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7.Июл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L435" i="21" l="1"/>
  <c r="L435" i="28"/>
  <c r="F17" i="1" l="1"/>
  <c r="T439" i="28" l="1"/>
  <c r="R439" i="28"/>
  <c r="P439" i="28"/>
  <c r="N439"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F25" i="1" l="1"/>
  <c r="F26" i="1" l="1"/>
  <c r="T443" i="28" l="1"/>
  <c r="R443" i="28"/>
  <c r="P443" i="28"/>
  <c r="N443" i="28"/>
  <c r="A12" i="28"/>
  <c r="A1" i="28"/>
  <c r="A12" i="21"/>
  <c r="A12" i="25"/>
  <c r="Y12" i="21" l="1"/>
  <c r="U12" i="21"/>
  <c r="Q12" i="21"/>
  <c r="M12" i="21"/>
  <c r="I12" i="21"/>
  <c r="E12" i="21"/>
  <c r="X12" i="21"/>
  <c r="T12" i="21"/>
  <c r="P12" i="21"/>
  <c r="L12" i="21"/>
  <c r="H12" i="21"/>
  <c r="D12" i="21"/>
  <c r="S12" i="21"/>
  <c r="K12" i="21"/>
  <c r="C12" i="21"/>
  <c r="R12" i="21"/>
  <c r="J12" i="21"/>
  <c r="B12" i="21"/>
  <c r="W12" i="21"/>
  <c r="G12" i="21"/>
  <c r="V12" i="21"/>
  <c r="F12" i="21"/>
  <c r="N12" i="21"/>
  <c r="O12" i="21"/>
  <c r="Y12" i="25"/>
  <c r="U12" i="25"/>
  <c r="Q12" i="25"/>
  <c r="M12" i="25"/>
  <c r="I12" i="25"/>
  <c r="E12" i="25"/>
  <c r="X12" i="25"/>
  <c r="T12" i="25"/>
  <c r="P12" i="25"/>
  <c r="L12" i="25"/>
  <c r="H12" i="25"/>
  <c r="D12" i="25"/>
  <c r="S12" i="25"/>
  <c r="K12" i="25"/>
  <c r="C12" i="25"/>
  <c r="R12" i="25"/>
  <c r="J12" i="25"/>
  <c r="B12" i="25"/>
  <c r="W12" i="25"/>
  <c r="G12" i="25"/>
  <c r="V12" i="25"/>
  <c r="F12" i="25"/>
  <c r="N12" i="25"/>
  <c r="O12" i="25"/>
  <c r="W12" i="28"/>
  <c r="S12" i="28"/>
  <c r="O12" i="28"/>
  <c r="K12" i="28"/>
  <c r="G12" i="28"/>
  <c r="C12" i="28"/>
  <c r="V12" i="28"/>
  <c r="R12" i="28"/>
  <c r="N12" i="28"/>
  <c r="J12" i="28"/>
  <c r="F12" i="28"/>
  <c r="B12" i="28"/>
  <c r="Y12" i="28"/>
  <c r="Q12" i="28"/>
  <c r="I12" i="28"/>
  <c r="X12" i="28"/>
  <c r="P12" i="28"/>
  <c r="H12" i="28"/>
  <c r="M12" i="28"/>
  <c r="E12" i="28"/>
  <c r="D12" i="28"/>
  <c r="L12" i="28"/>
  <c r="U12" i="28"/>
  <c r="T12" i="28"/>
  <c r="A13" i="28"/>
  <c r="A48" i="28"/>
  <c r="A12" i="19"/>
  <c r="F16" i="1"/>
  <c r="F15" i="1" s="1"/>
  <c r="F14" i="1"/>
  <c r="F13" i="1"/>
  <c r="X12" i="19" l="1"/>
  <c r="T12" i="19"/>
  <c r="P12" i="19"/>
  <c r="L12" i="19"/>
  <c r="H12" i="19"/>
  <c r="D12" i="19"/>
  <c r="V12" i="19"/>
  <c r="R12" i="19"/>
  <c r="N12" i="19"/>
  <c r="J12" i="19"/>
  <c r="F12" i="19"/>
  <c r="B12" i="19"/>
  <c r="Y12" i="19"/>
  <c r="Q12" i="19"/>
  <c r="I12" i="19"/>
  <c r="U12" i="19"/>
  <c r="M12" i="19"/>
  <c r="E12" i="19"/>
  <c r="S12" i="19"/>
  <c r="K12" i="19"/>
  <c r="C12" i="19"/>
  <c r="W12" i="19"/>
  <c r="O12" i="19"/>
  <c r="G12" i="19"/>
  <c r="W48" i="28"/>
  <c r="S48" i="28"/>
  <c r="O48" i="28"/>
  <c r="K48" i="28"/>
  <c r="G48" i="28"/>
  <c r="C48" i="28"/>
  <c r="V48" i="28"/>
  <c r="R48" i="28"/>
  <c r="N48" i="28"/>
  <c r="J48" i="28"/>
  <c r="F48" i="28"/>
  <c r="B48" i="28"/>
  <c r="Y48" i="28"/>
  <c r="Q48" i="28"/>
  <c r="I48" i="28"/>
  <c r="X48" i="28"/>
  <c r="P48" i="28"/>
  <c r="H48" i="28"/>
  <c r="U48" i="28"/>
  <c r="E48" i="28"/>
  <c r="M48" i="28"/>
  <c r="L48" i="28"/>
  <c r="T48" i="28"/>
  <c r="D48" i="28"/>
  <c r="W13" i="28"/>
  <c r="S13" i="28"/>
  <c r="O13" i="28"/>
  <c r="K13" i="28"/>
  <c r="G13" i="28"/>
  <c r="C13" i="28"/>
  <c r="V13" i="28"/>
  <c r="R13" i="28"/>
  <c r="N13" i="28"/>
  <c r="J13" i="28"/>
  <c r="F13" i="28"/>
  <c r="B13" i="28"/>
  <c r="Y13" i="28"/>
  <c r="Q13" i="28"/>
  <c r="I13" i="28"/>
  <c r="X13" i="28"/>
  <c r="P13" i="28"/>
  <c r="H13" i="28"/>
  <c r="U13" i="28"/>
  <c r="E13" i="28"/>
  <c r="M13" i="28"/>
  <c r="L13" i="28"/>
  <c r="T13" i="28"/>
  <c r="D13" i="28"/>
  <c r="F12" i="1"/>
  <c r="A84" i="28"/>
  <c r="A49" i="28"/>
  <c r="A14" i="28"/>
  <c r="A48" i="19"/>
  <c r="T159" i="25"/>
  <c r="R159" i="25"/>
  <c r="P159" i="25"/>
  <c r="N159" i="25"/>
  <c r="A1" i="21"/>
  <c r="A48" i="25"/>
  <c r="A1" i="25"/>
  <c r="A1" i="19"/>
  <c r="A1" i="8"/>
  <c r="A13" i="21"/>
  <c r="A13" i="19"/>
  <c r="X13" i="19" l="1"/>
  <c r="T13" i="19"/>
  <c r="P13" i="19"/>
  <c r="L13" i="19"/>
  <c r="H13" i="19"/>
  <c r="D13" i="19"/>
  <c r="V13" i="19"/>
  <c r="R13" i="19"/>
  <c r="N13" i="19"/>
  <c r="J13" i="19"/>
  <c r="F13" i="19"/>
  <c r="B13" i="19"/>
  <c r="Y13" i="19"/>
  <c r="Q13" i="19"/>
  <c r="I13" i="19"/>
  <c r="U13" i="19"/>
  <c r="M13" i="19"/>
  <c r="E13" i="19"/>
  <c r="S13" i="19"/>
  <c r="K13" i="19"/>
  <c r="C13" i="19"/>
  <c r="G13" i="19"/>
  <c r="W13" i="19"/>
  <c r="O13" i="19"/>
  <c r="W14" i="28"/>
  <c r="S14" i="28"/>
  <c r="O14" i="28"/>
  <c r="K14" i="28"/>
  <c r="G14" i="28"/>
  <c r="C14" i="28"/>
  <c r="V14" i="28"/>
  <c r="R14" i="28"/>
  <c r="N14" i="28"/>
  <c r="J14" i="28"/>
  <c r="F14" i="28"/>
  <c r="B14" i="28"/>
  <c r="Y14" i="28"/>
  <c r="Q14" i="28"/>
  <c r="I14" i="28"/>
  <c r="X14" i="28"/>
  <c r="P14" i="28"/>
  <c r="H14" i="28"/>
  <c r="M14" i="28"/>
  <c r="U14" i="28"/>
  <c r="T14" i="28"/>
  <c r="L14" i="28"/>
  <c r="E14" i="28"/>
  <c r="D14" i="28"/>
  <c r="Y13" i="21"/>
  <c r="U13" i="21"/>
  <c r="Q13" i="21"/>
  <c r="M13" i="21"/>
  <c r="I13" i="21"/>
  <c r="E13" i="21"/>
  <c r="X13" i="21"/>
  <c r="T13" i="21"/>
  <c r="P13" i="21"/>
  <c r="L13" i="21"/>
  <c r="H13" i="21"/>
  <c r="D13" i="21"/>
  <c r="S13" i="21"/>
  <c r="K13" i="21"/>
  <c r="C13" i="21"/>
  <c r="R13" i="21"/>
  <c r="J13" i="21"/>
  <c r="B13" i="21"/>
  <c r="O13" i="21"/>
  <c r="N13" i="21"/>
  <c r="G13" i="21"/>
  <c r="W13" i="21"/>
  <c r="F13" i="21"/>
  <c r="V13" i="21"/>
  <c r="V48" i="25"/>
  <c r="R48" i="25"/>
  <c r="N48" i="25"/>
  <c r="J48" i="25"/>
  <c r="F48" i="25"/>
  <c r="B48" i="25"/>
  <c r="Y48" i="25"/>
  <c r="U48" i="25"/>
  <c r="Q48" i="25"/>
  <c r="M48" i="25"/>
  <c r="I48" i="25"/>
  <c r="E48" i="25"/>
  <c r="X48" i="25"/>
  <c r="P48" i="25"/>
  <c r="H48" i="25"/>
  <c r="W48" i="25"/>
  <c r="O48" i="25"/>
  <c r="G48" i="25"/>
  <c r="T48" i="25"/>
  <c r="D48" i="25"/>
  <c r="S48" i="25"/>
  <c r="C48" i="25"/>
  <c r="L48" i="25"/>
  <c r="K48" i="25"/>
  <c r="W49" i="28"/>
  <c r="S49" i="28"/>
  <c r="O49" i="28"/>
  <c r="K49" i="28"/>
  <c r="G49" i="28"/>
  <c r="C49" i="28"/>
  <c r="V49" i="28"/>
  <c r="R49" i="28"/>
  <c r="N49" i="28"/>
  <c r="J49" i="28"/>
  <c r="F49" i="28"/>
  <c r="B49" i="28"/>
  <c r="Y49" i="28"/>
  <c r="Q49" i="28"/>
  <c r="I49" i="28"/>
  <c r="X49" i="28"/>
  <c r="P49" i="28"/>
  <c r="H49" i="28"/>
  <c r="M49" i="28"/>
  <c r="U49" i="28"/>
  <c r="T49" i="28"/>
  <c r="L49" i="28"/>
  <c r="E49" i="28"/>
  <c r="D49" i="28"/>
  <c r="W84" i="28"/>
  <c r="S84" i="28"/>
  <c r="O84" i="28"/>
  <c r="K84" i="28"/>
  <c r="G84" i="28"/>
  <c r="C84" i="28"/>
  <c r="V84" i="28"/>
  <c r="R84" i="28"/>
  <c r="N84" i="28"/>
  <c r="J84" i="28"/>
  <c r="F84" i="28"/>
  <c r="B84" i="28"/>
  <c r="Y84" i="28"/>
  <c r="Q84" i="28"/>
  <c r="I84" i="28"/>
  <c r="X84" i="28"/>
  <c r="P84" i="28"/>
  <c r="H84" i="28"/>
  <c r="M84" i="28"/>
  <c r="E84" i="28"/>
  <c r="D84" i="28"/>
  <c r="L84" i="28"/>
  <c r="U84" i="28"/>
  <c r="T84" i="28"/>
  <c r="X48" i="19"/>
  <c r="T48" i="19"/>
  <c r="P48" i="19"/>
  <c r="L48" i="19"/>
  <c r="H48" i="19"/>
  <c r="D48" i="19"/>
  <c r="V48" i="19"/>
  <c r="R48" i="19"/>
  <c r="N48" i="19"/>
  <c r="J48" i="19"/>
  <c r="F48" i="19"/>
  <c r="B48" i="19"/>
  <c r="Y48" i="19"/>
  <c r="Q48" i="19"/>
  <c r="I48" i="19"/>
  <c r="W48" i="19"/>
  <c r="U48" i="19"/>
  <c r="M48" i="19"/>
  <c r="E48" i="19"/>
  <c r="S48" i="19"/>
  <c r="K48" i="19"/>
  <c r="C48" i="19"/>
  <c r="O48" i="19"/>
  <c r="G48" i="19"/>
  <c r="E7" i="1"/>
  <c r="D7" i="1"/>
  <c r="F7" i="1"/>
  <c r="C7" i="1"/>
  <c r="A14" i="21"/>
  <c r="A15" i="21" s="1"/>
  <c r="A84" i="25"/>
  <c r="A84" i="19"/>
  <c r="A49" i="19"/>
  <c r="A120" i="28"/>
  <c r="A85" i="28"/>
  <c r="A15" i="28"/>
  <c r="A50" i="28"/>
  <c r="A48" i="21"/>
  <c r="A14" i="19"/>
  <c r="A49" i="25"/>
  <c r="A13" i="25"/>
  <c r="Y15" i="21" l="1"/>
  <c r="U15" i="21"/>
  <c r="Q15" i="21"/>
  <c r="M15" i="21"/>
  <c r="I15" i="21"/>
  <c r="E15" i="21"/>
  <c r="X15" i="21"/>
  <c r="T15" i="21"/>
  <c r="P15" i="21"/>
  <c r="L15" i="21"/>
  <c r="H15" i="21"/>
  <c r="D15" i="21"/>
  <c r="S15" i="21"/>
  <c r="K15" i="21"/>
  <c r="C15" i="21"/>
  <c r="R15" i="21"/>
  <c r="J15" i="21"/>
  <c r="B15" i="21"/>
  <c r="O15" i="21"/>
  <c r="N15" i="21"/>
  <c r="W15" i="21"/>
  <c r="F15" i="21"/>
  <c r="V15" i="21"/>
  <c r="G15" i="21"/>
  <c r="V49" i="25"/>
  <c r="R49" i="25"/>
  <c r="N49" i="25"/>
  <c r="J49" i="25"/>
  <c r="F49" i="25"/>
  <c r="B49" i="25"/>
  <c r="Y49" i="25"/>
  <c r="U49" i="25"/>
  <c r="Q49" i="25"/>
  <c r="M49" i="25"/>
  <c r="I49" i="25"/>
  <c r="E49" i="25"/>
  <c r="X49" i="25"/>
  <c r="P49" i="25"/>
  <c r="H49" i="25"/>
  <c r="W49" i="25"/>
  <c r="O49" i="25"/>
  <c r="G49" i="25"/>
  <c r="L49" i="25"/>
  <c r="K49" i="25"/>
  <c r="T49" i="25"/>
  <c r="S49" i="25"/>
  <c r="D49" i="25"/>
  <c r="C49" i="25"/>
  <c r="W50" i="28"/>
  <c r="S50" i="28"/>
  <c r="O50" i="28"/>
  <c r="K50" i="28"/>
  <c r="G50" i="28"/>
  <c r="C50" i="28"/>
  <c r="V50" i="28"/>
  <c r="R50" i="28"/>
  <c r="N50" i="28"/>
  <c r="J50" i="28"/>
  <c r="F50" i="28"/>
  <c r="B50" i="28"/>
  <c r="Y50" i="28"/>
  <c r="Q50" i="28"/>
  <c r="I50" i="28"/>
  <c r="X50" i="28"/>
  <c r="P50" i="28"/>
  <c r="H50" i="28"/>
  <c r="U50" i="28"/>
  <c r="E50" i="28"/>
  <c r="T50" i="28"/>
  <c r="D50" i="28"/>
  <c r="M50" i="28"/>
  <c r="L50" i="28"/>
  <c r="A50" i="19"/>
  <c r="X49" i="19"/>
  <c r="T49" i="19"/>
  <c r="P49" i="19"/>
  <c r="L49" i="19"/>
  <c r="H49" i="19"/>
  <c r="D49" i="19"/>
  <c r="V49" i="19"/>
  <c r="R49" i="19"/>
  <c r="N49" i="19"/>
  <c r="J49" i="19"/>
  <c r="F49" i="19"/>
  <c r="B49" i="19"/>
  <c r="Y49" i="19"/>
  <c r="Q49" i="19"/>
  <c r="I49" i="19"/>
  <c r="O49" i="19"/>
  <c r="U49" i="19"/>
  <c r="M49" i="19"/>
  <c r="E49" i="19"/>
  <c r="S49" i="19"/>
  <c r="K49" i="19"/>
  <c r="C49" i="19"/>
  <c r="W49" i="19"/>
  <c r="G49" i="19"/>
  <c r="W15" i="28"/>
  <c r="S15" i="28"/>
  <c r="O15" i="28"/>
  <c r="K15" i="28"/>
  <c r="G15" i="28"/>
  <c r="C15" i="28"/>
  <c r="V15" i="28"/>
  <c r="R15" i="28"/>
  <c r="N15" i="28"/>
  <c r="J15" i="28"/>
  <c r="F15" i="28"/>
  <c r="B15" i="28"/>
  <c r="Y15" i="28"/>
  <c r="Q15" i="28"/>
  <c r="I15" i="28"/>
  <c r="X15" i="28"/>
  <c r="P15" i="28"/>
  <c r="H15" i="28"/>
  <c r="U15" i="28"/>
  <c r="E15" i="28"/>
  <c r="T15" i="28"/>
  <c r="D15" i="28"/>
  <c r="M15" i="28"/>
  <c r="L15" i="28"/>
  <c r="A85" i="19"/>
  <c r="A86" i="19" s="1"/>
  <c r="X84" i="19"/>
  <c r="T84" i="19"/>
  <c r="P84" i="19"/>
  <c r="L84" i="19"/>
  <c r="H84" i="19"/>
  <c r="D84" i="19"/>
  <c r="V84" i="19"/>
  <c r="R84" i="19"/>
  <c r="N84" i="19"/>
  <c r="J84" i="19"/>
  <c r="F84" i="19"/>
  <c r="B84" i="19"/>
  <c r="Y84" i="19"/>
  <c r="Q84" i="19"/>
  <c r="I84" i="19"/>
  <c r="W84" i="19"/>
  <c r="O84" i="19"/>
  <c r="G84" i="19"/>
  <c r="U84" i="19"/>
  <c r="M84" i="19"/>
  <c r="E84" i="19"/>
  <c r="S84" i="19"/>
  <c r="K84" i="19"/>
  <c r="C84" i="19"/>
  <c r="X14" i="19"/>
  <c r="T14" i="19"/>
  <c r="P14" i="19"/>
  <c r="L14" i="19"/>
  <c r="H14" i="19"/>
  <c r="D14" i="19"/>
  <c r="V14" i="19"/>
  <c r="R14" i="19"/>
  <c r="N14" i="19"/>
  <c r="J14" i="19"/>
  <c r="F14" i="19"/>
  <c r="B14" i="19"/>
  <c r="Y14" i="19"/>
  <c r="Q14" i="19"/>
  <c r="I14" i="19"/>
  <c r="U14" i="19"/>
  <c r="M14" i="19"/>
  <c r="E14" i="19"/>
  <c r="S14" i="19"/>
  <c r="K14" i="19"/>
  <c r="C14" i="19"/>
  <c r="W14" i="19"/>
  <c r="O14" i="19"/>
  <c r="G14" i="19"/>
  <c r="W85" i="28"/>
  <c r="S85" i="28"/>
  <c r="O85" i="28"/>
  <c r="K85" i="28"/>
  <c r="G85" i="28"/>
  <c r="C85" i="28"/>
  <c r="V85" i="28"/>
  <c r="R85" i="28"/>
  <c r="N85" i="28"/>
  <c r="J85" i="28"/>
  <c r="F85" i="28"/>
  <c r="B85" i="28"/>
  <c r="Y85" i="28"/>
  <c r="Q85" i="28"/>
  <c r="I85" i="28"/>
  <c r="X85" i="28"/>
  <c r="P85" i="28"/>
  <c r="H85" i="28"/>
  <c r="U85" i="28"/>
  <c r="E85" i="28"/>
  <c r="M85" i="28"/>
  <c r="L85" i="28"/>
  <c r="T85" i="28"/>
  <c r="D85" i="28"/>
  <c r="A85" i="25"/>
  <c r="A86" i="25" s="1"/>
  <c r="V84" i="25"/>
  <c r="R84" i="25"/>
  <c r="N84" i="25"/>
  <c r="J84" i="25"/>
  <c r="F84" i="25"/>
  <c r="B84" i="25"/>
  <c r="Y84" i="25"/>
  <c r="U84" i="25"/>
  <c r="Q84" i="25"/>
  <c r="M84" i="25"/>
  <c r="I84" i="25"/>
  <c r="E84" i="25"/>
  <c r="X84" i="25"/>
  <c r="P84" i="25"/>
  <c r="H84" i="25"/>
  <c r="W84" i="25"/>
  <c r="O84" i="25"/>
  <c r="G84" i="25"/>
  <c r="L84" i="25"/>
  <c r="K84" i="25"/>
  <c r="D84" i="25"/>
  <c r="C84" i="25"/>
  <c r="T84" i="25"/>
  <c r="S84" i="25"/>
  <c r="Y13" i="25"/>
  <c r="U13" i="25"/>
  <c r="Q13" i="25"/>
  <c r="M13" i="25"/>
  <c r="I13" i="25"/>
  <c r="E13" i="25"/>
  <c r="X13" i="25"/>
  <c r="T13" i="25"/>
  <c r="P13" i="25"/>
  <c r="L13" i="25"/>
  <c r="H13" i="25"/>
  <c r="D13" i="25"/>
  <c r="S13" i="25"/>
  <c r="K13" i="25"/>
  <c r="C13" i="25"/>
  <c r="R13" i="25"/>
  <c r="J13" i="25"/>
  <c r="B13" i="25"/>
  <c r="O13" i="25"/>
  <c r="N13" i="25"/>
  <c r="G13" i="25"/>
  <c r="W13" i="25"/>
  <c r="F13" i="25"/>
  <c r="V13" i="25"/>
  <c r="Y48" i="21"/>
  <c r="U48" i="21"/>
  <c r="Q48" i="21"/>
  <c r="M48" i="21"/>
  <c r="I48" i="21"/>
  <c r="E48" i="21"/>
  <c r="X48" i="21"/>
  <c r="T48" i="21"/>
  <c r="P48" i="21"/>
  <c r="L48" i="21"/>
  <c r="H48" i="21"/>
  <c r="D48" i="21"/>
  <c r="S48" i="21"/>
  <c r="K48" i="21"/>
  <c r="C48" i="21"/>
  <c r="R48" i="21"/>
  <c r="J48" i="21"/>
  <c r="B48" i="21"/>
  <c r="O48" i="21"/>
  <c r="N48" i="21"/>
  <c r="W48" i="21"/>
  <c r="V48" i="21"/>
  <c r="G48" i="21"/>
  <c r="F48" i="21"/>
  <c r="Y120" i="28"/>
  <c r="U120" i="28"/>
  <c r="Q120" i="28"/>
  <c r="M120" i="28"/>
  <c r="I120" i="28"/>
  <c r="E120" i="28"/>
  <c r="X120" i="28"/>
  <c r="T120" i="28"/>
  <c r="P120" i="28"/>
  <c r="L120" i="28"/>
  <c r="H120" i="28"/>
  <c r="D120" i="28"/>
  <c r="S120" i="28"/>
  <c r="K120" i="28"/>
  <c r="C120" i="28"/>
  <c r="R120" i="28"/>
  <c r="J120" i="28"/>
  <c r="B120" i="28"/>
  <c r="O120" i="28"/>
  <c r="N120" i="28"/>
  <c r="G120" i="28"/>
  <c r="F120" i="28"/>
  <c r="W120" i="28"/>
  <c r="V120" i="28"/>
  <c r="Y14" i="21"/>
  <c r="U14" i="21"/>
  <c r="Q14" i="21"/>
  <c r="M14" i="21"/>
  <c r="I14" i="21"/>
  <c r="E14" i="21"/>
  <c r="X14" i="21"/>
  <c r="T14" i="21"/>
  <c r="P14" i="21"/>
  <c r="L14" i="21"/>
  <c r="H14" i="21"/>
  <c r="D14" i="21"/>
  <c r="S14" i="21"/>
  <c r="K14" i="21"/>
  <c r="C14" i="21"/>
  <c r="R14" i="21"/>
  <c r="J14" i="21"/>
  <c r="B14" i="21"/>
  <c r="W14" i="21"/>
  <c r="G14" i="21"/>
  <c r="V14" i="21"/>
  <c r="F14" i="21"/>
  <c r="O14" i="21"/>
  <c r="N14" i="21"/>
  <c r="A120" i="25"/>
  <c r="A121" i="25" s="1"/>
  <c r="A120" i="19"/>
  <c r="A86" i="28"/>
  <c r="A51" i="28"/>
  <c r="A16" i="28"/>
  <c r="A156" i="28"/>
  <c r="A121" i="28"/>
  <c r="A51" i="19"/>
  <c r="A15" i="19"/>
  <c r="A84" i="21"/>
  <c r="A49" i="21"/>
  <c r="A14" i="25"/>
  <c r="A50" i="25"/>
  <c r="A16" i="21"/>
  <c r="Y16" i="21" l="1"/>
  <c r="U16" i="21"/>
  <c r="Q16" i="21"/>
  <c r="M16" i="21"/>
  <c r="I16" i="21"/>
  <c r="E16" i="21"/>
  <c r="X16" i="21"/>
  <c r="T16" i="21"/>
  <c r="P16" i="21"/>
  <c r="L16" i="21"/>
  <c r="H16" i="21"/>
  <c r="D16" i="21"/>
  <c r="S16" i="21"/>
  <c r="K16" i="21"/>
  <c r="C16" i="21"/>
  <c r="R16" i="21"/>
  <c r="J16" i="21"/>
  <c r="B16" i="21"/>
  <c r="W16" i="21"/>
  <c r="G16" i="21"/>
  <c r="V16" i="21"/>
  <c r="F16" i="21"/>
  <c r="O16" i="21"/>
  <c r="N16" i="21"/>
  <c r="Y84" i="21"/>
  <c r="U84" i="21"/>
  <c r="Q84" i="21"/>
  <c r="M84" i="21"/>
  <c r="I84" i="21"/>
  <c r="E84" i="21"/>
  <c r="X84" i="21"/>
  <c r="T84" i="21"/>
  <c r="P84" i="21"/>
  <c r="L84" i="21"/>
  <c r="H84" i="21"/>
  <c r="D84" i="21"/>
  <c r="S84" i="21"/>
  <c r="K84" i="21"/>
  <c r="C84" i="21"/>
  <c r="R84" i="21"/>
  <c r="J84" i="21"/>
  <c r="B84" i="21"/>
  <c r="W84" i="21"/>
  <c r="G84" i="21"/>
  <c r="V84" i="21"/>
  <c r="F84" i="21"/>
  <c r="O84" i="21"/>
  <c r="N84" i="21"/>
  <c r="Y121" i="28"/>
  <c r="U121" i="28"/>
  <c r="Q121" i="28"/>
  <c r="M121" i="28"/>
  <c r="I121" i="28"/>
  <c r="E121" i="28"/>
  <c r="X121" i="28"/>
  <c r="T121" i="28"/>
  <c r="P121" i="28"/>
  <c r="L121" i="28"/>
  <c r="H121" i="28"/>
  <c r="D121" i="28"/>
  <c r="S121" i="28"/>
  <c r="K121" i="28"/>
  <c r="C121" i="28"/>
  <c r="R121" i="28"/>
  <c r="J121" i="28"/>
  <c r="B121" i="28"/>
  <c r="W121" i="28"/>
  <c r="G121" i="28"/>
  <c r="V121" i="28"/>
  <c r="F121" i="28"/>
  <c r="O121" i="28"/>
  <c r="N121" i="28"/>
  <c r="W86" i="28"/>
  <c r="S86" i="28"/>
  <c r="O86" i="28"/>
  <c r="K86" i="28"/>
  <c r="G86" i="28"/>
  <c r="C86" i="28"/>
  <c r="V86" i="28"/>
  <c r="R86" i="28"/>
  <c r="N86" i="28"/>
  <c r="J86" i="28"/>
  <c r="F86" i="28"/>
  <c r="B86" i="28"/>
  <c r="Y86" i="28"/>
  <c r="Q86" i="28"/>
  <c r="I86" i="28"/>
  <c r="X86" i="28"/>
  <c r="P86" i="28"/>
  <c r="H86" i="28"/>
  <c r="M86" i="28"/>
  <c r="U86" i="28"/>
  <c r="T86" i="28"/>
  <c r="L86" i="28"/>
  <c r="E86" i="28"/>
  <c r="D86" i="28"/>
  <c r="V50" i="25"/>
  <c r="R50" i="25"/>
  <c r="N50" i="25"/>
  <c r="J50" i="25"/>
  <c r="F50" i="25"/>
  <c r="B50" i="25"/>
  <c r="Y50" i="25"/>
  <c r="U50" i="25"/>
  <c r="Q50" i="25"/>
  <c r="M50" i="25"/>
  <c r="I50" i="25"/>
  <c r="E50" i="25"/>
  <c r="X50" i="25"/>
  <c r="P50" i="25"/>
  <c r="H50" i="25"/>
  <c r="W50" i="25"/>
  <c r="O50" i="25"/>
  <c r="G50" i="25"/>
  <c r="T50" i="25"/>
  <c r="D50" i="25"/>
  <c r="S50" i="25"/>
  <c r="C50" i="25"/>
  <c r="K50" i="25"/>
  <c r="L50" i="25"/>
  <c r="X15" i="19"/>
  <c r="T15" i="19"/>
  <c r="P15" i="19"/>
  <c r="L15" i="19"/>
  <c r="H15" i="19"/>
  <c r="D15" i="19"/>
  <c r="V15" i="19"/>
  <c r="R15" i="19"/>
  <c r="N15" i="19"/>
  <c r="J15" i="19"/>
  <c r="F15" i="19"/>
  <c r="B15" i="19"/>
  <c r="Y15" i="19"/>
  <c r="Q15" i="19"/>
  <c r="I15" i="19"/>
  <c r="U15" i="19"/>
  <c r="M15" i="19"/>
  <c r="E15" i="19"/>
  <c r="S15" i="19"/>
  <c r="K15" i="19"/>
  <c r="C15" i="19"/>
  <c r="W15" i="19"/>
  <c r="O15" i="19"/>
  <c r="G15" i="19"/>
  <c r="Y156" i="28"/>
  <c r="U156" i="28"/>
  <c r="Q156" i="28"/>
  <c r="M156" i="28"/>
  <c r="I156" i="28"/>
  <c r="E156" i="28"/>
  <c r="W156" i="28"/>
  <c r="S156" i="28"/>
  <c r="O156" i="28"/>
  <c r="K156" i="28"/>
  <c r="G156" i="28"/>
  <c r="C156" i="28"/>
  <c r="T156" i="28"/>
  <c r="L156" i="28"/>
  <c r="D156" i="28"/>
  <c r="R156" i="28"/>
  <c r="J156" i="28"/>
  <c r="B156" i="28"/>
  <c r="P156" i="28"/>
  <c r="X156" i="28"/>
  <c r="H156" i="28"/>
  <c r="N156" i="28"/>
  <c r="V156" i="28"/>
  <c r="F156" i="28"/>
  <c r="V121" i="25"/>
  <c r="R121" i="25"/>
  <c r="N121" i="25"/>
  <c r="J121" i="25"/>
  <c r="F121" i="25"/>
  <c r="B121" i="25"/>
  <c r="Y121" i="25"/>
  <c r="U121" i="25"/>
  <c r="Q121" i="25"/>
  <c r="M121" i="25"/>
  <c r="I121" i="25"/>
  <c r="E121" i="25"/>
  <c r="X121" i="25"/>
  <c r="P121" i="25"/>
  <c r="H121" i="25"/>
  <c r="W121" i="25"/>
  <c r="O121" i="25"/>
  <c r="G121" i="25"/>
  <c r="L121" i="25"/>
  <c r="K121" i="25"/>
  <c r="D121" i="25"/>
  <c r="C121" i="25"/>
  <c r="T121" i="25"/>
  <c r="S121" i="25"/>
  <c r="Y14" i="25"/>
  <c r="U14" i="25"/>
  <c r="Q14" i="25"/>
  <c r="M14" i="25"/>
  <c r="I14" i="25"/>
  <c r="E14" i="25"/>
  <c r="X14" i="25"/>
  <c r="T14" i="25"/>
  <c r="P14" i="25"/>
  <c r="L14" i="25"/>
  <c r="H14" i="25"/>
  <c r="D14" i="25"/>
  <c r="S14" i="25"/>
  <c r="K14" i="25"/>
  <c r="C14" i="25"/>
  <c r="R14" i="25"/>
  <c r="J14" i="25"/>
  <c r="B14" i="25"/>
  <c r="W14" i="25"/>
  <c r="G14" i="25"/>
  <c r="V14" i="25"/>
  <c r="F14" i="25"/>
  <c r="O14" i="25"/>
  <c r="N14" i="25"/>
  <c r="X51" i="19"/>
  <c r="T51" i="19"/>
  <c r="P51" i="19"/>
  <c r="L51" i="19"/>
  <c r="H51" i="19"/>
  <c r="D51" i="19"/>
  <c r="V51" i="19"/>
  <c r="R51" i="19"/>
  <c r="N51" i="19"/>
  <c r="J51" i="19"/>
  <c r="F51" i="19"/>
  <c r="B51" i="19"/>
  <c r="Y51" i="19"/>
  <c r="Q51" i="19"/>
  <c r="I51" i="19"/>
  <c r="O51" i="19"/>
  <c r="U51" i="19"/>
  <c r="M51" i="19"/>
  <c r="E51" i="19"/>
  <c r="S51" i="19"/>
  <c r="K51" i="19"/>
  <c r="C51" i="19"/>
  <c r="W51" i="19"/>
  <c r="G51" i="19"/>
  <c r="W16" i="28"/>
  <c r="S16" i="28"/>
  <c r="O16" i="28"/>
  <c r="K16" i="28"/>
  <c r="G16" i="28"/>
  <c r="C16" i="28"/>
  <c r="V16" i="28"/>
  <c r="R16" i="28"/>
  <c r="N16" i="28"/>
  <c r="J16" i="28"/>
  <c r="F16" i="28"/>
  <c r="B16" i="28"/>
  <c r="Y16" i="28"/>
  <c r="Q16" i="28"/>
  <c r="I16" i="28"/>
  <c r="X16" i="28"/>
  <c r="P16" i="28"/>
  <c r="H16" i="28"/>
  <c r="M16" i="28"/>
  <c r="E16" i="28"/>
  <c r="D16" i="28"/>
  <c r="L16" i="28"/>
  <c r="U16" i="28"/>
  <c r="T16" i="28"/>
  <c r="V120" i="19"/>
  <c r="R120" i="19"/>
  <c r="N120" i="19"/>
  <c r="J120" i="19"/>
  <c r="F120" i="19"/>
  <c r="B120" i="19"/>
  <c r="X120" i="19"/>
  <c r="T120" i="19"/>
  <c r="P120" i="19"/>
  <c r="L120" i="19"/>
  <c r="H120" i="19"/>
  <c r="D120" i="19"/>
  <c r="Y120" i="19"/>
  <c r="Q120" i="19"/>
  <c r="I120" i="19"/>
  <c r="U120" i="19"/>
  <c r="M120" i="19"/>
  <c r="E120" i="19"/>
  <c r="K120" i="19"/>
  <c r="W120" i="19"/>
  <c r="G120" i="19"/>
  <c r="S120" i="19"/>
  <c r="C120" i="19"/>
  <c r="O120" i="19"/>
  <c r="V86" i="25"/>
  <c r="R86" i="25"/>
  <c r="N86" i="25"/>
  <c r="J86" i="25"/>
  <c r="F86" i="25"/>
  <c r="B86" i="25"/>
  <c r="Y86" i="25"/>
  <c r="U86" i="25"/>
  <c r="Q86" i="25"/>
  <c r="M86" i="25"/>
  <c r="I86" i="25"/>
  <c r="E86" i="25"/>
  <c r="X86" i="25"/>
  <c r="P86" i="25"/>
  <c r="H86" i="25"/>
  <c r="W86" i="25"/>
  <c r="O86" i="25"/>
  <c r="G86" i="25"/>
  <c r="L86" i="25"/>
  <c r="K86" i="25"/>
  <c r="T86" i="25"/>
  <c r="S86" i="25"/>
  <c r="D86" i="25"/>
  <c r="C86" i="25"/>
  <c r="Y49" i="21"/>
  <c r="U49" i="21"/>
  <c r="Q49" i="21"/>
  <c r="M49" i="21"/>
  <c r="I49" i="21"/>
  <c r="E49" i="21"/>
  <c r="X49" i="21"/>
  <c r="T49" i="21"/>
  <c r="P49" i="21"/>
  <c r="L49" i="21"/>
  <c r="H49" i="21"/>
  <c r="D49" i="21"/>
  <c r="S49" i="21"/>
  <c r="K49" i="21"/>
  <c r="C49" i="21"/>
  <c r="R49" i="21"/>
  <c r="J49" i="21"/>
  <c r="B49" i="21"/>
  <c r="W49" i="21"/>
  <c r="G49" i="21"/>
  <c r="V49" i="21"/>
  <c r="F49" i="21"/>
  <c r="O49" i="21"/>
  <c r="N49" i="21"/>
  <c r="X86" i="19"/>
  <c r="T86" i="19"/>
  <c r="P86" i="19"/>
  <c r="L86" i="19"/>
  <c r="H86" i="19"/>
  <c r="D86" i="19"/>
  <c r="V86" i="19"/>
  <c r="R86" i="19"/>
  <c r="N86" i="19"/>
  <c r="J86" i="19"/>
  <c r="F86" i="19"/>
  <c r="B86" i="19"/>
  <c r="Y86" i="19"/>
  <c r="Q86" i="19"/>
  <c r="I86" i="19"/>
  <c r="W86" i="19"/>
  <c r="O86" i="19"/>
  <c r="G86" i="19"/>
  <c r="U86" i="19"/>
  <c r="M86" i="19"/>
  <c r="E86" i="19"/>
  <c r="S86" i="19"/>
  <c r="K86" i="19"/>
  <c r="C86" i="19"/>
  <c r="W51" i="28"/>
  <c r="S51" i="28"/>
  <c r="O51" i="28"/>
  <c r="K51" i="28"/>
  <c r="G51" i="28"/>
  <c r="C51" i="28"/>
  <c r="V51" i="28"/>
  <c r="R51" i="28"/>
  <c r="N51" i="28"/>
  <c r="J51" i="28"/>
  <c r="F51" i="28"/>
  <c r="B51" i="28"/>
  <c r="Y51" i="28"/>
  <c r="Q51" i="28"/>
  <c r="I51" i="28"/>
  <c r="X51" i="28"/>
  <c r="P51" i="28"/>
  <c r="H51" i="28"/>
  <c r="M51" i="28"/>
  <c r="U51" i="28"/>
  <c r="E51" i="28"/>
  <c r="D51" i="28"/>
  <c r="L51" i="28"/>
  <c r="T51" i="28"/>
  <c r="V120" i="25"/>
  <c r="R120" i="25"/>
  <c r="N120" i="25"/>
  <c r="J120" i="25"/>
  <c r="F120" i="25"/>
  <c r="B120" i="25"/>
  <c r="Y120" i="25"/>
  <c r="U120" i="25"/>
  <c r="Q120" i="25"/>
  <c r="M120" i="25"/>
  <c r="I120" i="25"/>
  <c r="E120" i="25"/>
  <c r="X120" i="25"/>
  <c r="P120" i="25"/>
  <c r="H120" i="25"/>
  <c r="W120" i="25"/>
  <c r="O120" i="25"/>
  <c r="G120" i="25"/>
  <c r="T120" i="25"/>
  <c r="D120" i="25"/>
  <c r="S120" i="25"/>
  <c r="C120" i="25"/>
  <c r="L120" i="25"/>
  <c r="K120" i="25"/>
  <c r="V85" i="25"/>
  <c r="R85" i="25"/>
  <c r="N85" i="25"/>
  <c r="J85" i="25"/>
  <c r="F85" i="25"/>
  <c r="B85" i="25"/>
  <c r="Y85" i="25"/>
  <c r="U85" i="25"/>
  <c r="Q85" i="25"/>
  <c r="M85" i="25"/>
  <c r="I85" i="25"/>
  <c r="E85" i="25"/>
  <c r="X85" i="25"/>
  <c r="P85" i="25"/>
  <c r="H85" i="25"/>
  <c r="W85" i="25"/>
  <c r="O85" i="25"/>
  <c r="G85" i="25"/>
  <c r="T85" i="25"/>
  <c r="D85" i="25"/>
  <c r="S85" i="25"/>
  <c r="C85" i="25"/>
  <c r="L85" i="25"/>
  <c r="K85" i="25"/>
  <c r="X85" i="19"/>
  <c r="T85" i="19"/>
  <c r="P85" i="19"/>
  <c r="L85" i="19"/>
  <c r="H85" i="19"/>
  <c r="D85" i="19"/>
  <c r="V85" i="19"/>
  <c r="R85" i="19"/>
  <c r="N85" i="19"/>
  <c r="J85" i="19"/>
  <c r="F85" i="19"/>
  <c r="B85" i="19"/>
  <c r="Y85" i="19"/>
  <c r="Q85" i="19"/>
  <c r="I85" i="19"/>
  <c r="W85" i="19"/>
  <c r="O85" i="19"/>
  <c r="G85" i="19"/>
  <c r="U85" i="19"/>
  <c r="M85" i="19"/>
  <c r="E85" i="19"/>
  <c r="S85" i="19"/>
  <c r="K85" i="19"/>
  <c r="C85" i="19"/>
  <c r="X50" i="19"/>
  <c r="T50" i="19"/>
  <c r="P50" i="19"/>
  <c r="L50" i="19"/>
  <c r="H50" i="19"/>
  <c r="D50" i="19"/>
  <c r="V50" i="19"/>
  <c r="R50" i="19"/>
  <c r="N50" i="19"/>
  <c r="J50" i="19"/>
  <c r="F50" i="19"/>
  <c r="B50" i="19"/>
  <c r="Y50" i="19"/>
  <c r="Q50" i="19"/>
  <c r="I50" i="19"/>
  <c r="W50" i="19"/>
  <c r="G50" i="19"/>
  <c r="U50" i="19"/>
  <c r="M50" i="19"/>
  <c r="E50" i="19"/>
  <c r="S50" i="19"/>
  <c r="K50" i="19"/>
  <c r="C50" i="19"/>
  <c r="O50" i="19"/>
  <c r="A121" i="19"/>
  <c r="A122" i="25"/>
  <c r="A191" i="28"/>
  <c r="A157" i="28"/>
  <c r="A52" i="28"/>
  <c r="A87" i="28"/>
  <c r="A122" i="28"/>
  <c r="A17" i="28"/>
  <c r="A87" i="19"/>
  <c r="A52" i="19"/>
  <c r="A51" i="25"/>
  <c r="A50" i="21"/>
  <c r="A17" i="21"/>
  <c r="A15" i="25"/>
  <c r="A120" i="21"/>
  <c r="A85" i="21"/>
  <c r="A87" i="25"/>
  <c r="A16" i="19"/>
  <c r="X16" i="19" l="1"/>
  <c r="T16" i="19"/>
  <c r="P16" i="19"/>
  <c r="L16" i="19"/>
  <c r="H16" i="19"/>
  <c r="D16" i="19"/>
  <c r="V16" i="19"/>
  <c r="R16" i="19"/>
  <c r="N16" i="19"/>
  <c r="J16" i="19"/>
  <c r="F16" i="19"/>
  <c r="B16" i="19"/>
  <c r="Y16" i="19"/>
  <c r="Q16" i="19"/>
  <c r="I16" i="19"/>
  <c r="U16" i="19"/>
  <c r="M16" i="19"/>
  <c r="E16" i="19"/>
  <c r="S16" i="19"/>
  <c r="K16" i="19"/>
  <c r="C16" i="19"/>
  <c r="W16" i="19"/>
  <c r="O16" i="19"/>
  <c r="G16" i="19"/>
  <c r="Y15" i="25"/>
  <c r="U15" i="25"/>
  <c r="Q15" i="25"/>
  <c r="M15" i="25"/>
  <c r="I15" i="25"/>
  <c r="E15" i="25"/>
  <c r="X15" i="25"/>
  <c r="T15" i="25"/>
  <c r="P15" i="25"/>
  <c r="L15" i="25"/>
  <c r="H15" i="25"/>
  <c r="D15" i="25"/>
  <c r="S15" i="25"/>
  <c r="K15" i="25"/>
  <c r="C15" i="25"/>
  <c r="R15" i="25"/>
  <c r="J15" i="25"/>
  <c r="B15" i="25"/>
  <c r="O15" i="25"/>
  <c r="N15" i="25"/>
  <c r="W15" i="25"/>
  <c r="F15" i="25"/>
  <c r="V15" i="25"/>
  <c r="G15" i="25"/>
  <c r="X52" i="19"/>
  <c r="T52" i="19"/>
  <c r="P52" i="19"/>
  <c r="L52" i="19"/>
  <c r="H52" i="19"/>
  <c r="D52" i="19"/>
  <c r="V52" i="19"/>
  <c r="R52" i="19"/>
  <c r="N52" i="19"/>
  <c r="J52" i="19"/>
  <c r="F52" i="19"/>
  <c r="B52" i="19"/>
  <c r="Y52" i="19"/>
  <c r="Q52" i="19"/>
  <c r="I52" i="19"/>
  <c r="W52" i="19"/>
  <c r="G52" i="19"/>
  <c r="U52" i="19"/>
  <c r="M52" i="19"/>
  <c r="E52" i="19"/>
  <c r="S52" i="19"/>
  <c r="K52" i="19"/>
  <c r="C52" i="19"/>
  <c r="O52" i="19"/>
  <c r="W87" i="28"/>
  <c r="S87" i="28"/>
  <c r="O87" i="28"/>
  <c r="K87" i="28"/>
  <c r="G87" i="28"/>
  <c r="C87" i="28"/>
  <c r="V87" i="28"/>
  <c r="R87" i="28"/>
  <c r="N87" i="28"/>
  <c r="J87" i="28"/>
  <c r="F87" i="28"/>
  <c r="B87" i="28"/>
  <c r="Y87" i="28"/>
  <c r="Q87" i="28"/>
  <c r="I87" i="28"/>
  <c r="X87" i="28"/>
  <c r="P87" i="28"/>
  <c r="H87" i="28"/>
  <c r="U87" i="28"/>
  <c r="E87" i="28"/>
  <c r="T87" i="28"/>
  <c r="D87" i="28"/>
  <c r="M87" i="28"/>
  <c r="L87" i="28"/>
  <c r="V122" i="25"/>
  <c r="R122" i="25"/>
  <c r="N122" i="25"/>
  <c r="J122" i="25"/>
  <c r="F122" i="25"/>
  <c r="B122" i="25"/>
  <c r="Y122" i="25"/>
  <c r="U122" i="25"/>
  <c r="Q122" i="25"/>
  <c r="M122" i="25"/>
  <c r="I122" i="25"/>
  <c r="E122" i="25"/>
  <c r="X122" i="25"/>
  <c r="P122" i="25"/>
  <c r="H122" i="25"/>
  <c r="W122" i="25"/>
  <c r="O122" i="25"/>
  <c r="G122" i="25"/>
  <c r="T122" i="25"/>
  <c r="D122" i="25"/>
  <c r="S122" i="25"/>
  <c r="C122" i="25"/>
  <c r="L122" i="25"/>
  <c r="K122" i="25"/>
  <c r="Y85" i="21"/>
  <c r="U85" i="21"/>
  <c r="Q85" i="21"/>
  <c r="M85" i="21"/>
  <c r="I85" i="21"/>
  <c r="E85" i="21"/>
  <c r="X85" i="21"/>
  <c r="T85" i="21"/>
  <c r="P85" i="21"/>
  <c r="L85" i="21"/>
  <c r="H85" i="21"/>
  <c r="D85" i="21"/>
  <c r="S85" i="21"/>
  <c r="K85" i="21"/>
  <c r="C85" i="21"/>
  <c r="R85" i="21"/>
  <c r="J85" i="21"/>
  <c r="B85" i="21"/>
  <c r="O85" i="21"/>
  <c r="N85" i="21"/>
  <c r="W85" i="21"/>
  <c r="V85" i="21"/>
  <c r="G85" i="21"/>
  <c r="F85" i="21"/>
  <c r="Y50" i="21"/>
  <c r="U50" i="21"/>
  <c r="Q50" i="21"/>
  <c r="M50" i="21"/>
  <c r="I50" i="21"/>
  <c r="E50" i="21"/>
  <c r="X50" i="21"/>
  <c r="T50" i="21"/>
  <c r="P50" i="21"/>
  <c r="L50" i="21"/>
  <c r="H50" i="21"/>
  <c r="D50" i="21"/>
  <c r="S50" i="21"/>
  <c r="K50" i="21"/>
  <c r="C50" i="21"/>
  <c r="R50" i="21"/>
  <c r="J50" i="21"/>
  <c r="B50" i="21"/>
  <c r="O50" i="21"/>
  <c r="N50" i="21"/>
  <c r="G50" i="21"/>
  <c r="F50" i="21"/>
  <c r="W50" i="21"/>
  <c r="V50" i="21"/>
  <c r="W17" i="28"/>
  <c r="S17" i="28"/>
  <c r="O17" i="28"/>
  <c r="K17" i="28"/>
  <c r="G17" i="28"/>
  <c r="C17" i="28"/>
  <c r="V17" i="28"/>
  <c r="R17" i="28"/>
  <c r="N17" i="28"/>
  <c r="J17" i="28"/>
  <c r="F17" i="28"/>
  <c r="B17" i="28"/>
  <c r="Y17" i="28"/>
  <c r="Q17" i="28"/>
  <c r="I17" i="28"/>
  <c r="X17" i="28"/>
  <c r="P17" i="28"/>
  <c r="H17" i="28"/>
  <c r="U17" i="28"/>
  <c r="E17" i="28"/>
  <c r="M17" i="28"/>
  <c r="L17" i="28"/>
  <c r="T17" i="28"/>
  <c r="D17" i="28"/>
  <c r="Y157" i="28"/>
  <c r="U157" i="28"/>
  <c r="Q157" i="28"/>
  <c r="M157" i="28"/>
  <c r="I157" i="28"/>
  <c r="E157" i="28"/>
  <c r="W157" i="28"/>
  <c r="S157" i="28"/>
  <c r="O157" i="28"/>
  <c r="K157" i="28"/>
  <c r="G157" i="28"/>
  <c r="C157" i="28"/>
  <c r="T157" i="28"/>
  <c r="L157" i="28"/>
  <c r="D157" i="28"/>
  <c r="R157" i="28"/>
  <c r="J157" i="28"/>
  <c r="B157" i="28"/>
  <c r="X157" i="28"/>
  <c r="H157" i="28"/>
  <c r="P157" i="28"/>
  <c r="V157" i="28"/>
  <c r="F157" i="28"/>
  <c r="N157" i="28"/>
  <c r="Y120" i="21"/>
  <c r="U120" i="21"/>
  <c r="Q120" i="21"/>
  <c r="M120" i="21"/>
  <c r="I120" i="21"/>
  <c r="E120" i="21"/>
  <c r="X120" i="21"/>
  <c r="T120" i="21"/>
  <c r="P120" i="21"/>
  <c r="L120" i="21"/>
  <c r="H120" i="21"/>
  <c r="D120" i="21"/>
  <c r="S120" i="21"/>
  <c r="K120" i="21"/>
  <c r="C120" i="21"/>
  <c r="R120" i="21"/>
  <c r="J120" i="21"/>
  <c r="B120" i="21"/>
  <c r="O120" i="21"/>
  <c r="N120" i="21"/>
  <c r="G120" i="21"/>
  <c r="V120" i="21"/>
  <c r="F120" i="21"/>
  <c r="W120" i="21"/>
  <c r="V51" i="25"/>
  <c r="R51" i="25"/>
  <c r="N51" i="25"/>
  <c r="J51" i="25"/>
  <c r="F51" i="25"/>
  <c r="B51" i="25"/>
  <c r="Y51" i="25"/>
  <c r="U51" i="25"/>
  <c r="Q51" i="25"/>
  <c r="M51" i="25"/>
  <c r="I51" i="25"/>
  <c r="E51" i="25"/>
  <c r="X51" i="25"/>
  <c r="P51" i="25"/>
  <c r="H51" i="25"/>
  <c r="W51" i="25"/>
  <c r="O51" i="25"/>
  <c r="G51" i="25"/>
  <c r="L51" i="25"/>
  <c r="K51" i="25"/>
  <c r="D51" i="25"/>
  <c r="C51" i="25"/>
  <c r="T51" i="25"/>
  <c r="S51" i="25"/>
  <c r="Y122" i="28"/>
  <c r="U122" i="28"/>
  <c r="Q122" i="28"/>
  <c r="M122" i="28"/>
  <c r="I122" i="28"/>
  <c r="E122" i="28"/>
  <c r="X122" i="28"/>
  <c r="T122" i="28"/>
  <c r="P122" i="28"/>
  <c r="L122" i="28"/>
  <c r="H122" i="28"/>
  <c r="D122" i="28"/>
  <c r="S122" i="28"/>
  <c r="K122" i="28"/>
  <c r="C122" i="28"/>
  <c r="R122" i="28"/>
  <c r="J122" i="28"/>
  <c r="B122" i="28"/>
  <c r="O122" i="28"/>
  <c r="N122" i="28"/>
  <c r="W122" i="28"/>
  <c r="G122" i="28"/>
  <c r="F122" i="28"/>
  <c r="V122" i="28"/>
  <c r="V191" i="28"/>
  <c r="R191" i="28"/>
  <c r="N191" i="28"/>
  <c r="J191" i="28"/>
  <c r="F191" i="28"/>
  <c r="X191" i="28"/>
  <c r="W191" i="28"/>
  <c r="Q191" i="28"/>
  <c r="L191" i="28"/>
  <c r="G191" i="28"/>
  <c r="U191" i="28"/>
  <c r="O191" i="28"/>
  <c r="H191" i="28"/>
  <c r="T191" i="28"/>
  <c r="M191" i="28"/>
  <c r="E191" i="28"/>
  <c r="S191" i="28"/>
  <c r="D191" i="28"/>
  <c r="K191" i="28"/>
  <c r="C191" i="28"/>
  <c r="P191" i="28"/>
  <c r="Y191" i="28"/>
  <c r="I191" i="28"/>
  <c r="B191" i="28"/>
  <c r="V87" i="25"/>
  <c r="R87" i="25"/>
  <c r="N87" i="25"/>
  <c r="J87" i="25"/>
  <c r="F87" i="25"/>
  <c r="B87" i="25"/>
  <c r="Y87" i="25"/>
  <c r="U87" i="25"/>
  <c r="Q87" i="25"/>
  <c r="M87" i="25"/>
  <c r="I87" i="25"/>
  <c r="E87" i="25"/>
  <c r="X87" i="25"/>
  <c r="P87" i="25"/>
  <c r="H87" i="25"/>
  <c r="W87" i="25"/>
  <c r="O87" i="25"/>
  <c r="G87" i="25"/>
  <c r="T87" i="25"/>
  <c r="D87" i="25"/>
  <c r="S87" i="25"/>
  <c r="C87" i="25"/>
  <c r="K87" i="25"/>
  <c r="L87" i="25"/>
  <c r="Y17" i="21"/>
  <c r="U17" i="21"/>
  <c r="Q17" i="21"/>
  <c r="M17" i="21"/>
  <c r="I17" i="21"/>
  <c r="E17" i="21"/>
  <c r="X17" i="21"/>
  <c r="T17" i="21"/>
  <c r="P17" i="21"/>
  <c r="L17" i="21"/>
  <c r="H17" i="21"/>
  <c r="D17" i="21"/>
  <c r="S17" i="21"/>
  <c r="K17" i="21"/>
  <c r="C17" i="21"/>
  <c r="R17" i="21"/>
  <c r="J17" i="21"/>
  <c r="B17" i="21"/>
  <c r="O17" i="21"/>
  <c r="N17" i="21"/>
  <c r="G17" i="21"/>
  <c r="V17" i="21"/>
  <c r="F17" i="21"/>
  <c r="W17" i="21"/>
  <c r="X87" i="19"/>
  <c r="T87" i="19"/>
  <c r="P87" i="19"/>
  <c r="L87" i="19"/>
  <c r="H87" i="19"/>
  <c r="D87" i="19"/>
  <c r="V87" i="19"/>
  <c r="R87" i="19"/>
  <c r="N87" i="19"/>
  <c r="J87" i="19"/>
  <c r="F87" i="19"/>
  <c r="B87" i="19"/>
  <c r="Y87" i="19"/>
  <c r="Q87" i="19"/>
  <c r="I87" i="19"/>
  <c r="W87" i="19"/>
  <c r="O87" i="19"/>
  <c r="G87" i="19"/>
  <c r="U87" i="19"/>
  <c r="M87" i="19"/>
  <c r="E87" i="19"/>
  <c r="S87" i="19"/>
  <c r="K87" i="19"/>
  <c r="C87" i="19"/>
  <c r="W52" i="28"/>
  <c r="S52" i="28"/>
  <c r="O52" i="28"/>
  <c r="K52" i="28"/>
  <c r="G52" i="28"/>
  <c r="C52" i="28"/>
  <c r="V52" i="28"/>
  <c r="R52" i="28"/>
  <c r="N52" i="28"/>
  <c r="J52" i="28"/>
  <c r="F52" i="28"/>
  <c r="B52" i="28"/>
  <c r="Y52" i="28"/>
  <c r="Q52" i="28"/>
  <c r="I52" i="28"/>
  <c r="X52" i="28"/>
  <c r="P52" i="28"/>
  <c r="H52" i="28"/>
  <c r="U52" i="28"/>
  <c r="E52" i="28"/>
  <c r="L52" i="28"/>
  <c r="T52" i="28"/>
  <c r="D52" i="28"/>
  <c r="M52" i="28"/>
  <c r="V121" i="19"/>
  <c r="R121" i="19"/>
  <c r="N121" i="19"/>
  <c r="J121" i="19"/>
  <c r="F121" i="19"/>
  <c r="B121" i="19"/>
  <c r="X121" i="19"/>
  <c r="T121" i="19"/>
  <c r="P121" i="19"/>
  <c r="L121" i="19"/>
  <c r="H121" i="19"/>
  <c r="D121" i="19"/>
  <c r="Y121" i="19"/>
  <c r="Q121" i="19"/>
  <c r="I121" i="19"/>
  <c r="U121" i="19"/>
  <c r="M121" i="19"/>
  <c r="E121" i="19"/>
  <c r="S121" i="19"/>
  <c r="C121" i="19"/>
  <c r="O121" i="19"/>
  <c r="K121" i="19"/>
  <c r="W121" i="19"/>
  <c r="G121" i="19"/>
  <c r="A122" i="19"/>
  <c r="A123" i="19" s="1"/>
  <c r="A123" i="25"/>
  <c r="A88" i="28"/>
  <c r="A158" i="28"/>
  <c r="A123" i="28"/>
  <c r="A226" i="28"/>
  <c r="A192" i="28"/>
  <c r="A18" i="28"/>
  <c r="A53" i="28"/>
  <c r="A88" i="19"/>
  <c r="A53" i="19"/>
  <c r="A88" i="25"/>
  <c r="A18" i="21"/>
  <c r="A51" i="21"/>
  <c r="A86" i="21"/>
  <c r="A16" i="25"/>
  <c r="A52" i="25"/>
  <c r="A121" i="21"/>
  <c r="A156" i="21"/>
  <c r="A17" i="19"/>
  <c r="V123" i="19" l="1"/>
  <c r="R123" i="19"/>
  <c r="N123" i="19"/>
  <c r="J123" i="19"/>
  <c r="F123" i="19"/>
  <c r="B123" i="19"/>
  <c r="X123" i="19"/>
  <c r="T123" i="19"/>
  <c r="P123" i="19"/>
  <c r="L123" i="19"/>
  <c r="H123" i="19"/>
  <c r="D123" i="19"/>
  <c r="Y123" i="19"/>
  <c r="Q123" i="19"/>
  <c r="I123" i="19"/>
  <c r="U123" i="19"/>
  <c r="M123" i="19"/>
  <c r="E123" i="19"/>
  <c r="S123" i="19"/>
  <c r="C123" i="19"/>
  <c r="O123" i="19"/>
  <c r="K123" i="19"/>
  <c r="W123" i="19"/>
  <c r="G123" i="19"/>
  <c r="W156" i="21"/>
  <c r="S156" i="21"/>
  <c r="O156" i="21"/>
  <c r="K156" i="21"/>
  <c r="G156" i="21"/>
  <c r="C156" i="21"/>
  <c r="V156" i="21"/>
  <c r="R156" i="21"/>
  <c r="N156" i="21"/>
  <c r="J156" i="21"/>
  <c r="F156" i="21"/>
  <c r="B156" i="21"/>
  <c r="Y156" i="21"/>
  <c r="Q156" i="21"/>
  <c r="I156" i="21"/>
  <c r="U156" i="21"/>
  <c r="M156" i="21"/>
  <c r="E156" i="21"/>
  <c r="P156" i="21"/>
  <c r="X156" i="21"/>
  <c r="H156" i="21"/>
  <c r="D156" i="21"/>
  <c r="T156" i="21"/>
  <c r="L156" i="21"/>
  <c r="Y16" i="25"/>
  <c r="U16" i="25"/>
  <c r="Q16" i="25"/>
  <c r="M16" i="25"/>
  <c r="I16" i="25"/>
  <c r="E16" i="25"/>
  <c r="X16" i="25"/>
  <c r="T16" i="25"/>
  <c r="P16" i="25"/>
  <c r="L16" i="25"/>
  <c r="H16" i="25"/>
  <c r="D16" i="25"/>
  <c r="S16" i="25"/>
  <c r="K16" i="25"/>
  <c r="C16" i="25"/>
  <c r="R16" i="25"/>
  <c r="J16" i="25"/>
  <c r="B16" i="25"/>
  <c r="W16" i="25"/>
  <c r="G16" i="25"/>
  <c r="V16" i="25"/>
  <c r="F16" i="25"/>
  <c r="O16" i="25"/>
  <c r="N16" i="25"/>
  <c r="V88" i="25"/>
  <c r="R88" i="25"/>
  <c r="N88" i="25"/>
  <c r="J88" i="25"/>
  <c r="F88" i="25"/>
  <c r="B88" i="25"/>
  <c r="Y88" i="25"/>
  <c r="U88" i="25"/>
  <c r="Q88" i="25"/>
  <c r="M88" i="25"/>
  <c r="I88" i="25"/>
  <c r="E88" i="25"/>
  <c r="X88" i="25"/>
  <c r="P88" i="25"/>
  <c r="H88" i="25"/>
  <c r="W88" i="25"/>
  <c r="O88" i="25"/>
  <c r="G88" i="25"/>
  <c r="L88" i="25"/>
  <c r="K88" i="25"/>
  <c r="D88" i="25"/>
  <c r="C88" i="25"/>
  <c r="T88" i="25"/>
  <c r="S88" i="25"/>
  <c r="W18" i="28"/>
  <c r="S18" i="28"/>
  <c r="O18" i="28"/>
  <c r="K18" i="28"/>
  <c r="G18" i="28"/>
  <c r="C18" i="28"/>
  <c r="V18" i="28"/>
  <c r="R18" i="28"/>
  <c r="N18" i="28"/>
  <c r="J18" i="28"/>
  <c r="F18" i="28"/>
  <c r="B18" i="28"/>
  <c r="Y18" i="28"/>
  <c r="Q18" i="28"/>
  <c r="I18" i="28"/>
  <c r="X18" i="28"/>
  <c r="P18" i="28"/>
  <c r="H18" i="28"/>
  <c r="M18" i="28"/>
  <c r="U18" i="28"/>
  <c r="T18" i="28"/>
  <c r="L18" i="28"/>
  <c r="E18" i="28"/>
  <c r="D18" i="28"/>
  <c r="Y158" i="28"/>
  <c r="U158" i="28"/>
  <c r="Q158" i="28"/>
  <c r="M158" i="28"/>
  <c r="I158" i="28"/>
  <c r="E158" i="28"/>
  <c r="W158" i="28"/>
  <c r="S158" i="28"/>
  <c r="O158" i="28"/>
  <c r="K158" i="28"/>
  <c r="G158" i="28"/>
  <c r="C158" i="28"/>
  <c r="T158" i="28"/>
  <c r="L158" i="28"/>
  <c r="D158" i="28"/>
  <c r="R158" i="28"/>
  <c r="J158" i="28"/>
  <c r="B158" i="28"/>
  <c r="P158" i="28"/>
  <c r="X158" i="28"/>
  <c r="H158" i="28"/>
  <c r="N158" i="28"/>
  <c r="V158" i="28"/>
  <c r="F158" i="28"/>
  <c r="Y51" i="21"/>
  <c r="U51" i="21"/>
  <c r="Q51" i="21"/>
  <c r="M51" i="21"/>
  <c r="I51" i="21"/>
  <c r="E51" i="21"/>
  <c r="X51" i="21"/>
  <c r="T51" i="21"/>
  <c r="P51" i="21"/>
  <c r="L51" i="21"/>
  <c r="H51" i="21"/>
  <c r="D51" i="21"/>
  <c r="S51" i="21"/>
  <c r="K51" i="21"/>
  <c r="C51" i="21"/>
  <c r="R51" i="21"/>
  <c r="J51" i="21"/>
  <c r="B51" i="21"/>
  <c r="W51" i="21"/>
  <c r="G51" i="21"/>
  <c r="V51" i="21"/>
  <c r="F51" i="21"/>
  <c r="O51" i="21"/>
  <c r="N51" i="21"/>
  <c r="X88" i="19"/>
  <c r="T88" i="19"/>
  <c r="P88" i="19"/>
  <c r="L88" i="19"/>
  <c r="H88" i="19"/>
  <c r="D88" i="19"/>
  <c r="V88" i="19"/>
  <c r="R88" i="19"/>
  <c r="N88" i="19"/>
  <c r="J88" i="19"/>
  <c r="F88" i="19"/>
  <c r="B88" i="19"/>
  <c r="Y88" i="19"/>
  <c r="Q88" i="19"/>
  <c r="I88" i="19"/>
  <c r="W88" i="19"/>
  <c r="O88" i="19"/>
  <c r="G88" i="19"/>
  <c r="U88" i="19"/>
  <c r="M88" i="19"/>
  <c r="E88" i="19"/>
  <c r="S88" i="19"/>
  <c r="K88" i="19"/>
  <c r="C88" i="19"/>
  <c r="W226" i="28"/>
  <c r="S226" i="28"/>
  <c r="O226" i="28"/>
  <c r="K226" i="28"/>
  <c r="G226" i="28"/>
  <c r="C226" i="28"/>
  <c r="V226" i="28"/>
  <c r="R226" i="28"/>
  <c r="N226" i="28"/>
  <c r="J226" i="28"/>
  <c r="F226" i="28"/>
  <c r="B226" i="28"/>
  <c r="U226" i="28"/>
  <c r="M226" i="28"/>
  <c r="E226" i="28"/>
  <c r="Q226" i="28"/>
  <c r="P226" i="28"/>
  <c r="T226" i="28"/>
  <c r="L226" i="28"/>
  <c r="D226" i="28"/>
  <c r="Y226" i="28"/>
  <c r="I226" i="28"/>
  <c r="X226" i="28"/>
  <c r="H226" i="28"/>
  <c r="V123" i="25"/>
  <c r="R123" i="25"/>
  <c r="N123" i="25"/>
  <c r="J123" i="25"/>
  <c r="F123" i="25"/>
  <c r="B123" i="25"/>
  <c r="Y123" i="25"/>
  <c r="U123" i="25"/>
  <c r="Q123" i="25"/>
  <c r="M123" i="25"/>
  <c r="I123" i="25"/>
  <c r="E123" i="25"/>
  <c r="X123" i="25"/>
  <c r="P123" i="25"/>
  <c r="H123" i="25"/>
  <c r="W123" i="25"/>
  <c r="O123" i="25"/>
  <c r="G123" i="25"/>
  <c r="L123" i="25"/>
  <c r="K123" i="25"/>
  <c r="T123" i="25"/>
  <c r="S123" i="25"/>
  <c r="D123" i="25"/>
  <c r="C123" i="25"/>
  <c r="Y121" i="21"/>
  <c r="U121" i="21"/>
  <c r="Q121" i="21"/>
  <c r="M121" i="21"/>
  <c r="I121" i="21"/>
  <c r="E121" i="21"/>
  <c r="X121" i="21"/>
  <c r="T121" i="21"/>
  <c r="P121" i="21"/>
  <c r="L121" i="21"/>
  <c r="H121" i="21"/>
  <c r="D121" i="21"/>
  <c r="S121" i="21"/>
  <c r="K121" i="21"/>
  <c r="C121" i="21"/>
  <c r="R121" i="21"/>
  <c r="J121" i="21"/>
  <c r="B121" i="21"/>
  <c r="W121" i="21"/>
  <c r="G121" i="21"/>
  <c r="V121" i="21"/>
  <c r="F121" i="21"/>
  <c r="O121" i="21"/>
  <c r="N121" i="21"/>
  <c r="Y86" i="21"/>
  <c r="U86" i="21"/>
  <c r="Q86" i="21"/>
  <c r="M86" i="21"/>
  <c r="I86" i="21"/>
  <c r="E86" i="21"/>
  <c r="X86" i="21"/>
  <c r="T86" i="21"/>
  <c r="P86" i="21"/>
  <c r="L86" i="21"/>
  <c r="H86" i="21"/>
  <c r="D86" i="21"/>
  <c r="S86" i="21"/>
  <c r="K86" i="21"/>
  <c r="C86" i="21"/>
  <c r="R86" i="21"/>
  <c r="J86" i="21"/>
  <c r="B86" i="21"/>
  <c r="W86" i="21"/>
  <c r="G86" i="21"/>
  <c r="V86" i="21"/>
  <c r="F86" i="21"/>
  <c r="N86" i="21"/>
  <c r="O86" i="21"/>
  <c r="X53" i="19"/>
  <c r="T53" i="19"/>
  <c r="P53" i="19"/>
  <c r="L53" i="19"/>
  <c r="H53" i="19"/>
  <c r="D53" i="19"/>
  <c r="V53" i="19"/>
  <c r="R53" i="19"/>
  <c r="N53" i="19"/>
  <c r="J53" i="19"/>
  <c r="F53" i="19"/>
  <c r="B53" i="19"/>
  <c r="Y53" i="19"/>
  <c r="Q53" i="19"/>
  <c r="I53" i="19"/>
  <c r="O53" i="19"/>
  <c r="U53" i="19"/>
  <c r="M53" i="19"/>
  <c r="E53" i="19"/>
  <c r="S53" i="19"/>
  <c r="K53" i="19"/>
  <c r="C53" i="19"/>
  <c r="W53" i="19"/>
  <c r="G53" i="19"/>
  <c r="V192" i="28"/>
  <c r="R192" i="28"/>
  <c r="N192" i="28"/>
  <c r="J192" i="28"/>
  <c r="F192" i="28"/>
  <c r="B192" i="28"/>
  <c r="U192" i="28"/>
  <c r="P192" i="28"/>
  <c r="K192" i="28"/>
  <c r="E192" i="28"/>
  <c r="Y192" i="28"/>
  <c r="T192" i="28"/>
  <c r="O192" i="28"/>
  <c r="I192" i="28"/>
  <c r="D192" i="28"/>
  <c r="S192" i="28"/>
  <c r="H192" i="28"/>
  <c r="Q192" i="28"/>
  <c r="G192" i="28"/>
  <c r="M192" i="28"/>
  <c r="X192" i="28"/>
  <c r="C192" i="28"/>
  <c r="L192" i="28"/>
  <c r="W192" i="28"/>
  <c r="W88" i="28"/>
  <c r="S88" i="28"/>
  <c r="O88" i="28"/>
  <c r="K88" i="28"/>
  <c r="G88" i="28"/>
  <c r="C88" i="28"/>
  <c r="V88" i="28"/>
  <c r="R88" i="28"/>
  <c r="N88" i="28"/>
  <c r="J88" i="28"/>
  <c r="F88" i="28"/>
  <c r="B88" i="28"/>
  <c r="Y88" i="28"/>
  <c r="Q88" i="28"/>
  <c r="I88" i="28"/>
  <c r="X88" i="28"/>
  <c r="P88" i="28"/>
  <c r="H88" i="28"/>
  <c r="M88" i="28"/>
  <c r="E88" i="28"/>
  <c r="D88" i="28"/>
  <c r="L88" i="28"/>
  <c r="U88" i="28"/>
  <c r="T88" i="28"/>
  <c r="X17" i="19"/>
  <c r="T17" i="19"/>
  <c r="P17" i="19"/>
  <c r="L17" i="19"/>
  <c r="H17" i="19"/>
  <c r="D17" i="19"/>
  <c r="V17" i="19"/>
  <c r="R17" i="19"/>
  <c r="N17" i="19"/>
  <c r="J17" i="19"/>
  <c r="F17" i="19"/>
  <c r="B17" i="19"/>
  <c r="Y17" i="19"/>
  <c r="Q17" i="19"/>
  <c r="I17" i="19"/>
  <c r="U17" i="19"/>
  <c r="M17" i="19"/>
  <c r="E17" i="19"/>
  <c r="S17" i="19"/>
  <c r="K17" i="19"/>
  <c r="C17" i="19"/>
  <c r="G17" i="19"/>
  <c r="W17" i="19"/>
  <c r="O17" i="19"/>
  <c r="V52" i="25"/>
  <c r="R52" i="25"/>
  <c r="N52" i="25"/>
  <c r="J52" i="25"/>
  <c r="F52" i="25"/>
  <c r="B52" i="25"/>
  <c r="Y52" i="25"/>
  <c r="U52" i="25"/>
  <c r="Q52" i="25"/>
  <c r="M52" i="25"/>
  <c r="I52" i="25"/>
  <c r="E52" i="25"/>
  <c r="X52" i="25"/>
  <c r="P52" i="25"/>
  <c r="H52" i="25"/>
  <c r="W52" i="25"/>
  <c r="O52" i="25"/>
  <c r="G52" i="25"/>
  <c r="T52" i="25"/>
  <c r="D52" i="25"/>
  <c r="S52" i="25"/>
  <c r="C52" i="25"/>
  <c r="L52" i="25"/>
  <c r="K52" i="25"/>
  <c r="Y18" i="21"/>
  <c r="U18" i="21"/>
  <c r="Q18" i="21"/>
  <c r="M18" i="21"/>
  <c r="I18" i="21"/>
  <c r="E18" i="21"/>
  <c r="X18" i="21"/>
  <c r="T18" i="21"/>
  <c r="P18" i="21"/>
  <c r="L18" i="21"/>
  <c r="H18" i="21"/>
  <c r="D18" i="21"/>
  <c r="S18" i="21"/>
  <c r="K18" i="21"/>
  <c r="C18" i="21"/>
  <c r="R18" i="21"/>
  <c r="J18" i="21"/>
  <c r="B18" i="21"/>
  <c r="W18" i="21"/>
  <c r="G18" i="21"/>
  <c r="V18" i="21"/>
  <c r="F18" i="21"/>
  <c r="O18" i="21"/>
  <c r="N18" i="21"/>
  <c r="W53" i="28"/>
  <c r="S53" i="28"/>
  <c r="O53" i="28"/>
  <c r="K53" i="28"/>
  <c r="G53" i="28"/>
  <c r="C53" i="28"/>
  <c r="V53" i="28"/>
  <c r="R53" i="28"/>
  <c r="N53" i="28"/>
  <c r="J53" i="28"/>
  <c r="F53" i="28"/>
  <c r="B53" i="28"/>
  <c r="Y53" i="28"/>
  <c r="Q53" i="28"/>
  <c r="I53" i="28"/>
  <c r="X53" i="28"/>
  <c r="P53" i="28"/>
  <c r="H53" i="28"/>
  <c r="M53" i="28"/>
  <c r="E53" i="28"/>
  <c r="T53" i="28"/>
  <c r="L53" i="28"/>
  <c r="U53" i="28"/>
  <c r="D53" i="28"/>
  <c r="Y123" i="28"/>
  <c r="U123" i="28"/>
  <c r="Q123" i="28"/>
  <c r="M123" i="28"/>
  <c r="I123" i="28"/>
  <c r="E123" i="28"/>
  <c r="X123" i="28"/>
  <c r="T123" i="28"/>
  <c r="P123" i="28"/>
  <c r="L123" i="28"/>
  <c r="H123" i="28"/>
  <c r="D123" i="28"/>
  <c r="S123" i="28"/>
  <c r="K123" i="28"/>
  <c r="C123" i="28"/>
  <c r="R123" i="28"/>
  <c r="J123" i="28"/>
  <c r="B123" i="28"/>
  <c r="W123" i="28"/>
  <c r="G123" i="28"/>
  <c r="V123" i="28"/>
  <c r="F123" i="28"/>
  <c r="O123" i="28"/>
  <c r="N123" i="28"/>
  <c r="V122" i="19"/>
  <c r="R122" i="19"/>
  <c r="N122" i="19"/>
  <c r="J122" i="19"/>
  <c r="F122" i="19"/>
  <c r="B122" i="19"/>
  <c r="X122" i="19"/>
  <c r="T122" i="19"/>
  <c r="P122" i="19"/>
  <c r="L122" i="19"/>
  <c r="H122" i="19"/>
  <c r="D122" i="19"/>
  <c r="Y122" i="19"/>
  <c r="Q122" i="19"/>
  <c r="I122" i="19"/>
  <c r="U122" i="19"/>
  <c r="M122" i="19"/>
  <c r="E122" i="19"/>
  <c r="K122" i="19"/>
  <c r="W122" i="19"/>
  <c r="G122" i="19"/>
  <c r="S122" i="19"/>
  <c r="C122" i="19"/>
  <c r="O122" i="19"/>
  <c r="A191" i="21"/>
  <c r="A226" i="21" s="1"/>
  <c r="A124" i="25"/>
  <c r="A261" i="28"/>
  <c r="A227" i="28"/>
  <c r="A124" i="28"/>
  <c r="A54" i="28"/>
  <c r="A19" i="28"/>
  <c r="A193" i="28"/>
  <c r="A89" i="28"/>
  <c r="A159" i="28"/>
  <c r="A89" i="19"/>
  <c r="A54" i="19"/>
  <c r="A52" i="21"/>
  <c r="A124" i="19"/>
  <c r="A17" i="25"/>
  <c r="A87" i="21"/>
  <c r="A19" i="21"/>
  <c r="A157" i="21"/>
  <c r="A18" i="19"/>
  <c r="A122" i="21"/>
  <c r="A53" i="25"/>
  <c r="A89" i="25"/>
  <c r="V53" i="25" l="1"/>
  <c r="R53" i="25"/>
  <c r="N53" i="25"/>
  <c r="J53" i="25"/>
  <c r="F53" i="25"/>
  <c r="B53" i="25"/>
  <c r="Y53" i="25"/>
  <c r="U53" i="25"/>
  <c r="Q53" i="25"/>
  <c r="M53" i="25"/>
  <c r="I53" i="25"/>
  <c r="E53" i="25"/>
  <c r="X53" i="25"/>
  <c r="P53" i="25"/>
  <c r="H53" i="25"/>
  <c r="W53" i="25"/>
  <c r="O53" i="25"/>
  <c r="G53" i="25"/>
  <c r="L53" i="25"/>
  <c r="K53" i="25"/>
  <c r="T53" i="25"/>
  <c r="S53" i="25"/>
  <c r="D53" i="25"/>
  <c r="C53" i="25"/>
  <c r="Y19" i="21"/>
  <c r="U19" i="21"/>
  <c r="Q19" i="21"/>
  <c r="M19" i="21"/>
  <c r="I19" i="21"/>
  <c r="E19" i="21"/>
  <c r="X19" i="21"/>
  <c r="T19" i="21"/>
  <c r="P19" i="21"/>
  <c r="L19" i="21"/>
  <c r="H19" i="21"/>
  <c r="D19" i="21"/>
  <c r="S19" i="21"/>
  <c r="K19" i="21"/>
  <c r="C19" i="21"/>
  <c r="R19" i="21"/>
  <c r="J19" i="21"/>
  <c r="B19" i="21"/>
  <c r="O19" i="21"/>
  <c r="N19" i="21"/>
  <c r="W19" i="21"/>
  <c r="G19" i="21"/>
  <c r="V19" i="21"/>
  <c r="F19" i="21"/>
  <c r="Y52" i="21"/>
  <c r="U52" i="21"/>
  <c r="Q52" i="21"/>
  <c r="M52" i="21"/>
  <c r="I52" i="21"/>
  <c r="E52" i="21"/>
  <c r="X52" i="21"/>
  <c r="T52" i="21"/>
  <c r="P52" i="21"/>
  <c r="L52" i="21"/>
  <c r="H52" i="21"/>
  <c r="D52" i="21"/>
  <c r="S52" i="21"/>
  <c r="K52" i="21"/>
  <c r="C52" i="21"/>
  <c r="R52" i="21"/>
  <c r="J52" i="21"/>
  <c r="B52" i="21"/>
  <c r="O52" i="21"/>
  <c r="N52" i="21"/>
  <c r="W52" i="21"/>
  <c r="G52" i="21"/>
  <c r="F52" i="21"/>
  <c r="V52" i="21"/>
  <c r="W89" i="28"/>
  <c r="S89" i="28"/>
  <c r="O89" i="28"/>
  <c r="K89" i="28"/>
  <c r="G89" i="28"/>
  <c r="C89" i="28"/>
  <c r="V89" i="28"/>
  <c r="R89" i="28"/>
  <c r="N89" i="28"/>
  <c r="J89" i="28"/>
  <c r="F89" i="28"/>
  <c r="B89" i="28"/>
  <c r="Y89" i="28"/>
  <c r="Q89" i="28"/>
  <c r="I89" i="28"/>
  <c r="X89" i="28"/>
  <c r="P89" i="28"/>
  <c r="H89" i="28"/>
  <c r="U89" i="28"/>
  <c r="E89" i="28"/>
  <c r="M89" i="28"/>
  <c r="L89" i="28"/>
  <c r="T89" i="28"/>
  <c r="D89" i="28"/>
  <c r="Y124" i="28"/>
  <c r="U124" i="28"/>
  <c r="Q124" i="28"/>
  <c r="M124" i="28"/>
  <c r="I124" i="28"/>
  <c r="E124" i="28"/>
  <c r="X124" i="28"/>
  <c r="T124" i="28"/>
  <c r="P124" i="28"/>
  <c r="L124" i="28"/>
  <c r="H124" i="28"/>
  <c r="D124" i="28"/>
  <c r="S124" i="28"/>
  <c r="K124" i="28"/>
  <c r="C124" i="28"/>
  <c r="R124" i="28"/>
  <c r="J124" i="28"/>
  <c r="B124" i="28"/>
  <c r="O124" i="28"/>
  <c r="N124" i="28"/>
  <c r="G124" i="28"/>
  <c r="W124" i="28"/>
  <c r="V124" i="28"/>
  <c r="F124" i="28"/>
  <c r="W226" i="21"/>
  <c r="S226" i="21"/>
  <c r="O226" i="21"/>
  <c r="K226" i="21"/>
  <c r="G226" i="21"/>
  <c r="C226" i="21"/>
  <c r="U226" i="21"/>
  <c r="M226" i="21"/>
  <c r="E226" i="21"/>
  <c r="V226" i="21"/>
  <c r="R226" i="21"/>
  <c r="N226" i="21"/>
  <c r="J226" i="21"/>
  <c r="F226" i="21"/>
  <c r="B226" i="21"/>
  <c r="Y226" i="21"/>
  <c r="Q226" i="21"/>
  <c r="I226" i="21"/>
  <c r="L226" i="21"/>
  <c r="D226" i="21"/>
  <c r="P226" i="21"/>
  <c r="X226" i="21"/>
  <c r="H226" i="21"/>
  <c r="T226" i="21"/>
  <c r="X18" i="19"/>
  <c r="T18" i="19"/>
  <c r="P18" i="19"/>
  <c r="L18" i="19"/>
  <c r="H18" i="19"/>
  <c r="D18" i="19"/>
  <c r="V18" i="19"/>
  <c r="R18" i="19"/>
  <c r="N18" i="19"/>
  <c r="J18" i="19"/>
  <c r="F18" i="19"/>
  <c r="B18" i="19"/>
  <c r="Y18" i="19"/>
  <c r="Q18" i="19"/>
  <c r="I18" i="19"/>
  <c r="U18" i="19"/>
  <c r="M18" i="19"/>
  <c r="E18" i="19"/>
  <c r="S18" i="19"/>
  <c r="K18" i="19"/>
  <c r="C18" i="19"/>
  <c r="W18" i="19"/>
  <c r="O18" i="19"/>
  <c r="G18" i="19"/>
  <c r="Y17" i="25"/>
  <c r="U17" i="25"/>
  <c r="Q17" i="25"/>
  <c r="M17" i="25"/>
  <c r="I17" i="25"/>
  <c r="E17" i="25"/>
  <c r="X17" i="25"/>
  <c r="T17" i="25"/>
  <c r="P17" i="25"/>
  <c r="L17" i="25"/>
  <c r="H17" i="25"/>
  <c r="D17" i="25"/>
  <c r="S17" i="25"/>
  <c r="K17" i="25"/>
  <c r="C17" i="25"/>
  <c r="R17" i="25"/>
  <c r="J17" i="25"/>
  <c r="B17" i="25"/>
  <c r="O17" i="25"/>
  <c r="N17" i="25"/>
  <c r="G17" i="25"/>
  <c r="V17" i="25"/>
  <c r="F17" i="25"/>
  <c r="W17" i="25"/>
  <c r="X89" i="19"/>
  <c r="T89" i="19"/>
  <c r="P89" i="19"/>
  <c r="L89" i="19"/>
  <c r="H89" i="19"/>
  <c r="D89" i="19"/>
  <c r="V89" i="19"/>
  <c r="R89" i="19"/>
  <c r="N89" i="19"/>
  <c r="J89" i="19"/>
  <c r="F89" i="19"/>
  <c r="B89" i="19"/>
  <c r="Y89" i="19"/>
  <c r="Q89" i="19"/>
  <c r="I89" i="19"/>
  <c r="W89" i="19"/>
  <c r="O89" i="19"/>
  <c r="G89" i="19"/>
  <c r="U89" i="19"/>
  <c r="M89" i="19"/>
  <c r="E89" i="19"/>
  <c r="S89" i="19"/>
  <c r="K89" i="19"/>
  <c r="C89" i="19"/>
  <c r="W19" i="28"/>
  <c r="S19" i="28"/>
  <c r="O19" i="28"/>
  <c r="K19" i="28"/>
  <c r="G19" i="28"/>
  <c r="C19" i="28"/>
  <c r="V19" i="28"/>
  <c r="R19" i="28"/>
  <c r="N19" i="28"/>
  <c r="J19" i="28"/>
  <c r="F19" i="28"/>
  <c r="B19" i="28"/>
  <c r="Y19" i="28"/>
  <c r="Q19" i="28"/>
  <c r="I19" i="28"/>
  <c r="X19" i="28"/>
  <c r="P19" i="28"/>
  <c r="H19" i="28"/>
  <c r="U19" i="28"/>
  <c r="E19" i="28"/>
  <c r="T19" i="28"/>
  <c r="D19" i="28"/>
  <c r="M19" i="28"/>
  <c r="L19" i="28"/>
  <c r="W261" i="28"/>
  <c r="S261" i="28"/>
  <c r="O261" i="28"/>
  <c r="K261" i="28"/>
  <c r="G261" i="28"/>
  <c r="C261" i="28"/>
  <c r="V261" i="28"/>
  <c r="R261" i="28"/>
  <c r="N261" i="28"/>
  <c r="J261" i="28"/>
  <c r="F261" i="28"/>
  <c r="B261" i="28"/>
  <c r="U261" i="28"/>
  <c r="M261" i="28"/>
  <c r="E261" i="28"/>
  <c r="Y261" i="28"/>
  <c r="I261" i="28"/>
  <c r="X261" i="28"/>
  <c r="H261" i="28"/>
  <c r="T261" i="28"/>
  <c r="L261" i="28"/>
  <c r="D261" i="28"/>
  <c r="Q261" i="28"/>
  <c r="P261" i="28"/>
  <c r="Y122" i="21"/>
  <c r="U122" i="21"/>
  <c r="Q122" i="21"/>
  <c r="M122" i="21"/>
  <c r="I122" i="21"/>
  <c r="E122" i="21"/>
  <c r="X122" i="21"/>
  <c r="T122" i="21"/>
  <c r="P122" i="21"/>
  <c r="L122" i="21"/>
  <c r="H122" i="21"/>
  <c r="D122" i="21"/>
  <c r="S122" i="21"/>
  <c r="K122" i="21"/>
  <c r="C122" i="21"/>
  <c r="R122" i="21"/>
  <c r="J122" i="21"/>
  <c r="B122" i="21"/>
  <c r="O122" i="21"/>
  <c r="N122" i="21"/>
  <c r="W122" i="21"/>
  <c r="G122" i="21"/>
  <c r="V122" i="21"/>
  <c r="F122" i="21"/>
  <c r="Y87" i="21"/>
  <c r="U87" i="21"/>
  <c r="Q87" i="21"/>
  <c r="M87" i="21"/>
  <c r="I87" i="21"/>
  <c r="E87" i="21"/>
  <c r="X87" i="21"/>
  <c r="T87" i="21"/>
  <c r="P87" i="21"/>
  <c r="L87" i="21"/>
  <c r="H87" i="21"/>
  <c r="D87" i="21"/>
  <c r="S87" i="21"/>
  <c r="K87" i="21"/>
  <c r="C87" i="21"/>
  <c r="R87" i="21"/>
  <c r="J87" i="21"/>
  <c r="B87" i="21"/>
  <c r="O87" i="21"/>
  <c r="N87" i="21"/>
  <c r="G87" i="21"/>
  <c r="W87" i="21"/>
  <c r="F87" i="21"/>
  <c r="V87" i="21"/>
  <c r="X54" i="19"/>
  <c r="T54" i="19"/>
  <c r="P54" i="19"/>
  <c r="L54" i="19"/>
  <c r="H54" i="19"/>
  <c r="D54" i="19"/>
  <c r="V54" i="19"/>
  <c r="R54" i="19"/>
  <c r="N54" i="19"/>
  <c r="J54" i="19"/>
  <c r="F54" i="19"/>
  <c r="B54" i="19"/>
  <c r="Y54" i="19"/>
  <c r="Q54" i="19"/>
  <c r="I54" i="19"/>
  <c r="G54" i="19"/>
  <c r="U54" i="19"/>
  <c r="M54" i="19"/>
  <c r="E54" i="19"/>
  <c r="S54" i="19"/>
  <c r="K54" i="19"/>
  <c r="C54" i="19"/>
  <c r="W54" i="19"/>
  <c r="O54" i="19"/>
  <c r="V193" i="28"/>
  <c r="R193" i="28"/>
  <c r="N193" i="28"/>
  <c r="J193" i="28"/>
  <c r="F193" i="28"/>
  <c r="B193" i="28"/>
  <c r="X193" i="28"/>
  <c r="S193" i="28"/>
  <c r="M193" i="28"/>
  <c r="H193" i="28"/>
  <c r="C193" i="28"/>
  <c r="W193" i="28"/>
  <c r="Q193" i="28"/>
  <c r="L193" i="28"/>
  <c r="G193" i="28"/>
  <c r="P193" i="28"/>
  <c r="E193" i="28"/>
  <c r="Y193" i="28"/>
  <c r="O193" i="28"/>
  <c r="D193" i="28"/>
  <c r="K193" i="28"/>
  <c r="U193" i="28"/>
  <c r="I193" i="28"/>
  <c r="T193" i="28"/>
  <c r="W227" i="28"/>
  <c r="S227" i="28"/>
  <c r="O227" i="28"/>
  <c r="K227" i="28"/>
  <c r="G227" i="28"/>
  <c r="C227" i="28"/>
  <c r="V227" i="28"/>
  <c r="R227" i="28"/>
  <c r="N227" i="28"/>
  <c r="J227" i="28"/>
  <c r="F227" i="28"/>
  <c r="B227" i="28"/>
  <c r="U227" i="28"/>
  <c r="M227" i="28"/>
  <c r="E227" i="28"/>
  <c r="Y227" i="28"/>
  <c r="I227" i="28"/>
  <c r="X227" i="28"/>
  <c r="H227" i="28"/>
  <c r="T227" i="28"/>
  <c r="L227" i="28"/>
  <c r="D227" i="28"/>
  <c r="Q227" i="28"/>
  <c r="P227" i="28"/>
  <c r="V191" i="21"/>
  <c r="R191" i="21"/>
  <c r="N191" i="21"/>
  <c r="J191" i="21"/>
  <c r="F191" i="21"/>
  <c r="B191" i="21"/>
  <c r="X191" i="21"/>
  <c r="T191" i="21"/>
  <c r="P191" i="21"/>
  <c r="L191" i="21"/>
  <c r="H191" i="21"/>
  <c r="D191" i="21"/>
  <c r="U191" i="21"/>
  <c r="M191" i="21"/>
  <c r="E191" i="21"/>
  <c r="Y191" i="21"/>
  <c r="Q191" i="21"/>
  <c r="I191" i="21"/>
  <c r="S191" i="21"/>
  <c r="C191" i="21"/>
  <c r="O191" i="21"/>
  <c r="K191" i="21"/>
  <c r="W191" i="21"/>
  <c r="G191" i="21"/>
  <c r="V89" i="25"/>
  <c r="R89" i="25"/>
  <c r="N89" i="25"/>
  <c r="J89" i="25"/>
  <c r="F89" i="25"/>
  <c r="B89" i="25"/>
  <c r="Y89" i="25"/>
  <c r="U89" i="25"/>
  <c r="Q89" i="25"/>
  <c r="M89" i="25"/>
  <c r="I89" i="25"/>
  <c r="E89" i="25"/>
  <c r="X89" i="25"/>
  <c r="P89" i="25"/>
  <c r="H89" i="25"/>
  <c r="W89" i="25"/>
  <c r="O89" i="25"/>
  <c r="G89" i="25"/>
  <c r="T89" i="25"/>
  <c r="D89" i="25"/>
  <c r="S89" i="25"/>
  <c r="C89" i="25"/>
  <c r="L89" i="25"/>
  <c r="K89" i="25"/>
  <c r="W157" i="21"/>
  <c r="S157" i="21"/>
  <c r="O157" i="21"/>
  <c r="K157" i="21"/>
  <c r="G157" i="21"/>
  <c r="C157" i="21"/>
  <c r="V157" i="21"/>
  <c r="R157" i="21"/>
  <c r="N157" i="21"/>
  <c r="J157" i="21"/>
  <c r="F157" i="21"/>
  <c r="B157" i="21"/>
  <c r="Y157" i="21"/>
  <c r="Q157" i="21"/>
  <c r="I157" i="21"/>
  <c r="U157" i="21"/>
  <c r="M157" i="21"/>
  <c r="E157" i="21"/>
  <c r="X157" i="21"/>
  <c r="H157" i="21"/>
  <c r="P157" i="21"/>
  <c r="L157" i="21"/>
  <c r="D157" i="21"/>
  <c r="T157" i="21"/>
  <c r="V124" i="19"/>
  <c r="R124" i="19"/>
  <c r="N124" i="19"/>
  <c r="J124" i="19"/>
  <c r="F124" i="19"/>
  <c r="B124" i="19"/>
  <c r="X124" i="19"/>
  <c r="T124" i="19"/>
  <c r="P124" i="19"/>
  <c r="L124" i="19"/>
  <c r="H124" i="19"/>
  <c r="D124" i="19"/>
  <c r="Y124" i="19"/>
  <c r="Q124" i="19"/>
  <c r="I124" i="19"/>
  <c r="U124" i="19"/>
  <c r="M124" i="19"/>
  <c r="E124" i="19"/>
  <c r="K124" i="19"/>
  <c r="W124" i="19"/>
  <c r="G124" i="19"/>
  <c r="S124" i="19"/>
  <c r="C124" i="19"/>
  <c r="O124" i="19"/>
  <c r="Y159" i="28"/>
  <c r="U159" i="28"/>
  <c r="Q159" i="28"/>
  <c r="M159" i="28"/>
  <c r="I159" i="28"/>
  <c r="E159" i="28"/>
  <c r="W159" i="28"/>
  <c r="S159" i="28"/>
  <c r="O159" i="28"/>
  <c r="K159" i="28"/>
  <c r="G159" i="28"/>
  <c r="C159" i="28"/>
  <c r="T159" i="28"/>
  <c r="L159" i="28"/>
  <c r="D159" i="28"/>
  <c r="R159" i="28"/>
  <c r="J159" i="28"/>
  <c r="B159" i="28"/>
  <c r="X159" i="28"/>
  <c r="H159" i="28"/>
  <c r="P159" i="28"/>
  <c r="F159" i="28"/>
  <c r="V159" i="28"/>
  <c r="N159" i="28"/>
  <c r="W54" i="28"/>
  <c r="S54" i="28"/>
  <c r="O54" i="28"/>
  <c r="K54" i="28"/>
  <c r="G54" i="28"/>
  <c r="C54" i="28"/>
  <c r="V54" i="28"/>
  <c r="R54" i="28"/>
  <c r="N54" i="28"/>
  <c r="J54" i="28"/>
  <c r="F54" i="28"/>
  <c r="B54" i="28"/>
  <c r="Y54" i="28"/>
  <c r="Q54" i="28"/>
  <c r="I54" i="28"/>
  <c r="X54" i="28"/>
  <c r="P54" i="28"/>
  <c r="H54" i="28"/>
  <c r="U54" i="28"/>
  <c r="E54" i="28"/>
  <c r="M54" i="28"/>
  <c r="T54" i="28"/>
  <c r="D54" i="28"/>
  <c r="L54" i="28"/>
  <c r="V124" i="25"/>
  <c r="R124" i="25"/>
  <c r="N124" i="25"/>
  <c r="J124" i="25"/>
  <c r="F124" i="25"/>
  <c r="B124" i="25"/>
  <c r="Y124" i="25"/>
  <c r="U124" i="25"/>
  <c r="Q124" i="25"/>
  <c r="M124" i="25"/>
  <c r="I124" i="25"/>
  <c r="E124" i="25"/>
  <c r="X124" i="25"/>
  <c r="P124" i="25"/>
  <c r="H124" i="25"/>
  <c r="W124" i="25"/>
  <c r="O124" i="25"/>
  <c r="G124" i="25"/>
  <c r="T124" i="25"/>
  <c r="D124" i="25"/>
  <c r="S124" i="25"/>
  <c r="C124" i="25"/>
  <c r="L124" i="25"/>
  <c r="K124" i="25"/>
  <c r="A125" i="25"/>
  <c r="A194" i="28"/>
  <c r="A20" i="28"/>
  <c r="A55" i="28"/>
  <c r="A125" i="28"/>
  <c r="A297" i="28"/>
  <c r="A262" i="28"/>
  <c r="A160" i="28"/>
  <c r="A90" i="28"/>
  <c r="A228" i="28"/>
  <c r="A261" i="21"/>
  <c r="A227" i="21"/>
  <c r="A192" i="21"/>
  <c r="A90" i="19"/>
  <c r="A55" i="19"/>
  <c r="A88" i="21"/>
  <c r="A54" i="25"/>
  <c r="A18" i="25"/>
  <c r="A125" i="19"/>
  <c r="A123" i="21"/>
  <c r="A53" i="21"/>
  <c r="A90" i="25"/>
  <c r="A19" i="19"/>
  <c r="A20" i="21"/>
  <c r="A158" i="21"/>
  <c r="Y20" i="21" l="1"/>
  <c r="U20" i="21"/>
  <c r="Q20" i="21"/>
  <c r="M20" i="21"/>
  <c r="I20" i="21"/>
  <c r="E20" i="21"/>
  <c r="X20" i="21"/>
  <c r="T20" i="21"/>
  <c r="P20" i="21"/>
  <c r="L20" i="21"/>
  <c r="H20" i="21"/>
  <c r="D20" i="21"/>
  <c r="S20" i="21"/>
  <c r="K20" i="21"/>
  <c r="C20" i="21"/>
  <c r="R20" i="21"/>
  <c r="J20" i="21"/>
  <c r="B20" i="21"/>
  <c r="W20" i="21"/>
  <c r="G20" i="21"/>
  <c r="V20" i="21"/>
  <c r="F20" i="21"/>
  <c r="O20" i="21"/>
  <c r="N20" i="21"/>
  <c r="Y123" i="21"/>
  <c r="U123" i="21"/>
  <c r="Q123" i="21"/>
  <c r="M123" i="21"/>
  <c r="I123" i="21"/>
  <c r="E123" i="21"/>
  <c r="X123" i="21"/>
  <c r="T123" i="21"/>
  <c r="P123" i="21"/>
  <c r="L123" i="21"/>
  <c r="H123" i="21"/>
  <c r="D123" i="21"/>
  <c r="S123" i="21"/>
  <c r="K123" i="21"/>
  <c r="C123" i="21"/>
  <c r="R123" i="21"/>
  <c r="J123" i="21"/>
  <c r="B123" i="21"/>
  <c r="W123" i="21"/>
  <c r="G123" i="21"/>
  <c r="V123" i="21"/>
  <c r="F123" i="21"/>
  <c r="N123" i="21"/>
  <c r="O123" i="21"/>
  <c r="Y88" i="21"/>
  <c r="U88" i="21"/>
  <c r="Q88" i="21"/>
  <c r="M88" i="21"/>
  <c r="I88" i="21"/>
  <c r="E88" i="21"/>
  <c r="X88" i="21"/>
  <c r="T88" i="21"/>
  <c r="P88" i="21"/>
  <c r="L88" i="21"/>
  <c r="H88" i="21"/>
  <c r="D88" i="21"/>
  <c r="S88" i="21"/>
  <c r="K88" i="21"/>
  <c r="C88" i="21"/>
  <c r="R88" i="21"/>
  <c r="J88" i="21"/>
  <c r="B88" i="21"/>
  <c r="W88" i="21"/>
  <c r="G88" i="21"/>
  <c r="V88" i="21"/>
  <c r="F88" i="21"/>
  <c r="O88" i="21"/>
  <c r="N88" i="21"/>
  <c r="W227" i="21"/>
  <c r="S227" i="21"/>
  <c r="O227" i="21"/>
  <c r="K227" i="21"/>
  <c r="G227" i="21"/>
  <c r="C227" i="21"/>
  <c r="U227" i="21"/>
  <c r="M227" i="21"/>
  <c r="E227" i="21"/>
  <c r="V227" i="21"/>
  <c r="R227" i="21"/>
  <c r="N227" i="21"/>
  <c r="J227" i="21"/>
  <c r="F227" i="21"/>
  <c r="B227" i="21"/>
  <c r="Y227" i="21"/>
  <c r="Q227" i="21"/>
  <c r="I227" i="21"/>
  <c r="T227" i="21"/>
  <c r="D227" i="21"/>
  <c r="X227" i="21"/>
  <c r="P227" i="21"/>
  <c r="L227" i="21"/>
  <c r="H227" i="21"/>
  <c r="Y160" i="28"/>
  <c r="U160" i="28"/>
  <c r="Q160" i="28"/>
  <c r="M160" i="28"/>
  <c r="I160" i="28"/>
  <c r="E160" i="28"/>
  <c r="W160" i="28"/>
  <c r="S160" i="28"/>
  <c r="O160" i="28"/>
  <c r="K160" i="28"/>
  <c r="G160" i="28"/>
  <c r="C160" i="28"/>
  <c r="T160" i="28"/>
  <c r="L160" i="28"/>
  <c r="D160" i="28"/>
  <c r="R160" i="28"/>
  <c r="J160" i="28"/>
  <c r="B160" i="28"/>
  <c r="P160" i="28"/>
  <c r="X160" i="28"/>
  <c r="H160" i="28"/>
  <c r="N160" i="28"/>
  <c r="V160" i="28"/>
  <c r="F160" i="28"/>
  <c r="W55" i="28"/>
  <c r="S55" i="28"/>
  <c r="O55" i="28"/>
  <c r="K55" i="28"/>
  <c r="G55" i="28"/>
  <c r="C55" i="28"/>
  <c r="V55" i="28"/>
  <c r="R55" i="28"/>
  <c r="N55" i="28"/>
  <c r="J55" i="28"/>
  <c r="F55" i="28"/>
  <c r="B55" i="28"/>
  <c r="Y55" i="28"/>
  <c r="Q55" i="28"/>
  <c r="I55" i="28"/>
  <c r="X55" i="28"/>
  <c r="P55" i="28"/>
  <c r="H55" i="28"/>
  <c r="M55" i="28"/>
  <c r="U55" i="28"/>
  <c r="T55" i="28"/>
  <c r="D55" i="28"/>
  <c r="L55" i="28"/>
  <c r="E55" i="28"/>
  <c r="X19" i="19"/>
  <c r="T19" i="19"/>
  <c r="P19" i="19"/>
  <c r="L19" i="19"/>
  <c r="H19" i="19"/>
  <c r="D19" i="19"/>
  <c r="V19" i="19"/>
  <c r="R19" i="19"/>
  <c r="N19" i="19"/>
  <c r="J19" i="19"/>
  <c r="F19" i="19"/>
  <c r="B19" i="19"/>
  <c r="Y19" i="19"/>
  <c r="Q19" i="19"/>
  <c r="I19" i="19"/>
  <c r="U19" i="19"/>
  <c r="M19" i="19"/>
  <c r="E19" i="19"/>
  <c r="S19" i="19"/>
  <c r="K19" i="19"/>
  <c r="C19" i="19"/>
  <c r="W19" i="19"/>
  <c r="O19" i="19"/>
  <c r="G19" i="19"/>
  <c r="V125" i="19"/>
  <c r="R125" i="19"/>
  <c r="N125" i="19"/>
  <c r="J125" i="19"/>
  <c r="F125" i="19"/>
  <c r="B125" i="19"/>
  <c r="X125" i="19"/>
  <c r="T125" i="19"/>
  <c r="P125" i="19"/>
  <c r="L125" i="19"/>
  <c r="H125" i="19"/>
  <c r="D125" i="19"/>
  <c r="Y125" i="19"/>
  <c r="Q125" i="19"/>
  <c r="I125" i="19"/>
  <c r="U125" i="19"/>
  <c r="M125" i="19"/>
  <c r="E125" i="19"/>
  <c r="S125" i="19"/>
  <c r="C125" i="19"/>
  <c r="O125" i="19"/>
  <c r="K125" i="19"/>
  <c r="W125" i="19"/>
  <c r="G125" i="19"/>
  <c r="X55" i="19"/>
  <c r="T55" i="19"/>
  <c r="P55" i="19"/>
  <c r="L55" i="19"/>
  <c r="H55" i="19"/>
  <c r="D55" i="19"/>
  <c r="V55" i="19"/>
  <c r="R55" i="19"/>
  <c r="N55" i="19"/>
  <c r="J55" i="19"/>
  <c r="F55" i="19"/>
  <c r="B55" i="19"/>
  <c r="Y55" i="19"/>
  <c r="Q55" i="19"/>
  <c r="I55" i="19"/>
  <c r="W55" i="19"/>
  <c r="G55" i="19"/>
  <c r="U55" i="19"/>
  <c r="M55" i="19"/>
  <c r="E55" i="19"/>
  <c r="S55" i="19"/>
  <c r="K55" i="19"/>
  <c r="C55" i="19"/>
  <c r="O55" i="19"/>
  <c r="W261" i="21"/>
  <c r="S261" i="21"/>
  <c r="O261" i="21"/>
  <c r="K261" i="21"/>
  <c r="G261" i="21"/>
  <c r="C261" i="21"/>
  <c r="V261" i="21"/>
  <c r="R261" i="21"/>
  <c r="N261" i="21"/>
  <c r="J261" i="21"/>
  <c r="F261" i="21"/>
  <c r="B261" i="21"/>
  <c r="U261" i="21"/>
  <c r="M261" i="21"/>
  <c r="E261" i="21"/>
  <c r="Q261" i="21"/>
  <c r="T261" i="21"/>
  <c r="L261" i="21"/>
  <c r="D261" i="21"/>
  <c r="Y261" i="21"/>
  <c r="I261" i="21"/>
  <c r="X261" i="21"/>
  <c r="P261" i="21"/>
  <c r="H261" i="21"/>
  <c r="W262" i="28"/>
  <c r="S262" i="28"/>
  <c r="O262" i="28"/>
  <c r="K262" i="28"/>
  <c r="G262" i="28"/>
  <c r="C262" i="28"/>
  <c r="V262" i="28"/>
  <c r="R262" i="28"/>
  <c r="N262" i="28"/>
  <c r="J262" i="28"/>
  <c r="F262" i="28"/>
  <c r="B262" i="28"/>
  <c r="U262" i="28"/>
  <c r="M262" i="28"/>
  <c r="E262" i="28"/>
  <c r="Q262" i="28"/>
  <c r="P262" i="28"/>
  <c r="T262" i="28"/>
  <c r="L262" i="28"/>
  <c r="D262" i="28"/>
  <c r="Y262" i="28"/>
  <c r="I262" i="28"/>
  <c r="X262" i="28"/>
  <c r="H262" i="28"/>
  <c r="W20" i="28"/>
  <c r="S20" i="28"/>
  <c r="O20" i="28"/>
  <c r="K20" i="28"/>
  <c r="G20" i="28"/>
  <c r="C20" i="28"/>
  <c r="V20" i="28"/>
  <c r="R20" i="28"/>
  <c r="N20" i="28"/>
  <c r="J20" i="28"/>
  <c r="F20" i="28"/>
  <c r="B20" i="28"/>
  <c r="Y20" i="28"/>
  <c r="Q20" i="28"/>
  <c r="I20" i="28"/>
  <c r="X20" i="28"/>
  <c r="P20" i="28"/>
  <c r="H20" i="28"/>
  <c r="M20" i="28"/>
  <c r="E20" i="28"/>
  <c r="D20" i="28"/>
  <c r="L20" i="28"/>
  <c r="U20" i="28"/>
  <c r="T20" i="28"/>
  <c r="W158" i="21"/>
  <c r="S158" i="21"/>
  <c r="O158" i="21"/>
  <c r="K158" i="21"/>
  <c r="G158" i="21"/>
  <c r="C158" i="21"/>
  <c r="V158" i="21"/>
  <c r="R158" i="21"/>
  <c r="N158" i="21"/>
  <c r="J158" i="21"/>
  <c r="F158" i="21"/>
  <c r="B158" i="21"/>
  <c r="Y158" i="21"/>
  <c r="Q158" i="21"/>
  <c r="I158" i="21"/>
  <c r="U158" i="21"/>
  <c r="M158" i="21"/>
  <c r="E158" i="21"/>
  <c r="P158" i="21"/>
  <c r="X158" i="21"/>
  <c r="H158" i="21"/>
  <c r="T158" i="21"/>
  <c r="L158" i="21"/>
  <c r="D158" i="21"/>
  <c r="Y53" i="21"/>
  <c r="U53" i="21"/>
  <c r="Q53" i="21"/>
  <c r="M53" i="21"/>
  <c r="I53" i="21"/>
  <c r="E53" i="21"/>
  <c r="X53" i="21"/>
  <c r="T53" i="21"/>
  <c r="P53" i="21"/>
  <c r="L53" i="21"/>
  <c r="H53" i="21"/>
  <c r="D53" i="21"/>
  <c r="S53" i="21"/>
  <c r="K53" i="21"/>
  <c r="C53" i="21"/>
  <c r="R53" i="21"/>
  <c r="J53" i="21"/>
  <c r="B53" i="21"/>
  <c r="W53" i="21"/>
  <c r="G53" i="21"/>
  <c r="V53" i="21"/>
  <c r="F53" i="21"/>
  <c r="O53" i="21"/>
  <c r="N53" i="21"/>
  <c r="V54" i="25"/>
  <c r="R54" i="25"/>
  <c r="N54" i="25"/>
  <c r="J54" i="25"/>
  <c r="F54" i="25"/>
  <c r="B54" i="25"/>
  <c r="Y54" i="25"/>
  <c r="U54" i="25"/>
  <c r="Q54" i="25"/>
  <c r="M54" i="25"/>
  <c r="I54" i="25"/>
  <c r="E54" i="25"/>
  <c r="X54" i="25"/>
  <c r="P54" i="25"/>
  <c r="H54" i="25"/>
  <c r="W54" i="25"/>
  <c r="O54" i="25"/>
  <c r="G54" i="25"/>
  <c r="T54" i="25"/>
  <c r="D54" i="25"/>
  <c r="S54" i="25"/>
  <c r="C54" i="25"/>
  <c r="L54" i="25"/>
  <c r="K54" i="25"/>
  <c r="V192" i="21"/>
  <c r="R192" i="21"/>
  <c r="N192" i="21"/>
  <c r="J192" i="21"/>
  <c r="F192" i="21"/>
  <c r="B192" i="21"/>
  <c r="X192" i="21"/>
  <c r="T192" i="21"/>
  <c r="P192" i="21"/>
  <c r="L192" i="21"/>
  <c r="H192" i="21"/>
  <c r="D192" i="21"/>
  <c r="U192" i="21"/>
  <c r="M192" i="21"/>
  <c r="E192" i="21"/>
  <c r="Y192" i="21"/>
  <c r="Q192" i="21"/>
  <c r="I192" i="21"/>
  <c r="K192" i="21"/>
  <c r="W192" i="21"/>
  <c r="G192" i="21"/>
  <c r="C192" i="21"/>
  <c r="S192" i="21"/>
  <c r="O192" i="21"/>
  <c r="W90" i="28"/>
  <c r="S90" i="28"/>
  <c r="O90" i="28"/>
  <c r="K90" i="28"/>
  <c r="G90" i="28"/>
  <c r="C90" i="28"/>
  <c r="V90" i="28"/>
  <c r="R90" i="28"/>
  <c r="N90" i="28"/>
  <c r="J90" i="28"/>
  <c r="F90" i="28"/>
  <c r="B90" i="28"/>
  <c r="Y90" i="28"/>
  <c r="Q90" i="28"/>
  <c r="I90" i="28"/>
  <c r="X90" i="28"/>
  <c r="P90" i="28"/>
  <c r="H90" i="28"/>
  <c r="M90" i="28"/>
  <c r="U90" i="28"/>
  <c r="T90" i="28"/>
  <c r="L90" i="28"/>
  <c r="E90" i="28"/>
  <c r="D90" i="28"/>
  <c r="Y125" i="28"/>
  <c r="U125" i="28"/>
  <c r="Q125" i="28"/>
  <c r="M125" i="28"/>
  <c r="I125" i="28"/>
  <c r="E125" i="28"/>
  <c r="X125" i="28"/>
  <c r="T125" i="28"/>
  <c r="P125" i="28"/>
  <c r="L125" i="28"/>
  <c r="H125" i="28"/>
  <c r="D125" i="28"/>
  <c r="S125" i="28"/>
  <c r="K125" i="28"/>
  <c r="C125" i="28"/>
  <c r="R125" i="28"/>
  <c r="J125" i="28"/>
  <c r="B125" i="28"/>
  <c r="W125" i="28"/>
  <c r="G125" i="28"/>
  <c r="V125" i="28"/>
  <c r="F125" i="28"/>
  <c r="O125" i="28"/>
  <c r="N125" i="28"/>
  <c r="V125" i="25"/>
  <c r="R125" i="25"/>
  <c r="N125" i="25"/>
  <c r="J125" i="25"/>
  <c r="F125" i="25"/>
  <c r="B125" i="25"/>
  <c r="Y125" i="25"/>
  <c r="U125" i="25"/>
  <c r="Q125" i="25"/>
  <c r="M125" i="25"/>
  <c r="I125" i="25"/>
  <c r="E125" i="25"/>
  <c r="X125" i="25"/>
  <c r="P125" i="25"/>
  <c r="H125" i="25"/>
  <c r="W125" i="25"/>
  <c r="O125" i="25"/>
  <c r="G125" i="25"/>
  <c r="L125" i="25"/>
  <c r="K125" i="25"/>
  <c r="D125" i="25"/>
  <c r="C125" i="25"/>
  <c r="T125" i="25"/>
  <c r="S125" i="25"/>
  <c r="V90" i="25"/>
  <c r="R90" i="25"/>
  <c r="N90" i="25"/>
  <c r="J90" i="25"/>
  <c r="F90" i="25"/>
  <c r="B90" i="25"/>
  <c r="Y90" i="25"/>
  <c r="U90" i="25"/>
  <c r="Q90" i="25"/>
  <c r="M90" i="25"/>
  <c r="I90" i="25"/>
  <c r="E90" i="25"/>
  <c r="X90" i="25"/>
  <c r="P90" i="25"/>
  <c r="H90" i="25"/>
  <c r="W90" i="25"/>
  <c r="O90" i="25"/>
  <c r="G90" i="25"/>
  <c r="L90" i="25"/>
  <c r="K90" i="25"/>
  <c r="T90" i="25"/>
  <c r="S90" i="25"/>
  <c r="D90" i="25"/>
  <c r="C90" i="25"/>
  <c r="Y18" i="25"/>
  <c r="U18" i="25"/>
  <c r="Q18" i="25"/>
  <c r="M18" i="25"/>
  <c r="I18" i="25"/>
  <c r="E18" i="25"/>
  <c r="X18" i="25"/>
  <c r="T18" i="25"/>
  <c r="P18" i="25"/>
  <c r="L18" i="25"/>
  <c r="H18" i="25"/>
  <c r="D18" i="25"/>
  <c r="S18" i="25"/>
  <c r="K18" i="25"/>
  <c r="C18" i="25"/>
  <c r="R18" i="25"/>
  <c r="J18" i="25"/>
  <c r="B18" i="25"/>
  <c r="W18" i="25"/>
  <c r="G18" i="25"/>
  <c r="V18" i="25"/>
  <c r="F18" i="25"/>
  <c r="O18" i="25"/>
  <c r="N18" i="25"/>
  <c r="X90" i="19"/>
  <c r="T90" i="19"/>
  <c r="P90" i="19"/>
  <c r="L90" i="19"/>
  <c r="H90" i="19"/>
  <c r="D90" i="19"/>
  <c r="V90" i="19"/>
  <c r="R90" i="19"/>
  <c r="N90" i="19"/>
  <c r="J90" i="19"/>
  <c r="F90" i="19"/>
  <c r="B90" i="19"/>
  <c r="Y90" i="19"/>
  <c r="Q90" i="19"/>
  <c r="I90" i="19"/>
  <c r="W90" i="19"/>
  <c r="O90" i="19"/>
  <c r="G90" i="19"/>
  <c r="U90" i="19"/>
  <c r="M90" i="19"/>
  <c r="E90" i="19"/>
  <c r="S90" i="19"/>
  <c r="K90" i="19"/>
  <c r="C90" i="19"/>
  <c r="W228" i="28"/>
  <c r="S228" i="28"/>
  <c r="O228" i="28"/>
  <c r="K228" i="28"/>
  <c r="G228" i="28"/>
  <c r="C228" i="28"/>
  <c r="V228" i="28"/>
  <c r="R228" i="28"/>
  <c r="N228" i="28"/>
  <c r="J228" i="28"/>
  <c r="F228" i="28"/>
  <c r="B228" i="28"/>
  <c r="U228" i="28"/>
  <c r="M228" i="28"/>
  <c r="E228" i="28"/>
  <c r="Q228" i="28"/>
  <c r="X228" i="28"/>
  <c r="T228" i="28"/>
  <c r="L228" i="28"/>
  <c r="D228" i="28"/>
  <c r="Y228" i="28"/>
  <c r="I228" i="28"/>
  <c r="P228" i="28"/>
  <c r="H228" i="28"/>
  <c r="W297" i="28"/>
  <c r="S297" i="28"/>
  <c r="O297" i="28"/>
  <c r="K297" i="28"/>
  <c r="G297" i="28"/>
  <c r="C297" i="28"/>
  <c r="V297" i="28"/>
  <c r="R297" i="28"/>
  <c r="N297" i="28"/>
  <c r="J297" i="28"/>
  <c r="F297" i="28"/>
  <c r="B297" i="28"/>
  <c r="U297" i="28"/>
  <c r="M297" i="28"/>
  <c r="E297" i="28"/>
  <c r="Q297" i="28"/>
  <c r="P297" i="28"/>
  <c r="T297" i="28"/>
  <c r="L297" i="28"/>
  <c r="D297" i="28"/>
  <c r="Y297" i="28"/>
  <c r="I297" i="28"/>
  <c r="X297" i="28"/>
  <c r="H297" i="28"/>
  <c r="V194" i="28"/>
  <c r="R194" i="28"/>
  <c r="N194" i="28"/>
  <c r="J194" i="28"/>
  <c r="F194" i="28"/>
  <c r="B194" i="28"/>
  <c r="U194" i="28"/>
  <c r="P194" i="28"/>
  <c r="K194" i="28"/>
  <c r="E194" i="28"/>
  <c r="Y194" i="28"/>
  <c r="T194" i="28"/>
  <c r="O194" i="28"/>
  <c r="I194" i="28"/>
  <c r="D194" i="28"/>
  <c r="X194" i="28"/>
  <c r="M194" i="28"/>
  <c r="C194" i="28"/>
  <c r="W194" i="28"/>
  <c r="L194" i="28"/>
  <c r="H194" i="28"/>
  <c r="S194" i="28"/>
  <c r="G194" i="28"/>
  <c r="Q194" i="28"/>
  <c r="A297" i="21"/>
  <c r="A126" i="25"/>
  <c r="A229" i="28"/>
  <c r="A91" i="28"/>
  <c r="A263" i="28"/>
  <c r="A126" i="28"/>
  <c r="A56" i="28"/>
  <c r="A161" i="28"/>
  <c r="A298" i="28"/>
  <c r="A332" i="28"/>
  <c r="A21" i="28"/>
  <c r="A195" i="28"/>
  <c r="A228" i="21"/>
  <c r="A262" i="21"/>
  <c r="A193" i="21"/>
  <c r="A91" i="19"/>
  <c r="A56" i="19"/>
  <c r="A159" i="21"/>
  <c r="A20" i="19"/>
  <c r="A91" i="25"/>
  <c r="A126" i="19"/>
  <c r="A54" i="21"/>
  <c r="A19" i="25"/>
  <c r="A89" i="21"/>
  <c r="A124" i="21"/>
  <c r="A55" i="25"/>
  <c r="A21" i="21"/>
  <c r="V55" i="25" l="1"/>
  <c r="R55" i="25"/>
  <c r="N55" i="25"/>
  <c r="J55" i="25"/>
  <c r="F55" i="25"/>
  <c r="B55" i="25"/>
  <c r="Y55" i="25"/>
  <c r="U55" i="25"/>
  <c r="Q55" i="25"/>
  <c r="M55" i="25"/>
  <c r="I55" i="25"/>
  <c r="E55" i="25"/>
  <c r="X55" i="25"/>
  <c r="P55" i="25"/>
  <c r="H55" i="25"/>
  <c r="W55" i="25"/>
  <c r="O55" i="25"/>
  <c r="G55" i="25"/>
  <c r="L55" i="25"/>
  <c r="K55" i="25"/>
  <c r="D55" i="25"/>
  <c r="C55" i="25"/>
  <c r="S55" i="25"/>
  <c r="T55" i="25"/>
  <c r="Y54" i="21"/>
  <c r="U54" i="21"/>
  <c r="Q54" i="21"/>
  <c r="M54" i="21"/>
  <c r="I54" i="21"/>
  <c r="E54" i="21"/>
  <c r="X54" i="21"/>
  <c r="T54" i="21"/>
  <c r="P54" i="21"/>
  <c r="L54" i="21"/>
  <c r="H54" i="21"/>
  <c r="D54" i="21"/>
  <c r="S54" i="21"/>
  <c r="K54" i="21"/>
  <c r="C54" i="21"/>
  <c r="R54" i="21"/>
  <c r="J54" i="21"/>
  <c r="B54" i="21"/>
  <c r="O54" i="21"/>
  <c r="N54" i="21"/>
  <c r="G54" i="21"/>
  <c r="W54" i="21"/>
  <c r="V54" i="21"/>
  <c r="F54" i="21"/>
  <c r="W159" i="21"/>
  <c r="S159" i="21"/>
  <c r="O159" i="21"/>
  <c r="K159" i="21"/>
  <c r="G159" i="21"/>
  <c r="C159" i="21"/>
  <c r="V159" i="21"/>
  <c r="R159" i="21"/>
  <c r="N159" i="21"/>
  <c r="J159" i="21"/>
  <c r="F159" i="21"/>
  <c r="B159" i="21"/>
  <c r="Y159" i="21"/>
  <c r="Q159" i="21"/>
  <c r="I159" i="21"/>
  <c r="U159" i="21"/>
  <c r="M159" i="21"/>
  <c r="E159" i="21"/>
  <c r="X159" i="21"/>
  <c r="H159" i="21"/>
  <c r="P159" i="21"/>
  <c r="T159" i="21"/>
  <c r="L159" i="21"/>
  <c r="D159" i="21"/>
  <c r="W262" i="21"/>
  <c r="S262" i="21"/>
  <c r="O262" i="21"/>
  <c r="K262" i="21"/>
  <c r="G262" i="21"/>
  <c r="C262" i="21"/>
  <c r="V262" i="21"/>
  <c r="R262" i="21"/>
  <c r="N262" i="21"/>
  <c r="J262" i="21"/>
  <c r="F262" i="21"/>
  <c r="B262" i="21"/>
  <c r="U262" i="21"/>
  <c r="M262" i="21"/>
  <c r="E262" i="21"/>
  <c r="Y262" i="21"/>
  <c r="I262" i="21"/>
  <c r="T262" i="21"/>
  <c r="L262" i="21"/>
  <c r="D262" i="21"/>
  <c r="Q262" i="21"/>
  <c r="H262" i="21"/>
  <c r="X262" i="21"/>
  <c r="P262" i="21"/>
  <c r="W332" i="28"/>
  <c r="S332" i="28"/>
  <c r="O332" i="28"/>
  <c r="K332" i="28"/>
  <c r="G332" i="28"/>
  <c r="C332" i="28"/>
  <c r="V332" i="28"/>
  <c r="R332" i="28"/>
  <c r="N332" i="28"/>
  <c r="J332" i="28"/>
  <c r="F332" i="28"/>
  <c r="B332" i="28"/>
  <c r="U332" i="28"/>
  <c r="M332" i="28"/>
  <c r="E332" i="28"/>
  <c r="Q332" i="28"/>
  <c r="P332" i="28"/>
  <c r="T332" i="28"/>
  <c r="L332" i="28"/>
  <c r="D332" i="28"/>
  <c r="Y332" i="28"/>
  <c r="I332" i="28"/>
  <c r="X332" i="28"/>
  <c r="H332" i="28"/>
  <c r="Y126" i="28"/>
  <c r="U126" i="28"/>
  <c r="Q126" i="28"/>
  <c r="M126" i="28"/>
  <c r="I126" i="28"/>
  <c r="E126" i="28"/>
  <c r="X126" i="28"/>
  <c r="T126" i="28"/>
  <c r="P126" i="28"/>
  <c r="L126" i="28"/>
  <c r="H126" i="28"/>
  <c r="D126" i="28"/>
  <c r="S126" i="28"/>
  <c r="K126" i="28"/>
  <c r="C126" i="28"/>
  <c r="R126" i="28"/>
  <c r="J126" i="28"/>
  <c r="B126" i="28"/>
  <c r="O126" i="28"/>
  <c r="N126" i="28"/>
  <c r="W126" i="28"/>
  <c r="V126" i="28"/>
  <c r="G126" i="28"/>
  <c r="F126" i="28"/>
  <c r="V126" i="25"/>
  <c r="R126" i="25"/>
  <c r="N126" i="25"/>
  <c r="J126" i="25"/>
  <c r="F126" i="25"/>
  <c r="B126" i="25"/>
  <c r="Y126" i="25"/>
  <c r="U126" i="25"/>
  <c r="Q126" i="25"/>
  <c r="M126" i="25"/>
  <c r="I126" i="25"/>
  <c r="E126" i="25"/>
  <c r="X126" i="25"/>
  <c r="P126" i="25"/>
  <c r="H126" i="25"/>
  <c r="W126" i="25"/>
  <c r="O126" i="25"/>
  <c r="G126" i="25"/>
  <c r="T126" i="25"/>
  <c r="D126" i="25"/>
  <c r="S126" i="25"/>
  <c r="C126" i="25"/>
  <c r="L126" i="25"/>
  <c r="K126" i="25"/>
  <c r="Y124" i="21"/>
  <c r="U124" i="21"/>
  <c r="Q124" i="21"/>
  <c r="M124" i="21"/>
  <c r="I124" i="21"/>
  <c r="E124" i="21"/>
  <c r="X124" i="21"/>
  <c r="T124" i="21"/>
  <c r="P124" i="21"/>
  <c r="L124" i="21"/>
  <c r="H124" i="21"/>
  <c r="D124" i="21"/>
  <c r="S124" i="21"/>
  <c r="K124" i="21"/>
  <c r="C124" i="21"/>
  <c r="R124" i="21"/>
  <c r="J124" i="21"/>
  <c r="B124" i="21"/>
  <c r="O124" i="21"/>
  <c r="N124" i="21"/>
  <c r="G124" i="21"/>
  <c r="W124" i="21"/>
  <c r="F124" i="21"/>
  <c r="V124" i="21"/>
  <c r="V126" i="19"/>
  <c r="R126" i="19"/>
  <c r="N126" i="19"/>
  <c r="J126" i="19"/>
  <c r="F126" i="19"/>
  <c r="B126" i="19"/>
  <c r="X126" i="19"/>
  <c r="T126" i="19"/>
  <c r="P126" i="19"/>
  <c r="L126" i="19"/>
  <c r="H126" i="19"/>
  <c r="D126" i="19"/>
  <c r="Y126" i="19"/>
  <c r="Q126" i="19"/>
  <c r="I126" i="19"/>
  <c r="U126" i="19"/>
  <c r="M126" i="19"/>
  <c r="E126" i="19"/>
  <c r="K126" i="19"/>
  <c r="W126" i="19"/>
  <c r="G126" i="19"/>
  <c r="S126" i="19"/>
  <c r="C126" i="19"/>
  <c r="O126" i="19"/>
  <c r="X56" i="19"/>
  <c r="T56" i="19"/>
  <c r="P56" i="19"/>
  <c r="L56" i="19"/>
  <c r="H56" i="19"/>
  <c r="D56" i="19"/>
  <c r="V56" i="19"/>
  <c r="R56" i="19"/>
  <c r="N56" i="19"/>
  <c r="J56" i="19"/>
  <c r="F56" i="19"/>
  <c r="B56" i="19"/>
  <c r="Y56" i="19"/>
  <c r="Q56" i="19"/>
  <c r="I56" i="19"/>
  <c r="O56" i="19"/>
  <c r="U56" i="19"/>
  <c r="M56" i="19"/>
  <c r="E56" i="19"/>
  <c r="S56" i="19"/>
  <c r="K56" i="19"/>
  <c r="C56" i="19"/>
  <c r="W56" i="19"/>
  <c r="G56" i="19"/>
  <c r="W228" i="21"/>
  <c r="S228" i="21"/>
  <c r="O228" i="21"/>
  <c r="K228" i="21"/>
  <c r="G228" i="21"/>
  <c r="C228" i="21"/>
  <c r="Y228" i="21"/>
  <c r="M228" i="21"/>
  <c r="E228" i="21"/>
  <c r="V228" i="21"/>
  <c r="R228" i="21"/>
  <c r="N228" i="21"/>
  <c r="J228" i="21"/>
  <c r="F228" i="21"/>
  <c r="B228" i="21"/>
  <c r="U228" i="21"/>
  <c r="Q228" i="21"/>
  <c r="I228" i="21"/>
  <c r="L228" i="21"/>
  <c r="D228" i="21"/>
  <c r="P228" i="21"/>
  <c r="X228" i="21"/>
  <c r="H228" i="21"/>
  <c r="T228" i="21"/>
  <c r="W298" i="28"/>
  <c r="S298" i="28"/>
  <c r="O298" i="28"/>
  <c r="K298" i="28"/>
  <c r="G298" i="28"/>
  <c r="C298" i="28"/>
  <c r="V298" i="28"/>
  <c r="R298" i="28"/>
  <c r="N298" i="28"/>
  <c r="J298" i="28"/>
  <c r="F298" i="28"/>
  <c r="B298" i="28"/>
  <c r="U298" i="28"/>
  <c r="M298" i="28"/>
  <c r="E298" i="28"/>
  <c r="Y298" i="28"/>
  <c r="I298" i="28"/>
  <c r="X298" i="28"/>
  <c r="H298" i="28"/>
  <c r="T298" i="28"/>
  <c r="L298" i="28"/>
  <c r="D298" i="28"/>
  <c r="Q298" i="28"/>
  <c r="P298" i="28"/>
  <c r="W263" i="28"/>
  <c r="S263" i="28"/>
  <c r="O263" i="28"/>
  <c r="K263" i="28"/>
  <c r="G263" i="28"/>
  <c r="C263" i="28"/>
  <c r="V263" i="28"/>
  <c r="R263" i="28"/>
  <c r="N263" i="28"/>
  <c r="J263" i="28"/>
  <c r="F263" i="28"/>
  <c r="B263" i="28"/>
  <c r="U263" i="28"/>
  <c r="M263" i="28"/>
  <c r="E263" i="28"/>
  <c r="Y263" i="28"/>
  <c r="I263" i="28"/>
  <c r="X263" i="28"/>
  <c r="H263" i="28"/>
  <c r="T263" i="28"/>
  <c r="L263" i="28"/>
  <c r="D263" i="28"/>
  <c r="Q263" i="28"/>
  <c r="P263" i="28"/>
  <c r="W297" i="21"/>
  <c r="S297" i="21"/>
  <c r="O297" i="21"/>
  <c r="K297" i="21"/>
  <c r="G297" i="21"/>
  <c r="C297" i="21"/>
  <c r="V297" i="21"/>
  <c r="R297" i="21"/>
  <c r="N297" i="21"/>
  <c r="J297" i="21"/>
  <c r="F297" i="21"/>
  <c r="B297" i="21"/>
  <c r="U297" i="21"/>
  <c r="M297" i="21"/>
  <c r="E297" i="21"/>
  <c r="Y297" i="21"/>
  <c r="I297" i="21"/>
  <c r="T297" i="21"/>
  <c r="L297" i="21"/>
  <c r="D297" i="21"/>
  <c r="Q297" i="21"/>
  <c r="X297" i="21"/>
  <c r="P297" i="21"/>
  <c r="H297" i="21"/>
  <c r="Y89" i="21"/>
  <c r="U89" i="21"/>
  <c r="Q89" i="21"/>
  <c r="M89" i="21"/>
  <c r="I89" i="21"/>
  <c r="E89" i="21"/>
  <c r="X89" i="21"/>
  <c r="T89" i="21"/>
  <c r="P89" i="21"/>
  <c r="L89" i="21"/>
  <c r="H89" i="21"/>
  <c r="D89" i="21"/>
  <c r="S89" i="21"/>
  <c r="K89" i="21"/>
  <c r="C89" i="21"/>
  <c r="R89" i="21"/>
  <c r="J89" i="21"/>
  <c r="B89" i="21"/>
  <c r="O89" i="21"/>
  <c r="N89" i="21"/>
  <c r="W89" i="21"/>
  <c r="F89" i="21"/>
  <c r="V89" i="21"/>
  <c r="G89" i="21"/>
  <c r="V91" i="25"/>
  <c r="R91" i="25"/>
  <c r="N91" i="25"/>
  <c r="J91" i="25"/>
  <c r="F91" i="25"/>
  <c r="B91" i="25"/>
  <c r="Y91" i="25"/>
  <c r="U91" i="25"/>
  <c r="Q91" i="25"/>
  <c r="M91" i="25"/>
  <c r="I91" i="25"/>
  <c r="E91" i="25"/>
  <c r="X91" i="25"/>
  <c r="P91" i="25"/>
  <c r="H91" i="25"/>
  <c r="W91" i="25"/>
  <c r="O91" i="25"/>
  <c r="G91" i="25"/>
  <c r="T91" i="25"/>
  <c r="D91" i="25"/>
  <c r="S91" i="25"/>
  <c r="C91" i="25"/>
  <c r="L91" i="25"/>
  <c r="K91" i="25"/>
  <c r="X91" i="19"/>
  <c r="T91" i="19"/>
  <c r="P91" i="19"/>
  <c r="L91" i="19"/>
  <c r="H91" i="19"/>
  <c r="D91" i="19"/>
  <c r="V91" i="19"/>
  <c r="R91" i="19"/>
  <c r="N91" i="19"/>
  <c r="J91" i="19"/>
  <c r="F91" i="19"/>
  <c r="B91" i="19"/>
  <c r="Y91" i="19"/>
  <c r="Q91" i="19"/>
  <c r="I91" i="19"/>
  <c r="W91" i="19"/>
  <c r="O91" i="19"/>
  <c r="G91" i="19"/>
  <c r="U91" i="19"/>
  <c r="M91" i="19"/>
  <c r="E91" i="19"/>
  <c r="S91" i="19"/>
  <c r="K91" i="19"/>
  <c r="C91" i="19"/>
  <c r="V195" i="28"/>
  <c r="R195" i="28"/>
  <c r="N195" i="28"/>
  <c r="J195" i="28"/>
  <c r="F195" i="28"/>
  <c r="B195" i="28"/>
  <c r="X195" i="28"/>
  <c r="S195" i="28"/>
  <c r="M195" i="28"/>
  <c r="H195" i="28"/>
  <c r="C195" i="28"/>
  <c r="W195" i="28"/>
  <c r="Q195" i="28"/>
  <c r="L195" i="28"/>
  <c r="G195" i="28"/>
  <c r="U195" i="28"/>
  <c r="K195" i="28"/>
  <c r="T195" i="28"/>
  <c r="I195" i="28"/>
  <c r="E195" i="28"/>
  <c r="P195" i="28"/>
  <c r="Y195" i="28"/>
  <c r="D195" i="28"/>
  <c r="O195" i="28"/>
  <c r="Y161" i="28"/>
  <c r="U161" i="28"/>
  <c r="Q161" i="28"/>
  <c r="M161" i="28"/>
  <c r="I161" i="28"/>
  <c r="E161" i="28"/>
  <c r="W161" i="28"/>
  <c r="S161" i="28"/>
  <c r="O161" i="28"/>
  <c r="K161" i="28"/>
  <c r="G161" i="28"/>
  <c r="C161" i="28"/>
  <c r="T161" i="28"/>
  <c r="L161" i="28"/>
  <c r="D161" i="28"/>
  <c r="R161" i="28"/>
  <c r="J161" i="28"/>
  <c r="B161" i="28"/>
  <c r="X161" i="28"/>
  <c r="H161" i="28"/>
  <c r="P161" i="28"/>
  <c r="V161" i="28"/>
  <c r="F161" i="28"/>
  <c r="N161" i="28"/>
  <c r="W91" i="28"/>
  <c r="S91" i="28"/>
  <c r="O91" i="28"/>
  <c r="K91" i="28"/>
  <c r="G91" i="28"/>
  <c r="C91" i="28"/>
  <c r="V91" i="28"/>
  <c r="R91" i="28"/>
  <c r="N91" i="28"/>
  <c r="J91" i="28"/>
  <c r="F91" i="28"/>
  <c r="B91" i="28"/>
  <c r="Y91" i="28"/>
  <c r="Q91" i="28"/>
  <c r="I91" i="28"/>
  <c r="X91" i="28"/>
  <c r="P91" i="28"/>
  <c r="H91" i="28"/>
  <c r="U91" i="28"/>
  <c r="E91" i="28"/>
  <c r="T91" i="28"/>
  <c r="D91" i="28"/>
  <c r="M91" i="28"/>
  <c r="L91" i="28"/>
  <c r="Y21" i="21"/>
  <c r="U21" i="21"/>
  <c r="Q21" i="21"/>
  <c r="M21" i="21"/>
  <c r="I21" i="21"/>
  <c r="E21" i="21"/>
  <c r="X21" i="21"/>
  <c r="T21" i="21"/>
  <c r="P21" i="21"/>
  <c r="L21" i="21"/>
  <c r="H21" i="21"/>
  <c r="D21" i="21"/>
  <c r="S21" i="21"/>
  <c r="K21" i="21"/>
  <c r="C21" i="21"/>
  <c r="R21" i="21"/>
  <c r="J21" i="21"/>
  <c r="B21" i="21"/>
  <c r="O21" i="21"/>
  <c r="N21" i="21"/>
  <c r="G21" i="21"/>
  <c r="W21" i="21"/>
  <c r="V21" i="21"/>
  <c r="F21" i="21"/>
  <c r="Y19" i="25"/>
  <c r="U19" i="25"/>
  <c r="Q19" i="25"/>
  <c r="M19" i="25"/>
  <c r="I19" i="25"/>
  <c r="E19" i="25"/>
  <c r="X19" i="25"/>
  <c r="T19" i="25"/>
  <c r="P19" i="25"/>
  <c r="L19" i="25"/>
  <c r="H19" i="25"/>
  <c r="D19" i="25"/>
  <c r="S19" i="25"/>
  <c r="K19" i="25"/>
  <c r="C19" i="25"/>
  <c r="R19" i="25"/>
  <c r="J19" i="25"/>
  <c r="B19" i="25"/>
  <c r="O19" i="25"/>
  <c r="N19" i="25"/>
  <c r="W19" i="25"/>
  <c r="V19" i="25"/>
  <c r="G19" i="25"/>
  <c r="F19" i="25"/>
  <c r="X20" i="19"/>
  <c r="T20" i="19"/>
  <c r="P20" i="19"/>
  <c r="L20" i="19"/>
  <c r="H20" i="19"/>
  <c r="D20" i="19"/>
  <c r="V20" i="19"/>
  <c r="R20" i="19"/>
  <c r="N20" i="19"/>
  <c r="J20" i="19"/>
  <c r="F20" i="19"/>
  <c r="B20" i="19"/>
  <c r="Y20" i="19"/>
  <c r="Q20" i="19"/>
  <c r="I20" i="19"/>
  <c r="U20" i="19"/>
  <c r="M20" i="19"/>
  <c r="E20" i="19"/>
  <c r="S20" i="19"/>
  <c r="K20" i="19"/>
  <c r="C20" i="19"/>
  <c r="G20" i="19"/>
  <c r="W20" i="19"/>
  <c r="O20" i="19"/>
  <c r="V193" i="21"/>
  <c r="R193" i="21"/>
  <c r="N193" i="21"/>
  <c r="J193" i="21"/>
  <c r="F193" i="21"/>
  <c r="B193" i="21"/>
  <c r="X193" i="21"/>
  <c r="T193" i="21"/>
  <c r="P193" i="21"/>
  <c r="L193" i="21"/>
  <c r="H193" i="21"/>
  <c r="D193" i="21"/>
  <c r="U193" i="21"/>
  <c r="M193" i="21"/>
  <c r="E193" i="21"/>
  <c r="Y193" i="21"/>
  <c r="Q193" i="21"/>
  <c r="I193" i="21"/>
  <c r="S193" i="21"/>
  <c r="C193" i="21"/>
  <c r="O193" i="21"/>
  <c r="K193" i="21"/>
  <c r="G193" i="21"/>
  <c r="W193" i="21"/>
  <c r="W21" i="28"/>
  <c r="S21" i="28"/>
  <c r="O21" i="28"/>
  <c r="K21" i="28"/>
  <c r="G21" i="28"/>
  <c r="C21" i="28"/>
  <c r="V21" i="28"/>
  <c r="R21" i="28"/>
  <c r="N21" i="28"/>
  <c r="J21" i="28"/>
  <c r="F21" i="28"/>
  <c r="B21" i="28"/>
  <c r="Y21" i="28"/>
  <c r="Q21" i="28"/>
  <c r="I21" i="28"/>
  <c r="X21" i="28"/>
  <c r="P21" i="28"/>
  <c r="H21" i="28"/>
  <c r="U21" i="28"/>
  <c r="E21" i="28"/>
  <c r="M21" i="28"/>
  <c r="L21" i="28"/>
  <c r="T21" i="28"/>
  <c r="D21" i="28"/>
  <c r="W56" i="28"/>
  <c r="S56" i="28"/>
  <c r="O56" i="28"/>
  <c r="K56" i="28"/>
  <c r="G56" i="28"/>
  <c r="C56" i="28"/>
  <c r="V56" i="28"/>
  <c r="R56" i="28"/>
  <c r="N56" i="28"/>
  <c r="J56" i="28"/>
  <c r="F56" i="28"/>
  <c r="B56" i="28"/>
  <c r="Y56" i="28"/>
  <c r="Q56" i="28"/>
  <c r="I56" i="28"/>
  <c r="X56" i="28"/>
  <c r="P56" i="28"/>
  <c r="H56" i="28"/>
  <c r="U56" i="28"/>
  <c r="E56" i="28"/>
  <c r="T56" i="28"/>
  <c r="D56" i="28"/>
  <c r="M56" i="28"/>
  <c r="L56" i="28"/>
  <c r="W229" i="28"/>
  <c r="S229" i="28"/>
  <c r="O229" i="28"/>
  <c r="K229" i="28"/>
  <c r="G229" i="28"/>
  <c r="C229" i="28"/>
  <c r="V229" i="28"/>
  <c r="R229" i="28"/>
  <c r="N229" i="28"/>
  <c r="J229" i="28"/>
  <c r="F229" i="28"/>
  <c r="B229" i="28"/>
  <c r="U229" i="28"/>
  <c r="M229" i="28"/>
  <c r="E229" i="28"/>
  <c r="Q229" i="28"/>
  <c r="P229" i="28"/>
  <c r="T229" i="28"/>
  <c r="L229" i="28"/>
  <c r="D229" i="28"/>
  <c r="Y229" i="28"/>
  <c r="I229" i="28"/>
  <c r="X229" i="28"/>
  <c r="H229" i="28"/>
  <c r="A332" i="21"/>
  <c r="A298" i="21"/>
  <c r="A127" i="25"/>
  <c r="A196" i="28"/>
  <c r="A230" i="28"/>
  <c r="A57" i="28"/>
  <c r="A367" i="28"/>
  <c r="A333" i="28"/>
  <c r="A264" i="28"/>
  <c r="A92" i="28"/>
  <c r="A22" i="28"/>
  <c r="A299" i="28"/>
  <c r="A162" i="28"/>
  <c r="A127" i="28"/>
  <c r="A263" i="21"/>
  <c r="A229" i="21"/>
  <c r="A194" i="21"/>
  <c r="A92" i="19"/>
  <c r="A57" i="19"/>
  <c r="A55" i="21"/>
  <c r="A92" i="25"/>
  <c r="A56" i="25"/>
  <c r="A21" i="19"/>
  <c r="A22" i="21"/>
  <c r="A125" i="21"/>
  <c r="A90" i="21"/>
  <c r="A20" i="25"/>
  <c r="A127" i="19"/>
  <c r="A160" i="21"/>
  <c r="V127" i="19" l="1"/>
  <c r="R127" i="19"/>
  <c r="N127" i="19"/>
  <c r="J127" i="19"/>
  <c r="F127" i="19"/>
  <c r="B127" i="19"/>
  <c r="X127" i="19"/>
  <c r="T127" i="19"/>
  <c r="P127" i="19"/>
  <c r="L127" i="19"/>
  <c r="H127" i="19"/>
  <c r="D127" i="19"/>
  <c r="Y127" i="19"/>
  <c r="Q127" i="19"/>
  <c r="I127" i="19"/>
  <c r="U127" i="19"/>
  <c r="M127" i="19"/>
  <c r="E127" i="19"/>
  <c r="S127" i="19"/>
  <c r="C127" i="19"/>
  <c r="O127" i="19"/>
  <c r="K127" i="19"/>
  <c r="W127" i="19"/>
  <c r="G127" i="19"/>
  <c r="Y22" i="21"/>
  <c r="U22" i="21"/>
  <c r="Q22" i="21"/>
  <c r="M22" i="21"/>
  <c r="I22" i="21"/>
  <c r="E22" i="21"/>
  <c r="X22" i="21"/>
  <c r="T22" i="21"/>
  <c r="P22" i="21"/>
  <c r="L22" i="21"/>
  <c r="H22" i="21"/>
  <c r="D22" i="21"/>
  <c r="S22" i="21"/>
  <c r="K22" i="21"/>
  <c r="C22" i="21"/>
  <c r="R22" i="21"/>
  <c r="J22" i="21"/>
  <c r="B22" i="21"/>
  <c r="W22" i="21"/>
  <c r="G22" i="21"/>
  <c r="V22" i="21"/>
  <c r="F22" i="21"/>
  <c r="O22" i="21"/>
  <c r="N22" i="21"/>
  <c r="Y55" i="21"/>
  <c r="U55" i="21"/>
  <c r="Q55" i="21"/>
  <c r="M55" i="21"/>
  <c r="I55" i="21"/>
  <c r="E55" i="21"/>
  <c r="X55" i="21"/>
  <c r="T55" i="21"/>
  <c r="P55" i="21"/>
  <c r="L55" i="21"/>
  <c r="H55" i="21"/>
  <c r="D55" i="21"/>
  <c r="S55" i="21"/>
  <c r="K55" i="21"/>
  <c r="C55" i="21"/>
  <c r="R55" i="21"/>
  <c r="J55" i="21"/>
  <c r="B55" i="21"/>
  <c r="W55" i="21"/>
  <c r="G55" i="21"/>
  <c r="V55" i="21"/>
  <c r="F55" i="21"/>
  <c r="O55" i="21"/>
  <c r="N55" i="21"/>
  <c r="W229" i="21"/>
  <c r="S229" i="21"/>
  <c r="O229" i="21"/>
  <c r="K229" i="21"/>
  <c r="G229" i="21"/>
  <c r="C229" i="21"/>
  <c r="Y229" i="21"/>
  <c r="Q229" i="21"/>
  <c r="I229" i="21"/>
  <c r="V229" i="21"/>
  <c r="R229" i="21"/>
  <c r="N229" i="21"/>
  <c r="J229" i="21"/>
  <c r="F229" i="21"/>
  <c r="B229" i="21"/>
  <c r="U229" i="21"/>
  <c r="M229" i="21"/>
  <c r="E229" i="21"/>
  <c r="T229" i="21"/>
  <c r="D229" i="21"/>
  <c r="L229" i="21"/>
  <c r="X229" i="21"/>
  <c r="H229" i="21"/>
  <c r="P229" i="21"/>
  <c r="W299" i="28"/>
  <c r="S299" i="28"/>
  <c r="O299" i="28"/>
  <c r="K299" i="28"/>
  <c r="G299" i="28"/>
  <c r="C299" i="28"/>
  <c r="V299" i="28"/>
  <c r="R299" i="28"/>
  <c r="N299" i="28"/>
  <c r="J299" i="28"/>
  <c r="F299" i="28"/>
  <c r="B299" i="28"/>
  <c r="U299" i="28"/>
  <c r="M299" i="28"/>
  <c r="E299" i="28"/>
  <c r="Q299" i="28"/>
  <c r="P299" i="28"/>
  <c r="T299" i="28"/>
  <c r="L299" i="28"/>
  <c r="D299" i="28"/>
  <c r="Y299" i="28"/>
  <c r="I299" i="28"/>
  <c r="X299" i="28"/>
  <c r="H299" i="28"/>
  <c r="W333" i="28"/>
  <c r="S333" i="28"/>
  <c r="O333" i="28"/>
  <c r="K333" i="28"/>
  <c r="G333" i="28"/>
  <c r="C333" i="28"/>
  <c r="V333" i="28"/>
  <c r="R333" i="28"/>
  <c r="N333" i="28"/>
  <c r="J333" i="28"/>
  <c r="F333" i="28"/>
  <c r="B333" i="28"/>
  <c r="U333" i="28"/>
  <c r="M333" i="28"/>
  <c r="E333" i="28"/>
  <c r="Y333" i="28"/>
  <c r="I333" i="28"/>
  <c r="X333" i="28"/>
  <c r="H333" i="28"/>
  <c r="T333" i="28"/>
  <c r="L333" i="28"/>
  <c r="D333" i="28"/>
  <c r="Q333" i="28"/>
  <c r="P333" i="28"/>
  <c r="V196" i="28"/>
  <c r="R196" i="28"/>
  <c r="N196" i="28"/>
  <c r="J196" i="28"/>
  <c r="F196" i="28"/>
  <c r="B196" i="28"/>
  <c r="U196" i="28"/>
  <c r="P196" i="28"/>
  <c r="K196" i="28"/>
  <c r="E196" i="28"/>
  <c r="Y196" i="28"/>
  <c r="T196" i="28"/>
  <c r="O196" i="28"/>
  <c r="I196" i="28"/>
  <c r="D196" i="28"/>
  <c r="S196" i="28"/>
  <c r="H196" i="28"/>
  <c r="Q196" i="28"/>
  <c r="G196" i="28"/>
  <c r="X196" i="28"/>
  <c r="C196" i="28"/>
  <c r="M196" i="28"/>
  <c r="W196" i="28"/>
  <c r="L196" i="28"/>
  <c r="Y20" i="25"/>
  <c r="U20" i="25"/>
  <c r="Q20" i="25"/>
  <c r="M20" i="25"/>
  <c r="I20" i="25"/>
  <c r="E20" i="25"/>
  <c r="X20" i="25"/>
  <c r="T20" i="25"/>
  <c r="P20" i="25"/>
  <c r="L20" i="25"/>
  <c r="H20" i="25"/>
  <c r="D20" i="25"/>
  <c r="S20" i="25"/>
  <c r="K20" i="25"/>
  <c r="C20" i="25"/>
  <c r="R20" i="25"/>
  <c r="J20" i="25"/>
  <c r="B20" i="25"/>
  <c r="W20" i="25"/>
  <c r="G20" i="25"/>
  <c r="V20" i="25"/>
  <c r="F20" i="25"/>
  <c r="O20" i="25"/>
  <c r="N20" i="25"/>
  <c r="X21" i="19"/>
  <c r="T21" i="19"/>
  <c r="P21" i="19"/>
  <c r="L21" i="19"/>
  <c r="H21" i="19"/>
  <c r="D21" i="19"/>
  <c r="V21" i="19"/>
  <c r="R21" i="19"/>
  <c r="N21" i="19"/>
  <c r="J21" i="19"/>
  <c r="F21" i="19"/>
  <c r="B21" i="19"/>
  <c r="Y21" i="19"/>
  <c r="Q21" i="19"/>
  <c r="I21" i="19"/>
  <c r="U21" i="19"/>
  <c r="M21" i="19"/>
  <c r="E21" i="19"/>
  <c r="S21" i="19"/>
  <c r="K21" i="19"/>
  <c r="C21" i="19"/>
  <c r="O21" i="19"/>
  <c r="G21" i="19"/>
  <c r="W21" i="19"/>
  <c r="X57" i="19"/>
  <c r="T57" i="19"/>
  <c r="P57" i="19"/>
  <c r="L57" i="19"/>
  <c r="H57" i="19"/>
  <c r="D57" i="19"/>
  <c r="V57" i="19"/>
  <c r="R57" i="19"/>
  <c r="N57" i="19"/>
  <c r="J57" i="19"/>
  <c r="F57" i="19"/>
  <c r="B57" i="19"/>
  <c r="Y57" i="19"/>
  <c r="Q57" i="19"/>
  <c r="I57" i="19"/>
  <c r="W57" i="19"/>
  <c r="G57" i="19"/>
  <c r="U57" i="19"/>
  <c r="M57" i="19"/>
  <c r="E57" i="19"/>
  <c r="S57" i="19"/>
  <c r="K57" i="19"/>
  <c r="C57" i="19"/>
  <c r="O57" i="19"/>
  <c r="W263" i="21"/>
  <c r="S263" i="21"/>
  <c r="O263" i="21"/>
  <c r="K263" i="21"/>
  <c r="G263" i="21"/>
  <c r="C263" i="21"/>
  <c r="V263" i="21"/>
  <c r="R263" i="21"/>
  <c r="N263" i="21"/>
  <c r="J263" i="21"/>
  <c r="F263" i="21"/>
  <c r="B263" i="21"/>
  <c r="U263" i="21"/>
  <c r="M263" i="21"/>
  <c r="E263" i="21"/>
  <c r="Y263" i="21"/>
  <c r="I263" i="21"/>
  <c r="T263" i="21"/>
  <c r="L263" i="21"/>
  <c r="D263" i="21"/>
  <c r="Q263" i="21"/>
  <c r="P263" i="21"/>
  <c r="H263" i="21"/>
  <c r="X263" i="21"/>
  <c r="W22" i="28"/>
  <c r="S22" i="28"/>
  <c r="O22" i="28"/>
  <c r="K22" i="28"/>
  <c r="G22" i="28"/>
  <c r="C22" i="28"/>
  <c r="V22" i="28"/>
  <c r="R22" i="28"/>
  <c r="N22" i="28"/>
  <c r="J22" i="28"/>
  <c r="F22" i="28"/>
  <c r="B22" i="28"/>
  <c r="Y22" i="28"/>
  <c r="Q22" i="28"/>
  <c r="I22" i="28"/>
  <c r="X22" i="28"/>
  <c r="P22" i="28"/>
  <c r="H22" i="28"/>
  <c r="M22" i="28"/>
  <c r="U22" i="28"/>
  <c r="T22" i="28"/>
  <c r="L22" i="28"/>
  <c r="E22" i="28"/>
  <c r="D22" i="28"/>
  <c r="W367" i="28"/>
  <c r="S367" i="28"/>
  <c r="O367" i="28"/>
  <c r="K367" i="28"/>
  <c r="G367" i="28"/>
  <c r="C367" i="28"/>
  <c r="V367" i="28"/>
  <c r="R367" i="28"/>
  <c r="N367" i="28"/>
  <c r="J367" i="28"/>
  <c r="F367" i="28"/>
  <c r="B367" i="28"/>
  <c r="U367" i="28"/>
  <c r="M367" i="28"/>
  <c r="E367" i="28"/>
  <c r="Q367" i="28"/>
  <c r="P367" i="28"/>
  <c r="T367" i="28"/>
  <c r="L367" i="28"/>
  <c r="D367" i="28"/>
  <c r="Y367" i="28"/>
  <c r="I367" i="28"/>
  <c r="X367" i="28"/>
  <c r="H367" i="28"/>
  <c r="V127" i="25"/>
  <c r="R127" i="25"/>
  <c r="N127" i="25"/>
  <c r="J127" i="25"/>
  <c r="F127" i="25"/>
  <c r="B127" i="25"/>
  <c r="Y127" i="25"/>
  <c r="U127" i="25"/>
  <c r="Q127" i="25"/>
  <c r="M127" i="25"/>
  <c r="I127" i="25"/>
  <c r="E127" i="25"/>
  <c r="X127" i="25"/>
  <c r="P127" i="25"/>
  <c r="H127" i="25"/>
  <c r="W127" i="25"/>
  <c r="O127" i="25"/>
  <c r="G127" i="25"/>
  <c r="L127" i="25"/>
  <c r="K127" i="25"/>
  <c r="T127" i="25"/>
  <c r="S127" i="25"/>
  <c r="C127" i="25"/>
  <c r="D127" i="25"/>
  <c r="Y90" i="21"/>
  <c r="U90" i="21"/>
  <c r="Q90" i="21"/>
  <c r="M90" i="21"/>
  <c r="I90" i="21"/>
  <c r="E90" i="21"/>
  <c r="X90" i="21"/>
  <c r="T90" i="21"/>
  <c r="P90" i="21"/>
  <c r="L90" i="21"/>
  <c r="H90" i="21"/>
  <c r="D90" i="21"/>
  <c r="S90" i="21"/>
  <c r="K90" i="21"/>
  <c r="C90" i="21"/>
  <c r="R90" i="21"/>
  <c r="J90" i="21"/>
  <c r="B90" i="21"/>
  <c r="W90" i="21"/>
  <c r="G90" i="21"/>
  <c r="V90" i="21"/>
  <c r="F90" i="21"/>
  <c r="O90" i="21"/>
  <c r="N90" i="21"/>
  <c r="V56" i="25"/>
  <c r="R56" i="25"/>
  <c r="N56" i="25"/>
  <c r="J56" i="25"/>
  <c r="F56" i="25"/>
  <c r="B56" i="25"/>
  <c r="Y56" i="25"/>
  <c r="U56" i="25"/>
  <c r="Q56" i="25"/>
  <c r="M56" i="25"/>
  <c r="I56" i="25"/>
  <c r="E56" i="25"/>
  <c r="X56" i="25"/>
  <c r="P56" i="25"/>
  <c r="H56" i="25"/>
  <c r="W56" i="25"/>
  <c r="O56" i="25"/>
  <c r="G56" i="25"/>
  <c r="T56" i="25"/>
  <c r="D56" i="25"/>
  <c r="S56" i="25"/>
  <c r="C56" i="25"/>
  <c r="L56" i="25"/>
  <c r="K56" i="25"/>
  <c r="X92" i="19"/>
  <c r="T92" i="19"/>
  <c r="P92" i="19"/>
  <c r="L92" i="19"/>
  <c r="H92" i="19"/>
  <c r="D92" i="19"/>
  <c r="V92" i="19"/>
  <c r="R92" i="19"/>
  <c r="N92" i="19"/>
  <c r="J92" i="19"/>
  <c r="F92" i="19"/>
  <c r="B92" i="19"/>
  <c r="Y92" i="19"/>
  <c r="Q92" i="19"/>
  <c r="I92" i="19"/>
  <c r="W92" i="19"/>
  <c r="O92" i="19"/>
  <c r="G92" i="19"/>
  <c r="U92" i="19"/>
  <c r="M92" i="19"/>
  <c r="E92" i="19"/>
  <c r="S92" i="19"/>
  <c r="K92" i="19"/>
  <c r="C92" i="19"/>
  <c r="Y127" i="28"/>
  <c r="U127" i="28"/>
  <c r="Q127" i="28"/>
  <c r="M127" i="28"/>
  <c r="I127" i="28"/>
  <c r="E127" i="28"/>
  <c r="X127" i="28"/>
  <c r="T127" i="28"/>
  <c r="P127" i="28"/>
  <c r="L127" i="28"/>
  <c r="H127" i="28"/>
  <c r="D127" i="28"/>
  <c r="S127" i="28"/>
  <c r="K127" i="28"/>
  <c r="C127" i="28"/>
  <c r="R127" i="28"/>
  <c r="J127" i="28"/>
  <c r="B127" i="28"/>
  <c r="W127" i="28"/>
  <c r="G127" i="28"/>
  <c r="V127" i="28"/>
  <c r="F127" i="28"/>
  <c r="O127" i="28"/>
  <c r="N127" i="28"/>
  <c r="W92" i="28"/>
  <c r="S92" i="28"/>
  <c r="O92" i="28"/>
  <c r="K92" i="28"/>
  <c r="G92" i="28"/>
  <c r="C92" i="28"/>
  <c r="V92" i="28"/>
  <c r="R92" i="28"/>
  <c r="N92" i="28"/>
  <c r="J92" i="28"/>
  <c r="F92" i="28"/>
  <c r="B92" i="28"/>
  <c r="Y92" i="28"/>
  <c r="Q92" i="28"/>
  <c r="I92" i="28"/>
  <c r="X92" i="28"/>
  <c r="P92" i="28"/>
  <c r="H92" i="28"/>
  <c r="M92" i="28"/>
  <c r="E92" i="28"/>
  <c r="D92" i="28"/>
  <c r="L92" i="28"/>
  <c r="U92" i="28"/>
  <c r="T92" i="28"/>
  <c r="W57" i="28"/>
  <c r="S57" i="28"/>
  <c r="O57" i="28"/>
  <c r="K57" i="28"/>
  <c r="G57" i="28"/>
  <c r="C57" i="28"/>
  <c r="V57" i="28"/>
  <c r="R57" i="28"/>
  <c r="N57" i="28"/>
  <c r="J57" i="28"/>
  <c r="F57" i="28"/>
  <c r="B57" i="28"/>
  <c r="Y57" i="28"/>
  <c r="Q57" i="28"/>
  <c r="I57" i="28"/>
  <c r="X57" i="28"/>
  <c r="P57" i="28"/>
  <c r="H57" i="28"/>
  <c r="M57" i="28"/>
  <c r="U57" i="28"/>
  <c r="E57" i="28"/>
  <c r="T57" i="28"/>
  <c r="D57" i="28"/>
  <c r="L57" i="28"/>
  <c r="W298" i="21"/>
  <c r="S298" i="21"/>
  <c r="O298" i="21"/>
  <c r="K298" i="21"/>
  <c r="G298" i="21"/>
  <c r="C298" i="21"/>
  <c r="V298" i="21"/>
  <c r="R298" i="21"/>
  <c r="N298" i="21"/>
  <c r="J298" i="21"/>
  <c r="F298" i="21"/>
  <c r="B298" i="21"/>
  <c r="U298" i="21"/>
  <c r="M298" i="21"/>
  <c r="E298" i="21"/>
  <c r="Q298" i="21"/>
  <c r="T298" i="21"/>
  <c r="L298" i="21"/>
  <c r="D298" i="21"/>
  <c r="Y298" i="21"/>
  <c r="I298" i="21"/>
  <c r="X298" i="21"/>
  <c r="P298" i="21"/>
  <c r="H298" i="21"/>
  <c r="W160" i="21"/>
  <c r="S160" i="21"/>
  <c r="O160" i="21"/>
  <c r="K160" i="21"/>
  <c r="G160" i="21"/>
  <c r="C160" i="21"/>
  <c r="V160" i="21"/>
  <c r="R160" i="21"/>
  <c r="N160" i="21"/>
  <c r="J160" i="21"/>
  <c r="F160" i="21"/>
  <c r="B160" i="21"/>
  <c r="Y160" i="21"/>
  <c r="Q160" i="21"/>
  <c r="I160" i="21"/>
  <c r="U160" i="21"/>
  <c r="M160" i="21"/>
  <c r="E160" i="21"/>
  <c r="P160" i="21"/>
  <c r="X160" i="21"/>
  <c r="H160" i="21"/>
  <c r="D160" i="21"/>
  <c r="T160" i="21"/>
  <c r="L160" i="21"/>
  <c r="Y125" i="21"/>
  <c r="U125" i="21"/>
  <c r="Q125" i="21"/>
  <c r="M125" i="21"/>
  <c r="I125" i="21"/>
  <c r="E125" i="21"/>
  <c r="X125" i="21"/>
  <c r="T125" i="21"/>
  <c r="P125" i="21"/>
  <c r="L125" i="21"/>
  <c r="H125" i="21"/>
  <c r="D125" i="21"/>
  <c r="S125" i="21"/>
  <c r="K125" i="21"/>
  <c r="C125" i="21"/>
  <c r="R125" i="21"/>
  <c r="J125" i="21"/>
  <c r="B125" i="21"/>
  <c r="W125" i="21"/>
  <c r="G125" i="21"/>
  <c r="V125" i="21"/>
  <c r="F125" i="21"/>
  <c r="O125" i="21"/>
  <c r="N125" i="21"/>
  <c r="V92" i="25"/>
  <c r="R92" i="25"/>
  <c r="N92" i="25"/>
  <c r="J92" i="25"/>
  <c r="F92" i="25"/>
  <c r="B92" i="25"/>
  <c r="Y92" i="25"/>
  <c r="U92" i="25"/>
  <c r="Q92" i="25"/>
  <c r="M92" i="25"/>
  <c r="I92" i="25"/>
  <c r="E92" i="25"/>
  <c r="X92" i="25"/>
  <c r="P92" i="25"/>
  <c r="H92" i="25"/>
  <c r="W92" i="25"/>
  <c r="O92" i="25"/>
  <c r="G92" i="25"/>
  <c r="L92" i="25"/>
  <c r="K92" i="25"/>
  <c r="D92" i="25"/>
  <c r="C92" i="25"/>
  <c r="T92" i="25"/>
  <c r="S92" i="25"/>
  <c r="V194" i="21"/>
  <c r="R194" i="21"/>
  <c r="N194" i="21"/>
  <c r="J194" i="21"/>
  <c r="F194" i="21"/>
  <c r="B194" i="21"/>
  <c r="X194" i="21"/>
  <c r="T194" i="21"/>
  <c r="P194" i="21"/>
  <c r="L194" i="21"/>
  <c r="H194" i="21"/>
  <c r="D194" i="21"/>
  <c r="U194" i="21"/>
  <c r="M194" i="21"/>
  <c r="E194" i="21"/>
  <c r="Y194" i="21"/>
  <c r="Q194" i="21"/>
  <c r="I194" i="21"/>
  <c r="K194" i="21"/>
  <c r="W194" i="21"/>
  <c r="G194" i="21"/>
  <c r="S194" i="21"/>
  <c r="C194" i="21"/>
  <c r="O194" i="21"/>
  <c r="Y162" i="28"/>
  <c r="U162" i="28"/>
  <c r="Q162" i="28"/>
  <c r="M162" i="28"/>
  <c r="I162" i="28"/>
  <c r="E162" i="28"/>
  <c r="W162" i="28"/>
  <c r="S162" i="28"/>
  <c r="O162" i="28"/>
  <c r="K162" i="28"/>
  <c r="G162" i="28"/>
  <c r="C162" i="28"/>
  <c r="T162" i="28"/>
  <c r="L162" i="28"/>
  <c r="D162" i="28"/>
  <c r="R162" i="28"/>
  <c r="J162" i="28"/>
  <c r="B162" i="28"/>
  <c r="P162" i="28"/>
  <c r="X162" i="28"/>
  <c r="H162" i="28"/>
  <c r="N162" i="28"/>
  <c r="F162" i="28"/>
  <c r="V162" i="28"/>
  <c r="W264" i="28"/>
  <c r="S264" i="28"/>
  <c r="O264" i="28"/>
  <c r="K264" i="28"/>
  <c r="G264" i="28"/>
  <c r="C264" i="28"/>
  <c r="V264" i="28"/>
  <c r="R264" i="28"/>
  <c r="N264" i="28"/>
  <c r="J264" i="28"/>
  <c r="F264" i="28"/>
  <c r="B264" i="28"/>
  <c r="U264" i="28"/>
  <c r="M264" i="28"/>
  <c r="E264" i="28"/>
  <c r="Q264" i="28"/>
  <c r="P264" i="28"/>
  <c r="T264" i="28"/>
  <c r="L264" i="28"/>
  <c r="D264" i="28"/>
  <c r="Y264" i="28"/>
  <c r="I264" i="28"/>
  <c r="X264" i="28"/>
  <c r="H264" i="28"/>
  <c r="W230" i="28"/>
  <c r="S230" i="28"/>
  <c r="O230" i="28"/>
  <c r="K230" i="28"/>
  <c r="G230" i="28"/>
  <c r="C230" i="28"/>
  <c r="V230" i="28"/>
  <c r="R230" i="28"/>
  <c r="N230" i="28"/>
  <c r="J230" i="28"/>
  <c r="F230" i="28"/>
  <c r="B230" i="28"/>
  <c r="U230" i="28"/>
  <c r="M230" i="28"/>
  <c r="E230" i="28"/>
  <c r="Y230" i="28"/>
  <c r="I230" i="28"/>
  <c r="X230" i="28"/>
  <c r="H230" i="28"/>
  <c r="T230" i="28"/>
  <c r="L230" i="28"/>
  <c r="D230" i="28"/>
  <c r="Q230" i="28"/>
  <c r="P230" i="28"/>
  <c r="W332" i="21"/>
  <c r="S332" i="21"/>
  <c r="O332" i="21"/>
  <c r="K332" i="21"/>
  <c r="G332" i="21"/>
  <c r="C332" i="21"/>
  <c r="V332" i="21"/>
  <c r="R332" i="21"/>
  <c r="N332" i="21"/>
  <c r="J332" i="21"/>
  <c r="F332" i="21"/>
  <c r="B332" i="21"/>
  <c r="U332" i="21"/>
  <c r="M332" i="21"/>
  <c r="E332" i="21"/>
  <c r="Q332" i="21"/>
  <c r="X332" i="21"/>
  <c r="T332" i="21"/>
  <c r="L332" i="21"/>
  <c r="D332" i="21"/>
  <c r="Y332" i="21"/>
  <c r="I332" i="21"/>
  <c r="P332" i="21"/>
  <c r="H332" i="21"/>
  <c r="A299" i="21"/>
  <c r="A367" i="21"/>
  <c r="A333" i="21"/>
  <c r="A128" i="25"/>
  <c r="A23" i="28"/>
  <c r="A265" i="28"/>
  <c r="A402" i="28"/>
  <c r="A368" i="28"/>
  <c r="A128" i="28"/>
  <c r="A300" i="28"/>
  <c r="A197" i="28"/>
  <c r="A163" i="28"/>
  <c r="A93" i="28"/>
  <c r="A231" i="28"/>
  <c r="A334" i="28"/>
  <c r="A58" i="28"/>
  <c r="A264" i="21"/>
  <c r="A230" i="21"/>
  <c r="A195" i="21"/>
  <c r="A93" i="19"/>
  <c r="A58" i="19"/>
  <c r="A22" i="19"/>
  <c r="A91" i="21"/>
  <c r="A56" i="21"/>
  <c r="A126" i="21"/>
  <c r="A161" i="21"/>
  <c r="A128" i="19"/>
  <c r="A21" i="25"/>
  <c r="A23" i="21"/>
  <c r="A57" i="25"/>
  <c r="A93" i="25"/>
  <c r="V57" i="25" l="1"/>
  <c r="R57" i="25"/>
  <c r="N57" i="25"/>
  <c r="J57" i="25"/>
  <c r="F57" i="25"/>
  <c r="B57" i="25"/>
  <c r="Y57" i="25"/>
  <c r="U57" i="25"/>
  <c r="Q57" i="25"/>
  <c r="M57" i="25"/>
  <c r="I57" i="25"/>
  <c r="E57" i="25"/>
  <c r="X57" i="25"/>
  <c r="P57" i="25"/>
  <c r="H57" i="25"/>
  <c r="W57" i="25"/>
  <c r="O57" i="25"/>
  <c r="G57" i="25"/>
  <c r="L57" i="25"/>
  <c r="K57" i="25"/>
  <c r="T57" i="25"/>
  <c r="S57" i="25"/>
  <c r="D57" i="25"/>
  <c r="C57" i="25"/>
  <c r="W161" i="21"/>
  <c r="S161" i="21"/>
  <c r="O161" i="21"/>
  <c r="K161" i="21"/>
  <c r="G161" i="21"/>
  <c r="C161" i="21"/>
  <c r="V161" i="21"/>
  <c r="R161" i="21"/>
  <c r="N161" i="21"/>
  <c r="J161" i="21"/>
  <c r="F161" i="21"/>
  <c r="B161" i="21"/>
  <c r="Y161" i="21"/>
  <c r="Q161" i="21"/>
  <c r="I161" i="21"/>
  <c r="U161" i="21"/>
  <c r="M161" i="21"/>
  <c r="E161" i="21"/>
  <c r="X161" i="21"/>
  <c r="H161" i="21"/>
  <c r="P161" i="21"/>
  <c r="L161" i="21"/>
  <c r="D161" i="21"/>
  <c r="T161" i="21"/>
  <c r="X22" i="19"/>
  <c r="T22" i="19"/>
  <c r="P22" i="19"/>
  <c r="L22" i="19"/>
  <c r="H22" i="19"/>
  <c r="D22" i="19"/>
  <c r="V22" i="19"/>
  <c r="R22" i="19"/>
  <c r="N22" i="19"/>
  <c r="J22" i="19"/>
  <c r="F22" i="19"/>
  <c r="B22" i="19"/>
  <c r="Y22" i="19"/>
  <c r="Q22" i="19"/>
  <c r="I22" i="19"/>
  <c r="U22" i="19"/>
  <c r="M22" i="19"/>
  <c r="E22" i="19"/>
  <c r="S22" i="19"/>
  <c r="K22" i="19"/>
  <c r="C22" i="19"/>
  <c r="W22" i="19"/>
  <c r="O22" i="19"/>
  <c r="G22" i="19"/>
  <c r="W230" i="21"/>
  <c r="S230" i="21"/>
  <c r="O230" i="21"/>
  <c r="K230" i="21"/>
  <c r="G230" i="21"/>
  <c r="C230" i="21"/>
  <c r="Y230" i="21"/>
  <c r="Q230" i="21"/>
  <c r="I230" i="21"/>
  <c r="V230" i="21"/>
  <c r="R230" i="21"/>
  <c r="N230" i="21"/>
  <c r="J230" i="21"/>
  <c r="F230" i="21"/>
  <c r="B230" i="21"/>
  <c r="U230" i="21"/>
  <c r="M230" i="21"/>
  <c r="E230" i="21"/>
  <c r="L230" i="21"/>
  <c r="T230" i="21"/>
  <c r="P230" i="21"/>
  <c r="X230" i="21"/>
  <c r="H230" i="21"/>
  <c r="D230" i="21"/>
  <c r="W231" i="28"/>
  <c r="S231" i="28"/>
  <c r="O231" i="28"/>
  <c r="K231" i="28"/>
  <c r="G231" i="28"/>
  <c r="C231" i="28"/>
  <c r="V231" i="28"/>
  <c r="R231" i="28"/>
  <c r="N231" i="28"/>
  <c r="J231" i="28"/>
  <c r="F231" i="28"/>
  <c r="B231" i="28"/>
  <c r="U231" i="28"/>
  <c r="M231" i="28"/>
  <c r="E231" i="28"/>
  <c r="Q231" i="28"/>
  <c r="P231" i="28"/>
  <c r="T231" i="28"/>
  <c r="L231" i="28"/>
  <c r="D231" i="28"/>
  <c r="Y231" i="28"/>
  <c r="I231" i="28"/>
  <c r="X231" i="28"/>
  <c r="H231" i="28"/>
  <c r="W300" i="28"/>
  <c r="S300" i="28"/>
  <c r="O300" i="28"/>
  <c r="K300" i="28"/>
  <c r="G300" i="28"/>
  <c r="C300" i="28"/>
  <c r="V300" i="28"/>
  <c r="R300" i="28"/>
  <c r="N300" i="28"/>
  <c r="J300" i="28"/>
  <c r="F300" i="28"/>
  <c r="B300" i="28"/>
  <c r="U300" i="28"/>
  <c r="M300" i="28"/>
  <c r="E300" i="28"/>
  <c r="Q300" i="28"/>
  <c r="X300" i="28"/>
  <c r="H300" i="28"/>
  <c r="T300" i="28"/>
  <c r="L300" i="28"/>
  <c r="D300" i="28"/>
  <c r="Y300" i="28"/>
  <c r="I300" i="28"/>
  <c r="P300" i="28"/>
  <c r="W265" i="28"/>
  <c r="S265" i="28"/>
  <c r="O265" i="28"/>
  <c r="K265" i="28"/>
  <c r="G265" i="28"/>
  <c r="C265" i="28"/>
  <c r="V265" i="28"/>
  <c r="R265" i="28"/>
  <c r="N265" i="28"/>
  <c r="J265" i="28"/>
  <c r="F265" i="28"/>
  <c r="B265" i="28"/>
  <c r="U265" i="28"/>
  <c r="M265" i="28"/>
  <c r="E265" i="28"/>
  <c r="Y265" i="28"/>
  <c r="I265" i="28"/>
  <c r="X265" i="28"/>
  <c r="H265" i="28"/>
  <c r="T265" i="28"/>
  <c r="L265" i="28"/>
  <c r="D265" i="28"/>
  <c r="Q265" i="28"/>
  <c r="P265" i="28"/>
  <c r="W367" i="21"/>
  <c r="S367" i="21"/>
  <c r="O367" i="21"/>
  <c r="K367" i="21"/>
  <c r="G367" i="21"/>
  <c r="C367" i="21"/>
  <c r="V367" i="21"/>
  <c r="R367" i="21"/>
  <c r="N367" i="21"/>
  <c r="J367" i="21"/>
  <c r="F367" i="21"/>
  <c r="B367" i="21"/>
  <c r="U367" i="21"/>
  <c r="M367" i="21"/>
  <c r="E367" i="21"/>
  <c r="Y367" i="21"/>
  <c r="I367" i="21"/>
  <c r="P367" i="21"/>
  <c r="T367" i="21"/>
  <c r="L367" i="21"/>
  <c r="D367" i="21"/>
  <c r="Q367" i="21"/>
  <c r="X367" i="21"/>
  <c r="H367" i="21"/>
  <c r="Y21" i="25"/>
  <c r="U21" i="25"/>
  <c r="Q21" i="25"/>
  <c r="M21" i="25"/>
  <c r="I21" i="25"/>
  <c r="E21" i="25"/>
  <c r="X21" i="25"/>
  <c r="T21" i="25"/>
  <c r="P21" i="25"/>
  <c r="L21" i="25"/>
  <c r="H21" i="25"/>
  <c r="D21" i="25"/>
  <c r="S21" i="25"/>
  <c r="K21" i="25"/>
  <c r="C21" i="25"/>
  <c r="R21" i="25"/>
  <c r="J21" i="25"/>
  <c r="B21" i="25"/>
  <c r="O21" i="25"/>
  <c r="N21" i="25"/>
  <c r="G21" i="25"/>
  <c r="F21" i="25"/>
  <c r="W21" i="25"/>
  <c r="V21" i="25"/>
  <c r="Y56" i="21"/>
  <c r="U56" i="21"/>
  <c r="Q56" i="21"/>
  <c r="M56" i="21"/>
  <c r="I56" i="21"/>
  <c r="E56" i="21"/>
  <c r="X56" i="21"/>
  <c r="T56" i="21"/>
  <c r="P56" i="21"/>
  <c r="L56" i="21"/>
  <c r="H56" i="21"/>
  <c r="D56" i="21"/>
  <c r="S56" i="21"/>
  <c r="K56" i="21"/>
  <c r="C56" i="21"/>
  <c r="R56" i="21"/>
  <c r="J56" i="21"/>
  <c r="B56" i="21"/>
  <c r="O56" i="21"/>
  <c r="N56" i="21"/>
  <c r="W56" i="21"/>
  <c r="V56" i="21"/>
  <c r="G56" i="21"/>
  <c r="F56" i="21"/>
  <c r="X93" i="19"/>
  <c r="T93" i="19"/>
  <c r="P93" i="19"/>
  <c r="L93" i="19"/>
  <c r="H93" i="19"/>
  <c r="D93" i="19"/>
  <c r="V93" i="19"/>
  <c r="R93" i="19"/>
  <c r="N93" i="19"/>
  <c r="J93" i="19"/>
  <c r="F93" i="19"/>
  <c r="B93" i="19"/>
  <c r="Y93" i="19"/>
  <c r="Q93" i="19"/>
  <c r="I93" i="19"/>
  <c r="W93" i="19"/>
  <c r="O93" i="19"/>
  <c r="G93" i="19"/>
  <c r="U93" i="19"/>
  <c r="M93" i="19"/>
  <c r="E93" i="19"/>
  <c r="S93" i="19"/>
  <c r="K93" i="19"/>
  <c r="C93" i="19"/>
  <c r="W58" i="28"/>
  <c r="S58" i="28"/>
  <c r="O58" i="28"/>
  <c r="K58" i="28"/>
  <c r="G58" i="28"/>
  <c r="C58" i="28"/>
  <c r="V58" i="28"/>
  <c r="R58" i="28"/>
  <c r="N58" i="28"/>
  <c r="J58" i="28"/>
  <c r="F58" i="28"/>
  <c r="B58" i="28"/>
  <c r="Y58" i="28"/>
  <c r="Q58" i="28"/>
  <c r="I58" i="28"/>
  <c r="X58" i="28"/>
  <c r="P58" i="28"/>
  <c r="H58" i="28"/>
  <c r="U58" i="28"/>
  <c r="E58" i="28"/>
  <c r="T58" i="28"/>
  <c r="D58" i="28"/>
  <c r="M58" i="28"/>
  <c r="L58" i="28"/>
  <c r="Y163" i="28"/>
  <c r="U163" i="28"/>
  <c r="Q163" i="28"/>
  <c r="M163" i="28"/>
  <c r="I163" i="28"/>
  <c r="E163" i="28"/>
  <c r="W163" i="28"/>
  <c r="S163" i="28"/>
  <c r="O163" i="28"/>
  <c r="K163" i="28"/>
  <c r="G163" i="28"/>
  <c r="C163" i="28"/>
  <c r="T163" i="28"/>
  <c r="L163" i="28"/>
  <c r="D163" i="28"/>
  <c r="R163" i="28"/>
  <c r="J163" i="28"/>
  <c r="B163" i="28"/>
  <c r="X163" i="28"/>
  <c r="H163" i="28"/>
  <c r="P163" i="28"/>
  <c r="F163" i="28"/>
  <c r="V163" i="28"/>
  <c r="N163" i="28"/>
  <c r="W368" i="28"/>
  <c r="S368" i="28"/>
  <c r="O368" i="28"/>
  <c r="K368" i="28"/>
  <c r="G368" i="28"/>
  <c r="C368" i="28"/>
  <c r="V368" i="28"/>
  <c r="R368" i="28"/>
  <c r="N368" i="28"/>
  <c r="J368" i="28"/>
  <c r="F368" i="28"/>
  <c r="B368" i="28"/>
  <c r="U368" i="28"/>
  <c r="M368" i="28"/>
  <c r="E368" i="28"/>
  <c r="Y368" i="28"/>
  <c r="I368" i="28"/>
  <c r="X368" i="28"/>
  <c r="H368" i="28"/>
  <c r="T368" i="28"/>
  <c r="L368" i="28"/>
  <c r="D368" i="28"/>
  <c r="Q368" i="28"/>
  <c r="P368" i="28"/>
  <c r="V128" i="25"/>
  <c r="R128" i="25"/>
  <c r="N128" i="25"/>
  <c r="J128" i="25"/>
  <c r="F128" i="25"/>
  <c r="B128" i="25"/>
  <c r="Y128" i="25"/>
  <c r="U128" i="25"/>
  <c r="Q128" i="25"/>
  <c r="M128" i="25"/>
  <c r="I128" i="25"/>
  <c r="E128" i="25"/>
  <c r="X128" i="25"/>
  <c r="P128" i="25"/>
  <c r="H128" i="25"/>
  <c r="W128" i="25"/>
  <c r="O128" i="25"/>
  <c r="G128" i="25"/>
  <c r="T128" i="25"/>
  <c r="D128" i="25"/>
  <c r="S128" i="25"/>
  <c r="C128" i="25"/>
  <c r="L128" i="25"/>
  <c r="K128" i="25"/>
  <c r="V93" i="25"/>
  <c r="R93" i="25"/>
  <c r="N93" i="25"/>
  <c r="J93" i="25"/>
  <c r="F93" i="25"/>
  <c r="B93" i="25"/>
  <c r="Y93" i="25"/>
  <c r="U93" i="25"/>
  <c r="Q93" i="25"/>
  <c r="M93" i="25"/>
  <c r="I93" i="25"/>
  <c r="E93" i="25"/>
  <c r="X93" i="25"/>
  <c r="P93" i="25"/>
  <c r="H93" i="25"/>
  <c r="W93" i="25"/>
  <c r="O93" i="25"/>
  <c r="G93" i="25"/>
  <c r="T93" i="25"/>
  <c r="D93" i="25"/>
  <c r="S93" i="25"/>
  <c r="C93" i="25"/>
  <c r="L93" i="25"/>
  <c r="K93" i="25"/>
  <c r="V128" i="19"/>
  <c r="R128" i="19"/>
  <c r="N128" i="19"/>
  <c r="J128" i="19"/>
  <c r="F128" i="19"/>
  <c r="B128" i="19"/>
  <c r="X128" i="19"/>
  <c r="T128" i="19"/>
  <c r="P128" i="19"/>
  <c r="L128" i="19"/>
  <c r="H128" i="19"/>
  <c r="D128" i="19"/>
  <c r="Y128" i="19"/>
  <c r="Q128" i="19"/>
  <c r="I128" i="19"/>
  <c r="U128" i="19"/>
  <c r="M128" i="19"/>
  <c r="E128" i="19"/>
  <c r="K128" i="19"/>
  <c r="W128" i="19"/>
  <c r="G128" i="19"/>
  <c r="S128" i="19"/>
  <c r="C128" i="19"/>
  <c r="O128" i="19"/>
  <c r="Y91" i="21"/>
  <c r="U91" i="21"/>
  <c r="Q91" i="21"/>
  <c r="M91" i="21"/>
  <c r="I91" i="21"/>
  <c r="E91" i="21"/>
  <c r="X91" i="21"/>
  <c r="T91" i="21"/>
  <c r="P91" i="21"/>
  <c r="L91" i="21"/>
  <c r="H91" i="21"/>
  <c r="D91" i="21"/>
  <c r="S91" i="21"/>
  <c r="K91" i="21"/>
  <c r="C91" i="21"/>
  <c r="R91" i="21"/>
  <c r="J91" i="21"/>
  <c r="B91" i="21"/>
  <c r="O91" i="21"/>
  <c r="N91" i="21"/>
  <c r="G91" i="21"/>
  <c r="V91" i="21"/>
  <c r="F91" i="21"/>
  <c r="W91" i="21"/>
  <c r="V195" i="21"/>
  <c r="R195" i="21"/>
  <c r="N195" i="21"/>
  <c r="J195" i="21"/>
  <c r="F195" i="21"/>
  <c r="B195" i="21"/>
  <c r="X195" i="21"/>
  <c r="T195" i="21"/>
  <c r="P195" i="21"/>
  <c r="L195" i="21"/>
  <c r="H195" i="21"/>
  <c r="D195" i="21"/>
  <c r="U195" i="21"/>
  <c r="M195" i="21"/>
  <c r="E195" i="21"/>
  <c r="Y195" i="21"/>
  <c r="Q195" i="21"/>
  <c r="I195" i="21"/>
  <c r="S195" i="21"/>
  <c r="C195" i="21"/>
  <c r="O195" i="21"/>
  <c r="K195" i="21"/>
  <c r="W195" i="21"/>
  <c r="G195" i="21"/>
  <c r="W334" i="28"/>
  <c r="S334" i="28"/>
  <c r="O334" i="28"/>
  <c r="K334" i="28"/>
  <c r="G334" i="28"/>
  <c r="C334" i="28"/>
  <c r="V334" i="28"/>
  <c r="R334" i="28"/>
  <c r="N334" i="28"/>
  <c r="J334" i="28"/>
  <c r="F334" i="28"/>
  <c r="B334" i="28"/>
  <c r="U334" i="28"/>
  <c r="M334" i="28"/>
  <c r="E334" i="28"/>
  <c r="Q334" i="28"/>
  <c r="X334" i="28"/>
  <c r="T334" i="28"/>
  <c r="L334" i="28"/>
  <c r="D334" i="28"/>
  <c r="Y334" i="28"/>
  <c r="I334" i="28"/>
  <c r="P334" i="28"/>
  <c r="H334" i="28"/>
  <c r="V197" i="28"/>
  <c r="R197" i="28"/>
  <c r="N197" i="28"/>
  <c r="J197" i="28"/>
  <c r="F197" i="28"/>
  <c r="B197" i="28"/>
  <c r="X197" i="28"/>
  <c r="S197" i="28"/>
  <c r="M197" i="28"/>
  <c r="H197" i="28"/>
  <c r="C197" i="28"/>
  <c r="W197" i="28"/>
  <c r="Q197" i="28"/>
  <c r="L197" i="28"/>
  <c r="G197" i="28"/>
  <c r="P197" i="28"/>
  <c r="E197" i="28"/>
  <c r="Y197" i="28"/>
  <c r="O197" i="28"/>
  <c r="D197" i="28"/>
  <c r="U197" i="28"/>
  <c r="K197" i="28"/>
  <c r="T197" i="28"/>
  <c r="I197" i="28"/>
  <c r="W402" i="28"/>
  <c r="S402" i="28"/>
  <c r="O402" i="28"/>
  <c r="K402" i="28"/>
  <c r="G402" i="28"/>
  <c r="C402" i="28"/>
  <c r="V402" i="28"/>
  <c r="R402" i="28"/>
  <c r="N402" i="28"/>
  <c r="J402" i="28"/>
  <c r="F402" i="28"/>
  <c r="B402" i="28"/>
  <c r="U402" i="28"/>
  <c r="M402" i="28"/>
  <c r="E402" i="28"/>
  <c r="Q402" i="28"/>
  <c r="X402" i="28"/>
  <c r="H402" i="28"/>
  <c r="T402" i="28"/>
  <c r="L402" i="28"/>
  <c r="D402" i="28"/>
  <c r="Y402" i="28"/>
  <c r="I402" i="28"/>
  <c r="P402" i="28"/>
  <c r="W333" i="21"/>
  <c r="S333" i="21"/>
  <c r="O333" i="21"/>
  <c r="K333" i="21"/>
  <c r="G333" i="21"/>
  <c r="C333" i="21"/>
  <c r="V333" i="21"/>
  <c r="R333" i="21"/>
  <c r="N333" i="21"/>
  <c r="J333" i="21"/>
  <c r="F333" i="21"/>
  <c r="B333" i="21"/>
  <c r="U333" i="21"/>
  <c r="M333" i="21"/>
  <c r="E333" i="21"/>
  <c r="Y333" i="21"/>
  <c r="I333" i="21"/>
  <c r="P333" i="21"/>
  <c r="T333" i="21"/>
  <c r="L333" i="21"/>
  <c r="D333" i="21"/>
  <c r="Q333" i="21"/>
  <c r="X333" i="21"/>
  <c r="H333" i="21"/>
  <c r="Y23" i="21"/>
  <c r="U23" i="21"/>
  <c r="Q23" i="21"/>
  <c r="M23" i="21"/>
  <c r="I23" i="21"/>
  <c r="E23" i="21"/>
  <c r="X23" i="21"/>
  <c r="T23" i="21"/>
  <c r="P23" i="21"/>
  <c r="L23" i="21"/>
  <c r="H23" i="21"/>
  <c r="D23" i="21"/>
  <c r="S23" i="21"/>
  <c r="K23" i="21"/>
  <c r="C23" i="21"/>
  <c r="R23" i="21"/>
  <c r="J23" i="21"/>
  <c r="B23" i="21"/>
  <c r="O23" i="21"/>
  <c r="N23" i="21"/>
  <c r="W23" i="21"/>
  <c r="G23" i="21"/>
  <c r="V23" i="21"/>
  <c r="F23" i="21"/>
  <c r="Y126" i="21"/>
  <c r="U126" i="21"/>
  <c r="Q126" i="21"/>
  <c r="M126" i="21"/>
  <c r="I126" i="21"/>
  <c r="E126" i="21"/>
  <c r="X126" i="21"/>
  <c r="T126" i="21"/>
  <c r="P126" i="21"/>
  <c r="L126" i="21"/>
  <c r="H126" i="21"/>
  <c r="D126" i="21"/>
  <c r="S126" i="21"/>
  <c r="K126" i="21"/>
  <c r="C126" i="21"/>
  <c r="R126" i="21"/>
  <c r="J126" i="21"/>
  <c r="B126" i="21"/>
  <c r="O126" i="21"/>
  <c r="N126" i="21"/>
  <c r="W126" i="21"/>
  <c r="F126" i="21"/>
  <c r="V126" i="21"/>
  <c r="G126" i="21"/>
  <c r="X58" i="19"/>
  <c r="T58" i="19"/>
  <c r="P58" i="19"/>
  <c r="L58" i="19"/>
  <c r="H58" i="19"/>
  <c r="D58" i="19"/>
  <c r="V58" i="19"/>
  <c r="R58" i="19"/>
  <c r="N58" i="19"/>
  <c r="J58" i="19"/>
  <c r="F58" i="19"/>
  <c r="B58" i="19"/>
  <c r="Y58" i="19"/>
  <c r="Q58" i="19"/>
  <c r="I58" i="19"/>
  <c r="W58" i="19"/>
  <c r="G58" i="19"/>
  <c r="U58" i="19"/>
  <c r="M58" i="19"/>
  <c r="E58" i="19"/>
  <c r="S58" i="19"/>
  <c r="K58" i="19"/>
  <c r="C58" i="19"/>
  <c r="O58" i="19"/>
  <c r="W264" i="21"/>
  <c r="S264" i="21"/>
  <c r="O264" i="21"/>
  <c r="K264" i="21"/>
  <c r="G264" i="21"/>
  <c r="C264" i="21"/>
  <c r="V264" i="21"/>
  <c r="R264" i="21"/>
  <c r="N264" i="21"/>
  <c r="J264" i="21"/>
  <c r="F264" i="21"/>
  <c r="B264" i="21"/>
  <c r="U264" i="21"/>
  <c r="M264" i="21"/>
  <c r="E264" i="21"/>
  <c r="Q264" i="21"/>
  <c r="T264" i="21"/>
  <c r="L264" i="21"/>
  <c r="D264" i="21"/>
  <c r="Y264" i="21"/>
  <c r="I264" i="21"/>
  <c r="X264" i="21"/>
  <c r="P264" i="21"/>
  <c r="H264" i="21"/>
  <c r="W93" i="28"/>
  <c r="S93" i="28"/>
  <c r="O93" i="28"/>
  <c r="K93" i="28"/>
  <c r="G93" i="28"/>
  <c r="C93" i="28"/>
  <c r="V93" i="28"/>
  <c r="R93" i="28"/>
  <c r="N93" i="28"/>
  <c r="J93" i="28"/>
  <c r="F93" i="28"/>
  <c r="B93" i="28"/>
  <c r="Y93" i="28"/>
  <c r="Q93" i="28"/>
  <c r="I93" i="28"/>
  <c r="X93" i="28"/>
  <c r="P93" i="28"/>
  <c r="H93" i="28"/>
  <c r="U93" i="28"/>
  <c r="E93" i="28"/>
  <c r="M93" i="28"/>
  <c r="L93" i="28"/>
  <c r="T93" i="28"/>
  <c r="D93" i="28"/>
  <c r="Y128" i="28"/>
  <c r="U128" i="28"/>
  <c r="Q128" i="28"/>
  <c r="M128" i="28"/>
  <c r="I128" i="28"/>
  <c r="E128" i="28"/>
  <c r="X128" i="28"/>
  <c r="T128" i="28"/>
  <c r="P128" i="28"/>
  <c r="L128" i="28"/>
  <c r="H128" i="28"/>
  <c r="D128" i="28"/>
  <c r="S128" i="28"/>
  <c r="K128" i="28"/>
  <c r="C128" i="28"/>
  <c r="R128" i="28"/>
  <c r="J128" i="28"/>
  <c r="B128" i="28"/>
  <c r="O128" i="28"/>
  <c r="N128" i="28"/>
  <c r="G128" i="28"/>
  <c r="F128" i="28"/>
  <c r="W128" i="28"/>
  <c r="V128" i="28"/>
  <c r="W23" i="28"/>
  <c r="S23" i="28"/>
  <c r="O23" i="28"/>
  <c r="K23" i="28"/>
  <c r="G23" i="28"/>
  <c r="C23" i="28"/>
  <c r="V23" i="28"/>
  <c r="R23" i="28"/>
  <c r="N23" i="28"/>
  <c r="J23" i="28"/>
  <c r="F23" i="28"/>
  <c r="B23" i="28"/>
  <c r="Y23" i="28"/>
  <c r="Q23" i="28"/>
  <c r="I23" i="28"/>
  <c r="X23" i="28"/>
  <c r="P23" i="28"/>
  <c r="H23" i="28"/>
  <c r="U23" i="28"/>
  <c r="E23" i="28"/>
  <c r="T23" i="28"/>
  <c r="D23" i="28"/>
  <c r="M23" i="28"/>
  <c r="L23" i="28"/>
  <c r="W299" i="21"/>
  <c r="S299" i="21"/>
  <c r="O299" i="21"/>
  <c r="K299" i="21"/>
  <c r="G299" i="21"/>
  <c r="C299" i="21"/>
  <c r="V299" i="21"/>
  <c r="R299" i="21"/>
  <c r="N299" i="21"/>
  <c r="J299" i="21"/>
  <c r="F299" i="21"/>
  <c r="B299" i="21"/>
  <c r="U299" i="21"/>
  <c r="M299" i="21"/>
  <c r="E299" i="21"/>
  <c r="Y299" i="21"/>
  <c r="I299" i="21"/>
  <c r="T299" i="21"/>
  <c r="L299" i="21"/>
  <c r="D299" i="21"/>
  <c r="Q299" i="21"/>
  <c r="H299" i="21"/>
  <c r="X299" i="21"/>
  <c r="P299" i="21"/>
  <c r="A334" i="21"/>
  <c r="A300" i="21"/>
  <c r="A402" i="21"/>
  <c r="A368" i="21"/>
  <c r="A129" i="25"/>
  <c r="A59" i="28"/>
  <c r="A232" i="28"/>
  <c r="A164" i="28"/>
  <c r="A369" i="28"/>
  <c r="A266" i="28"/>
  <c r="A24" i="28"/>
  <c r="A403" i="28"/>
  <c r="A335" i="28"/>
  <c r="A94" i="28"/>
  <c r="A198" i="28"/>
  <c r="A301" i="28"/>
  <c r="A129" i="28"/>
  <c r="A231" i="21"/>
  <c r="A265" i="21"/>
  <c r="A196" i="21"/>
  <c r="A94" i="19"/>
  <c r="A59" i="19"/>
  <c r="A22" i="25"/>
  <c r="A94" i="25"/>
  <c r="A24" i="21"/>
  <c r="A92" i="21"/>
  <c r="A23" i="19"/>
  <c r="A162" i="21"/>
  <c r="A57" i="21"/>
  <c r="A58" i="25"/>
  <c r="A129" i="19"/>
  <c r="A127" i="21"/>
  <c r="Y127" i="21" l="1"/>
  <c r="U127" i="21"/>
  <c r="Q127" i="21"/>
  <c r="M127" i="21"/>
  <c r="I127" i="21"/>
  <c r="E127" i="21"/>
  <c r="X127" i="21"/>
  <c r="T127" i="21"/>
  <c r="P127" i="21"/>
  <c r="L127" i="21"/>
  <c r="H127" i="21"/>
  <c r="D127" i="21"/>
  <c r="S127" i="21"/>
  <c r="K127" i="21"/>
  <c r="C127" i="21"/>
  <c r="R127" i="21"/>
  <c r="J127" i="21"/>
  <c r="B127" i="21"/>
  <c r="W127" i="21"/>
  <c r="G127" i="21"/>
  <c r="V127" i="21"/>
  <c r="F127" i="21"/>
  <c r="O127" i="21"/>
  <c r="N127" i="21"/>
  <c r="W162" i="21"/>
  <c r="S162" i="21"/>
  <c r="O162" i="21"/>
  <c r="K162" i="21"/>
  <c r="G162" i="21"/>
  <c r="C162" i="21"/>
  <c r="V162" i="21"/>
  <c r="R162" i="21"/>
  <c r="N162" i="21"/>
  <c r="J162" i="21"/>
  <c r="F162" i="21"/>
  <c r="B162" i="21"/>
  <c r="Y162" i="21"/>
  <c r="Q162" i="21"/>
  <c r="I162" i="21"/>
  <c r="U162" i="21"/>
  <c r="M162" i="21"/>
  <c r="E162" i="21"/>
  <c r="P162" i="21"/>
  <c r="X162" i="21"/>
  <c r="H162" i="21"/>
  <c r="T162" i="21"/>
  <c r="L162" i="21"/>
  <c r="D162" i="21"/>
  <c r="V94" i="25"/>
  <c r="R94" i="25"/>
  <c r="N94" i="25"/>
  <c r="J94" i="25"/>
  <c r="F94" i="25"/>
  <c r="B94" i="25"/>
  <c r="Y94" i="25"/>
  <c r="U94" i="25"/>
  <c r="Q94" i="25"/>
  <c r="M94" i="25"/>
  <c r="I94" i="25"/>
  <c r="E94" i="25"/>
  <c r="X94" i="25"/>
  <c r="P94" i="25"/>
  <c r="H94" i="25"/>
  <c r="W94" i="25"/>
  <c r="O94" i="25"/>
  <c r="G94" i="25"/>
  <c r="L94" i="25"/>
  <c r="K94" i="25"/>
  <c r="T94" i="25"/>
  <c r="S94" i="25"/>
  <c r="D94" i="25"/>
  <c r="C94" i="25"/>
  <c r="V196" i="21"/>
  <c r="R196" i="21"/>
  <c r="N196" i="21"/>
  <c r="J196" i="21"/>
  <c r="F196" i="21"/>
  <c r="B196" i="21"/>
  <c r="X196" i="21"/>
  <c r="T196" i="21"/>
  <c r="P196" i="21"/>
  <c r="L196" i="21"/>
  <c r="H196" i="21"/>
  <c r="D196" i="21"/>
  <c r="U196" i="21"/>
  <c r="M196" i="21"/>
  <c r="E196" i="21"/>
  <c r="Y196" i="21"/>
  <c r="Q196" i="21"/>
  <c r="I196" i="21"/>
  <c r="K196" i="21"/>
  <c r="W196" i="21"/>
  <c r="G196" i="21"/>
  <c r="C196" i="21"/>
  <c r="S196" i="21"/>
  <c r="O196" i="21"/>
  <c r="W301" i="28"/>
  <c r="S301" i="28"/>
  <c r="O301" i="28"/>
  <c r="K301" i="28"/>
  <c r="G301" i="28"/>
  <c r="C301" i="28"/>
  <c r="V301" i="28"/>
  <c r="R301" i="28"/>
  <c r="N301" i="28"/>
  <c r="J301" i="28"/>
  <c r="F301" i="28"/>
  <c r="B301" i="28"/>
  <c r="U301" i="28"/>
  <c r="M301" i="28"/>
  <c r="E301" i="28"/>
  <c r="Y301" i="28"/>
  <c r="I301" i="28"/>
  <c r="P301" i="28"/>
  <c r="T301" i="28"/>
  <c r="L301" i="28"/>
  <c r="D301" i="28"/>
  <c r="Q301" i="28"/>
  <c r="X301" i="28"/>
  <c r="H301" i="28"/>
  <c r="W403" i="28"/>
  <c r="S403" i="28"/>
  <c r="O403" i="28"/>
  <c r="K403" i="28"/>
  <c r="G403" i="28"/>
  <c r="C403" i="28"/>
  <c r="V403" i="28"/>
  <c r="R403" i="28"/>
  <c r="N403" i="28"/>
  <c r="J403" i="28"/>
  <c r="F403" i="28"/>
  <c r="B403" i="28"/>
  <c r="U403" i="28"/>
  <c r="M403" i="28"/>
  <c r="E403" i="28"/>
  <c r="Y403" i="28"/>
  <c r="I403" i="28"/>
  <c r="P403" i="28"/>
  <c r="T403" i="28"/>
  <c r="L403" i="28"/>
  <c r="D403" i="28"/>
  <c r="Q403" i="28"/>
  <c r="X403" i="28"/>
  <c r="H403" i="28"/>
  <c r="Y164" i="28"/>
  <c r="U164" i="28"/>
  <c r="Q164" i="28"/>
  <c r="M164" i="28"/>
  <c r="I164" i="28"/>
  <c r="E164" i="28"/>
  <c r="W164" i="28"/>
  <c r="S164" i="28"/>
  <c r="O164" i="28"/>
  <c r="K164" i="28"/>
  <c r="G164" i="28"/>
  <c r="C164" i="28"/>
  <c r="T164" i="28"/>
  <c r="L164" i="28"/>
  <c r="D164" i="28"/>
  <c r="R164" i="28"/>
  <c r="J164" i="28"/>
  <c r="B164" i="28"/>
  <c r="P164" i="28"/>
  <c r="X164" i="28"/>
  <c r="H164" i="28"/>
  <c r="N164" i="28"/>
  <c r="V164" i="28"/>
  <c r="F164" i="28"/>
  <c r="W368" i="21"/>
  <c r="S368" i="21"/>
  <c r="O368" i="21"/>
  <c r="K368" i="21"/>
  <c r="G368" i="21"/>
  <c r="C368" i="21"/>
  <c r="V368" i="21"/>
  <c r="R368" i="21"/>
  <c r="N368" i="21"/>
  <c r="J368" i="21"/>
  <c r="F368" i="21"/>
  <c r="B368" i="21"/>
  <c r="U368" i="21"/>
  <c r="M368" i="21"/>
  <c r="E368" i="21"/>
  <c r="Y368" i="21"/>
  <c r="P368" i="21"/>
  <c r="T368" i="21"/>
  <c r="L368" i="21"/>
  <c r="D368" i="21"/>
  <c r="Q368" i="21"/>
  <c r="I368" i="21"/>
  <c r="X368" i="21"/>
  <c r="H368" i="21"/>
  <c r="V129" i="19"/>
  <c r="R129" i="19"/>
  <c r="N129" i="19"/>
  <c r="J129" i="19"/>
  <c r="F129" i="19"/>
  <c r="B129" i="19"/>
  <c r="X129" i="19"/>
  <c r="T129" i="19"/>
  <c r="P129" i="19"/>
  <c r="L129" i="19"/>
  <c r="H129" i="19"/>
  <c r="D129" i="19"/>
  <c r="Y129" i="19"/>
  <c r="Q129" i="19"/>
  <c r="I129" i="19"/>
  <c r="U129" i="19"/>
  <c r="M129" i="19"/>
  <c r="E129" i="19"/>
  <c r="S129" i="19"/>
  <c r="C129" i="19"/>
  <c r="O129" i="19"/>
  <c r="K129" i="19"/>
  <c r="W129" i="19"/>
  <c r="G129" i="19"/>
  <c r="X23" i="19"/>
  <c r="T23" i="19"/>
  <c r="P23" i="19"/>
  <c r="L23" i="19"/>
  <c r="H23" i="19"/>
  <c r="D23" i="19"/>
  <c r="V23" i="19"/>
  <c r="R23" i="19"/>
  <c r="N23" i="19"/>
  <c r="J23" i="19"/>
  <c r="F23" i="19"/>
  <c r="B23" i="19"/>
  <c r="Y23" i="19"/>
  <c r="Q23" i="19"/>
  <c r="I23" i="19"/>
  <c r="U23" i="19"/>
  <c r="M23" i="19"/>
  <c r="E23" i="19"/>
  <c r="S23" i="19"/>
  <c r="K23" i="19"/>
  <c r="C23" i="19"/>
  <c r="W23" i="19"/>
  <c r="O23" i="19"/>
  <c r="G23" i="19"/>
  <c r="V22" i="25"/>
  <c r="R22" i="25"/>
  <c r="N22" i="25"/>
  <c r="J22" i="25"/>
  <c r="Y22" i="25"/>
  <c r="U22" i="25"/>
  <c r="Q22" i="25"/>
  <c r="M22" i="25"/>
  <c r="X22" i="25"/>
  <c r="P22" i="25"/>
  <c r="I22" i="25"/>
  <c r="E22" i="25"/>
  <c r="W22" i="25"/>
  <c r="O22" i="25"/>
  <c r="H22" i="25"/>
  <c r="D22" i="25"/>
  <c r="L22" i="25"/>
  <c r="C22" i="25"/>
  <c r="K22" i="25"/>
  <c r="B22" i="25"/>
  <c r="G22" i="25"/>
  <c r="F22" i="25"/>
  <c r="T22" i="25"/>
  <c r="S22" i="25"/>
  <c r="W265" i="21"/>
  <c r="S265" i="21"/>
  <c r="O265" i="21"/>
  <c r="K265" i="21"/>
  <c r="G265" i="21"/>
  <c r="C265" i="21"/>
  <c r="V265" i="21"/>
  <c r="R265" i="21"/>
  <c r="N265" i="21"/>
  <c r="J265" i="21"/>
  <c r="F265" i="21"/>
  <c r="B265" i="21"/>
  <c r="U265" i="21"/>
  <c r="M265" i="21"/>
  <c r="E265" i="21"/>
  <c r="Y265" i="21"/>
  <c r="I265" i="21"/>
  <c r="T265" i="21"/>
  <c r="L265" i="21"/>
  <c r="D265" i="21"/>
  <c r="Q265" i="21"/>
  <c r="H265" i="21"/>
  <c r="X265" i="21"/>
  <c r="P265" i="21"/>
  <c r="V198" i="28"/>
  <c r="R198" i="28"/>
  <c r="N198" i="28"/>
  <c r="J198" i="28"/>
  <c r="F198" i="28"/>
  <c r="B198" i="28"/>
  <c r="U198" i="28"/>
  <c r="P198" i="28"/>
  <c r="K198" i="28"/>
  <c r="E198" i="28"/>
  <c r="Y198" i="28"/>
  <c r="T198" i="28"/>
  <c r="O198" i="28"/>
  <c r="I198" i="28"/>
  <c r="D198" i="28"/>
  <c r="X198" i="28"/>
  <c r="M198" i="28"/>
  <c r="C198" i="28"/>
  <c r="W198" i="28"/>
  <c r="L198" i="28"/>
  <c r="S198" i="28"/>
  <c r="H198" i="28"/>
  <c r="Q198" i="28"/>
  <c r="G198" i="28"/>
  <c r="W24" i="28"/>
  <c r="S24" i="28"/>
  <c r="O24" i="28"/>
  <c r="K24" i="28"/>
  <c r="G24" i="28"/>
  <c r="C24" i="28"/>
  <c r="V24" i="28"/>
  <c r="R24" i="28"/>
  <c r="N24" i="28"/>
  <c r="J24" i="28"/>
  <c r="F24" i="28"/>
  <c r="B24" i="28"/>
  <c r="Y24" i="28"/>
  <c r="Q24" i="28"/>
  <c r="I24" i="28"/>
  <c r="X24" i="28"/>
  <c r="P24" i="28"/>
  <c r="H24" i="28"/>
  <c r="M24" i="28"/>
  <c r="E24" i="28"/>
  <c r="T24" i="28"/>
  <c r="L24" i="28"/>
  <c r="U24" i="28"/>
  <c r="D24" i="28"/>
  <c r="W232" i="28"/>
  <c r="S232" i="28"/>
  <c r="O232" i="28"/>
  <c r="K232" i="28"/>
  <c r="G232" i="28"/>
  <c r="C232" i="28"/>
  <c r="V232" i="28"/>
  <c r="R232" i="28"/>
  <c r="N232" i="28"/>
  <c r="J232" i="28"/>
  <c r="F232" i="28"/>
  <c r="B232" i="28"/>
  <c r="U232" i="28"/>
  <c r="M232" i="28"/>
  <c r="E232" i="28"/>
  <c r="Y232" i="28"/>
  <c r="I232" i="28"/>
  <c r="X232" i="28"/>
  <c r="H232" i="28"/>
  <c r="T232" i="28"/>
  <c r="L232" i="28"/>
  <c r="D232" i="28"/>
  <c r="Q232" i="28"/>
  <c r="P232" i="28"/>
  <c r="W402" i="21"/>
  <c r="S402" i="21"/>
  <c r="O402" i="21"/>
  <c r="K402" i="21"/>
  <c r="G402" i="21"/>
  <c r="C402" i="21"/>
  <c r="V402" i="21"/>
  <c r="R402" i="21"/>
  <c r="N402" i="21"/>
  <c r="J402" i="21"/>
  <c r="F402" i="21"/>
  <c r="B402" i="21"/>
  <c r="U402" i="21"/>
  <c r="M402" i="21"/>
  <c r="E402" i="21"/>
  <c r="Q402" i="21"/>
  <c r="P402" i="21"/>
  <c r="T402" i="21"/>
  <c r="L402" i="21"/>
  <c r="D402" i="21"/>
  <c r="Y402" i="21"/>
  <c r="I402" i="21"/>
  <c r="X402" i="21"/>
  <c r="H402" i="21"/>
  <c r="V58" i="25"/>
  <c r="R58" i="25"/>
  <c r="N58" i="25"/>
  <c r="J58" i="25"/>
  <c r="F58" i="25"/>
  <c r="B58" i="25"/>
  <c r="Y58" i="25"/>
  <c r="U58" i="25"/>
  <c r="Q58" i="25"/>
  <c r="M58" i="25"/>
  <c r="I58" i="25"/>
  <c r="E58" i="25"/>
  <c r="X58" i="25"/>
  <c r="P58" i="25"/>
  <c r="H58" i="25"/>
  <c r="W58" i="25"/>
  <c r="O58" i="25"/>
  <c r="G58" i="25"/>
  <c r="T58" i="25"/>
  <c r="D58" i="25"/>
  <c r="S58" i="25"/>
  <c r="C58" i="25"/>
  <c r="L58" i="25"/>
  <c r="K58" i="25"/>
  <c r="Y92" i="21"/>
  <c r="U92" i="21"/>
  <c r="Q92" i="21"/>
  <c r="M92" i="21"/>
  <c r="I92" i="21"/>
  <c r="E92" i="21"/>
  <c r="X92" i="21"/>
  <c r="T92" i="21"/>
  <c r="P92" i="21"/>
  <c r="L92" i="21"/>
  <c r="H92" i="21"/>
  <c r="D92" i="21"/>
  <c r="S92" i="21"/>
  <c r="K92" i="21"/>
  <c r="C92" i="21"/>
  <c r="R92" i="21"/>
  <c r="J92" i="21"/>
  <c r="B92" i="21"/>
  <c r="W92" i="21"/>
  <c r="G92" i="21"/>
  <c r="V92" i="21"/>
  <c r="F92" i="21"/>
  <c r="O92" i="21"/>
  <c r="N92" i="21"/>
  <c r="X59" i="19"/>
  <c r="T59" i="19"/>
  <c r="P59" i="19"/>
  <c r="L59" i="19"/>
  <c r="H59" i="19"/>
  <c r="D59" i="19"/>
  <c r="V59" i="19"/>
  <c r="R59" i="19"/>
  <c r="N59" i="19"/>
  <c r="J59" i="19"/>
  <c r="F59" i="19"/>
  <c r="B59" i="19"/>
  <c r="Y59" i="19"/>
  <c r="Q59" i="19"/>
  <c r="I59" i="19"/>
  <c r="W59" i="19"/>
  <c r="O59" i="19"/>
  <c r="G59" i="19"/>
  <c r="U59" i="19"/>
  <c r="M59" i="19"/>
  <c r="E59" i="19"/>
  <c r="S59" i="19"/>
  <c r="K59" i="19"/>
  <c r="C59" i="19"/>
  <c r="W231" i="21"/>
  <c r="S231" i="21"/>
  <c r="O231" i="21"/>
  <c r="K231" i="21"/>
  <c r="G231" i="21"/>
  <c r="C231" i="21"/>
  <c r="Y231" i="21"/>
  <c r="Q231" i="21"/>
  <c r="I231" i="21"/>
  <c r="V231" i="21"/>
  <c r="R231" i="21"/>
  <c r="N231" i="21"/>
  <c r="J231" i="21"/>
  <c r="F231" i="21"/>
  <c r="B231" i="21"/>
  <c r="U231" i="21"/>
  <c r="M231" i="21"/>
  <c r="E231" i="21"/>
  <c r="T231" i="21"/>
  <c r="D231" i="21"/>
  <c r="P231" i="21"/>
  <c r="L231" i="21"/>
  <c r="X231" i="21"/>
  <c r="H231" i="21"/>
  <c r="W94" i="28"/>
  <c r="S94" i="28"/>
  <c r="O94" i="28"/>
  <c r="K94" i="28"/>
  <c r="G94" i="28"/>
  <c r="C94" i="28"/>
  <c r="V94" i="28"/>
  <c r="R94" i="28"/>
  <c r="N94" i="28"/>
  <c r="J94" i="28"/>
  <c r="F94" i="28"/>
  <c r="B94" i="28"/>
  <c r="Y94" i="28"/>
  <c r="Q94" i="28"/>
  <c r="I94" i="28"/>
  <c r="X94" i="28"/>
  <c r="P94" i="28"/>
  <c r="H94" i="28"/>
  <c r="M94" i="28"/>
  <c r="U94" i="28"/>
  <c r="D94" i="28"/>
  <c r="L94" i="28"/>
  <c r="E94" i="28"/>
  <c r="T94" i="28"/>
  <c r="W266" i="28"/>
  <c r="S266" i="28"/>
  <c r="O266" i="28"/>
  <c r="K266" i="28"/>
  <c r="G266" i="28"/>
  <c r="C266" i="28"/>
  <c r="V266" i="28"/>
  <c r="R266" i="28"/>
  <c r="N266" i="28"/>
  <c r="J266" i="28"/>
  <c r="F266" i="28"/>
  <c r="B266" i="28"/>
  <c r="U266" i="28"/>
  <c r="M266" i="28"/>
  <c r="E266" i="28"/>
  <c r="Q266" i="28"/>
  <c r="P266" i="28"/>
  <c r="T266" i="28"/>
  <c r="L266" i="28"/>
  <c r="D266" i="28"/>
  <c r="Y266" i="28"/>
  <c r="I266" i="28"/>
  <c r="X266" i="28"/>
  <c r="H266" i="28"/>
  <c r="W59" i="28"/>
  <c r="S59" i="28"/>
  <c r="O59" i="28"/>
  <c r="K59" i="28"/>
  <c r="G59" i="28"/>
  <c r="C59" i="28"/>
  <c r="V59" i="28"/>
  <c r="R59" i="28"/>
  <c r="N59" i="28"/>
  <c r="J59" i="28"/>
  <c r="F59" i="28"/>
  <c r="B59" i="28"/>
  <c r="Y59" i="28"/>
  <c r="Q59" i="28"/>
  <c r="I59" i="28"/>
  <c r="X59" i="28"/>
  <c r="P59" i="28"/>
  <c r="H59" i="28"/>
  <c r="M59" i="28"/>
  <c r="U59" i="28"/>
  <c r="E59" i="28"/>
  <c r="T59" i="28"/>
  <c r="D59" i="28"/>
  <c r="L59" i="28"/>
  <c r="W300" i="21"/>
  <c r="S300" i="21"/>
  <c r="O300" i="21"/>
  <c r="K300" i="21"/>
  <c r="G300" i="21"/>
  <c r="C300" i="21"/>
  <c r="V300" i="21"/>
  <c r="R300" i="21"/>
  <c r="N300" i="21"/>
  <c r="J300" i="21"/>
  <c r="F300" i="21"/>
  <c r="B300" i="21"/>
  <c r="U300" i="21"/>
  <c r="M300" i="21"/>
  <c r="E300" i="21"/>
  <c r="Q300" i="21"/>
  <c r="T300" i="21"/>
  <c r="L300" i="21"/>
  <c r="D300" i="21"/>
  <c r="Y300" i="21"/>
  <c r="I300" i="21"/>
  <c r="P300" i="21"/>
  <c r="H300" i="21"/>
  <c r="X300" i="21"/>
  <c r="Y57" i="21"/>
  <c r="U57" i="21"/>
  <c r="Q57" i="21"/>
  <c r="M57" i="21"/>
  <c r="I57" i="21"/>
  <c r="E57" i="21"/>
  <c r="X57" i="21"/>
  <c r="T57" i="21"/>
  <c r="P57" i="21"/>
  <c r="L57" i="21"/>
  <c r="H57" i="21"/>
  <c r="D57" i="21"/>
  <c r="S57" i="21"/>
  <c r="K57" i="21"/>
  <c r="C57" i="21"/>
  <c r="R57" i="21"/>
  <c r="J57" i="21"/>
  <c r="B57" i="21"/>
  <c r="W57" i="21"/>
  <c r="G57" i="21"/>
  <c r="V57" i="21"/>
  <c r="F57" i="21"/>
  <c r="O57" i="21"/>
  <c r="N57" i="21"/>
  <c r="Y24" i="21"/>
  <c r="U24" i="21"/>
  <c r="Q24" i="21"/>
  <c r="M24" i="21"/>
  <c r="I24" i="21"/>
  <c r="E24" i="21"/>
  <c r="X24" i="21"/>
  <c r="T24" i="21"/>
  <c r="P24" i="21"/>
  <c r="L24" i="21"/>
  <c r="H24" i="21"/>
  <c r="D24" i="21"/>
  <c r="S24" i="21"/>
  <c r="K24" i="21"/>
  <c r="C24" i="21"/>
  <c r="R24" i="21"/>
  <c r="J24" i="21"/>
  <c r="B24" i="21"/>
  <c r="W24" i="21"/>
  <c r="G24" i="21"/>
  <c r="V24" i="21"/>
  <c r="F24" i="21"/>
  <c r="N24" i="21"/>
  <c r="O24" i="21"/>
  <c r="X94" i="19"/>
  <c r="T94" i="19"/>
  <c r="P94" i="19"/>
  <c r="L94" i="19"/>
  <c r="H94" i="19"/>
  <c r="D94" i="19"/>
  <c r="V94" i="19"/>
  <c r="R94" i="19"/>
  <c r="N94" i="19"/>
  <c r="J94" i="19"/>
  <c r="F94" i="19"/>
  <c r="B94" i="19"/>
  <c r="Y94" i="19"/>
  <c r="Q94" i="19"/>
  <c r="I94" i="19"/>
  <c r="W94" i="19"/>
  <c r="O94" i="19"/>
  <c r="G94" i="19"/>
  <c r="U94" i="19"/>
  <c r="M94" i="19"/>
  <c r="E94" i="19"/>
  <c r="S94" i="19"/>
  <c r="K94" i="19"/>
  <c r="C94" i="19"/>
  <c r="Y129" i="28"/>
  <c r="U129" i="28"/>
  <c r="Q129" i="28"/>
  <c r="M129" i="28"/>
  <c r="I129" i="28"/>
  <c r="E129" i="28"/>
  <c r="X129" i="28"/>
  <c r="T129" i="28"/>
  <c r="P129" i="28"/>
  <c r="L129" i="28"/>
  <c r="H129" i="28"/>
  <c r="D129" i="28"/>
  <c r="S129" i="28"/>
  <c r="K129" i="28"/>
  <c r="C129" i="28"/>
  <c r="R129" i="28"/>
  <c r="J129" i="28"/>
  <c r="B129" i="28"/>
  <c r="W129" i="28"/>
  <c r="G129" i="28"/>
  <c r="V129" i="28"/>
  <c r="F129" i="28"/>
  <c r="O129" i="28"/>
  <c r="N129" i="28"/>
  <c r="W335" i="28"/>
  <c r="S335" i="28"/>
  <c r="O335" i="28"/>
  <c r="K335" i="28"/>
  <c r="G335" i="28"/>
  <c r="C335" i="28"/>
  <c r="V335" i="28"/>
  <c r="R335" i="28"/>
  <c r="N335" i="28"/>
  <c r="J335" i="28"/>
  <c r="F335" i="28"/>
  <c r="B335" i="28"/>
  <c r="U335" i="28"/>
  <c r="M335" i="28"/>
  <c r="E335" i="28"/>
  <c r="Y335" i="28"/>
  <c r="I335" i="28"/>
  <c r="P335" i="28"/>
  <c r="T335" i="28"/>
  <c r="L335" i="28"/>
  <c r="D335" i="28"/>
  <c r="Q335" i="28"/>
  <c r="X335" i="28"/>
  <c r="H335" i="28"/>
  <c r="W369" i="28"/>
  <c r="S369" i="28"/>
  <c r="O369" i="28"/>
  <c r="K369" i="28"/>
  <c r="G369" i="28"/>
  <c r="C369" i="28"/>
  <c r="V369" i="28"/>
  <c r="R369" i="28"/>
  <c r="N369" i="28"/>
  <c r="J369" i="28"/>
  <c r="F369" i="28"/>
  <c r="B369" i="28"/>
  <c r="U369" i="28"/>
  <c r="M369" i="28"/>
  <c r="E369" i="28"/>
  <c r="Q369" i="28"/>
  <c r="X369" i="28"/>
  <c r="H369" i="28"/>
  <c r="T369" i="28"/>
  <c r="L369" i="28"/>
  <c r="D369" i="28"/>
  <c r="Y369" i="28"/>
  <c r="I369" i="28"/>
  <c r="P369" i="28"/>
  <c r="A130" i="25"/>
  <c r="A131" i="25" s="1"/>
  <c r="V129" i="25"/>
  <c r="R129" i="25"/>
  <c r="N129" i="25"/>
  <c r="J129" i="25"/>
  <c r="F129" i="25"/>
  <c r="B129" i="25"/>
  <c r="Y129" i="25"/>
  <c r="U129" i="25"/>
  <c r="Q129" i="25"/>
  <c r="M129" i="25"/>
  <c r="I129" i="25"/>
  <c r="E129" i="25"/>
  <c r="X129" i="25"/>
  <c r="P129" i="25"/>
  <c r="H129" i="25"/>
  <c r="W129" i="25"/>
  <c r="O129" i="25"/>
  <c r="G129" i="25"/>
  <c r="L129" i="25"/>
  <c r="K129" i="25"/>
  <c r="D129" i="25"/>
  <c r="C129" i="25"/>
  <c r="T129" i="25"/>
  <c r="S129" i="25"/>
  <c r="W334" i="21"/>
  <c r="S334" i="21"/>
  <c r="O334" i="21"/>
  <c r="K334" i="21"/>
  <c r="G334" i="21"/>
  <c r="C334" i="21"/>
  <c r="V334" i="21"/>
  <c r="R334" i="21"/>
  <c r="N334" i="21"/>
  <c r="J334" i="21"/>
  <c r="F334" i="21"/>
  <c r="B334" i="21"/>
  <c r="U334" i="21"/>
  <c r="M334" i="21"/>
  <c r="E334" i="21"/>
  <c r="Q334" i="21"/>
  <c r="X334" i="21"/>
  <c r="H334" i="21"/>
  <c r="T334" i="21"/>
  <c r="L334" i="21"/>
  <c r="D334" i="21"/>
  <c r="Y334" i="21"/>
  <c r="I334" i="21"/>
  <c r="P334" i="21"/>
  <c r="A369" i="21"/>
  <c r="A403" i="21"/>
  <c r="A301" i="21"/>
  <c r="A335" i="21"/>
  <c r="A25" i="28"/>
  <c r="A302" i="28"/>
  <c r="A95" i="28"/>
  <c r="A233" i="28"/>
  <c r="A199" i="28"/>
  <c r="A336" i="28"/>
  <c r="A165" i="28"/>
  <c r="A130" i="28"/>
  <c r="A404" i="28"/>
  <c r="A267" i="28"/>
  <c r="A370" i="28"/>
  <c r="A60" i="28"/>
  <c r="A266" i="21"/>
  <c r="A232" i="21"/>
  <c r="A197" i="21"/>
  <c r="A95" i="19"/>
  <c r="A60" i="19"/>
  <c r="A128" i="21"/>
  <c r="A59" i="25"/>
  <c r="A58" i="21"/>
  <c r="A95" i="25"/>
  <c r="A130" i="19"/>
  <c r="A93" i="21"/>
  <c r="A25" i="21"/>
  <c r="A23" i="25"/>
  <c r="A163" i="21"/>
  <c r="A24" i="19"/>
  <c r="V23" i="25" l="1"/>
  <c r="R23" i="25"/>
  <c r="N23" i="25"/>
  <c r="J23" i="25"/>
  <c r="F23" i="25"/>
  <c r="B23" i="25"/>
  <c r="Y23" i="25"/>
  <c r="U23" i="25"/>
  <c r="Q23" i="25"/>
  <c r="M23" i="25"/>
  <c r="I23" i="25"/>
  <c r="E23" i="25"/>
  <c r="X23" i="25"/>
  <c r="P23" i="25"/>
  <c r="H23" i="25"/>
  <c r="W23" i="25"/>
  <c r="O23" i="25"/>
  <c r="G23" i="25"/>
  <c r="T23" i="25"/>
  <c r="D23" i="25"/>
  <c r="S23" i="25"/>
  <c r="C23" i="25"/>
  <c r="L23" i="25"/>
  <c r="K23" i="25"/>
  <c r="V95" i="25"/>
  <c r="R95" i="25"/>
  <c r="N95" i="25"/>
  <c r="J95" i="25"/>
  <c r="F95" i="25"/>
  <c r="B95" i="25"/>
  <c r="Y95" i="25"/>
  <c r="U95" i="25"/>
  <c r="Q95" i="25"/>
  <c r="M95" i="25"/>
  <c r="I95" i="25"/>
  <c r="E95" i="25"/>
  <c r="X95" i="25"/>
  <c r="P95" i="25"/>
  <c r="H95" i="25"/>
  <c r="W95" i="25"/>
  <c r="O95" i="25"/>
  <c r="G95" i="25"/>
  <c r="T95" i="25"/>
  <c r="D95" i="25"/>
  <c r="S95" i="25"/>
  <c r="C95" i="25"/>
  <c r="K95" i="25"/>
  <c r="L95" i="25"/>
  <c r="X60" i="19"/>
  <c r="T60" i="19"/>
  <c r="P60" i="19"/>
  <c r="L60" i="19"/>
  <c r="H60" i="19"/>
  <c r="D60" i="19"/>
  <c r="V60" i="19"/>
  <c r="R60" i="19"/>
  <c r="N60" i="19"/>
  <c r="J60" i="19"/>
  <c r="F60" i="19"/>
  <c r="B60" i="19"/>
  <c r="Y60" i="19"/>
  <c r="Q60" i="19"/>
  <c r="I60" i="19"/>
  <c r="W60" i="19"/>
  <c r="O60" i="19"/>
  <c r="G60" i="19"/>
  <c r="U60" i="19"/>
  <c r="M60" i="19"/>
  <c r="E60" i="19"/>
  <c r="S60" i="19"/>
  <c r="K60" i="19"/>
  <c r="C60" i="19"/>
  <c r="W266" i="21"/>
  <c r="S266" i="21"/>
  <c r="O266" i="21"/>
  <c r="K266" i="21"/>
  <c r="G266" i="21"/>
  <c r="C266" i="21"/>
  <c r="V266" i="21"/>
  <c r="R266" i="21"/>
  <c r="N266" i="21"/>
  <c r="J266" i="21"/>
  <c r="F266" i="21"/>
  <c r="B266" i="21"/>
  <c r="U266" i="21"/>
  <c r="M266" i="21"/>
  <c r="E266" i="21"/>
  <c r="Q266" i="21"/>
  <c r="T266" i="21"/>
  <c r="L266" i="21"/>
  <c r="D266" i="21"/>
  <c r="Y266" i="21"/>
  <c r="I266" i="21"/>
  <c r="H266" i="21"/>
  <c r="X266" i="21"/>
  <c r="P266" i="21"/>
  <c r="W404" i="28"/>
  <c r="S404" i="28"/>
  <c r="O404" i="28"/>
  <c r="K404" i="28"/>
  <c r="G404" i="28"/>
  <c r="C404" i="28"/>
  <c r="V404" i="28"/>
  <c r="R404" i="28"/>
  <c r="N404" i="28"/>
  <c r="J404" i="28"/>
  <c r="F404" i="28"/>
  <c r="B404" i="28"/>
  <c r="U404" i="28"/>
  <c r="M404" i="28"/>
  <c r="E404" i="28"/>
  <c r="Q404" i="28"/>
  <c r="X404" i="28"/>
  <c r="H404" i="28"/>
  <c r="T404" i="28"/>
  <c r="L404" i="28"/>
  <c r="D404" i="28"/>
  <c r="Y404" i="28"/>
  <c r="I404" i="28"/>
  <c r="P404" i="28"/>
  <c r="V199" i="28"/>
  <c r="R199" i="28"/>
  <c r="N199" i="28"/>
  <c r="J199" i="28"/>
  <c r="F199" i="28"/>
  <c r="B199" i="28"/>
  <c r="Y199" i="28"/>
  <c r="T199" i="28"/>
  <c r="O199" i="28"/>
  <c r="U199" i="28"/>
  <c r="M199" i="28"/>
  <c r="H199" i="28"/>
  <c r="C199" i="28"/>
  <c r="S199" i="28"/>
  <c r="L199" i="28"/>
  <c r="G199" i="28"/>
  <c r="X199" i="28"/>
  <c r="K199" i="28"/>
  <c r="W199" i="28"/>
  <c r="I199" i="28"/>
  <c r="Q199" i="28"/>
  <c r="E199" i="28"/>
  <c r="P199" i="28"/>
  <c r="D199" i="28"/>
  <c r="W25" i="28"/>
  <c r="S25" i="28"/>
  <c r="O25" i="28"/>
  <c r="K25" i="28"/>
  <c r="G25" i="28"/>
  <c r="C25" i="28"/>
  <c r="V25" i="28"/>
  <c r="R25" i="28"/>
  <c r="N25" i="28"/>
  <c r="J25" i="28"/>
  <c r="F25" i="28"/>
  <c r="B25" i="28"/>
  <c r="Y25" i="28"/>
  <c r="Q25" i="28"/>
  <c r="I25" i="28"/>
  <c r="X25" i="28"/>
  <c r="P25" i="28"/>
  <c r="H25" i="28"/>
  <c r="U25" i="28"/>
  <c r="E25" i="28"/>
  <c r="M25" i="28"/>
  <c r="T25" i="28"/>
  <c r="D25" i="28"/>
  <c r="L25" i="28"/>
  <c r="W403" i="21"/>
  <c r="S403" i="21"/>
  <c r="O403" i="21"/>
  <c r="K403" i="21"/>
  <c r="G403" i="21"/>
  <c r="C403" i="21"/>
  <c r="V403" i="21"/>
  <c r="R403" i="21"/>
  <c r="N403" i="21"/>
  <c r="J403" i="21"/>
  <c r="F403" i="21"/>
  <c r="B403" i="21"/>
  <c r="U403" i="21"/>
  <c r="M403" i="21"/>
  <c r="E403" i="21"/>
  <c r="Y403" i="21"/>
  <c r="I403" i="21"/>
  <c r="X403" i="21"/>
  <c r="H403" i="21"/>
  <c r="T403" i="21"/>
  <c r="L403" i="21"/>
  <c r="D403" i="21"/>
  <c r="Q403" i="21"/>
  <c r="P403" i="21"/>
  <c r="X24" i="19"/>
  <c r="T24" i="19"/>
  <c r="P24" i="19"/>
  <c r="L24" i="19"/>
  <c r="H24" i="19"/>
  <c r="D24" i="19"/>
  <c r="V24" i="19"/>
  <c r="R24" i="19"/>
  <c r="N24" i="19"/>
  <c r="J24" i="19"/>
  <c r="F24" i="19"/>
  <c r="B24" i="19"/>
  <c r="Y24" i="19"/>
  <c r="Q24" i="19"/>
  <c r="I24" i="19"/>
  <c r="U24" i="19"/>
  <c r="M24" i="19"/>
  <c r="E24" i="19"/>
  <c r="S24" i="19"/>
  <c r="K24" i="19"/>
  <c r="C24" i="19"/>
  <c r="G24" i="19"/>
  <c r="W24" i="19"/>
  <c r="O24" i="19"/>
  <c r="Y93" i="21"/>
  <c r="U93" i="21"/>
  <c r="Q93" i="21"/>
  <c r="M93" i="21"/>
  <c r="I93" i="21"/>
  <c r="E93" i="21"/>
  <c r="X93" i="21"/>
  <c r="T93" i="21"/>
  <c r="P93" i="21"/>
  <c r="L93" i="21"/>
  <c r="H93" i="21"/>
  <c r="D93" i="21"/>
  <c r="S93" i="21"/>
  <c r="K93" i="21"/>
  <c r="C93" i="21"/>
  <c r="R93" i="21"/>
  <c r="J93" i="21"/>
  <c r="B93" i="21"/>
  <c r="O93" i="21"/>
  <c r="N93" i="21"/>
  <c r="W93" i="21"/>
  <c r="G93" i="21"/>
  <c r="V93" i="21"/>
  <c r="F93" i="21"/>
  <c r="V59" i="25"/>
  <c r="R59" i="25"/>
  <c r="N59" i="25"/>
  <c r="J59" i="25"/>
  <c r="F59" i="25"/>
  <c r="B59" i="25"/>
  <c r="Y59" i="25"/>
  <c r="U59" i="25"/>
  <c r="Q59" i="25"/>
  <c r="M59" i="25"/>
  <c r="I59" i="25"/>
  <c r="E59" i="25"/>
  <c r="X59" i="25"/>
  <c r="P59" i="25"/>
  <c r="H59" i="25"/>
  <c r="W59" i="25"/>
  <c r="O59" i="25"/>
  <c r="G59" i="25"/>
  <c r="L59" i="25"/>
  <c r="K59" i="25"/>
  <c r="D59" i="25"/>
  <c r="C59" i="25"/>
  <c r="T59" i="25"/>
  <c r="S59" i="25"/>
  <c r="V197" i="21"/>
  <c r="R197" i="21"/>
  <c r="N197" i="21"/>
  <c r="J197" i="21"/>
  <c r="F197" i="21"/>
  <c r="B197" i="21"/>
  <c r="X197" i="21"/>
  <c r="T197" i="21"/>
  <c r="P197" i="21"/>
  <c r="L197" i="21"/>
  <c r="H197" i="21"/>
  <c r="D197" i="21"/>
  <c r="U197" i="21"/>
  <c r="M197" i="21"/>
  <c r="E197" i="21"/>
  <c r="Y197" i="21"/>
  <c r="Q197" i="21"/>
  <c r="I197" i="21"/>
  <c r="S197" i="21"/>
  <c r="C197" i="21"/>
  <c r="O197" i="21"/>
  <c r="K197" i="21"/>
  <c r="W197" i="21"/>
  <c r="G197" i="21"/>
  <c r="W370" i="28"/>
  <c r="S370" i="28"/>
  <c r="O370" i="28"/>
  <c r="K370" i="28"/>
  <c r="G370" i="28"/>
  <c r="C370" i="28"/>
  <c r="V370" i="28"/>
  <c r="R370" i="28"/>
  <c r="N370" i="28"/>
  <c r="J370" i="28"/>
  <c r="F370" i="28"/>
  <c r="B370" i="28"/>
  <c r="U370" i="28"/>
  <c r="M370" i="28"/>
  <c r="E370" i="28"/>
  <c r="Y370" i="28"/>
  <c r="I370" i="28"/>
  <c r="P370" i="28"/>
  <c r="T370" i="28"/>
  <c r="L370" i="28"/>
  <c r="D370" i="28"/>
  <c r="Q370" i="28"/>
  <c r="X370" i="28"/>
  <c r="H370" i="28"/>
  <c r="Y165" i="28"/>
  <c r="U165" i="28"/>
  <c r="Q165" i="28"/>
  <c r="M165" i="28"/>
  <c r="I165" i="28"/>
  <c r="E165" i="28"/>
  <c r="W165" i="28"/>
  <c r="S165" i="28"/>
  <c r="O165" i="28"/>
  <c r="K165" i="28"/>
  <c r="G165" i="28"/>
  <c r="C165" i="28"/>
  <c r="T165" i="28"/>
  <c r="L165" i="28"/>
  <c r="D165" i="28"/>
  <c r="R165" i="28"/>
  <c r="J165" i="28"/>
  <c r="B165" i="28"/>
  <c r="X165" i="28"/>
  <c r="H165" i="28"/>
  <c r="P165" i="28"/>
  <c r="V165" i="28"/>
  <c r="F165" i="28"/>
  <c r="N165" i="28"/>
  <c r="W95" i="28"/>
  <c r="S95" i="28"/>
  <c r="O95" i="28"/>
  <c r="K95" i="28"/>
  <c r="G95" i="28"/>
  <c r="C95" i="28"/>
  <c r="V95" i="28"/>
  <c r="R95" i="28"/>
  <c r="N95" i="28"/>
  <c r="J95" i="28"/>
  <c r="F95" i="28"/>
  <c r="B95" i="28"/>
  <c r="Y95" i="28"/>
  <c r="Q95" i="28"/>
  <c r="I95" i="28"/>
  <c r="X95" i="28"/>
  <c r="P95" i="28"/>
  <c r="H95" i="28"/>
  <c r="U95" i="28"/>
  <c r="E95" i="28"/>
  <c r="L95" i="28"/>
  <c r="T95" i="28"/>
  <c r="D95" i="28"/>
  <c r="M95" i="28"/>
  <c r="W335" i="21"/>
  <c r="S335" i="21"/>
  <c r="O335" i="21"/>
  <c r="K335" i="21"/>
  <c r="G335" i="21"/>
  <c r="C335" i="21"/>
  <c r="V335" i="21"/>
  <c r="R335" i="21"/>
  <c r="N335" i="21"/>
  <c r="J335" i="21"/>
  <c r="F335" i="21"/>
  <c r="B335" i="21"/>
  <c r="U335" i="21"/>
  <c r="M335" i="21"/>
  <c r="E335" i="21"/>
  <c r="Y335" i="21"/>
  <c r="I335" i="21"/>
  <c r="P335" i="21"/>
  <c r="T335" i="21"/>
  <c r="L335" i="21"/>
  <c r="D335" i="21"/>
  <c r="Q335" i="21"/>
  <c r="X335" i="21"/>
  <c r="H335" i="21"/>
  <c r="W163" i="21"/>
  <c r="S163" i="21"/>
  <c r="O163" i="21"/>
  <c r="K163" i="21"/>
  <c r="G163" i="21"/>
  <c r="C163" i="21"/>
  <c r="V163" i="21"/>
  <c r="R163" i="21"/>
  <c r="N163" i="21"/>
  <c r="J163" i="21"/>
  <c r="F163" i="21"/>
  <c r="B163" i="21"/>
  <c r="Y163" i="21"/>
  <c r="Q163" i="21"/>
  <c r="I163" i="21"/>
  <c r="U163" i="21"/>
  <c r="M163" i="21"/>
  <c r="E163" i="21"/>
  <c r="X163" i="21"/>
  <c r="H163" i="21"/>
  <c r="P163" i="21"/>
  <c r="T163" i="21"/>
  <c r="L163" i="21"/>
  <c r="D163" i="21"/>
  <c r="V130" i="19"/>
  <c r="R130" i="19"/>
  <c r="N130" i="19"/>
  <c r="J130" i="19"/>
  <c r="F130" i="19"/>
  <c r="B130" i="19"/>
  <c r="X130" i="19"/>
  <c r="T130" i="19"/>
  <c r="P130" i="19"/>
  <c r="L130" i="19"/>
  <c r="H130" i="19"/>
  <c r="D130" i="19"/>
  <c r="Y130" i="19"/>
  <c r="Q130" i="19"/>
  <c r="I130" i="19"/>
  <c r="U130" i="19"/>
  <c r="M130" i="19"/>
  <c r="E130" i="19"/>
  <c r="K130" i="19"/>
  <c r="W130" i="19"/>
  <c r="G130" i="19"/>
  <c r="S130" i="19"/>
  <c r="C130" i="19"/>
  <c r="O130" i="19"/>
  <c r="Y128" i="21"/>
  <c r="U128" i="21"/>
  <c r="Q128" i="21"/>
  <c r="M128" i="21"/>
  <c r="I128" i="21"/>
  <c r="E128" i="21"/>
  <c r="X128" i="21"/>
  <c r="T128" i="21"/>
  <c r="P128" i="21"/>
  <c r="L128" i="21"/>
  <c r="H128" i="21"/>
  <c r="D128" i="21"/>
  <c r="S128" i="21"/>
  <c r="K128" i="21"/>
  <c r="C128" i="21"/>
  <c r="R128" i="21"/>
  <c r="J128" i="21"/>
  <c r="B128" i="21"/>
  <c r="O128" i="21"/>
  <c r="N128" i="21"/>
  <c r="G128" i="21"/>
  <c r="V128" i="21"/>
  <c r="F128" i="21"/>
  <c r="W128" i="21"/>
  <c r="W232" i="21"/>
  <c r="S232" i="21"/>
  <c r="O232" i="21"/>
  <c r="K232" i="21"/>
  <c r="G232" i="21"/>
  <c r="C232" i="21"/>
  <c r="Y232" i="21"/>
  <c r="Q232" i="21"/>
  <c r="I232" i="21"/>
  <c r="V232" i="21"/>
  <c r="R232" i="21"/>
  <c r="N232" i="21"/>
  <c r="J232" i="21"/>
  <c r="F232" i="21"/>
  <c r="B232" i="21"/>
  <c r="U232" i="21"/>
  <c r="M232" i="21"/>
  <c r="E232" i="21"/>
  <c r="L232" i="21"/>
  <c r="T232" i="21"/>
  <c r="D232" i="21"/>
  <c r="P232" i="21"/>
  <c r="X232" i="21"/>
  <c r="H232" i="21"/>
  <c r="W267" i="28"/>
  <c r="S267" i="28"/>
  <c r="O267" i="28"/>
  <c r="K267" i="28"/>
  <c r="G267" i="28"/>
  <c r="C267" i="28"/>
  <c r="V267" i="28"/>
  <c r="R267" i="28"/>
  <c r="N267" i="28"/>
  <c r="J267" i="28"/>
  <c r="F267" i="28"/>
  <c r="B267" i="28"/>
  <c r="U267" i="28"/>
  <c r="M267" i="28"/>
  <c r="E267" i="28"/>
  <c r="Y267" i="28"/>
  <c r="I267" i="28"/>
  <c r="X267" i="28"/>
  <c r="H267" i="28"/>
  <c r="T267" i="28"/>
  <c r="L267" i="28"/>
  <c r="D267" i="28"/>
  <c r="Q267" i="28"/>
  <c r="P267" i="28"/>
  <c r="W336" i="28"/>
  <c r="S336" i="28"/>
  <c r="O336" i="28"/>
  <c r="K336" i="28"/>
  <c r="G336" i="28"/>
  <c r="C336" i="28"/>
  <c r="V336" i="28"/>
  <c r="R336" i="28"/>
  <c r="N336" i="28"/>
  <c r="J336" i="28"/>
  <c r="F336" i="28"/>
  <c r="B336" i="28"/>
  <c r="U336" i="28"/>
  <c r="M336" i="28"/>
  <c r="E336" i="28"/>
  <c r="Q336" i="28"/>
  <c r="X336" i="28"/>
  <c r="H336" i="28"/>
  <c r="T336" i="28"/>
  <c r="L336" i="28"/>
  <c r="D336" i="28"/>
  <c r="Y336" i="28"/>
  <c r="I336" i="28"/>
  <c r="P336" i="28"/>
  <c r="W302" i="28"/>
  <c r="S302" i="28"/>
  <c r="O302" i="28"/>
  <c r="K302" i="28"/>
  <c r="G302" i="28"/>
  <c r="C302" i="28"/>
  <c r="V302" i="28"/>
  <c r="R302" i="28"/>
  <c r="N302" i="28"/>
  <c r="J302" i="28"/>
  <c r="F302" i="28"/>
  <c r="B302" i="28"/>
  <c r="U302" i="28"/>
  <c r="M302" i="28"/>
  <c r="E302" i="28"/>
  <c r="Q302" i="28"/>
  <c r="X302" i="28"/>
  <c r="H302" i="28"/>
  <c r="T302" i="28"/>
  <c r="L302" i="28"/>
  <c r="D302" i="28"/>
  <c r="Y302" i="28"/>
  <c r="I302" i="28"/>
  <c r="P302" i="28"/>
  <c r="W301" i="21"/>
  <c r="S301" i="21"/>
  <c r="O301" i="21"/>
  <c r="K301" i="21"/>
  <c r="G301" i="21"/>
  <c r="C301" i="21"/>
  <c r="V301" i="21"/>
  <c r="R301" i="21"/>
  <c r="N301" i="21"/>
  <c r="J301" i="21"/>
  <c r="F301" i="21"/>
  <c r="B301" i="21"/>
  <c r="U301" i="21"/>
  <c r="M301" i="21"/>
  <c r="E301" i="21"/>
  <c r="Y301" i="21"/>
  <c r="I301" i="21"/>
  <c r="T301" i="21"/>
  <c r="L301" i="21"/>
  <c r="D301" i="21"/>
  <c r="Q301" i="21"/>
  <c r="X301" i="21"/>
  <c r="P301" i="21"/>
  <c r="H301" i="21"/>
  <c r="Y25" i="21"/>
  <c r="U25" i="21"/>
  <c r="Q25" i="21"/>
  <c r="M25" i="21"/>
  <c r="I25" i="21"/>
  <c r="E25" i="21"/>
  <c r="X25" i="21"/>
  <c r="T25" i="21"/>
  <c r="P25" i="21"/>
  <c r="L25" i="21"/>
  <c r="H25" i="21"/>
  <c r="D25" i="21"/>
  <c r="S25" i="21"/>
  <c r="K25" i="21"/>
  <c r="C25" i="21"/>
  <c r="R25" i="21"/>
  <c r="J25" i="21"/>
  <c r="B25" i="21"/>
  <c r="O25" i="21"/>
  <c r="N25" i="21"/>
  <c r="G25" i="21"/>
  <c r="W25" i="21"/>
  <c r="F25" i="21"/>
  <c r="V25" i="21"/>
  <c r="Y58" i="21"/>
  <c r="U58" i="21"/>
  <c r="Q58" i="21"/>
  <c r="M58" i="21"/>
  <c r="I58" i="21"/>
  <c r="E58" i="21"/>
  <c r="X58" i="21"/>
  <c r="T58" i="21"/>
  <c r="P58" i="21"/>
  <c r="L58" i="21"/>
  <c r="H58" i="21"/>
  <c r="D58" i="21"/>
  <c r="S58" i="21"/>
  <c r="K58" i="21"/>
  <c r="C58" i="21"/>
  <c r="R58" i="21"/>
  <c r="J58" i="21"/>
  <c r="B58" i="21"/>
  <c r="O58" i="21"/>
  <c r="N58" i="21"/>
  <c r="G58" i="21"/>
  <c r="F58" i="21"/>
  <c r="W58" i="21"/>
  <c r="V58" i="21"/>
  <c r="X95" i="19"/>
  <c r="T95" i="19"/>
  <c r="P95" i="19"/>
  <c r="L95" i="19"/>
  <c r="H95" i="19"/>
  <c r="D95" i="19"/>
  <c r="V95" i="19"/>
  <c r="R95" i="19"/>
  <c r="N95" i="19"/>
  <c r="J95" i="19"/>
  <c r="F95" i="19"/>
  <c r="B95" i="19"/>
  <c r="Y95" i="19"/>
  <c r="Q95" i="19"/>
  <c r="I95" i="19"/>
  <c r="W95" i="19"/>
  <c r="O95" i="19"/>
  <c r="G95" i="19"/>
  <c r="U95" i="19"/>
  <c r="M95" i="19"/>
  <c r="E95" i="19"/>
  <c r="S95" i="19"/>
  <c r="K95" i="19"/>
  <c r="C95" i="19"/>
  <c r="W60" i="28"/>
  <c r="S60" i="28"/>
  <c r="O60" i="28"/>
  <c r="K60" i="28"/>
  <c r="G60" i="28"/>
  <c r="C60" i="28"/>
  <c r="V60" i="28"/>
  <c r="R60" i="28"/>
  <c r="N60" i="28"/>
  <c r="J60" i="28"/>
  <c r="F60" i="28"/>
  <c r="B60" i="28"/>
  <c r="Y60" i="28"/>
  <c r="Q60" i="28"/>
  <c r="I60" i="28"/>
  <c r="X60" i="28"/>
  <c r="P60" i="28"/>
  <c r="H60" i="28"/>
  <c r="U60" i="28"/>
  <c r="E60" i="28"/>
  <c r="T60" i="28"/>
  <c r="D60" i="28"/>
  <c r="M60" i="28"/>
  <c r="L60" i="28"/>
  <c r="Y130" i="28"/>
  <c r="U130" i="28"/>
  <c r="Q130" i="28"/>
  <c r="M130" i="28"/>
  <c r="I130" i="28"/>
  <c r="E130" i="28"/>
  <c r="X130" i="28"/>
  <c r="T130" i="28"/>
  <c r="P130" i="28"/>
  <c r="L130" i="28"/>
  <c r="H130" i="28"/>
  <c r="D130" i="28"/>
  <c r="S130" i="28"/>
  <c r="K130" i="28"/>
  <c r="C130" i="28"/>
  <c r="R130" i="28"/>
  <c r="J130" i="28"/>
  <c r="B130" i="28"/>
  <c r="O130" i="28"/>
  <c r="N130" i="28"/>
  <c r="W130" i="28"/>
  <c r="G130" i="28"/>
  <c r="F130" i="28"/>
  <c r="V130" i="28"/>
  <c r="W233" i="28"/>
  <c r="S233" i="28"/>
  <c r="O233" i="28"/>
  <c r="K233" i="28"/>
  <c r="G233" i="28"/>
  <c r="C233" i="28"/>
  <c r="V233" i="28"/>
  <c r="R233" i="28"/>
  <c r="N233" i="28"/>
  <c r="J233" i="28"/>
  <c r="F233" i="28"/>
  <c r="B233" i="28"/>
  <c r="U233" i="28"/>
  <c r="M233" i="28"/>
  <c r="E233" i="28"/>
  <c r="Q233" i="28"/>
  <c r="P233" i="28"/>
  <c r="T233" i="28"/>
  <c r="L233" i="28"/>
  <c r="D233" i="28"/>
  <c r="Y233" i="28"/>
  <c r="I233" i="28"/>
  <c r="X233" i="28"/>
  <c r="H233" i="28"/>
  <c r="V131" i="25"/>
  <c r="R131" i="25"/>
  <c r="N131" i="25"/>
  <c r="J131" i="25"/>
  <c r="F131" i="25"/>
  <c r="B131" i="25"/>
  <c r="Y131" i="25"/>
  <c r="U131" i="25"/>
  <c r="Q131" i="25"/>
  <c r="M131" i="25"/>
  <c r="I131" i="25"/>
  <c r="E131" i="25"/>
  <c r="X131" i="25"/>
  <c r="P131" i="25"/>
  <c r="H131" i="25"/>
  <c r="W131" i="25"/>
  <c r="O131" i="25"/>
  <c r="G131" i="25"/>
  <c r="L131" i="25"/>
  <c r="K131" i="25"/>
  <c r="T131" i="25"/>
  <c r="S131" i="25"/>
  <c r="D131" i="25"/>
  <c r="C131" i="25"/>
  <c r="W369" i="21"/>
  <c r="S369" i="21"/>
  <c r="O369" i="21"/>
  <c r="K369" i="21"/>
  <c r="G369" i="21"/>
  <c r="C369" i="21"/>
  <c r="V369" i="21"/>
  <c r="R369" i="21"/>
  <c r="N369" i="21"/>
  <c r="J369" i="21"/>
  <c r="F369" i="21"/>
  <c r="B369" i="21"/>
  <c r="U369" i="21"/>
  <c r="M369" i="21"/>
  <c r="E369" i="21"/>
  <c r="Q369" i="21"/>
  <c r="X369" i="21"/>
  <c r="H369" i="21"/>
  <c r="T369" i="21"/>
  <c r="L369" i="21"/>
  <c r="D369" i="21"/>
  <c r="Y369" i="21"/>
  <c r="I369" i="21"/>
  <c r="P369" i="21"/>
  <c r="V130" i="25"/>
  <c r="R130" i="25"/>
  <c r="N130" i="25"/>
  <c r="J130" i="25"/>
  <c r="F130" i="25"/>
  <c r="B130" i="25"/>
  <c r="Y130" i="25"/>
  <c r="U130" i="25"/>
  <c r="Q130" i="25"/>
  <c r="M130" i="25"/>
  <c r="I130" i="25"/>
  <c r="E130" i="25"/>
  <c r="X130" i="25"/>
  <c r="P130" i="25"/>
  <c r="H130" i="25"/>
  <c r="W130" i="25"/>
  <c r="O130" i="25"/>
  <c r="G130" i="25"/>
  <c r="T130" i="25"/>
  <c r="D130" i="25"/>
  <c r="S130" i="25"/>
  <c r="C130" i="25"/>
  <c r="L130" i="25"/>
  <c r="K130" i="25"/>
  <c r="A132" i="25"/>
  <c r="A336" i="21"/>
  <c r="A302" i="21"/>
  <c r="A404" i="21"/>
  <c r="A370" i="21"/>
  <c r="A268" i="28"/>
  <c r="A371" i="28"/>
  <c r="A131" i="28"/>
  <c r="A234" i="28"/>
  <c r="A96" i="28"/>
  <c r="A303" i="28"/>
  <c r="A61" i="28"/>
  <c r="A337" i="28"/>
  <c r="A200" i="28"/>
  <c r="A405" i="28"/>
  <c r="A166" i="28"/>
  <c r="A26" i="28"/>
  <c r="A233" i="21"/>
  <c r="A267" i="21"/>
  <c r="A198" i="21"/>
  <c r="A96" i="19"/>
  <c r="A61" i="19"/>
  <c r="A59" i="21"/>
  <c r="A129" i="21"/>
  <c r="A25" i="19"/>
  <c r="A26" i="21"/>
  <c r="A131" i="19"/>
  <c r="A60" i="25"/>
  <c r="A24" i="25"/>
  <c r="A164" i="21"/>
  <c r="A94" i="21"/>
  <c r="A96" i="25"/>
  <c r="V96" i="25" l="1"/>
  <c r="R96" i="25"/>
  <c r="N96" i="25"/>
  <c r="J96" i="25"/>
  <c r="F96" i="25"/>
  <c r="B96" i="25"/>
  <c r="Y96" i="25"/>
  <c r="U96" i="25"/>
  <c r="Q96" i="25"/>
  <c r="M96" i="25"/>
  <c r="I96" i="25"/>
  <c r="E96" i="25"/>
  <c r="X96" i="25"/>
  <c r="P96" i="25"/>
  <c r="H96" i="25"/>
  <c r="W96" i="25"/>
  <c r="O96" i="25"/>
  <c r="G96" i="25"/>
  <c r="L96" i="25"/>
  <c r="K96" i="25"/>
  <c r="D96" i="25"/>
  <c r="C96" i="25"/>
  <c r="T96" i="25"/>
  <c r="S96" i="25"/>
  <c r="V60" i="25"/>
  <c r="R60" i="25"/>
  <c r="N60" i="25"/>
  <c r="J60" i="25"/>
  <c r="F60" i="25"/>
  <c r="B60" i="25"/>
  <c r="Y60" i="25"/>
  <c r="U60" i="25"/>
  <c r="Q60" i="25"/>
  <c r="M60" i="25"/>
  <c r="I60" i="25"/>
  <c r="E60" i="25"/>
  <c r="X60" i="25"/>
  <c r="P60" i="25"/>
  <c r="H60" i="25"/>
  <c r="W60" i="25"/>
  <c r="O60" i="25"/>
  <c r="G60" i="25"/>
  <c r="T60" i="25"/>
  <c r="D60" i="25"/>
  <c r="S60" i="25"/>
  <c r="C60" i="25"/>
  <c r="L60" i="25"/>
  <c r="K60" i="25"/>
  <c r="Y129" i="21"/>
  <c r="U129" i="21"/>
  <c r="Q129" i="21"/>
  <c r="M129" i="21"/>
  <c r="I129" i="21"/>
  <c r="E129" i="21"/>
  <c r="X129" i="21"/>
  <c r="T129" i="21"/>
  <c r="P129" i="21"/>
  <c r="L129" i="21"/>
  <c r="H129" i="21"/>
  <c r="D129" i="21"/>
  <c r="S129" i="21"/>
  <c r="K129" i="21"/>
  <c r="C129" i="21"/>
  <c r="R129" i="21"/>
  <c r="J129" i="21"/>
  <c r="B129" i="21"/>
  <c r="W129" i="21"/>
  <c r="G129" i="21"/>
  <c r="V129" i="21"/>
  <c r="F129" i="21"/>
  <c r="O129" i="21"/>
  <c r="N129" i="21"/>
  <c r="V198" i="21"/>
  <c r="R198" i="21"/>
  <c r="N198" i="21"/>
  <c r="J198" i="21"/>
  <c r="F198" i="21"/>
  <c r="B198" i="21"/>
  <c r="X198" i="21"/>
  <c r="T198" i="21"/>
  <c r="P198" i="21"/>
  <c r="L198" i="21"/>
  <c r="H198" i="21"/>
  <c r="D198" i="21"/>
  <c r="U198" i="21"/>
  <c r="M198" i="21"/>
  <c r="E198" i="21"/>
  <c r="Y198" i="21"/>
  <c r="Q198" i="21"/>
  <c r="I198" i="21"/>
  <c r="K198" i="21"/>
  <c r="W198" i="21"/>
  <c r="G198" i="21"/>
  <c r="S198" i="21"/>
  <c r="C198" i="21"/>
  <c r="O198" i="21"/>
  <c r="Y166" i="28"/>
  <c r="U166" i="28"/>
  <c r="Q166" i="28"/>
  <c r="M166" i="28"/>
  <c r="I166" i="28"/>
  <c r="E166" i="28"/>
  <c r="W166" i="28"/>
  <c r="S166" i="28"/>
  <c r="O166" i="28"/>
  <c r="K166" i="28"/>
  <c r="G166" i="28"/>
  <c r="C166" i="28"/>
  <c r="T166" i="28"/>
  <c r="L166" i="28"/>
  <c r="D166" i="28"/>
  <c r="R166" i="28"/>
  <c r="J166" i="28"/>
  <c r="B166" i="28"/>
  <c r="P166" i="28"/>
  <c r="X166" i="28"/>
  <c r="H166" i="28"/>
  <c r="N166" i="28"/>
  <c r="V166" i="28"/>
  <c r="F166" i="28"/>
  <c r="W61" i="28"/>
  <c r="S61" i="28"/>
  <c r="O61" i="28"/>
  <c r="K61" i="28"/>
  <c r="G61" i="28"/>
  <c r="C61" i="28"/>
  <c r="V61" i="28"/>
  <c r="R61" i="28"/>
  <c r="N61" i="28"/>
  <c r="J61" i="28"/>
  <c r="F61" i="28"/>
  <c r="B61" i="28"/>
  <c r="Y61" i="28"/>
  <c r="Q61" i="28"/>
  <c r="I61" i="28"/>
  <c r="X61" i="28"/>
  <c r="P61" i="28"/>
  <c r="H61" i="28"/>
  <c r="M61" i="28"/>
  <c r="E61" i="28"/>
  <c r="D61" i="28"/>
  <c r="L61" i="28"/>
  <c r="U61" i="28"/>
  <c r="T61" i="28"/>
  <c r="Y131" i="28"/>
  <c r="U131" i="28"/>
  <c r="Q131" i="28"/>
  <c r="M131" i="28"/>
  <c r="I131" i="28"/>
  <c r="E131" i="28"/>
  <c r="X131" i="28"/>
  <c r="T131" i="28"/>
  <c r="P131" i="28"/>
  <c r="L131" i="28"/>
  <c r="H131" i="28"/>
  <c r="D131" i="28"/>
  <c r="S131" i="28"/>
  <c r="K131" i="28"/>
  <c r="C131" i="28"/>
  <c r="R131" i="28"/>
  <c r="J131" i="28"/>
  <c r="B131" i="28"/>
  <c r="W131" i="28"/>
  <c r="G131" i="28"/>
  <c r="V131" i="28"/>
  <c r="F131" i="28"/>
  <c r="O131" i="28"/>
  <c r="N131" i="28"/>
  <c r="W404" i="21"/>
  <c r="S404" i="21"/>
  <c r="O404" i="21"/>
  <c r="K404" i="21"/>
  <c r="G404" i="21"/>
  <c r="C404" i="21"/>
  <c r="V404" i="21"/>
  <c r="R404" i="21"/>
  <c r="N404" i="21"/>
  <c r="J404" i="21"/>
  <c r="F404" i="21"/>
  <c r="B404" i="21"/>
  <c r="U404" i="21"/>
  <c r="M404" i="21"/>
  <c r="E404" i="21"/>
  <c r="Q404" i="21"/>
  <c r="X404" i="21"/>
  <c r="T404" i="21"/>
  <c r="L404" i="21"/>
  <c r="D404" i="21"/>
  <c r="Y404" i="21"/>
  <c r="I404" i="21"/>
  <c r="P404" i="21"/>
  <c r="H404" i="21"/>
  <c r="Y94" i="21"/>
  <c r="U94" i="21"/>
  <c r="Q94" i="21"/>
  <c r="M94" i="21"/>
  <c r="I94" i="21"/>
  <c r="E94" i="21"/>
  <c r="X94" i="21"/>
  <c r="T94" i="21"/>
  <c r="P94" i="21"/>
  <c r="L94" i="21"/>
  <c r="H94" i="21"/>
  <c r="D94" i="21"/>
  <c r="S94" i="21"/>
  <c r="K94" i="21"/>
  <c r="C94" i="21"/>
  <c r="R94" i="21"/>
  <c r="J94" i="21"/>
  <c r="B94" i="21"/>
  <c r="W94" i="21"/>
  <c r="G94" i="21"/>
  <c r="V94" i="21"/>
  <c r="F94" i="21"/>
  <c r="N94" i="21"/>
  <c r="O94" i="21"/>
  <c r="V131" i="19"/>
  <c r="R131" i="19"/>
  <c r="N131" i="19"/>
  <c r="J131" i="19"/>
  <c r="F131" i="19"/>
  <c r="B131" i="19"/>
  <c r="X131" i="19"/>
  <c r="T131" i="19"/>
  <c r="P131" i="19"/>
  <c r="L131" i="19"/>
  <c r="H131" i="19"/>
  <c r="D131" i="19"/>
  <c r="Y131" i="19"/>
  <c r="Q131" i="19"/>
  <c r="I131" i="19"/>
  <c r="U131" i="19"/>
  <c r="M131" i="19"/>
  <c r="E131" i="19"/>
  <c r="S131" i="19"/>
  <c r="C131" i="19"/>
  <c r="O131" i="19"/>
  <c r="K131" i="19"/>
  <c r="W131" i="19"/>
  <c r="G131" i="19"/>
  <c r="Y59" i="21"/>
  <c r="U59" i="21"/>
  <c r="Q59" i="21"/>
  <c r="M59" i="21"/>
  <c r="I59" i="21"/>
  <c r="E59" i="21"/>
  <c r="X59" i="21"/>
  <c r="T59" i="21"/>
  <c r="P59" i="21"/>
  <c r="L59" i="21"/>
  <c r="H59" i="21"/>
  <c r="D59" i="21"/>
  <c r="S59" i="21"/>
  <c r="K59" i="21"/>
  <c r="C59" i="21"/>
  <c r="R59" i="21"/>
  <c r="J59" i="21"/>
  <c r="B59" i="21"/>
  <c r="W59" i="21"/>
  <c r="G59" i="21"/>
  <c r="V59" i="21"/>
  <c r="F59" i="21"/>
  <c r="O59" i="21"/>
  <c r="N59" i="21"/>
  <c r="W267" i="21"/>
  <c r="S267" i="21"/>
  <c r="O267" i="21"/>
  <c r="K267" i="21"/>
  <c r="G267" i="21"/>
  <c r="C267" i="21"/>
  <c r="V267" i="21"/>
  <c r="R267" i="21"/>
  <c r="N267" i="21"/>
  <c r="J267" i="21"/>
  <c r="F267" i="21"/>
  <c r="B267" i="21"/>
  <c r="U267" i="21"/>
  <c r="M267" i="21"/>
  <c r="E267" i="21"/>
  <c r="Y267" i="21"/>
  <c r="I267" i="21"/>
  <c r="T267" i="21"/>
  <c r="L267" i="21"/>
  <c r="D267" i="21"/>
  <c r="Q267" i="21"/>
  <c r="P267" i="21"/>
  <c r="X267" i="21"/>
  <c r="H267" i="21"/>
  <c r="W405" i="28"/>
  <c r="S405" i="28"/>
  <c r="O405" i="28"/>
  <c r="K405" i="28"/>
  <c r="G405" i="28"/>
  <c r="C405" i="28"/>
  <c r="V405" i="28"/>
  <c r="R405" i="28"/>
  <c r="N405" i="28"/>
  <c r="J405" i="28"/>
  <c r="F405" i="28"/>
  <c r="B405" i="28"/>
  <c r="U405" i="28"/>
  <c r="M405" i="28"/>
  <c r="E405" i="28"/>
  <c r="Q405" i="28"/>
  <c r="I405" i="28"/>
  <c r="P405" i="28"/>
  <c r="T405" i="28"/>
  <c r="L405" i="28"/>
  <c r="D405" i="28"/>
  <c r="Y405" i="28"/>
  <c r="X405" i="28"/>
  <c r="H405" i="28"/>
  <c r="W303" i="28"/>
  <c r="S303" i="28"/>
  <c r="O303" i="28"/>
  <c r="K303" i="28"/>
  <c r="G303" i="28"/>
  <c r="C303" i="28"/>
  <c r="V303" i="28"/>
  <c r="R303" i="28"/>
  <c r="N303" i="28"/>
  <c r="J303" i="28"/>
  <c r="F303" i="28"/>
  <c r="B303" i="28"/>
  <c r="U303" i="28"/>
  <c r="M303" i="28"/>
  <c r="E303" i="28"/>
  <c r="Y303" i="28"/>
  <c r="I303" i="28"/>
  <c r="X303" i="28"/>
  <c r="T303" i="28"/>
  <c r="L303" i="28"/>
  <c r="D303" i="28"/>
  <c r="Q303" i="28"/>
  <c r="P303" i="28"/>
  <c r="H303" i="28"/>
  <c r="W371" i="28"/>
  <c r="S371" i="28"/>
  <c r="O371" i="28"/>
  <c r="K371" i="28"/>
  <c r="G371" i="28"/>
  <c r="C371" i="28"/>
  <c r="V371" i="28"/>
  <c r="R371" i="28"/>
  <c r="N371" i="28"/>
  <c r="J371" i="28"/>
  <c r="F371" i="28"/>
  <c r="B371" i="28"/>
  <c r="U371" i="28"/>
  <c r="M371" i="28"/>
  <c r="E371" i="28"/>
  <c r="Q371" i="28"/>
  <c r="X371" i="28"/>
  <c r="H371" i="28"/>
  <c r="T371" i="28"/>
  <c r="L371" i="28"/>
  <c r="D371" i="28"/>
  <c r="Y371" i="28"/>
  <c r="I371" i="28"/>
  <c r="P371" i="28"/>
  <c r="W302" i="21"/>
  <c r="S302" i="21"/>
  <c r="O302" i="21"/>
  <c r="K302" i="21"/>
  <c r="G302" i="21"/>
  <c r="C302" i="21"/>
  <c r="V302" i="21"/>
  <c r="R302" i="21"/>
  <c r="N302" i="21"/>
  <c r="J302" i="21"/>
  <c r="F302" i="21"/>
  <c r="B302" i="21"/>
  <c r="U302" i="21"/>
  <c r="M302" i="21"/>
  <c r="E302" i="21"/>
  <c r="Q302" i="21"/>
  <c r="T302" i="21"/>
  <c r="L302" i="21"/>
  <c r="D302" i="21"/>
  <c r="Y302" i="21"/>
  <c r="I302" i="21"/>
  <c r="H302" i="21"/>
  <c r="X302" i="21"/>
  <c r="P302" i="21"/>
  <c r="W164" i="21"/>
  <c r="S164" i="21"/>
  <c r="O164" i="21"/>
  <c r="K164" i="21"/>
  <c r="G164" i="21"/>
  <c r="C164" i="21"/>
  <c r="V164" i="21"/>
  <c r="R164" i="21"/>
  <c r="N164" i="21"/>
  <c r="J164" i="21"/>
  <c r="F164" i="21"/>
  <c r="B164" i="21"/>
  <c r="Y164" i="21"/>
  <c r="Q164" i="21"/>
  <c r="I164" i="21"/>
  <c r="U164" i="21"/>
  <c r="M164" i="21"/>
  <c r="E164" i="21"/>
  <c r="P164" i="21"/>
  <c r="X164" i="21"/>
  <c r="H164" i="21"/>
  <c r="D164" i="21"/>
  <c r="T164" i="21"/>
  <c r="L164" i="21"/>
  <c r="Y26" i="21"/>
  <c r="U26" i="21"/>
  <c r="Q26" i="21"/>
  <c r="M26" i="21"/>
  <c r="I26" i="21"/>
  <c r="E26" i="21"/>
  <c r="X26" i="21"/>
  <c r="T26" i="21"/>
  <c r="P26" i="21"/>
  <c r="L26" i="21"/>
  <c r="H26" i="21"/>
  <c r="D26" i="21"/>
  <c r="S26" i="21"/>
  <c r="K26" i="21"/>
  <c r="C26" i="21"/>
  <c r="R26" i="21"/>
  <c r="J26" i="21"/>
  <c r="B26" i="21"/>
  <c r="W26" i="21"/>
  <c r="G26" i="21"/>
  <c r="V26" i="21"/>
  <c r="F26" i="21"/>
  <c r="O26" i="21"/>
  <c r="N26" i="21"/>
  <c r="X61" i="19"/>
  <c r="T61" i="19"/>
  <c r="P61" i="19"/>
  <c r="L61" i="19"/>
  <c r="H61" i="19"/>
  <c r="D61" i="19"/>
  <c r="V61" i="19"/>
  <c r="R61" i="19"/>
  <c r="N61" i="19"/>
  <c r="J61" i="19"/>
  <c r="F61" i="19"/>
  <c r="B61" i="19"/>
  <c r="Y61" i="19"/>
  <c r="Q61" i="19"/>
  <c r="I61" i="19"/>
  <c r="W61" i="19"/>
  <c r="O61" i="19"/>
  <c r="G61" i="19"/>
  <c r="U61" i="19"/>
  <c r="M61" i="19"/>
  <c r="E61" i="19"/>
  <c r="S61" i="19"/>
  <c r="K61" i="19"/>
  <c r="C61" i="19"/>
  <c r="W233" i="21"/>
  <c r="S233" i="21"/>
  <c r="O233" i="21"/>
  <c r="K233" i="21"/>
  <c r="G233" i="21"/>
  <c r="C233" i="21"/>
  <c r="Y233" i="21"/>
  <c r="Q233" i="21"/>
  <c r="I233" i="21"/>
  <c r="V233" i="21"/>
  <c r="R233" i="21"/>
  <c r="N233" i="21"/>
  <c r="J233" i="21"/>
  <c r="F233" i="21"/>
  <c r="B233" i="21"/>
  <c r="U233" i="21"/>
  <c r="M233" i="21"/>
  <c r="E233" i="21"/>
  <c r="T233" i="21"/>
  <c r="D233" i="21"/>
  <c r="X233" i="21"/>
  <c r="P233" i="21"/>
  <c r="L233" i="21"/>
  <c r="H233" i="21"/>
  <c r="V200" i="28"/>
  <c r="R200" i="28"/>
  <c r="N200" i="28"/>
  <c r="J200" i="28"/>
  <c r="F200" i="28"/>
  <c r="B200" i="28"/>
  <c r="W200" i="28"/>
  <c r="Q200" i="28"/>
  <c r="L200" i="28"/>
  <c r="G200" i="28"/>
  <c r="Y200" i="28"/>
  <c r="S200" i="28"/>
  <c r="K200" i="28"/>
  <c r="D200" i="28"/>
  <c r="X200" i="28"/>
  <c r="P200" i="28"/>
  <c r="I200" i="28"/>
  <c r="C200" i="28"/>
  <c r="O200" i="28"/>
  <c r="M200" i="28"/>
  <c r="U200" i="28"/>
  <c r="H200" i="28"/>
  <c r="T200" i="28"/>
  <c r="E200" i="28"/>
  <c r="W96" i="28"/>
  <c r="S96" i="28"/>
  <c r="O96" i="28"/>
  <c r="K96" i="28"/>
  <c r="G96" i="28"/>
  <c r="C96" i="28"/>
  <c r="V96" i="28"/>
  <c r="R96" i="28"/>
  <c r="N96" i="28"/>
  <c r="J96" i="28"/>
  <c r="F96" i="28"/>
  <c r="B96" i="28"/>
  <c r="Y96" i="28"/>
  <c r="Q96" i="28"/>
  <c r="I96" i="28"/>
  <c r="X96" i="28"/>
  <c r="P96" i="28"/>
  <c r="H96" i="28"/>
  <c r="M96" i="28"/>
  <c r="E96" i="28"/>
  <c r="T96" i="28"/>
  <c r="L96" i="28"/>
  <c r="U96" i="28"/>
  <c r="D96" i="28"/>
  <c r="W268" i="28"/>
  <c r="S268" i="28"/>
  <c r="O268" i="28"/>
  <c r="K268" i="28"/>
  <c r="G268" i="28"/>
  <c r="C268" i="28"/>
  <c r="V268" i="28"/>
  <c r="R268" i="28"/>
  <c r="N268" i="28"/>
  <c r="J268" i="28"/>
  <c r="F268" i="28"/>
  <c r="B268" i="28"/>
  <c r="U268" i="28"/>
  <c r="M268" i="28"/>
  <c r="E268" i="28"/>
  <c r="Q268" i="28"/>
  <c r="P268" i="28"/>
  <c r="T268" i="28"/>
  <c r="L268" i="28"/>
  <c r="D268" i="28"/>
  <c r="Y268" i="28"/>
  <c r="I268" i="28"/>
  <c r="X268" i="28"/>
  <c r="H268" i="28"/>
  <c r="W336" i="21"/>
  <c r="S336" i="21"/>
  <c r="O336" i="21"/>
  <c r="K336" i="21"/>
  <c r="G336" i="21"/>
  <c r="C336" i="21"/>
  <c r="V336" i="21"/>
  <c r="R336" i="21"/>
  <c r="N336" i="21"/>
  <c r="J336" i="21"/>
  <c r="F336" i="21"/>
  <c r="B336" i="21"/>
  <c r="U336" i="21"/>
  <c r="M336" i="21"/>
  <c r="E336" i="21"/>
  <c r="Q336" i="21"/>
  <c r="X336" i="21"/>
  <c r="H336" i="21"/>
  <c r="T336" i="21"/>
  <c r="L336" i="21"/>
  <c r="D336" i="21"/>
  <c r="Y336" i="21"/>
  <c r="I336" i="21"/>
  <c r="P336" i="21"/>
  <c r="V24" i="25"/>
  <c r="R24" i="25"/>
  <c r="N24" i="25"/>
  <c r="J24" i="25"/>
  <c r="F24" i="25"/>
  <c r="B24" i="25"/>
  <c r="Y24" i="25"/>
  <c r="U24" i="25"/>
  <c r="Q24" i="25"/>
  <c r="M24" i="25"/>
  <c r="I24" i="25"/>
  <c r="E24" i="25"/>
  <c r="X24" i="25"/>
  <c r="P24" i="25"/>
  <c r="H24" i="25"/>
  <c r="W24" i="25"/>
  <c r="O24" i="25"/>
  <c r="G24" i="25"/>
  <c r="L24" i="25"/>
  <c r="K24" i="25"/>
  <c r="T24" i="25"/>
  <c r="S24" i="25"/>
  <c r="D24" i="25"/>
  <c r="C24" i="25"/>
  <c r="X25" i="19"/>
  <c r="T25" i="19"/>
  <c r="P25" i="19"/>
  <c r="L25" i="19"/>
  <c r="H25" i="19"/>
  <c r="D25" i="19"/>
  <c r="V25" i="19"/>
  <c r="R25" i="19"/>
  <c r="N25" i="19"/>
  <c r="J25" i="19"/>
  <c r="F25" i="19"/>
  <c r="B25" i="19"/>
  <c r="Y25" i="19"/>
  <c r="Q25" i="19"/>
  <c r="I25" i="19"/>
  <c r="U25" i="19"/>
  <c r="M25" i="19"/>
  <c r="E25" i="19"/>
  <c r="S25" i="19"/>
  <c r="K25" i="19"/>
  <c r="C25" i="19"/>
  <c r="O25" i="19"/>
  <c r="G25" i="19"/>
  <c r="W25" i="19"/>
  <c r="X96" i="19"/>
  <c r="T96" i="19"/>
  <c r="P96" i="19"/>
  <c r="L96" i="19"/>
  <c r="H96" i="19"/>
  <c r="D96" i="19"/>
  <c r="V96" i="19"/>
  <c r="R96" i="19"/>
  <c r="N96" i="19"/>
  <c r="J96" i="19"/>
  <c r="F96" i="19"/>
  <c r="B96" i="19"/>
  <c r="Y96" i="19"/>
  <c r="Q96" i="19"/>
  <c r="I96" i="19"/>
  <c r="W96" i="19"/>
  <c r="O96" i="19"/>
  <c r="G96" i="19"/>
  <c r="U96" i="19"/>
  <c r="M96" i="19"/>
  <c r="E96" i="19"/>
  <c r="S96" i="19"/>
  <c r="K96" i="19"/>
  <c r="C96" i="19"/>
  <c r="W26" i="28"/>
  <c r="S26" i="28"/>
  <c r="O26" i="28"/>
  <c r="K26" i="28"/>
  <c r="G26" i="28"/>
  <c r="C26" i="28"/>
  <c r="V26" i="28"/>
  <c r="R26" i="28"/>
  <c r="N26" i="28"/>
  <c r="J26" i="28"/>
  <c r="F26" i="28"/>
  <c r="B26" i="28"/>
  <c r="Y26" i="28"/>
  <c r="Q26" i="28"/>
  <c r="I26" i="28"/>
  <c r="X26" i="28"/>
  <c r="P26" i="28"/>
  <c r="H26" i="28"/>
  <c r="M26" i="28"/>
  <c r="U26" i="28"/>
  <c r="D26" i="28"/>
  <c r="L26" i="28"/>
  <c r="E26" i="28"/>
  <c r="T26" i="28"/>
  <c r="W337" i="28"/>
  <c r="S337" i="28"/>
  <c r="O337" i="28"/>
  <c r="K337" i="28"/>
  <c r="G337" i="28"/>
  <c r="C337" i="28"/>
  <c r="V337" i="28"/>
  <c r="R337" i="28"/>
  <c r="N337" i="28"/>
  <c r="J337" i="28"/>
  <c r="F337" i="28"/>
  <c r="B337" i="28"/>
  <c r="U337" i="28"/>
  <c r="M337" i="28"/>
  <c r="E337" i="28"/>
  <c r="Y337" i="28"/>
  <c r="I337" i="28"/>
  <c r="P337" i="28"/>
  <c r="T337" i="28"/>
  <c r="L337" i="28"/>
  <c r="D337" i="28"/>
  <c r="Q337" i="28"/>
  <c r="X337" i="28"/>
  <c r="H337" i="28"/>
  <c r="W234" i="28"/>
  <c r="S234" i="28"/>
  <c r="O234" i="28"/>
  <c r="K234" i="28"/>
  <c r="G234" i="28"/>
  <c r="C234" i="28"/>
  <c r="V234" i="28"/>
  <c r="R234" i="28"/>
  <c r="N234" i="28"/>
  <c r="J234" i="28"/>
  <c r="F234" i="28"/>
  <c r="B234" i="28"/>
  <c r="U234" i="28"/>
  <c r="M234" i="28"/>
  <c r="E234" i="28"/>
  <c r="Y234" i="28"/>
  <c r="I234" i="28"/>
  <c r="X234" i="28"/>
  <c r="H234" i="28"/>
  <c r="T234" i="28"/>
  <c r="L234" i="28"/>
  <c r="D234" i="28"/>
  <c r="Q234" i="28"/>
  <c r="P234" i="28"/>
  <c r="W370" i="21"/>
  <c r="S370" i="21"/>
  <c r="O370" i="21"/>
  <c r="K370" i="21"/>
  <c r="G370" i="21"/>
  <c r="C370" i="21"/>
  <c r="V370" i="21"/>
  <c r="R370" i="21"/>
  <c r="N370" i="21"/>
  <c r="J370" i="21"/>
  <c r="F370" i="21"/>
  <c r="B370" i="21"/>
  <c r="U370" i="21"/>
  <c r="M370" i="21"/>
  <c r="E370" i="21"/>
  <c r="Y370" i="21"/>
  <c r="I370" i="21"/>
  <c r="P370" i="21"/>
  <c r="T370" i="21"/>
  <c r="L370" i="21"/>
  <c r="D370" i="21"/>
  <c r="Q370" i="21"/>
  <c r="X370" i="21"/>
  <c r="H370" i="21"/>
  <c r="V132" i="25"/>
  <c r="R132" i="25"/>
  <c r="N132" i="25"/>
  <c r="J132" i="25"/>
  <c r="F132" i="25"/>
  <c r="B132" i="25"/>
  <c r="Y132" i="25"/>
  <c r="U132" i="25"/>
  <c r="Q132" i="25"/>
  <c r="M132" i="25"/>
  <c r="I132" i="25"/>
  <c r="E132" i="25"/>
  <c r="X132" i="25"/>
  <c r="P132" i="25"/>
  <c r="H132" i="25"/>
  <c r="W132" i="25"/>
  <c r="O132" i="25"/>
  <c r="G132" i="25"/>
  <c r="T132" i="25"/>
  <c r="D132" i="25"/>
  <c r="S132" i="25"/>
  <c r="C132" i="25"/>
  <c r="K132" i="25"/>
  <c r="L132" i="25"/>
  <c r="A133" i="25"/>
  <c r="A371" i="21"/>
  <c r="A405" i="21"/>
  <c r="A303" i="21"/>
  <c r="A337" i="21"/>
  <c r="A201" i="28"/>
  <c r="A338" i="28"/>
  <c r="A235" i="28"/>
  <c r="A167" i="28"/>
  <c r="A27" i="28"/>
  <c r="A97" i="28"/>
  <c r="A132" i="28"/>
  <c r="A372" i="28"/>
  <c r="A406" i="28"/>
  <c r="A62" i="28"/>
  <c r="A304" i="28"/>
  <c r="A269" i="28"/>
  <c r="A268" i="21"/>
  <c r="A234" i="21"/>
  <c r="A199" i="21"/>
  <c r="A97" i="19"/>
  <c r="A62" i="19"/>
  <c r="A25" i="25"/>
  <c r="A61" i="25"/>
  <c r="A132" i="19"/>
  <c r="A130" i="21"/>
  <c r="A60" i="21"/>
  <c r="A97" i="25"/>
  <c r="A95" i="21"/>
  <c r="A165" i="21"/>
  <c r="A27" i="21"/>
  <c r="A26" i="19"/>
  <c r="X26" i="19" l="1"/>
  <c r="T26" i="19"/>
  <c r="P26" i="19"/>
  <c r="L26" i="19"/>
  <c r="H26" i="19"/>
  <c r="D26" i="19"/>
  <c r="V26" i="19"/>
  <c r="R26" i="19"/>
  <c r="N26" i="19"/>
  <c r="J26" i="19"/>
  <c r="F26" i="19"/>
  <c r="B26" i="19"/>
  <c r="Y26" i="19"/>
  <c r="Q26" i="19"/>
  <c r="I26" i="19"/>
  <c r="U26" i="19"/>
  <c r="M26" i="19"/>
  <c r="E26" i="19"/>
  <c r="S26" i="19"/>
  <c r="K26" i="19"/>
  <c r="C26" i="19"/>
  <c r="W26" i="19"/>
  <c r="O26" i="19"/>
  <c r="G26" i="19"/>
  <c r="V97" i="25"/>
  <c r="R97" i="25"/>
  <c r="N97" i="25"/>
  <c r="J97" i="25"/>
  <c r="F97" i="25"/>
  <c r="B97" i="25"/>
  <c r="Y97" i="25"/>
  <c r="U97" i="25"/>
  <c r="Q97" i="25"/>
  <c r="M97" i="25"/>
  <c r="I97" i="25"/>
  <c r="E97" i="25"/>
  <c r="X97" i="25"/>
  <c r="P97" i="25"/>
  <c r="H97" i="25"/>
  <c r="W97" i="25"/>
  <c r="O97" i="25"/>
  <c r="G97" i="25"/>
  <c r="T97" i="25"/>
  <c r="D97" i="25"/>
  <c r="S97" i="25"/>
  <c r="C97" i="25"/>
  <c r="L97" i="25"/>
  <c r="K97" i="25"/>
  <c r="V61" i="25"/>
  <c r="R61" i="25"/>
  <c r="N61" i="25"/>
  <c r="J61" i="25"/>
  <c r="F61" i="25"/>
  <c r="B61" i="25"/>
  <c r="Y61" i="25"/>
  <c r="U61" i="25"/>
  <c r="Q61" i="25"/>
  <c r="M61" i="25"/>
  <c r="I61" i="25"/>
  <c r="E61" i="25"/>
  <c r="X61" i="25"/>
  <c r="P61" i="25"/>
  <c r="H61" i="25"/>
  <c r="W61" i="25"/>
  <c r="O61" i="25"/>
  <c r="G61" i="25"/>
  <c r="L61" i="25"/>
  <c r="K61" i="25"/>
  <c r="T61" i="25"/>
  <c r="S61" i="25"/>
  <c r="D61" i="25"/>
  <c r="C61" i="25"/>
  <c r="Y199" i="21"/>
  <c r="U199" i="21"/>
  <c r="Q199" i="21"/>
  <c r="M199" i="21"/>
  <c r="I199" i="21"/>
  <c r="E199" i="21"/>
  <c r="W199" i="21"/>
  <c r="R199" i="21"/>
  <c r="L199" i="21"/>
  <c r="G199" i="21"/>
  <c r="B199" i="21"/>
  <c r="T199" i="21"/>
  <c r="O199" i="21"/>
  <c r="J199" i="21"/>
  <c r="D199" i="21"/>
  <c r="P199" i="21"/>
  <c r="F199" i="21"/>
  <c r="V199" i="21"/>
  <c r="K199" i="21"/>
  <c r="X199" i="21"/>
  <c r="C199" i="21"/>
  <c r="S199" i="21"/>
  <c r="N199" i="21"/>
  <c r="H199" i="21"/>
  <c r="W304" i="28"/>
  <c r="S304" i="28"/>
  <c r="O304" i="28"/>
  <c r="K304" i="28"/>
  <c r="G304" i="28"/>
  <c r="C304" i="28"/>
  <c r="V304" i="28"/>
  <c r="R304" i="28"/>
  <c r="N304" i="28"/>
  <c r="J304" i="28"/>
  <c r="F304" i="28"/>
  <c r="B304" i="28"/>
  <c r="U304" i="28"/>
  <c r="M304" i="28"/>
  <c r="E304" i="28"/>
  <c r="Q304" i="28"/>
  <c r="P304" i="28"/>
  <c r="T304" i="28"/>
  <c r="L304" i="28"/>
  <c r="D304" i="28"/>
  <c r="Y304" i="28"/>
  <c r="I304" i="28"/>
  <c r="X304" i="28"/>
  <c r="H304" i="28"/>
  <c r="Y132" i="28"/>
  <c r="U132" i="28"/>
  <c r="Q132" i="28"/>
  <c r="M132" i="28"/>
  <c r="I132" i="28"/>
  <c r="E132" i="28"/>
  <c r="X132" i="28"/>
  <c r="T132" i="28"/>
  <c r="P132" i="28"/>
  <c r="L132" i="28"/>
  <c r="H132" i="28"/>
  <c r="D132" i="28"/>
  <c r="S132" i="28"/>
  <c r="K132" i="28"/>
  <c r="C132" i="28"/>
  <c r="R132" i="28"/>
  <c r="J132" i="28"/>
  <c r="B132" i="28"/>
  <c r="O132" i="28"/>
  <c r="N132" i="28"/>
  <c r="G132" i="28"/>
  <c r="V132" i="28"/>
  <c r="F132" i="28"/>
  <c r="W132" i="28"/>
  <c r="W235" i="28"/>
  <c r="S235" i="28"/>
  <c r="O235" i="28"/>
  <c r="K235" i="28"/>
  <c r="G235" i="28"/>
  <c r="C235" i="28"/>
  <c r="V235" i="28"/>
  <c r="R235" i="28"/>
  <c r="N235" i="28"/>
  <c r="J235" i="28"/>
  <c r="F235" i="28"/>
  <c r="B235" i="28"/>
  <c r="U235" i="28"/>
  <c r="M235" i="28"/>
  <c r="E235" i="28"/>
  <c r="Q235" i="28"/>
  <c r="X235" i="28"/>
  <c r="H235" i="28"/>
  <c r="T235" i="28"/>
  <c r="L235" i="28"/>
  <c r="D235" i="28"/>
  <c r="Y235" i="28"/>
  <c r="I235" i="28"/>
  <c r="P235" i="28"/>
  <c r="W303" i="21"/>
  <c r="S303" i="21"/>
  <c r="O303" i="21"/>
  <c r="K303" i="21"/>
  <c r="G303" i="21"/>
  <c r="C303" i="21"/>
  <c r="V303" i="21"/>
  <c r="R303" i="21"/>
  <c r="N303" i="21"/>
  <c r="J303" i="21"/>
  <c r="F303" i="21"/>
  <c r="B303" i="21"/>
  <c r="U303" i="21"/>
  <c r="M303" i="21"/>
  <c r="E303" i="21"/>
  <c r="Y303" i="21"/>
  <c r="I303" i="21"/>
  <c r="T303" i="21"/>
  <c r="L303" i="21"/>
  <c r="D303" i="21"/>
  <c r="Q303" i="21"/>
  <c r="H303" i="21"/>
  <c r="X303" i="21"/>
  <c r="P303" i="21"/>
  <c r="W165" i="21"/>
  <c r="S165" i="21"/>
  <c r="O165" i="21"/>
  <c r="K165" i="21"/>
  <c r="G165" i="21"/>
  <c r="C165" i="21"/>
  <c r="V165" i="21"/>
  <c r="R165" i="21"/>
  <c r="N165" i="21"/>
  <c r="J165" i="21"/>
  <c r="F165" i="21"/>
  <c r="B165" i="21"/>
  <c r="Y165" i="21"/>
  <c r="Q165" i="21"/>
  <c r="I165" i="21"/>
  <c r="U165" i="21"/>
  <c r="M165" i="21"/>
  <c r="E165" i="21"/>
  <c r="X165" i="21"/>
  <c r="H165" i="21"/>
  <c r="P165" i="21"/>
  <c r="L165" i="21"/>
  <c r="D165" i="21"/>
  <c r="T165" i="21"/>
  <c r="Y130" i="21"/>
  <c r="U130" i="21"/>
  <c r="Q130" i="21"/>
  <c r="M130" i="21"/>
  <c r="I130" i="21"/>
  <c r="E130" i="21"/>
  <c r="X130" i="21"/>
  <c r="T130" i="21"/>
  <c r="P130" i="21"/>
  <c r="L130" i="21"/>
  <c r="H130" i="21"/>
  <c r="D130" i="21"/>
  <c r="S130" i="21"/>
  <c r="K130" i="21"/>
  <c r="C130" i="21"/>
  <c r="R130" i="21"/>
  <c r="J130" i="21"/>
  <c r="B130" i="21"/>
  <c r="O130" i="21"/>
  <c r="N130" i="21"/>
  <c r="W130" i="21"/>
  <c r="G130" i="21"/>
  <c r="V130" i="21"/>
  <c r="F130" i="21"/>
  <c r="X62" i="19"/>
  <c r="T62" i="19"/>
  <c r="P62" i="19"/>
  <c r="L62" i="19"/>
  <c r="H62" i="19"/>
  <c r="D62" i="19"/>
  <c r="V62" i="19"/>
  <c r="R62" i="19"/>
  <c r="N62" i="19"/>
  <c r="J62" i="19"/>
  <c r="F62" i="19"/>
  <c r="B62" i="19"/>
  <c r="Y62" i="19"/>
  <c r="Q62" i="19"/>
  <c r="I62" i="19"/>
  <c r="W62" i="19"/>
  <c r="O62" i="19"/>
  <c r="G62" i="19"/>
  <c r="U62" i="19"/>
  <c r="M62" i="19"/>
  <c r="E62" i="19"/>
  <c r="S62" i="19"/>
  <c r="K62" i="19"/>
  <c r="C62" i="19"/>
  <c r="W268" i="21"/>
  <c r="S268" i="21"/>
  <c r="O268" i="21"/>
  <c r="K268" i="21"/>
  <c r="G268" i="21"/>
  <c r="C268" i="21"/>
  <c r="V268" i="21"/>
  <c r="R268" i="21"/>
  <c r="N268" i="21"/>
  <c r="J268" i="21"/>
  <c r="F268" i="21"/>
  <c r="B268" i="21"/>
  <c r="U268" i="21"/>
  <c r="M268" i="21"/>
  <c r="E268" i="21"/>
  <c r="Q268" i="21"/>
  <c r="T268" i="21"/>
  <c r="L268" i="21"/>
  <c r="D268" i="21"/>
  <c r="Y268" i="21"/>
  <c r="I268" i="21"/>
  <c r="X268" i="21"/>
  <c r="P268" i="21"/>
  <c r="H268" i="21"/>
  <c r="W406" i="28"/>
  <c r="S406" i="28"/>
  <c r="O406" i="28"/>
  <c r="K406" i="28"/>
  <c r="G406" i="28"/>
  <c r="C406" i="28"/>
  <c r="V406" i="28"/>
  <c r="R406" i="28"/>
  <c r="N406" i="28"/>
  <c r="J406" i="28"/>
  <c r="F406" i="28"/>
  <c r="B406" i="28"/>
  <c r="U406" i="28"/>
  <c r="M406" i="28"/>
  <c r="E406" i="28"/>
  <c r="Y406" i="28"/>
  <c r="I406" i="28"/>
  <c r="X406" i="28"/>
  <c r="H406" i="28"/>
  <c r="T406" i="28"/>
  <c r="L406" i="28"/>
  <c r="D406" i="28"/>
  <c r="Q406" i="28"/>
  <c r="P406" i="28"/>
  <c r="W27" i="28"/>
  <c r="S27" i="28"/>
  <c r="O27" i="28"/>
  <c r="K27" i="28"/>
  <c r="G27" i="28"/>
  <c r="C27" i="28"/>
  <c r="V27" i="28"/>
  <c r="R27" i="28"/>
  <c r="N27" i="28"/>
  <c r="J27" i="28"/>
  <c r="F27" i="28"/>
  <c r="B27" i="28"/>
  <c r="Y27" i="28"/>
  <c r="Q27" i="28"/>
  <c r="I27" i="28"/>
  <c r="X27" i="28"/>
  <c r="P27" i="28"/>
  <c r="H27" i="28"/>
  <c r="U27" i="28"/>
  <c r="E27" i="28"/>
  <c r="L27" i="28"/>
  <c r="T27" i="28"/>
  <c r="D27" i="28"/>
  <c r="M27" i="28"/>
  <c r="V201" i="28"/>
  <c r="R201" i="28"/>
  <c r="N201" i="28"/>
  <c r="J201" i="28"/>
  <c r="F201" i="28"/>
  <c r="B201" i="28"/>
  <c r="Y201" i="28"/>
  <c r="T201" i="28"/>
  <c r="O201" i="28"/>
  <c r="I201" i="28"/>
  <c r="D201" i="28"/>
  <c r="W201" i="28"/>
  <c r="P201" i="28"/>
  <c r="H201" i="28"/>
  <c r="U201" i="28"/>
  <c r="M201" i="28"/>
  <c r="G201" i="28"/>
  <c r="S201" i="28"/>
  <c r="E201" i="28"/>
  <c r="Q201" i="28"/>
  <c r="C201" i="28"/>
  <c r="L201" i="28"/>
  <c r="X201" i="28"/>
  <c r="K201" i="28"/>
  <c r="W371" i="21"/>
  <c r="S371" i="21"/>
  <c r="O371" i="21"/>
  <c r="K371" i="21"/>
  <c r="G371" i="21"/>
  <c r="C371" i="21"/>
  <c r="V371" i="21"/>
  <c r="R371" i="21"/>
  <c r="N371" i="21"/>
  <c r="J371" i="21"/>
  <c r="F371" i="21"/>
  <c r="B371" i="21"/>
  <c r="U371" i="21"/>
  <c r="M371" i="21"/>
  <c r="E371" i="21"/>
  <c r="Y371" i="21"/>
  <c r="P371" i="21"/>
  <c r="T371" i="21"/>
  <c r="L371" i="21"/>
  <c r="D371" i="21"/>
  <c r="Q371" i="21"/>
  <c r="I371" i="21"/>
  <c r="X371" i="21"/>
  <c r="H371" i="21"/>
  <c r="Y27" i="21"/>
  <c r="U27" i="21"/>
  <c r="Q27" i="21"/>
  <c r="M27" i="21"/>
  <c r="I27" i="21"/>
  <c r="E27" i="21"/>
  <c r="X27" i="21"/>
  <c r="T27" i="21"/>
  <c r="P27" i="21"/>
  <c r="L27" i="21"/>
  <c r="H27" i="21"/>
  <c r="D27" i="21"/>
  <c r="S27" i="21"/>
  <c r="K27" i="21"/>
  <c r="C27" i="21"/>
  <c r="R27" i="21"/>
  <c r="J27" i="21"/>
  <c r="B27" i="21"/>
  <c r="O27" i="21"/>
  <c r="N27" i="21"/>
  <c r="W27" i="21"/>
  <c r="F27" i="21"/>
  <c r="V27" i="21"/>
  <c r="G27" i="21"/>
  <c r="Y60" i="21"/>
  <c r="U60" i="21"/>
  <c r="Q60" i="21"/>
  <c r="M60" i="21"/>
  <c r="I60" i="21"/>
  <c r="E60" i="21"/>
  <c r="X60" i="21"/>
  <c r="T60" i="21"/>
  <c r="P60" i="21"/>
  <c r="L60" i="21"/>
  <c r="H60" i="21"/>
  <c r="D60" i="21"/>
  <c r="S60" i="21"/>
  <c r="K60" i="21"/>
  <c r="C60" i="21"/>
  <c r="R60" i="21"/>
  <c r="J60" i="21"/>
  <c r="B60" i="21"/>
  <c r="O60" i="21"/>
  <c r="N60" i="21"/>
  <c r="W60" i="21"/>
  <c r="G60" i="21"/>
  <c r="F60" i="21"/>
  <c r="V60" i="21"/>
  <c r="V25" i="25"/>
  <c r="R25" i="25"/>
  <c r="N25" i="25"/>
  <c r="J25" i="25"/>
  <c r="F25" i="25"/>
  <c r="B25" i="25"/>
  <c r="Y25" i="25"/>
  <c r="U25" i="25"/>
  <c r="Q25" i="25"/>
  <c r="M25" i="25"/>
  <c r="I25" i="25"/>
  <c r="E25" i="25"/>
  <c r="X25" i="25"/>
  <c r="P25" i="25"/>
  <c r="H25" i="25"/>
  <c r="W25" i="25"/>
  <c r="O25" i="25"/>
  <c r="G25" i="25"/>
  <c r="T25" i="25"/>
  <c r="D25" i="25"/>
  <c r="S25" i="25"/>
  <c r="C25" i="25"/>
  <c r="L25" i="25"/>
  <c r="K25" i="25"/>
  <c r="W234" i="21"/>
  <c r="S234" i="21"/>
  <c r="V234" i="21"/>
  <c r="R234" i="21"/>
  <c r="U234" i="21"/>
  <c r="O234" i="21"/>
  <c r="K234" i="21"/>
  <c r="G234" i="21"/>
  <c r="C234" i="21"/>
  <c r="Q234" i="21"/>
  <c r="I234" i="21"/>
  <c r="T234" i="21"/>
  <c r="N234" i="21"/>
  <c r="J234" i="21"/>
  <c r="F234" i="21"/>
  <c r="B234" i="21"/>
  <c r="Y234" i="21"/>
  <c r="M234" i="21"/>
  <c r="E234" i="21"/>
  <c r="L234" i="21"/>
  <c r="D234" i="21"/>
  <c r="H234" i="21"/>
  <c r="X234" i="21"/>
  <c r="P234" i="21"/>
  <c r="W62" i="28"/>
  <c r="S62" i="28"/>
  <c r="O62" i="28"/>
  <c r="K62" i="28"/>
  <c r="G62" i="28"/>
  <c r="C62" i="28"/>
  <c r="V62" i="28"/>
  <c r="R62" i="28"/>
  <c r="N62" i="28"/>
  <c r="J62" i="28"/>
  <c r="F62" i="28"/>
  <c r="B62" i="28"/>
  <c r="Y62" i="28"/>
  <c r="Q62" i="28"/>
  <c r="I62" i="28"/>
  <c r="X62" i="28"/>
  <c r="P62" i="28"/>
  <c r="H62" i="28"/>
  <c r="U62" i="28"/>
  <c r="E62" i="28"/>
  <c r="M62" i="28"/>
  <c r="L62" i="28"/>
  <c r="T62" i="28"/>
  <c r="D62" i="28"/>
  <c r="W97" i="28"/>
  <c r="S97" i="28"/>
  <c r="O97" i="28"/>
  <c r="K97" i="28"/>
  <c r="G97" i="28"/>
  <c r="C97" i="28"/>
  <c r="V97" i="28"/>
  <c r="R97" i="28"/>
  <c r="N97" i="28"/>
  <c r="J97" i="28"/>
  <c r="F97" i="28"/>
  <c r="B97" i="28"/>
  <c r="Y97" i="28"/>
  <c r="Q97" i="28"/>
  <c r="I97" i="28"/>
  <c r="X97" i="28"/>
  <c r="P97" i="28"/>
  <c r="H97" i="28"/>
  <c r="U97" i="28"/>
  <c r="E97" i="28"/>
  <c r="M97" i="28"/>
  <c r="T97" i="28"/>
  <c r="D97" i="28"/>
  <c r="L97" i="28"/>
  <c r="W338" i="28"/>
  <c r="S338" i="28"/>
  <c r="O338" i="28"/>
  <c r="K338" i="28"/>
  <c r="G338" i="28"/>
  <c r="C338" i="28"/>
  <c r="V338" i="28"/>
  <c r="R338" i="28"/>
  <c r="N338" i="28"/>
  <c r="J338" i="28"/>
  <c r="F338" i="28"/>
  <c r="B338" i="28"/>
  <c r="U338" i="28"/>
  <c r="M338" i="28"/>
  <c r="E338" i="28"/>
  <c r="Q338" i="28"/>
  <c r="X338" i="28"/>
  <c r="H338" i="28"/>
  <c r="T338" i="28"/>
  <c r="L338" i="28"/>
  <c r="D338" i="28"/>
  <c r="Y338" i="28"/>
  <c r="I338" i="28"/>
  <c r="P338" i="28"/>
  <c r="W405" i="21"/>
  <c r="S405" i="21"/>
  <c r="O405" i="21"/>
  <c r="K405" i="21"/>
  <c r="G405" i="21"/>
  <c r="C405" i="21"/>
  <c r="V405" i="21"/>
  <c r="R405" i="21"/>
  <c r="N405" i="21"/>
  <c r="J405" i="21"/>
  <c r="F405" i="21"/>
  <c r="B405" i="21"/>
  <c r="U405" i="21"/>
  <c r="M405" i="21"/>
  <c r="E405" i="21"/>
  <c r="Y405" i="21"/>
  <c r="I405" i="21"/>
  <c r="P405" i="21"/>
  <c r="T405" i="21"/>
  <c r="L405" i="21"/>
  <c r="D405" i="21"/>
  <c r="Q405" i="21"/>
  <c r="X405" i="21"/>
  <c r="H405" i="21"/>
  <c r="Y95" i="21"/>
  <c r="U95" i="21"/>
  <c r="Q95" i="21"/>
  <c r="M95" i="21"/>
  <c r="I95" i="21"/>
  <c r="E95" i="21"/>
  <c r="X95" i="21"/>
  <c r="T95" i="21"/>
  <c r="P95" i="21"/>
  <c r="L95" i="21"/>
  <c r="H95" i="21"/>
  <c r="D95" i="21"/>
  <c r="S95" i="21"/>
  <c r="K95" i="21"/>
  <c r="C95" i="21"/>
  <c r="R95" i="21"/>
  <c r="J95" i="21"/>
  <c r="B95" i="21"/>
  <c r="O95" i="21"/>
  <c r="N95" i="21"/>
  <c r="G95" i="21"/>
  <c r="W95" i="21"/>
  <c r="F95" i="21"/>
  <c r="V95" i="21"/>
  <c r="V132" i="19"/>
  <c r="R132" i="19"/>
  <c r="N132" i="19"/>
  <c r="J132" i="19"/>
  <c r="F132" i="19"/>
  <c r="B132" i="19"/>
  <c r="X132" i="19"/>
  <c r="T132" i="19"/>
  <c r="P132" i="19"/>
  <c r="L132" i="19"/>
  <c r="H132" i="19"/>
  <c r="D132" i="19"/>
  <c r="Y132" i="19"/>
  <c r="Q132" i="19"/>
  <c r="I132" i="19"/>
  <c r="U132" i="19"/>
  <c r="M132" i="19"/>
  <c r="E132" i="19"/>
  <c r="K132" i="19"/>
  <c r="W132" i="19"/>
  <c r="G132" i="19"/>
  <c r="S132" i="19"/>
  <c r="C132" i="19"/>
  <c r="O132" i="19"/>
  <c r="X97" i="19"/>
  <c r="T97" i="19"/>
  <c r="P97" i="19"/>
  <c r="L97" i="19"/>
  <c r="H97" i="19"/>
  <c r="D97" i="19"/>
  <c r="V97" i="19"/>
  <c r="R97" i="19"/>
  <c r="N97" i="19"/>
  <c r="J97" i="19"/>
  <c r="F97" i="19"/>
  <c r="B97" i="19"/>
  <c r="Y97" i="19"/>
  <c r="Q97" i="19"/>
  <c r="I97" i="19"/>
  <c r="W97" i="19"/>
  <c r="O97" i="19"/>
  <c r="G97" i="19"/>
  <c r="U97" i="19"/>
  <c r="M97" i="19"/>
  <c r="E97" i="19"/>
  <c r="S97" i="19"/>
  <c r="K97" i="19"/>
  <c r="C97" i="19"/>
  <c r="W269" i="28"/>
  <c r="S269" i="28"/>
  <c r="O269" i="28"/>
  <c r="K269" i="28"/>
  <c r="G269" i="28"/>
  <c r="C269" i="28"/>
  <c r="V269" i="28"/>
  <c r="R269" i="28"/>
  <c r="N269" i="28"/>
  <c r="J269" i="28"/>
  <c r="F269" i="28"/>
  <c r="B269" i="28"/>
  <c r="U269" i="28"/>
  <c r="M269" i="28"/>
  <c r="E269" i="28"/>
  <c r="Y269" i="28"/>
  <c r="I269" i="28"/>
  <c r="X269" i="28"/>
  <c r="H269" i="28"/>
  <c r="T269" i="28"/>
  <c r="L269" i="28"/>
  <c r="D269" i="28"/>
  <c r="Q269" i="28"/>
  <c r="P269" i="28"/>
  <c r="W372" i="28"/>
  <c r="S372" i="28"/>
  <c r="O372" i="28"/>
  <c r="K372" i="28"/>
  <c r="G372" i="28"/>
  <c r="C372" i="28"/>
  <c r="V372" i="28"/>
  <c r="R372" i="28"/>
  <c r="N372" i="28"/>
  <c r="J372" i="28"/>
  <c r="F372" i="28"/>
  <c r="B372" i="28"/>
  <c r="U372" i="28"/>
  <c r="M372" i="28"/>
  <c r="E372" i="28"/>
  <c r="Y372" i="28"/>
  <c r="I372" i="28"/>
  <c r="X372" i="28"/>
  <c r="H372" i="28"/>
  <c r="T372" i="28"/>
  <c r="L372" i="28"/>
  <c r="D372" i="28"/>
  <c r="Q372" i="28"/>
  <c r="P372" i="28"/>
  <c r="Y167" i="28"/>
  <c r="U167" i="28"/>
  <c r="Q167" i="28"/>
  <c r="M167" i="28"/>
  <c r="I167" i="28"/>
  <c r="E167" i="28"/>
  <c r="W167" i="28"/>
  <c r="S167" i="28"/>
  <c r="O167" i="28"/>
  <c r="K167" i="28"/>
  <c r="G167" i="28"/>
  <c r="C167" i="28"/>
  <c r="T167" i="28"/>
  <c r="L167" i="28"/>
  <c r="D167" i="28"/>
  <c r="R167" i="28"/>
  <c r="J167" i="28"/>
  <c r="B167" i="28"/>
  <c r="X167" i="28"/>
  <c r="H167" i="28"/>
  <c r="P167" i="28"/>
  <c r="F167" i="28"/>
  <c r="V167" i="28"/>
  <c r="N167" i="28"/>
  <c r="W337" i="21"/>
  <c r="S337" i="21"/>
  <c r="O337" i="21"/>
  <c r="K337" i="21"/>
  <c r="G337" i="21"/>
  <c r="C337" i="21"/>
  <c r="V337" i="21"/>
  <c r="R337" i="21"/>
  <c r="N337" i="21"/>
  <c r="J337" i="21"/>
  <c r="F337" i="21"/>
  <c r="B337" i="21"/>
  <c r="U337" i="21"/>
  <c r="M337" i="21"/>
  <c r="E337" i="21"/>
  <c r="Y337" i="21"/>
  <c r="I337" i="21"/>
  <c r="P337" i="21"/>
  <c r="T337" i="21"/>
  <c r="L337" i="21"/>
  <c r="D337" i="21"/>
  <c r="Q337" i="21"/>
  <c r="X337" i="21"/>
  <c r="H337" i="21"/>
  <c r="V133" i="25"/>
  <c r="R133" i="25"/>
  <c r="N133" i="25"/>
  <c r="J133" i="25"/>
  <c r="F133" i="25"/>
  <c r="B133" i="25"/>
  <c r="Y133" i="25"/>
  <c r="U133" i="25"/>
  <c r="Q133" i="25"/>
  <c r="M133" i="25"/>
  <c r="I133" i="25"/>
  <c r="E133" i="25"/>
  <c r="X133" i="25"/>
  <c r="P133" i="25"/>
  <c r="H133" i="25"/>
  <c r="W133" i="25"/>
  <c r="O133" i="25"/>
  <c r="G133" i="25"/>
  <c r="L133" i="25"/>
  <c r="K133" i="25"/>
  <c r="D133" i="25"/>
  <c r="C133" i="25"/>
  <c r="T133" i="25"/>
  <c r="S133" i="25"/>
  <c r="A134" i="25"/>
  <c r="A135" i="25" s="1"/>
  <c r="A338" i="21"/>
  <c r="A406" i="21"/>
  <c r="A304" i="21"/>
  <c r="A372" i="21"/>
  <c r="A305" i="28"/>
  <c r="A407" i="28"/>
  <c r="A98" i="28"/>
  <c r="A373" i="28"/>
  <c r="A28" i="28"/>
  <c r="A168" i="28"/>
  <c r="A339" i="28"/>
  <c r="A202" i="28"/>
  <c r="A270" i="28"/>
  <c r="A63" i="28"/>
  <c r="A236" i="28"/>
  <c r="A133" i="28"/>
  <c r="A235" i="21"/>
  <c r="A269" i="21"/>
  <c r="A200" i="21"/>
  <c r="A98" i="19"/>
  <c r="A63" i="19"/>
  <c r="A28" i="21"/>
  <c r="A98" i="25"/>
  <c r="A62" i="25"/>
  <c r="A166" i="21"/>
  <c r="A96" i="21"/>
  <c r="A131" i="21"/>
  <c r="A133" i="19"/>
  <c r="A27" i="19"/>
  <c r="A61" i="21"/>
  <c r="A26" i="25"/>
  <c r="V26" i="25" l="1"/>
  <c r="R26" i="25"/>
  <c r="N26" i="25"/>
  <c r="J26" i="25"/>
  <c r="F26" i="25"/>
  <c r="B26" i="25"/>
  <c r="Y26" i="25"/>
  <c r="U26" i="25"/>
  <c r="Q26" i="25"/>
  <c r="M26" i="25"/>
  <c r="I26" i="25"/>
  <c r="E26" i="25"/>
  <c r="X26" i="25"/>
  <c r="P26" i="25"/>
  <c r="H26" i="25"/>
  <c r="W26" i="25"/>
  <c r="O26" i="25"/>
  <c r="G26" i="25"/>
  <c r="L26" i="25"/>
  <c r="K26" i="25"/>
  <c r="D26" i="25"/>
  <c r="C26" i="25"/>
  <c r="T26" i="25"/>
  <c r="S26" i="25"/>
  <c r="V133" i="19"/>
  <c r="R133" i="19"/>
  <c r="N133" i="19"/>
  <c r="J133" i="19"/>
  <c r="F133" i="19"/>
  <c r="B133" i="19"/>
  <c r="X133" i="19"/>
  <c r="T133" i="19"/>
  <c r="P133" i="19"/>
  <c r="L133" i="19"/>
  <c r="H133" i="19"/>
  <c r="D133" i="19"/>
  <c r="Y133" i="19"/>
  <c r="Q133" i="19"/>
  <c r="I133" i="19"/>
  <c r="U133" i="19"/>
  <c r="M133" i="19"/>
  <c r="E133" i="19"/>
  <c r="S133" i="19"/>
  <c r="C133" i="19"/>
  <c r="O133" i="19"/>
  <c r="K133" i="19"/>
  <c r="W133" i="19"/>
  <c r="G133" i="19"/>
  <c r="V62" i="25"/>
  <c r="R62" i="25"/>
  <c r="N62" i="25"/>
  <c r="J62" i="25"/>
  <c r="F62" i="25"/>
  <c r="B62" i="25"/>
  <c r="Y62" i="25"/>
  <c r="U62" i="25"/>
  <c r="Q62" i="25"/>
  <c r="M62" i="25"/>
  <c r="I62" i="25"/>
  <c r="E62" i="25"/>
  <c r="X62" i="25"/>
  <c r="P62" i="25"/>
  <c r="H62" i="25"/>
  <c r="W62" i="25"/>
  <c r="O62" i="25"/>
  <c r="G62" i="25"/>
  <c r="T62" i="25"/>
  <c r="D62" i="25"/>
  <c r="S62" i="25"/>
  <c r="C62" i="25"/>
  <c r="L62" i="25"/>
  <c r="K62" i="25"/>
  <c r="X98" i="19"/>
  <c r="T98" i="19"/>
  <c r="P98" i="19"/>
  <c r="L98" i="19"/>
  <c r="H98" i="19"/>
  <c r="D98" i="19"/>
  <c r="V98" i="19"/>
  <c r="R98" i="19"/>
  <c r="N98" i="19"/>
  <c r="J98" i="19"/>
  <c r="F98" i="19"/>
  <c r="B98" i="19"/>
  <c r="Y98" i="19"/>
  <c r="Q98" i="19"/>
  <c r="I98" i="19"/>
  <c r="W98" i="19"/>
  <c r="O98" i="19"/>
  <c r="G98" i="19"/>
  <c r="U98" i="19"/>
  <c r="M98" i="19"/>
  <c r="E98" i="19"/>
  <c r="S98" i="19"/>
  <c r="K98" i="19"/>
  <c r="C98" i="19"/>
  <c r="Y133" i="28"/>
  <c r="U133" i="28"/>
  <c r="Q133" i="28"/>
  <c r="M133" i="28"/>
  <c r="I133" i="28"/>
  <c r="E133" i="28"/>
  <c r="X133" i="28"/>
  <c r="T133" i="28"/>
  <c r="P133" i="28"/>
  <c r="L133" i="28"/>
  <c r="H133" i="28"/>
  <c r="D133" i="28"/>
  <c r="S133" i="28"/>
  <c r="K133" i="28"/>
  <c r="C133" i="28"/>
  <c r="R133" i="28"/>
  <c r="J133" i="28"/>
  <c r="B133" i="28"/>
  <c r="W133" i="28"/>
  <c r="G133" i="28"/>
  <c r="V133" i="28"/>
  <c r="F133" i="28"/>
  <c r="O133" i="28"/>
  <c r="N133" i="28"/>
  <c r="V202" i="28"/>
  <c r="R202" i="28"/>
  <c r="N202" i="28"/>
  <c r="J202" i="28"/>
  <c r="F202" i="28"/>
  <c r="B202" i="28"/>
  <c r="W202" i="28"/>
  <c r="Q202" i="28"/>
  <c r="L202" i="28"/>
  <c r="G202" i="28"/>
  <c r="T202" i="28"/>
  <c r="M202" i="28"/>
  <c r="E202" i="28"/>
  <c r="Y202" i="28"/>
  <c r="S202" i="28"/>
  <c r="K202" i="28"/>
  <c r="D202" i="28"/>
  <c r="X202" i="28"/>
  <c r="I202" i="28"/>
  <c r="U202" i="28"/>
  <c r="H202" i="28"/>
  <c r="C202" i="28"/>
  <c r="P202" i="28"/>
  <c r="O202" i="28"/>
  <c r="W373" i="28"/>
  <c r="S373" i="28"/>
  <c r="O373" i="28"/>
  <c r="K373" i="28"/>
  <c r="G373" i="28"/>
  <c r="C373" i="28"/>
  <c r="V373" i="28"/>
  <c r="R373" i="28"/>
  <c r="N373" i="28"/>
  <c r="J373" i="28"/>
  <c r="F373" i="28"/>
  <c r="B373" i="28"/>
  <c r="U373" i="28"/>
  <c r="M373" i="28"/>
  <c r="E373" i="28"/>
  <c r="Q373" i="28"/>
  <c r="P373" i="28"/>
  <c r="T373" i="28"/>
  <c r="L373" i="28"/>
  <c r="D373" i="28"/>
  <c r="Y373" i="28"/>
  <c r="I373" i="28"/>
  <c r="X373" i="28"/>
  <c r="H373" i="28"/>
  <c r="W372" i="21"/>
  <c r="S372" i="21"/>
  <c r="O372" i="21"/>
  <c r="K372" i="21"/>
  <c r="G372" i="21"/>
  <c r="C372" i="21"/>
  <c r="V372" i="21"/>
  <c r="R372" i="21"/>
  <c r="N372" i="21"/>
  <c r="J372" i="21"/>
  <c r="F372" i="21"/>
  <c r="B372" i="21"/>
  <c r="U372" i="21"/>
  <c r="M372" i="21"/>
  <c r="E372" i="21"/>
  <c r="Q372" i="21"/>
  <c r="X372" i="21"/>
  <c r="H372" i="21"/>
  <c r="T372" i="21"/>
  <c r="L372" i="21"/>
  <c r="D372" i="21"/>
  <c r="Y372" i="21"/>
  <c r="I372" i="21"/>
  <c r="P372" i="21"/>
  <c r="V134" i="25"/>
  <c r="R134" i="25"/>
  <c r="N134" i="25"/>
  <c r="J134" i="25"/>
  <c r="F134" i="25"/>
  <c r="B134" i="25"/>
  <c r="Y134" i="25"/>
  <c r="U134" i="25"/>
  <c r="Q134" i="25"/>
  <c r="M134" i="25"/>
  <c r="I134" i="25"/>
  <c r="E134" i="25"/>
  <c r="X134" i="25"/>
  <c r="P134" i="25"/>
  <c r="H134" i="25"/>
  <c r="W134" i="25"/>
  <c r="O134" i="25"/>
  <c r="G134" i="25"/>
  <c r="T134" i="25"/>
  <c r="D134" i="25"/>
  <c r="S134" i="25"/>
  <c r="C134" i="25"/>
  <c r="L134" i="25"/>
  <c r="K134" i="25"/>
  <c r="Y61" i="21"/>
  <c r="U61" i="21"/>
  <c r="Q61" i="21"/>
  <c r="M61" i="21"/>
  <c r="I61" i="21"/>
  <c r="E61" i="21"/>
  <c r="X61" i="21"/>
  <c r="T61" i="21"/>
  <c r="P61" i="21"/>
  <c r="L61" i="21"/>
  <c r="H61" i="21"/>
  <c r="D61" i="21"/>
  <c r="S61" i="21"/>
  <c r="K61" i="21"/>
  <c r="C61" i="21"/>
  <c r="R61" i="21"/>
  <c r="J61" i="21"/>
  <c r="B61" i="21"/>
  <c r="W61" i="21"/>
  <c r="G61" i="21"/>
  <c r="V61" i="21"/>
  <c r="F61" i="21"/>
  <c r="O61" i="21"/>
  <c r="N61" i="21"/>
  <c r="Y131" i="21"/>
  <c r="U131" i="21"/>
  <c r="Q131" i="21"/>
  <c r="M131" i="21"/>
  <c r="I131" i="21"/>
  <c r="E131" i="21"/>
  <c r="X131" i="21"/>
  <c r="T131" i="21"/>
  <c r="P131" i="21"/>
  <c r="L131" i="21"/>
  <c r="H131" i="21"/>
  <c r="D131" i="21"/>
  <c r="S131" i="21"/>
  <c r="K131" i="21"/>
  <c r="C131" i="21"/>
  <c r="R131" i="21"/>
  <c r="J131" i="21"/>
  <c r="B131" i="21"/>
  <c r="W131" i="21"/>
  <c r="G131" i="21"/>
  <c r="V131" i="21"/>
  <c r="F131" i="21"/>
  <c r="N131" i="21"/>
  <c r="O131" i="21"/>
  <c r="V98" i="25"/>
  <c r="R98" i="25"/>
  <c r="N98" i="25"/>
  <c r="J98" i="25"/>
  <c r="F98" i="25"/>
  <c r="B98" i="25"/>
  <c r="Y98" i="25"/>
  <c r="U98" i="25"/>
  <c r="Q98" i="25"/>
  <c r="M98" i="25"/>
  <c r="I98" i="25"/>
  <c r="E98" i="25"/>
  <c r="X98" i="25"/>
  <c r="P98" i="25"/>
  <c r="H98" i="25"/>
  <c r="W98" i="25"/>
  <c r="O98" i="25"/>
  <c r="G98" i="25"/>
  <c r="L98" i="25"/>
  <c r="K98" i="25"/>
  <c r="T98" i="25"/>
  <c r="S98" i="25"/>
  <c r="D98" i="25"/>
  <c r="C98" i="25"/>
  <c r="Y200" i="21"/>
  <c r="U200" i="21"/>
  <c r="Q200" i="21"/>
  <c r="M200" i="21"/>
  <c r="I200" i="21"/>
  <c r="E200" i="21"/>
  <c r="T200" i="21"/>
  <c r="O200" i="21"/>
  <c r="J200" i="21"/>
  <c r="D200" i="21"/>
  <c r="W200" i="21"/>
  <c r="R200" i="21"/>
  <c r="L200" i="21"/>
  <c r="G200" i="21"/>
  <c r="B200" i="21"/>
  <c r="X200" i="21"/>
  <c r="N200" i="21"/>
  <c r="C200" i="21"/>
  <c r="S200" i="21"/>
  <c r="H200" i="21"/>
  <c r="V200" i="21"/>
  <c r="P200" i="21"/>
  <c r="K200" i="21"/>
  <c r="F200" i="21"/>
  <c r="W236" i="28"/>
  <c r="S236" i="28"/>
  <c r="O236" i="28"/>
  <c r="K236" i="28"/>
  <c r="G236" i="28"/>
  <c r="C236" i="28"/>
  <c r="V236" i="28"/>
  <c r="R236" i="28"/>
  <c r="N236" i="28"/>
  <c r="J236" i="28"/>
  <c r="F236" i="28"/>
  <c r="B236" i="28"/>
  <c r="U236" i="28"/>
  <c r="M236" i="28"/>
  <c r="E236" i="28"/>
  <c r="Q236" i="28"/>
  <c r="P236" i="28"/>
  <c r="T236" i="28"/>
  <c r="L236" i="28"/>
  <c r="D236" i="28"/>
  <c r="Y236" i="28"/>
  <c r="I236" i="28"/>
  <c r="X236" i="28"/>
  <c r="H236" i="28"/>
  <c r="W339" i="28"/>
  <c r="S339" i="28"/>
  <c r="O339" i="28"/>
  <c r="K339" i="28"/>
  <c r="G339" i="28"/>
  <c r="C339" i="28"/>
  <c r="V339" i="28"/>
  <c r="R339" i="28"/>
  <c r="N339" i="28"/>
  <c r="J339" i="28"/>
  <c r="F339" i="28"/>
  <c r="B339" i="28"/>
  <c r="U339" i="28"/>
  <c r="M339" i="28"/>
  <c r="E339" i="28"/>
  <c r="Q339" i="28"/>
  <c r="I339" i="28"/>
  <c r="P339" i="28"/>
  <c r="T339" i="28"/>
  <c r="L339" i="28"/>
  <c r="D339" i="28"/>
  <c r="Y339" i="28"/>
  <c r="X339" i="28"/>
  <c r="H339" i="28"/>
  <c r="W98" i="28"/>
  <c r="S98" i="28"/>
  <c r="O98" i="28"/>
  <c r="K98" i="28"/>
  <c r="G98" i="28"/>
  <c r="C98" i="28"/>
  <c r="V98" i="28"/>
  <c r="R98" i="28"/>
  <c r="N98" i="28"/>
  <c r="J98" i="28"/>
  <c r="F98" i="28"/>
  <c r="B98" i="28"/>
  <c r="Y98" i="28"/>
  <c r="Q98" i="28"/>
  <c r="I98" i="28"/>
  <c r="X98" i="28"/>
  <c r="P98" i="28"/>
  <c r="H98" i="28"/>
  <c r="M98" i="28"/>
  <c r="U98" i="28"/>
  <c r="D98" i="28"/>
  <c r="L98" i="28"/>
  <c r="E98" i="28"/>
  <c r="T98" i="28"/>
  <c r="W304" i="21"/>
  <c r="S304" i="21"/>
  <c r="O304" i="21"/>
  <c r="K304" i="21"/>
  <c r="G304" i="21"/>
  <c r="C304" i="21"/>
  <c r="V304" i="21"/>
  <c r="R304" i="21"/>
  <c r="N304" i="21"/>
  <c r="J304" i="21"/>
  <c r="F304" i="21"/>
  <c r="B304" i="21"/>
  <c r="U304" i="21"/>
  <c r="M304" i="21"/>
  <c r="E304" i="21"/>
  <c r="Q304" i="21"/>
  <c r="T304" i="21"/>
  <c r="L304" i="21"/>
  <c r="D304" i="21"/>
  <c r="Y304" i="21"/>
  <c r="I304" i="21"/>
  <c r="P304" i="21"/>
  <c r="X304" i="21"/>
  <c r="H304" i="21"/>
  <c r="V135" i="25"/>
  <c r="R135" i="25"/>
  <c r="N135" i="25"/>
  <c r="J135" i="25"/>
  <c r="F135" i="25"/>
  <c r="B135" i="25"/>
  <c r="Y135" i="25"/>
  <c r="U135" i="25"/>
  <c r="Q135" i="25"/>
  <c r="M135" i="25"/>
  <c r="I135" i="25"/>
  <c r="E135" i="25"/>
  <c r="X135" i="25"/>
  <c r="P135" i="25"/>
  <c r="H135" i="25"/>
  <c r="W135" i="25"/>
  <c r="O135" i="25"/>
  <c r="G135" i="25"/>
  <c r="L135" i="25"/>
  <c r="K135" i="25"/>
  <c r="T135" i="25"/>
  <c r="S135" i="25"/>
  <c r="D135" i="25"/>
  <c r="C135" i="25"/>
  <c r="Y96" i="21"/>
  <c r="U96" i="21"/>
  <c r="Q96" i="21"/>
  <c r="M96" i="21"/>
  <c r="I96" i="21"/>
  <c r="E96" i="21"/>
  <c r="X96" i="21"/>
  <c r="T96" i="21"/>
  <c r="P96" i="21"/>
  <c r="L96" i="21"/>
  <c r="H96" i="21"/>
  <c r="D96" i="21"/>
  <c r="S96" i="21"/>
  <c r="K96" i="21"/>
  <c r="C96" i="21"/>
  <c r="R96" i="21"/>
  <c r="J96" i="21"/>
  <c r="B96" i="21"/>
  <c r="W96" i="21"/>
  <c r="G96" i="21"/>
  <c r="V96" i="21"/>
  <c r="F96" i="21"/>
  <c r="O96" i="21"/>
  <c r="N96" i="21"/>
  <c r="Y28" i="21"/>
  <c r="U28" i="21"/>
  <c r="Q28" i="21"/>
  <c r="M28" i="21"/>
  <c r="I28" i="21"/>
  <c r="E28" i="21"/>
  <c r="X28" i="21"/>
  <c r="T28" i="21"/>
  <c r="P28" i="21"/>
  <c r="L28" i="21"/>
  <c r="H28" i="21"/>
  <c r="D28" i="21"/>
  <c r="S28" i="21"/>
  <c r="K28" i="21"/>
  <c r="C28" i="21"/>
  <c r="R28" i="21"/>
  <c r="J28" i="21"/>
  <c r="B28" i="21"/>
  <c r="W28" i="21"/>
  <c r="G28" i="21"/>
  <c r="V28" i="21"/>
  <c r="F28" i="21"/>
  <c r="O28" i="21"/>
  <c r="N28" i="21"/>
  <c r="W269" i="21"/>
  <c r="S269" i="21"/>
  <c r="O269" i="21"/>
  <c r="K269" i="21"/>
  <c r="G269" i="21"/>
  <c r="C269" i="21"/>
  <c r="V269" i="21"/>
  <c r="R269" i="21"/>
  <c r="N269" i="21"/>
  <c r="J269" i="21"/>
  <c r="F269" i="21"/>
  <c r="B269" i="21"/>
  <c r="U269" i="21"/>
  <c r="M269" i="21"/>
  <c r="E269" i="21"/>
  <c r="Q269" i="21"/>
  <c r="I269" i="21"/>
  <c r="T269" i="21"/>
  <c r="L269" i="21"/>
  <c r="D269" i="21"/>
  <c r="Y269" i="21"/>
  <c r="P269" i="21"/>
  <c r="X269" i="21"/>
  <c r="H269" i="21"/>
  <c r="W63" i="28"/>
  <c r="S63" i="28"/>
  <c r="O63" i="28"/>
  <c r="K63" i="28"/>
  <c r="G63" i="28"/>
  <c r="C63" i="28"/>
  <c r="V63" i="28"/>
  <c r="R63" i="28"/>
  <c r="N63" i="28"/>
  <c r="J63" i="28"/>
  <c r="F63" i="28"/>
  <c r="B63" i="28"/>
  <c r="Y63" i="28"/>
  <c r="Q63" i="28"/>
  <c r="I63" i="28"/>
  <c r="X63" i="28"/>
  <c r="P63" i="28"/>
  <c r="H63" i="28"/>
  <c r="M63" i="28"/>
  <c r="U63" i="28"/>
  <c r="T63" i="28"/>
  <c r="L63" i="28"/>
  <c r="E63" i="28"/>
  <c r="D63" i="28"/>
  <c r="Y168" i="28"/>
  <c r="U168" i="28"/>
  <c r="Q168" i="28"/>
  <c r="M168" i="28"/>
  <c r="I168" i="28"/>
  <c r="E168" i="28"/>
  <c r="W168" i="28"/>
  <c r="S168" i="28"/>
  <c r="O168" i="28"/>
  <c r="K168" i="28"/>
  <c r="G168" i="28"/>
  <c r="C168" i="28"/>
  <c r="T168" i="28"/>
  <c r="L168" i="28"/>
  <c r="D168" i="28"/>
  <c r="R168" i="28"/>
  <c r="J168" i="28"/>
  <c r="B168" i="28"/>
  <c r="P168" i="28"/>
  <c r="X168" i="28"/>
  <c r="H168" i="28"/>
  <c r="N168" i="28"/>
  <c r="V168" i="28"/>
  <c r="F168" i="28"/>
  <c r="V407" i="28"/>
  <c r="R407" i="28"/>
  <c r="N407" i="28"/>
  <c r="J407" i="28"/>
  <c r="F407" i="28"/>
  <c r="B407" i="28"/>
  <c r="Y407" i="28"/>
  <c r="T407" i="28"/>
  <c r="O407" i="28"/>
  <c r="I407" i="28"/>
  <c r="D407" i="28"/>
  <c r="X407" i="28"/>
  <c r="S407" i="28"/>
  <c r="M407" i="28"/>
  <c r="H407" i="28"/>
  <c r="C407" i="28"/>
  <c r="Q407" i="28"/>
  <c r="G407" i="28"/>
  <c r="W407" i="28"/>
  <c r="U407" i="28"/>
  <c r="P407" i="28"/>
  <c r="E407" i="28"/>
  <c r="L407" i="28"/>
  <c r="K407" i="28"/>
  <c r="W406" i="21"/>
  <c r="S406" i="21"/>
  <c r="O406" i="21"/>
  <c r="K406" i="21"/>
  <c r="G406" i="21"/>
  <c r="C406" i="21"/>
  <c r="V406" i="21"/>
  <c r="R406" i="21"/>
  <c r="N406" i="21"/>
  <c r="J406" i="21"/>
  <c r="F406" i="21"/>
  <c r="B406" i="21"/>
  <c r="U406" i="21"/>
  <c r="M406" i="21"/>
  <c r="E406" i="21"/>
  <c r="Q406" i="21"/>
  <c r="X406" i="21"/>
  <c r="H406" i="21"/>
  <c r="T406" i="21"/>
  <c r="L406" i="21"/>
  <c r="D406" i="21"/>
  <c r="Y406" i="21"/>
  <c r="I406" i="21"/>
  <c r="P406" i="21"/>
  <c r="X27" i="19"/>
  <c r="T27" i="19"/>
  <c r="P27" i="19"/>
  <c r="L27" i="19"/>
  <c r="H27" i="19"/>
  <c r="D27" i="19"/>
  <c r="V27" i="19"/>
  <c r="R27" i="19"/>
  <c r="N27" i="19"/>
  <c r="J27" i="19"/>
  <c r="F27" i="19"/>
  <c r="B27" i="19"/>
  <c r="Y27" i="19"/>
  <c r="Q27" i="19"/>
  <c r="I27" i="19"/>
  <c r="U27" i="19"/>
  <c r="M27" i="19"/>
  <c r="E27" i="19"/>
  <c r="S27" i="19"/>
  <c r="K27" i="19"/>
  <c r="C27" i="19"/>
  <c r="W27" i="19"/>
  <c r="O27" i="19"/>
  <c r="G27" i="19"/>
  <c r="W166" i="21"/>
  <c r="S166" i="21"/>
  <c r="O166" i="21"/>
  <c r="K166" i="21"/>
  <c r="G166" i="21"/>
  <c r="C166" i="21"/>
  <c r="V166" i="21"/>
  <c r="R166" i="21"/>
  <c r="N166" i="21"/>
  <c r="J166" i="21"/>
  <c r="F166" i="21"/>
  <c r="B166" i="21"/>
  <c r="Y166" i="21"/>
  <c r="Q166" i="21"/>
  <c r="I166" i="21"/>
  <c r="U166" i="21"/>
  <c r="M166" i="21"/>
  <c r="E166" i="21"/>
  <c r="P166" i="21"/>
  <c r="X166" i="21"/>
  <c r="H166" i="21"/>
  <c r="T166" i="21"/>
  <c r="L166" i="21"/>
  <c r="D166" i="21"/>
  <c r="X63" i="19"/>
  <c r="T63" i="19"/>
  <c r="P63" i="19"/>
  <c r="L63" i="19"/>
  <c r="H63" i="19"/>
  <c r="D63" i="19"/>
  <c r="V63" i="19"/>
  <c r="R63" i="19"/>
  <c r="N63" i="19"/>
  <c r="J63" i="19"/>
  <c r="F63" i="19"/>
  <c r="B63" i="19"/>
  <c r="Y63" i="19"/>
  <c r="Q63" i="19"/>
  <c r="I63" i="19"/>
  <c r="W63" i="19"/>
  <c r="O63" i="19"/>
  <c r="U63" i="19"/>
  <c r="M63" i="19"/>
  <c r="E63" i="19"/>
  <c r="S63" i="19"/>
  <c r="K63" i="19"/>
  <c r="C63" i="19"/>
  <c r="G63" i="19"/>
  <c r="W235" i="21"/>
  <c r="S235" i="21"/>
  <c r="O235" i="21"/>
  <c r="K235" i="21"/>
  <c r="G235" i="21"/>
  <c r="C235" i="21"/>
  <c r="V235" i="21"/>
  <c r="R235" i="21"/>
  <c r="N235" i="21"/>
  <c r="J235" i="21"/>
  <c r="F235" i="21"/>
  <c r="B235" i="21"/>
  <c r="U235" i="21"/>
  <c r="M235" i="21"/>
  <c r="E235" i="21"/>
  <c r="Y235" i="21"/>
  <c r="I235" i="21"/>
  <c r="T235" i="21"/>
  <c r="L235" i="21"/>
  <c r="D235" i="21"/>
  <c r="Q235" i="21"/>
  <c r="P235" i="21"/>
  <c r="X235" i="21"/>
  <c r="H235" i="21"/>
  <c r="W270" i="28"/>
  <c r="S270" i="28"/>
  <c r="O270" i="28"/>
  <c r="K270" i="28"/>
  <c r="G270" i="28"/>
  <c r="C270" i="28"/>
  <c r="V270" i="28"/>
  <c r="R270" i="28"/>
  <c r="N270" i="28"/>
  <c r="J270" i="28"/>
  <c r="F270" i="28"/>
  <c r="B270" i="28"/>
  <c r="U270" i="28"/>
  <c r="M270" i="28"/>
  <c r="E270" i="28"/>
  <c r="Q270" i="28"/>
  <c r="P270" i="28"/>
  <c r="T270" i="28"/>
  <c r="L270" i="28"/>
  <c r="D270" i="28"/>
  <c r="Y270" i="28"/>
  <c r="I270" i="28"/>
  <c r="X270" i="28"/>
  <c r="H270" i="28"/>
  <c r="W28" i="28"/>
  <c r="S28" i="28"/>
  <c r="O28" i="28"/>
  <c r="K28" i="28"/>
  <c r="G28" i="28"/>
  <c r="C28" i="28"/>
  <c r="V28" i="28"/>
  <c r="R28" i="28"/>
  <c r="N28" i="28"/>
  <c r="J28" i="28"/>
  <c r="F28" i="28"/>
  <c r="B28" i="28"/>
  <c r="Y28" i="28"/>
  <c r="Q28" i="28"/>
  <c r="I28" i="28"/>
  <c r="X28" i="28"/>
  <c r="P28" i="28"/>
  <c r="H28" i="28"/>
  <c r="M28" i="28"/>
  <c r="E28" i="28"/>
  <c r="T28" i="28"/>
  <c r="L28" i="28"/>
  <c r="U28" i="28"/>
  <c r="D28" i="28"/>
  <c r="W305" i="28"/>
  <c r="S305" i="28"/>
  <c r="O305" i="28"/>
  <c r="K305" i="28"/>
  <c r="G305" i="28"/>
  <c r="C305" i="28"/>
  <c r="V305" i="28"/>
  <c r="R305" i="28"/>
  <c r="N305" i="28"/>
  <c r="J305" i="28"/>
  <c r="F305" i="28"/>
  <c r="B305" i="28"/>
  <c r="U305" i="28"/>
  <c r="M305" i="28"/>
  <c r="E305" i="28"/>
  <c r="Q305" i="28"/>
  <c r="P305" i="28"/>
  <c r="T305" i="28"/>
  <c r="L305" i="28"/>
  <c r="D305" i="28"/>
  <c r="Y305" i="28"/>
  <c r="I305" i="28"/>
  <c r="X305" i="28"/>
  <c r="H305" i="28"/>
  <c r="W338" i="21"/>
  <c r="S338" i="21"/>
  <c r="O338" i="21"/>
  <c r="K338" i="21"/>
  <c r="G338" i="21"/>
  <c r="C338" i="21"/>
  <c r="V338" i="21"/>
  <c r="R338" i="21"/>
  <c r="N338" i="21"/>
  <c r="J338" i="21"/>
  <c r="F338" i="21"/>
  <c r="B338" i="21"/>
  <c r="U338" i="21"/>
  <c r="M338" i="21"/>
  <c r="E338" i="21"/>
  <c r="Q338" i="21"/>
  <c r="X338" i="21"/>
  <c r="H338" i="21"/>
  <c r="T338" i="21"/>
  <c r="L338" i="21"/>
  <c r="D338" i="21"/>
  <c r="Y338" i="21"/>
  <c r="I338" i="21"/>
  <c r="P338" i="21"/>
  <c r="A373" i="21"/>
  <c r="A305" i="21"/>
  <c r="A407" i="21"/>
  <c r="A339" i="21"/>
  <c r="A134" i="28"/>
  <c r="A64" i="28"/>
  <c r="A203" i="28"/>
  <c r="A408" i="28"/>
  <c r="A340" i="28"/>
  <c r="A29" i="28"/>
  <c r="A374" i="28"/>
  <c r="A237" i="28"/>
  <c r="A271" i="28"/>
  <c r="A169" i="28"/>
  <c r="A99" i="28"/>
  <c r="A306" i="28"/>
  <c r="A270" i="21"/>
  <c r="A236" i="21"/>
  <c r="A201" i="21"/>
  <c r="A99" i="19"/>
  <c r="A64" i="19"/>
  <c r="A62" i="21"/>
  <c r="A167" i="21"/>
  <c r="A63" i="25"/>
  <c r="A27" i="25"/>
  <c r="A136" i="25"/>
  <c r="A132" i="21"/>
  <c r="A97" i="21"/>
  <c r="A99" i="25"/>
  <c r="A29" i="21"/>
  <c r="A28" i="19"/>
  <c r="A134" i="19"/>
  <c r="Y29" i="21" l="1"/>
  <c r="U29" i="21"/>
  <c r="Q29" i="21"/>
  <c r="M29" i="21"/>
  <c r="I29" i="21"/>
  <c r="E29" i="21"/>
  <c r="X29" i="21"/>
  <c r="T29" i="21"/>
  <c r="P29" i="21"/>
  <c r="L29" i="21"/>
  <c r="H29" i="21"/>
  <c r="D29" i="21"/>
  <c r="S29" i="21"/>
  <c r="K29" i="21"/>
  <c r="C29" i="21"/>
  <c r="R29" i="21"/>
  <c r="J29" i="21"/>
  <c r="B29" i="21"/>
  <c r="O29" i="21"/>
  <c r="N29" i="21"/>
  <c r="G29" i="21"/>
  <c r="V29" i="21"/>
  <c r="F29" i="21"/>
  <c r="W29" i="21"/>
  <c r="V136" i="25"/>
  <c r="R136" i="25"/>
  <c r="N136" i="25"/>
  <c r="J136" i="25"/>
  <c r="F136" i="25"/>
  <c r="B136" i="25"/>
  <c r="Y136" i="25"/>
  <c r="U136" i="25"/>
  <c r="Q136" i="25"/>
  <c r="M136" i="25"/>
  <c r="I136" i="25"/>
  <c r="E136" i="25"/>
  <c r="X136" i="25"/>
  <c r="P136" i="25"/>
  <c r="H136" i="25"/>
  <c r="W136" i="25"/>
  <c r="O136" i="25"/>
  <c r="G136" i="25"/>
  <c r="T136" i="25"/>
  <c r="D136" i="25"/>
  <c r="S136" i="25"/>
  <c r="C136" i="25"/>
  <c r="L136" i="25"/>
  <c r="K136" i="25"/>
  <c r="Y62" i="21"/>
  <c r="U62" i="21"/>
  <c r="Q62" i="21"/>
  <c r="M62" i="21"/>
  <c r="I62" i="21"/>
  <c r="E62" i="21"/>
  <c r="X62" i="21"/>
  <c r="T62" i="21"/>
  <c r="P62" i="21"/>
  <c r="L62" i="21"/>
  <c r="H62" i="21"/>
  <c r="D62" i="21"/>
  <c r="S62" i="21"/>
  <c r="K62" i="21"/>
  <c r="C62" i="21"/>
  <c r="R62" i="21"/>
  <c r="J62" i="21"/>
  <c r="B62" i="21"/>
  <c r="O62" i="21"/>
  <c r="N62" i="21"/>
  <c r="G62" i="21"/>
  <c r="W62" i="21"/>
  <c r="V62" i="21"/>
  <c r="F62" i="21"/>
  <c r="W236" i="21"/>
  <c r="S236" i="21"/>
  <c r="O236" i="21"/>
  <c r="K236" i="21"/>
  <c r="G236" i="21"/>
  <c r="C236" i="21"/>
  <c r="V236" i="21"/>
  <c r="R236" i="21"/>
  <c r="N236" i="21"/>
  <c r="J236" i="21"/>
  <c r="F236" i="21"/>
  <c r="B236" i="21"/>
  <c r="U236" i="21"/>
  <c r="M236" i="21"/>
  <c r="E236" i="21"/>
  <c r="Q236" i="21"/>
  <c r="T236" i="21"/>
  <c r="L236" i="21"/>
  <c r="D236" i="21"/>
  <c r="Y236" i="21"/>
  <c r="I236" i="21"/>
  <c r="X236" i="21"/>
  <c r="H236" i="21"/>
  <c r="P236" i="21"/>
  <c r="Y169" i="28"/>
  <c r="U169" i="28"/>
  <c r="Q169" i="28"/>
  <c r="M169" i="28"/>
  <c r="I169" i="28"/>
  <c r="E169" i="28"/>
  <c r="W169" i="28"/>
  <c r="S169" i="28"/>
  <c r="O169" i="28"/>
  <c r="K169" i="28"/>
  <c r="G169" i="28"/>
  <c r="C169" i="28"/>
  <c r="T169" i="28"/>
  <c r="L169" i="28"/>
  <c r="D169" i="28"/>
  <c r="R169" i="28"/>
  <c r="J169" i="28"/>
  <c r="B169" i="28"/>
  <c r="X169" i="28"/>
  <c r="H169" i="28"/>
  <c r="P169" i="28"/>
  <c r="V169" i="28"/>
  <c r="F169" i="28"/>
  <c r="N169" i="28"/>
  <c r="W29" i="28"/>
  <c r="S29" i="28"/>
  <c r="O29" i="28"/>
  <c r="K29" i="28"/>
  <c r="G29" i="28"/>
  <c r="C29" i="28"/>
  <c r="V29" i="28"/>
  <c r="R29" i="28"/>
  <c r="N29" i="28"/>
  <c r="J29" i="28"/>
  <c r="F29" i="28"/>
  <c r="B29" i="28"/>
  <c r="Y29" i="28"/>
  <c r="Q29" i="28"/>
  <c r="I29" i="28"/>
  <c r="X29" i="28"/>
  <c r="P29" i="28"/>
  <c r="H29" i="28"/>
  <c r="U29" i="28"/>
  <c r="E29" i="28"/>
  <c r="M29" i="28"/>
  <c r="T29" i="28"/>
  <c r="D29" i="28"/>
  <c r="L29" i="28"/>
  <c r="W64" i="28"/>
  <c r="S64" i="28"/>
  <c r="O64" i="28"/>
  <c r="K64" i="28"/>
  <c r="G64" i="28"/>
  <c r="C64" i="28"/>
  <c r="V64" i="28"/>
  <c r="R64" i="28"/>
  <c r="N64" i="28"/>
  <c r="J64" i="28"/>
  <c r="F64" i="28"/>
  <c r="B64" i="28"/>
  <c r="Y64" i="28"/>
  <c r="Q64" i="28"/>
  <c r="I64" i="28"/>
  <c r="X64" i="28"/>
  <c r="P64" i="28"/>
  <c r="H64" i="28"/>
  <c r="U64" i="28"/>
  <c r="E64" i="28"/>
  <c r="T64" i="28"/>
  <c r="D64" i="28"/>
  <c r="M64" i="28"/>
  <c r="L64" i="28"/>
  <c r="W305" i="21"/>
  <c r="S305" i="21"/>
  <c r="O305" i="21"/>
  <c r="K305" i="21"/>
  <c r="G305" i="21"/>
  <c r="C305" i="21"/>
  <c r="V305" i="21"/>
  <c r="R305" i="21"/>
  <c r="N305" i="21"/>
  <c r="J305" i="21"/>
  <c r="F305" i="21"/>
  <c r="B305" i="21"/>
  <c r="U305" i="21"/>
  <c r="M305" i="21"/>
  <c r="E305" i="21"/>
  <c r="Y305" i="21"/>
  <c r="I305" i="21"/>
  <c r="T305" i="21"/>
  <c r="L305" i="21"/>
  <c r="D305" i="21"/>
  <c r="Q305" i="21"/>
  <c r="X305" i="21"/>
  <c r="P305" i="21"/>
  <c r="H305" i="21"/>
  <c r="V134" i="19"/>
  <c r="R134" i="19"/>
  <c r="N134" i="19"/>
  <c r="J134" i="19"/>
  <c r="F134" i="19"/>
  <c r="B134" i="19"/>
  <c r="X134" i="19"/>
  <c r="T134" i="19"/>
  <c r="P134" i="19"/>
  <c r="L134" i="19"/>
  <c r="H134" i="19"/>
  <c r="D134" i="19"/>
  <c r="Y134" i="19"/>
  <c r="Q134" i="19"/>
  <c r="I134" i="19"/>
  <c r="U134" i="19"/>
  <c r="M134" i="19"/>
  <c r="E134" i="19"/>
  <c r="K134" i="19"/>
  <c r="W134" i="19"/>
  <c r="G134" i="19"/>
  <c r="S134" i="19"/>
  <c r="C134" i="19"/>
  <c r="O134" i="19"/>
  <c r="Y97" i="21"/>
  <c r="U97" i="21"/>
  <c r="Q97" i="21"/>
  <c r="M97" i="21"/>
  <c r="I97" i="21"/>
  <c r="E97" i="21"/>
  <c r="X97" i="21"/>
  <c r="T97" i="21"/>
  <c r="P97" i="21"/>
  <c r="L97" i="21"/>
  <c r="H97" i="21"/>
  <c r="D97" i="21"/>
  <c r="S97" i="21"/>
  <c r="K97" i="21"/>
  <c r="C97" i="21"/>
  <c r="R97" i="21"/>
  <c r="J97" i="21"/>
  <c r="B97" i="21"/>
  <c r="O97" i="21"/>
  <c r="N97" i="21"/>
  <c r="W97" i="21"/>
  <c r="F97" i="21"/>
  <c r="V97" i="21"/>
  <c r="G97" i="21"/>
  <c r="V63" i="25"/>
  <c r="R63" i="25"/>
  <c r="N63" i="25"/>
  <c r="J63" i="25"/>
  <c r="F63" i="25"/>
  <c r="B63" i="25"/>
  <c r="Y63" i="25"/>
  <c r="U63" i="25"/>
  <c r="Q63" i="25"/>
  <c r="M63" i="25"/>
  <c r="I63" i="25"/>
  <c r="E63" i="25"/>
  <c r="X63" i="25"/>
  <c r="P63" i="25"/>
  <c r="H63" i="25"/>
  <c r="W63" i="25"/>
  <c r="O63" i="25"/>
  <c r="G63" i="25"/>
  <c r="L63" i="25"/>
  <c r="K63" i="25"/>
  <c r="D63" i="25"/>
  <c r="C63" i="25"/>
  <c r="T63" i="25"/>
  <c r="S63" i="25"/>
  <c r="X99" i="19"/>
  <c r="T99" i="19"/>
  <c r="P99" i="19"/>
  <c r="V99" i="19"/>
  <c r="Q99" i="19"/>
  <c r="L99" i="19"/>
  <c r="H99" i="19"/>
  <c r="D99" i="19"/>
  <c r="Y99" i="19"/>
  <c r="S99" i="19"/>
  <c r="N99" i="19"/>
  <c r="J99" i="19"/>
  <c r="F99" i="19"/>
  <c r="B99" i="19"/>
  <c r="R99" i="19"/>
  <c r="I99" i="19"/>
  <c r="O99" i="19"/>
  <c r="G99" i="19"/>
  <c r="W99" i="19"/>
  <c r="M99" i="19"/>
  <c r="E99" i="19"/>
  <c r="U99" i="19"/>
  <c r="K99" i="19"/>
  <c r="C99" i="19"/>
  <c r="W306" i="28"/>
  <c r="S306" i="28"/>
  <c r="O306" i="28"/>
  <c r="K306" i="28"/>
  <c r="G306" i="28"/>
  <c r="C306" i="28"/>
  <c r="V306" i="28"/>
  <c r="R306" i="28"/>
  <c r="N306" i="28"/>
  <c r="J306" i="28"/>
  <c r="F306" i="28"/>
  <c r="B306" i="28"/>
  <c r="U306" i="28"/>
  <c r="M306" i="28"/>
  <c r="E306" i="28"/>
  <c r="I306" i="28"/>
  <c r="X306" i="28"/>
  <c r="H306" i="28"/>
  <c r="T306" i="28"/>
  <c r="L306" i="28"/>
  <c r="D306" i="28"/>
  <c r="Y306" i="28"/>
  <c r="Q306" i="28"/>
  <c r="P306" i="28"/>
  <c r="W237" i="28"/>
  <c r="S237" i="28"/>
  <c r="O237" i="28"/>
  <c r="K237" i="28"/>
  <c r="G237" i="28"/>
  <c r="C237" i="28"/>
  <c r="V237" i="28"/>
  <c r="R237" i="28"/>
  <c r="N237" i="28"/>
  <c r="J237" i="28"/>
  <c r="F237" i="28"/>
  <c r="B237" i="28"/>
  <c r="U237" i="28"/>
  <c r="M237" i="28"/>
  <c r="E237" i="28"/>
  <c r="Y237" i="28"/>
  <c r="I237" i="28"/>
  <c r="X237" i="28"/>
  <c r="H237" i="28"/>
  <c r="T237" i="28"/>
  <c r="L237" i="28"/>
  <c r="D237" i="28"/>
  <c r="Q237" i="28"/>
  <c r="P237" i="28"/>
  <c r="V408" i="28"/>
  <c r="R408" i="28"/>
  <c r="N408" i="28"/>
  <c r="J408" i="28"/>
  <c r="F408" i="28"/>
  <c r="B408" i="28"/>
  <c r="W408" i="28"/>
  <c r="Q408" i="28"/>
  <c r="L408" i="28"/>
  <c r="G408" i="28"/>
  <c r="U408" i="28"/>
  <c r="P408" i="28"/>
  <c r="K408" i="28"/>
  <c r="E408" i="28"/>
  <c r="Y408" i="28"/>
  <c r="O408" i="28"/>
  <c r="D408" i="28"/>
  <c r="T408" i="28"/>
  <c r="S408" i="28"/>
  <c r="X408" i="28"/>
  <c r="M408" i="28"/>
  <c r="C408" i="28"/>
  <c r="I408" i="28"/>
  <c r="H408" i="28"/>
  <c r="W339" i="21"/>
  <c r="S339" i="21"/>
  <c r="O339" i="21"/>
  <c r="K339" i="21"/>
  <c r="G339" i="21"/>
  <c r="C339" i="21"/>
  <c r="V339" i="21"/>
  <c r="R339" i="21"/>
  <c r="N339" i="21"/>
  <c r="J339" i="21"/>
  <c r="F339" i="21"/>
  <c r="B339" i="21"/>
  <c r="U339" i="21"/>
  <c r="M339" i="21"/>
  <c r="E339" i="21"/>
  <c r="Y339" i="21"/>
  <c r="I339" i="21"/>
  <c r="P339" i="21"/>
  <c r="T339" i="21"/>
  <c r="L339" i="21"/>
  <c r="D339" i="21"/>
  <c r="Q339" i="21"/>
  <c r="X339" i="21"/>
  <c r="H339" i="21"/>
  <c r="X28" i="19"/>
  <c r="T28" i="19"/>
  <c r="P28" i="19"/>
  <c r="L28" i="19"/>
  <c r="H28" i="19"/>
  <c r="D28" i="19"/>
  <c r="V28" i="19"/>
  <c r="R28" i="19"/>
  <c r="N28" i="19"/>
  <c r="J28" i="19"/>
  <c r="F28" i="19"/>
  <c r="B28" i="19"/>
  <c r="Y28" i="19"/>
  <c r="Q28" i="19"/>
  <c r="I28" i="19"/>
  <c r="U28" i="19"/>
  <c r="M28" i="19"/>
  <c r="E28" i="19"/>
  <c r="S28" i="19"/>
  <c r="K28" i="19"/>
  <c r="C28" i="19"/>
  <c r="G28" i="19"/>
  <c r="W28" i="19"/>
  <c r="O28" i="19"/>
  <c r="Y132" i="21"/>
  <c r="U132" i="21"/>
  <c r="Q132" i="21"/>
  <c r="M132" i="21"/>
  <c r="I132" i="21"/>
  <c r="E132" i="21"/>
  <c r="X132" i="21"/>
  <c r="T132" i="21"/>
  <c r="P132" i="21"/>
  <c r="L132" i="21"/>
  <c r="H132" i="21"/>
  <c r="D132" i="21"/>
  <c r="S132" i="21"/>
  <c r="K132" i="21"/>
  <c r="C132" i="21"/>
  <c r="R132" i="21"/>
  <c r="J132" i="21"/>
  <c r="B132" i="21"/>
  <c r="O132" i="21"/>
  <c r="N132" i="21"/>
  <c r="G132" i="21"/>
  <c r="W132" i="21"/>
  <c r="F132" i="21"/>
  <c r="V132" i="21"/>
  <c r="W167" i="21"/>
  <c r="S167" i="21"/>
  <c r="O167" i="21"/>
  <c r="K167" i="21"/>
  <c r="G167" i="21"/>
  <c r="C167" i="21"/>
  <c r="V167" i="21"/>
  <c r="R167" i="21"/>
  <c r="N167" i="21"/>
  <c r="J167" i="21"/>
  <c r="F167" i="21"/>
  <c r="B167" i="21"/>
  <c r="Y167" i="21"/>
  <c r="Q167" i="21"/>
  <c r="I167" i="21"/>
  <c r="U167" i="21"/>
  <c r="M167" i="21"/>
  <c r="E167" i="21"/>
  <c r="X167" i="21"/>
  <c r="H167" i="21"/>
  <c r="P167" i="21"/>
  <c r="T167" i="21"/>
  <c r="L167" i="21"/>
  <c r="D167" i="21"/>
  <c r="Y201" i="21"/>
  <c r="U201" i="21"/>
  <c r="Q201" i="21"/>
  <c r="M201" i="21"/>
  <c r="I201" i="21"/>
  <c r="E201" i="21"/>
  <c r="W201" i="21"/>
  <c r="R201" i="21"/>
  <c r="L201" i="21"/>
  <c r="G201" i="21"/>
  <c r="B201" i="21"/>
  <c r="T201" i="21"/>
  <c r="O201" i="21"/>
  <c r="J201" i="21"/>
  <c r="D201" i="21"/>
  <c r="V201" i="21"/>
  <c r="K201" i="21"/>
  <c r="P201" i="21"/>
  <c r="F201" i="21"/>
  <c r="S201" i="21"/>
  <c r="N201" i="21"/>
  <c r="H201" i="21"/>
  <c r="X201" i="21"/>
  <c r="C201" i="21"/>
  <c r="W99" i="28"/>
  <c r="S99" i="28"/>
  <c r="O99" i="28"/>
  <c r="K99" i="28"/>
  <c r="G99" i="28"/>
  <c r="C99" i="28"/>
  <c r="V99" i="28"/>
  <c r="R99" i="28"/>
  <c r="N99" i="28"/>
  <c r="J99" i="28"/>
  <c r="F99" i="28"/>
  <c r="B99" i="28"/>
  <c r="Y99" i="28"/>
  <c r="Q99" i="28"/>
  <c r="I99" i="28"/>
  <c r="X99" i="28"/>
  <c r="P99" i="28"/>
  <c r="H99" i="28"/>
  <c r="U99" i="28"/>
  <c r="E99" i="28"/>
  <c r="L99" i="28"/>
  <c r="T99" i="28"/>
  <c r="D99" i="28"/>
  <c r="M99" i="28"/>
  <c r="W374" i="28"/>
  <c r="S374" i="28"/>
  <c r="O374" i="28"/>
  <c r="K374" i="28"/>
  <c r="G374" i="28"/>
  <c r="C374" i="28"/>
  <c r="V374" i="28"/>
  <c r="R374" i="28"/>
  <c r="N374" i="28"/>
  <c r="J374" i="28"/>
  <c r="F374" i="28"/>
  <c r="B374" i="28"/>
  <c r="U374" i="28"/>
  <c r="M374" i="28"/>
  <c r="E374" i="28"/>
  <c r="Y374" i="28"/>
  <c r="I374" i="28"/>
  <c r="X374" i="28"/>
  <c r="H374" i="28"/>
  <c r="T374" i="28"/>
  <c r="L374" i="28"/>
  <c r="D374" i="28"/>
  <c r="Q374" i="28"/>
  <c r="P374" i="28"/>
  <c r="V203" i="28"/>
  <c r="R203" i="28"/>
  <c r="N203" i="28"/>
  <c r="J203" i="28"/>
  <c r="F203" i="28"/>
  <c r="B203" i="28"/>
  <c r="Y203" i="28"/>
  <c r="T203" i="28"/>
  <c r="O203" i="28"/>
  <c r="I203" i="28"/>
  <c r="D203" i="28"/>
  <c r="X203" i="28"/>
  <c r="Q203" i="28"/>
  <c r="K203" i="28"/>
  <c r="C203" i="28"/>
  <c r="W203" i="28"/>
  <c r="P203" i="28"/>
  <c r="H203" i="28"/>
  <c r="M203" i="28"/>
  <c r="L203" i="28"/>
  <c r="G203" i="28"/>
  <c r="U203" i="28"/>
  <c r="E203" i="28"/>
  <c r="S203" i="28"/>
  <c r="W407" i="21"/>
  <c r="S407" i="21"/>
  <c r="O407" i="21"/>
  <c r="K407" i="21"/>
  <c r="G407" i="21"/>
  <c r="C407" i="21"/>
  <c r="V407" i="21"/>
  <c r="R407" i="21"/>
  <c r="N407" i="21"/>
  <c r="J407" i="21"/>
  <c r="F407" i="21"/>
  <c r="B407" i="21"/>
  <c r="U407" i="21"/>
  <c r="M407" i="21"/>
  <c r="E407" i="21"/>
  <c r="Y407" i="21"/>
  <c r="I407" i="21"/>
  <c r="P407" i="21"/>
  <c r="T407" i="21"/>
  <c r="L407" i="21"/>
  <c r="D407" i="21"/>
  <c r="Q407" i="21"/>
  <c r="X407" i="21"/>
  <c r="H407" i="21"/>
  <c r="V99" i="25"/>
  <c r="R99" i="25"/>
  <c r="N99" i="25"/>
  <c r="J99" i="25"/>
  <c r="F99" i="25"/>
  <c r="B99" i="25"/>
  <c r="Y99" i="25"/>
  <c r="U99" i="25"/>
  <c r="Q99" i="25"/>
  <c r="M99" i="25"/>
  <c r="I99" i="25"/>
  <c r="E99" i="25"/>
  <c r="X99" i="25"/>
  <c r="P99" i="25"/>
  <c r="H99" i="25"/>
  <c r="W99" i="25"/>
  <c r="O99" i="25"/>
  <c r="G99" i="25"/>
  <c r="T99" i="25"/>
  <c r="D99" i="25"/>
  <c r="S99" i="25"/>
  <c r="C99" i="25"/>
  <c r="L99" i="25"/>
  <c r="K99" i="25"/>
  <c r="V27" i="25"/>
  <c r="R27" i="25"/>
  <c r="N27" i="25"/>
  <c r="J27" i="25"/>
  <c r="F27" i="25"/>
  <c r="B27" i="25"/>
  <c r="Y27" i="25"/>
  <c r="U27" i="25"/>
  <c r="Q27" i="25"/>
  <c r="M27" i="25"/>
  <c r="I27" i="25"/>
  <c r="E27" i="25"/>
  <c r="X27" i="25"/>
  <c r="P27" i="25"/>
  <c r="H27" i="25"/>
  <c r="W27" i="25"/>
  <c r="O27" i="25"/>
  <c r="G27" i="25"/>
  <c r="T27" i="25"/>
  <c r="D27" i="25"/>
  <c r="S27" i="25"/>
  <c r="C27" i="25"/>
  <c r="L27" i="25"/>
  <c r="K27" i="25"/>
  <c r="X64" i="19"/>
  <c r="T64" i="19"/>
  <c r="P64" i="19"/>
  <c r="L64" i="19"/>
  <c r="H64" i="19"/>
  <c r="D64" i="19"/>
  <c r="V64" i="19"/>
  <c r="R64" i="19"/>
  <c r="N64" i="19"/>
  <c r="J64" i="19"/>
  <c r="F64" i="19"/>
  <c r="B64" i="19"/>
  <c r="Y64" i="19"/>
  <c r="Q64" i="19"/>
  <c r="I64" i="19"/>
  <c r="W64" i="19"/>
  <c r="O64" i="19"/>
  <c r="G64" i="19"/>
  <c r="U64" i="19"/>
  <c r="M64" i="19"/>
  <c r="E64" i="19"/>
  <c r="S64" i="19"/>
  <c r="K64" i="19"/>
  <c r="C64" i="19"/>
  <c r="W270" i="21"/>
  <c r="S270" i="21"/>
  <c r="O270" i="21"/>
  <c r="K270" i="21"/>
  <c r="G270" i="21"/>
  <c r="C270" i="21"/>
  <c r="V270" i="21"/>
  <c r="R270" i="21"/>
  <c r="N270" i="21"/>
  <c r="J270" i="21"/>
  <c r="F270" i="21"/>
  <c r="B270" i="21"/>
  <c r="U270" i="21"/>
  <c r="M270" i="21"/>
  <c r="E270" i="21"/>
  <c r="Y270" i="21"/>
  <c r="I270" i="21"/>
  <c r="T270" i="21"/>
  <c r="L270" i="21"/>
  <c r="D270" i="21"/>
  <c r="Q270" i="21"/>
  <c r="H270" i="21"/>
  <c r="X270" i="21"/>
  <c r="P270" i="21"/>
  <c r="W271" i="28"/>
  <c r="S271" i="28"/>
  <c r="O271" i="28"/>
  <c r="K271" i="28"/>
  <c r="G271" i="28"/>
  <c r="C271" i="28"/>
  <c r="V271" i="28"/>
  <c r="R271" i="28"/>
  <c r="N271" i="28"/>
  <c r="J271" i="28"/>
  <c r="F271" i="28"/>
  <c r="B271" i="28"/>
  <c r="U271" i="28"/>
  <c r="M271" i="28"/>
  <c r="E271" i="28"/>
  <c r="Q271" i="28"/>
  <c r="I271" i="28"/>
  <c r="X271" i="28"/>
  <c r="H271" i="28"/>
  <c r="T271" i="28"/>
  <c r="L271" i="28"/>
  <c r="D271" i="28"/>
  <c r="Y271" i="28"/>
  <c r="P271" i="28"/>
  <c r="W340" i="28"/>
  <c r="S340" i="28"/>
  <c r="O340" i="28"/>
  <c r="K340" i="28"/>
  <c r="G340" i="28"/>
  <c r="C340" i="28"/>
  <c r="V340" i="28"/>
  <c r="R340" i="28"/>
  <c r="N340" i="28"/>
  <c r="J340" i="28"/>
  <c r="F340" i="28"/>
  <c r="B340" i="28"/>
  <c r="U340" i="28"/>
  <c r="M340" i="28"/>
  <c r="E340" i="28"/>
  <c r="Y340" i="28"/>
  <c r="I340" i="28"/>
  <c r="P340" i="28"/>
  <c r="T340" i="28"/>
  <c r="L340" i="28"/>
  <c r="D340" i="28"/>
  <c r="Q340" i="28"/>
  <c r="X340" i="28"/>
  <c r="H340" i="28"/>
  <c r="Y134" i="28"/>
  <c r="U134" i="28"/>
  <c r="Q134" i="28"/>
  <c r="M134" i="28"/>
  <c r="I134" i="28"/>
  <c r="E134" i="28"/>
  <c r="X134" i="28"/>
  <c r="T134" i="28"/>
  <c r="P134" i="28"/>
  <c r="L134" i="28"/>
  <c r="H134" i="28"/>
  <c r="D134" i="28"/>
  <c r="S134" i="28"/>
  <c r="K134" i="28"/>
  <c r="C134" i="28"/>
  <c r="R134" i="28"/>
  <c r="J134" i="28"/>
  <c r="B134" i="28"/>
  <c r="O134" i="28"/>
  <c r="N134" i="28"/>
  <c r="W134" i="28"/>
  <c r="G134" i="28"/>
  <c r="V134" i="28"/>
  <c r="F134" i="28"/>
  <c r="W373" i="21"/>
  <c r="S373" i="21"/>
  <c r="O373" i="21"/>
  <c r="K373" i="21"/>
  <c r="G373" i="21"/>
  <c r="C373" i="21"/>
  <c r="V373" i="21"/>
  <c r="R373" i="21"/>
  <c r="N373" i="21"/>
  <c r="J373" i="21"/>
  <c r="F373" i="21"/>
  <c r="B373" i="21"/>
  <c r="U373" i="21"/>
  <c r="M373" i="21"/>
  <c r="E373" i="21"/>
  <c r="Y373" i="21"/>
  <c r="I373" i="21"/>
  <c r="P373" i="21"/>
  <c r="T373" i="21"/>
  <c r="L373" i="21"/>
  <c r="D373" i="21"/>
  <c r="Q373" i="21"/>
  <c r="X373" i="21"/>
  <c r="H373" i="21"/>
  <c r="A340" i="21"/>
  <c r="A408" i="21"/>
  <c r="A306" i="21"/>
  <c r="A374" i="21"/>
  <c r="A170" i="28"/>
  <c r="A409" i="28"/>
  <c r="A65" i="28"/>
  <c r="A135" i="28"/>
  <c r="A307" i="28"/>
  <c r="A100" i="28"/>
  <c r="A272" i="28"/>
  <c r="A238" i="28"/>
  <c r="A375" i="28"/>
  <c r="A30" i="28"/>
  <c r="A341" i="28"/>
  <c r="A204" i="28"/>
  <c r="A237" i="21"/>
  <c r="A271" i="21"/>
  <c r="A202" i="21"/>
  <c r="A100" i="19"/>
  <c r="A65" i="19"/>
  <c r="A29" i="19"/>
  <c r="A137" i="25"/>
  <c r="A28" i="25"/>
  <c r="A98" i="21"/>
  <c r="A30" i="21"/>
  <c r="A133" i="21"/>
  <c r="A64" i="25"/>
  <c r="A135" i="19"/>
  <c r="A100" i="25"/>
  <c r="A168" i="21"/>
  <c r="A63" i="21"/>
  <c r="Y63" i="21" l="1"/>
  <c r="U63" i="21"/>
  <c r="Q63" i="21"/>
  <c r="M63" i="21"/>
  <c r="I63" i="21"/>
  <c r="E63" i="21"/>
  <c r="X63" i="21"/>
  <c r="T63" i="21"/>
  <c r="P63" i="21"/>
  <c r="L63" i="21"/>
  <c r="H63" i="21"/>
  <c r="D63" i="21"/>
  <c r="S63" i="21"/>
  <c r="K63" i="21"/>
  <c r="C63" i="21"/>
  <c r="R63" i="21"/>
  <c r="J63" i="21"/>
  <c r="B63" i="21"/>
  <c r="W63" i="21"/>
  <c r="G63" i="21"/>
  <c r="V63" i="21"/>
  <c r="F63" i="21"/>
  <c r="O63" i="21"/>
  <c r="N63" i="21"/>
  <c r="V64" i="25"/>
  <c r="R64" i="25"/>
  <c r="N64" i="25"/>
  <c r="J64" i="25"/>
  <c r="F64" i="25"/>
  <c r="B64" i="25"/>
  <c r="Y64" i="25"/>
  <c r="U64" i="25"/>
  <c r="Q64" i="25"/>
  <c r="M64" i="25"/>
  <c r="I64" i="25"/>
  <c r="E64" i="25"/>
  <c r="X64" i="25"/>
  <c r="P64" i="25"/>
  <c r="H64" i="25"/>
  <c r="W64" i="25"/>
  <c r="O64" i="25"/>
  <c r="G64" i="25"/>
  <c r="T64" i="25"/>
  <c r="D64" i="25"/>
  <c r="S64" i="25"/>
  <c r="C64" i="25"/>
  <c r="L64" i="25"/>
  <c r="K64" i="25"/>
  <c r="V28" i="25"/>
  <c r="R28" i="25"/>
  <c r="N28" i="25"/>
  <c r="J28" i="25"/>
  <c r="F28" i="25"/>
  <c r="B28" i="25"/>
  <c r="Y28" i="25"/>
  <c r="U28" i="25"/>
  <c r="Q28" i="25"/>
  <c r="M28" i="25"/>
  <c r="I28" i="25"/>
  <c r="E28" i="25"/>
  <c r="X28" i="25"/>
  <c r="P28" i="25"/>
  <c r="H28" i="25"/>
  <c r="W28" i="25"/>
  <c r="O28" i="25"/>
  <c r="G28" i="25"/>
  <c r="L28" i="25"/>
  <c r="K28" i="25"/>
  <c r="T28" i="25"/>
  <c r="S28" i="25"/>
  <c r="D28" i="25"/>
  <c r="C28" i="25"/>
  <c r="X100" i="19"/>
  <c r="T100" i="19"/>
  <c r="P100" i="19"/>
  <c r="L100" i="19"/>
  <c r="H100" i="19"/>
  <c r="D100" i="19"/>
  <c r="Y100" i="19"/>
  <c r="S100" i="19"/>
  <c r="N100" i="19"/>
  <c r="I100" i="19"/>
  <c r="C100" i="19"/>
  <c r="V100" i="19"/>
  <c r="Q100" i="19"/>
  <c r="K100" i="19"/>
  <c r="F100" i="19"/>
  <c r="O100" i="19"/>
  <c r="E100" i="19"/>
  <c r="W100" i="19"/>
  <c r="M100" i="19"/>
  <c r="B100" i="19"/>
  <c r="U100" i="19"/>
  <c r="J100" i="19"/>
  <c r="R100" i="19"/>
  <c r="G100" i="19"/>
  <c r="V204" i="28"/>
  <c r="R204" i="28"/>
  <c r="N204" i="28"/>
  <c r="J204" i="28"/>
  <c r="F204" i="28"/>
  <c r="B204" i="28"/>
  <c r="W204" i="28"/>
  <c r="Q204" i="28"/>
  <c r="L204" i="28"/>
  <c r="G204" i="28"/>
  <c r="U204" i="28"/>
  <c r="O204" i="28"/>
  <c r="H204" i="28"/>
  <c r="T204" i="28"/>
  <c r="M204" i="28"/>
  <c r="E204" i="28"/>
  <c r="S204" i="28"/>
  <c r="D204" i="28"/>
  <c r="P204" i="28"/>
  <c r="C204" i="28"/>
  <c r="K204" i="28"/>
  <c r="Y204" i="28"/>
  <c r="I204" i="28"/>
  <c r="X204" i="28"/>
  <c r="W238" i="28"/>
  <c r="S238" i="28"/>
  <c r="O238" i="28"/>
  <c r="K238" i="28"/>
  <c r="G238" i="28"/>
  <c r="C238" i="28"/>
  <c r="V238" i="28"/>
  <c r="R238" i="28"/>
  <c r="N238" i="28"/>
  <c r="J238" i="28"/>
  <c r="F238" i="28"/>
  <c r="B238" i="28"/>
  <c r="U238" i="28"/>
  <c r="M238" i="28"/>
  <c r="E238" i="28"/>
  <c r="Q238" i="28"/>
  <c r="P238" i="28"/>
  <c r="T238" i="28"/>
  <c r="L238" i="28"/>
  <c r="D238" i="28"/>
  <c r="Y238" i="28"/>
  <c r="I238" i="28"/>
  <c r="X238" i="28"/>
  <c r="H238" i="28"/>
  <c r="Y135" i="28"/>
  <c r="U135" i="28"/>
  <c r="Q135" i="28"/>
  <c r="M135" i="28"/>
  <c r="I135" i="28"/>
  <c r="E135" i="28"/>
  <c r="X135" i="28"/>
  <c r="T135" i="28"/>
  <c r="P135" i="28"/>
  <c r="L135" i="28"/>
  <c r="H135" i="28"/>
  <c r="D135" i="28"/>
  <c r="S135" i="28"/>
  <c r="K135" i="28"/>
  <c r="C135" i="28"/>
  <c r="R135" i="28"/>
  <c r="J135" i="28"/>
  <c r="B135" i="28"/>
  <c r="W135" i="28"/>
  <c r="G135" i="28"/>
  <c r="V135" i="28"/>
  <c r="F135" i="28"/>
  <c r="N135" i="28"/>
  <c r="O135" i="28"/>
  <c r="W374" i="21"/>
  <c r="S374" i="21"/>
  <c r="O374" i="21"/>
  <c r="K374" i="21"/>
  <c r="G374" i="21"/>
  <c r="C374" i="21"/>
  <c r="V374" i="21"/>
  <c r="R374" i="21"/>
  <c r="N374" i="21"/>
  <c r="J374" i="21"/>
  <c r="F374" i="21"/>
  <c r="B374" i="21"/>
  <c r="U374" i="21"/>
  <c r="M374" i="21"/>
  <c r="E374" i="21"/>
  <c r="Q374" i="21"/>
  <c r="X374" i="21"/>
  <c r="H374" i="21"/>
  <c r="T374" i="21"/>
  <c r="L374" i="21"/>
  <c r="D374" i="21"/>
  <c r="Y374" i="21"/>
  <c r="I374" i="21"/>
  <c r="P374" i="21"/>
  <c r="W168" i="21"/>
  <c r="S168" i="21"/>
  <c r="O168" i="21"/>
  <c r="K168" i="21"/>
  <c r="G168" i="21"/>
  <c r="C168" i="21"/>
  <c r="V168" i="21"/>
  <c r="R168" i="21"/>
  <c r="N168" i="21"/>
  <c r="J168" i="21"/>
  <c r="F168" i="21"/>
  <c r="B168" i="21"/>
  <c r="Y168" i="21"/>
  <c r="Q168" i="21"/>
  <c r="I168" i="21"/>
  <c r="U168" i="21"/>
  <c r="M168" i="21"/>
  <c r="E168" i="21"/>
  <c r="P168" i="21"/>
  <c r="X168" i="21"/>
  <c r="H168" i="21"/>
  <c r="D168" i="21"/>
  <c r="T168" i="21"/>
  <c r="L168" i="21"/>
  <c r="Y133" i="21"/>
  <c r="U133" i="21"/>
  <c r="Q133" i="21"/>
  <c r="M133" i="21"/>
  <c r="I133" i="21"/>
  <c r="E133" i="21"/>
  <c r="X133" i="21"/>
  <c r="T133" i="21"/>
  <c r="P133" i="21"/>
  <c r="L133" i="21"/>
  <c r="H133" i="21"/>
  <c r="D133" i="21"/>
  <c r="S133" i="21"/>
  <c r="K133" i="21"/>
  <c r="C133" i="21"/>
  <c r="R133" i="21"/>
  <c r="J133" i="21"/>
  <c r="B133" i="21"/>
  <c r="W133" i="21"/>
  <c r="G133" i="21"/>
  <c r="V133" i="21"/>
  <c r="F133" i="21"/>
  <c r="O133" i="21"/>
  <c r="N133" i="21"/>
  <c r="V137" i="25"/>
  <c r="R137" i="25"/>
  <c r="N137" i="25"/>
  <c r="J137" i="25"/>
  <c r="F137" i="25"/>
  <c r="B137" i="25"/>
  <c r="Y137" i="25"/>
  <c r="U137" i="25"/>
  <c r="Q137" i="25"/>
  <c r="M137" i="25"/>
  <c r="I137" i="25"/>
  <c r="E137" i="25"/>
  <c r="X137" i="25"/>
  <c r="P137" i="25"/>
  <c r="H137" i="25"/>
  <c r="W137" i="25"/>
  <c r="O137" i="25"/>
  <c r="G137" i="25"/>
  <c r="L137" i="25"/>
  <c r="K137" i="25"/>
  <c r="D137" i="25"/>
  <c r="C137" i="25"/>
  <c r="S137" i="25"/>
  <c r="T137" i="25"/>
  <c r="Y202" i="21"/>
  <c r="U202" i="21"/>
  <c r="Q202" i="21"/>
  <c r="M202" i="21"/>
  <c r="I202" i="21"/>
  <c r="E202" i="21"/>
  <c r="T202" i="21"/>
  <c r="O202" i="21"/>
  <c r="J202" i="21"/>
  <c r="D202" i="21"/>
  <c r="W202" i="21"/>
  <c r="R202" i="21"/>
  <c r="L202" i="21"/>
  <c r="G202" i="21"/>
  <c r="B202" i="21"/>
  <c r="S202" i="21"/>
  <c r="H202" i="21"/>
  <c r="X202" i="21"/>
  <c r="N202" i="21"/>
  <c r="C202" i="21"/>
  <c r="P202" i="21"/>
  <c r="K202" i="21"/>
  <c r="F202" i="21"/>
  <c r="V202" i="21"/>
  <c r="W341" i="28"/>
  <c r="S341" i="28"/>
  <c r="O341" i="28"/>
  <c r="K341" i="28"/>
  <c r="G341" i="28"/>
  <c r="C341" i="28"/>
  <c r="V341" i="28"/>
  <c r="R341" i="28"/>
  <c r="N341" i="28"/>
  <c r="J341" i="28"/>
  <c r="F341" i="28"/>
  <c r="B341" i="28"/>
  <c r="U341" i="28"/>
  <c r="M341" i="28"/>
  <c r="E341" i="28"/>
  <c r="Q341" i="28"/>
  <c r="X341" i="28"/>
  <c r="H341" i="28"/>
  <c r="T341" i="28"/>
  <c r="L341" i="28"/>
  <c r="D341" i="28"/>
  <c r="Y341" i="28"/>
  <c r="I341" i="28"/>
  <c r="P341" i="28"/>
  <c r="W272" i="28"/>
  <c r="S272" i="28"/>
  <c r="O272" i="28"/>
  <c r="K272" i="28"/>
  <c r="G272" i="28"/>
  <c r="C272" i="28"/>
  <c r="V272" i="28"/>
  <c r="R272" i="28"/>
  <c r="N272" i="28"/>
  <c r="J272" i="28"/>
  <c r="F272" i="28"/>
  <c r="B272" i="28"/>
  <c r="U272" i="28"/>
  <c r="M272" i="28"/>
  <c r="E272" i="28"/>
  <c r="Y272" i="28"/>
  <c r="I272" i="28"/>
  <c r="P272" i="28"/>
  <c r="T272" i="28"/>
  <c r="L272" i="28"/>
  <c r="D272" i="28"/>
  <c r="Q272" i="28"/>
  <c r="X272" i="28"/>
  <c r="H272" i="28"/>
  <c r="W65" i="28"/>
  <c r="S65" i="28"/>
  <c r="O65" i="28"/>
  <c r="K65" i="28"/>
  <c r="G65" i="28"/>
  <c r="C65" i="28"/>
  <c r="V65" i="28"/>
  <c r="R65" i="28"/>
  <c r="N65" i="28"/>
  <c r="J65" i="28"/>
  <c r="F65" i="28"/>
  <c r="B65" i="28"/>
  <c r="Y65" i="28"/>
  <c r="Q65" i="28"/>
  <c r="I65" i="28"/>
  <c r="X65" i="28"/>
  <c r="P65" i="28"/>
  <c r="H65" i="28"/>
  <c r="M65" i="28"/>
  <c r="E65" i="28"/>
  <c r="D65" i="28"/>
  <c r="L65" i="28"/>
  <c r="U65" i="28"/>
  <c r="T65" i="28"/>
  <c r="W306" i="21"/>
  <c r="S306" i="21"/>
  <c r="O306" i="21"/>
  <c r="K306" i="21"/>
  <c r="G306" i="21"/>
  <c r="C306" i="21"/>
  <c r="V306" i="21"/>
  <c r="R306" i="21"/>
  <c r="N306" i="21"/>
  <c r="J306" i="21"/>
  <c r="F306" i="21"/>
  <c r="B306" i="21"/>
  <c r="U306" i="21"/>
  <c r="M306" i="21"/>
  <c r="E306" i="21"/>
  <c r="Y306" i="21"/>
  <c r="T306" i="21"/>
  <c r="L306" i="21"/>
  <c r="D306" i="21"/>
  <c r="Q306" i="21"/>
  <c r="I306" i="21"/>
  <c r="X306" i="21"/>
  <c r="P306" i="21"/>
  <c r="H306" i="21"/>
  <c r="V100" i="25"/>
  <c r="R100" i="25"/>
  <c r="N100" i="25"/>
  <c r="J100" i="25"/>
  <c r="F100" i="25"/>
  <c r="B100" i="25"/>
  <c r="Y100" i="25"/>
  <c r="U100" i="25"/>
  <c r="Q100" i="25"/>
  <c r="M100" i="25"/>
  <c r="I100" i="25"/>
  <c r="E100" i="25"/>
  <c r="X100" i="25"/>
  <c r="P100" i="25"/>
  <c r="H100" i="25"/>
  <c r="W100" i="25"/>
  <c r="O100" i="25"/>
  <c r="G100" i="25"/>
  <c r="L100" i="25"/>
  <c r="K100" i="25"/>
  <c r="D100" i="25"/>
  <c r="C100" i="25"/>
  <c r="S100" i="25"/>
  <c r="T100" i="25"/>
  <c r="Y30" i="21"/>
  <c r="U30" i="21"/>
  <c r="Q30" i="21"/>
  <c r="M30" i="21"/>
  <c r="I30" i="21"/>
  <c r="E30" i="21"/>
  <c r="X30" i="21"/>
  <c r="T30" i="21"/>
  <c r="P30" i="21"/>
  <c r="L30" i="21"/>
  <c r="H30" i="21"/>
  <c r="D30" i="21"/>
  <c r="S30" i="21"/>
  <c r="K30" i="21"/>
  <c r="C30" i="21"/>
  <c r="R30" i="21"/>
  <c r="J30" i="21"/>
  <c r="B30" i="21"/>
  <c r="W30" i="21"/>
  <c r="G30" i="21"/>
  <c r="V30" i="21"/>
  <c r="F30" i="21"/>
  <c r="O30" i="21"/>
  <c r="N30" i="21"/>
  <c r="X29" i="19"/>
  <c r="T29" i="19"/>
  <c r="P29" i="19"/>
  <c r="L29" i="19"/>
  <c r="H29" i="19"/>
  <c r="D29" i="19"/>
  <c r="V29" i="19"/>
  <c r="R29" i="19"/>
  <c r="N29" i="19"/>
  <c r="J29" i="19"/>
  <c r="F29" i="19"/>
  <c r="B29" i="19"/>
  <c r="Y29" i="19"/>
  <c r="Q29" i="19"/>
  <c r="I29" i="19"/>
  <c r="U29" i="19"/>
  <c r="M29" i="19"/>
  <c r="E29" i="19"/>
  <c r="S29" i="19"/>
  <c r="K29" i="19"/>
  <c r="C29" i="19"/>
  <c r="O29" i="19"/>
  <c r="G29" i="19"/>
  <c r="W29" i="19"/>
  <c r="W271" i="21"/>
  <c r="S271" i="21"/>
  <c r="O271" i="21"/>
  <c r="K271" i="21"/>
  <c r="G271" i="21"/>
  <c r="C271" i="21"/>
  <c r="V271" i="21"/>
  <c r="R271" i="21"/>
  <c r="N271" i="21"/>
  <c r="J271" i="21"/>
  <c r="F271" i="21"/>
  <c r="B271" i="21"/>
  <c r="U271" i="21"/>
  <c r="M271" i="21"/>
  <c r="E271" i="21"/>
  <c r="Q271" i="21"/>
  <c r="T271" i="21"/>
  <c r="L271" i="21"/>
  <c r="D271" i="21"/>
  <c r="Y271" i="21"/>
  <c r="I271" i="21"/>
  <c r="P271" i="21"/>
  <c r="X271" i="21"/>
  <c r="H271" i="21"/>
  <c r="W30" i="28"/>
  <c r="S30" i="28"/>
  <c r="O30" i="28"/>
  <c r="K30" i="28"/>
  <c r="G30" i="28"/>
  <c r="C30" i="28"/>
  <c r="V30" i="28"/>
  <c r="R30" i="28"/>
  <c r="N30" i="28"/>
  <c r="J30" i="28"/>
  <c r="F30" i="28"/>
  <c r="B30" i="28"/>
  <c r="Y30" i="28"/>
  <c r="Q30" i="28"/>
  <c r="I30" i="28"/>
  <c r="X30" i="28"/>
  <c r="P30" i="28"/>
  <c r="H30" i="28"/>
  <c r="M30" i="28"/>
  <c r="U30" i="28"/>
  <c r="D30" i="28"/>
  <c r="L30" i="28"/>
  <c r="E30" i="28"/>
  <c r="T30" i="28"/>
  <c r="W100" i="28"/>
  <c r="S100" i="28"/>
  <c r="O100" i="28"/>
  <c r="K100" i="28"/>
  <c r="G100" i="28"/>
  <c r="C100" i="28"/>
  <c r="V100" i="28"/>
  <c r="R100" i="28"/>
  <c r="N100" i="28"/>
  <c r="J100" i="28"/>
  <c r="F100" i="28"/>
  <c r="B100" i="28"/>
  <c r="Y100" i="28"/>
  <c r="Q100" i="28"/>
  <c r="I100" i="28"/>
  <c r="X100" i="28"/>
  <c r="P100" i="28"/>
  <c r="H100" i="28"/>
  <c r="M100" i="28"/>
  <c r="E100" i="28"/>
  <c r="T100" i="28"/>
  <c r="L100" i="28"/>
  <c r="U100" i="28"/>
  <c r="D100" i="28"/>
  <c r="V409" i="28"/>
  <c r="R409" i="28"/>
  <c r="N409" i="28"/>
  <c r="J409" i="28"/>
  <c r="F409" i="28"/>
  <c r="B409" i="28"/>
  <c r="Y409" i="28"/>
  <c r="T409" i="28"/>
  <c r="O409" i="28"/>
  <c r="I409" i="28"/>
  <c r="D409" i="28"/>
  <c r="X409" i="28"/>
  <c r="S409" i="28"/>
  <c r="M409" i="28"/>
  <c r="H409" i="28"/>
  <c r="C409" i="28"/>
  <c r="W409" i="28"/>
  <c r="L409" i="28"/>
  <c r="Q409" i="28"/>
  <c r="P409" i="28"/>
  <c r="U409" i="28"/>
  <c r="K409" i="28"/>
  <c r="G409" i="28"/>
  <c r="E409" i="28"/>
  <c r="W408" i="21"/>
  <c r="S408" i="21"/>
  <c r="O408" i="21"/>
  <c r="K408" i="21"/>
  <c r="G408" i="21"/>
  <c r="C408" i="21"/>
  <c r="V408" i="21"/>
  <c r="R408" i="21"/>
  <c r="N408" i="21"/>
  <c r="J408" i="21"/>
  <c r="F408" i="21"/>
  <c r="B408" i="21"/>
  <c r="U408" i="21"/>
  <c r="M408" i="21"/>
  <c r="E408" i="21"/>
  <c r="Q408" i="21"/>
  <c r="X408" i="21"/>
  <c r="H408" i="21"/>
  <c r="T408" i="21"/>
  <c r="L408" i="21"/>
  <c r="D408" i="21"/>
  <c r="Y408" i="21"/>
  <c r="I408" i="21"/>
  <c r="P408" i="21"/>
  <c r="V135" i="19"/>
  <c r="R135" i="19"/>
  <c r="N135" i="19"/>
  <c r="J135" i="19"/>
  <c r="F135" i="19"/>
  <c r="B135" i="19"/>
  <c r="X135" i="19"/>
  <c r="T135" i="19"/>
  <c r="P135" i="19"/>
  <c r="L135" i="19"/>
  <c r="H135" i="19"/>
  <c r="D135" i="19"/>
  <c r="Y135" i="19"/>
  <c r="Q135" i="19"/>
  <c r="I135" i="19"/>
  <c r="U135" i="19"/>
  <c r="M135" i="19"/>
  <c r="E135" i="19"/>
  <c r="S135" i="19"/>
  <c r="C135" i="19"/>
  <c r="O135" i="19"/>
  <c r="K135" i="19"/>
  <c r="W135" i="19"/>
  <c r="G135" i="19"/>
  <c r="Y98" i="21"/>
  <c r="U98" i="21"/>
  <c r="Q98" i="21"/>
  <c r="M98" i="21"/>
  <c r="I98" i="21"/>
  <c r="E98" i="21"/>
  <c r="X98" i="21"/>
  <c r="T98" i="21"/>
  <c r="P98" i="21"/>
  <c r="L98" i="21"/>
  <c r="H98" i="21"/>
  <c r="D98" i="21"/>
  <c r="S98" i="21"/>
  <c r="K98" i="21"/>
  <c r="C98" i="21"/>
  <c r="R98" i="21"/>
  <c r="J98" i="21"/>
  <c r="B98" i="21"/>
  <c r="W98" i="21"/>
  <c r="G98" i="21"/>
  <c r="V98" i="21"/>
  <c r="F98" i="21"/>
  <c r="O98" i="21"/>
  <c r="N98" i="21"/>
  <c r="X65" i="19"/>
  <c r="T65" i="19"/>
  <c r="P65" i="19"/>
  <c r="L65" i="19"/>
  <c r="H65" i="19"/>
  <c r="D65" i="19"/>
  <c r="V65" i="19"/>
  <c r="R65" i="19"/>
  <c r="N65" i="19"/>
  <c r="J65" i="19"/>
  <c r="F65" i="19"/>
  <c r="B65" i="19"/>
  <c r="Y65" i="19"/>
  <c r="Q65" i="19"/>
  <c r="I65" i="19"/>
  <c r="W65" i="19"/>
  <c r="O65" i="19"/>
  <c r="G65" i="19"/>
  <c r="U65" i="19"/>
  <c r="M65" i="19"/>
  <c r="E65" i="19"/>
  <c r="S65" i="19"/>
  <c r="K65" i="19"/>
  <c r="C65" i="19"/>
  <c r="W237" i="21"/>
  <c r="S237" i="21"/>
  <c r="O237" i="21"/>
  <c r="K237" i="21"/>
  <c r="G237" i="21"/>
  <c r="C237" i="21"/>
  <c r="V237" i="21"/>
  <c r="R237" i="21"/>
  <c r="N237" i="21"/>
  <c r="J237" i="21"/>
  <c r="F237" i="21"/>
  <c r="B237" i="21"/>
  <c r="U237" i="21"/>
  <c r="M237" i="21"/>
  <c r="E237" i="21"/>
  <c r="Y237" i="21"/>
  <c r="I237" i="21"/>
  <c r="T237" i="21"/>
  <c r="L237" i="21"/>
  <c r="D237" i="21"/>
  <c r="Q237" i="21"/>
  <c r="X237" i="21"/>
  <c r="P237" i="21"/>
  <c r="H237" i="21"/>
  <c r="W375" i="28"/>
  <c r="S375" i="28"/>
  <c r="O375" i="28"/>
  <c r="K375" i="28"/>
  <c r="G375" i="28"/>
  <c r="C375" i="28"/>
  <c r="V375" i="28"/>
  <c r="R375" i="28"/>
  <c r="N375" i="28"/>
  <c r="J375" i="28"/>
  <c r="F375" i="28"/>
  <c r="B375" i="28"/>
  <c r="U375" i="28"/>
  <c r="M375" i="28"/>
  <c r="E375" i="28"/>
  <c r="Y375" i="28"/>
  <c r="P375" i="28"/>
  <c r="T375" i="28"/>
  <c r="L375" i="28"/>
  <c r="D375" i="28"/>
  <c r="Q375" i="28"/>
  <c r="I375" i="28"/>
  <c r="X375" i="28"/>
  <c r="H375" i="28"/>
  <c r="W307" i="28"/>
  <c r="S307" i="28"/>
  <c r="O307" i="28"/>
  <c r="K307" i="28"/>
  <c r="G307" i="28"/>
  <c r="C307" i="28"/>
  <c r="V307" i="28"/>
  <c r="R307" i="28"/>
  <c r="N307" i="28"/>
  <c r="J307" i="28"/>
  <c r="F307" i="28"/>
  <c r="B307" i="28"/>
  <c r="U307" i="28"/>
  <c r="M307" i="28"/>
  <c r="E307" i="28"/>
  <c r="Q307" i="28"/>
  <c r="P307" i="28"/>
  <c r="T307" i="28"/>
  <c r="L307" i="28"/>
  <c r="D307" i="28"/>
  <c r="Y307" i="28"/>
  <c r="I307" i="28"/>
  <c r="X307" i="28"/>
  <c r="H307" i="28"/>
  <c r="Y170" i="28"/>
  <c r="U170" i="28"/>
  <c r="Q170" i="28"/>
  <c r="M170" i="28"/>
  <c r="I170" i="28"/>
  <c r="E170" i="28"/>
  <c r="W170" i="28"/>
  <c r="S170" i="28"/>
  <c r="O170" i="28"/>
  <c r="K170" i="28"/>
  <c r="G170" i="28"/>
  <c r="C170" i="28"/>
  <c r="T170" i="28"/>
  <c r="L170" i="28"/>
  <c r="D170" i="28"/>
  <c r="R170" i="28"/>
  <c r="J170" i="28"/>
  <c r="B170" i="28"/>
  <c r="P170" i="28"/>
  <c r="X170" i="28"/>
  <c r="H170" i="28"/>
  <c r="V170" i="28"/>
  <c r="N170" i="28"/>
  <c r="F170" i="28"/>
  <c r="W340" i="21"/>
  <c r="S340" i="21"/>
  <c r="O340" i="21"/>
  <c r="K340" i="21"/>
  <c r="G340" i="21"/>
  <c r="C340" i="21"/>
  <c r="V340" i="21"/>
  <c r="R340" i="21"/>
  <c r="N340" i="21"/>
  <c r="J340" i="21"/>
  <c r="F340" i="21"/>
  <c r="B340" i="21"/>
  <c r="U340" i="21"/>
  <c r="M340" i="21"/>
  <c r="E340" i="21"/>
  <c r="Q340" i="21"/>
  <c r="X340" i="21"/>
  <c r="H340" i="21"/>
  <c r="T340" i="21"/>
  <c r="L340" i="21"/>
  <c r="D340" i="21"/>
  <c r="Y340" i="21"/>
  <c r="I340" i="21"/>
  <c r="P340" i="21"/>
  <c r="A375" i="21"/>
  <c r="A409" i="21"/>
  <c r="A307" i="21"/>
  <c r="A341" i="21"/>
  <c r="A205" i="28"/>
  <c r="A31" i="28"/>
  <c r="A376" i="28"/>
  <c r="A239" i="28"/>
  <c r="A273" i="28"/>
  <c r="A101" i="28"/>
  <c r="A66" i="28"/>
  <c r="A342" i="28"/>
  <c r="A136" i="28"/>
  <c r="A308" i="28"/>
  <c r="A410" i="28"/>
  <c r="A171" i="28"/>
  <c r="A272" i="21"/>
  <c r="A238" i="21"/>
  <c r="A203" i="21"/>
  <c r="A101" i="19"/>
  <c r="A66" i="19"/>
  <c r="A64" i="21"/>
  <c r="A169" i="21"/>
  <c r="A136" i="19"/>
  <c r="A65" i="25"/>
  <c r="A30" i="19"/>
  <c r="A99" i="21"/>
  <c r="A101" i="25"/>
  <c r="A134" i="21"/>
  <c r="A31" i="21"/>
  <c r="A29" i="25"/>
  <c r="A138" i="25"/>
  <c r="V138" i="25" l="1"/>
  <c r="R138" i="25"/>
  <c r="N138" i="25"/>
  <c r="J138" i="25"/>
  <c r="F138" i="25"/>
  <c r="B138" i="25"/>
  <c r="Y138" i="25"/>
  <c r="U138" i="25"/>
  <c r="Q138" i="25"/>
  <c r="M138" i="25"/>
  <c r="I138" i="25"/>
  <c r="E138" i="25"/>
  <c r="X138" i="25"/>
  <c r="P138" i="25"/>
  <c r="H138" i="25"/>
  <c r="W138" i="25"/>
  <c r="O138" i="25"/>
  <c r="G138" i="25"/>
  <c r="T138" i="25"/>
  <c r="D138" i="25"/>
  <c r="S138" i="25"/>
  <c r="C138" i="25"/>
  <c r="L138" i="25"/>
  <c r="K138" i="25"/>
  <c r="V101" i="25"/>
  <c r="R101" i="25"/>
  <c r="N101" i="25"/>
  <c r="J101" i="25"/>
  <c r="F101" i="25"/>
  <c r="B101" i="25"/>
  <c r="Y101" i="25"/>
  <c r="U101" i="25"/>
  <c r="Q101" i="25"/>
  <c r="M101" i="25"/>
  <c r="I101" i="25"/>
  <c r="E101" i="25"/>
  <c r="X101" i="25"/>
  <c r="P101" i="25"/>
  <c r="H101" i="25"/>
  <c r="W101" i="25"/>
  <c r="O101" i="25"/>
  <c r="G101" i="25"/>
  <c r="T101" i="25"/>
  <c r="D101" i="25"/>
  <c r="S101" i="25"/>
  <c r="C101" i="25"/>
  <c r="L101" i="25"/>
  <c r="K101" i="25"/>
  <c r="V136" i="19"/>
  <c r="R136" i="19"/>
  <c r="N136" i="19"/>
  <c r="J136" i="19"/>
  <c r="F136" i="19"/>
  <c r="B136" i="19"/>
  <c r="X136" i="19"/>
  <c r="T136" i="19"/>
  <c r="P136" i="19"/>
  <c r="L136" i="19"/>
  <c r="H136" i="19"/>
  <c r="D136" i="19"/>
  <c r="Y136" i="19"/>
  <c r="Q136" i="19"/>
  <c r="I136" i="19"/>
  <c r="U136" i="19"/>
  <c r="M136" i="19"/>
  <c r="E136" i="19"/>
  <c r="K136" i="19"/>
  <c r="W136" i="19"/>
  <c r="G136" i="19"/>
  <c r="S136" i="19"/>
  <c r="C136" i="19"/>
  <c r="O136" i="19"/>
  <c r="X101" i="19"/>
  <c r="T101" i="19"/>
  <c r="P101" i="19"/>
  <c r="L101" i="19"/>
  <c r="H101" i="19"/>
  <c r="D101" i="19"/>
  <c r="V101" i="19"/>
  <c r="Q101" i="19"/>
  <c r="K101" i="19"/>
  <c r="F101" i="19"/>
  <c r="Y101" i="19"/>
  <c r="S101" i="19"/>
  <c r="N101" i="19"/>
  <c r="I101" i="19"/>
  <c r="C101" i="19"/>
  <c r="W101" i="19"/>
  <c r="M101" i="19"/>
  <c r="B101" i="19"/>
  <c r="U101" i="19"/>
  <c r="J101" i="19"/>
  <c r="R101" i="19"/>
  <c r="G101" i="19"/>
  <c r="O101" i="19"/>
  <c r="E101" i="19"/>
  <c r="Y171" i="28"/>
  <c r="U171" i="28"/>
  <c r="Q171" i="28"/>
  <c r="M171" i="28"/>
  <c r="I171" i="28"/>
  <c r="E171" i="28"/>
  <c r="W171" i="28"/>
  <c r="S171" i="28"/>
  <c r="O171" i="28"/>
  <c r="K171" i="28"/>
  <c r="G171" i="28"/>
  <c r="C171" i="28"/>
  <c r="T171" i="28"/>
  <c r="L171" i="28"/>
  <c r="D171" i="28"/>
  <c r="R171" i="28"/>
  <c r="J171" i="28"/>
  <c r="B171" i="28"/>
  <c r="X171" i="28"/>
  <c r="H171" i="28"/>
  <c r="P171" i="28"/>
  <c r="F171" i="28"/>
  <c r="V171" i="28"/>
  <c r="N171" i="28"/>
  <c r="W342" i="28"/>
  <c r="S342" i="28"/>
  <c r="O342" i="28"/>
  <c r="K342" i="28"/>
  <c r="G342" i="28"/>
  <c r="C342" i="28"/>
  <c r="V342" i="28"/>
  <c r="R342" i="28"/>
  <c r="N342" i="28"/>
  <c r="J342" i="28"/>
  <c r="F342" i="28"/>
  <c r="B342" i="28"/>
  <c r="U342" i="28"/>
  <c r="M342" i="28"/>
  <c r="E342" i="28"/>
  <c r="Y342" i="28"/>
  <c r="I342" i="28"/>
  <c r="P342" i="28"/>
  <c r="T342" i="28"/>
  <c r="L342" i="28"/>
  <c r="D342" i="28"/>
  <c r="Q342" i="28"/>
  <c r="X342" i="28"/>
  <c r="H342" i="28"/>
  <c r="W239" i="28"/>
  <c r="S239" i="28"/>
  <c r="O239" i="28"/>
  <c r="K239" i="28"/>
  <c r="G239" i="28"/>
  <c r="C239" i="28"/>
  <c r="V239" i="28"/>
  <c r="R239" i="28"/>
  <c r="N239" i="28"/>
  <c r="J239" i="28"/>
  <c r="F239" i="28"/>
  <c r="B239" i="28"/>
  <c r="U239" i="28"/>
  <c r="M239" i="28"/>
  <c r="E239" i="28"/>
  <c r="Q239" i="28"/>
  <c r="P239" i="28"/>
  <c r="H239" i="28"/>
  <c r="T239" i="28"/>
  <c r="L239" i="28"/>
  <c r="D239" i="28"/>
  <c r="Y239" i="28"/>
  <c r="I239" i="28"/>
  <c r="X239" i="28"/>
  <c r="W341" i="21"/>
  <c r="S341" i="21"/>
  <c r="O341" i="21"/>
  <c r="K341" i="21"/>
  <c r="G341" i="21"/>
  <c r="C341" i="21"/>
  <c r="V341" i="21"/>
  <c r="R341" i="21"/>
  <c r="N341" i="21"/>
  <c r="J341" i="21"/>
  <c r="F341" i="21"/>
  <c r="B341" i="21"/>
  <c r="U341" i="21"/>
  <c r="M341" i="21"/>
  <c r="E341" i="21"/>
  <c r="Y341" i="21"/>
  <c r="I341" i="21"/>
  <c r="P341" i="21"/>
  <c r="T341" i="21"/>
  <c r="L341" i="21"/>
  <c r="D341" i="21"/>
  <c r="Q341" i="21"/>
  <c r="X341" i="21"/>
  <c r="H341" i="21"/>
  <c r="V29" i="25"/>
  <c r="R29" i="25"/>
  <c r="N29" i="25"/>
  <c r="J29" i="25"/>
  <c r="F29" i="25"/>
  <c r="B29" i="25"/>
  <c r="Y29" i="25"/>
  <c r="U29" i="25"/>
  <c r="Q29" i="25"/>
  <c r="M29" i="25"/>
  <c r="I29" i="25"/>
  <c r="E29" i="25"/>
  <c r="X29" i="25"/>
  <c r="P29" i="25"/>
  <c r="H29" i="25"/>
  <c r="W29" i="25"/>
  <c r="O29" i="25"/>
  <c r="G29" i="25"/>
  <c r="T29" i="25"/>
  <c r="D29" i="25"/>
  <c r="S29" i="25"/>
  <c r="C29" i="25"/>
  <c r="L29" i="25"/>
  <c r="K29" i="25"/>
  <c r="Y99" i="21"/>
  <c r="U99" i="21"/>
  <c r="Q99" i="21"/>
  <c r="M99" i="21"/>
  <c r="I99" i="21"/>
  <c r="E99" i="21"/>
  <c r="X99" i="21"/>
  <c r="T99" i="21"/>
  <c r="P99" i="21"/>
  <c r="L99" i="21"/>
  <c r="H99" i="21"/>
  <c r="D99" i="21"/>
  <c r="S99" i="21"/>
  <c r="K99" i="21"/>
  <c r="C99" i="21"/>
  <c r="R99" i="21"/>
  <c r="J99" i="21"/>
  <c r="B99" i="21"/>
  <c r="O99" i="21"/>
  <c r="N99" i="21"/>
  <c r="G99" i="21"/>
  <c r="F99" i="21"/>
  <c r="W99" i="21"/>
  <c r="V99" i="21"/>
  <c r="W169" i="21"/>
  <c r="S169" i="21"/>
  <c r="Y169" i="21"/>
  <c r="T169" i="21"/>
  <c r="O169" i="21"/>
  <c r="K169" i="21"/>
  <c r="G169" i="21"/>
  <c r="C169" i="21"/>
  <c r="X169" i="21"/>
  <c r="R169" i="21"/>
  <c r="N169" i="21"/>
  <c r="J169" i="21"/>
  <c r="F169" i="21"/>
  <c r="B169" i="21"/>
  <c r="Q169" i="21"/>
  <c r="I169" i="21"/>
  <c r="V169" i="21"/>
  <c r="M169" i="21"/>
  <c r="E169" i="21"/>
  <c r="H169" i="21"/>
  <c r="P169" i="21"/>
  <c r="L169" i="21"/>
  <c r="D169" i="21"/>
  <c r="U169" i="21"/>
  <c r="Y203" i="21"/>
  <c r="U203" i="21"/>
  <c r="Q203" i="21"/>
  <c r="M203" i="21"/>
  <c r="I203" i="21"/>
  <c r="E203" i="21"/>
  <c r="W203" i="21"/>
  <c r="R203" i="21"/>
  <c r="L203" i="21"/>
  <c r="G203" i="21"/>
  <c r="B203" i="21"/>
  <c r="T203" i="21"/>
  <c r="O203" i="21"/>
  <c r="J203" i="21"/>
  <c r="D203" i="21"/>
  <c r="P203" i="21"/>
  <c r="F203" i="21"/>
  <c r="V203" i="21"/>
  <c r="K203" i="21"/>
  <c r="N203" i="21"/>
  <c r="H203" i="21"/>
  <c r="X203" i="21"/>
  <c r="C203" i="21"/>
  <c r="S203" i="21"/>
  <c r="V410" i="28"/>
  <c r="R410" i="28"/>
  <c r="N410" i="28"/>
  <c r="J410" i="28"/>
  <c r="F410" i="28"/>
  <c r="B410" i="28"/>
  <c r="W410" i="28"/>
  <c r="Q410" i="28"/>
  <c r="L410" i="28"/>
  <c r="G410" i="28"/>
  <c r="U410" i="28"/>
  <c r="P410" i="28"/>
  <c r="K410" i="28"/>
  <c r="E410" i="28"/>
  <c r="T410" i="28"/>
  <c r="I410" i="28"/>
  <c r="Y410" i="28"/>
  <c r="M410" i="28"/>
  <c r="S410" i="28"/>
  <c r="H410" i="28"/>
  <c r="O410" i="28"/>
  <c r="D410" i="28"/>
  <c r="X410" i="28"/>
  <c r="C410" i="28"/>
  <c r="W66" i="28"/>
  <c r="S66" i="28"/>
  <c r="O66" i="28"/>
  <c r="K66" i="28"/>
  <c r="G66" i="28"/>
  <c r="C66" i="28"/>
  <c r="V66" i="28"/>
  <c r="R66" i="28"/>
  <c r="N66" i="28"/>
  <c r="J66" i="28"/>
  <c r="F66" i="28"/>
  <c r="B66" i="28"/>
  <c r="Y66" i="28"/>
  <c r="Q66" i="28"/>
  <c r="I66" i="28"/>
  <c r="X66" i="28"/>
  <c r="P66" i="28"/>
  <c r="H66" i="28"/>
  <c r="U66" i="28"/>
  <c r="E66" i="28"/>
  <c r="M66" i="28"/>
  <c r="L66" i="28"/>
  <c r="T66" i="28"/>
  <c r="D66" i="28"/>
  <c r="W376" i="28"/>
  <c r="S376" i="28"/>
  <c r="O376" i="28"/>
  <c r="K376" i="28"/>
  <c r="G376" i="28"/>
  <c r="C376" i="28"/>
  <c r="V376" i="28"/>
  <c r="R376" i="28"/>
  <c r="N376" i="28"/>
  <c r="J376" i="28"/>
  <c r="F376" i="28"/>
  <c r="B376" i="28"/>
  <c r="U376" i="28"/>
  <c r="M376" i="28"/>
  <c r="E376" i="28"/>
  <c r="Q376" i="28"/>
  <c r="X376" i="28"/>
  <c r="H376" i="28"/>
  <c r="T376" i="28"/>
  <c r="L376" i="28"/>
  <c r="D376" i="28"/>
  <c r="Y376" i="28"/>
  <c r="I376" i="28"/>
  <c r="P376" i="28"/>
  <c r="W307" i="21"/>
  <c r="S307" i="21"/>
  <c r="O307" i="21"/>
  <c r="K307" i="21"/>
  <c r="G307" i="21"/>
  <c r="C307" i="21"/>
  <c r="V307" i="21"/>
  <c r="R307" i="21"/>
  <c r="N307" i="21"/>
  <c r="J307" i="21"/>
  <c r="F307" i="21"/>
  <c r="B307" i="21"/>
  <c r="U307" i="21"/>
  <c r="M307" i="21"/>
  <c r="E307" i="21"/>
  <c r="Q307" i="21"/>
  <c r="T307" i="21"/>
  <c r="L307" i="21"/>
  <c r="D307" i="21"/>
  <c r="Y307" i="21"/>
  <c r="I307" i="21"/>
  <c r="H307" i="21"/>
  <c r="P307" i="21"/>
  <c r="X307" i="21"/>
  <c r="Y31" i="21"/>
  <c r="U31" i="21"/>
  <c r="Q31" i="21"/>
  <c r="M31" i="21"/>
  <c r="I31" i="21"/>
  <c r="E31" i="21"/>
  <c r="X31" i="21"/>
  <c r="T31" i="21"/>
  <c r="P31" i="21"/>
  <c r="L31" i="21"/>
  <c r="H31" i="21"/>
  <c r="D31" i="21"/>
  <c r="S31" i="21"/>
  <c r="K31" i="21"/>
  <c r="C31" i="21"/>
  <c r="R31" i="21"/>
  <c r="J31" i="21"/>
  <c r="B31" i="21"/>
  <c r="O31" i="21"/>
  <c r="N31" i="21"/>
  <c r="W31" i="21"/>
  <c r="G31" i="21"/>
  <c r="V31" i="21"/>
  <c r="F31" i="21"/>
  <c r="X30" i="19"/>
  <c r="T30" i="19"/>
  <c r="P30" i="19"/>
  <c r="L30" i="19"/>
  <c r="H30" i="19"/>
  <c r="D30" i="19"/>
  <c r="V30" i="19"/>
  <c r="R30" i="19"/>
  <c r="N30" i="19"/>
  <c r="J30" i="19"/>
  <c r="F30" i="19"/>
  <c r="B30" i="19"/>
  <c r="Y30" i="19"/>
  <c r="Q30" i="19"/>
  <c r="I30" i="19"/>
  <c r="U30" i="19"/>
  <c r="M30" i="19"/>
  <c r="E30" i="19"/>
  <c r="S30" i="19"/>
  <c r="K30" i="19"/>
  <c r="C30" i="19"/>
  <c r="W30" i="19"/>
  <c r="O30" i="19"/>
  <c r="G30" i="19"/>
  <c r="Y64" i="21"/>
  <c r="U64" i="21"/>
  <c r="Q64" i="21"/>
  <c r="M64" i="21"/>
  <c r="I64" i="21"/>
  <c r="E64" i="21"/>
  <c r="X64" i="21"/>
  <c r="T64" i="21"/>
  <c r="P64" i="21"/>
  <c r="L64" i="21"/>
  <c r="H64" i="21"/>
  <c r="D64" i="21"/>
  <c r="S64" i="21"/>
  <c r="K64" i="21"/>
  <c r="C64" i="21"/>
  <c r="R64" i="21"/>
  <c r="J64" i="21"/>
  <c r="B64" i="21"/>
  <c r="O64" i="21"/>
  <c r="N64" i="21"/>
  <c r="W64" i="21"/>
  <c r="V64" i="21"/>
  <c r="G64" i="21"/>
  <c r="F64" i="21"/>
  <c r="W238" i="21"/>
  <c r="S238" i="21"/>
  <c r="O238" i="21"/>
  <c r="K238" i="21"/>
  <c r="G238" i="21"/>
  <c r="C238" i="21"/>
  <c r="V238" i="21"/>
  <c r="R238" i="21"/>
  <c r="N238" i="21"/>
  <c r="J238" i="21"/>
  <c r="F238" i="21"/>
  <c r="B238" i="21"/>
  <c r="U238" i="21"/>
  <c r="M238" i="21"/>
  <c r="E238" i="21"/>
  <c r="Q238" i="21"/>
  <c r="T238" i="21"/>
  <c r="L238" i="21"/>
  <c r="D238" i="21"/>
  <c r="Y238" i="21"/>
  <c r="I238" i="21"/>
  <c r="H238" i="21"/>
  <c r="X238" i="21"/>
  <c r="P238" i="21"/>
  <c r="W308" i="28"/>
  <c r="S308" i="28"/>
  <c r="O308" i="28"/>
  <c r="K308" i="28"/>
  <c r="G308" i="28"/>
  <c r="C308" i="28"/>
  <c r="V308" i="28"/>
  <c r="R308" i="28"/>
  <c r="N308" i="28"/>
  <c r="J308" i="28"/>
  <c r="F308" i="28"/>
  <c r="B308" i="28"/>
  <c r="U308" i="28"/>
  <c r="M308" i="28"/>
  <c r="E308" i="28"/>
  <c r="X308" i="28"/>
  <c r="T308" i="28"/>
  <c r="L308" i="28"/>
  <c r="D308" i="28"/>
  <c r="Y308" i="28"/>
  <c r="Q308" i="28"/>
  <c r="I308" i="28"/>
  <c r="P308" i="28"/>
  <c r="H308" i="28"/>
  <c r="W101" i="28"/>
  <c r="S101" i="28"/>
  <c r="O101" i="28"/>
  <c r="K101" i="28"/>
  <c r="G101" i="28"/>
  <c r="C101" i="28"/>
  <c r="V101" i="28"/>
  <c r="R101" i="28"/>
  <c r="N101" i="28"/>
  <c r="J101" i="28"/>
  <c r="F101" i="28"/>
  <c r="B101" i="28"/>
  <c r="Y101" i="28"/>
  <c r="Q101" i="28"/>
  <c r="I101" i="28"/>
  <c r="X101" i="28"/>
  <c r="P101" i="28"/>
  <c r="H101" i="28"/>
  <c r="U101" i="28"/>
  <c r="E101" i="28"/>
  <c r="M101" i="28"/>
  <c r="T101" i="28"/>
  <c r="D101" i="28"/>
  <c r="L101" i="28"/>
  <c r="W31" i="28"/>
  <c r="S31" i="28"/>
  <c r="O31" i="28"/>
  <c r="K31" i="28"/>
  <c r="G31" i="28"/>
  <c r="C31" i="28"/>
  <c r="V31" i="28"/>
  <c r="R31" i="28"/>
  <c r="N31" i="28"/>
  <c r="J31" i="28"/>
  <c r="F31" i="28"/>
  <c r="B31" i="28"/>
  <c r="Y31" i="28"/>
  <c r="Q31" i="28"/>
  <c r="I31" i="28"/>
  <c r="X31" i="28"/>
  <c r="P31" i="28"/>
  <c r="H31" i="28"/>
  <c r="U31" i="28"/>
  <c r="E31" i="28"/>
  <c r="L31" i="28"/>
  <c r="T31" i="28"/>
  <c r="D31" i="28"/>
  <c r="M31" i="28"/>
  <c r="W409" i="21"/>
  <c r="S409" i="21"/>
  <c r="O409" i="21"/>
  <c r="K409" i="21"/>
  <c r="G409" i="21"/>
  <c r="C409" i="21"/>
  <c r="V409" i="21"/>
  <c r="R409" i="21"/>
  <c r="N409" i="21"/>
  <c r="J409" i="21"/>
  <c r="F409" i="21"/>
  <c r="B409" i="21"/>
  <c r="U409" i="21"/>
  <c r="M409" i="21"/>
  <c r="E409" i="21"/>
  <c r="Y409" i="21"/>
  <c r="I409" i="21"/>
  <c r="P409" i="21"/>
  <c r="T409" i="21"/>
  <c r="L409" i="21"/>
  <c r="D409" i="21"/>
  <c r="Q409" i="21"/>
  <c r="X409" i="21"/>
  <c r="H409" i="21"/>
  <c r="Y134" i="21"/>
  <c r="U134" i="21"/>
  <c r="Q134" i="21"/>
  <c r="M134" i="21"/>
  <c r="I134" i="21"/>
  <c r="E134" i="21"/>
  <c r="X134" i="21"/>
  <c r="T134" i="21"/>
  <c r="P134" i="21"/>
  <c r="L134" i="21"/>
  <c r="H134" i="21"/>
  <c r="D134" i="21"/>
  <c r="S134" i="21"/>
  <c r="K134" i="21"/>
  <c r="C134" i="21"/>
  <c r="R134" i="21"/>
  <c r="J134" i="21"/>
  <c r="B134" i="21"/>
  <c r="O134" i="21"/>
  <c r="N134" i="21"/>
  <c r="W134" i="21"/>
  <c r="F134" i="21"/>
  <c r="V134" i="21"/>
  <c r="G134" i="21"/>
  <c r="V65" i="25"/>
  <c r="R65" i="25"/>
  <c r="N65" i="25"/>
  <c r="J65" i="25"/>
  <c r="F65" i="25"/>
  <c r="B65" i="25"/>
  <c r="Y65" i="25"/>
  <c r="U65" i="25"/>
  <c r="Q65" i="25"/>
  <c r="M65" i="25"/>
  <c r="I65" i="25"/>
  <c r="E65" i="25"/>
  <c r="X65" i="25"/>
  <c r="P65" i="25"/>
  <c r="H65" i="25"/>
  <c r="W65" i="25"/>
  <c r="O65" i="25"/>
  <c r="G65" i="25"/>
  <c r="L65" i="25"/>
  <c r="K65" i="25"/>
  <c r="T65" i="25"/>
  <c r="S65" i="25"/>
  <c r="D65" i="25"/>
  <c r="C65" i="25"/>
  <c r="X66" i="19"/>
  <c r="T66" i="19"/>
  <c r="P66" i="19"/>
  <c r="L66" i="19"/>
  <c r="H66" i="19"/>
  <c r="D66" i="19"/>
  <c r="V66" i="19"/>
  <c r="R66" i="19"/>
  <c r="N66" i="19"/>
  <c r="J66" i="19"/>
  <c r="F66" i="19"/>
  <c r="B66" i="19"/>
  <c r="Y66" i="19"/>
  <c r="Q66" i="19"/>
  <c r="I66" i="19"/>
  <c r="W66" i="19"/>
  <c r="O66" i="19"/>
  <c r="G66" i="19"/>
  <c r="U66" i="19"/>
  <c r="M66" i="19"/>
  <c r="E66" i="19"/>
  <c r="S66" i="19"/>
  <c r="K66" i="19"/>
  <c r="C66" i="19"/>
  <c r="W272" i="21"/>
  <c r="S272" i="21"/>
  <c r="O272" i="21"/>
  <c r="K272" i="21"/>
  <c r="G272" i="21"/>
  <c r="C272" i="21"/>
  <c r="V272" i="21"/>
  <c r="R272" i="21"/>
  <c r="N272" i="21"/>
  <c r="J272" i="21"/>
  <c r="F272" i="21"/>
  <c r="B272" i="21"/>
  <c r="U272" i="21"/>
  <c r="M272" i="21"/>
  <c r="E272" i="21"/>
  <c r="Y272" i="21"/>
  <c r="I272" i="21"/>
  <c r="T272" i="21"/>
  <c r="L272" i="21"/>
  <c r="D272" i="21"/>
  <c r="Q272" i="21"/>
  <c r="X272" i="21"/>
  <c r="H272" i="21"/>
  <c r="P272" i="21"/>
  <c r="Y136" i="28"/>
  <c r="U136" i="28"/>
  <c r="Q136" i="28"/>
  <c r="M136" i="28"/>
  <c r="I136" i="28"/>
  <c r="E136" i="28"/>
  <c r="X136" i="28"/>
  <c r="T136" i="28"/>
  <c r="P136" i="28"/>
  <c r="L136" i="28"/>
  <c r="H136" i="28"/>
  <c r="D136" i="28"/>
  <c r="S136" i="28"/>
  <c r="K136" i="28"/>
  <c r="C136" i="28"/>
  <c r="R136" i="28"/>
  <c r="J136" i="28"/>
  <c r="B136" i="28"/>
  <c r="O136" i="28"/>
  <c r="N136" i="28"/>
  <c r="G136" i="28"/>
  <c r="F136" i="28"/>
  <c r="W136" i="28"/>
  <c r="V136" i="28"/>
  <c r="W273" i="28"/>
  <c r="S273" i="28"/>
  <c r="O273" i="28"/>
  <c r="K273" i="28"/>
  <c r="G273" i="28"/>
  <c r="C273" i="28"/>
  <c r="V273" i="28"/>
  <c r="R273" i="28"/>
  <c r="N273" i="28"/>
  <c r="J273" i="28"/>
  <c r="F273" i="28"/>
  <c r="B273" i="28"/>
  <c r="U273" i="28"/>
  <c r="M273" i="28"/>
  <c r="E273" i="28"/>
  <c r="Q273" i="28"/>
  <c r="X273" i="28"/>
  <c r="H273" i="28"/>
  <c r="T273" i="28"/>
  <c r="L273" i="28"/>
  <c r="D273" i="28"/>
  <c r="Y273" i="28"/>
  <c r="I273" i="28"/>
  <c r="P273" i="28"/>
  <c r="V205" i="28"/>
  <c r="R205" i="28"/>
  <c r="N205" i="28"/>
  <c r="J205" i="28"/>
  <c r="F205" i="28"/>
  <c r="B205" i="28"/>
  <c r="Y205" i="28"/>
  <c r="T205" i="28"/>
  <c r="O205" i="28"/>
  <c r="I205" i="28"/>
  <c r="D205" i="28"/>
  <c r="S205" i="28"/>
  <c r="L205" i="28"/>
  <c r="E205" i="28"/>
  <c r="X205" i="28"/>
  <c r="Q205" i="28"/>
  <c r="K205" i="28"/>
  <c r="C205" i="28"/>
  <c r="W205" i="28"/>
  <c r="H205" i="28"/>
  <c r="U205" i="28"/>
  <c r="G205" i="28"/>
  <c r="P205" i="28"/>
  <c r="M205" i="28"/>
  <c r="W375" i="21"/>
  <c r="S375" i="21"/>
  <c r="O375" i="21"/>
  <c r="K375" i="21"/>
  <c r="G375" i="21"/>
  <c r="C375" i="21"/>
  <c r="V375" i="21"/>
  <c r="R375" i="21"/>
  <c r="N375" i="21"/>
  <c r="J375" i="21"/>
  <c r="F375" i="21"/>
  <c r="B375" i="21"/>
  <c r="U375" i="21"/>
  <c r="M375" i="21"/>
  <c r="E375" i="21"/>
  <c r="Y375" i="21"/>
  <c r="I375" i="21"/>
  <c r="P375" i="21"/>
  <c r="T375" i="21"/>
  <c r="L375" i="21"/>
  <c r="D375" i="21"/>
  <c r="Q375" i="21"/>
  <c r="X375" i="21"/>
  <c r="H375" i="21"/>
  <c r="A342" i="21"/>
  <c r="A308" i="21"/>
  <c r="A410" i="21"/>
  <c r="A376" i="21"/>
  <c r="A102" i="19"/>
  <c r="A172" i="28"/>
  <c r="A309" i="28"/>
  <c r="A343" i="28"/>
  <c r="A102" i="28"/>
  <c r="A274" i="28"/>
  <c r="A240" i="28"/>
  <c r="A32" i="28"/>
  <c r="A67" i="28"/>
  <c r="A206" i="28"/>
  <c r="A137" i="28"/>
  <c r="A377" i="28"/>
  <c r="A411" i="28"/>
  <c r="A239" i="21"/>
  <c r="A273" i="21"/>
  <c r="A204" i="21"/>
  <c r="A103" i="19"/>
  <c r="A67" i="19"/>
  <c r="A32" i="21"/>
  <c r="A100" i="21"/>
  <c r="A137" i="19"/>
  <c r="A170" i="21"/>
  <c r="A65" i="21"/>
  <c r="A139" i="25"/>
  <c r="A30" i="25"/>
  <c r="A135" i="21"/>
  <c r="A102" i="25"/>
  <c r="A31" i="19"/>
  <c r="A66" i="25"/>
  <c r="X31" i="19" l="1"/>
  <c r="T31" i="19"/>
  <c r="P31" i="19"/>
  <c r="L31" i="19"/>
  <c r="H31" i="19"/>
  <c r="D31" i="19"/>
  <c r="V31" i="19"/>
  <c r="R31" i="19"/>
  <c r="N31" i="19"/>
  <c r="J31" i="19"/>
  <c r="F31" i="19"/>
  <c r="B31" i="19"/>
  <c r="Y31" i="19"/>
  <c r="Q31" i="19"/>
  <c r="I31" i="19"/>
  <c r="U31" i="19"/>
  <c r="M31" i="19"/>
  <c r="E31" i="19"/>
  <c r="S31" i="19"/>
  <c r="K31" i="19"/>
  <c r="C31" i="19"/>
  <c r="W31" i="19"/>
  <c r="O31" i="19"/>
  <c r="G31" i="19"/>
  <c r="V139" i="25"/>
  <c r="R139" i="25"/>
  <c r="N139" i="25"/>
  <c r="J139" i="25"/>
  <c r="F139" i="25"/>
  <c r="B139" i="25"/>
  <c r="Y139" i="25"/>
  <c r="U139" i="25"/>
  <c r="Q139" i="25"/>
  <c r="M139" i="25"/>
  <c r="I139" i="25"/>
  <c r="E139" i="25"/>
  <c r="X139" i="25"/>
  <c r="P139" i="25"/>
  <c r="H139" i="25"/>
  <c r="W139" i="25"/>
  <c r="O139" i="25"/>
  <c r="G139" i="25"/>
  <c r="L139" i="25"/>
  <c r="K139" i="25"/>
  <c r="T139" i="25"/>
  <c r="S139" i="25"/>
  <c r="D139" i="25"/>
  <c r="C139" i="25"/>
  <c r="Y100" i="21"/>
  <c r="U100" i="21"/>
  <c r="Q100" i="21"/>
  <c r="M100" i="21"/>
  <c r="I100" i="21"/>
  <c r="E100" i="21"/>
  <c r="X100" i="21"/>
  <c r="T100" i="21"/>
  <c r="P100" i="21"/>
  <c r="L100" i="21"/>
  <c r="H100" i="21"/>
  <c r="D100" i="21"/>
  <c r="S100" i="21"/>
  <c r="K100" i="21"/>
  <c r="C100" i="21"/>
  <c r="R100" i="21"/>
  <c r="J100" i="21"/>
  <c r="B100" i="21"/>
  <c r="W100" i="21"/>
  <c r="G100" i="21"/>
  <c r="V100" i="21"/>
  <c r="F100" i="21"/>
  <c r="O100" i="21"/>
  <c r="N100" i="21"/>
  <c r="Y204" i="21"/>
  <c r="U204" i="21"/>
  <c r="Q204" i="21"/>
  <c r="M204" i="21"/>
  <c r="I204" i="21"/>
  <c r="E204" i="21"/>
  <c r="T204" i="21"/>
  <c r="O204" i="21"/>
  <c r="J204" i="21"/>
  <c r="D204" i="21"/>
  <c r="W204" i="21"/>
  <c r="R204" i="21"/>
  <c r="L204" i="21"/>
  <c r="G204" i="21"/>
  <c r="B204" i="21"/>
  <c r="X204" i="21"/>
  <c r="N204" i="21"/>
  <c r="C204" i="21"/>
  <c r="S204" i="21"/>
  <c r="H204" i="21"/>
  <c r="K204" i="21"/>
  <c r="F204" i="21"/>
  <c r="V204" i="21"/>
  <c r="P204" i="21"/>
  <c r="W377" i="28"/>
  <c r="S377" i="28"/>
  <c r="O377" i="28"/>
  <c r="K377" i="28"/>
  <c r="G377" i="28"/>
  <c r="C377" i="28"/>
  <c r="V377" i="28"/>
  <c r="R377" i="28"/>
  <c r="N377" i="28"/>
  <c r="J377" i="28"/>
  <c r="F377" i="28"/>
  <c r="B377" i="28"/>
  <c r="U377" i="28"/>
  <c r="M377" i="28"/>
  <c r="E377" i="28"/>
  <c r="Y377" i="28"/>
  <c r="I377" i="28"/>
  <c r="X377" i="28"/>
  <c r="H377" i="28"/>
  <c r="T377" i="28"/>
  <c r="L377" i="28"/>
  <c r="D377" i="28"/>
  <c r="Q377" i="28"/>
  <c r="P377" i="28"/>
  <c r="W32" i="28"/>
  <c r="S32" i="28"/>
  <c r="O32" i="28"/>
  <c r="K32" i="28"/>
  <c r="G32" i="28"/>
  <c r="C32" i="28"/>
  <c r="V32" i="28"/>
  <c r="R32" i="28"/>
  <c r="N32" i="28"/>
  <c r="J32" i="28"/>
  <c r="F32" i="28"/>
  <c r="B32" i="28"/>
  <c r="Y32" i="28"/>
  <c r="Q32" i="28"/>
  <c r="I32" i="28"/>
  <c r="X32" i="28"/>
  <c r="P32" i="28"/>
  <c r="H32" i="28"/>
  <c r="M32" i="28"/>
  <c r="U32" i="28"/>
  <c r="T32" i="28"/>
  <c r="L32" i="28"/>
  <c r="E32" i="28"/>
  <c r="D32" i="28"/>
  <c r="W343" i="28"/>
  <c r="S343" i="28"/>
  <c r="O343" i="28"/>
  <c r="K343" i="28"/>
  <c r="G343" i="28"/>
  <c r="C343" i="28"/>
  <c r="V343" i="28"/>
  <c r="R343" i="28"/>
  <c r="N343" i="28"/>
  <c r="J343" i="28"/>
  <c r="F343" i="28"/>
  <c r="B343" i="28"/>
  <c r="U343" i="28"/>
  <c r="M343" i="28"/>
  <c r="E343" i="28"/>
  <c r="Q343" i="28"/>
  <c r="X343" i="28"/>
  <c r="H343" i="28"/>
  <c r="T343" i="28"/>
  <c r="L343" i="28"/>
  <c r="D343" i="28"/>
  <c r="Y343" i="28"/>
  <c r="I343" i="28"/>
  <c r="P343" i="28"/>
  <c r="W376" i="21"/>
  <c r="S376" i="21"/>
  <c r="O376" i="21"/>
  <c r="K376" i="21"/>
  <c r="G376" i="21"/>
  <c r="C376" i="21"/>
  <c r="V376" i="21"/>
  <c r="R376" i="21"/>
  <c r="N376" i="21"/>
  <c r="J376" i="21"/>
  <c r="F376" i="21"/>
  <c r="B376" i="21"/>
  <c r="U376" i="21"/>
  <c r="M376" i="21"/>
  <c r="E376" i="21"/>
  <c r="Q376" i="21"/>
  <c r="X376" i="21"/>
  <c r="H376" i="21"/>
  <c r="T376" i="21"/>
  <c r="L376" i="21"/>
  <c r="D376" i="21"/>
  <c r="Y376" i="21"/>
  <c r="I376" i="21"/>
  <c r="P376" i="21"/>
  <c r="V102" i="25"/>
  <c r="R102" i="25"/>
  <c r="N102" i="25"/>
  <c r="J102" i="25"/>
  <c r="F102" i="25"/>
  <c r="B102" i="25"/>
  <c r="Y102" i="25"/>
  <c r="U102" i="25"/>
  <c r="Q102" i="25"/>
  <c r="M102" i="25"/>
  <c r="I102" i="25"/>
  <c r="E102" i="25"/>
  <c r="X102" i="25"/>
  <c r="P102" i="25"/>
  <c r="H102" i="25"/>
  <c r="W102" i="25"/>
  <c r="O102" i="25"/>
  <c r="G102" i="25"/>
  <c r="L102" i="25"/>
  <c r="K102" i="25"/>
  <c r="T102" i="25"/>
  <c r="S102" i="25"/>
  <c r="D102" i="25"/>
  <c r="C102" i="25"/>
  <c r="Y65" i="21"/>
  <c r="U65" i="21"/>
  <c r="Q65" i="21"/>
  <c r="M65" i="21"/>
  <c r="I65" i="21"/>
  <c r="E65" i="21"/>
  <c r="X65" i="21"/>
  <c r="T65" i="21"/>
  <c r="P65" i="21"/>
  <c r="L65" i="21"/>
  <c r="H65" i="21"/>
  <c r="D65" i="21"/>
  <c r="S65" i="21"/>
  <c r="K65" i="21"/>
  <c r="C65" i="21"/>
  <c r="R65" i="21"/>
  <c r="J65" i="21"/>
  <c r="B65" i="21"/>
  <c r="W65" i="21"/>
  <c r="G65" i="21"/>
  <c r="V65" i="21"/>
  <c r="F65" i="21"/>
  <c r="O65" i="21"/>
  <c r="N65" i="21"/>
  <c r="Y32" i="21"/>
  <c r="U32" i="21"/>
  <c r="Q32" i="21"/>
  <c r="M32" i="21"/>
  <c r="I32" i="21"/>
  <c r="E32" i="21"/>
  <c r="X32" i="21"/>
  <c r="T32" i="21"/>
  <c r="P32" i="21"/>
  <c r="L32" i="21"/>
  <c r="H32" i="21"/>
  <c r="D32" i="21"/>
  <c r="S32" i="21"/>
  <c r="K32" i="21"/>
  <c r="C32" i="21"/>
  <c r="R32" i="21"/>
  <c r="J32" i="21"/>
  <c r="B32" i="21"/>
  <c r="W32" i="21"/>
  <c r="G32" i="21"/>
  <c r="V32" i="21"/>
  <c r="F32" i="21"/>
  <c r="N32" i="21"/>
  <c r="O32" i="21"/>
  <c r="W273" i="21"/>
  <c r="S273" i="21"/>
  <c r="O273" i="21"/>
  <c r="K273" i="21"/>
  <c r="G273" i="21"/>
  <c r="C273" i="21"/>
  <c r="V273" i="21"/>
  <c r="R273" i="21"/>
  <c r="N273" i="21"/>
  <c r="J273" i="21"/>
  <c r="F273" i="21"/>
  <c r="B273" i="21"/>
  <c r="U273" i="21"/>
  <c r="M273" i="21"/>
  <c r="E273" i="21"/>
  <c r="Q273" i="21"/>
  <c r="T273" i="21"/>
  <c r="L273" i="21"/>
  <c r="D273" i="21"/>
  <c r="Y273" i="21"/>
  <c r="I273" i="21"/>
  <c r="X273" i="21"/>
  <c r="P273" i="21"/>
  <c r="H273" i="21"/>
  <c r="Y137" i="28"/>
  <c r="U137" i="28"/>
  <c r="Q137" i="28"/>
  <c r="M137" i="28"/>
  <c r="I137" i="28"/>
  <c r="E137" i="28"/>
  <c r="X137" i="28"/>
  <c r="T137" i="28"/>
  <c r="P137" i="28"/>
  <c r="L137" i="28"/>
  <c r="H137" i="28"/>
  <c r="D137" i="28"/>
  <c r="S137" i="28"/>
  <c r="K137" i="28"/>
  <c r="C137" i="28"/>
  <c r="R137" i="28"/>
  <c r="J137" i="28"/>
  <c r="B137" i="28"/>
  <c r="W137" i="28"/>
  <c r="G137" i="28"/>
  <c r="V137" i="28"/>
  <c r="F137" i="28"/>
  <c r="O137" i="28"/>
  <c r="N137" i="28"/>
  <c r="W240" i="28"/>
  <c r="S240" i="28"/>
  <c r="O240" i="28"/>
  <c r="K240" i="28"/>
  <c r="G240" i="28"/>
  <c r="C240" i="28"/>
  <c r="V240" i="28"/>
  <c r="R240" i="28"/>
  <c r="N240" i="28"/>
  <c r="J240" i="28"/>
  <c r="F240" i="28"/>
  <c r="B240" i="28"/>
  <c r="U240" i="28"/>
  <c r="M240" i="28"/>
  <c r="E240" i="28"/>
  <c r="Y240" i="28"/>
  <c r="I240" i="28"/>
  <c r="X240" i="28"/>
  <c r="H240" i="28"/>
  <c r="T240" i="28"/>
  <c r="L240" i="28"/>
  <c r="D240" i="28"/>
  <c r="Q240" i="28"/>
  <c r="P240" i="28"/>
  <c r="W309" i="28"/>
  <c r="S309" i="28"/>
  <c r="O309" i="28"/>
  <c r="K309" i="28"/>
  <c r="G309" i="28"/>
  <c r="C309" i="28"/>
  <c r="V309" i="28"/>
  <c r="R309" i="28"/>
  <c r="N309" i="28"/>
  <c r="J309" i="28"/>
  <c r="F309" i="28"/>
  <c r="B309" i="28"/>
  <c r="U309" i="28"/>
  <c r="M309" i="28"/>
  <c r="E309" i="28"/>
  <c r="T309" i="28"/>
  <c r="L309" i="28"/>
  <c r="D309" i="28"/>
  <c r="Y309" i="28"/>
  <c r="Q309" i="28"/>
  <c r="I309" i="28"/>
  <c r="X309" i="28"/>
  <c r="P309" i="28"/>
  <c r="H309" i="28"/>
  <c r="W410" i="21"/>
  <c r="S410" i="21"/>
  <c r="O410" i="21"/>
  <c r="K410" i="21"/>
  <c r="G410" i="21"/>
  <c r="C410" i="21"/>
  <c r="V410" i="21"/>
  <c r="R410" i="21"/>
  <c r="N410" i="21"/>
  <c r="J410" i="21"/>
  <c r="F410" i="21"/>
  <c r="B410" i="21"/>
  <c r="U410" i="21"/>
  <c r="M410" i="21"/>
  <c r="E410" i="21"/>
  <c r="Q410" i="21"/>
  <c r="X410" i="21"/>
  <c r="H410" i="21"/>
  <c r="T410" i="21"/>
  <c r="L410" i="21"/>
  <c r="D410" i="21"/>
  <c r="Y410" i="21"/>
  <c r="I410" i="21"/>
  <c r="P410" i="21"/>
  <c r="Y135" i="21"/>
  <c r="U135" i="21"/>
  <c r="Q135" i="21"/>
  <c r="M135" i="21"/>
  <c r="I135" i="21"/>
  <c r="E135" i="21"/>
  <c r="X135" i="21"/>
  <c r="T135" i="21"/>
  <c r="P135" i="21"/>
  <c r="L135" i="21"/>
  <c r="H135" i="21"/>
  <c r="D135" i="21"/>
  <c r="S135" i="21"/>
  <c r="K135" i="21"/>
  <c r="C135" i="21"/>
  <c r="R135" i="21"/>
  <c r="J135" i="21"/>
  <c r="B135" i="21"/>
  <c r="W135" i="21"/>
  <c r="G135" i="21"/>
  <c r="V135" i="21"/>
  <c r="F135" i="21"/>
  <c r="O135" i="21"/>
  <c r="N135" i="21"/>
  <c r="W170" i="21"/>
  <c r="S170" i="21"/>
  <c r="O170" i="21"/>
  <c r="K170" i="21"/>
  <c r="G170" i="21"/>
  <c r="C170" i="21"/>
  <c r="V170" i="21"/>
  <c r="Q170" i="21"/>
  <c r="L170" i="21"/>
  <c r="F170" i="21"/>
  <c r="U170" i="21"/>
  <c r="P170" i="21"/>
  <c r="J170" i="21"/>
  <c r="E170" i="21"/>
  <c r="Y170" i="21"/>
  <c r="N170" i="21"/>
  <c r="D170" i="21"/>
  <c r="T170" i="21"/>
  <c r="I170" i="21"/>
  <c r="X170" i="21"/>
  <c r="B170" i="21"/>
  <c r="M170" i="21"/>
  <c r="R170" i="21"/>
  <c r="H170" i="21"/>
  <c r="X67" i="19"/>
  <c r="T67" i="19"/>
  <c r="P67" i="19"/>
  <c r="L67" i="19"/>
  <c r="H67" i="19"/>
  <c r="D67" i="19"/>
  <c r="V67" i="19"/>
  <c r="R67" i="19"/>
  <c r="N67" i="19"/>
  <c r="J67" i="19"/>
  <c r="F67" i="19"/>
  <c r="B67" i="19"/>
  <c r="Y67" i="19"/>
  <c r="Q67" i="19"/>
  <c r="I67" i="19"/>
  <c r="W67" i="19"/>
  <c r="O67" i="19"/>
  <c r="G67" i="19"/>
  <c r="U67" i="19"/>
  <c r="M67" i="19"/>
  <c r="E67" i="19"/>
  <c r="S67" i="19"/>
  <c r="K67" i="19"/>
  <c r="C67" i="19"/>
  <c r="W239" i="21"/>
  <c r="S239" i="21"/>
  <c r="O239" i="21"/>
  <c r="K239" i="21"/>
  <c r="G239" i="21"/>
  <c r="C239" i="21"/>
  <c r="V239" i="21"/>
  <c r="R239" i="21"/>
  <c r="N239" i="21"/>
  <c r="J239" i="21"/>
  <c r="F239" i="21"/>
  <c r="B239" i="21"/>
  <c r="U239" i="21"/>
  <c r="M239" i="21"/>
  <c r="E239" i="21"/>
  <c r="Y239" i="21"/>
  <c r="I239" i="21"/>
  <c r="T239" i="21"/>
  <c r="L239" i="21"/>
  <c r="D239" i="21"/>
  <c r="Q239" i="21"/>
  <c r="P239" i="21"/>
  <c r="H239" i="21"/>
  <c r="X239" i="21"/>
  <c r="V206" i="28"/>
  <c r="R206" i="28"/>
  <c r="N206" i="28"/>
  <c r="J206" i="28"/>
  <c r="F206" i="28"/>
  <c r="B206" i="28"/>
  <c r="X206" i="28"/>
  <c r="S206" i="28"/>
  <c r="W206" i="28"/>
  <c r="Q206" i="28"/>
  <c r="L206" i="28"/>
  <c r="G206" i="28"/>
  <c r="P206" i="28"/>
  <c r="I206" i="28"/>
  <c r="C206" i="28"/>
  <c r="Y206" i="28"/>
  <c r="O206" i="28"/>
  <c r="H206" i="28"/>
  <c r="M206" i="28"/>
  <c r="K206" i="28"/>
  <c r="U206" i="28"/>
  <c r="E206" i="28"/>
  <c r="T206" i="28"/>
  <c r="D206" i="28"/>
  <c r="W274" i="28"/>
  <c r="S274" i="28"/>
  <c r="O274" i="28"/>
  <c r="K274" i="28"/>
  <c r="G274" i="28"/>
  <c r="C274" i="28"/>
  <c r="V274" i="28"/>
  <c r="R274" i="28"/>
  <c r="N274" i="28"/>
  <c r="J274" i="28"/>
  <c r="F274" i="28"/>
  <c r="B274" i="28"/>
  <c r="U274" i="28"/>
  <c r="M274" i="28"/>
  <c r="E274" i="28"/>
  <c r="Q274" i="28"/>
  <c r="P274" i="28"/>
  <c r="T274" i="28"/>
  <c r="L274" i="28"/>
  <c r="D274" i="28"/>
  <c r="Y274" i="28"/>
  <c r="I274" i="28"/>
  <c r="X274" i="28"/>
  <c r="H274" i="28"/>
  <c r="Y172" i="28"/>
  <c r="U172" i="28"/>
  <c r="Q172" i="28"/>
  <c r="M172" i="28"/>
  <c r="I172" i="28"/>
  <c r="E172" i="28"/>
  <c r="W172" i="28"/>
  <c r="S172" i="28"/>
  <c r="O172" i="28"/>
  <c r="K172" i="28"/>
  <c r="G172" i="28"/>
  <c r="C172" i="28"/>
  <c r="T172" i="28"/>
  <c r="L172" i="28"/>
  <c r="D172" i="28"/>
  <c r="R172" i="28"/>
  <c r="J172" i="28"/>
  <c r="B172" i="28"/>
  <c r="P172" i="28"/>
  <c r="X172" i="28"/>
  <c r="H172" i="28"/>
  <c r="N172" i="28"/>
  <c r="F172" i="28"/>
  <c r="V172" i="28"/>
  <c r="W308" i="21"/>
  <c r="S308" i="21"/>
  <c r="O308" i="21"/>
  <c r="K308" i="21"/>
  <c r="G308" i="21"/>
  <c r="C308" i="21"/>
  <c r="V308" i="21"/>
  <c r="R308" i="21"/>
  <c r="N308" i="21"/>
  <c r="J308" i="21"/>
  <c r="F308" i="21"/>
  <c r="B308" i="21"/>
  <c r="U308" i="21"/>
  <c r="M308" i="21"/>
  <c r="E308" i="21"/>
  <c r="Y308" i="21"/>
  <c r="I308" i="21"/>
  <c r="T308" i="21"/>
  <c r="L308" i="21"/>
  <c r="D308" i="21"/>
  <c r="Q308" i="21"/>
  <c r="P308" i="21"/>
  <c r="H308" i="21"/>
  <c r="X308" i="21"/>
  <c r="V66" i="25"/>
  <c r="R66" i="25"/>
  <c r="N66" i="25"/>
  <c r="J66" i="25"/>
  <c r="F66" i="25"/>
  <c r="B66" i="25"/>
  <c r="Y66" i="25"/>
  <c r="U66" i="25"/>
  <c r="Q66" i="25"/>
  <c r="M66" i="25"/>
  <c r="I66" i="25"/>
  <c r="E66" i="25"/>
  <c r="X66" i="25"/>
  <c r="P66" i="25"/>
  <c r="H66" i="25"/>
  <c r="W66" i="25"/>
  <c r="O66" i="25"/>
  <c r="G66" i="25"/>
  <c r="T66" i="25"/>
  <c r="D66" i="25"/>
  <c r="S66" i="25"/>
  <c r="C66" i="25"/>
  <c r="K66" i="25"/>
  <c r="L66" i="25"/>
  <c r="V30" i="25"/>
  <c r="R30" i="25"/>
  <c r="N30" i="25"/>
  <c r="J30" i="25"/>
  <c r="F30" i="25"/>
  <c r="B30" i="25"/>
  <c r="Y30" i="25"/>
  <c r="U30" i="25"/>
  <c r="Q30" i="25"/>
  <c r="M30" i="25"/>
  <c r="I30" i="25"/>
  <c r="E30" i="25"/>
  <c r="X30" i="25"/>
  <c r="P30" i="25"/>
  <c r="H30" i="25"/>
  <c r="W30" i="25"/>
  <c r="O30" i="25"/>
  <c r="G30" i="25"/>
  <c r="L30" i="25"/>
  <c r="K30" i="25"/>
  <c r="D30" i="25"/>
  <c r="C30" i="25"/>
  <c r="T30" i="25"/>
  <c r="S30" i="25"/>
  <c r="V137" i="19"/>
  <c r="R137" i="19"/>
  <c r="X137" i="19"/>
  <c r="S137" i="19"/>
  <c r="N137" i="19"/>
  <c r="J137" i="19"/>
  <c r="F137" i="19"/>
  <c r="B137" i="19"/>
  <c r="U137" i="19"/>
  <c r="P137" i="19"/>
  <c r="L137" i="19"/>
  <c r="H137" i="19"/>
  <c r="D137" i="19"/>
  <c r="Q137" i="19"/>
  <c r="I137" i="19"/>
  <c r="W137" i="19"/>
  <c r="M137" i="19"/>
  <c r="E137" i="19"/>
  <c r="T137" i="19"/>
  <c r="C137" i="19"/>
  <c r="O137" i="19"/>
  <c r="K137" i="19"/>
  <c r="Y137" i="19"/>
  <c r="G137" i="19"/>
  <c r="X103" i="19"/>
  <c r="T103" i="19"/>
  <c r="P103" i="19"/>
  <c r="L103" i="19"/>
  <c r="H103" i="19"/>
  <c r="D103" i="19"/>
  <c r="V103" i="19"/>
  <c r="Q103" i="19"/>
  <c r="K103" i="19"/>
  <c r="F103" i="19"/>
  <c r="Y103" i="19"/>
  <c r="S103" i="19"/>
  <c r="N103" i="19"/>
  <c r="I103" i="19"/>
  <c r="C103" i="19"/>
  <c r="R103" i="19"/>
  <c r="G103" i="19"/>
  <c r="O103" i="19"/>
  <c r="E103" i="19"/>
  <c r="W103" i="19"/>
  <c r="M103" i="19"/>
  <c r="B103" i="19"/>
  <c r="U103" i="19"/>
  <c r="J103" i="19"/>
  <c r="V411" i="28"/>
  <c r="R411" i="28"/>
  <c r="N411" i="28"/>
  <c r="J411" i="28"/>
  <c r="F411" i="28"/>
  <c r="B411" i="28"/>
  <c r="Y411" i="28"/>
  <c r="T411" i="28"/>
  <c r="O411" i="28"/>
  <c r="I411" i="28"/>
  <c r="D411" i="28"/>
  <c r="X411" i="28"/>
  <c r="S411" i="28"/>
  <c r="M411" i="28"/>
  <c r="H411" i="28"/>
  <c r="C411" i="28"/>
  <c r="Q411" i="28"/>
  <c r="G411" i="28"/>
  <c r="W411" i="28"/>
  <c r="K411" i="28"/>
  <c r="P411" i="28"/>
  <c r="E411" i="28"/>
  <c r="L411" i="28"/>
  <c r="U411" i="28"/>
  <c r="W67" i="28"/>
  <c r="S67" i="28"/>
  <c r="O67" i="28"/>
  <c r="K67" i="28"/>
  <c r="G67" i="28"/>
  <c r="C67" i="28"/>
  <c r="V67" i="28"/>
  <c r="R67" i="28"/>
  <c r="N67" i="28"/>
  <c r="J67" i="28"/>
  <c r="F67" i="28"/>
  <c r="B67" i="28"/>
  <c r="Y67" i="28"/>
  <c r="Q67" i="28"/>
  <c r="I67" i="28"/>
  <c r="X67" i="28"/>
  <c r="P67" i="28"/>
  <c r="H67" i="28"/>
  <c r="M67" i="28"/>
  <c r="U67" i="28"/>
  <c r="T67" i="28"/>
  <c r="L67" i="28"/>
  <c r="E67" i="28"/>
  <c r="D67" i="28"/>
  <c r="W102" i="28"/>
  <c r="S102" i="28"/>
  <c r="O102" i="28"/>
  <c r="K102" i="28"/>
  <c r="G102" i="28"/>
  <c r="C102" i="28"/>
  <c r="V102" i="28"/>
  <c r="R102" i="28"/>
  <c r="N102" i="28"/>
  <c r="J102" i="28"/>
  <c r="F102" i="28"/>
  <c r="B102" i="28"/>
  <c r="Y102" i="28"/>
  <c r="Q102" i="28"/>
  <c r="I102" i="28"/>
  <c r="X102" i="28"/>
  <c r="P102" i="28"/>
  <c r="H102" i="28"/>
  <c r="M102" i="28"/>
  <c r="U102" i="28"/>
  <c r="D102" i="28"/>
  <c r="L102" i="28"/>
  <c r="E102" i="28"/>
  <c r="T102" i="28"/>
  <c r="X102" i="19"/>
  <c r="T102" i="19"/>
  <c r="P102" i="19"/>
  <c r="L102" i="19"/>
  <c r="H102" i="19"/>
  <c r="D102" i="19"/>
  <c r="Y102" i="19"/>
  <c r="S102" i="19"/>
  <c r="N102" i="19"/>
  <c r="I102" i="19"/>
  <c r="C102" i="19"/>
  <c r="V102" i="19"/>
  <c r="Q102" i="19"/>
  <c r="K102" i="19"/>
  <c r="F102" i="19"/>
  <c r="U102" i="19"/>
  <c r="J102" i="19"/>
  <c r="R102" i="19"/>
  <c r="G102" i="19"/>
  <c r="O102" i="19"/>
  <c r="E102" i="19"/>
  <c r="W102" i="19"/>
  <c r="M102" i="19"/>
  <c r="B102" i="19"/>
  <c r="W342" i="21"/>
  <c r="S342" i="21"/>
  <c r="O342" i="21"/>
  <c r="K342" i="21"/>
  <c r="G342" i="21"/>
  <c r="C342" i="21"/>
  <c r="V342" i="21"/>
  <c r="R342" i="21"/>
  <c r="N342" i="21"/>
  <c r="J342" i="21"/>
  <c r="F342" i="21"/>
  <c r="B342" i="21"/>
  <c r="U342" i="21"/>
  <c r="M342" i="21"/>
  <c r="E342" i="21"/>
  <c r="Q342" i="21"/>
  <c r="P342" i="21"/>
  <c r="T342" i="21"/>
  <c r="L342" i="21"/>
  <c r="D342" i="21"/>
  <c r="Y342" i="21"/>
  <c r="I342" i="21"/>
  <c r="X342" i="21"/>
  <c r="H342" i="21"/>
  <c r="A377" i="21"/>
  <c r="A411" i="21"/>
  <c r="A309" i="21"/>
  <c r="A343" i="21"/>
  <c r="A33" i="28"/>
  <c r="A241" i="28"/>
  <c r="A103" i="28"/>
  <c r="A173" i="28"/>
  <c r="A412" i="28"/>
  <c r="A138" i="28"/>
  <c r="A68" i="28"/>
  <c r="A344" i="28"/>
  <c r="A310" i="28"/>
  <c r="A378" i="28"/>
  <c r="A207" i="28"/>
  <c r="A275" i="28"/>
  <c r="A274" i="21"/>
  <c r="A240" i="21"/>
  <c r="A205" i="21"/>
  <c r="A104" i="19"/>
  <c r="A68" i="19"/>
  <c r="A67" i="25"/>
  <c r="A103" i="25"/>
  <c r="A171" i="21"/>
  <c r="A101" i="21"/>
  <c r="A66" i="21"/>
  <c r="A33" i="21"/>
  <c r="A136" i="21"/>
  <c r="A31" i="25"/>
  <c r="A32" i="19"/>
  <c r="A140" i="25"/>
  <c r="A138" i="19"/>
  <c r="V138" i="19" l="1"/>
  <c r="R138" i="19"/>
  <c r="N138" i="19"/>
  <c r="J138" i="19"/>
  <c r="F138" i="19"/>
  <c r="B138" i="19"/>
  <c r="U138" i="19"/>
  <c r="P138" i="19"/>
  <c r="K138" i="19"/>
  <c r="E138" i="19"/>
  <c r="X138" i="19"/>
  <c r="S138" i="19"/>
  <c r="M138" i="19"/>
  <c r="H138" i="19"/>
  <c r="C138" i="19"/>
  <c r="Y138" i="19"/>
  <c r="O138" i="19"/>
  <c r="D138" i="19"/>
  <c r="T138" i="19"/>
  <c r="I138" i="19"/>
  <c r="Q138" i="19"/>
  <c r="L138" i="19"/>
  <c r="G138" i="19"/>
  <c r="W138" i="19"/>
  <c r="Y136" i="21"/>
  <c r="U136" i="21"/>
  <c r="Q136" i="21"/>
  <c r="M136" i="21"/>
  <c r="I136" i="21"/>
  <c r="E136" i="21"/>
  <c r="X136" i="21"/>
  <c r="T136" i="21"/>
  <c r="P136" i="21"/>
  <c r="L136" i="21"/>
  <c r="H136" i="21"/>
  <c r="D136" i="21"/>
  <c r="S136" i="21"/>
  <c r="K136" i="21"/>
  <c r="C136" i="21"/>
  <c r="R136" i="21"/>
  <c r="J136" i="21"/>
  <c r="B136" i="21"/>
  <c r="O136" i="21"/>
  <c r="N136" i="21"/>
  <c r="G136" i="21"/>
  <c r="F136" i="21"/>
  <c r="W136" i="21"/>
  <c r="V136" i="21"/>
  <c r="W171" i="21"/>
  <c r="S171" i="21"/>
  <c r="O171" i="21"/>
  <c r="K171" i="21"/>
  <c r="G171" i="21"/>
  <c r="C171" i="21"/>
  <c r="Y171" i="21"/>
  <c r="T171" i="21"/>
  <c r="N171" i="21"/>
  <c r="I171" i="21"/>
  <c r="D171" i="21"/>
  <c r="X171" i="21"/>
  <c r="R171" i="21"/>
  <c r="M171" i="21"/>
  <c r="H171" i="21"/>
  <c r="B171" i="21"/>
  <c r="V171" i="21"/>
  <c r="L171" i="21"/>
  <c r="Q171" i="21"/>
  <c r="F171" i="21"/>
  <c r="U171" i="21"/>
  <c r="J171" i="21"/>
  <c r="E171" i="21"/>
  <c r="P171" i="21"/>
  <c r="X104" i="19"/>
  <c r="T104" i="19"/>
  <c r="P104" i="19"/>
  <c r="L104" i="19"/>
  <c r="H104" i="19"/>
  <c r="D104" i="19"/>
  <c r="Y104" i="19"/>
  <c r="S104" i="19"/>
  <c r="N104" i="19"/>
  <c r="I104" i="19"/>
  <c r="C104" i="19"/>
  <c r="V104" i="19"/>
  <c r="Q104" i="19"/>
  <c r="K104" i="19"/>
  <c r="F104" i="19"/>
  <c r="O104" i="19"/>
  <c r="E104" i="19"/>
  <c r="W104" i="19"/>
  <c r="M104" i="19"/>
  <c r="B104" i="19"/>
  <c r="U104" i="19"/>
  <c r="J104" i="19"/>
  <c r="R104" i="19"/>
  <c r="G104" i="19"/>
  <c r="W275" i="28"/>
  <c r="S275" i="28"/>
  <c r="O275" i="28"/>
  <c r="K275" i="28"/>
  <c r="G275" i="28"/>
  <c r="C275" i="28"/>
  <c r="V275" i="28"/>
  <c r="R275" i="28"/>
  <c r="N275" i="28"/>
  <c r="J275" i="28"/>
  <c r="F275" i="28"/>
  <c r="B275" i="28"/>
  <c r="U275" i="28"/>
  <c r="M275" i="28"/>
  <c r="E275" i="28"/>
  <c r="Y275" i="28"/>
  <c r="I275" i="28"/>
  <c r="X275" i="28"/>
  <c r="H275" i="28"/>
  <c r="T275" i="28"/>
  <c r="L275" i="28"/>
  <c r="D275" i="28"/>
  <c r="Q275" i="28"/>
  <c r="P275" i="28"/>
  <c r="W344" i="28"/>
  <c r="S344" i="28"/>
  <c r="O344" i="28"/>
  <c r="K344" i="28"/>
  <c r="G344" i="28"/>
  <c r="C344" i="28"/>
  <c r="V344" i="28"/>
  <c r="R344" i="28"/>
  <c r="N344" i="28"/>
  <c r="J344" i="28"/>
  <c r="F344" i="28"/>
  <c r="B344" i="28"/>
  <c r="U344" i="28"/>
  <c r="M344" i="28"/>
  <c r="E344" i="28"/>
  <c r="Y344" i="28"/>
  <c r="I344" i="28"/>
  <c r="P344" i="28"/>
  <c r="T344" i="28"/>
  <c r="L344" i="28"/>
  <c r="D344" i="28"/>
  <c r="Q344" i="28"/>
  <c r="X344" i="28"/>
  <c r="H344" i="28"/>
  <c r="Y173" i="28"/>
  <c r="U173" i="28"/>
  <c r="Q173" i="28"/>
  <c r="M173" i="28"/>
  <c r="I173" i="28"/>
  <c r="E173" i="28"/>
  <c r="W173" i="28"/>
  <c r="S173" i="28"/>
  <c r="O173" i="28"/>
  <c r="K173" i="28"/>
  <c r="G173" i="28"/>
  <c r="C173" i="28"/>
  <c r="T173" i="28"/>
  <c r="L173" i="28"/>
  <c r="D173" i="28"/>
  <c r="R173" i="28"/>
  <c r="J173" i="28"/>
  <c r="B173" i="28"/>
  <c r="X173" i="28"/>
  <c r="H173" i="28"/>
  <c r="P173" i="28"/>
  <c r="V173" i="28"/>
  <c r="N173" i="28"/>
  <c r="F173" i="28"/>
  <c r="W343" i="21"/>
  <c r="S343" i="21"/>
  <c r="O343" i="21"/>
  <c r="K343" i="21"/>
  <c r="G343" i="21"/>
  <c r="C343" i="21"/>
  <c r="V343" i="21"/>
  <c r="R343" i="21"/>
  <c r="N343" i="21"/>
  <c r="J343" i="21"/>
  <c r="F343" i="21"/>
  <c r="B343" i="21"/>
  <c r="U343" i="21"/>
  <c r="M343" i="21"/>
  <c r="E343" i="21"/>
  <c r="Y343" i="21"/>
  <c r="I343" i="21"/>
  <c r="X343" i="21"/>
  <c r="H343" i="21"/>
  <c r="T343" i="21"/>
  <c r="L343" i="21"/>
  <c r="D343" i="21"/>
  <c r="Q343" i="21"/>
  <c r="P343" i="21"/>
  <c r="V140" i="25"/>
  <c r="R140" i="25"/>
  <c r="N140" i="25"/>
  <c r="J140" i="25"/>
  <c r="F140" i="25"/>
  <c r="B140" i="25"/>
  <c r="Y140" i="25"/>
  <c r="U140" i="25"/>
  <c r="Q140" i="25"/>
  <c r="M140" i="25"/>
  <c r="I140" i="25"/>
  <c r="E140" i="25"/>
  <c r="X140" i="25"/>
  <c r="P140" i="25"/>
  <c r="H140" i="25"/>
  <c r="W140" i="25"/>
  <c r="O140" i="25"/>
  <c r="G140" i="25"/>
  <c r="T140" i="25"/>
  <c r="D140" i="25"/>
  <c r="S140" i="25"/>
  <c r="C140" i="25"/>
  <c r="L140" i="25"/>
  <c r="K140" i="25"/>
  <c r="Y33" i="21"/>
  <c r="U33" i="21"/>
  <c r="Q33" i="21"/>
  <c r="M33" i="21"/>
  <c r="I33" i="21"/>
  <c r="E33" i="21"/>
  <c r="X33" i="21"/>
  <c r="T33" i="21"/>
  <c r="P33" i="21"/>
  <c r="L33" i="21"/>
  <c r="H33" i="21"/>
  <c r="D33" i="21"/>
  <c r="S33" i="21"/>
  <c r="K33" i="21"/>
  <c r="C33" i="21"/>
  <c r="R33" i="21"/>
  <c r="J33" i="21"/>
  <c r="B33" i="21"/>
  <c r="O33" i="21"/>
  <c r="N33" i="21"/>
  <c r="G33" i="21"/>
  <c r="W33" i="21"/>
  <c r="F33" i="21"/>
  <c r="V33" i="21"/>
  <c r="V103" i="25"/>
  <c r="R103" i="25"/>
  <c r="N103" i="25"/>
  <c r="J103" i="25"/>
  <c r="F103" i="25"/>
  <c r="B103" i="25"/>
  <c r="Y103" i="25"/>
  <c r="U103" i="25"/>
  <c r="Q103" i="25"/>
  <c r="M103" i="25"/>
  <c r="I103" i="25"/>
  <c r="E103" i="25"/>
  <c r="X103" i="25"/>
  <c r="P103" i="25"/>
  <c r="H103" i="25"/>
  <c r="W103" i="25"/>
  <c r="O103" i="25"/>
  <c r="G103" i="25"/>
  <c r="T103" i="25"/>
  <c r="D103" i="25"/>
  <c r="S103" i="25"/>
  <c r="C103" i="25"/>
  <c r="L103" i="25"/>
  <c r="K103" i="25"/>
  <c r="Y205" i="21"/>
  <c r="U205" i="21"/>
  <c r="Q205" i="21"/>
  <c r="M205" i="21"/>
  <c r="I205" i="21"/>
  <c r="E205" i="21"/>
  <c r="W205" i="21"/>
  <c r="R205" i="21"/>
  <c r="L205" i="21"/>
  <c r="G205" i="21"/>
  <c r="B205" i="21"/>
  <c r="T205" i="21"/>
  <c r="O205" i="21"/>
  <c r="J205" i="21"/>
  <c r="D205" i="21"/>
  <c r="V205" i="21"/>
  <c r="K205" i="21"/>
  <c r="P205" i="21"/>
  <c r="F205" i="21"/>
  <c r="H205" i="21"/>
  <c r="X205" i="21"/>
  <c r="C205" i="21"/>
  <c r="S205" i="21"/>
  <c r="N205" i="21"/>
  <c r="W207" i="28"/>
  <c r="V207" i="28"/>
  <c r="R207" i="28"/>
  <c r="N207" i="28"/>
  <c r="J207" i="28"/>
  <c r="F207" i="28"/>
  <c r="B207" i="28"/>
  <c r="U207" i="28"/>
  <c r="P207" i="28"/>
  <c r="K207" i="28"/>
  <c r="E207" i="28"/>
  <c r="T207" i="28"/>
  <c r="O207" i="28"/>
  <c r="I207" i="28"/>
  <c r="D207" i="28"/>
  <c r="Y207" i="28"/>
  <c r="M207" i="28"/>
  <c r="C207" i="28"/>
  <c r="X207" i="28"/>
  <c r="L207" i="28"/>
  <c r="H207" i="28"/>
  <c r="G207" i="28"/>
  <c r="S207" i="28"/>
  <c r="Q207" i="28"/>
  <c r="W68" i="28"/>
  <c r="S68" i="28"/>
  <c r="O68" i="28"/>
  <c r="K68" i="28"/>
  <c r="G68" i="28"/>
  <c r="C68" i="28"/>
  <c r="V68" i="28"/>
  <c r="R68" i="28"/>
  <c r="N68" i="28"/>
  <c r="J68" i="28"/>
  <c r="F68" i="28"/>
  <c r="B68" i="28"/>
  <c r="Y68" i="28"/>
  <c r="Q68" i="28"/>
  <c r="I68" i="28"/>
  <c r="X68" i="28"/>
  <c r="P68" i="28"/>
  <c r="H68" i="28"/>
  <c r="U68" i="28"/>
  <c r="E68" i="28"/>
  <c r="T68" i="28"/>
  <c r="D68" i="28"/>
  <c r="M68" i="28"/>
  <c r="L68" i="28"/>
  <c r="W103" i="28"/>
  <c r="S103" i="28"/>
  <c r="O103" i="28"/>
  <c r="K103" i="28"/>
  <c r="G103" i="28"/>
  <c r="C103" i="28"/>
  <c r="V103" i="28"/>
  <c r="R103" i="28"/>
  <c r="N103" i="28"/>
  <c r="J103" i="28"/>
  <c r="F103" i="28"/>
  <c r="B103" i="28"/>
  <c r="Y103" i="28"/>
  <c r="Q103" i="28"/>
  <c r="I103" i="28"/>
  <c r="X103" i="28"/>
  <c r="P103" i="28"/>
  <c r="H103" i="28"/>
  <c r="U103" i="28"/>
  <c r="E103" i="28"/>
  <c r="L103" i="28"/>
  <c r="T103" i="28"/>
  <c r="D103" i="28"/>
  <c r="M103" i="28"/>
  <c r="W309" i="21"/>
  <c r="S309" i="21"/>
  <c r="O309" i="21"/>
  <c r="K309" i="21"/>
  <c r="G309" i="21"/>
  <c r="C309" i="21"/>
  <c r="V309" i="21"/>
  <c r="R309" i="21"/>
  <c r="N309" i="21"/>
  <c r="J309" i="21"/>
  <c r="F309" i="21"/>
  <c r="B309" i="21"/>
  <c r="U309" i="21"/>
  <c r="M309" i="21"/>
  <c r="E309" i="21"/>
  <c r="Q309" i="21"/>
  <c r="T309" i="21"/>
  <c r="L309" i="21"/>
  <c r="D309" i="21"/>
  <c r="Y309" i="21"/>
  <c r="I309" i="21"/>
  <c r="X309" i="21"/>
  <c r="P309" i="21"/>
  <c r="H309" i="21"/>
  <c r="X32" i="19"/>
  <c r="T32" i="19"/>
  <c r="P32" i="19"/>
  <c r="L32" i="19"/>
  <c r="H32" i="19"/>
  <c r="D32" i="19"/>
  <c r="V32" i="19"/>
  <c r="R32" i="19"/>
  <c r="N32" i="19"/>
  <c r="J32" i="19"/>
  <c r="F32" i="19"/>
  <c r="B32" i="19"/>
  <c r="Y32" i="19"/>
  <c r="Q32" i="19"/>
  <c r="I32" i="19"/>
  <c r="W32" i="19"/>
  <c r="U32" i="19"/>
  <c r="M32" i="19"/>
  <c r="E32" i="19"/>
  <c r="S32" i="19"/>
  <c r="K32" i="19"/>
  <c r="C32" i="19"/>
  <c r="O32" i="19"/>
  <c r="G32" i="19"/>
  <c r="Y66" i="21"/>
  <c r="U66" i="21"/>
  <c r="Q66" i="21"/>
  <c r="M66" i="21"/>
  <c r="I66" i="21"/>
  <c r="E66" i="21"/>
  <c r="X66" i="21"/>
  <c r="T66" i="21"/>
  <c r="P66" i="21"/>
  <c r="L66" i="21"/>
  <c r="H66" i="21"/>
  <c r="D66" i="21"/>
  <c r="S66" i="21"/>
  <c r="K66" i="21"/>
  <c r="C66" i="21"/>
  <c r="R66" i="21"/>
  <c r="J66" i="21"/>
  <c r="B66" i="21"/>
  <c r="O66" i="21"/>
  <c r="N66" i="21"/>
  <c r="G66" i="21"/>
  <c r="F66" i="21"/>
  <c r="W66" i="21"/>
  <c r="V66" i="21"/>
  <c r="V67" i="25"/>
  <c r="R67" i="25"/>
  <c r="N67" i="25"/>
  <c r="J67" i="25"/>
  <c r="F67" i="25"/>
  <c r="B67" i="25"/>
  <c r="Y67" i="25"/>
  <c r="U67" i="25"/>
  <c r="Q67" i="25"/>
  <c r="M67" i="25"/>
  <c r="I67" i="25"/>
  <c r="E67" i="25"/>
  <c r="X67" i="25"/>
  <c r="P67" i="25"/>
  <c r="H67" i="25"/>
  <c r="W67" i="25"/>
  <c r="O67" i="25"/>
  <c r="G67" i="25"/>
  <c r="L67" i="25"/>
  <c r="K67" i="25"/>
  <c r="D67" i="25"/>
  <c r="C67" i="25"/>
  <c r="T67" i="25"/>
  <c r="S67" i="25"/>
  <c r="W240" i="21"/>
  <c r="S240" i="21"/>
  <c r="O240" i="21"/>
  <c r="K240" i="21"/>
  <c r="G240" i="21"/>
  <c r="C240" i="21"/>
  <c r="V240" i="21"/>
  <c r="R240" i="21"/>
  <c r="N240" i="21"/>
  <c r="J240" i="21"/>
  <c r="F240" i="21"/>
  <c r="B240" i="21"/>
  <c r="U240" i="21"/>
  <c r="M240" i="21"/>
  <c r="E240" i="21"/>
  <c r="Q240" i="21"/>
  <c r="T240" i="21"/>
  <c r="L240" i="21"/>
  <c r="D240" i="21"/>
  <c r="Y240" i="21"/>
  <c r="I240" i="21"/>
  <c r="X240" i="21"/>
  <c r="P240" i="21"/>
  <c r="H240" i="21"/>
  <c r="W378" i="28"/>
  <c r="S378" i="28"/>
  <c r="O378" i="28"/>
  <c r="K378" i="28"/>
  <c r="G378" i="28"/>
  <c r="C378" i="28"/>
  <c r="V378" i="28"/>
  <c r="R378" i="28"/>
  <c r="N378" i="28"/>
  <c r="J378" i="28"/>
  <c r="F378" i="28"/>
  <c r="B378" i="28"/>
  <c r="U378" i="28"/>
  <c r="M378" i="28"/>
  <c r="E378" i="28"/>
  <c r="Y378" i="28"/>
  <c r="P378" i="28"/>
  <c r="T378" i="28"/>
  <c r="L378" i="28"/>
  <c r="D378" i="28"/>
  <c r="Q378" i="28"/>
  <c r="I378" i="28"/>
  <c r="X378" i="28"/>
  <c r="H378" i="28"/>
  <c r="Y138" i="28"/>
  <c r="U138" i="28"/>
  <c r="Q138" i="28"/>
  <c r="M138" i="28"/>
  <c r="I138" i="28"/>
  <c r="E138" i="28"/>
  <c r="X138" i="28"/>
  <c r="T138" i="28"/>
  <c r="P138" i="28"/>
  <c r="L138" i="28"/>
  <c r="H138" i="28"/>
  <c r="D138" i="28"/>
  <c r="S138" i="28"/>
  <c r="K138" i="28"/>
  <c r="C138" i="28"/>
  <c r="R138" i="28"/>
  <c r="J138" i="28"/>
  <c r="B138" i="28"/>
  <c r="O138" i="28"/>
  <c r="N138" i="28"/>
  <c r="W138" i="28"/>
  <c r="G138" i="28"/>
  <c r="F138" i="28"/>
  <c r="V138" i="28"/>
  <c r="W241" i="28"/>
  <c r="S241" i="28"/>
  <c r="O241" i="28"/>
  <c r="K241" i="28"/>
  <c r="G241" i="28"/>
  <c r="C241" i="28"/>
  <c r="V241" i="28"/>
  <c r="R241" i="28"/>
  <c r="N241" i="28"/>
  <c r="J241" i="28"/>
  <c r="F241" i="28"/>
  <c r="B241" i="28"/>
  <c r="U241" i="28"/>
  <c r="M241" i="28"/>
  <c r="E241" i="28"/>
  <c r="Y241" i="28"/>
  <c r="P241" i="28"/>
  <c r="T241" i="28"/>
  <c r="L241" i="28"/>
  <c r="D241" i="28"/>
  <c r="Q241" i="28"/>
  <c r="I241" i="28"/>
  <c r="X241" i="28"/>
  <c r="H241" i="28"/>
  <c r="W411" i="21"/>
  <c r="S411" i="21"/>
  <c r="O411" i="21"/>
  <c r="K411" i="21"/>
  <c r="G411" i="21"/>
  <c r="C411" i="21"/>
  <c r="V411" i="21"/>
  <c r="R411" i="21"/>
  <c r="N411" i="21"/>
  <c r="J411" i="21"/>
  <c r="F411" i="21"/>
  <c r="B411" i="21"/>
  <c r="U411" i="21"/>
  <c r="M411" i="21"/>
  <c r="E411" i="21"/>
  <c r="Q411" i="21"/>
  <c r="I411" i="21"/>
  <c r="P411" i="21"/>
  <c r="T411" i="21"/>
  <c r="L411" i="21"/>
  <c r="D411" i="21"/>
  <c r="Y411" i="21"/>
  <c r="X411" i="21"/>
  <c r="H411" i="21"/>
  <c r="V31" i="25"/>
  <c r="R31" i="25"/>
  <c r="N31" i="25"/>
  <c r="J31" i="25"/>
  <c r="F31" i="25"/>
  <c r="B31" i="25"/>
  <c r="Y31" i="25"/>
  <c r="U31" i="25"/>
  <c r="Q31" i="25"/>
  <c r="M31" i="25"/>
  <c r="I31" i="25"/>
  <c r="E31" i="25"/>
  <c r="X31" i="25"/>
  <c r="P31" i="25"/>
  <c r="H31" i="25"/>
  <c r="W31" i="25"/>
  <c r="O31" i="25"/>
  <c r="G31" i="25"/>
  <c r="T31" i="25"/>
  <c r="D31" i="25"/>
  <c r="S31" i="25"/>
  <c r="C31" i="25"/>
  <c r="L31" i="25"/>
  <c r="K31" i="25"/>
  <c r="Y101" i="21"/>
  <c r="U101" i="21"/>
  <c r="Q101" i="21"/>
  <c r="M101" i="21"/>
  <c r="I101" i="21"/>
  <c r="E101" i="21"/>
  <c r="X101" i="21"/>
  <c r="T101" i="21"/>
  <c r="P101" i="21"/>
  <c r="L101" i="21"/>
  <c r="H101" i="21"/>
  <c r="D101" i="21"/>
  <c r="S101" i="21"/>
  <c r="K101" i="21"/>
  <c r="C101" i="21"/>
  <c r="R101" i="21"/>
  <c r="J101" i="21"/>
  <c r="B101" i="21"/>
  <c r="O101" i="21"/>
  <c r="N101" i="21"/>
  <c r="W101" i="21"/>
  <c r="G101" i="21"/>
  <c r="V101" i="21"/>
  <c r="F101" i="21"/>
  <c r="X68" i="19"/>
  <c r="T68" i="19"/>
  <c r="P68" i="19"/>
  <c r="L68" i="19"/>
  <c r="H68" i="19"/>
  <c r="D68" i="19"/>
  <c r="V68" i="19"/>
  <c r="R68" i="19"/>
  <c r="N68" i="19"/>
  <c r="J68" i="19"/>
  <c r="F68" i="19"/>
  <c r="B68" i="19"/>
  <c r="Y68" i="19"/>
  <c r="Q68" i="19"/>
  <c r="I68" i="19"/>
  <c r="W68" i="19"/>
  <c r="O68" i="19"/>
  <c r="G68" i="19"/>
  <c r="U68" i="19"/>
  <c r="M68" i="19"/>
  <c r="E68" i="19"/>
  <c r="S68" i="19"/>
  <c r="K68" i="19"/>
  <c r="C68" i="19"/>
  <c r="W274" i="21"/>
  <c r="S274" i="21"/>
  <c r="O274" i="21"/>
  <c r="K274" i="21"/>
  <c r="G274" i="21"/>
  <c r="C274" i="21"/>
  <c r="V274" i="21"/>
  <c r="R274" i="21"/>
  <c r="N274" i="21"/>
  <c r="J274" i="21"/>
  <c r="F274" i="21"/>
  <c r="B274" i="21"/>
  <c r="U274" i="21"/>
  <c r="M274" i="21"/>
  <c r="E274" i="21"/>
  <c r="Y274" i="21"/>
  <c r="I274" i="21"/>
  <c r="T274" i="21"/>
  <c r="L274" i="21"/>
  <c r="D274" i="21"/>
  <c r="Q274" i="21"/>
  <c r="H274" i="21"/>
  <c r="X274" i="21"/>
  <c r="P274" i="21"/>
  <c r="W310" i="28"/>
  <c r="S310" i="28"/>
  <c r="O310" i="28"/>
  <c r="K310" i="28"/>
  <c r="G310" i="28"/>
  <c r="C310" i="28"/>
  <c r="V310" i="28"/>
  <c r="R310" i="28"/>
  <c r="N310" i="28"/>
  <c r="J310" i="28"/>
  <c r="F310" i="28"/>
  <c r="B310" i="28"/>
  <c r="U310" i="28"/>
  <c r="M310" i="28"/>
  <c r="E310" i="28"/>
  <c r="Y310" i="28"/>
  <c r="I310" i="28"/>
  <c r="T310" i="28"/>
  <c r="L310" i="28"/>
  <c r="D310" i="28"/>
  <c r="Q310" i="28"/>
  <c r="X310" i="28"/>
  <c r="P310" i="28"/>
  <c r="H310" i="28"/>
  <c r="V412" i="28"/>
  <c r="R412" i="28"/>
  <c r="N412" i="28"/>
  <c r="J412" i="28"/>
  <c r="F412" i="28"/>
  <c r="B412" i="28"/>
  <c r="W412" i="28"/>
  <c r="Q412" i="28"/>
  <c r="L412" i="28"/>
  <c r="G412" i="28"/>
  <c r="U412" i="28"/>
  <c r="P412" i="28"/>
  <c r="K412" i="28"/>
  <c r="E412" i="28"/>
  <c r="Y412" i="28"/>
  <c r="O412" i="28"/>
  <c r="D412" i="28"/>
  <c r="T412" i="28"/>
  <c r="H412" i="28"/>
  <c r="X412" i="28"/>
  <c r="M412" i="28"/>
  <c r="C412" i="28"/>
  <c r="I412" i="28"/>
  <c r="S412" i="28"/>
  <c r="W33" i="28"/>
  <c r="S33" i="28"/>
  <c r="O33" i="28"/>
  <c r="K33" i="28"/>
  <c r="G33" i="28"/>
  <c r="C33" i="28"/>
  <c r="V33" i="28"/>
  <c r="R33" i="28"/>
  <c r="N33" i="28"/>
  <c r="J33" i="28"/>
  <c r="F33" i="28"/>
  <c r="B33" i="28"/>
  <c r="Y33" i="28"/>
  <c r="Q33" i="28"/>
  <c r="I33" i="28"/>
  <c r="X33" i="28"/>
  <c r="P33" i="28"/>
  <c r="H33" i="28"/>
  <c r="U33" i="28"/>
  <c r="E33" i="28"/>
  <c r="T33" i="28"/>
  <c r="D33" i="28"/>
  <c r="M33" i="28"/>
  <c r="L33" i="28"/>
  <c r="W377" i="21"/>
  <c r="S377" i="21"/>
  <c r="O377" i="21"/>
  <c r="K377" i="21"/>
  <c r="G377" i="21"/>
  <c r="C377" i="21"/>
  <c r="V377" i="21"/>
  <c r="R377" i="21"/>
  <c r="N377" i="21"/>
  <c r="J377" i="21"/>
  <c r="F377" i="21"/>
  <c r="B377" i="21"/>
  <c r="U377" i="21"/>
  <c r="M377" i="21"/>
  <c r="E377" i="21"/>
  <c r="Y377" i="21"/>
  <c r="I377" i="21"/>
  <c r="P377" i="21"/>
  <c r="T377" i="21"/>
  <c r="L377" i="21"/>
  <c r="D377" i="21"/>
  <c r="Q377" i="21"/>
  <c r="X377" i="21"/>
  <c r="H377" i="21"/>
  <c r="A344" i="21"/>
  <c r="A412" i="21"/>
  <c r="A310" i="21"/>
  <c r="A378" i="21"/>
  <c r="A139" i="28"/>
  <c r="A242" i="28"/>
  <c r="A276" i="28"/>
  <c r="A174" i="28"/>
  <c r="A104" i="28"/>
  <c r="A379" i="28"/>
  <c r="A311" i="28"/>
  <c r="A345" i="28"/>
  <c r="A69" i="28"/>
  <c r="A208" i="28"/>
  <c r="A413" i="28"/>
  <c r="A34" i="28"/>
  <c r="A241" i="21"/>
  <c r="A275" i="21"/>
  <c r="A206" i="21"/>
  <c r="A105" i="19"/>
  <c r="A69" i="19"/>
  <c r="A137" i="21"/>
  <c r="A32" i="25"/>
  <c r="A67" i="21"/>
  <c r="A104" i="25"/>
  <c r="A141" i="25"/>
  <c r="A102" i="21"/>
  <c r="A172" i="21"/>
  <c r="A68" i="25"/>
  <c r="A139" i="19"/>
  <c r="A33" i="19"/>
  <c r="A34" i="21"/>
  <c r="V68" i="25" l="1"/>
  <c r="R68" i="25"/>
  <c r="N68" i="25"/>
  <c r="J68" i="25"/>
  <c r="F68" i="25"/>
  <c r="B68" i="25"/>
  <c r="Y68" i="25"/>
  <c r="U68" i="25"/>
  <c r="Q68" i="25"/>
  <c r="M68" i="25"/>
  <c r="I68" i="25"/>
  <c r="E68" i="25"/>
  <c r="X68" i="25"/>
  <c r="P68" i="25"/>
  <c r="H68" i="25"/>
  <c r="W68" i="25"/>
  <c r="O68" i="25"/>
  <c r="G68" i="25"/>
  <c r="T68" i="25"/>
  <c r="D68" i="25"/>
  <c r="S68" i="25"/>
  <c r="C68" i="25"/>
  <c r="L68" i="25"/>
  <c r="K68" i="25"/>
  <c r="V104" i="25"/>
  <c r="R104" i="25"/>
  <c r="N104" i="25"/>
  <c r="J104" i="25"/>
  <c r="F104" i="25"/>
  <c r="B104" i="25"/>
  <c r="Y104" i="25"/>
  <c r="U104" i="25"/>
  <c r="Q104" i="25"/>
  <c r="M104" i="25"/>
  <c r="I104" i="25"/>
  <c r="E104" i="25"/>
  <c r="X104" i="25"/>
  <c r="P104" i="25"/>
  <c r="H104" i="25"/>
  <c r="W104" i="25"/>
  <c r="O104" i="25"/>
  <c r="G104" i="25"/>
  <c r="L104" i="25"/>
  <c r="K104" i="25"/>
  <c r="D104" i="25"/>
  <c r="C104" i="25"/>
  <c r="T104" i="25"/>
  <c r="S104" i="25"/>
  <c r="X69" i="19"/>
  <c r="T69" i="19"/>
  <c r="P69" i="19"/>
  <c r="L69" i="19"/>
  <c r="H69" i="19"/>
  <c r="D69" i="19"/>
  <c r="V69" i="19"/>
  <c r="R69" i="19"/>
  <c r="N69" i="19"/>
  <c r="J69" i="19"/>
  <c r="F69" i="19"/>
  <c r="B69" i="19"/>
  <c r="Y69" i="19"/>
  <c r="Q69" i="19"/>
  <c r="I69" i="19"/>
  <c r="W69" i="19"/>
  <c r="O69" i="19"/>
  <c r="G69" i="19"/>
  <c r="U69" i="19"/>
  <c r="M69" i="19"/>
  <c r="E69" i="19"/>
  <c r="S69" i="19"/>
  <c r="K69" i="19"/>
  <c r="C69" i="19"/>
  <c r="W241" i="21"/>
  <c r="S241" i="21"/>
  <c r="O241" i="21"/>
  <c r="K241" i="21"/>
  <c r="G241" i="21"/>
  <c r="C241" i="21"/>
  <c r="V241" i="21"/>
  <c r="R241" i="21"/>
  <c r="N241" i="21"/>
  <c r="J241" i="21"/>
  <c r="F241" i="21"/>
  <c r="B241" i="21"/>
  <c r="U241" i="21"/>
  <c r="M241" i="21"/>
  <c r="E241" i="21"/>
  <c r="Y241" i="21"/>
  <c r="I241" i="21"/>
  <c r="T241" i="21"/>
  <c r="L241" i="21"/>
  <c r="D241" i="21"/>
  <c r="Q241" i="21"/>
  <c r="P241" i="21"/>
  <c r="H241" i="21"/>
  <c r="X241" i="21"/>
  <c r="W69" i="28"/>
  <c r="S69" i="28"/>
  <c r="O69" i="28"/>
  <c r="K69" i="28"/>
  <c r="G69" i="28"/>
  <c r="C69" i="28"/>
  <c r="V69" i="28"/>
  <c r="R69" i="28"/>
  <c r="N69" i="28"/>
  <c r="J69" i="28"/>
  <c r="F69" i="28"/>
  <c r="B69" i="28"/>
  <c r="Y69" i="28"/>
  <c r="Q69" i="28"/>
  <c r="I69" i="28"/>
  <c r="X69" i="28"/>
  <c r="P69" i="28"/>
  <c r="H69" i="28"/>
  <c r="M69" i="28"/>
  <c r="E69" i="28"/>
  <c r="D69" i="28"/>
  <c r="L69" i="28"/>
  <c r="U69" i="28"/>
  <c r="T69" i="28"/>
  <c r="W104" i="28"/>
  <c r="S104" i="28"/>
  <c r="O104" i="28"/>
  <c r="K104" i="28"/>
  <c r="G104" i="28"/>
  <c r="C104" i="28"/>
  <c r="V104" i="28"/>
  <c r="R104" i="28"/>
  <c r="N104" i="28"/>
  <c r="J104" i="28"/>
  <c r="F104" i="28"/>
  <c r="B104" i="28"/>
  <c r="Y104" i="28"/>
  <c r="Q104" i="28"/>
  <c r="I104" i="28"/>
  <c r="X104" i="28"/>
  <c r="P104" i="28"/>
  <c r="H104" i="28"/>
  <c r="M104" i="28"/>
  <c r="U104" i="28"/>
  <c r="E104" i="28"/>
  <c r="T104" i="28"/>
  <c r="L104" i="28"/>
  <c r="D104" i="28"/>
  <c r="Y139" i="28"/>
  <c r="U139" i="28"/>
  <c r="Q139" i="28"/>
  <c r="M139" i="28"/>
  <c r="I139" i="28"/>
  <c r="E139" i="28"/>
  <c r="X139" i="28"/>
  <c r="T139" i="28"/>
  <c r="P139" i="28"/>
  <c r="L139" i="28"/>
  <c r="H139" i="28"/>
  <c r="D139" i="28"/>
  <c r="S139" i="28"/>
  <c r="K139" i="28"/>
  <c r="C139" i="28"/>
  <c r="R139" i="28"/>
  <c r="J139" i="28"/>
  <c r="B139" i="28"/>
  <c r="W139" i="28"/>
  <c r="G139" i="28"/>
  <c r="V139" i="28"/>
  <c r="F139" i="28"/>
  <c r="O139" i="28"/>
  <c r="N139" i="28"/>
  <c r="W344" i="21"/>
  <c r="S344" i="21"/>
  <c r="O344" i="21"/>
  <c r="K344" i="21"/>
  <c r="G344" i="21"/>
  <c r="C344" i="21"/>
  <c r="V344" i="21"/>
  <c r="R344" i="21"/>
  <c r="N344" i="21"/>
  <c r="J344" i="21"/>
  <c r="F344" i="21"/>
  <c r="B344" i="21"/>
  <c r="U344" i="21"/>
  <c r="M344" i="21"/>
  <c r="E344" i="21"/>
  <c r="Q344" i="21"/>
  <c r="X344" i="21"/>
  <c r="T344" i="21"/>
  <c r="L344" i="21"/>
  <c r="D344" i="21"/>
  <c r="Y344" i="21"/>
  <c r="I344" i="21"/>
  <c r="P344" i="21"/>
  <c r="H344" i="21"/>
  <c r="Y34" i="21"/>
  <c r="U34" i="21"/>
  <c r="Q34" i="21"/>
  <c r="M34" i="21"/>
  <c r="I34" i="21"/>
  <c r="E34" i="21"/>
  <c r="X34" i="21"/>
  <c r="T34" i="21"/>
  <c r="P34" i="21"/>
  <c r="L34" i="21"/>
  <c r="H34" i="21"/>
  <c r="D34" i="21"/>
  <c r="S34" i="21"/>
  <c r="K34" i="21"/>
  <c r="C34" i="21"/>
  <c r="R34" i="21"/>
  <c r="J34" i="21"/>
  <c r="B34" i="21"/>
  <c r="W34" i="21"/>
  <c r="G34" i="21"/>
  <c r="V34" i="21"/>
  <c r="F34" i="21"/>
  <c r="O34" i="21"/>
  <c r="N34" i="21"/>
  <c r="W172" i="21"/>
  <c r="S172" i="21"/>
  <c r="O172" i="21"/>
  <c r="K172" i="21"/>
  <c r="G172" i="21"/>
  <c r="C172" i="21"/>
  <c r="V172" i="21"/>
  <c r="Q172" i="21"/>
  <c r="L172" i="21"/>
  <c r="F172" i="21"/>
  <c r="U172" i="21"/>
  <c r="P172" i="21"/>
  <c r="J172" i="21"/>
  <c r="E172" i="21"/>
  <c r="T172" i="21"/>
  <c r="I172" i="21"/>
  <c r="Y172" i="21"/>
  <c r="N172" i="21"/>
  <c r="D172" i="21"/>
  <c r="R172" i="21"/>
  <c r="H172" i="21"/>
  <c r="X172" i="21"/>
  <c r="M172" i="21"/>
  <c r="B172" i="21"/>
  <c r="Y67" i="21"/>
  <c r="U67" i="21"/>
  <c r="Q67" i="21"/>
  <c r="M67" i="21"/>
  <c r="I67" i="21"/>
  <c r="E67" i="21"/>
  <c r="X67" i="21"/>
  <c r="T67" i="21"/>
  <c r="P67" i="21"/>
  <c r="L67" i="21"/>
  <c r="H67" i="21"/>
  <c r="D67" i="21"/>
  <c r="S67" i="21"/>
  <c r="K67" i="21"/>
  <c r="C67" i="21"/>
  <c r="R67" i="21"/>
  <c r="J67" i="21"/>
  <c r="B67" i="21"/>
  <c r="W67" i="21"/>
  <c r="G67" i="21"/>
  <c r="V67" i="21"/>
  <c r="F67" i="21"/>
  <c r="O67" i="21"/>
  <c r="N67" i="21"/>
  <c r="V105" i="19"/>
  <c r="R105" i="19"/>
  <c r="X105" i="19"/>
  <c r="T105" i="19"/>
  <c r="P105" i="19"/>
  <c r="L105" i="19"/>
  <c r="H105" i="19"/>
  <c r="D105" i="19"/>
  <c r="Y105" i="19"/>
  <c r="Q105" i="19"/>
  <c r="K105" i="19"/>
  <c r="F105" i="19"/>
  <c r="U105" i="19"/>
  <c r="N105" i="19"/>
  <c r="I105" i="19"/>
  <c r="C105" i="19"/>
  <c r="M105" i="19"/>
  <c r="B105" i="19"/>
  <c r="W105" i="19"/>
  <c r="J105" i="19"/>
  <c r="S105" i="19"/>
  <c r="G105" i="19"/>
  <c r="O105" i="19"/>
  <c r="E105" i="19"/>
  <c r="W34" i="28"/>
  <c r="S34" i="28"/>
  <c r="O34" i="28"/>
  <c r="K34" i="28"/>
  <c r="G34" i="28"/>
  <c r="C34" i="28"/>
  <c r="V34" i="28"/>
  <c r="R34" i="28"/>
  <c r="N34" i="28"/>
  <c r="J34" i="28"/>
  <c r="F34" i="28"/>
  <c r="B34" i="28"/>
  <c r="Y34" i="28"/>
  <c r="Q34" i="28"/>
  <c r="I34" i="28"/>
  <c r="X34" i="28"/>
  <c r="P34" i="28"/>
  <c r="H34" i="28"/>
  <c r="M34" i="28"/>
  <c r="D34" i="28"/>
  <c r="L34" i="28"/>
  <c r="U34" i="28"/>
  <c r="E34" i="28"/>
  <c r="T34" i="28"/>
  <c r="W345" i="28"/>
  <c r="S345" i="28"/>
  <c r="O345" i="28"/>
  <c r="K345" i="28"/>
  <c r="G345" i="28"/>
  <c r="C345" i="28"/>
  <c r="V345" i="28"/>
  <c r="R345" i="28"/>
  <c r="N345" i="28"/>
  <c r="J345" i="28"/>
  <c r="F345" i="28"/>
  <c r="B345" i="28"/>
  <c r="U345" i="28"/>
  <c r="M345" i="28"/>
  <c r="E345" i="28"/>
  <c r="Q345" i="28"/>
  <c r="X345" i="28"/>
  <c r="H345" i="28"/>
  <c r="T345" i="28"/>
  <c r="L345" i="28"/>
  <c r="D345" i="28"/>
  <c r="Y345" i="28"/>
  <c r="I345" i="28"/>
  <c r="P345" i="28"/>
  <c r="Y174" i="28"/>
  <c r="U174" i="28"/>
  <c r="Q174" i="28"/>
  <c r="M174" i="28"/>
  <c r="I174" i="28"/>
  <c r="E174" i="28"/>
  <c r="W174" i="28"/>
  <c r="S174" i="28"/>
  <c r="O174" i="28"/>
  <c r="K174" i="28"/>
  <c r="G174" i="28"/>
  <c r="C174" i="28"/>
  <c r="T174" i="28"/>
  <c r="L174" i="28"/>
  <c r="D174" i="28"/>
  <c r="R174" i="28"/>
  <c r="J174" i="28"/>
  <c r="B174" i="28"/>
  <c r="P174" i="28"/>
  <c r="X174" i="28"/>
  <c r="H174" i="28"/>
  <c r="V174" i="28"/>
  <c r="N174" i="28"/>
  <c r="F174" i="28"/>
  <c r="W378" i="21"/>
  <c r="S378" i="21"/>
  <c r="O378" i="21"/>
  <c r="K378" i="21"/>
  <c r="G378" i="21"/>
  <c r="C378" i="21"/>
  <c r="V378" i="21"/>
  <c r="R378" i="21"/>
  <c r="N378" i="21"/>
  <c r="J378" i="21"/>
  <c r="F378" i="21"/>
  <c r="B378" i="21"/>
  <c r="U378" i="21"/>
  <c r="M378" i="21"/>
  <c r="E378" i="21"/>
  <c r="Q378" i="21"/>
  <c r="P378" i="21"/>
  <c r="T378" i="21"/>
  <c r="L378" i="21"/>
  <c r="D378" i="21"/>
  <c r="Y378" i="21"/>
  <c r="I378" i="21"/>
  <c r="X378" i="21"/>
  <c r="H378" i="21"/>
  <c r="X33" i="19"/>
  <c r="T33" i="19"/>
  <c r="P33" i="19"/>
  <c r="L33" i="19"/>
  <c r="H33" i="19"/>
  <c r="D33" i="19"/>
  <c r="V33" i="19"/>
  <c r="R33" i="19"/>
  <c r="N33" i="19"/>
  <c r="J33" i="19"/>
  <c r="F33" i="19"/>
  <c r="B33" i="19"/>
  <c r="Y33" i="19"/>
  <c r="Q33" i="19"/>
  <c r="I33" i="19"/>
  <c r="W33" i="19"/>
  <c r="G33" i="19"/>
  <c r="U33" i="19"/>
  <c r="M33" i="19"/>
  <c r="E33" i="19"/>
  <c r="S33" i="19"/>
  <c r="K33" i="19"/>
  <c r="C33" i="19"/>
  <c r="O33" i="19"/>
  <c r="Y102" i="21"/>
  <c r="U102" i="21"/>
  <c r="Q102" i="21"/>
  <c r="M102" i="21"/>
  <c r="I102" i="21"/>
  <c r="E102" i="21"/>
  <c r="X102" i="21"/>
  <c r="T102" i="21"/>
  <c r="P102" i="21"/>
  <c r="L102" i="21"/>
  <c r="H102" i="21"/>
  <c r="D102" i="21"/>
  <c r="S102" i="21"/>
  <c r="K102" i="21"/>
  <c r="C102" i="21"/>
  <c r="R102" i="21"/>
  <c r="J102" i="21"/>
  <c r="B102" i="21"/>
  <c r="W102" i="21"/>
  <c r="G102" i="21"/>
  <c r="V102" i="21"/>
  <c r="F102" i="21"/>
  <c r="N102" i="21"/>
  <c r="O102" i="21"/>
  <c r="V32" i="25"/>
  <c r="R32" i="25"/>
  <c r="N32" i="25"/>
  <c r="J32" i="25"/>
  <c r="F32" i="25"/>
  <c r="B32" i="25"/>
  <c r="Y32" i="25"/>
  <c r="U32" i="25"/>
  <c r="Q32" i="25"/>
  <c r="M32" i="25"/>
  <c r="I32" i="25"/>
  <c r="E32" i="25"/>
  <c r="X32" i="25"/>
  <c r="P32" i="25"/>
  <c r="H32" i="25"/>
  <c r="W32" i="25"/>
  <c r="O32" i="25"/>
  <c r="G32" i="25"/>
  <c r="L32" i="25"/>
  <c r="K32" i="25"/>
  <c r="T32" i="25"/>
  <c r="S32" i="25"/>
  <c r="D32" i="25"/>
  <c r="C32" i="25"/>
  <c r="Y206" i="21"/>
  <c r="U206" i="21"/>
  <c r="Q206" i="21"/>
  <c r="M206" i="21"/>
  <c r="I206" i="21"/>
  <c r="E206" i="21"/>
  <c r="T206" i="21"/>
  <c r="O206" i="21"/>
  <c r="J206" i="21"/>
  <c r="D206" i="21"/>
  <c r="W206" i="21"/>
  <c r="R206" i="21"/>
  <c r="L206" i="21"/>
  <c r="G206" i="21"/>
  <c r="B206" i="21"/>
  <c r="S206" i="21"/>
  <c r="H206" i="21"/>
  <c r="X206" i="21"/>
  <c r="N206" i="21"/>
  <c r="C206" i="21"/>
  <c r="F206" i="21"/>
  <c r="V206" i="21"/>
  <c r="P206" i="21"/>
  <c r="K206" i="21"/>
  <c r="V413" i="28"/>
  <c r="R413" i="28"/>
  <c r="N413" i="28"/>
  <c r="J413" i="28"/>
  <c r="F413" i="28"/>
  <c r="B413" i="28"/>
  <c r="Y413" i="28"/>
  <c r="T413" i="28"/>
  <c r="O413" i="28"/>
  <c r="I413" i="28"/>
  <c r="D413" i="28"/>
  <c r="X413" i="28"/>
  <c r="S413" i="28"/>
  <c r="M413" i="28"/>
  <c r="H413" i="28"/>
  <c r="C413" i="28"/>
  <c r="W413" i="28"/>
  <c r="L413" i="28"/>
  <c r="Q413" i="28"/>
  <c r="E413" i="28"/>
  <c r="U413" i="28"/>
  <c r="K413" i="28"/>
  <c r="G413" i="28"/>
  <c r="P413" i="28"/>
  <c r="W311" i="28"/>
  <c r="S311" i="28"/>
  <c r="O311" i="28"/>
  <c r="K311" i="28"/>
  <c r="G311" i="28"/>
  <c r="C311" i="28"/>
  <c r="V311" i="28"/>
  <c r="R311" i="28"/>
  <c r="N311" i="28"/>
  <c r="J311" i="28"/>
  <c r="F311" i="28"/>
  <c r="B311" i="28"/>
  <c r="U311" i="28"/>
  <c r="M311" i="28"/>
  <c r="E311" i="28"/>
  <c r="Q311" i="28"/>
  <c r="X311" i="28"/>
  <c r="H311" i="28"/>
  <c r="T311" i="28"/>
  <c r="L311" i="28"/>
  <c r="D311" i="28"/>
  <c r="Y311" i="28"/>
  <c r="I311" i="28"/>
  <c r="P311" i="28"/>
  <c r="W276" i="28"/>
  <c r="S276" i="28"/>
  <c r="O276" i="28"/>
  <c r="K276" i="28"/>
  <c r="G276" i="28"/>
  <c r="C276" i="28"/>
  <c r="V276" i="28"/>
  <c r="R276" i="28"/>
  <c r="N276" i="28"/>
  <c r="J276" i="28"/>
  <c r="F276" i="28"/>
  <c r="B276" i="28"/>
  <c r="U276" i="28"/>
  <c r="M276" i="28"/>
  <c r="E276" i="28"/>
  <c r="Q276" i="28"/>
  <c r="P276" i="28"/>
  <c r="T276" i="28"/>
  <c r="L276" i="28"/>
  <c r="D276" i="28"/>
  <c r="Y276" i="28"/>
  <c r="I276" i="28"/>
  <c r="X276" i="28"/>
  <c r="H276" i="28"/>
  <c r="W310" i="21"/>
  <c r="S310" i="21"/>
  <c r="O310" i="21"/>
  <c r="K310" i="21"/>
  <c r="G310" i="21"/>
  <c r="C310" i="21"/>
  <c r="V310" i="21"/>
  <c r="R310" i="21"/>
  <c r="N310" i="21"/>
  <c r="J310" i="21"/>
  <c r="F310" i="21"/>
  <c r="B310" i="21"/>
  <c r="U310" i="21"/>
  <c r="M310" i="21"/>
  <c r="E310" i="21"/>
  <c r="Y310" i="21"/>
  <c r="I310" i="21"/>
  <c r="T310" i="21"/>
  <c r="L310" i="21"/>
  <c r="D310" i="21"/>
  <c r="Q310" i="21"/>
  <c r="H310" i="21"/>
  <c r="X310" i="21"/>
  <c r="P310" i="21"/>
  <c r="V139" i="19"/>
  <c r="R139" i="19"/>
  <c r="N139" i="19"/>
  <c r="J139" i="19"/>
  <c r="F139" i="19"/>
  <c r="B139" i="19"/>
  <c r="X139" i="19"/>
  <c r="S139" i="19"/>
  <c r="M139" i="19"/>
  <c r="H139" i="19"/>
  <c r="C139" i="19"/>
  <c r="U139" i="19"/>
  <c r="P139" i="19"/>
  <c r="K139" i="19"/>
  <c r="E139" i="19"/>
  <c r="W139" i="19"/>
  <c r="L139" i="19"/>
  <c r="Q139" i="19"/>
  <c r="G139" i="19"/>
  <c r="O139" i="19"/>
  <c r="I139" i="19"/>
  <c r="Y139" i="19"/>
  <c r="D139" i="19"/>
  <c r="T139" i="19"/>
  <c r="V141" i="25"/>
  <c r="R141" i="25"/>
  <c r="N141" i="25"/>
  <c r="J141" i="25"/>
  <c r="F141" i="25"/>
  <c r="B141" i="25"/>
  <c r="Y141" i="25"/>
  <c r="U141" i="25"/>
  <c r="Q141" i="25"/>
  <c r="M141" i="25"/>
  <c r="I141" i="25"/>
  <c r="E141" i="25"/>
  <c r="X141" i="25"/>
  <c r="P141" i="25"/>
  <c r="H141" i="25"/>
  <c r="W141" i="25"/>
  <c r="O141" i="25"/>
  <c r="G141" i="25"/>
  <c r="L141" i="25"/>
  <c r="K141" i="25"/>
  <c r="D141" i="25"/>
  <c r="C141" i="25"/>
  <c r="T141" i="25"/>
  <c r="S141" i="25"/>
  <c r="Y137" i="21"/>
  <c r="U137" i="21"/>
  <c r="Q137" i="21"/>
  <c r="M137" i="21"/>
  <c r="I137" i="21"/>
  <c r="E137" i="21"/>
  <c r="X137" i="21"/>
  <c r="T137" i="21"/>
  <c r="P137" i="21"/>
  <c r="L137" i="21"/>
  <c r="H137" i="21"/>
  <c r="D137" i="21"/>
  <c r="S137" i="21"/>
  <c r="K137" i="21"/>
  <c r="C137" i="21"/>
  <c r="R137" i="21"/>
  <c r="J137" i="21"/>
  <c r="B137" i="21"/>
  <c r="W137" i="21"/>
  <c r="G137" i="21"/>
  <c r="V137" i="21"/>
  <c r="F137" i="21"/>
  <c r="O137" i="21"/>
  <c r="N137" i="21"/>
  <c r="W275" i="21"/>
  <c r="S275" i="21"/>
  <c r="O275" i="21"/>
  <c r="K275" i="21"/>
  <c r="G275" i="21"/>
  <c r="C275" i="21"/>
  <c r="V275" i="21"/>
  <c r="R275" i="21"/>
  <c r="N275" i="21"/>
  <c r="J275" i="21"/>
  <c r="F275" i="21"/>
  <c r="B275" i="21"/>
  <c r="U275" i="21"/>
  <c r="M275" i="21"/>
  <c r="E275" i="21"/>
  <c r="Q275" i="21"/>
  <c r="T275" i="21"/>
  <c r="L275" i="21"/>
  <c r="D275" i="21"/>
  <c r="Y275" i="21"/>
  <c r="I275" i="21"/>
  <c r="P275" i="21"/>
  <c r="H275" i="21"/>
  <c r="X275" i="21"/>
  <c r="W208" i="28"/>
  <c r="S208" i="28"/>
  <c r="O208" i="28"/>
  <c r="K208" i="28"/>
  <c r="G208" i="28"/>
  <c r="C208" i="28"/>
  <c r="Y208" i="28"/>
  <c r="T208" i="28"/>
  <c r="N208" i="28"/>
  <c r="I208" i="28"/>
  <c r="D208" i="28"/>
  <c r="R208" i="28"/>
  <c r="L208" i="28"/>
  <c r="E208" i="28"/>
  <c r="X208" i="28"/>
  <c r="Q208" i="28"/>
  <c r="J208" i="28"/>
  <c r="B208" i="28"/>
  <c r="P208" i="28"/>
  <c r="M208" i="28"/>
  <c r="H208" i="28"/>
  <c r="F208" i="28"/>
  <c r="V208" i="28"/>
  <c r="U208" i="28"/>
  <c r="W379" i="28"/>
  <c r="S379" i="28"/>
  <c r="O379" i="28"/>
  <c r="K379" i="28"/>
  <c r="G379" i="28"/>
  <c r="C379" i="28"/>
  <c r="V379" i="28"/>
  <c r="R379" i="28"/>
  <c r="N379" i="28"/>
  <c r="J379" i="28"/>
  <c r="F379" i="28"/>
  <c r="B379" i="28"/>
  <c r="U379" i="28"/>
  <c r="M379" i="28"/>
  <c r="E379" i="28"/>
  <c r="Q379" i="28"/>
  <c r="X379" i="28"/>
  <c r="H379" i="28"/>
  <c r="T379" i="28"/>
  <c r="L379" i="28"/>
  <c r="D379" i="28"/>
  <c r="Y379" i="28"/>
  <c r="I379" i="28"/>
  <c r="P379" i="28"/>
  <c r="W242" i="28"/>
  <c r="S242" i="28"/>
  <c r="O242" i="28"/>
  <c r="K242" i="28"/>
  <c r="G242" i="28"/>
  <c r="C242" i="28"/>
  <c r="V242" i="28"/>
  <c r="R242" i="28"/>
  <c r="N242" i="28"/>
  <c r="J242" i="28"/>
  <c r="F242" i="28"/>
  <c r="B242" i="28"/>
  <c r="U242" i="28"/>
  <c r="M242" i="28"/>
  <c r="E242" i="28"/>
  <c r="Q242" i="28"/>
  <c r="X242" i="28"/>
  <c r="H242" i="28"/>
  <c r="T242" i="28"/>
  <c r="L242" i="28"/>
  <c r="D242" i="28"/>
  <c r="Y242" i="28"/>
  <c r="I242" i="28"/>
  <c r="P242" i="28"/>
  <c r="W412" i="21"/>
  <c r="S412" i="21"/>
  <c r="O412" i="21"/>
  <c r="K412" i="21"/>
  <c r="G412" i="21"/>
  <c r="C412" i="21"/>
  <c r="V412" i="21"/>
  <c r="R412" i="21"/>
  <c r="N412" i="21"/>
  <c r="J412" i="21"/>
  <c r="F412" i="21"/>
  <c r="B412" i="21"/>
  <c r="U412" i="21"/>
  <c r="M412" i="21"/>
  <c r="E412" i="21"/>
  <c r="Y412" i="21"/>
  <c r="I412" i="21"/>
  <c r="X412" i="21"/>
  <c r="H412" i="21"/>
  <c r="T412" i="21"/>
  <c r="L412" i="21"/>
  <c r="D412" i="21"/>
  <c r="Q412" i="21"/>
  <c r="P412" i="21"/>
  <c r="A379" i="21"/>
  <c r="A311" i="21"/>
  <c r="A413" i="21"/>
  <c r="A345" i="21"/>
  <c r="A35" i="28"/>
  <c r="A209" i="28"/>
  <c r="A346" i="28"/>
  <c r="A380" i="28"/>
  <c r="A175" i="28"/>
  <c r="A140" i="28"/>
  <c r="A70" i="28"/>
  <c r="A105" i="28"/>
  <c r="A277" i="28"/>
  <c r="A243" i="28"/>
  <c r="A414" i="28"/>
  <c r="A312" i="28"/>
  <c r="A276" i="21"/>
  <c r="A242" i="21"/>
  <c r="A207" i="21"/>
  <c r="A106" i="19"/>
  <c r="A70" i="19"/>
  <c r="A103" i="21"/>
  <c r="A68" i="21"/>
  <c r="A33" i="25"/>
  <c r="A69" i="25"/>
  <c r="A105" i="25"/>
  <c r="A35" i="21"/>
  <c r="A142" i="25"/>
  <c r="A140" i="19"/>
  <c r="A34" i="19"/>
  <c r="A173" i="21"/>
  <c r="A138" i="21"/>
  <c r="Y138" i="21" l="1"/>
  <c r="U138" i="21"/>
  <c r="Q138" i="21"/>
  <c r="M138" i="21"/>
  <c r="I138" i="21"/>
  <c r="E138" i="21"/>
  <c r="X138" i="21"/>
  <c r="T138" i="21"/>
  <c r="P138" i="21"/>
  <c r="L138" i="21"/>
  <c r="H138" i="21"/>
  <c r="D138" i="21"/>
  <c r="S138" i="21"/>
  <c r="K138" i="21"/>
  <c r="C138" i="21"/>
  <c r="R138" i="21"/>
  <c r="J138" i="21"/>
  <c r="B138" i="21"/>
  <c r="O138" i="21"/>
  <c r="N138" i="21"/>
  <c r="W138" i="21"/>
  <c r="G138" i="21"/>
  <c r="F138" i="21"/>
  <c r="V138" i="21"/>
  <c r="V142" i="25"/>
  <c r="R142" i="25"/>
  <c r="N142" i="25"/>
  <c r="J142" i="25"/>
  <c r="F142" i="25"/>
  <c r="B142" i="25"/>
  <c r="Y142" i="25"/>
  <c r="U142" i="25"/>
  <c r="Q142" i="25"/>
  <c r="M142" i="25"/>
  <c r="I142" i="25"/>
  <c r="E142" i="25"/>
  <c r="X142" i="25"/>
  <c r="P142" i="25"/>
  <c r="H142" i="25"/>
  <c r="W142" i="25"/>
  <c r="O142" i="25"/>
  <c r="G142" i="25"/>
  <c r="T142" i="25"/>
  <c r="D142" i="25"/>
  <c r="S142" i="25"/>
  <c r="C142" i="25"/>
  <c r="L142" i="25"/>
  <c r="K142" i="25"/>
  <c r="V33" i="25"/>
  <c r="R33" i="25"/>
  <c r="N33" i="25"/>
  <c r="J33" i="25"/>
  <c r="F33" i="25"/>
  <c r="B33" i="25"/>
  <c r="Y33" i="25"/>
  <c r="U33" i="25"/>
  <c r="Q33" i="25"/>
  <c r="M33" i="25"/>
  <c r="I33" i="25"/>
  <c r="E33" i="25"/>
  <c r="X33" i="25"/>
  <c r="P33" i="25"/>
  <c r="H33" i="25"/>
  <c r="W33" i="25"/>
  <c r="O33" i="25"/>
  <c r="G33" i="25"/>
  <c r="T33" i="25"/>
  <c r="D33" i="25"/>
  <c r="S33" i="25"/>
  <c r="C33" i="25"/>
  <c r="L33" i="25"/>
  <c r="K33" i="25"/>
  <c r="V106" i="19"/>
  <c r="R106" i="19"/>
  <c r="N106" i="19"/>
  <c r="J106" i="19"/>
  <c r="F106" i="19"/>
  <c r="B106" i="19"/>
  <c r="X106" i="19"/>
  <c r="T106" i="19"/>
  <c r="P106" i="19"/>
  <c r="L106" i="19"/>
  <c r="H106" i="19"/>
  <c r="D106" i="19"/>
  <c r="Y106" i="19"/>
  <c r="Q106" i="19"/>
  <c r="I106" i="19"/>
  <c r="U106" i="19"/>
  <c r="M106" i="19"/>
  <c r="E106" i="19"/>
  <c r="S106" i="19"/>
  <c r="C106" i="19"/>
  <c r="O106" i="19"/>
  <c r="K106" i="19"/>
  <c r="W106" i="19"/>
  <c r="G106" i="19"/>
  <c r="W312" i="28"/>
  <c r="S312" i="28"/>
  <c r="O312" i="28"/>
  <c r="K312" i="28"/>
  <c r="G312" i="28"/>
  <c r="C312" i="28"/>
  <c r="V312" i="28"/>
  <c r="R312" i="28"/>
  <c r="N312" i="28"/>
  <c r="J312" i="28"/>
  <c r="F312" i="28"/>
  <c r="B312" i="28"/>
  <c r="U312" i="28"/>
  <c r="M312" i="28"/>
  <c r="E312" i="28"/>
  <c r="Y312" i="28"/>
  <c r="I312" i="28"/>
  <c r="P312" i="28"/>
  <c r="T312" i="28"/>
  <c r="L312" i="28"/>
  <c r="D312" i="28"/>
  <c r="Q312" i="28"/>
  <c r="X312" i="28"/>
  <c r="H312" i="28"/>
  <c r="W105" i="28"/>
  <c r="S105" i="28"/>
  <c r="O105" i="28"/>
  <c r="K105" i="28"/>
  <c r="G105" i="28"/>
  <c r="C105" i="28"/>
  <c r="V105" i="28"/>
  <c r="R105" i="28"/>
  <c r="N105" i="28"/>
  <c r="J105" i="28"/>
  <c r="F105" i="28"/>
  <c r="B105" i="28"/>
  <c r="Y105" i="28"/>
  <c r="Q105" i="28"/>
  <c r="I105" i="28"/>
  <c r="X105" i="28"/>
  <c r="P105" i="28"/>
  <c r="H105" i="28"/>
  <c r="U105" i="28"/>
  <c r="E105" i="28"/>
  <c r="T105" i="28"/>
  <c r="D105" i="28"/>
  <c r="M105" i="28"/>
  <c r="L105" i="28"/>
  <c r="W380" i="28"/>
  <c r="S380" i="28"/>
  <c r="O380" i="28"/>
  <c r="K380" i="28"/>
  <c r="G380" i="28"/>
  <c r="C380" i="28"/>
  <c r="V380" i="28"/>
  <c r="R380" i="28"/>
  <c r="N380" i="28"/>
  <c r="J380" i="28"/>
  <c r="F380" i="28"/>
  <c r="B380" i="28"/>
  <c r="U380" i="28"/>
  <c r="M380" i="28"/>
  <c r="E380" i="28"/>
  <c r="Y380" i="28"/>
  <c r="I380" i="28"/>
  <c r="P380" i="28"/>
  <c r="T380" i="28"/>
  <c r="L380" i="28"/>
  <c r="D380" i="28"/>
  <c r="Q380" i="28"/>
  <c r="X380" i="28"/>
  <c r="H380" i="28"/>
  <c r="W345" i="21"/>
  <c r="S345" i="21"/>
  <c r="O345" i="21"/>
  <c r="K345" i="21"/>
  <c r="G345" i="21"/>
  <c r="C345" i="21"/>
  <c r="V345" i="21"/>
  <c r="R345" i="21"/>
  <c r="N345" i="21"/>
  <c r="J345" i="21"/>
  <c r="F345" i="21"/>
  <c r="B345" i="21"/>
  <c r="U345" i="21"/>
  <c r="M345" i="21"/>
  <c r="E345" i="21"/>
  <c r="Y345" i="21"/>
  <c r="I345" i="21"/>
  <c r="P345" i="21"/>
  <c r="T345" i="21"/>
  <c r="L345" i="21"/>
  <c r="D345" i="21"/>
  <c r="Q345" i="21"/>
  <c r="X345" i="21"/>
  <c r="H345" i="21"/>
  <c r="W173" i="21"/>
  <c r="S173" i="21"/>
  <c r="O173" i="21"/>
  <c r="K173" i="21"/>
  <c r="G173" i="21"/>
  <c r="C173" i="21"/>
  <c r="Y173" i="21"/>
  <c r="T173" i="21"/>
  <c r="N173" i="21"/>
  <c r="I173" i="21"/>
  <c r="D173" i="21"/>
  <c r="X173" i="21"/>
  <c r="R173" i="21"/>
  <c r="M173" i="21"/>
  <c r="H173" i="21"/>
  <c r="B173" i="21"/>
  <c r="Q173" i="21"/>
  <c r="F173" i="21"/>
  <c r="V173" i="21"/>
  <c r="L173" i="21"/>
  <c r="P173" i="21"/>
  <c r="E173" i="21"/>
  <c r="U173" i="21"/>
  <c r="J173" i="21"/>
  <c r="Y35" i="21"/>
  <c r="U35" i="21"/>
  <c r="Q35" i="21"/>
  <c r="M35" i="21"/>
  <c r="I35" i="21"/>
  <c r="E35" i="21"/>
  <c r="X35" i="21"/>
  <c r="T35" i="21"/>
  <c r="P35" i="21"/>
  <c r="L35" i="21"/>
  <c r="H35" i="21"/>
  <c r="D35" i="21"/>
  <c r="S35" i="21"/>
  <c r="K35" i="21"/>
  <c r="C35" i="21"/>
  <c r="R35" i="21"/>
  <c r="J35" i="21"/>
  <c r="B35" i="21"/>
  <c r="O35" i="21"/>
  <c r="N35" i="21"/>
  <c r="W35" i="21"/>
  <c r="F35" i="21"/>
  <c r="V35" i="21"/>
  <c r="G35" i="21"/>
  <c r="Y68" i="21"/>
  <c r="U68" i="21"/>
  <c r="Q68" i="21"/>
  <c r="M68" i="21"/>
  <c r="I68" i="21"/>
  <c r="E68" i="21"/>
  <c r="X68" i="21"/>
  <c r="T68" i="21"/>
  <c r="P68" i="21"/>
  <c r="L68" i="21"/>
  <c r="H68" i="21"/>
  <c r="D68" i="21"/>
  <c r="S68" i="21"/>
  <c r="K68" i="21"/>
  <c r="C68" i="21"/>
  <c r="R68" i="21"/>
  <c r="J68" i="21"/>
  <c r="B68" i="21"/>
  <c r="O68" i="21"/>
  <c r="N68" i="21"/>
  <c r="W68" i="21"/>
  <c r="G68" i="21"/>
  <c r="F68" i="21"/>
  <c r="V68" i="21"/>
  <c r="V207" i="21"/>
  <c r="R207" i="21"/>
  <c r="N207" i="21"/>
  <c r="J207" i="21"/>
  <c r="F207" i="21"/>
  <c r="Y207" i="21"/>
  <c r="U207" i="21"/>
  <c r="Q207" i="21"/>
  <c r="M207" i="21"/>
  <c r="I207" i="21"/>
  <c r="E207" i="21"/>
  <c r="X207" i="21"/>
  <c r="P207" i="21"/>
  <c r="H207" i="21"/>
  <c r="B207" i="21"/>
  <c r="T207" i="21"/>
  <c r="L207" i="21"/>
  <c r="D207" i="21"/>
  <c r="W207" i="21"/>
  <c r="G207" i="21"/>
  <c r="O207" i="21"/>
  <c r="C207" i="21"/>
  <c r="S207" i="21"/>
  <c r="K207" i="21"/>
  <c r="V414" i="28"/>
  <c r="R414" i="28"/>
  <c r="N414" i="28"/>
  <c r="J414" i="28"/>
  <c r="F414" i="28"/>
  <c r="B414" i="28"/>
  <c r="W414" i="28"/>
  <c r="Q414" i="28"/>
  <c r="L414" i="28"/>
  <c r="G414" i="28"/>
  <c r="U414" i="28"/>
  <c r="P414" i="28"/>
  <c r="K414" i="28"/>
  <c r="E414" i="28"/>
  <c r="T414" i="28"/>
  <c r="I414" i="28"/>
  <c r="O414" i="28"/>
  <c r="M414" i="28"/>
  <c r="S414" i="28"/>
  <c r="H414" i="28"/>
  <c r="Y414" i="28"/>
  <c r="D414" i="28"/>
  <c r="X414" i="28"/>
  <c r="C414" i="28"/>
  <c r="W70" i="28"/>
  <c r="S70" i="28"/>
  <c r="O70" i="28"/>
  <c r="K70" i="28"/>
  <c r="G70" i="28"/>
  <c r="C70" i="28"/>
  <c r="V70" i="28"/>
  <c r="R70" i="28"/>
  <c r="N70" i="28"/>
  <c r="J70" i="28"/>
  <c r="F70" i="28"/>
  <c r="B70" i="28"/>
  <c r="Y70" i="28"/>
  <c r="Q70" i="28"/>
  <c r="I70" i="28"/>
  <c r="X70" i="28"/>
  <c r="P70" i="28"/>
  <c r="H70" i="28"/>
  <c r="U70" i="28"/>
  <c r="E70" i="28"/>
  <c r="M70" i="28"/>
  <c r="L70" i="28"/>
  <c r="T70" i="28"/>
  <c r="D70" i="28"/>
  <c r="W346" i="28"/>
  <c r="S346" i="28"/>
  <c r="O346" i="28"/>
  <c r="K346" i="28"/>
  <c r="G346" i="28"/>
  <c r="C346" i="28"/>
  <c r="V346" i="28"/>
  <c r="R346" i="28"/>
  <c r="N346" i="28"/>
  <c r="J346" i="28"/>
  <c r="F346" i="28"/>
  <c r="B346" i="28"/>
  <c r="U346" i="28"/>
  <c r="M346" i="28"/>
  <c r="E346" i="28"/>
  <c r="Y346" i="28"/>
  <c r="I346" i="28"/>
  <c r="X346" i="28"/>
  <c r="T346" i="28"/>
  <c r="L346" i="28"/>
  <c r="D346" i="28"/>
  <c r="Q346" i="28"/>
  <c r="P346" i="28"/>
  <c r="H346" i="28"/>
  <c r="W413" i="21"/>
  <c r="S413" i="21"/>
  <c r="O413" i="21"/>
  <c r="K413" i="21"/>
  <c r="G413" i="21"/>
  <c r="C413" i="21"/>
  <c r="V413" i="21"/>
  <c r="R413" i="21"/>
  <c r="N413" i="21"/>
  <c r="J413" i="21"/>
  <c r="F413" i="21"/>
  <c r="B413" i="21"/>
  <c r="U413" i="21"/>
  <c r="M413" i="21"/>
  <c r="E413" i="21"/>
  <c r="Q413" i="21"/>
  <c r="P413" i="21"/>
  <c r="T413" i="21"/>
  <c r="L413" i="21"/>
  <c r="D413" i="21"/>
  <c r="Y413" i="21"/>
  <c r="I413" i="21"/>
  <c r="X413" i="21"/>
  <c r="H413" i="21"/>
  <c r="X34" i="19"/>
  <c r="T34" i="19"/>
  <c r="P34" i="19"/>
  <c r="L34" i="19"/>
  <c r="H34" i="19"/>
  <c r="D34" i="19"/>
  <c r="V34" i="19"/>
  <c r="R34" i="19"/>
  <c r="N34" i="19"/>
  <c r="J34" i="19"/>
  <c r="F34" i="19"/>
  <c r="B34" i="19"/>
  <c r="Y34" i="19"/>
  <c r="Q34" i="19"/>
  <c r="I34" i="19"/>
  <c r="O34" i="19"/>
  <c r="U34" i="19"/>
  <c r="M34" i="19"/>
  <c r="E34" i="19"/>
  <c r="S34" i="19"/>
  <c r="K34" i="19"/>
  <c r="C34" i="19"/>
  <c r="W34" i="19"/>
  <c r="G34" i="19"/>
  <c r="V105" i="25"/>
  <c r="R105" i="25"/>
  <c r="N105" i="25"/>
  <c r="J105" i="25"/>
  <c r="F105" i="25"/>
  <c r="B105" i="25"/>
  <c r="Y105" i="25"/>
  <c r="U105" i="25"/>
  <c r="Q105" i="25"/>
  <c r="M105" i="25"/>
  <c r="I105" i="25"/>
  <c r="E105" i="25"/>
  <c r="X105" i="25"/>
  <c r="P105" i="25"/>
  <c r="H105" i="25"/>
  <c r="W105" i="25"/>
  <c r="O105" i="25"/>
  <c r="G105" i="25"/>
  <c r="T105" i="25"/>
  <c r="D105" i="25"/>
  <c r="S105" i="25"/>
  <c r="C105" i="25"/>
  <c r="L105" i="25"/>
  <c r="K105" i="25"/>
  <c r="Y103" i="21"/>
  <c r="U103" i="21"/>
  <c r="Q103" i="21"/>
  <c r="M103" i="21"/>
  <c r="I103" i="21"/>
  <c r="E103" i="21"/>
  <c r="X103" i="21"/>
  <c r="T103" i="21"/>
  <c r="P103" i="21"/>
  <c r="L103" i="21"/>
  <c r="H103" i="21"/>
  <c r="D103" i="21"/>
  <c r="S103" i="21"/>
  <c r="K103" i="21"/>
  <c r="C103" i="21"/>
  <c r="R103" i="21"/>
  <c r="J103" i="21"/>
  <c r="B103" i="21"/>
  <c r="O103" i="21"/>
  <c r="N103" i="21"/>
  <c r="G103" i="21"/>
  <c r="W103" i="21"/>
  <c r="F103" i="21"/>
  <c r="V103" i="21"/>
  <c r="W242" i="21"/>
  <c r="S242" i="21"/>
  <c r="O242" i="21"/>
  <c r="K242" i="21"/>
  <c r="G242" i="21"/>
  <c r="C242" i="21"/>
  <c r="V242" i="21"/>
  <c r="R242" i="21"/>
  <c r="N242" i="21"/>
  <c r="J242" i="21"/>
  <c r="F242" i="21"/>
  <c r="B242" i="21"/>
  <c r="U242" i="21"/>
  <c r="M242" i="21"/>
  <c r="E242" i="21"/>
  <c r="Q242" i="21"/>
  <c r="T242" i="21"/>
  <c r="L242" i="21"/>
  <c r="D242" i="21"/>
  <c r="Y242" i="21"/>
  <c r="I242" i="21"/>
  <c r="H242" i="21"/>
  <c r="X242" i="21"/>
  <c r="P242" i="21"/>
  <c r="W243" i="28"/>
  <c r="S243" i="28"/>
  <c r="O243" i="28"/>
  <c r="K243" i="28"/>
  <c r="G243" i="28"/>
  <c r="C243" i="28"/>
  <c r="V243" i="28"/>
  <c r="R243" i="28"/>
  <c r="N243" i="28"/>
  <c r="J243" i="28"/>
  <c r="F243" i="28"/>
  <c r="B243" i="28"/>
  <c r="U243" i="28"/>
  <c r="M243" i="28"/>
  <c r="E243" i="28"/>
  <c r="Y243" i="28"/>
  <c r="I243" i="28"/>
  <c r="X243" i="28"/>
  <c r="H243" i="28"/>
  <c r="T243" i="28"/>
  <c r="L243" i="28"/>
  <c r="D243" i="28"/>
  <c r="Q243" i="28"/>
  <c r="P243" i="28"/>
  <c r="Y140" i="28"/>
  <c r="U140" i="28"/>
  <c r="Q140" i="28"/>
  <c r="M140" i="28"/>
  <c r="I140" i="28"/>
  <c r="E140" i="28"/>
  <c r="X140" i="28"/>
  <c r="T140" i="28"/>
  <c r="P140" i="28"/>
  <c r="L140" i="28"/>
  <c r="H140" i="28"/>
  <c r="D140" i="28"/>
  <c r="S140" i="28"/>
  <c r="K140" i="28"/>
  <c r="C140" i="28"/>
  <c r="R140" i="28"/>
  <c r="J140" i="28"/>
  <c r="B140" i="28"/>
  <c r="O140" i="28"/>
  <c r="N140" i="28"/>
  <c r="G140" i="28"/>
  <c r="W140" i="28"/>
  <c r="V140" i="28"/>
  <c r="F140" i="28"/>
  <c r="W209" i="28"/>
  <c r="S209" i="28"/>
  <c r="O209" i="28"/>
  <c r="K209" i="28"/>
  <c r="G209" i="28"/>
  <c r="C209" i="28"/>
  <c r="V209" i="28"/>
  <c r="Q209" i="28"/>
  <c r="L209" i="28"/>
  <c r="F209" i="28"/>
  <c r="X209" i="28"/>
  <c r="P209" i="28"/>
  <c r="I209" i="28"/>
  <c r="B209" i="28"/>
  <c r="U209" i="28"/>
  <c r="N209" i="28"/>
  <c r="H209" i="28"/>
  <c r="T209" i="28"/>
  <c r="E209" i="28"/>
  <c r="R209" i="28"/>
  <c r="D209" i="28"/>
  <c r="M209" i="28"/>
  <c r="J209" i="28"/>
  <c r="Y209" i="28"/>
  <c r="W311" i="21"/>
  <c r="S311" i="21"/>
  <c r="O311" i="21"/>
  <c r="K311" i="21"/>
  <c r="G311" i="21"/>
  <c r="C311" i="21"/>
  <c r="V311" i="21"/>
  <c r="R311" i="21"/>
  <c r="N311" i="21"/>
  <c r="J311" i="21"/>
  <c r="F311" i="21"/>
  <c r="B311" i="21"/>
  <c r="U311" i="21"/>
  <c r="M311" i="21"/>
  <c r="E311" i="21"/>
  <c r="Q311" i="21"/>
  <c r="T311" i="21"/>
  <c r="L311" i="21"/>
  <c r="D311" i="21"/>
  <c r="Y311" i="21"/>
  <c r="I311" i="21"/>
  <c r="H311" i="21"/>
  <c r="X311" i="21"/>
  <c r="P311" i="21"/>
  <c r="V140" i="19"/>
  <c r="R140" i="19"/>
  <c r="N140" i="19"/>
  <c r="J140" i="19"/>
  <c r="F140" i="19"/>
  <c r="B140" i="19"/>
  <c r="U140" i="19"/>
  <c r="P140" i="19"/>
  <c r="K140" i="19"/>
  <c r="E140" i="19"/>
  <c r="X140" i="19"/>
  <c r="S140" i="19"/>
  <c r="M140" i="19"/>
  <c r="H140" i="19"/>
  <c r="C140" i="19"/>
  <c r="T140" i="19"/>
  <c r="I140" i="19"/>
  <c r="Y140" i="19"/>
  <c r="O140" i="19"/>
  <c r="D140" i="19"/>
  <c r="L140" i="19"/>
  <c r="G140" i="19"/>
  <c r="W140" i="19"/>
  <c r="Q140" i="19"/>
  <c r="V69" i="25"/>
  <c r="R69" i="25"/>
  <c r="N69" i="25"/>
  <c r="J69" i="25"/>
  <c r="F69" i="25"/>
  <c r="B69" i="25"/>
  <c r="Y69" i="25"/>
  <c r="U69" i="25"/>
  <c r="Q69" i="25"/>
  <c r="M69" i="25"/>
  <c r="I69" i="25"/>
  <c r="E69" i="25"/>
  <c r="X69" i="25"/>
  <c r="P69" i="25"/>
  <c r="H69" i="25"/>
  <c r="W69" i="25"/>
  <c r="O69" i="25"/>
  <c r="G69" i="25"/>
  <c r="L69" i="25"/>
  <c r="K69" i="25"/>
  <c r="T69" i="25"/>
  <c r="S69" i="25"/>
  <c r="D69" i="25"/>
  <c r="C69" i="25"/>
  <c r="X70" i="19"/>
  <c r="T70" i="19"/>
  <c r="P70" i="19"/>
  <c r="L70" i="19"/>
  <c r="H70" i="19"/>
  <c r="D70" i="19"/>
  <c r="V70" i="19"/>
  <c r="R70" i="19"/>
  <c r="N70" i="19"/>
  <c r="J70" i="19"/>
  <c r="F70" i="19"/>
  <c r="B70" i="19"/>
  <c r="Y70" i="19"/>
  <c r="Q70" i="19"/>
  <c r="I70" i="19"/>
  <c r="W70" i="19"/>
  <c r="O70" i="19"/>
  <c r="G70" i="19"/>
  <c r="U70" i="19"/>
  <c r="M70" i="19"/>
  <c r="E70" i="19"/>
  <c r="S70" i="19"/>
  <c r="K70" i="19"/>
  <c r="C70" i="19"/>
  <c r="W276" i="21"/>
  <c r="S276" i="21"/>
  <c r="O276" i="21"/>
  <c r="K276" i="21"/>
  <c r="G276" i="21"/>
  <c r="C276" i="21"/>
  <c r="V276" i="21"/>
  <c r="R276" i="21"/>
  <c r="N276" i="21"/>
  <c r="J276" i="21"/>
  <c r="F276" i="21"/>
  <c r="B276" i="21"/>
  <c r="U276" i="21"/>
  <c r="M276" i="21"/>
  <c r="E276" i="21"/>
  <c r="Y276" i="21"/>
  <c r="I276" i="21"/>
  <c r="T276" i="21"/>
  <c r="L276" i="21"/>
  <c r="D276" i="21"/>
  <c r="Q276" i="21"/>
  <c r="X276" i="21"/>
  <c r="P276" i="21"/>
  <c r="H276" i="21"/>
  <c r="W277" i="28"/>
  <c r="S277" i="28"/>
  <c r="O277" i="28"/>
  <c r="K277" i="28"/>
  <c r="G277" i="28"/>
  <c r="C277" i="28"/>
  <c r="V277" i="28"/>
  <c r="R277" i="28"/>
  <c r="N277" i="28"/>
  <c r="J277" i="28"/>
  <c r="F277" i="28"/>
  <c r="B277" i="28"/>
  <c r="U277" i="28"/>
  <c r="M277" i="28"/>
  <c r="E277" i="28"/>
  <c r="Q277" i="28"/>
  <c r="P277" i="28"/>
  <c r="T277" i="28"/>
  <c r="L277" i="28"/>
  <c r="D277" i="28"/>
  <c r="Y277" i="28"/>
  <c r="I277" i="28"/>
  <c r="X277" i="28"/>
  <c r="H277" i="28"/>
  <c r="Y175" i="28"/>
  <c r="U175" i="28"/>
  <c r="Q175" i="28"/>
  <c r="M175" i="28"/>
  <c r="I175" i="28"/>
  <c r="E175" i="28"/>
  <c r="W175" i="28"/>
  <c r="S175" i="28"/>
  <c r="O175" i="28"/>
  <c r="K175" i="28"/>
  <c r="G175" i="28"/>
  <c r="C175" i="28"/>
  <c r="T175" i="28"/>
  <c r="L175" i="28"/>
  <c r="D175" i="28"/>
  <c r="R175" i="28"/>
  <c r="J175" i="28"/>
  <c r="B175" i="28"/>
  <c r="X175" i="28"/>
  <c r="H175" i="28"/>
  <c r="P175" i="28"/>
  <c r="F175" i="28"/>
  <c r="V175" i="28"/>
  <c r="N175" i="28"/>
  <c r="W35" i="28"/>
  <c r="S35" i="28"/>
  <c r="O35" i="28"/>
  <c r="K35" i="28"/>
  <c r="G35" i="28"/>
  <c r="C35" i="28"/>
  <c r="V35" i="28"/>
  <c r="R35" i="28"/>
  <c r="N35" i="28"/>
  <c r="J35" i="28"/>
  <c r="F35" i="28"/>
  <c r="B35" i="28"/>
  <c r="Y35" i="28"/>
  <c r="Q35" i="28"/>
  <c r="I35" i="28"/>
  <c r="X35" i="28"/>
  <c r="P35" i="28"/>
  <c r="H35" i="28"/>
  <c r="U35" i="28"/>
  <c r="E35" i="28"/>
  <c r="L35" i="28"/>
  <c r="T35" i="28"/>
  <c r="D35" i="28"/>
  <c r="M35" i="28"/>
  <c r="W379" i="21"/>
  <c r="S379" i="21"/>
  <c r="O379" i="21"/>
  <c r="K379" i="21"/>
  <c r="G379" i="21"/>
  <c r="C379" i="21"/>
  <c r="V379" i="21"/>
  <c r="R379" i="21"/>
  <c r="N379" i="21"/>
  <c r="J379" i="21"/>
  <c r="F379" i="21"/>
  <c r="B379" i="21"/>
  <c r="U379" i="21"/>
  <c r="M379" i="21"/>
  <c r="E379" i="21"/>
  <c r="Y379" i="21"/>
  <c r="I379" i="21"/>
  <c r="X379" i="21"/>
  <c r="H379" i="21"/>
  <c r="T379" i="21"/>
  <c r="L379" i="21"/>
  <c r="D379" i="21"/>
  <c r="Q379" i="21"/>
  <c r="P379" i="21"/>
  <c r="A346" i="21"/>
  <c r="A414" i="21"/>
  <c r="A312" i="21"/>
  <c r="A380" i="21"/>
  <c r="A141" i="28"/>
  <c r="A210" i="28"/>
  <c r="A278" i="28"/>
  <c r="A106" i="28"/>
  <c r="A71" i="28"/>
  <c r="A176" i="28"/>
  <c r="A381" i="28"/>
  <c r="A313" i="28"/>
  <c r="A415" i="28"/>
  <c r="A244" i="28"/>
  <c r="A347" i="28"/>
  <c r="A36" i="28"/>
  <c r="A243" i="21"/>
  <c r="A277" i="21"/>
  <c r="A208" i="21"/>
  <c r="A107" i="19"/>
  <c r="A71" i="19"/>
  <c r="A141" i="19"/>
  <c r="A69" i="21"/>
  <c r="A174" i="21"/>
  <c r="A35" i="19"/>
  <c r="A36" i="21"/>
  <c r="A106" i="25"/>
  <c r="A34" i="25"/>
  <c r="A139" i="21"/>
  <c r="A143" i="25"/>
  <c r="A70" i="25"/>
  <c r="A104" i="21"/>
  <c r="Y104" i="21" l="1"/>
  <c r="U104" i="21"/>
  <c r="Q104" i="21"/>
  <c r="M104" i="21"/>
  <c r="I104" i="21"/>
  <c r="E104" i="21"/>
  <c r="X104" i="21"/>
  <c r="T104" i="21"/>
  <c r="P104" i="21"/>
  <c r="L104" i="21"/>
  <c r="H104" i="21"/>
  <c r="D104" i="21"/>
  <c r="S104" i="21"/>
  <c r="K104" i="21"/>
  <c r="C104" i="21"/>
  <c r="R104" i="21"/>
  <c r="J104" i="21"/>
  <c r="B104" i="21"/>
  <c r="W104" i="21"/>
  <c r="G104" i="21"/>
  <c r="V104" i="21"/>
  <c r="F104" i="21"/>
  <c r="O104" i="21"/>
  <c r="N104" i="21"/>
  <c r="V34" i="25"/>
  <c r="R34" i="25"/>
  <c r="N34" i="25"/>
  <c r="J34" i="25"/>
  <c r="F34" i="25"/>
  <c r="B34" i="25"/>
  <c r="Y34" i="25"/>
  <c r="U34" i="25"/>
  <c r="Q34" i="25"/>
  <c r="M34" i="25"/>
  <c r="I34" i="25"/>
  <c r="E34" i="25"/>
  <c r="X34" i="25"/>
  <c r="P34" i="25"/>
  <c r="H34" i="25"/>
  <c r="W34" i="25"/>
  <c r="O34" i="25"/>
  <c r="G34" i="25"/>
  <c r="L34" i="25"/>
  <c r="K34" i="25"/>
  <c r="D34" i="25"/>
  <c r="C34" i="25"/>
  <c r="T34" i="25"/>
  <c r="S34" i="25"/>
  <c r="W174" i="21"/>
  <c r="S174" i="21"/>
  <c r="O174" i="21"/>
  <c r="K174" i="21"/>
  <c r="G174" i="21"/>
  <c r="C174" i="21"/>
  <c r="V174" i="21"/>
  <c r="Q174" i="21"/>
  <c r="L174" i="21"/>
  <c r="F174" i="21"/>
  <c r="U174" i="21"/>
  <c r="P174" i="21"/>
  <c r="J174" i="21"/>
  <c r="E174" i="21"/>
  <c r="Y174" i="21"/>
  <c r="N174" i="21"/>
  <c r="D174" i="21"/>
  <c r="T174" i="21"/>
  <c r="I174" i="21"/>
  <c r="M174" i="21"/>
  <c r="X174" i="21"/>
  <c r="B174" i="21"/>
  <c r="R174" i="21"/>
  <c r="H174" i="21"/>
  <c r="V107" i="19"/>
  <c r="R107" i="19"/>
  <c r="N107" i="19"/>
  <c r="J107" i="19"/>
  <c r="F107" i="19"/>
  <c r="B107" i="19"/>
  <c r="X107" i="19"/>
  <c r="T107" i="19"/>
  <c r="P107" i="19"/>
  <c r="L107" i="19"/>
  <c r="H107" i="19"/>
  <c r="D107" i="19"/>
  <c r="Y107" i="19"/>
  <c r="Q107" i="19"/>
  <c r="I107" i="19"/>
  <c r="U107" i="19"/>
  <c r="M107" i="19"/>
  <c r="E107" i="19"/>
  <c r="K107" i="19"/>
  <c r="W107" i="19"/>
  <c r="G107" i="19"/>
  <c r="S107" i="19"/>
  <c r="C107" i="19"/>
  <c r="O107" i="19"/>
  <c r="W36" i="28"/>
  <c r="S36" i="28"/>
  <c r="O36" i="28"/>
  <c r="K36" i="28"/>
  <c r="G36" i="28"/>
  <c r="C36" i="28"/>
  <c r="V36" i="28"/>
  <c r="R36" i="28"/>
  <c r="N36" i="28"/>
  <c r="J36" i="28"/>
  <c r="F36" i="28"/>
  <c r="B36" i="28"/>
  <c r="Y36" i="28"/>
  <c r="Q36" i="28"/>
  <c r="I36" i="28"/>
  <c r="X36" i="28"/>
  <c r="P36" i="28"/>
  <c r="H36" i="28"/>
  <c r="M36" i="28"/>
  <c r="T36" i="28"/>
  <c r="L36" i="28"/>
  <c r="U36" i="28"/>
  <c r="E36" i="28"/>
  <c r="D36" i="28"/>
  <c r="W313" i="28"/>
  <c r="S313" i="28"/>
  <c r="O313" i="28"/>
  <c r="K313" i="28"/>
  <c r="G313" i="28"/>
  <c r="C313" i="28"/>
  <c r="V313" i="28"/>
  <c r="R313" i="28"/>
  <c r="N313" i="28"/>
  <c r="J313" i="28"/>
  <c r="F313" i="28"/>
  <c r="B313" i="28"/>
  <c r="U313" i="28"/>
  <c r="M313" i="28"/>
  <c r="E313" i="28"/>
  <c r="Q313" i="28"/>
  <c r="X313" i="28"/>
  <c r="H313" i="28"/>
  <c r="T313" i="28"/>
  <c r="L313" i="28"/>
  <c r="D313" i="28"/>
  <c r="Y313" i="28"/>
  <c r="I313" i="28"/>
  <c r="P313" i="28"/>
  <c r="W106" i="28"/>
  <c r="S106" i="28"/>
  <c r="O106" i="28"/>
  <c r="K106" i="28"/>
  <c r="G106" i="28"/>
  <c r="C106" i="28"/>
  <c r="V106" i="28"/>
  <c r="R106" i="28"/>
  <c r="N106" i="28"/>
  <c r="J106" i="28"/>
  <c r="F106" i="28"/>
  <c r="B106" i="28"/>
  <c r="Y106" i="28"/>
  <c r="Q106" i="28"/>
  <c r="I106" i="28"/>
  <c r="X106" i="28"/>
  <c r="P106" i="28"/>
  <c r="H106" i="28"/>
  <c r="M106" i="28"/>
  <c r="E106" i="28"/>
  <c r="D106" i="28"/>
  <c r="L106" i="28"/>
  <c r="U106" i="28"/>
  <c r="T106" i="28"/>
  <c r="W380" i="21"/>
  <c r="S380" i="21"/>
  <c r="O380" i="21"/>
  <c r="K380" i="21"/>
  <c r="G380" i="21"/>
  <c r="C380" i="21"/>
  <c r="V380" i="21"/>
  <c r="R380" i="21"/>
  <c r="N380" i="21"/>
  <c r="J380" i="21"/>
  <c r="F380" i="21"/>
  <c r="B380" i="21"/>
  <c r="U380" i="21"/>
  <c r="M380" i="21"/>
  <c r="E380" i="21"/>
  <c r="Q380" i="21"/>
  <c r="P380" i="21"/>
  <c r="T380" i="21"/>
  <c r="L380" i="21"/>
  <c r="D380" i="21"/>
  <c r="Y380" i="21"/>
  <c r="I380" i="21"/>
  <c r="X380" i="21"/>
  <c r="H380" i="21"/>
  <c r="V70" i="25"/>
  <c r="R70" i="25"/>
  <c r="N70" i="25"/>
  <c r="J70" i="25"/>
  <c r="F70" i="25"/>
  <c r="B70" i="25"/>
  <c r="Y70" i="25"/>
  <c r="U70" i="25"/>
  <c r="Q70" i="25"/>
  <c r="M70" i="25"/>
  <c r="I70" i="25"/>
  <c r="E70" i="25"/>
  <c r="X70" i="25"/>
  <c r="P70" i="25"/>
  <c r="H70" i="25"/>
  <c r="W70" i="25"/>
  <c r="O70" i="25"/>
  <c r="G70" i="25"/>
  <c r="T70" i="25"/>
  <c r="D70" i="25"/>
  <c r="S70" i="25"/>
  <c r="C70" i="25"/>
  <c r="L70" i="25"/>
  <c r="K70" i="25"/>
  <c r="V106" i="25"/>
  <c r="R106" i="25"/>
  <c r="N106" i="25"/>
  <c r="J106" i="25"/>
  <c r="F106" i="25"/>
  <c r="B106" i="25"/>
  <c r="Y106" i="25"/>
  <c r="U106" i="25"/>
  <c r="Q106" i="25"/>
  <c r="M106" i="25"/>
  <c r="I106" i="25"/>
  <c r="E106" i="25"/>
  <c r="X106" i="25"/>
  <c r="P106" i="25"/>
  <c r="H106" i="25"/>
  <c r="W106" i="25"/>
  <c r="O106" i="25"/>
  <c r="G106" i="25"/>
  <c r="L106" i="25"/>
  <c r="K106" i="25"/>
  <c r="T106" i="25"/>
  <c r="S106" i="25"/>
  <c r="C106" i="25"/>
  <c r="D106" i="25"/>
  <c r="Y69" i="21"/>
  <c r="U69" i="21"/>
  <c r="Q69" i="21"/>
  <c r="M69" i="21"/>
  <c r="I69" i="21"/>
  <c r="E69" i="21"/>
  <c r="X69" i="21"/>
  <c r="T69" i="21"/>
  <c r="P69" i="21"/>
  <c r="L69" i="21"/>
  <c r="H69" i="21"/>
  <c r="D69" i="21"/>
  <c r="S69" i="21"/>
  <c r="K69" i="21"/>
  <c r="C69" i="21"/>
  <c r="R69" i="21"/>
  <c r="J69" i="21"/>
  <c r="B69" i="21"/>
  <c r="W69" i="21"/>
  <c r="G69" i="21"/>
  <c r="V69" i="21"/>
  <c r="F69" i="21"/>
  <c r="O69" i="21"/>
  <c r="N69" i="21"/>
  <c r="V208" i="21"/>
  <c r="R208" i="21"/>
  <c r="N208" i="21"/>
  <c r="J208" i="21"/>
  <c r="F208" i="21"/>
  <c r="B208" i="21"/>
  <c r="Y208" i="21"/>
  <c r="U208" i="21"/>
  <c r="Q208" i="21"/>
  <c r="M208" i="21"/>
  <c r="I208" i="21"/>
  <c r="E208" i="21"/>
  <c r="X208" i="21"/>
  <c r="P208" i="21"/>
  <c r="H208" i="21"/>
  <c r="T208" i="21"/>
  <c r="L208" i="21"/>
  <c r="D208" i="21"/>
  <c r="O208" i="21"/>
  <c r="W208" i="21"/>
  <c r="G208" i="21"/>
  <c r="K208" i="21"/>
  <c r="C208" i="21"/>
  <c r="S208" i="21"/>
  <c r="W347" i="28"/>
  <c r="S347" i="28"/>
  <c r="O347" i="28"/>
  <c r="K347" i="28"/>
  <c r="G347" i="28"/>
  <c r="C347" i="28"/>
  <c r="V347" i="28"/>
  <c r="R347" i="28"/>
  <c r="N347" i="28"/>
  <c r="J347" i="28"/>
  <c r="F347" i="28"/>
  <c r="B347" i="28"/>
  <c r="U347" i="28"/>
  <c r="M347" i="28"/>
  <c r="E347" i="28"/>
  <c r="Q347" i="28"/>
  <c r="P347" i="28"/>
  <c r="T347" i="28"/>
  <c r="L347" i="28"/>
  <c r="D347" i="28"/>
  <c r="Y347" i="28"/>
  <c r="I347" i="28"/>
  <c r="X347" i="28"/>
  <c r="H347" i="28"/>
  <c r="W381" i="28"/>
  <c r="S381" i="28"/>
  <c r="O381" i="28"/>
  <c r="K381" i="28"/>
  <c r="G381" i="28"/>
  <c r="C381" i="28"/>
  <c r="V381" i="28"/>
  <c r="R381" i="28"/>
  <c r="N381" i="28"/>
  <c r="J381" i="28"/>
  <c r="F381" i="28"/>
  <c r="B381" i="28"/>
  <c r="U381" i="28"/>
  <c r="M381" i="28"/>
  <c r="E381" i="28"/>
  <c r="Y381" i="28"/>
  <c r="X381" i="28"/>
  <c r="H381" i="28"/>
  <c r="T381" i="28"/>
  <c r="L381" i="28"/>
  <c r="D381" i="28"/>
  <c r="Q381" i="28"/>
  <c r="I381" i="28"/>
  <c r="P381" i="28"/>
  <c r="W278" i="28"/>
  <c r="S278" i="28"/>
  <c r="O278" i="28"/>
  <c r="K278" i="28"/>
  <c r="G278" i="28"/>
  <c r="C278" i="28"/>
  <c r="V278" i="28"/>
  <c r="R278" i="28"/>
  <c r="N278" i="28"/>
  <c r="J278" i="28"/>
  <c r="F278" i="28"/>
  <c r="B278" i="28"/>
  <c r="U278" i="28"/>
  <c r="M278" i="28"/>
  <c r="E278" i="28"/>
  <c r="Y278" i="28"/>
  <c r="I278" i="28"/>
  <c r="X278" i="28"/>
  <c r="H278" i="28"/>
  <c r="T278" i="28"/>
  <c r="L278" i="28"/>
  <c r="D278" i="28"/>
  <c r="Q278" i="28"/>
  <c r="P278" i="28"/>
  <c r="W312" i="21"/>
  <c r="S312" i="21"/>
  <c r="O312" i="21"/>
  <c r="K312" i="21"/>
  <c r="G312" i="21"/>
  <c r="C312" i="21"/>
  <c r="V312" i="21"/>
  <c r="R312" i="21"/>
  <c r="N312" i="21"/>
  <c r="J312" i="21"/>
  <c r="F312" i="21"/>
  <c r="B312" i="21"/>
  <c r="U312" i="21"/>
  <c r="M312" i="21"/>
  <c r="E312" i="21"/>
  <c r="Y312" i="21"/>
  <c r="I312" i="21"/>
  <c r="T312" i="21"/>
  <c r="L312" i="21"/>
  <c r="D312" i="21"/>
  <c r="Q312" i="21"/>
  <c r="P312" i="21"/>
  <c r="X312" i="21"/>
  <c r="H312" i="21"/>
  <c r="V143" i="25"/>
  <c r="R143" i="25"/>
  <c r="N143" i="25"/>
  <c r="J143" i="25"/>
  <c r="F143" i="25"/>
  <c r="B143" i="25"/>
  <c r="Y143" i="25"/>
  <c r="U143" i="25"/>
  <c r="Q143" i="25"/>
  <c r="M143" i="25"/>
  <c r="I143" i="25"/>
  <c r="E143" i="25"/>
  <c r="X143" i="25"/>
  <c r="P143" i="25"/>
  <c r="H143" i="25"/>
  <c r="W143" i="25"/>
  <c r="O143" i="25"/>
  <c r="G143" i="25"/>
  <c r="L143" i="25"/>
  <c r="K143" i="25"/>
  <c r="T143" i="25"/>
  <c r="S143" i="25"/>
  <c r="C143" i="25"/>
  <c r="D143" i="25"/>
  <c r="Y36" i="21"/>
  <c r="U36" i="21"/>
  <c r="Q36" i="21"/>
  <c r="M36" i="21"/>
  <c r="I36" i="21"/>
  <c r="E36" i="21"/>
  <c r="X36" i="21"/>
  <c r="T36" i="21"/>
  <c r="P36" i="21"/>
  <c r="L36" i="21"/>
  <c r="H36" i="21"/>
  <c r="D36" i="21"/>
  <c r="S36" i="21"/>
  <c r="K36" i="21"/>
  <c r="C36" i="21"/>
  <c r="R36" i="21"/>
  <c r="J36" i="21"/>
  <c r="B36" i="21"/>
  <c r="W36" i="21"/>
  <c r="G36" i="21"/>
  <c r="V36" i="21"/>
  <c r="F36" i="21"/>
  <c r="O36" i="21"/>
  <c r="N36" i="21"/>
  <c r="V141" i="19"/>
  <c r="R141" i="19"/>
  <c r="N141" i="19"/>
  <c r="J141" i="19"/>
  <c r="F141" i="19"/>
  <c r="B141" i="19"/>
  <c r="X141" i="19"/>
  <c r="S141" i="19"/>
  <c r="M141" i="19"/>
  <c r="H141" i="19"/>
  <c r="C141" i="19"/>
  <c r="U141" i="19"/>
  <c r="P141" i="19"/>
  <c r="K141" i="19"/>
  <c r="E141" i="19"/>
  <c r="Q141" i="19"/>
  <c r="G141" i="19"/>
  <c r="W141" i="19"/>
  <c r="L141" i="19"/>
  <c r="I141" i="19"/>
  <c r="Y141" i="19"/>
  <c r="D141" i="19"/>
  <c r="T141" i="19"/>
  <c r="O141" i="19"/>
  <c r="W277" i="21"/>
  <c r="S277" i="21"/>
  <c r="O277" i="21"/>
  <c r="K277" i="21"/>
  <c r="G277" i="21"/>
  <c r="C277" i="21"/>
  <c r="V277" i="21"/>
  <c r="R277" i="21"/>
  <c r="N277" i="21"/>
  <c r="J277" i="21"/>
  <c r="F277" i="21"/>
  <c r="B277" i="21"/>
  <c r="U277" i="21"/>
  <c r="M277" i="21"/>
  <c r="E277" i="21"/>
  <c r="Q277" i="21"/>
  <c r="T277" i="21"/>
  <c r="L277" i="21"/>
  <c r="D277" i="21"/>
  <c r="Y277" i="21"/>
  <c r="I277" i="21"/>
  <c r="P277" i="21"/>
  <c r="H277" i="21"/>
  <c r="X277" i="21"/>
  <c r="W244" i="28"/>
  <c r="S244" i="28"/>
  <c r="O244" i="28"/>
  <c r="K244" i="28"/>
  <c r="G244" i="28"/>
  <c r="C244" i="28"/>
  <c r="V244" i="28"/>
  <c r="R244" i="28"/>
  <c r="N244" i="28"/>
  <c r="J244" i="28"/>
  <c r="F244" i="28"/>
  <c r="B244" i="28"/>
  <c r="U244" i="28"/>
  <c r="M244" i="28"/>
  <c r="E244" i="28"/>
  <c r="Q244" i="28"/>
  <c r="P244" i="28"/>
  <c r="T244" i="28"/>
  <c r="L244" i="28"/>
  <c r="D244" i="28"/>
  <c r="Y244" i="28"/>
  <c r="I244" i="28"/>
  <c r="X244" i="28"/>
  <c r="H244" i="28"/>
  <c r="X176" i="28"/>
  <c r="T176" i="28"/>
  <c r="V176" i="28"/>
  <c r="Q176" i="28"/>
  <c r="M176" i="28"/>
  <c r="I176" i="28"/>
  <c r="E176" i="28"/>
  <c r="Y176" i="28"/>
  <c r="S176" i="28"/>
  <c r="O176" i="28"/>
  <c r="K176" i="28"/>
  <c r="G176" i="28"/>
  <c r="C176" i="28"/>
  <c r="U176" i="28"/>
  <c r="L176" i="28"/>
  <c r="D176" i="28"/>
  <c r="R176" i="28"/>
  <c r="J176" i="28"/>
  <c r="B176" i="28"/>
  <c r="P176" i="28"/>
  <c r="H176" i="28"/>
  <c r="N176" i="28"/>
  <c r="F176" i="28"/>
  <c r="W176" i="28"/>
  <c r="W210" i="28"/>
  <c r="S210" i="28"/>
  <c r="O210" i="28"/>
  <c r="K210" i="28"/>
  <c r="G210" i="28"/>
  <c r="C210" i="28"/>
  <c r="Y210" i="28"/>
  <c r="T210" i="28"/>
  <c r="N210" i="28"/>
  <c r="I210" i="28"/>
  <c r="D210" i="28"/>
  <c r="U210" i="28"/>
  <c r="M210" i="28"/>
  <c r="F210" i="28"/>
  <c r="R210" i="28"/>
  <c r="L210" i="28"/>
  <c r="E210" i="28"/>
  <c r="X210" i="28"/>
  <c r="J210" i="28"/>
  <c r="V210" i="28"/>
  <c r="H210" i="28"/>
  <c r="Q210" i="28"/>
  <c r="P210" i="28"/>
  <c r="B210" i="28"/>
  <c r="W414" i="21"/>
  <c r="S414" i="21"/>
  <c r="O414" i="21"/>
  <c r="K414" i="21"/>
  <c r="G414" i="21"/>
  <c r="C414" i="21"/>
  <c r="V414" i="21"/>
  <c r="R414" i="21"/>
  <c r="N414" i="21"/>
  <c r="J414" i="21"/>
  <c r="F414" i="21"/>
  <c r="B414" i="21"/>
  <c r="U414" i="21"/>
  <c r="M414" i="21"/>
  <c r="E414" i="21"/>
  <c r="Y414" i="21"/>
  <c r="I414" i="21"/>
  <c r="X414" i="21"/>
  <c r="H414" i="21"/>
  <c r="T414" i="21"/>
  <c r="L414" i="21"/>
  <c r="D414" i="21"/>
  <c r="Q414" i="21"/>
  <c r="P414" i="21"/>
  <c r="Y139" i="21"/>
  <c r="U139" i="21"/>
  <c r="Q139" i="21"/>
  <c r="M139" i="21"/>
  <c r="I139" i="21"/>
  <c r="E139" i="21"/>
  <c r="X139" i="21"/>
  <c r="T139" i="21"/>
  <c r="P139" i="21"/>
  <c r="L139" i="21"/>
  <c r="H139" i="21"/>
  <c r="D139" i="21"/>
  <c r="S139" i="21"/>
  <c r="K139" i="21"/>
  <c r="C139" i="21"/>
  <c r="R139" i="21"/>
  <c r="J139" i="21"/>
  <c r="B139" i="21"/>
  <c r="W139" i="21"/>
  <c r="G139" i="21"/>
  <c r="V139" i="21"/>
  <c r="F139" i="21"/>
  <c r="O139" i="21"/>
  <c r="N139" i="21"/>
  <c r="X35" i="19"/>
  <c r="T35" i="19"/>
  <c r="P35" i="19"/>
  <c r="L35" i="19"/>
  <c r="H35" i="19"/>
  <c r="D35" i="19"/>
  <c r="V35" i="19"/>
  <c r="R35" i="19"/>
  <c r="N35" i="19"/>
  <c r="J35" i="19"/>
  <c r="F35" i="19"/>
  <c r="B35" i="19"/>
  <c r="Y35" i="19"/>
  <c r="Q35" i="19"/>
  <c r="I35" i="19"/>
  <c r="W35" i="19"/>
  <c r="G35" i="19"/>
  <c r="U35" i="19"/>
  <c r="M35" i="19"/>
  <c r="E35" i="19"/>
  <c r="S35" i="19"/>
  <c r="K35" i="19"/>
  <c r="C35" i="19"/>
  <c r="O35" i="19"/>
  <c r="X71" i="19"/>
  <c r="T71" i="19"/>
  <c r="P71" i="19"/>
  <c r="L71" i="19"/>
  <c r="H71" i="19"/>
  <c r="D71" i="19"/>
  <c r="V71" i="19"/>
  <c r="R71" i="19"/>
  <c r="N71" i="19"/>
  <c r="J71" i="19"/>
  <c r="F71" i="19"/>
  <c r="B71" i="19"/>
  <c r="Y71" i="19"/>
  <c r="Q71" i="19"/>
  <c r="I71" i="19"/>
  <c r="W71" i="19"/>
  <c r="O71" i="19"/>
  <c r="G71" i="19"/>
  <c r="U71" i="19"/>
  <c r="M71" i="19"/>
  <c r="E71" i="19"/>
  <c r="S71" i="19"/>
  <c r="K71" i="19"/>
  <c r="C71" i="19"/>
  <c r="W243" i="21"/>
  <c r="S243" i="21"/>
  <c r="O243" i="21"/>
  <c r="K243" i="21"/>
  <c r="G243" i="21"/>
  <c r="C243" i="21"/>
  <c r="V243" i="21"/>
  <c r="R243" i="21"/>
  <c r="N243" i="21"/>
  <c r="J243" i="21"/>
  <c r="F243" i="21"/>
  <c r="B243" i="21"/>
  <c r="U243" i="21"/>
  <c r="M243" i="21"/>
  <c r="E243" i="21"/>
  <c r="Q243" i="21"/>
  <c r="T243" i="21"/>
  <c r="L243" i="21"/>
  <c r="D243" i="21"/>
  <c r="Y243" i="21"/>
  <c r="I243" i="21"/>
  <c r="P243" i="21"/>
  <c r="X243" i="21"/>
  <c r="H243" i="21"/>
  <c r="V415" i="28"/>
  <c r="R415" i="28"/>
  <c r="N415" i="28"/>
  <c r="J415" i="28"/>
  <c r="F415" i="28"/>
  <c r="B415" i="28"/>
  <c r="Y415" i="28"/>
  <c r="T415" i="28"/>
  <c r="O415" i="28"/>
  <c r="I415" i="28"/>
  <c r="D415" i="28"/>
  <c r="X415" i="28"/>
  <c r="S415" i="28"/>
  <c r="M415" i="28"/>
  <c r="H415" i="28"/>
  <c r="C415" i="28"/>
  <c r="Q415" i="28"/>
  <c r="G415" i="28"/>
  <c r="L415" i="28"/>
  <c r="K415" i="28"/>
  <c r="P415" i="28"/>
  <c r="E415" i="28"/>
  <c r="W415" i="28"/>
  <c r="U415" i="28"/>
  <c r="W71" i="28"/>
  <c r="S71" i="28"/>
  <c r="O71" i="28"/>
  <c r="K71" i="28"/>
  <c r="G71" i="28"/>
  <c r="C71" i="28"/>
  <c r="V71" i="28"/>
  <c r="R71" i="28"/>
  <c r="N71" i="28"/>
  <c r="J71" i="28"/>
  <c r="F71" i="28"/>
  <c r="B71" i="28"/>
  <c r="Y71" i="28"/>
  <c r="Q71" i="28"/>
  <c r="I71" i="28"/>
  <c r="X71" i="28"/>
  <c r="P71" i="28"/>
  <c r="H71" i="28"/>
  <c r="M71" i="28"/>
  <c r="E71" i="28"/>
  <c r="T71" i="28"/>
  <c r="L71" i="28"/>
  <c r="U71" i="28"/>
  <c r="D71" i="28"/>
  <c r="Y141" i="28"/>
  <c r="U141" i="28"/>
  <c r="Q141" i="28"/>
  <c r="M141" i="28"/>
  <c r="I141" i="28"/>
  <c r="E141" i="28"/>
  <c r="X141" i="28"/>
  <c r="T141" i="28"/>
  <c r="P141" i="28"/>
  <c r="L141" i="28"/>
  <c r="H141" i="28"/>
  <c r="D141" i="28"/>
  <c r="S141" i="28"/>
  <c r="K141" i="28"/>
  <c r="C141" i="28"/>
  <c r="R141" i="28"/>
  <c r="J141" i="28"/>
  <c r="B141" i="28"/>
  <c r="W141" i="28"/>
  <c r="G141" i="28"/>
  <c r="V141" i="28"/>
  <c r="F141" i="28"/>
  <c r="O141" i="28"/>
  <c r="N141" i="28"/>
  <c r="W346" i="21"/>
  <c r="S346" i="21"/>
  <c r="O346" i="21"/>
  <c r="K346" i="21"/>
  <c r="G346" i="21"/>
  <c r="C346" i="21"/>
  <c r="V346" i="21"/>
  <c r="R346" i="21"/>
  <c r="N346" i="21"/>
  <c r="J346" i="21"/>
  <c r="F346" i="21"/>
  <c r="B346" i="21"/>
  <c r="U346" i="21"/>
  <c r="M346" i="21"/>
  <c r="E346" i="21"/>
  <c r="Q346" i="21"/>
  <c r="X346" i="21"/>
  <c r="H346" i="21"/>
  <c r="T346" i="21"/>
  <c r="L346" i="21"/>
  <c r="D346" i="21"/>
  <c r="Y346" i="21"/>
  <c r="I346" i="21"/>
  <c r="P346" i="21"/>
  <c r="A313" i="21"/>
  <c r="A381" i="21"/>
  <c r="A415" i="21"/>
  <c r="A347" i="21"/>
  <c r="A245" i="28"/>
  <c r="A416" i="28"/>
  <c r="A314" i="28"/>
  <c r="A177" i="28"/>
  <c r="A72" i="28"/>
  <c r="A107" i="28"/>
  <c r="A279" i="28"/>
  <c r="A211" i="28"/>
  <c r="A37" i="28"/>
  <c r="A348" i="28"/>
  <c r="A382" i="28"/>
  <c r="A142" i="28"/>
  <c r="A278" i="21"/>
  <c r="A244" i="21"/>
  <c r="A209" i="21"/>
  <c r="A108" i="19"/>
  <c r="A72" i="19"/>
  <c r="A35" i="25"/>
  <c r="A105" i="21"/>
  <c r="A71" i="25"/>
  <c r="A107" i="25"/>
  <c r="A37" i="21"/>
  <c r="A36" i="19"/>
  <c r="A175" i="21"/>
  <c r="A70" i="21"/>
  <c r="A144" i="25"/>
  <c r="A140" i="21"/>
  <c r="A142" i="19"/>
  <c r="Y140" i="21" l="1"/>
  <c r="U140" i="21"/>
  <c r="Q140" i="21"/>
  <c r="M140" i="21"/>
  <c r="I140" i="21"/>
  <c r="E140" i="21"/>
  <c r="X140" i="21"/>
  <c r="T140" i="21"/>
  <c r="P140" i="21"/>
  <c r="L140" i="21"/>
  <c r="H140" i="21"/>
  <c r="D140" i="21"/>
  <c r="S140" i="21"/>
  <c r="K140" i="21"/>
  <c r="C140" i="21"/>
  <c r="R140" i="21"/>
  <c r="J140" i="21"/>
  <c r="B140" i="21"/>
  <c r="O140" i="21"/>
  <c r="N140" i="21"/>
  <c r="G140" i="21"/>
  <c r="W140" i="21"/>
  <c r="V140" i="21"/>
  <c r="F140" i="21"/>
  <c r="X36" i="19"/>
  <c r="T36" i="19"/>
  <c r="P36" i="19"/>
  <c r="L36" i="19"/>
  <c r="H36" i="19"/>
  <c r="D36" i="19"/>
  <c r="V36" i="19"/>
  <c r="R36" i="19"/>
  <c r="N36" i="19"/>
  <c r="J36" i="19"/>
  <c r="F36" i="19"/>
  <c r="B36" i="19"/>
  <c r="Y36" i="19"/>
  <c r="Q36" i="19"/>
  <c r="I36" i="19"/>
  <c r="O36" i="19"/>
  <c r="U36" i="19"/>
  <c r="M36" i="19"/>
  <c r="E36" i="19"/>
  <c r="S36" i="19"/>
  <c r="K36" i="19"/>
  <c r="C36" i="19"/>
  <c r="W36" i="19"/>
  <c r="G36" i="19"/>
  <c r="Y105" i="21"/>
  <c r="U105" i="21"/>
  <c r="Q105" i="21"/>
  <c r="M105" i="21"/>
  <c r="I105" i="21"/>
  <c r="E105" i="21"/>
  <c r="X105" i="21"/>
  <c r="T105" i="21"/>
  <c r="P105" i="21"/>
  <c r="L105" i="21"/>
  <c r="H105" i="21"/>
  <c r="D105" i="21"/>
  <c r="S105" i="21"/>
  <c r="K105" i="21"/>
  <c r="C105" i="21"/>
  <c r="R105" i="21"/>
  <c r="J105" i="21"/>
  <c r="B105" i="21"/>
  <c r="O105" i="21"/>
  <c r="N105" i="21"/>
  <c r="W105" i="21"/>
  <c r="F105" i="21"/>
  <c r="V105" i="21"/>
  <c r="G105" i="21"/>
  <c r="V209" i="21"/>
  <c r="R209" i="21"/>
  <c r="N209" i="21"/>
  <c r="J209" i="21"/>
  <c r="F209" i="21"/>
  <c r="B209" i="21"/>
  <c r="Y209" i="21"/>
  <c r="U209" i="21"/>
  <c r="Q209" i="21"/>
  <c r="M209" i="21"/>
  <c r="I209" i="21"/>
  <c r="E209" i="21"/>
  <c r="X209" i="21"/>
  <c r="P209" i="21"/>
  <c r="H209" i="21"/>
  <c r="T209" i="21"/>
  <c r="L209" i="21"/>
  <c r="D209" i="21"/>
  <c r="W209" i="21"/>
  <c r="G209" i="21"/>
  <c r="O209" i="21"/>
  <c r="S209" i="21"/>
  <c r="K209" i="21"/>
  <c r="C209" i="21"/>
  <c r="W382" i="28"/>
  <c r="S382" i="28"/>
  <c r="O382" i="28"/>
  <c r="K382" i="28"/>
  <c r="G382" i="28"/>
  <c r="C382" i="28"/>
  <c r="V382" i="28"/>
  <c r="R382" i="28"/>
  <c r="N382" i="28"/>
  <c r="J382" i="28"/>
  <c r="F382" i="28"/>
  <c r="B382" i="28"/>
  <c r="U382" i="28"/>
  <c r="M382" i="28"/>
  <c r="E382" i="28"/>
  <c r="Q382" i="28"/>
  <c r="X382" i="28"/>
  <c r="P382" i="28"/>
  <c r="T382" i="28"/>
  <c r="L382" i="28"/>
  <c r="D382" i="28"/>
  <c r="Y382" i="28"/>
  <c r="I382" i="28"/>
  <c r="H382" i="28"/>
  <c r="W279" i="28"/>
  <c r="S279" i="28"/>
  <c r="O279" i="28"/>
  <c r="K279" i="28"/>
  <c r="G279" i="28"/>
  <c r="C279" i="28"/>
  <c r="V279" i="28"/>
  <c r="R279" i="28"/>
  <c r="N279" i="28"/>
  <c r="J279" i="28"/>
  <c r="F279" i="28"/>
  <c r="B279" i="28"/>
  <c r="U279" i="28"/>
  <c r="M279" i="28"/>
  <c r="E279" i="28"/>
  <c r="Q279" i="28"/>
  <c r="P279" i="28"/>
  <c r="T279" i="28"/>
  <c r="L279" i="28"/>
  <c r="D279" i="28"/>
  <c r="Y279" i="28"/>
  <c r="I279" i="28"/>
  <c r="X279" i="28"/>
  <c r="H279" i="28"/>
  <c r="W314" i="28"/>
  <c r="S314" i="28"/>
  <c r="O314" i="28"/>
  <c r="K314" i="28"/>
  <c r="G314" i="28"/>
  <c r="C314" i="28"/>
  <c r="V314" i="28"/>
  <c r="R314" i="28"/>
  <c r="N314" i="28"/>
  <c r="J314" i="28"/>
  <c r="F314" i="28"/>
  <c r="B314" i="28"/>
  <c r="U314" i="28"/>
  <c r="M314" i="28"/>
  <c r="E314" i="28"/>
  <c r="Y314" i="28"/>
  <c r="I314" i="28"/>
  <c r="P314" i="28"/>
  <c r="T314" i="28"/>
  <c r="L314" i="28"/>
  <c r="D314" i="28"/>
  <c r="Q314" i="28"/>
  <c r="X314" i="28"/>
  <c r="H314" i="28"/>
  <c r="W415" i="21"/>
  <c r="S415" i="21"/>
  <c r="O415" i="21"/>
  <c r="K415" i="21"/>
  <c r="G415" i="21"/>
  <c r="C415" i="21"/>
  <c r="V415" i="21"/>
  <c r="R415" i="21"/>
  <c r="N415" i="21"/>
  <c r="J415" i="21"/>
  <c r="F415" i="21"/>
  <c r="B415" i="21"/>
  <c r="U415" i="21"/>
  <c r="M415" i="21"/>
  <c r="E415" i="21"/>
  <c r="Q415" i="21"/>
  <c r="P415" i="21"/>
  <c r="T415" i="21"/>
  <c r="L415" i="21"/>
  <c r="D415" i="21"/>
  <c r="Y415" i="21"/>
  <c r="I415" i="21"/>
  <c r="X415" i="21"/>
  <c r="H415" i="21"/>
  <c r="V142" i="19"/>
  <c r="R142" i="19"/>
  <c r="N142" i="19"/>
  <c r="J142" i="19"/>
  <c r="F142" i="19"/>
  <c r="B142" i="19"/>
  <c r="U142" i="19"/>
  <c r="P142" i="19"/>
  <c r="K142" i="19"/>
  <c r="E142" i="19"/>
  <c r="X142" i="19"/>
  <c r="S142" i="19"/>
  <c r="M142" i="19"/>
  <c r="H142" i="19"/>
  <c r="C142" i="19"/>
  <c r="Y142" i="19"/>
  <c r="O142" i="19"/>
  <c r="D142" i="19"/>
  <c r="T142" i="19"/>
  <c r="I142" i="19"/>
  <c r="G142" i="19"/>
  <c r="W142" i="19"/>
  <c r="Q142" i="19"/>
  <c r="L142" i="19"/>
  <c r="Y175" i="21"/>
  <c r="U175" i="21"/>
  <c r="Q175" i="21"/>
  <c r="M175" i="21"/>
  <c r="I175" i="21"/>
  <c r="E175" i="21"/>
  <c r="W175" i="21"/>
  <c r="S175" i="21"/>
  <c r="O175" i="21"/>
  <c r="K175" i="21"/>
  <c r="G175" i="21"/>
  <c r="C175" i="21"/>
  <c r="T175" i="21"/>
  <c r="L175" i="21"/>
  <c r="D175" i="21"/>
  <c r="R175" i="21"/>
  <c r="J175" i="21"/>
  <c r="B175" i="21"/>
  <c r="P175" i="21"/>
  <c r="X175" i="21"/>
  <c r="H175" i="21"/>
  <c r="N175" i="21"/>
  <c r="V175" i="21"/>
  <c r="F175" i="21"/>
  <c r="V71" i="25"/>
  <c r="R71" i="25"/>
  <c r="N71" i="25"/>
  <c r="J71" i="25"/>
  <c r="F71" i="25"/>
  <c r="B71" i="25"/>
  <c r="Y71" i="25"/>
  <c r="U71" i="25"/>
  <c r="Q71" i="25"/>
  <c r="M71" i="25"/>
  <c r="I71" i="25"/>
  <c r="E71" i="25"/>
  <c r="X71" i="25"/>
  <c r="P71" i="25"/>
  <c r="H71" i="25"/>
  <c r="W71" i="25"/>
  <c r="O71" i="25"/>
  <c r="G71" i="25"/>
  <c r="L71" i="25"/>
  <c r="K71" i="25"/>
  <c r="D71" i="25"/>
  <c r="C71" i="25"/>
  <c r="S71" i="25"/>
  <c r="T71" i="25"/>
  <c r="V108" i="19"/>
  <c r="R108" i="19"/>
  <c r="N108" i="19"/>
  <c r="J108" i="19"/>
  <c r="F108" i="19"/>
  <c r="B108" i="19"/>
  <c r="X108" i="19"/>
  <c r="T108" i="19"/>
  <c r="P108" i="19"/>
  <c r="L108" i="19"/>
  <c r="H108" i="19"/>
  <c r="D108" i="19"/>
  <c r="Y108" i="19"/>
  <c r="Q108" i="19"/>
  <c r="I108" i="19"/>
  <c r="U108" i="19"/>
  <c r="M108" i="19"/>
  <c r="E108" i="19"/>
  <c r="S108" i="19"/>
  <c r="C108" i="19"/>
  <c r="O108" i="19"/>
  <c r="K108" i="19"/>
  <c r="W108" i="19"/>
  <c r="G108" i="19"/>
  <c r="Y142" i="28"/>
  <c r="U142" i="28"/>
  <c r="Q142" i="28"/>
  <c r="M142" i="28"/>
  <c r="I142" i="28"/>
  <c r="E142" i="28"/>
  <c r="X142" i="28"/>
  <c r="T142" i="28"/>
  <c r="P142" i="28"/>
  <c r="L142" i="28"/>
  <c r="H142" i="28"/>
  <c r="D142" i="28"/>
  <c r="S142" i="28"/>
  <c r="K142" i="28"/>
  <c r="C142" i="28"/>
  <c r="R142" i="28"/>
  <c r="J142" i="28"/>
  <c r="B142" i="28"/>
  <c r="O142" i="28"/>
  <c r="N142" i="28"/>
  <c r="W142" i="28"/>
  <c r="V142" i="28"/>
  <c r="G142" i="28"/>
  <c r="F142" i="28"/>
  <c r="W211" i="28"/>
  <c r="S211" i="28"/>
  <c r="O211" i="28"/>
  <c r="K211" i="28"/>
  <c r="G211" i="28"/>
  <c r="C211" i="28"/>
  <c r="V211" i="28"/>
  <c r="Q211" i="28"/>
  <c r="L211" i="28"/>
  <c r="F211" i="28"/>
  <c r="Y211" i="28"/>
  <c r="R211" i="28"/>
  <c r="J211" i="28"/>
  <c r="D211" i="28"/>
  <c r="X211" i="28"/>
  <c r="P211" i="28"/>
  <c r="I211" i="28"/>
  <c r="B211" i="28"/>
  <c r="N211" i="28"/>
  <c r="M211" i="28"/>
  <c r="U211" i="28"/>
  <c r="T211" i="28"/>
  <c r="H211" i="28"/>
  <c r="E211" i="28"/>
  <c r="X177" i="28"/>
  <c r="T177" i="28"/>
  <c r="P177" i="28"/>
  <c r="L177" i="28"/>
  <c r="H177" i="28"/>
  <c r="D177" i="28"/>
  <c r="Y177" i="28"/>
  <c r="S177" i="28"/>
  <c r="N177" i="28"/>
  <c r="I177" i="28"/>
  <c r="C177" i="28"/>
  <c r="V177" i="28"/>
  <c r="Q177" i="28"/>
  <c r="K177" i="28"/>
  <c r="F177" i="28"/>
  <c r="R177" i="28"/>
  <c r="G177" i="28"/>
  <c r="O177" i="28"/>
  <c r="E177" i="28"/>
  <c r="M177" i="28"/>
  <c r="W177" i="28"/>
  <c r="B177" i="28"/>
  <c r="U177" i="28"/>
  <c r="J177" i="28"/>
  <c r="W347" i="21"/>
  <c r="S347" i="21"/>
  <c r="O347" i="21"/>
  <c r="K347" i="21"/>
  <c r="G347" i="21"/>
  <c r="C347" i="21"/>
  <c r="V347" i="21"/>
  <c r="R347" i="21"/>
  <c r="N347" i="21"/>
  <c r="J347" i="21"/>
  <c r="F347" i="21"/>
  <c r="B347" i="21"/>
  <c r="U347" i="21"/>
  <c r="M347" i="21"/>
  <c r="E347" i="21"/>
  <c r="Y347" i="21"/>
  <c r="I347" i="21"/>
  <c r="P347" i="21"/>
  <c r="T347" i="21"/>
  <c r="L347" i="21"/>
  <c r="D347" i="21"/>
  <c r="Q347" i="21"/>
  <c r="X347" i="21"/>
  <c r="H347" i="21"/>
  <c r="V144" i="25"/>
  <c r="R144" i="25"/>
  <c r="N144" i="25"/>
  <c r="J144" i="25"/>
  <c r="F144" i="25"/>
  <c r="B144" i="25"/>
  <c r="Y144" i="25"/>
  <c r="U144" i="25"/>
  <c r="Q144" i="25"/>
  <c r="M144" i="25"/>
  <c r="I144" i="25"/>
  <c r="E144" i="25"/>
  <c r="X144" i="25"/>
  <c r="P144" i="25"/>
  <c r="H144" i="25"/>
  <c r="W144" i="25"/>
  <c r="O144" i="25"/>
  <c r="G144" i="25"/>
  <c r="T144" i="25"/>
  <c r="D144" i="25"/>
  <c r="S144" i="25"/>
  <c r="C144" i="25"/>
  <c r="L144" i="25"/>
  <c r="K144" i="25"/>
  <c r="Y37" i="21"/>
  <c r="U37" i="21"/>
  <c r="Q37" i="21"/>
  <c r="M37" i="21"/>
  <c r="I37" i="21"/>
  <c r="E37" i="21"/>
  <c r="X37" i="21"/>
  <c r="T37" i="21"/>
  <c r="P37" i="21"/>
  <c r="L37" i="21"/>
  <c r="H37" i="21"/>
  <c r="D37" i="21"/>
  <c r="S37" i="21"/>
  <c r="K37" i="21"/>
  <c r="C37" i="21"/>
  <c r="R37" i="21"/>
  <c r="J37" i="21"/>
  <c r="B37" i="21"/>
  <c r="O37" i="21"/>
  <c r="N37" i="21"/>
  <c r="G37" i="21"/>
  <c r="F37" i="21"/>
  <c r="W37" i="21"/>
  <c r="V37" i="21"/>
  <c r="V35" i="25"/>
  <c r="R35" i="25"/>
  <c r="N35" i="25"/>
  <c r="J35" i="25"/>
  <c r="F35" i="25"/>
  <c r="B35" i="25"/>
  <c r="Y35" i="25"/>
  <c r="U35" i="25"/>
  <c r="Q35" i="25"/>
  <c r="M35" i="25"/>
  <c r="I35" i="25"/>
  <c r="E35" i="25"/>
  <c r="X35" i="25"/>
  <c r="P35" i="25"/>
  <c r="H35" i="25"/>
  <c r="W35" i="25"/>
  <c r="O35" i="25"/>
  <c r="G35" i="25"/>
  <c r="T35" i="25"/>
  <c r="D35" i="25"/>
  <c r="S35" i="25"/>
  <c r="C35" i="25"/>
  <c r="L35" i="25"/>
  <c r="K35" i="25"/>
  <c r="W244" i="21"/>
  <c r="S244" i="21"/>
  <c r="O244" i="21"/>
  <c r="K244" i="21"/>
  <c r="G244" i="21"/>
  <c r="C244" i="21"/>
  <c r="V244" i="21"/>
  <c r="R244" i="21"/>
  <c r="N244" i="21"/>
  <c r="J244" i="21"/>
  <c r="F244" i="21"/>
  <c r="B244" i="21"/>
  <c r="U244" i="21"/>
  <c r="M244" i="21"/>
  <c r="E244" i="21"/>
  <c r="T244" i="21"/>
  <c r="L244" i="21"/>
  <c r="D244" i="21"/>
  <c r="Y244" i="21"/>
  <c r="Q244" i="21"/>
  <c r="I244" i="21"/>
  <c r="X244" i="21"/>
  <c r="H244" i="21"/>
  <c r="P244" i="21"/>
  <c r="W348" i="28"/>
  <c r="S348" i="28"/>
  <c r="O348" i="28"/>
  <c r="K348" i="28"/>
  <c r="G348" i="28"/>
  <c r="C348" i="28"/>
  <c r="V348" i="28"/>
  <c r="R348" i="28"/>
  <c r="N348" i="28"/>
  <c r="J348" i="28"/>
  <c r="F348" i="28"/>
  <c r="B348" i="28"/>
  <c r="U348" i="28"/>
  <c r="M348" i="28"/>
  <c r="E348" i="28"/>
  <c r="Y348" i="28"/>
  <c r="I348" i="28"/>
  <c r="X348" i="28"/>
  <c r="H348" i="28"/>
  <c r="T348" i="28"/>
  <c r="L348" i="28"/>
  <c r="D348" i="28"/>
  <c r="Q348" i="28"/>
  <c r="P348" i="28"/>
  <c r="W107" i="28"/>
  <c r="S107" i="28"/>
  <c r="O107" i="28"/>
  <c r="K107" i="28"/>
  <c r="G107" i="28"/>
  <c r="C107" i="28"/>
  <c r="V107" i="28"/>
  <c r="R107" i="28"/>
  <c r="N107" i="28"/>
  <c r="J107" i="28"/>
  <c r="F107" i="28"/>
  <c r="B107" i="28"/>
  <c r="Y107" i="28"/>
  <c r="Q107" i="28"/>
  <c r="I107" i="28"/>
  <c r="X107" i="28"/>
  <c r="P107" i="28"/>
  <c r="H107" i="28"/>
  <c r="U107" i="28"/>
  <c r="E107" i="28"/>
  <c r="M107" i="28"/>
  <c r="T107" i="28"/>
  <c r="D107" i="28"/>
  <c r="L107" i="28"/>
  <c r="V416" i="28"/>
  <c r="R416" i="28"/>
  <c r="N416" i="28"/>
  <c r="J416" i="28"/>
  <c r="F416" i="28"/>
  <c r="B416" i="28"/>
  <c r="W416" i="28"/>
  <c r="Q416" i="28"/>
  <c r="L416" i="28"/>
  <c r="G416" i="28"/>
  <c r="U416" i="28"/>
  <c r="P416" i="28"/>
  <c r="K416" i="28"/>
  <c r="E416" i="28"/>
  <c r="Y416" i="28"/>
  <c r="O416" i="28"/>
  <c r="D416" i="28"/>
  <c r="I416" i="28"/>
  <c r="H416" i="28"/>
  <c r="X416" i="28"/>
  <c r="M416" i="28"/>
  <c r="C416" i="28"/>
  <c r="T416" i="28"/>
  <c r="S416" i="28"/>
  <c r="W381" i="21"/>
  <c r="S381" i="21"/>
  <c r="O381" i="21"/>
  <c r="K381" i="21"/>
  <c r="G381" i="21"/>
  <c r="C381" i="21"/>
  <c r="V381" i="21"/>
  <c r="R381" i="21"/>
  <c r="N381" i="21"/>
  <c r="J381" i="21"/>
  <c r="F381" i="21"/>
  <c r="B381" i="21"/>
  <c r="U381" i="21"/>
  <c r="M381" i="21"/>
  <c r="E381" i="21"/>
  <c r="Q381" i="21"/>
  <c r="X381" i="21"/>
  <c r="H381" i="21"/>
  <c r="T381" i="21"/>
  <c r="L381" i="21"/>
  <c r="D381" i="21"/>
  <c r="Y381" i="21"/>
  <c r="I381" i="21"/>
  <c r="P381" i="21"/>
  <c r="Y70" i="21"/>
  <c r="U70" i="21"/>
  <c r="Q70" i="21"/>
  <c r="M70" i="21"/>
  <c r="I70" i="21"/>
  <c r="E70" i="21"/>
  <c r="X70" i="21"/>
  <c r="T70" i="21"/>
  <c r="P70" i="21"/>
  <c r="L70" i="21"/>
  <c r="H70" i="21"/>
  <c r="D70" i="21"/>
  <c r="S70" i="21"/>
  <c r="K70" i="21"/>
  <c r="C70" i="21"/>
  <c r="R70" i="21"/>
  <c r="J70" i="21"/>
  <c r="B70" i="21"/>
  <c r="O70" i="21"/>
  <c r="N70" i="21"/>
  <c r="G70" i="21"/>
  <c r="W70" i="21"/>
  <c r="V70" i="21"/>
  <c r="F70" i="21"/>
  <c r="V107" i="25"/>
  <c r="R107" i="25"/>
  <c r="N107" i="25"/>
  <c r="J107" i="25"/>
  <c r="F107" i="25"/>
  <c r="B107" i="25"/>
  <c r="Y107" i="25"/>
  <c r="U107" i="25"/>
  <c r="Q107" i="25"/>
  <c r="M107" i="25"/>
  <c r="I107" i="25"/>
  <c r="E107" i="25"/>
  <c r="X107" i="25"/>
  <c r="P107" i="25"/>
  <c r="H107" i="25"/>
  <c r="W107" i="25"/>
  <c r="O107" i="25"/>
  <c r="G107" i="25"/>
  <c r="T107" i="25"/>
  <c r="D107" i="25"/>
  <c r="S107" i="25"/>
  <c r="C107" i="25"/>
  <c r="L107" i="25"/>
  <c r="K107" i="25"/>
  <c r="X72" i="19"/>
  <c r="T72" i="19"/>
  <c r="P72" i="19"/>
  <c r="L72" i="19"/>
  <c r="H72" i="19"/>
  <c r="D72" i="19"/>
  <c r="V72" i="19"/>
  <c r="R72" i="19"/>
  <c r="N72" i="19"/>
  <c r="J72" i="19"/>
  <c r="F72" i="19"/>
  <c r="B72" i="19"/>
  <c r="Y72" i="19"/>
  <c r="Q72" i="19"/>
  <c r="I72" i="19"/>
  <c r="W72" i="19"/>
  <c r="O72" i="19"/>
  <c r="G72" i="19"/>
  <c r="U72" i="19"/>
  <c r="M72" i="19"/>
  <c r="E72" i="19"/>
  <c r="S72" i="19"/>
  <c r="K72" i="19"/>
  <c r="C72" i="19"/>
  <c r="W278" i="21"/>
  <c r="S278" i="21"/>
  <c r="O278" i="21"/>
  <c r="K278" i="21"/>
  <c r="G278" i="21"/>
  <c r="C278" i="21"/>
  <c r="V278" i="21"/>
  <c r="R278" i="21"/>
  <c r="N278" i="21"/>
  <c r="J278" i="21"/>
  <c r="F278" i="21"/>
  <c r="B278" i="21"/>
  <c r="U278" i="21"/>
  <c r="M278" i="21"/>
  <c r="E278" i="21"/>
  <c r="Y278" i="21"/>
  <c r="I278" i="21"/>
  <c r="T278" i="21"/>
  <c r="L278" i="21"/>
  <c r="D278" i="21"/>
  <c r="Q278" i="21"/>
  <c r="H278" i="21"/>
  <c r="X278" i="21"/>
  <c r="P278" i="21"/>
  <c r="W37" i="28"/>
  <c r="S37" i="28"/>
  <c r="O37" i="28"/>
  <c r="K37" i="28"/>
  <c r="G37" i="28"/>
  <c r="C37" i="28"/>
  <c r="V37" i="28"/>
  <c r="R37" i="28"/>
  <c r="N37" i="28"/>
  <c r="J37" i="28"/>
  <c r="F37" i="28"/>
  <c r="B37" i="28"/>
  <c r="Y37" i="28"/>
  <c r="Q37" i="28"/>
  <c r="I37" i="28"/>
  <c r="X37" i="28"/>
  <c r="P37" i="28"/>
  <c r="H37" i="28"/>
  <c r="U37" i="28"/>
  <c r="E37" i="28"/>
  <c r="T37" i="28"/>
  <c r="D37" i="28"/>
  <c r="M37" i="28"/>
  <c r="L37" i="28"/>
  <c r="W72" i="28"/>
  <c r="S72" i="28"/>
  <c r="O72" i="28"/>
  <c r="K72" i="28"/>
  <c r="G72" i="28"/>
  <c r="C72" i="28"/>
  <c r="V72" i="28"/>
  <c r="R72" i="28"/>
  <c r="N72" i="28"/>
  <c r="J72" i="28"/>
  <c r="F72" i="28"/>
  <c r="B72" i="28"/>
  <c r="Y72" i="28"/>
  <c r="Q72" i="28"/>
  <c r="I72" i="28"/>
  <c r="X72" i="28"/>
  <c r="P72" i="28"/>
  <c r="H72" i="28"/>
  <c r="U72" i="28"/>
  <c r="E72" i="28"/>
  <c r="M72" i="28"/>
  <c r="T72" i="28"/>
  <c r="D72" i="28"/>
  <c r="L72" i="28"/>
  <c r="W245" i="28"/>
  <c r="S245" i="28"/>
  <c r="O245" i="28"/>
  <c r="K245" i="28"/>
  <c r="G245" i="28"/>
  <c r="C245" i="28"/>
  <c r="V245" i="28"/>
  <c r="R245" i="28"/>
  <c r="N245" i="28"/>
  <c r="J245" i="28"/>
  <c r="F245" i="28"/>
  <c r="B245" i="28"/>
  <c r="U245" i="28"/>
  <c r="M245" i="28"/>
  <c r="E245" i="28"/>
  <c r="Y245" i="28"/>
  <c r="I245" i="28"/>
  <c r="X245" i="28"/>
  <c r="H245" i="28"/>
  <c r="T245" i="28"/>
  <c r="L245" i="28"/>
  <c r="D245" i="28"/>
  <c r="Q245" i="28"/>
  <c r="P245" i="28"/>
  <c r="W313" i="21"/>
  <c r="S313" i="21"/>
  <c r="O313" i="21"/>
  <c r="K313" i="21"/>
  <c r="G313" i="21"/>
  <c r="C313" i="21"/>
  <c r="V313" i="21"/>
  <c r="R313" i="21"/>
  <c r="N313" i="21"/>
  <c r="J313" i="21"/>
  <c r="F313" i="21"/>
  <c r="B313" i="21"/>
  <c r="U313" i="21"/>
  <c r="M313" i="21"/>
  <c r="E313" i="21"/>
  <c r="Y313" i="21"/>
  <c r="T313" i="21"/>
  <c r="L313" i="21"/>
  <c r="D313" i="21"/>
  <c r="Q313" i="21"/>
  <c r="I313" i="21"/>
  <c r="X313" i="21"/>
  <c r="P313" i="21"/>
  <c r="H313" i="21"/>
  <c r="A348" i="21"/>
  <c r="A349" i="21" s="1"/>
  <c r="A416" i="21"/>
  <c r="A382" i="21"/>
  <c r="A383" i="21" s="1"/>
  <c r="A314" i="21"/>
  <c r="A349" i="28"/>
  <c r="A178" i="28"/>
  <c r="A383" i="28"/>
  <c r="A212" i="28"/>
  <c r="A280" i="28"/>
  <c r="A108" i="28"/>
  <c r="A417" i="28"/>
  <c r="A246" i="28"/>
  <c r="A143" i="28"/>
  <c r="A38" i="28"/>
  <c r="A73" i="28"/>
  <c r="A315" i="28"/>
  <c r="A245" i="21"/>
  <c r="A279" i="21"/>
  <c r="A210" i="21"/>
  <c r="A109" i="19"/>
  <c r="A73" i="19"/>
  <c r="A37" i="19"/>
  <c r="A38" i="21"/>
  <c r="A143" i="19"/>
  <c r="A106" i="21"/>
  <c r="A72" i="25"/>
  <c r="A36" i="25"/>
  <c r="A141" i="21"/>
  <c r="A108" i="25"/>
  <c r="A145" i="25"/>
  <c r="A71" i="21"/>
  <c r="A176" i="21"/>
  <c r="V108" i="25" l="1"/>
  <c r="R108" i="25"/>
  <c r="N108" i="25"/>
  <c r="J108" i="25"/>
  <c r="F108" i="25"/>
  <c r="B108" i="25"/>
  <c r="Y108" i="25"/>
  <c r="U108" i="25"/>
  <c r="Q108" i="25"/>
  <c r="M108" i="25"/>
  <c r="I108" i="25"/>
  <c r="E108" i="25"/>
  <c r="X108" i="25"/>
  <c r="P108" i="25"/>
  <c r="H108" i="25"/>
  <c r="W108" i="25"/>
  <c r="O108" i="25"/>
  <c r="G108" i="25"/>
  <c r="L108" i="25"/>
  <c r="K108" i="25"/>
  <c r="D108" i="25"/>
  <c r="C108" i="25"/>
  <c r="S108" i="25"/>
  <c r="T108" i="25"/>
  <c r="Y106" i="21"/>
  <c r="U106" i="21"/>
  <c r="Q106" i="21"/>
  <c r="M106" i="21"/>
  <c r="I106" i="21"/>
  <c r="E106" i="21"/>
  <c r="X106" i="21"/>
  <c r="T106" i="21"/>
  <c r="P106" i="21"/>
  <c r="L106" i="21"/>
  <c r="H106" i="21"/>
  <c r="D106" i="21"/>
  <c r="S106" i="21"/>
  <c r="K106" i="21"/>
  <c r="C106" i="21"/>
  <c r="R106" i="21"/>
  <c r="J106" i="21"/>
  <c r="B106" i="21"/>
  <c r="W106" i="21"/>
  <c r="G106" i="21"/>
  <c r="V106" i="21"/>
  <c r="F106" i="21"/>
  <c r="O106" i="21"/>
  <c r="N106" i="21"/>
  <c r="X73" i="19"/>
  <c r="T73" i="19"/>
  <c r="P73" i="19"/>
  <c r="L73" i="19"/>
  <c r="H73" i="19"/>
  <c r="D73" i="19"/>
  <c r="V73" i="19"/>
  <c r="R73" i="19"/>
  <c r="N73" i="19"/>
  <c r="J73" i="19"/>
  <c r="F73" i="19"/>
  <c r="B73" i="19"/>
  <c r="Y73" i="19"/>
  <c r="Q73" i="19"/>
  <c r="I73" i="19"/>
  <c r="W73" i="19"/>
  <c r="O73" i="19"/>
  <c r="G73" i="19"/>
  <c r="U73" i="19"/>
  <c r="M73" i="19"/>
  <c r="E73" i="19"/>
  <c r="S73" i="19"/>
  <c r="K73" i="19"/>
  <c r="C73" i="19"/>
  <c r="W245" i="21"/>
  <c r="S245" i="21"/>
  <c r="O245" i="21"/>
  <c r="K245" i="21"/>
  <c r="G245" i="21"/>
  <c r="C245" i="21"/>
  <c r="V245" i="21"/>
  <c r="R245" i="21"/>
  <c r="N245" i="21"/>
  <c r="J245" i="21"/>
  <c r="F245" i="21"/>
  <c r="B245" i="21"/>
  <c r="U245" i="21"/>
  <c r="M245" i="21"/>
  <c r="E245" i="21"/>
  <c r="I245" i="21"/>
  <c r="T245" i="21"/>
  <c r="L245" i="21"/>
  <c r="D245" i="21"/>
  <c r="Y245" i="21"/>
  <c r="Q245" i="21"/>
  <c r="X245" i="21"/>
  <c r="P245" i="21"/>
  <c r="H245" i="21"/>
  <c r="Y143" i="28"/>
  <c r="U143" i="28"/>
  <c r="Q143" i="28"/>
  <c r="M143" i="28"/>
  <c r="I143" i="28"/>
  <c r="E143" i="28"/>
  <c r="X143" i="28"/>
  <c r="T143" i="28"/>
  <c r="P143" i="28"/>
  <c r="L143" i="28"/>
  <c r="H143" i="28"/>
  <c r="D143" i="28"/>
  <c r="S143" i="28"/>
  <c r="K143" i="28"/>
  <c r="C143" i="28"/>
  <c r="R143" i="28"/>
  <c r="J143" i="28"/>
  <c r="B143" i="28"/>
  <c r="W143" i="28"/>
  <c r="G143" i="28"/>
  <c r="V143" i="28"/>
  <c r="F143" i="28"/>
  <c r="O143" i="28"/>
  <c r="N143" i="28"/>
  <c r="W280" i="28"/>
  <c r="S280" i="28"/>
  <c r="O280" i="28"/>
  <c r="K280" i="28"/>
  <c r="G280" i="28"/>
  <c r="C280" i="28"/>
  <c r="V280" i="28"/>
  <c r="R280" i="28"/>
  <c r="N280" i="28"/>
  <c r="J280" i="28"/>
  <c r="F280" i="28"/>
  <c r="B280" i="28"/>
  <c r="U280" i="28"/>
  <c r="M280" i="28"/>
  <c r="E280" i="28"/>
  <c r="Y280" i="28"/>
  <c r="I280" i="28"/>
  <c r="P280" i="28"/>
  <c r="T280" i="28"/>
  <c r="L280" i="28"/>
  <c r="D280" i="28"/>
  <c r="Q280" i="28"/>
  <c r="X280" i="28"/>
  <c r="H280" i="28"/>
  <c r="W349" i="28"/>
  <c r="S349" i="28"/>
  <c r="O349" i="28"/>
  <c r="K349" i="28"/>
  <c r="G349" i="28"/>
  <c r="C349" i="28"/>
  <c r="V349" i="28"/>
  <c r="R349" i="28"/>
  <c r="N349" i="28"/>
  <c r="J349" i="28"/>
  <c r="F349" i="28"/>
  <c r="B349" i="28"/>
  <c r="U349" i="28"/>
  <c r="M349" i="28"/>
  <c r="E349" i="28"/>
  <c r="Q349" i="28"/>
  <c r="X349" i="28"/>
  <c r="H349" i="28"/>
  <c r="T349" i="28"/>
  <c r="L349" i="28"/>
  <c r="D349" i="28"/>
  <c r="Y349" i="28"/>
  <c r="I349" i="28"/>
  <c r="P349" i="28"/>
  <c r="W349" i="21"/>
  <c r="S349" i="21"/>
  <c r="O349" i="21"/>
  <c r="K349" i="21"/>
  <c r="G349" i="21"/>
  <c r="C349" i="21"/>
  <c r="V349" i="21"/>
  <c r="R349" i="21"/>
  <c r="N349" i="21"/>
  <c r="J349" i="21"/>
  <c r="F349" i="21"/>
  <c r="B349" i="21"/>
  <c r="U349" i="21"/>
  <c r="M349" i="21"/>
  <c r="E349" i="21"/>
  <c r="Q349" i="21"/>
  <c r="X349" i="21"/>
  <c r="H349" i="21"/>
  <c r="T349" i="21"/>
  <c r="L349" i="21"/>
  <c r="D349" i="21"/>
  <c r="Y349" i="21"/>
  <c r="I349" i="21"/>
  <c r="P349" i="21"/>
  <c r="Y71" i="21"/>
  <c r="U71" i="21"/>
  <c r="Q71" i="21"/>
  <c r="M71" i="21"/>
  <c r="I71" i="21"/>
  <c r="E71" i="21"/>
  <c r="X71" i="21"/>
  <c r="T71" i="21"/>
  <c r="P71" i="21"/>
  <c r="L71" i="21"/>
  <c r="H71" i="21"/>
  <c r="D71" i="21"/>
  <c r="S71" i="21"/>
  <c r="K71" i="21"/>
  <c r="C71" i="21"/>
  <c r="R71" i="21"/>
  <c r="J71" i="21"/>
  <c r="B71" i="21"/>
  <c r="W71" i="21"/>
  <c r="G71" i="21"/>
  <c r="V71" i="21"/>
  <c r="F71" i="21"/>
  <c r="O71" i="21"/>
  <c r="N71" i="21"/>
  <c r="V36" i="25"/>
  <c r="R36" i="25"/>
  <c r="N36" i="25"/>
  <c r="J36" i="25"/>
  <c r="F36" i="25"/>
  <c r="B36" i="25"/>
  <c r="Y36" i="25"/>
  <c r="U36" i="25"/>
  <c r="Q36" i="25"/>
  <c r="M36" i="25"/>
  <c r="I36" i="25"/>
  <c r="E36" i="25"/>
  <c r="X36" i="25"/>
  <c r="P36" i="25"/>
  <c r="H36" i="25"/>
  <c r="W36" i="25"/>
  <c r="O36" i="25"/>
  <c r="G36" i="25"/>
  <c r="L36" i="25"/>
  <c r="K36" i="25"/>
  <c r="T36" i="25"/>
  <c r="S36" i="25"/>
  <c r="D36" i="25"/>
  <c r="C36" i="25"/>
  <c r="Y38" i="21"/>
  <c r="U38" i="21"/>
  <c r="Q38" i="21"/>
  <c r="M38" i="21"/>
  <c r="I38" i="21"/>
  <c r="E38" i="21"/>
  <c r="X38" i="21"/>
  <c r="T38" i="21"/>
  <c r="P38" i="21"/>
  <c r="L38" i="21"/>
  <c r="H38" i="21"/>
  <c r="D38" i="21"/>
  <c r="S38" i="21"/>
  <c r="K38" i="21"/>
  <c r="C38" i="21"/>
  <c r="R38" i="21"/>
  <c r="J38" i="21"/>
  <c r="B38" i="21"/>
  <c r="W38" i="21"/>
  <c r="G38" i="21"/>
  <c r="V38" i="21"/>
  <c r="F38" i="21"/>
  <c r="O38" i="21"/>
  <c r="N38" i="21"/>
  <c r="V210" i="21"/>
  <c r="R210" i="21"/>
  <c r="N210" i="21"/>
  <c r="J210" i="21"/>
  <c r="F210" i="21"/>
  <c r="B210" i="21"/>
  <c r="Y210" i="21"/>
  <c r="U210" i="21"/>
  <c r="Q210" i="21"/>
  <c r="M210" i="21"/>
  <c r="I210" i="21"/>
  <c r="E210" i="21"/>
  <c r="X210" i="21"/>
  <c r="P210" i="21"/>
  <c r="H210" i="21"/>
  <c r="T210" i="21"/>
  <c r="L210" i="21"/>
  <c r="D210" i="21"/>
  <c r="O210" i="21"/>
  <c r="W210" i="21"/>
  <c r="G210" i="21"/>
  <c r="S210" i="21"/>
  <c r="K210" i="21"/>
  <c r="C210" i="21"/>
  <c r="W73" i="28"/>
  <c r="S73" i="28"/>
  <c r="O73" i="28"/>
  <c r="K73" i="28"/>
  <c r="G73" i="28"/>
  <c r="C73" i="28"/>
  <c r="V73" i="28"/>
  <c r="R73" i="28"/>
  <c r="N73" i="28"/>
  <c r="J73" i="28"/>
  <c r="F73" i="28"/>
  <c r="B73" i="28"/>
  <c r="Y73" i="28"/>
  <c r="Q73" i="28"/>
  <c r="I73" i="28"/>
  <c r="X73" i="28"/>
  <c r="P73" i="28"/>
  <c r="H73" i="28"/>
  <c r="M73" i="28"/>
  <c r="U73" i="28"/>
  <c r="D73" i="28"/>
  <c r="L73" i="28"/>
  <c r="E73" i="28"/>
  <c r="T73" i="28"/>
  <c r="V417" i="28"/>
  <c r="R417" i="28"/>
  <c r="N417" i="28"/>
  <c r="J417" i="28"/>
  <c r="F417" i="28"/>
  <c r="B417" i="28"/>
  <c r="Y417" i="28"/>
  <c r="T417" i="28"/>
  <c r="O417" i="28"/>
  <c r="I417" i="28"/>
  <c r="D417" i="28"/>
  <c r="X417" i="28"/>
  <c r="S417" i="28"/>
  <c r="M417" i="28"/>
  <c r="H417" i="28"/>
  <c r="C417" i="28"/>
  <c r="W417" i="28"/>
  <c r="L417" i="28"/>
  <c r="G417" i="28"/>
  <c r="E417" i="28"/>
  <c r="U417" i="28"/>
  <c r="K417" i="28"/>
  <c r="Q417" i="28"/>
  <c r="P417" i="28"/>
  <c r="W383" i="28"/>
  <c r="S383" i="28"/>
  <c r="O383" i="28"/>
  <c r="K383" i="28"/>
  <c r="G383" i="28"/>
  <c r="C383" i="28"/>
  <c r="V383" i="28"/>
  <c r="R383" i="28"/>
  <c r="N383" i="28"/>
  <c r="J383" i="28"/>
  <c r="F383" i="28"/>
  <c r="B383" i="28"/>
  <c r="U383" i="28"/>
  <c r="M383" i="28"/>
  <c r="E383" i="28"/>
  <c r="Y383" i="28"/>
  <c r="I383" i="28"/>
  <c r="P383" i="28"/>
  <c r="T383" i="28"/>
  <c r="L383" i="28"/>
  <c r="D383" i="28"/>
  <c r="Q383" i="28"/>
  <c r="X383" i="28"/>
  <c r="H383" i="28"/>
  <c r="W383" i="21"/>
  <c r="S383" i="21"/>
  <c r="O383" i="21"/>
  <c r="K383" i="21"/>
  <c r="G383" i="21"/>
  <c r="C383" i="21"/>
  <c r="V383" i="21"/>
  <c r="R383" i="21"/>
  <c r="N383" i="21"/>
  <c r="J383" i="21"/>
  <c r="F383" i="21"/>
  <c r="B383" i="21"/>
  <c r="U383" i="21"/>
  <c r="M383" i="21"/>
  <c r="E383" i="21"/>
  <c r="H383" i="21"/>
  <c r="T383" i="21"/>
  <c r="L383" i="21"/>
  <c r="D383" i="21"/>
  <c r="Y383" i="21"/>
  <c r="Q383" i="21"/>
  <c r="I383" i="21"/>
  <c r="X383" i="21"/>
  <c r="P383" i="21"/>
  <c r="W416" i="21"/>
  <c r="S416" i="21"/>
  <c r="O416" i="21"/>
  <c r="K416" i="21"/>
  <c r="G416" i="21"/>
  <c r="C416" i="21"/>
  <c r="V416" i="21"/>
  <c r="R416" i="21"/>
  <c r="N416" i="21"/>
  <c r="J416" i="21"/>
  <c r="F416" i="21"/>
  <c r="B416" i="21"/>
  <c r="U416" i="21"/>
  <c r="M416" i="21"/>
  <c r="E416" i="21"/>
  <c r="Y416" i="21"/>
  <c r="I416" i="21"/>
  <c r="X416" i="21"/>
  <c r="H416" i="21"/>
  <c r="T416" i="21"/>
  <c r="L416" i="21"/>
  <c r="D416" i="21"/>
  <c r="Q416" i="21"/>
  <c r="P416" i="21"/>
  <c r="Y176" i="21"/>
  <c r="U176" i="21"/>
  <c r="Q176" i="21"/>
  <c r="M176" i="21"/>
  <c r="I176" i="21"/>
  <c r="E176" i="21"/>
  <c r="W176" i="21"/>
  <c r="S176" i="21"/>
  <c r="O176" i="21"/>
  <c r="K176" i="21"/>
  <c r="G176" i="21"/>
  <c r="C176" i="21"/>
  <c r="T176" i="21"/>
  <c r="L176" i="21"/>
  <c r="D176" i="21"/>
  <c r="R176" i="21"/>
  <c r="J176" i="21"/>
  <c r="B176" i="21"/>
  <c r="X176" i="21"/>
  <c r="H176" i="21"/>
  <c r="P176" i="21"/>
  <c r="V176" i="21"/>
  <c r="F176" i="21"/>
  <c r="N176" i="21"/>
  <c r="Y141" i="21"/>
  <c r="U141" i="21"/>
  <c r="Q141" i="21"/>
  <c r="M141" i="21"/>
  <c r="I141" i="21"/>
  <c r="E141" i="21"/>
  <c r="X141" i="21"/>
  <c r="T141" i="21"/>
  <c r="P141" i="21"/>
  <c r="L141" i="21"/>
  <c r="H141" i="21"/>
  <c r="D141" i="21"/>
  <c r="S141" i="21"/>
  <c r="K141" i="21"/>
  <c r="C141" i="21"/>
  <c r="R141" i="21"/>
  <c r="J141" i="21"/>
  <c r="B141" i="21"/>
  <c r="W141" i="21"/>
  <c r="G141" i="21"/>
  <c r="V141" i="21"/>
  <c r="F141" i="21"/>
  <c r="O141" i="21"/>
  <c r="N141" i="21"/>
  <c r="W143" i="19"/>
  <c r="S143" i="19"/>
  <c r="O143" i="19"/>
  <c r="K143" i="19"/>
  <c r="G143" i="19"/>
  <c r="V143" i="19"/>
  <c r="R143" i="19"/>
  <c r="N143" i="19"/>
  <c r="J143" i="19"/>
  <c r="F143" i="19"/>
  <c r="B143" i="19"/>
  <c r="Y143" i="19"/>
  <c r="Q143" i="19"/>
  <c r="I143" i="19"/>
  <c r="C143" i="19"/>
  <c r="U143" i="19"/>
  <c r="M143" i="19"/>
  <c r="E143" i="19"/>
  <c r="P143" i="19"/>
  <c r="X143" i="19"/>
  <c r="H143" i="19"/>
  <c r="D143" i="19"/>
  <c r="T143" i="19"/>
  <c r="L143" i="19"/>
  <c r="V109" i="19"/>
  <c r="R109" i="19"/>
  <c r="N109" i="19"/>
  <c r="J109" i="19"/>
  <c r="F109" i="19"/>
  <c r="B109" i="19"/>
  <c r="X109" i="19"/>
  <c r="T109" i="19"/>
  <c r="P109" i="19"/>
  <c r="L109" i="19"/>
  <c r="H109" i="19"/>
  <c r="D109" i="19"/>
  <c r="Y109" i="19"/>
  <c r="Q109" i="19"/>
  <c r="I109" i="19"/>
  <c r="U109" i="19"/>
  <c r="M109" i="19"/>
  <c r="E109" i="19"/>
  <c r="K109" i="19"/>
  <c r="W109" i="19"/>
  <c r="G109" i="19"/>
  <c r="S109" i="19"/>
  <c r="C109" i="19"/>
  <c r="O109" i="19"/>
  <c r="W315" i="28"/>
  <c r="S315" i="28"/>
  <c r="O315" i="28"/>
  <c r="K315" i="28"/>
  <c r="G315" i="28"/>
  <c r="C315" i="28"/>
  <c r="V315" i="28"/>
  <c r="R315" i="28"/>
  <c r="N315" i="28"/>
  <c r="J315" i="28"/>
  <c r="F315" i="28"/>
  <c r="B315" i="28"/>
  <c r="U315" i="28"/>
  <c r="M315" i="28"/>
  <c r="E315" i="28"/>
  <c r="Q315" i="28"/>
  <c r="X315" i="28"/>
  <c r="H315" i="28"/>
  <c r="T315" i="28"/>
  <c r="L315" i="28"/>
  <c r="D315" i="28"/>
  <c r="Y315" i="28"/>
  <c r="I315" i="28"/>
  <c r="P315" i="28"/>
  <c r="W246" i="28"/>
  <c r="S246" i="28"/>
  <c r="O246" i="28"/>
  <c r="K246" i="28"/>
  <c r="G246" i="28"/>
  <c r="C246" i="28"/>
  <c r="V246" i="28"/>
  <c r="R246" i="28"/>
  <c r="N246" i="28"/>
  <c r="J246" i="28"/>
  <c r="F246" i="28"/>
  <c r="B246" i="28"/>
  <c r="U246" i="28"/>
  <c r="M246" i="28"/>
  <c r="E246" i="28"/>
  <c r="Q246" i="28"/>
  <c r="P246" i="28"/>
  <c r="T246" i="28"/>
  <c r="L246" i="28"/>
  <c r="D246" i="28"/>
  <c r="Y246" i="28"/>
  <c r="I246" i="28"/>
  <c r="X246" i="28"/>
  <c r="H246" i="28"/>
  <c r="W212" i="28"/>
  <c r="S212" i="28"/>
  <c r="O212" i="28"/>
  <c r="K212" i="28"/>
  <c r="G212" i="28"/>
  <c r="C212" i="28"/>
  <c r="Y212" i="28"/>
  <c r="T212" i="28"/>
  <c r="N212" i="28"/>
  <c r="I212" i="28"/>
  <c r="D212" i="28"/>
  <c r="V212" i="28"/>
  <c r="P212" i="28"/>
  <c r="H212" i="28"/>
  <c r="U212" i="28"/>
  <c r="M212" i="28"/>
  <c r="F212" i="28"/>
  <c r="R212" i="28"/>
  <c r="E212" i="28"/>
  <c r="Q212" i="28"/>
  <c r="B212" i="28"/>
  <c r="X212" i="28"/>
  <c r="L212" i="28"/>
  <c r="J212" i="28"/>
  <c r="W314" i="21"/>
  <c r="S314" i="21"/>
  <c r="O314" i="21"/>
  <c r="K314" i="21"/>
  <c r="G314" i="21"/>
  <c r="C314" i="21"/>
  <c r="V314" i="21"/>
  <c r="R314" i="21"/>
  <c r="N314" i="21"/>
  <c r="J314" i="21"/>
  <c r="F314" i="21"/>
  <c r="B314" i="21"/>
  <c r="U314" i="21"/>
  <c r="M314" i="21"/>
  <c r="E314" i="21"/>
  <c r="Q314" i="21"/>
  <c r="T314" i="21"/>
  <c r="L314" i="21"/>
  <c r="D314" i="21"/>
  <c r="Y314" i="21"/>
  <c r="I314" i="21"/>
  <c r="X314" i="21"/>
  <c r="P314" i="21"/>
  <c r="H314" i="21"/>
  <c r="W382" i="21"/>
  <c r="S382" i="21"/>
  <c r="O382" i="21"/>
  <c r="K382" i="21"/>
  <c r="G382" i="21"/>
  <c r="C382" i="21"/>
  <c r="V382" i="21"/>
  <c r="R382" i="21"/>
  <c r="N382" i="21"/>
  <c r="J382" i="21"/>
  <c r="F382" i="21"/>
  <c r="B382" i="21"/>
  <c r="U382" i="21"/>
  <c r="M382" i="21"/>
  <c r="E382" i="21"/>
  <c r="Q382" i="21"/>
  <c r="T382" i="21"/>
  <c r="L382" i="21"/>
  <c r="D382" i="21"/>
  <c r="Y382" i="21"/>
  <c r="I382" i="21"/>
  <c r="X382" i="21"/>
  <c r="P382" i="21"/>
  <c r="H382" i="21"/>
  <c r="V145" i="25"/>
  <c r="R145" i="25"/>
  <c r="N145" i="25"/>
  <c r="J145" i="25"/>
  <c r="F145" i="25"/>
  <c r="B145" i="25"/>
  <c r="Y145" i="25"/>
  <c r="U145" i="25"/>
  <c r="Q145" i="25"/>
  <c r="M145" i="25"/>
  <c r="I145" i="25"/>
  <c r="E145" i="25"/>
  <c r="X145" i="25"/>
  <c r="P145" i="25"/>
  <c r="H145" i="25"/>
  <c r="W145" i="25"/>
  <c r="O145" i="25"/>
  <c r="G145" i="25"/>
  <c r="L145" i="25"/>
  <c r="K145" i="25"/>
  <c r="D145" i="25"/>
  <c r="C145" i="25"/>
  <c r="T145" i="25"/>
  <c r="S145" i="25"/>
  <c r="V72" i="25"/>
  <c r="R72" i="25"/>
  <c r="N72" i="25"/>
  <c r="J72" i="25"/>
  <c r="F72" i="25"/>
  <c r="B72" i="25"/>
  <c r="Y72" i="25"/>
  <c r="U72" i="25"/>
  <c r="Q72" i="25"/>
  <c r="M72" i="25"/>
  <c r="I72" i="25"/>
  <c r="E72" i="25"/>
  <c r="X72" i="25"/>
  <c r="P72" i="25"/>
  <c r="H72" i="25"/>
  <c r="W72" i="25"/>
  <c r="O72" i="25"/>
  <c r="G72" i="25"/>
  <c r="T72" i="25"/>
  <c r="D72" i="25"/>
  <c r="S72" i="25"/>
  <c r="C72" i="25"/>
  <c r="L72" i="25"/>
  <c r="K72" i="25"/>
  <c r="X37" i="19"/>
  <c r="T37" i="19"/>
  <c r="P37" i="19"/>
  <c r="L37" i="19"/>
  <c r="H37" i="19"/>
  <c r="D37" i="19"/>
  <c r="V37" i="19"/>
  <c r="R37" i="19"/>
  <c r="N37" i="19"/>
  <c r="J37" i="19"/>
  <c r="F37" i="19"/>
  <c r="B37" i="19"/>
  <c r="Y37" i="19"/>
  <c r="Q37" i="19"/>
  <c r="I37" i="19"/>
  <c r="O37" i="19"/>
  <c r="U37" i="19"/>
  <c r="M37" i="19"/>
  <c r="E37" i="19"/>
  <c r="S37" i="19"/>
  <c r="K37" i="19"/>
  <c r="C37" i="19"/>
  <c r="W37" i="19"/>
  <c r="G37" i="19"/>
  <c r="W279" i="21"/>
  <c r="S279" i="21"/>
  <c r="O279" i="21"/>
  <c r="K279" i="21"/>
  <c r="G279" i="21"/>
  <c r="C279" i="21"/>
  <c r="V279" i="21"/>
  <c r="R279" i="21"/>
  <c r="N279" i="21"/>
  <c r="J279" i="21"/>
  <c r="F279" i="21"/>
  <c r="B279" i="21"/>
  <c r="U279" i="21"/>
  <c r="M279" i="21"/>
  <c r="E279" i="21"/>
  <c r="Q279" i="21"/>
  <c r="T279" i="21"/>
  <c r="L279" i="21"/>
  <c r="D279" i="21"/>
  <c r="Y279" i="21"/>
  <c r="I279" i="21"/>
  <c r="P279" i="21"/>
  <c r="X279" i="21"/>
  <c r="H279" i="21"/>
  <c r="W38" i="28"/>
  <c r="S38" i="28"/>
  <c r="O38" i="28"/>
  <c r="K38" i="28"/>
  <c r="G38" i="28"/>
  <c r="C38" i="28"/>
  <c r="V38" i="28"/>
  <c r="R38" i="28"/>
  <c r="N38" i="28"/>
  <c r="J38" i="28"/>
  <c r="F38" i="28"/>
  <c r="B38" i="28"/>
  <c r="Y38" i="28"/>
  <c r="Q38" i="28"/>
  <c r="I38" i="28"/>
  <c r="X38" i="28"/>
  <c r="P38" i="28"/>
  <c r="H38" i="28"/>
  <c r="M38" i="28"/>
  <c r="E38" i="28"/>
  <c r="T38" i="28"/>
  <c r="L38" i="28"/>
  <c r="U38" i="28"/>
  <c r="D38" i="28"/>
  <c r="W108" i="28"/>
  <c r="S108" i="28"/>
  <c r="O108" i="28"/>
  <c r="K108" i="28"/>
  <c r="G108" i="28"/>
  <c r="C108" i="28"/>
  <c r="V108" i="28"/>
  <c r="R108" i="28"/>
  <c r="N108" i="28"/>
  <c r="J108" i="28"/>
  <c r="F108" i="28"/>
  <c r="B108" i="28"/>
  <c r="Y108" i="28"/>
  <c r="Q108" i="28"/>
  <c r="I108" i="28"/>
  <c r="X108" i="28"/>
  <c r="P108" i="28"/>
  <c r="H108" i="28"/>
  <c r="M108" i="28"/>
  <c r="U108" i="28"/>
  <c r="D108" i="28"/>
  <c r="L108" i="28"/>
  <c r="E108" i="28"/>
  <c r="T108" i="28"/>
  <c r="X178" i="28"/>
  <c r="T178" i="28"/>
  <c r="P178" i="28"/>
  <c r="L178" i="28"/>
  <c r="H178" i="28"/>
  <c r="D178" i="28"/>
  <c r="V178" i="28"/>
  <c r="Q178" i="28"/>
  <c r="K178" i="28"/>
  <c r="F178" i="28"/>
  <c r="Y178" i="28"/>
  <c r="S178" i="28"/>
  <c r="N178" i="28"/>
  <c r="I178" i="28"/>
  <c r="C178" i="28"/>
  <c r="O178" i="28"/>
  <c r="E178" i="28"/>
  <c r="W178" i="28"/>
  <c r="M178" i="28"/>
  <c r="B178" i="28"/>
  <c r="J178" i="28"/>
  <c r="U178" i="28"/>
  <c r="G178" i="28"/>
  <c r="R178" i="28"/>
  <c r="A417" i="21"/>
  <c r="A418" i="21" s="1"/>
  <c r="W348" i="21"/>
  <c r="S348" i="21"/>
  <c r="O348" i="21"/>
  <c r="K348" i="21"/>
  <c r="G348" i="21"/>
  <c r="C348" i="21"/>
  <c r="V348" i="21"/>
  <c r="R348" i="21"/>
  <c r="N348" i="21"/>
  <c r="J348" i="21"/>
  <c r="F348" i="21"/>
  <c r="B348" i="21"/>
  <c r="U348" i="21"/>
  <c r="M348" i="21"/>
  <c r="E348" i="21"/>
  <c r="Q348" i="21"/>
  <c r="P348" i="21"/>
  <c r="H348" i="21"/>
  <c r="T348" i="21"/>
  <c r="L348" i="21"/>
  <c r="D348" i="21"/>
  <c r="Y348" i="21"/>
  <c r="I348" i="21"/>
  <c r="X348" i="21"/>
  <c r="A315" i="21"/>
  <c r="A384" i="21"/>
  <c r="A350" i="21"/>
  <c r="A39" i="28"/>
  <c r="A247" i="28"/>
  <c r="A281" i="28"/>
  <c r="A316" i="28"/>
  <c r="A144" i="28"/>
  <c r="A418" i="28"/>
  <c r="A179" i="28"/>
  <c r="A74" i="28"/>
  <c r="A109" i="28"/>
  <c r="A213" i="28"/>
  <c r="A384" i="28"/>
  <c r="A350" i="28"/>
  <c r="A280" i="21"/>
  <c r="A246" i="21"/>
  <c r="A211" i="21"/>
  <c r="A110" i="19"/>
  <c r="A74" i="19"/>
  <c r="A177" i="21"/>
  <c r="A146" i="25"/>
  <c r="A144" i="19"/>
  <c r="A142" i="21"/>
  <c r="A107" i="21"/>
  <c r="A38" i="19"/>
  <c r="A109" i="25"/>
  <c r="A73" i="25"/>
  <c r="A39" i="21"/>
  <c r="A72" i="21"/>
  <c r="A37" i="25"/>
  <c r="Y72" i="21" l="1"/>
  <c r="U72" i="21"/>
  <c r="Q72" i="21"/>
  <c r="M72" i="21"/>
  <c r="I72" i="21"/>
  <c r="E72" i="21"/>
  <c r="X72" i="21"/>
  <c r="T72" i="21"/>
  <c r="P72" i="21"/>
  <c r="L72" i="21"/>
  <c r="H72" i="21"/>
  <c r="D72" i="21"/>
  <c r="S72" i="21"/>
  <c r="K72" i="21"/>
  <c r="C72" i="21"/>
  <c r="R72" i="21"/>
  <c r="J72" i="21"/>
  <c r="B72" i="21"/>
  <c r="O72" i="21"/>
  <c r="N72" i="21"/>
  <c r="W72" i="21"/>
  <c r="V72" i="21"/>
  <c r="G72" i="21"/>
  <c r="F72" i="21"/>
  <c r="X38" i="19"/>
  <c r="T38" i="19"/>
  <c r="P38" i="19"/>
  <c r="L38" i="19"/>
  <c r="H38" i="19"/>
  <c r="D38" i="19"/>
  <c r="V38" i="19"/>
  <c r="R38" i="19"/>
  <c r="N38" i="19"/>
  <c r="J38" i="19"/>
  <c r="F38" i="19"/>
  <c r="B38" i="19"/>
  <c r="Y38" i="19"/>
  <c r="Q38" i="19"/>
  <c r="I38" i="19"/>
  <c r="W38" i="19"/>
  <c r="G38" i="19"/>
  <c r="U38" i="19"/>
  <c r="M38" i="19"/>
  <c r="E38" i="19"/>
  <c r="S38" i="19"/>
  <c r="K38" i="19"/>
  <c r="C38" i="19"/>
  <c r="O38" i="19"/>
  <c r="V146" i="25"/>
  <c r="R146" i="25"/>
  <c r="N146" i="25"/>
  <c r="J146" i="25"/>
  <c r="F146" i="25"/>
  <c r="B146" i="25"/>
  <c r="Y146" i="25"/>
  <c r="U146" i="25"/>
  <c r="Q146" i="25"/>
  <c r="M146" i="25"/>
  <c r="I146" i="25"/>
  <c r="E146" i="25"/>
  <c r="X146" i="25"/>
  <c r="P146" i="25"/>
  <c r="H146" i="25"/>
  <c r="W146" i="25"/>
  <c r="O146" i="25"/>
  <c r="G146" i="25"/>
  <c r="T146" i="25"/>
  <c r="D146" i="25"/>
  <c r="S146" i="25"/>
  <c r="C146" i="25"/>
  <c r="L146" i="25"/>
  <c r="K146" i="25"/>
  <c r="V211" i="21"/>
  <c r="R211" i="21"/>
  <c r="N211" i="21"/>
  <c r="J211" i="21"/>
  <c r="F211" i="21"/>
  <c r="B211" i="21"/>
  <c r="Y211" i="21"/>
  <c r="U211" i="21"/>
  <c r="Q211" i="21"/>
  <c r="M211" i="21"/>
  <c r="I211" i="21"/>
  <c r="E211" i="21"/>
  <c r="X211" i="21"/>
  <c r="P211" i="21"/>
  <c r="H211" i="21"/>
  <c r="T211" i="21"/>
  <c r="L211" i="21"/>
  <c r="D211" i="21"/>
  <c r="W211" i="21"/>
  <c r="G211" i="21"/>
  <c r="O211" i="21"/>
  <c r="C211" i="21"/>
  <c r="S211" i="21"/>
  <c r="K211" i="21"/>
  <c r="W384" i="28"/>
  <c r="S384" i="28"/>
  <c r="O384" i="28"/>
  <c r="K384" i="28"/>
  <c r="G384" i="28"/>
  <c r="C384" i="28"/>
  <c r="V384" i="28"/>
  <c r="R384" i="28"/>
  <c r="N384" i="28"/>
  <c r="J384" i="28"/>
  <c r="F384" i="28"/>
  <c r="B384" i="28"/>
  <c r="U384" i="28"/>
  <c r="M384" i="28"/>
  <c r="E384" i="28"/>
  <c r="Q384" i="28"/>
  <c r="X384" i="28"/>
  <c r="H384" i="28"/>
  <c r="T384" i="28"/>
  <c r="L384" i="28"/>
  <c r="D384" i="28"/>
  <c r="Y384" i="28"/>
  <c r="I384" i="28"/>
  <c r="P384" i="28"/>
  <c r="X179" i="28"/>
  <c r="T179" i="28"/>
  <c r="P179" i="28"/>
  <c r="L179" i="28"/>
  <c r="H179" i="28"/>
  <c r="D179" i="28"/>
  <c r="Y179" i="28"/>
  <c r="S179" i="28"/>
  <c r="N179" i="28"/>
  <c r="I179" i="28"/>
  <c r="C179" i="28"/>
  <c r="V179" i="28"/>
  <c r="Q179" i="28"/>
  <c r="K179" i="28"/>
  <c r="F179" i="28"/>
  <c r="W179" i="28"/>
  <c r="M179" i="28"/>
  <c r="B179" i="28"/>
  <c r="U179" i="28"/>
  <c r="J179" i="28"/>
  <c r="G179" i="28"/>
  <c r="R179" i="28"/>
  <c r="O179" i="28"/>
  <c r="E179" i="28"/>
  <c r="W281" i="28"/>
  <c r="S281" i="28"/>
  <c r="O281" i="28"/>
  <c r="K281" i="28"/>
  <c r="G281" i="28"/>
  <c r="C281" i="28"/>
  <c r="V281" i="28"/>
  <c r="R281" i="28"/>
  <c r="N281" i="28"/>
  <c r="J281" i="28"/>
  <c r="F281" i="28"/>
  <c r="B281" i="28"/>
  <c r="U281" i="28"/>
  <c r="M281" i="28"/>
  <c r="E281" i="28"/>
  <c r="Q281" i="28"/>
  <c r="X281" i="28"/>
  <c r="H281" i="28"/>
  <c r="T281" i="28"/>
  <c r="L281" i="28"/>
  <c r="D281" i="28"/>
  <c r="Y281" i="28"/>
  <c r="I281" i="28"/>
  <c r="P281" i="28"/>
  <c r="W384" i="21"/>
  <c r="S384" i="21"/>
  <c r="O384" i="21"/>
  <c r="K384" i="21"/>
  <c r="G384" i="21"/>
  <c r="C384" i="21"/>
  <c r="V384" i="21"/>
  <c r="R384" i="21"/>
  <c r="N384" i="21"/>
  <c r="J384" i="21"/>
  <c r="F384" i="21"/>
  <c r="B384" i="21"/>
  <c r="U384" i="21"/>
  <c r="M384" i="21"/>
  <c r="E384" i="21"/>
  <c r="Y384" i="21"/>
  <c r="T384" i="21"/>
  <c r="L384" i="21"/>
  <c r="D384" i="21"/>
  <c r="Q384" i="21"/>
  <c r="I384" i="21"/>
  <c r="X384" i="21"/>
  <c r="P384" i="21"/>
  <c r="H384" i="21"/>
  <c r="Y39" i="21"/>
  <c r="U39" i="21"/>
  <c r="Q39" i="21"/>
  <c r="M39" i="21"/>
  <c r="I39" i="21"/>
  <c r="E39" i="21"/>
  <c r="X39" i="21"/>
  <c r="T39" i="21"/>
  <c r="P39" i="21"/>
  <c r="L39" i="21"/>
  <c r="H39" i="21"/>
  <c r="D39" i="21"/>
  <c r="S39" i="21"/>
  <c r="K39" i="21"/>
  <c r="C39" i="21"/>
  <c r="R39" i="21"/>
  <c r="J39" i="21"/>
  <c r="B39" i="21"/>
  <c r="O39" i="21"/>
  <c r="N39" i="21"/>
  <c r="W39" i="21"/>
  <c r="G39" i="21"/>
  <c r="F39" i="21"/>
  <c r="V39" i="21"/>
  <c r="Y107" i="21"/>
  <c r="U107" i="21"/>
  <c r="Q107" i="21"/>
  <c r="M107" i="21"/>
  <c r="I107" i="21"/>
  <c r="E107" i="21"/>
  <c r="X107" i="21"/>
  <c r="T107" i="21"/>
  <c r="P107" i="21"/>
  <c r="L107" i="21"/>
  <c r="H107" i="21"/>
  <c r="D107" i="21"/>
  <c r="S107" i="21"/>
  <c r="K107" i="21"/>
  <c r="C107" i="21"/>
  <c r="R107" i="21"/>
  <c r="J107" i="21"/>
  <c r="B107" i="21"/>
  <c r="O107" i="21"/>
  <c r="N107" i="21"/>
  <c r="G107" i="21"/>
  <c r="V107" i="21"/>
  <c r="F107" i="21"/>
  <c r="W107" i="21"/>
  <c r="Y177" i="21"/>
  <c r="U177" i="21"/>
  <c r="Q177" i="21"/>
  <c r="M177" i="21"/>
  <c r="I177" i="21"/>
  <c r="E177" i="21"/>
  <c r="W177" i="21"/>
  <c r="S177" i="21"/>
  <c r="O177" i="21"/>
  <c r="K177" i="21"/>
  <c r="G177" i="21"/>
  <c r="C177" i="21"/>
  <c r="T177" i="21"/>
  <c r="L177" i="21"/>
  <c r="D177" i="21"/>
  <c r="R177" i="21"/>
  <c r="J177" i="21"/>
  <c r="B177" i="21"/>
  <c r="P177" i="21"/>
  <c r="X177" i="21"/>
  <c r="H177" i="21"/>
  <c r="N177" i="21"/>
  <c r="F177" i="21"/>
  <c r="V177" i="21"/>
  <c r="W246" i="21"/>
  <c r="S246" i="21"/>
  <c r="O246" i="21"/>
  <c r="K246" i="21"/>
  <c r="G246" i="21"/>
  <c r="C246" i="21"/>
  <c r="V246" i="21"/>
  <c r="R246" i="21"/>
  <c r="N246" i="21"/>
  <c r="J246" i="21"/>
  <c r="F246" i="21"/>
  <c r="B246" i="21"/>
  <c r="U246" i="21"/>
  <c r="M246" i="21"/>
  <c r="E246" i="21"/>
  <c r="T246" i="21"/>
  <c r="L246" i="21"/>
  <c r="D246" i="21"/>
  <c r="Y246" i="21"/>
  <c r="Q246" i="21"/>
  <c r="I246" i="21"/>
  <c r="H246" i="21"/>
  <c r="X246" i="21"/>
  <c r="P246" i="21"/>
  <c r="W213" i="28"/>
  <c r="S213" i="28"/>
  <c r="O213" i="28"/>
  <c r="K213" i="28"/>
  <c r="G213" i="28"/>
  <c r="C213" i="28"/>
  <c r="V213" i="28"/>
  <c r="Q213" i="28"/>
  <c r="L213" i="28"/>
  <c r="F213" i="28"/>
  <c r="T213" i="28"/>
  <c r="M213" i="28"/>
  <c r="E213" i="28"/>
  <c r="Y213" i="28"/>
  <c r="R213" i="28"/>
  <c r="J213" i="28"/>
  <c r="D213" i="28"/>
  <c r="X213" i="28"/>
  <c r="I213" i="28"/>
  <c r="U213" i="28"/>
  <c r="H213" i="28"/>
  <c r="B213" i="28"/>
  <c r="P213" i="28"/>
  <c r="N213" i="28"/>
  <c r="V418" i="28"/>
  <c r="R418" i="28"/>
  <c r="N418" i="28"/>
  <c r="J418" i="28"/>
  <c r="F418" i="28"/>
  <c r="B418" i="28"/>
  <c r="W418" i="28"/>
  <c r="Q418" i="28"/>
  <c r="L418" i="28"/>
  <c r="G418" i="28"/>
  <c r="U418" i="28"/>
  <c r="P418" i="28"/>
  <c r="K418" i="28"/>
  <c r="E418" i="28"/>
  <c r="T418" i="28"/>
  <c r="I418" i="28"/>
  <c r="Y418" i="28"/>
  <c r="D418" i="28"/>
  <c r="M418" i="28"/>
  <c r="S418" i="28"/>
  <c r="H418" i="28"/>
  <c r="O418" i="28"/>
  <c r="X418" i="28"/>
  <c r="C418" i="28"/>
  <c r="W247" i="28"/>
  <c r="S247" i="28"/>
  <c r="O247" i="28"/>
  <c r="K247" i="28"/>
  <c r="G247" i="28"/>
  <c r="C247" i="28"/>
  <c r="V247" i="28"/>
  <c r="R247" i="28"/>
  <c r="N247" i="28"/>
  <c r="J247" i="28"/>
  <c r="F247" i="28"/>
  <c r="B247" i="28"/>
  <c r="U247" i="28"/>
  <c r="M247" i="28"/>
  <c r="E247" i="28"/>
  <c r="Y247" i="28"/>
  <c r="I247" i="28"/>
  <c r="X247" i="28"/>
  <c r="H247" i="28"/>
  <c r="T247" i="28"/>
  <c r="L247" i="28"/>
  <c r="D247" i="28"/>
  <c r="Q247" i="28"/>
  <c r="P247" i="28"/>
  <c r="W315" i="21"/>
  <c r="S315" i="21"/>
  <c r="O315" i="21"/>
  <c r="K315" i="21"/>
  <c r="G315" i="21"/>
  <c r="C315" i="21"/>
  <c r="V315" i="21"/>
  <c r="R315" i="21"/>
  <c r="N315" i="21"/>
  <c r="J315" i="21"/>
  <c r="F315" i="21"/>
  <c r="B315" i="21"/>
  <c r="U315" i="21"/>
  <c r="M315" i="21"/>
  <c r="E315" i="21"/>
  <c r="Y315" i="21"/>
  <c r="I315" i="21"/>
  <c r="T315" i="21"/>
  <c r="L315" i="21"/>
  <c r="D315" i="21"/>
  <c r="Q315" i="21"/>
  <c r="H315" i="21"/>
  <c r="P315" i="21"/>
  <c r="X315" i="21"/>
  <c r="V73" i="25"/>
  <c r="R73" i="25"/>
  <c r="N73" i="25"/>
  <c r="J73" i="25"/>
  <c r="F73" i="25"/>
  <c r="B73" i="25"/>
  <c r="Y73" i="25"/>
  <c r="U73" i="25"/>
  <c r="Q73" i="25"/>
  <c r="M73" i="25"/>
  <c r="I73" i="25"/>
  <c r="E73" i="25"/>
  <c r="X73" i="25"/>
  <c r="P73" i="25"/>
  <c r="H73" i="25"/>
  <c r="W73" i="25"/>
  <c r="O73" i="25"/>
  <c r="G73" i="25"/>
  <c r="L73" i="25"/>
  <c r="K73" i="25"/>
  <c r="T73" i="25"/>
  <c r="S73" i="25"/>
  <c r="D73" i="25"/>
  <c r="C73" i="25"/>
  <c r="Y142" i="21"/>
  <c r="U142" i="21"/>
  <c r="Q142" i="21"/>
  <c r="M142" i="21"/>
  <c r="I142" i="21"/>
  <c r="E142" i="21"/>
  <c r="X142" i="21"/>
  <c r="T142" i="21"/>
  <c r="P142" i="21"/>
  <c r="L142" i="21"/>
  <c r="H142" i="21"/>
  <c r="D142" i="21"/>
  <c r="S142" i="21"/>
  <c r="K142" i="21"/>
  <c r="C142" i="21"/>
  <c r="R142" i="21"/>
  <c r="J142" i="21"/>
  <c r="B142" i="21"/>
  <c r="O142" i="21"/>
  <c r="N142" i="21"/>
  <c r="W142" i="21"/>
  <c r="V142" i="21"/>
  <c r="G142" i="21"/>
  <c r="F142" i="21"/>
  <c r="X74" i="19"/>
  <c r="T74" i="19"/>
  <c r="P74" i="19"/>
  <c r="L74" i="19"/>
  <c r="H74" i="19"/>
  <c r="D74" i="19"/>
  <c r="V74" i="19"/>
  <c r="R74" i="19"/>
  <c r="N74" i="19"/>
  <c r="J74" i="19"/>
  <c r="F74" i="19"/>
  <c r="B74" i="19"/>
  <c r="Y74" i="19"/>
  <c r="Q74" i="19"/>
  <c r="I74" i="19"/>
  <c r="W74" i="19"/>
  <c r="O74" i="19"/>
  <c r="G74" i="19"/>
  <c r="U74" i="19"/>
  <c r="M74" i="19"/>
  <c r="E74" i="19"/>
  <c r="S74" i="19"/>
  <c r="K74" i="19"/>
  <c r="C74" i="19"/>
  <c r="W280" i="21"/>
  <c r="S280" i="21"/>
  <c r="O280" i="21"/>
  <c r="K280" i="21"/>
  <c r="G280" i="21"/>
  <c r="C280" i="21"/>
  <c r="V280" i="21"/>
  <c r="R280" i="21"/>
  <c r="N280" i="21"/>
  <c r="J280" i="21"/>
  <c r="F280" i="21"/>
  <c r="B280" i="21"/>
  <c r="U280" i="21"/>
  <c r="M280" i="21"/>
  <c r="E280" i="21"/>
  <c r="Y280" i="21"/>
  <c r="I280" i="21"/>
  <c r="T280" i="21"/>
  <c r="L280" i="21"/>
  <c r="D280" i="21"/>
  <c r="Q280" i="21"/>
  <c r="X280" i="21"/>
  <c r="P280" i="21"/>
  <c r="H280" i="21"/>
  <c r="Y109" i="28"/>
  <c r="U109" i="28"/>
  <c r="X109" i="28"/>
  <c r="T109" i="28"/>
  <c r="S109" i="28"/>
  <c r="O109" i="28"/>
  <c r="K109" i="28"/>
  <c r="G109" i="28"/>
  <c r="C109" i="28"/>
  <c r="R109" i="28"/>
  <c r="N109" i="28"/>
  <c r="J109" i="28"/>
  <c r="F109" i="28"/>
  <c r="B109" i="28"/>
  <c r="Q109" i="28"/>
  <c r="I109" i="28"/>
  <c r="P109" i="28"/>
  <c r="H109" i="28"/>
  <c r="W109" i="28"/>
  <c r="E109" i="28"/>
  <c r="M109" i="28"/>
  <c r="L109" i="28"/>
  <c r="V109" i="28"/>
  <c r="D109" i="28"/>
  <c r="Y144" i="28"/>
  <c r="U144" i="28"/>
  <c r="Q144" i="28"/>
  <c r="M144" i="28"/>
  <c r="I144" i="28"/>
  <c r="E144" i="28"/>
  <c r="X144" i="28"/>
  <c r="T144" i="28"/>
  <c r="P144" i="28"/>
  <c r="L144" i="28"/>
  <c r="H144" i="28"/>
  <c r="D144" i="28"/>
  <c r="S144" i="28"/>
  <c r="K144" i="28"/>
  <c r="C144" i="28"/>
  <c r="R144" i="28"/>
  <c r="J144" i="28"/>
  <c r="B144" i="28"/>
  <c r="O144" i="28"/>
  <c r="N144" i="28"/>
  <c r="G144" i="28"/>
  <c r="F144" i="28"/>
  <c r="W144" i="28"/>
  <c r="V144" i="28"/>
  <c r="W39" i="28"/>
  <c r="S39" i="28"/>
  <c r="O39" i="28"/>
  <c r="K39" i="28"/>
  <c r="G39" i="28"/>
  <c r="C39" i="28"/>
  <c r="V39" i="28"/>
  <c r="R39" i="28"/>
  <c r="N39" i="28"/>
  <c r="J39" i="28"/>
  <c r="F39" i="28"/>
  <c r="B39" i="28"/>
  <c r="Y39" i="28"/>
  <c r="Q39" i="28"/>
  <c r="I39" i="28"/>
  <c r="X39" i="28"/>
  <c r="P39" i="28"/>
  <c r="H39" i="28"/>
  <c r="U39" i="28"/>
  <c r="E39" i="28"/>
  <c r="M39" i="28"/>
  <c r="T39" i="28"/>
  <c r="D39" i="28"/>
  <c r="L39" i="28"/>
  <c r="W418" i="21"/>
  <c r="S418" i="21"/>
  <c r="O418" i="21"/>
  <c r="K418" i="21"/>
  <c r="G418" i="21"/>
  <c r="C418" i="21"/>
  <c r="V418" i="21"/>
  <c r="R418" i="21"/>
  <c r="N418" i="21"/>
  <c r="J418" i="21"/>
  <c r="F418" i="21"/>
  <c r="B418" i="21"/>
  <c r="U418" i="21"/>
  <c r="M418" i="21"/>
  <c r="E418" i="21"/>
  <c r="Q418" i="21"/>
  <c r="X418" i="21"/>
  <c r="H418" i="21"/>
  <c r="T418" i="21"/>
  <c r="L418" i="21"/>
  <c r="D418" i="21"/>
  <c r="Y418" i="21"/>
  <c r="I418" i="21"/>
  <c r="P418" i="21"/>
  <c r="V37" i="25"/>
  <c r="R37" i="25"/>
  <c r="N37" i="25"/>
  <c r="J37" i="25"/>
  <c r="F37" i="25"/>
  <c r="B37" i="25"/>
  <c r="Y37" i="25"/>
  <c r="U37" i="25"/>
  <c r="Q37" i="25"/>
  <c r="M37" i="25"/>
  <c r="I37" i="25"/>
  <c r="E37" i="25"/>
  <c r="X37" i="25"/>
  <c r="P37" i="25"/>
  <c r="H37" i="25"/>
  <c r="W37" i="25"/>
  <c r="O37" i="25"/>
  <c r="G37" i="25"/>
  <c r="T37" i="25"/>
  <c r="D37" i="25"/>
  <c r="S37" i="25"/>
  <c r="C37" i="25"/>
  <c r="L37" i="25"/>
  <c r="K37" i="25"/>
  <c r="V109" i="25"/>
  <c r="R109" i="25"/>
  <c r="N109" i="25"/>
  <c r="J109" i="25"/>
  <c r="F109" i="25"/>
  <c r="B109" i="25"/>
  <c r="Y109" i="25"/>
  <c r="U109" i="25"/>
  <c r="Q109" i="25"/>
  <c r="M109" i="25"/>
  <c r="I109" i="25"/>
  <c r="E109" i="25"/>
  <c r="X109" i="25"/>
  <c r="P109" i="25"/>
  <c r="H109" i="25"/>
  <c r="W109" i="25"/>
  <c r="O109" i="25"/>
  <c r="G109" i="25"/>
  <c r="T109" i="25"/>
  <c r="D109" i="25"/>
  <c r="S109" i="25"/>
  <c r="C109" i="25"/>
  <c r="L109" i="25"/>
  <c r="K109" i="25"/>
  <c r="W144" i="19"/>
  <c r="S144" i="19"/>
  <c r="O144" i="19"/>
  <c r="K144" i="19"/>
  <c r="G144" i="19"/>
  <c r="C144" i="19"/>
  <c r="V144" i="19"/>
  <c r="R144" i="19"/>
  <c r="N144" i="19"/>
  <c r="J144" i="19"/>
  <c r="F144" i="19"/>
  <c r="B144" i="19"/>
  <c r="Y144" i="19"/>
  <c r="Q144" i="19"/>
  <c r="I144" i="19"/>
  <c r="U144" i="19"/>
  <c r="M144" i="19"/>
  <c r="E144" i="19"/>
  <c r="X144" i="19"/>
  <c r="H144" i="19"/>
  <c r="P144" i="19"/>
  <c r="L144" i="19"/>
  <c r="D144" i="19"/>
  <c r="T144" i="19"/>
  <c r="V110" i="19"/>
  <c r="R110" i="19"/>
  <c r="N110" i="19"/>
  <c r="J110" i="19"/>
  <c r="F110" i="19"/>
  <c r="B110" i="19"/>
  <c r="X110" i="19"/>
  <c r="T110" i="19"/>
  <c r="P110" i="19"/>
  <c r="L110" i="19"/>
  <c r="H110" i="19"/>
  <c r="D110" i="19"/>
  <c r="Y110" i="19"/>
  <c r="Q110" i="19"/>
  <c r="I110" i="19"/>
  <c r="U110" i="19"/>
  <c r="M110" i="19"/>
  <c r="E110" i="19"/>
  <c r="S110" i="19"/>
  <c r="C110" i="19"/>
  <c r="O110" i="19"/>
  <c r="K110" i="19"/>
  <c r="W110" i="19"/>
  <c r="G110" i="19"/>
  <c r="W350" i="28"/>
  <c r="S350" i="28"/>
  <c r="O350" i="28"/>
  <c r="K350" i="28"/>
  <c r="G350" i="28"/>
  <c r="C350" i="28"/>
  <c r="V350" i="28"/>
  <c r="R350" i="28"/>
  <c r="N350" i="28"/>
  <c r="J350" i="28"/>
  <c r="F350" i="28"/>
  <c r="B350" i="28"/>
  <c r="U350" i="28"/>
  <c r="M350" i="28"/>
  <c r="E350" i="28"/>
  <c r="Y350" i="28"/>
  <c r="I350" i="28"/>
  <c r="P350" i="28"/>
  <c r="T350" i="28"/>
  <c r="L350" i="28"/>
  <c r="D350" i="28"/>
  <c r="Q350" i="28"/>
  <c r="X350" i="28"/>
  <c r="H350" i="28"/>
  <c r="W74" i="28"/>
  <c r="S74" i="28"/>
  <c r="O74" i="28"/>
  <c r="K74" i="28"/>
  <c r="G74" i="28"/>
  <c r="C74" i="28"/>
  <c r="V74" i="28"/>
  <c r="R74" i="28"/>
  <c r="N74" i="28"/>
  <c r="J74" i="28"/>
  <c r="F74" i="28"/>
  <c r="B74" i="28"/>
  <c r="Y74" i="28"/>
  <c r="Q74" i="28"/>
  <c r="I74" i="28"/>
  <c r="X74" i="28"/>
  <c r="P74" i="28"/>
  <c r="H74" i="28"/>
  <c r="U74" i="28"/>
  <c r="E74" i="28"/>
  <c r="L74" i="28"/>
  <c r="T74" i="28"/>
  <c r="D74" i="28"/>
  <c r="M74" i="28"/>
  <c r="W316" i="28"/>
  <c r="S316" i="28"/>
  <c r="O316" i="28"/>
  <c r="K316" i="28"/>
  <c r="G316" i="28"/>
  <c r="C316" i="28"/>
  <c r="V316" i="28"/>
  <c r="R316" i="28"/>
  <c r="N316" i="28"/>
  <c r="J316" i="28"/>
  <c r="F316" i="28"/>
  <c r="B316" i="28"/>
  <c r="U316" i="28"/>
  <c r="M316" i="28"/>
  <c r="E316" i="28"/>
  <c r="Y316" i="28"/>
  <c r="I316" i="28"/>
  <c r="P316" i="28"/>
  <c r="T316" i="28"/>
  <c r="L316" i="28"/>
  <c r="D316" i="28"/>
  <c r="Q316" i="28"/>
  <c r="X316" i="28"/>
  <c r="H316" i="28"/>
  <c r="W350" i="21"/>
  <c r="S350" i="21"/>
  <c r="O350" i="21"/>
  <c r="K350" i="21"/>
  <c r="G350" i="21"/>
  <c r="C350" i="21"/>
  <c r="V350" i="21"/>
  <c r="R350" i="21"/>
  <c r="N350" i="21"/>
  <c r="J350" i="21"/>
  <c r="F350" i="21"/>
  <c r="B350" i="21"/>
  <c r="U350" i="21"/>
  <c r="M350" i="21"/>
  <c r="E350" i="21"/>
  <c r="Y350" i="21"/>
  <c r="I350" i="21"/>
  <c r="P350" i="21"/>
  <c r="T350" i="21"/>
  <c r="L350" i="21"/>
  <c r="D350" i="21"/>
  <c r="Q350" i="21"/>
  <c r="X350" i="21"/>
  <c r="H350" i="21"/>
  <c r="W417" i="21"/>
  <c r="S417" i="21"/>
  <c r="O417" i="21"/>
  <c r="K417" i="21"/>
  <c r="G417" i="21"/>
  <c r="C417" i="21"/>
  <c r="V417" i="21"/>
  <c r="R417" i="21"/>
  <c r="N417" i="21"/>
  <c r="J417" i="21"/>
  <c r="F417" i="21"/>
  <c r="B417" i="21"/>
  <c r="U417" i="21"/>
  <c r="M417" i="21"/>
  <c r="E417" i="21"/>
  <c r="Q417" i="21"/>
  <c r="P417" i="21"/>
  <c r="T417" i="21"/>
  <c r="L417" i="21"/>
  <c r="D417" i="21"/>
  <c r="Y417" i="21"/>
  <c r="I417" i="21"/>
  <c r="X417" i="21"/>
  <c r="H417" i="21"/>
  <c r="A385" i="21"/>
  <c r="A419" i="21"/>
  <c r="A351" i="21"/>
  <c r="A316" i="21"/>
  <c r="A75" i="28"/>
  <c r="A180" i="28"/>
  <c r="A248" i="28"/>
  <c r="A145" i="28"/>
  <c r="A317" i="28"/>
  <c r="A40" i="28"/>
  <c r="A351" i="28"/>
  <c r="A385" i="28"/>
  <c r="A214" i="28"/>
  <c r="A110" i="28"/>
  <c r="A419" i="28"/>
  <c r="A282" i="28"/>
  <c r="A247" i="21"/>
  <c r="A281" i="21"/>
  <c r="A212" i="21"/>
  <c r="A111" i="19"/>
  <c r="A75" i="19"/>
  <c r="A74" i="25"/>
  <c r="A110" i="25"/>
  <c r="A39" i="19"/>
  <c r="A178" i="21"/>
  <c r="A108" i="21"/>
  <c r="A147" i="25"/>
  <c r="A40" i="21"/>
  <c r="A145" i="19"/>
  <c r="A38" i="25"/>
  <c r="A73" i="21"/>
  <c r="A143" i="21"/>
  <c r="Y143" i="21" l="1"/>
  <c r="U143" i="21"/>
  <c r="Q143" i="21"/>
  <c r="M143" i="21"/>
  <c r="I143" i="21"/>
  <c r="E143" i="21"/>
  <c r="X143" i="21"/>
  <c r="T143" i="21"/>
  <c r="P143" i="21"/>
  <c r="L143" i="21"/>
  <c r="H143" i="21"/>
  <c r="D143" i="21"/>
  <c r="S143" i="21"/>
  <c r="K143" i="21"/>
  <c r="C143" i="21"/>
  <c r="R143" i="21"/>
  <c r="J143" i="21"/>
  <c r="B143" i="21"/>
  <c r="W143" i="21"/>
  <c r="G143" i="21"/>
  <c r="V143" i="21"/>
  <c r="F143" i="21"/>
  <c r="O143" i="21"/>
  <c r="N143" i="21"/>
  <c r="Y40" i="21"/>
  <c r="U40" i="21"/>
  <c r="Q40" i="21"/>
  <c r="M40" i="21"/>
  <c r="I40" i="21"/>
  <c r="E40" i="21"/>
  <c r="X40" i="21"/>
  <c r="T40" i="21"/>
  <c r="P40" i="21"/>
  <c r="L40" i="21"/>
  <c r="H40" i="21"/>
  <c r="D40" i="21"/>
  <c r="S40" i="21"/>
  <c r="K40" i="21"/>
  <c r="C40" i="21"/>
  <c r="R40" i="21"/>
  <c r="J40" i="21"/>
  <c r="B40" i="21"/>
  <c r="W40" i="21"/>
  <c r="G40" i="21"/>
  <c r="V40" i="21"/>
  <c r="F40" i="21"/>
  <c r="O40" i="21"/>
  <c r="N40" i="21"/>
  <c r="X39" i="19"/>
  <c r="T39" i="19"/>
  <c r="P39" i="19"/>
  <c r="L39" i="19"/>
  <c r="H39" i="19"/>
  <c r="D39" i="19"/>
  <c r="V39" i="19"/>
  <c r="R39" i="19"/>
  <c r="N39" i="19"/>
  <c r="J39" i="19"/>
  <c r="F39" i="19"/>
  <c r="B39" i="19"/>
  <c r="Y39" i="19"/>
  <c r="Q39" i="19"/>
  <c r="I39" i="19"/>
  <c r="O39" i="19"/>
  <c r="U39" i="19"/>
  <c r="M39" i="19"/>
  <c r="E39" i="19"/>
  <c r="S39" i="19"/>
  <c r="K39" i="19"/>
  <c r="C39" i="19"/>
  <c r="W39" i="19"/>
  <c r="G39" i="19"/>
  <c r="V111" i="19"/>
  <c r="R111" i="19"/>
  <c r="N111" i="19"/>
  <c r="J111" i="19"/>
  <c r="F111" i="19"/>
  <c r="B111" i="19"/>
  <c r="X111" i="19"/>
  <c r="T111" i="19"/>
  <c r="P111" i="19"/>
  <c r="L111" i="19"/>
  <c r="H111" i="19"/>
  <c r="D111" i="19"/>
  <c r="Y111" i="19"/>
  <c r="Q111" i="19"/>
  <c r="I111" i="19"/>
  <c r="U111" i="19"/>
  <c r="M111" i="19"/>
  <c r="E111" i="19"/>
  <c r="K111" i="19"/>
  <c r="W111" i="19"/>
  <c r="G111" i="19"/>
  <c r="S111" i="19"/>
  <c r="C111" i="19"/>
  <c r="O111" i="19"/>
  <c r="W282" i="28"/>
  <c r="S282" i="28"/>
  <c r="O282" i="28"/>
  <c r="K282" i="28"/>
  <c r="G282" i="28"/>
  <c r="C282" i="28"/>
  <c r="V282" i="28"/>
  <c r="R282" i="28"/>
  <c r="N282" i="28"/>
  <c r="J282" i="28"/>
  <c r="F282" i="28"/>
  <c r="B282" i="28"/>
  <c r="U282" i="28"/>
  <c r="M282" i="28"/>
  <c r="E282" i="28"/>
  <c r="Y282" i="28"/>
  <c r="I282" i="28"/>
  <c r="P282" i="28"/>
  <c r="T282" i="28"/>
  <c r="L282" i="28"/>
  <c r="D282" i="28"/>
  <c r="Q282" i="28"/>
  <c r="X282" i="28"/>
  <c r="H282" i="28"/>
  <c r="W385" i="28"/>
  <c r="S385" i="28"/>
  <c r="O385" i="28"/>
  <c r="K385" i="28"/>
  <c r="G385" i="28"/>
  <c r="C385" i="28"/>
  <c r="V385" i="28"/>
  <c r="R385" i="28"/>
  <c r="N385" i="28"/>
  <c r="J385" i="28"/>
  <c r="F385" i="28"/>
  <c r="B385" i="28"/>
  <c r="U385" i="28"/>
  <c r="M385" i="28"/>
  <c r="E385" i="28"/>
  <c r="Y385" i="28"/>
  <c r="I385" i="28"/>
  <c r="P385" i="28"/>
  <c r="T385" i="28"/>
  <c r="L385" i="28"/>
  <c r="D385" i="28"/>
  <c r="Q385" i="28"/>
  <c r="X385" i="28"/>
  <c r="H385" i="28"/>
  <c r="Y145" i="28"/>
  <c r="U145" i="28"/>
  <c r="Q145" i="28"/>
  <c r="M145" i="28"/>
  <c r="I145" i="28"/>
  <c r="E145" i="28"/>
  <c r="X145" i="28"/>
  <c r="T145" i="28"/>
  <c r="P145" i="28"/>
  <c r="L145" i="28"/>
  <c r="H145" i="28"/>
  <c r="D145" i="28"/>
  <c r="S145" i="28"/>
  <c r="K145" i="28"/>
  <c r="C145" i="28"/>
  <c r="R145" i="28"/>
  <c r="J145" i="28"/>
  <c r="B145" i="28"/>
  <c r="W145" i="28"/>
  <c r="G145" i="28"/>
  <c r="V145" i="28"/>
  <c r="F145" i="28"/>
  <c r="O145" i="28"/>
  <c r="N145" i="28"/>
  <c r="W316" i="21"/>
  <c r="S316" i="21"/>
  <c r="O316" i="21"/>
  <c r="K316" i="21"/>
  <c r="G316" i="21"/>
  <c r="C316" i="21"/>
  <c r="V316" i="21"/>
  <c r="R316" i="21"/>
  <c r="N316" i="21"/>
  <c r="J316" i="21"/>
  <c r="F316" i="21"/>
  <c r="B316" i="21"/>
  <c r="U316" i="21"/>
  <c r="M316" i="21"/>
  <c r="E316" i="21"/>
  <c r="Q316" i="21"/>
  <c r="T316" i="21"/>
  <c r="L316" i="21"/>
  <c r="D316" i="21"/>
  <c r="Y316" i="21"/>
  <c r="I316" i="21"/>
  <c r="P316" i="21"/>
  <c r="H316" i="21"/>
  <c r="X316" i="21"/>
  <c r="Y73" i="21"/>
  <c r="U73" i="21"/>
  <c r="Q73" i="21"/>
  <c r="M73" i="21"/>
  <c r="I73" i="21"/>
  <c r="E73" i="21"/>
  <c r="X73" i="21"/>
  <c r="T73" i="21"/>
  <c r="P73" i="21"/>
  <c r="L73" i="21"/>
  <c r="H73" i="21"/>
  <c r="D73" i="21"/>
  <c r="S73" i="21"/>
  <c r="K73" i="21"/>
  <c r="C73" i="21"/>
  <c r="R73" i="21"/>
  <c r="J73" i="21"/>
  <c r="B73" i="21"/>
  <c r="W73" i="21"/>
  <c r="G73" i="21"/>
  <c r="V73" i="21"/>
  <c r="F73" i="21"/>
  <c r="O73" i="21"/>
  <c r="N73" i="21"/>
  <c r="V147" i="25"/>
  <c r="R147" i="25"/>
  <c r="N147" i="25"/>
  <c r="J147" i="25"/>
  <c r="F147" i="25"/>
  <c r="B147" i="25"/>
  <c r="Y147" i="25"/>
  <c r="U147" i="25"/>
  <c r="Q147" i="25"/>
  <c r="M147" i="25"/>
  <c r="I147" i="25"/>
  <c r="E147" i="25"/>
  <c r="X147" i="25"/>
  <c r="P147" i="25"/>
  <c r="H147" i="25"/>
  <c r="W147" i="25"/>
  <c r="O147" i="25"/>
  <c r="G147" i="25"/>
  <c r="L147" i="25"/>
  <c r="K147" i="25"/>
  <c r="T147" i="25"/>
  <c r="S147" i="25"/>
  <c r="D147" i="25"/>
  <c r="C147" i="25"/>
  <c r="V110" i="25"/>
  <c r="R110" i="25"/>
  <c r="N110" i="25"/>
  <c r="J110" i="25"/>
  <c r="F110" i="25"/>
  <c r="B110" i="25"/>
  <c r="Y110" i="25"/>
  <c r="U110" i="25"/>
  <c r="Q110" i="25"/>
  <c r="M110" i="25"/>
  <c r="I110" i="25"/>
  <c r="E110" i="25"/>
  <c r="X110" i="25"/>
  <c r="P110" i="25"/>
  <c r="H110" i="25"/>
  <c r="W110" i="25"/>
  <c r="O110" i="25"/>
  <c r="G110" i="25"/>
  <c r="L110" i="25"/>
  <c r="K110" i="25"/>
  <c r="T110" i="25"/>
  <c r="S110" i="25"/>
  <c r="D110" i="25"/>
  <c r="C110" i="25"/>
  <c r="V212" i="21"/>
  <c r="R212" i="21"/>
  <c r="N212" i="21"/>
  <c r="J212" i="21"/>
  <c r="F212" i="21"/>
  <c r="B212" i="21"/>
  <c r="Y212" i="21"/>
  <c r="U212" i="21"/>
  <c r="Q212" i="21"/>
  <c r="M212" i="21"/>
  <c r="I212" i="21"/>
  <c r="E212" i="21"/>
  <c r="X212" i="21"/>
  <c r="P212" i="21"/>
  <c r="H212" i="21"/>
  <c r="T212" i="21"/>
  <c r="L212" i="21"/>
  <c r="D212" i="21"/>
  <c r="O212" i="21"/>
  <c r="W212" i="21"/>
  <c r="G212" i="21"/>
  <c r="K212" i="21"/>
  <c r="C212" i="21"/>
  <c r="S212" i="21"/>
  <c r="V419" i="28"/>
  <c r="R419" i="28"/>
  <c r="N419" i="28"/>
  <c r="J419" i="28"/>
  <c r="F419" i="28"/>
  <c r="B419" i="28"/>
  <c r="Y419" i="28"/>
  <c r="T419" i="28"/>
  <c r="O419" i="28"/>
  <c r="I419" i="28"/>
  <c r="D419" i="28"/>
  <c r="X419" i="28"/>
  <c r="S419" i="28"/>
  <c r="M419" i="28"/>
  <c r="H419" i="28"/>
  <c r="C419" i="28"/>
  <c r="Q419" i="28"/>
  <c r="G419" i="28"/>
  <c r="W419" i="28"/>
  <c r="K419" i="28"/>
  <c r="P419" i="28"/>
  <c r="E419" i="28"/>
  <c r="L419" i="28"/>
  <c r="U419" i="28"/>
  <c r="W351" i="28"/>
  <c r="S351" i="28"/>
  <c r="O351" i="28"/>
  <c r="K351" i="28"/>
  <c r="G351" i="28"/>
  <c r="C351" i="28"/>
  <c r="V351" i="28"/>
  <c r="R351" i="28"/>
  <c r="N351" i="28"/>
  <c r="J351" i="28"/>
  <c r="F351" i="28"/>
  <c r="B351" i="28"/>
  <c r="U351" i="28"/>
  <c r="M351" i="28"/>
  <c r="E351" i="28"/>
  <c r="Q351" i="28"/>
  <c r="X351" i="28"/>
  <c r="H351" i="28"/>
  <c r="T351" i="28"/>
  <c r="L351" i="28"/>
  <c r="D351" i="28"/>
  <c r="Y351" i="28"/>
  <c r="I351" i="28"/>
  <c r="P351" i="28"/>
  <c r="W248" i="28"/>
  <c r="S248" i="28"/>
  <c r="O248" i="28"/>
  <c r="K248" i="28"/>
  <c r="G248" i="28"/>
  <c r="C248" i="28"/>
  <c r="V248" i="28"/>
  <c r="R248" i="28"/>
  <c r="N248" i="28"/>
  <c r="J248" i="28"/>
  <c r="F248" i="28"/>
  <c r="B248" i="28"/>
  <c r="U248" i="28"/>
  <c r="M248" i="28"/>
  <c r="E248" i="28"/>
  <c r="Q248" i="28"/>
  <c r="P248" i="28"/>
  <c r="T248" i="28"/>
  <c r="L248" i="28"/>
  <c r="D248" i="28"/>
  <c r="Y248" i="28"/>
  <c r="I248" i="28"/>
  <c r="X248" i="28"/>
  <c r="H248" i="28"/>
  <c r="W351" i="21"/>
  <c r="S351" i="21"/>
  <c r="O351" i="21"/>
  <c r="K351" i="21"/>
  <c r="G351" i="21"/>
  <c r="C351" i="21"/>
  <c r="V351" i="21"/>
  <c r="R351" i="21"/>
  <c r="N351" i="21"/>
  <c r="J351" i="21"/>
  <c r="F351" i="21"/>
  <c r="B351" i="21"/>
  <c r="U351" i="21"/>
  <c r="M351" i="21"/>
  <c r="E351" i="21"/>
  <c r="Q351" i="21"/>
  <c r="P351" i="21"/>
  <c r="H351" i="21"/>
  <c r="T351" i="21"/>
  <c r="L351" i="21"/>
  <c r="D351" i="21"/>
  <c r="Y351" i="21"/>
  <c r="I351" i="21"/>
  <c r="X351" i="21"/>
  <c r="W145" i="19"/>
  <c r="S145" i="19"/>
  <c r="O145" i="19"/>
  <c r="K145" i="19"/>
  <c r="G145" i="19"/>
  <c r="C145" i="19"/>
  <c r="V145" i="19"/>
  <c r="R145" i="19"/>
  <c r="N145" i="19"/>
  <c r="J145" i="19"/>
  <c r="F145" i="19"/>
  <c r="B145" i="19"/>
  <c r="Y145" i="19"/>
  <c r="Q145" i="19"/>
  <c r="I145" i="19"/>
  <c r="U145" i="19"/>
  <c r="M145" i="19"/>
  <c r="E145" i="19"/>
  <c r="P145" i="19"/>
  <c r="X145" i="19"/>
  <c r="H145" i="19"/>
  <c r="T145" i="19"/>
  <c r="L145" i="19"/>
  <c r="D145" i="19"/>
  <c r="Y178" i="21"/>
  <c r="U178" i="21"/>
  <c r="Q178" i="21"/>
  <c r="M178" i="21"/>
  <c r="I178" i="21"/>
  <c r="E178" i="21"/>
  <c r="W178" i="21"/>
  <c r="S178" i="21"/>
  <c r="O178" i="21"/>
  <c r="K178" i="21"/>
  <c r="G178" i="21"/>
  <c r="C178" i="21"/>
  <c r="T178" i="21"/>
  <c r="L178" i="21"/>
  <c r="D178" i="21"/>
  <c r="R178" i="21"/>
  <c r="J178" i="21"/>
  <c r="B178" i="21"/>
  <c r="X178" i="21"/>
  <c r="H178" i="21"/>
  <c r="P178" i="21"/>
  <c r="F178" i="21"/>
  <c r="V178" i="21"/>
  <c r="N178" i="21"/>
  <c r="X75" i="19"/>
  <c r="T75" i="19"/>
  <c r="P75" i="19"/>
  <c r="L75" i="19"/>
  <c r="H75" i="19"/>
  <c r="D75" i="19"/>
  <c r="V75" i="19"/>
  <c r="R75" i="19"/>
  <c r="N75" i="19"/>
  <c r="J75" i="19"/>
  <c r="F75" i="19"/>
  <c r="B75" i="19"/>
  <c r="Y75" i="19"/>
  <c r="Q75" i="19"/>
  <c r="I75" i="19"/>
  <c r="W75" i="19"/>
  <c r="O75" i="19"/>
  <c r="G75" i="19"/>
  <c r="U75" i="19"/>
  <c r="M75" i="19"/>
  <c r="E75" i="19"/>
  <c r="S75" i="19"/>
  <c r="K75" i="19"/>
  <c r="C75" i="19"/>
  <c r="W247" i="21"/>
  <c r="S247" i="21"/>
  <c r="O247" i="21"/>
  <c r="K247" i="21"/>
  <c r="G247" i="21"/>
  <c r="C247" i="21"/>
  <c r="V247" i="21"/>
  <c r="R247" i="21"/>
  <c r="N247" i="21"/>
  <c r="J247" i="21"/>
  <c r="F247" i="21"/>
  <c r="B247" i="21"/>
  <c r="U247" i="21"/>
  <c r="M247" i="21"/>
  <c r="E247" i="21"/>
  <c r="T247" i="21"/>
  <c r="L247" i="21"/>
  <c r="D247" i="21"/>
  <c r="Y247" i="21"/>
  <c r="Q247" i="21"/>
  <c r="I247" i="21"/>
  <c r="P247" i="21"/>
  <c r="H247" i="21"/>
  <c r="X247" i="21"/>
  <c r="W214" i="28"/>
  <c r="S214" i="28"/>
  <c r="O214" i="28"/>
  <c r="K214" i="28"/>
  <c r="G214" i="28"/>
  <c r="C214" i="28"/>
  <c r="Y214" i="28"/>
  <c r="T214" i="28"/>
  <c r="N214" i="28"/>
  <c r="I214" i="28"/>
  <c r="D214" i="28"/>
  <c r="X214" i="28"/>
  <c r="Q214" i="28"/>
  <c r="J214" i="28"/>
  <c r="B214" i="28"/>
  <c r="V214" i="28"/>
  <c r="P214" i="28"/>
  <c r="H214" i="28"/>
  <c r="M214" i="28"/>
  <c r="L214" i="28"/>
  <c r="F214" i="28"/>
  <c r="E214" i="28"/>
  <c r="U214" i="28"/>
  <c r="R214" i="28"/>
  <c r="W317" i="28"/>
  <c r="S317" i="28"/>
  <c r="O317" i="28"/>
  <c r="K317" i="28"/>
  <c r="G317" i="28"/>
  <c r="C317" i="28"/>
  <c r="V317" i="28"/>
  <c r="R317" i="28"/>
  <c r="N317" i="28"/>
  <c r="J317" i="28"/>
  <c r="F317" i="28"/>
  <c r="B317" i="28"/>
  <c r="U317" i="28"/>
  <c r="M317" i="28"/>
  <c r="E317" i="28"/>
  <c r="Y317" i="28"/>
  <c r="X317" i="28"/>
  <c r="H317" i="28"/>
  <c r="T317" i="28"/>
  <c r="L317" i="28"/>
  <c r="D317" i="28"/>
  <c r="Q317" i="28"/>
  <c r="I317" i="28"/>
  <c r="P317" i="28"/>
  <c r="W75" i="28"/>
  <c r="S75" i="28"/>
  <c r="O75" i="28"/>
  <c r="K75" i="28"/>
  <c r="G75" i="28"/>
  <c r="C75" i="28"/>
  <c r="V75" i="28"/>
  <c r="R75" i="28"/>
  <c r="N75" i="28"/>
  <c r="J75" i="28"/>
  <c r="F75" i="28"/>
  <c r="B75" i="28"/>
  <c r="Y75" i="28"/>
  <c r="Q75" i="28"/>
  <c r="I75" i="28"/>
  <c r="X75" i="28"/>
  <c r="P75" i="28"/>
  <c r="H75" i="28"/>
  <c r="M75" i="28"/>
  <c r="E75" i="28"/>
  <c r="T75" i="28"/>
  <c r="L75" i="28"/>
  <c r="U75" i="28"/>
  <c r="D75" i="28"/>
  <c r="W385" i="21"/>
  <c r="S385" i="21"/>
  <c r="O385" i="21"/>
  <c r="K385" i="21"/>
  <c r="G385" i="21"/>
  <c r="C385" i="21"/>
  <c r="V385" i="21"/>
  <c r="R385" i="21"/>
  <c r="N385" i="21"/>
  <c r="J385" i="21"/>
  <c r="F385" i="21"/>
  <c r="B385" i="21"/>
  <c r="U385" i="21"/>
  <c r="M385" i="21"/>
  <c r="E385" i="21"/>
  <c r="Q385" i="21"/>
  <c r="P385" i="21"/>
  <c r="T385" i="21"/>
  <c r="L385" i="21"/>
  <c r="D385" i="21"/>
  <c r="Y385" i="21"/>
  <c r="I385" i="21"/>
  <c r="X385" i="21"/>
  <c r="H385" i="21"/>
  <c r="V38" i="25"/>
  <c r="R38" i="25"/>
  <c r="N38" i="25"/>
  <c r="J38" i="25"/>
  <c r="F38" i="25"/>
  <c r="B38" i="25"/>
  <c r="Y38" i="25"/>
  <c r="U38" i="25"/>
  <c r="Q38" i="25"/>
  <c r="M38" i="25"/>
  <c r="I38" i="25"/>
  <c r="E38" i="25"/>
  <c r="X38" i="25"/>
  <c r="P38" i="25"/>
  <c r="H38" i="25"/>
  <c r="W38" i="25"/>
  <c r="O38" i="25"/>
  <c r="G38" i="25"/>
  <c r="L38" i="25"/>
  <c r="K38" i="25"/>
  <c r="D38" i="25"/>
  <c r="C38" i="25"/>
  <c r="T38" i="25"/>
  <c r="S38" i="25"/>
  <c r="Y108" i="21"/>
  <c r="U108" i="21"/>
  <c r="Q108" i="21"/>
  <c r="M108" i="21"/>
  <c r="I108" i="21"/>
  <c r="E108" i="21"/>
  <c r="X108" i="21"/>
  <c r="T108" i="21"/>
  <c r="P108" i="21"/>
  <c r="L108" i="21"/>
  <c r="H108" i="21"/>
  <c r="D108" i="21"/>
  <c r="S108" i="21"/>
  <c r="K108" i="21"/>
  <c r="C108" i="21"/>
  <c r="R108" i="21"/>
  <c r="J108" i="21"/>
  <c r="B108" i="21"/>
  <c r="W108" i="21"/>
  <c r="G108" i="21"/>
  <c r="V108" i="21"/>
  <c r="F108" i="21"/>
  <c r="O108" i="21"/>
  <c r="N108" i="21"/>
  <c r="V74" i="25"/>
  <c r="R74" i="25"/>
  <c r="N74" i="25"/>
  <c r="J74" i="25"/>
  <c r="F74" i="25"/>
  <c r="B74" i="25"/>
  <c r="Y74" i="25"/>
  <c r="U74" i="25"/>
  <c r="Q74" i="25"/>
  <c r="M74" i="25"/>
  <c r="I74" i="25"/>
  <c r="E74" i="25"/>
  <c r="X74" i="25"/>
  <c r="P74" i="25"/>
  <c r="H74" i="25"/>
  <c r="W74" i="25"/>
  <c r="O74" i="25"/>
  <c r="G74" i="25"/>
  <c r="T74" i="25"/>
  <c r="D74" i="25"/>
  <c r="S74" i="25"/>
  <c r="C74" i="25"/>
  <c r="L74" i="25"/>
  <c r="K74" i="25"/>
  <c r="W281" i="21"/>
  <c r="S281" i="21"/>
  <c r="O281" i="21"/>
  <c r="K281" i="21"/>
  <c r="G281" i="21"/>
  <c r="C281" i="21"/>
  <c r="V281" i="21"/>
  <c r="R281" i="21"/>
  <c r="N281" i="21"/>
  <c r="J281" i="21"/>
  <c r="F281" i="21"/>
  <c r="B281" i="21"/>
  <c r="U281" i="21"/>
  <c r="M281" i="21"/>
  <c r="E281" i="21"/>
  <c r="Q281" i="21"/>
  <c r="T281" i="21"/>
  <c r="L281" i="21"/>
  <c r="D281" i="21"/>
  <c r="Y281" i="21"/>
  <c r="I281" i="21"/>
  <c r="P281" i="21"/>
  <c r="X281" i="21"/>
  <c r="H281" i="21"/>
  <c r="Y110" i="28"/>
  <c r="U110" i="28"/>
  <c r="Q110" i="28"/>
  <c r="M110" i="28"/>
  <c r="I110" i="28"/>
  <c r="E110" i="28"/>
  <c r="X110" i="28"/>
  <c r="T110" i="28"/>
  <c r="P110" i="28"/>
  <c r="L110" i="28"/>
  <c r="H110" i="28"/>
  <c r="D110" i="28"/>
  <c r="S110" i="28"/>
  <c r="K110" i="28"/>
  <c r="C110" i="28"/>
  <c r="R110" i="28"/>
  <c r="J110" i="28"/>
  <c r="B110" i="28"/>
  <c r="W110" i="28"/>
  <c r="G110" i="28"/>
  <c r="V110" i="28"/>
  <c r="F110" i="28"/>
  <c r="O110" i="28"/>
  <c r="N110" i="28"/>
  <c r="W40" i="28"/>
  <c r="S40" i="28"/>
  <c r="O40" i="28"/>
  <c r="K40" i="28"/>
  <c r="G40" i="28"/>
  <c r="C40" i="28"/>
  <c r="V40" i="28"/>
  <c r="R40" i="28"/>
  <c r="N40" i="28"/>
  <c r="J40" i="28"/>
  <c r="F40" i="28"/>
  <c r="B40" i="28"/>
  <c r="Y40" i="28"/>
  <c r="Q40" i="28"/>
  <c r="I40" i="28"/>
  <c r="X40" i="28"/>
  <c r="P40" i="28"/>
  <c r="H40" i="28"/>
  <c r="M40" i="28"/>
  <c r="U40" i="28"/>
  <c r="L40" i="28"/>
  <c r="E40" i="28"/>
  <c r="T40" i="28"/>
  <c r="D40" i="28"/>
  <c r="X180" i="28"/>
  <c r="T180" i="28"/>
  <c r="P180" i="28"/>
  <c r="L180" i="28"/>
  <c r="H180" i="28"/>
  <c r="D180" i="28"/>
  <c r="V180" i="28"/>
  <c r="Q180" i="28"/>
  <c r="K180" i="28"/>
  <c r="F180" i="28"/>
  <c r="Y180" i="28"/>
  <c r="S180" i="28"/>
  <c r="N180" i="28"/>
  <c r="I180" i="28"/>
  <c r="C180" i="28"/>
  <c r="U180" i="28"/>
  <c r="J180" i="28"/>
  <c r="R180" i="28"/>
  <c r="G180" i="28"/>
  <c r="E180" i="28"/>
  <c r="O180" i="28"/>
  <c r="B180" i="28"/>
  <c r="W180" i="28"/>
  <c r="M180" i="28"/>
  <c r="W419" i="21"/>
  <c r="S419" i="21"/>
  <c r="O419" i="21"/>
  <c r="K419" i="21"/>
  <c r="G419" i="21"/>
  <c r="C419" i="21"/>
  <c r="V419" i="21"/>
  <c r="R419" i="21"/>
  <c r="N419" i="21"/>
  <c r="J419" i="21"/>
  <c r="F419" i="21"/>
  <c r="B419" i="21"/>
  <c r="U419" i="21"/>
  <c r="M419" i="21"/>
  <c r="E419" i="21"/>
  <c r="Q419" i="21"/>
  <c r="I419" i="21"/>
  <c r="P419" i="21"/>
  <c r="T419" i="21"/>
  <c r="L419" i="21"/>
  <c r="D419" i="21"/>
  <c r="Y419" i="21"/>
  <c r="X419" i="21"/>
  <c r="H419" i="21"/>
  <c r="A420" i="21"/>
  <c r="A386" i="21"/>
  <c r="A317" i="21"/>
  <c r="A352" i="21"/>
  <c r="A283" i="28"/>
  <c r="A111" i="28"/>
  <c r="A352" i="28"/>
  <c r="A41" i="28"/>
  <c r="A146" i="28"/>
  <c r="A386" i="28"/>
  <c r="A76" i="28"/>
  <c r="A420" i="28"/>
  <c r="A215" i="28"/>
  <c r="A318" i="28"/>
  <c r="A249" i="28"/>
  <c r="A181" i="28"/>
  <c r="A282" i="21"/>
  <c r="A248" i="21"/>
  <c r="A213" i="21"/>
  <c r="A112" i="19"/>
  <c r="A76" i="19"/>
  <c r="A74" i="21"/>
  <c r="A109" i="21"/>
  <c r="A40" i="19"/>
  <c r="A144" i="21"/>
  <c r="A39" i="25"/>
  <c r="A111" i="25"/>
  <c r="A146" i="19"/>
  <c r="A41" i="21"/>
  <c r="A148" i="25"/>
  <c r="A179" i="21"/>
  <c r="A75" i="25"/>
  <c r="Y179" i="21" l="1"/>
  <c r="U179" i="21"/>
  <c r="Q179" i="21"/>
  <c r="M179" i="21"/>
  <c r="I179" i="21"/>
  <c r="E179" i="21"/>
  <c r="W179" i="21"/>
  <c r="S179" i="21"/>
  <c r="O179" i="21"/>
  <c r="K179" i="21"/>
  <c r="G179" i="21"/>
  <c r="C179" i="21"/>
  <c r="T179" i="21"/>
  <c r="L179" i="21"/>
  <c r="D179" i="21"/>
  <c r="R179" i="21"/>
  <c r="J179" i="21"/>
  <c r="B179" i="21"/>
  <c r="P179" i="21"/>
  <c r="X179" i="21"/>
  <c r="H179" i="21"/>
  <c r="N179" i="21"/>
  <c r="V179" i="21"/>
  <c r="F179" i="21"/>
  <c r="V111" i="25"/>
  <c r="R111" i="25"/>
  <c r="N111" i="25"/>
  <c r="J111" i="25"/>
  <c r="F111" i="25"/>
  <c r="B111" i="25"/>
  <c r="Y111" i="25"/>
  <c r="U111" i="25"/>
  <c r="Q111" i="25"/>
  <c r="M111" i="25"/>
  <c r="I111" i="25"/>
  <c r="E111" i="25"/>
  <c r="X111" i="25"/>
  <c r="P111" i="25"/>
  <c r="H111" i="25"/>
  <c r="W111" i="25"/>
  <c r="O111" i="25"/>
  <c r="G111" i="25"/>
  <c r="T111" i="25"/>
  <c r="D111" i="25"/>
  <c r="S111" i="25"/>
  <c r="C111" i="25"/>
  <c r="L111" i="25"/>
  <c r="K111" i="25"/>
  <c r="Y109" i="21"/>
  <c r="U109" i="21"/>
  <c r="Q109" i="21"/>
  <c r="M109" i="21"/>
  <c r="I109" i="21"/>
  <c r="E109" i="21"/>
  <c r="X109" i="21"/>
  <c r="T109" i="21"/>
  <c r="P109" i="21"/>
  <c r="L109" i="21"/>
  <c r="H109" i="21"/>
  <c r="D109" i="21"/>
  <c r="S109" i="21"/>
  <c r="K109" i="21"/>
  <c r="C109" i="21"/>
  <c r="R109" i="21"/>
  <c r="J109" i="21"/>
  <c r="B109" i="21"/>
  <c r="O109" i="21"/>
  <c r="N109" i="21"/>
  <c r="W109" i="21"/>
  <c r="G109" i="21"/>
  <c r="V109" i="21"/>
  <c r="F109" i="21"/>
  <c r="V213" i="21"/>
  <c r="R213" i="21"/>
  <c r="N213" i="21"/>
  <c r="J213" i="21"/>
  <c r="F213" i="21"/>
  <c r="B213" i="21"/>
  <c r="Y213" i="21"/>
  <c r="U213" i="21"/>
  <c r="Q213" i="21"/>
  <c r="M213" i="21"/>
  <c r="I213" i="21"/>
  <c r="E213" i="21"/>
  <c r="X213" i="21"/>
  <c r="P213" i="21"/>
  <c r="H213" i="21"/>
  <c r="T213" i="21"/>
  <c r="L213" i="21"/>
  <c r="D213" i="21"/>
  <c r="W213" i="21"/>
  <c r="G213" i="21"/>
  <c r="O213" i="21"/>
  <c r="S213" i="21"/>
  <c r="K213" i="21"/>
  <c r="C213" i="21"/>
  <c r="W249" i="28"/>
  <c r="S249" i="28"/>
  <c r="O249" i="28"/>
  <c r="K249" i="28"/>
  <c r="G249" i="28"/>
  <c r="C249" i="28"/>
  <c r="V249" i="28"/>
  <c r="R249" i="28"/>
  <c r="N249" i="28"/>
  <c r="J249" i="28"/>
  <c r="F249" i="28"/>
  <c r="B249" i="28"/>
  <c r="U249" i="28"/>
  <c r="M249" i="28"/>
  <c r="E249" i="28"/>
  <c r="Y249" i="28"/>
  <c r="I249" i="28"/>
  <c r="X249" i="28"/>
  <c r="H249" i="28"/>
  <c r="T249" i="28"/>
  <c r="L249" i="28"/>
  <c r="D249" i="28"/>
  <c r="Q249" i="28"/>
  <c r="P249" i="28"/>
  <c r="W76" i="28"/>
  <c r="S76" i="28"/>
  <c r="O76" i="28"/>
  <c r="K76" i="28"/>
  <c r="G76" i="28"/>
  <c r="C76" i="28"/>
  <c r="V76" i="28"/>
  <c r="R76" i="28"/>
  <c r="N76" i="28"/>
  <c r="J76" i="28"/>
  <c r="F76" i="28"/>
  <c r="B76" i="28"/>
  <c r="Y76" i="28"/>
  <c r="Q76" i="28"/>
  <c r="I76" i="28"/>
  <c r="X76" i="28"/>
  <c r="P76" i="28"/>
  <c r="H76" i="28"/>
  <c r="U76" i="28"/>
  <c r="E76" i="28"/>
  <c r="M76" i="28"/>
  <c r="T76" i="28"/>
  <c r="D76" i="28"/>
  <c r="L76" i="28"/>
  <c r="W352" i="28"/>
  <c r="S352" i="28"/>
  <c r="O352" i="28"/>
  <c r="K352" i="28"/>
  <c r="G352" i="28"/>
  <c r="C352" i="28"/>
  <c r="V352" i="28"/>
  <c r="R352" i="28"/>
  <c r="N352" i="28"/>
  <c r="J352" i="28"/>
  <c r="F352" i="28"/>
  <c r="B352" i="28"/>
  <c r="U352" i="28"/>
  <c r="M352" i="28"/>
  <c r="E352" i="28"/>
  <c r="Q352" i="28"/>
  <c r="I352" i="28"/>
  <c r="P352" i="28"/>
  <c r="T352" i="28"/>
  <c r="L352" i="28"/>
  <c r="D352" i="28"/>
  <c r="Y352" i="28"/>
  <c r="X352" i="28"/>
  <c r="H352" i="28"/>
  <c r="W317" i="21"/>
  <c r="S317" i="21"/>
  <c r="O317" i="21"/>
  <c r="K317" i="21"/>
  <c r="G317" i="21"/>
  <c r="C317" i="21"/>
  <c r="V317" i="21"/>
  <c r="R317" i="21"/>
  <c r="N317" i="21"/>
  <c r="J317" i="21"/>
  <c r="F317" i="21"/>
  <c r="B317" i="21"/>
  <c r="U317" i="21"/>
  <c r="M317" i="21"/>
  <c r="E317" i="21"/>
  <c r="Y317" i="21"/>
  <c r="I317" i="21"/>
  <c r="T317" i="21"/>
  <c r="L317" i="21"/>
  <c r="D317" i="21"/>
  <c r="Q317" i="21"/>
  <c r="X317" i="21"/>
  <c r="P317" i="21"/>
  <c r="H317" i="21"/>
  <c r="V75" i="25"/>
  <c r="R75" i="25"/>
  <c r="N75" i="25"/>
  <c r="J75" i="25"/>
  <c r="F75" i="25"/>
  <c r="B75" i="25"/>
  <c r="Y75" i="25"/>
  <c r="U75" i="25"/>
  <c r="Q75" i="25"/>
  <c r="M75" i="25"/>
  <c r="I75" i="25"/>
  <c r="E75" i="25"/>
  <c r="X75" i="25"/>
  <c r="P75" i="25"/>
  <c r="H75" i="25"/>
  <c r="W75" i="25"/>
  <c r="O75" i="25"/>
  <c r="G75" i="25"/>
  <c r="L75" i="25"/>
  <c r="K75" i="25"/>
  <c r="D75" i="25"/>
  <c r="C75" i="25"/>
  <c r="T75" i="25"/>
  <c r="S75" i="25"/>
  <c r="W146" i="19"/>
  <c r="S146" i="19"/>
  <c r="O146" i="19"/>
  <c r="K146" i="19"/>
  <c r="G146" i="19"/>
  <c r="C146" i="19"/>
  <c r="V146" i="19"/>
  <c r="R146" i="19"/>
  <c r="N146" i="19"/>
  <c r="J146" i="19"/>
  <c r="F146" i="19"/>
  <c r="B146" i="19"/>
  <c r="Y146" i="19"/>
  <c r="Q146" i="19"/>
  <c r="I146" i="19"/>
  <c r="U146" i="19"/>
  <c r="M146" i="19"/>
  <c r="E146" i="19"/>
  <c r="X146" i="19"/>
  <c r="H146" i="19"/>
  <c r="P146" i="19"/>
  <c r="T146" i="19"/>
  <c r="L146" i="19"/>
  <c r="D146" i="19"/>
  <c r="X40" i="19"/>
  <c r="T40" i="19"/>
  <c r="P40" i="19"/>
  <c r="L40" i="19"/>
  <c r="H40" i="19"/>
  <c r="D40" i="19"/>
  <c r="V40" i="19"/>
  <c r="R40" i="19"/>
  <c r="N40" i="19"/>
  <c r="J40" i="19"/>
  <c r="F40" i="19"/>
  <c r="B40" i="19"/>
  <c r="Y40" i="19"/>
  <c r="Q40" i="19"/>
  <c r="I40" i="19"/>
  <c r="W40" i="19"/>
  <c r="G40" i="19"/>
  <c r="U40" i="19"/>
  <c r="M40" i="19"/>
  <c r="E40" i="19"/>
  <c r="S40" i="19"/>
  <c r="K40" i="19"/>
  <c r="C40" i="19"/>
  <c r="O40" i="19"/>
  <c r="V112" i="19"/>
  <c r="R112" i="19"/>
  <c r="N112" i="19"/>
  <c r="J112" i="19"/>
  <c r="F112" i="19"/>
  <c r="B112" i="19"/>
  <c r="X112" i="19"/>
  <c r="T112" i="19"/>
  <c r="P112" i="19"/>
  <c r="L112" i="19"/>
  <c r="H112" i="19"/>
  <c r="D112" i="19"/>
  <c r="Y112" i="19"/>
  <c r="Q112" i="19"/>
  <c r="I112" i="19"/>
  <c r="U112" i="19"/>
  <c r="M112" i="19"/>
  <c r="E112" i="19"/>
  <c r="S112" i="19"/>
  <c r="C112" i="19"/>
  <c r="O112" i="19"/>
  <c r="K112" i="19"/>
  <c r="W112" i="19"/>
  <c r="G112" i="19"/>
  <c r="X181" i="28"/>
  <c r="T181" i="28"/>
  <c r="P181" i="28"/>
  <c r="L181" i="28"/>
  <c r="H181" i="28"/>
  <c r="D181" i="28"/>
  <c r="Y181" i="28"/>
  <c r="S181" i="28"/>
  <c r="N181" i="28"/>
  <c r="I181" i="28"/>
  <c r="C181" i="28"/>
  <c r="V181" i="28"/>
  <c r="Q181" i="28"/>
  <c r="K181" i="28"/>
  <c r="F181" i="28"/>
  <c r="R181" i="28"/>
  <c r="G181" i="28"/>
  <c r="O181" i="28"/>
  <c r="E181" i="28"/>
  <c r="W181" i="28"/>
  <c r="B181" i="28"/>
  <c r="M181" i="28"/>
  <c r="U181" i="28"/>
  <c r="J181" i="28"/>
  <c r="V420" i="28"/>
  <c r="R420" i="28"/>
  <c r="N420" i="28"/>
  <c r="J420" i="28"/>
  <c r="F420" i="28"/>
  <c r="B420" i="28"/>
  <c r="W420" i="28"/>
  <c r="Q420" i="28"/>
  <c r="L420" i="28"/>
  <c r="G420" i="28"/>
  <c r="U420" i="28"/>
  <c r="P420" i="28"/>
  <c r="K420" i="28"/>
  <c r="E420" i="28"/>
  <c r="Y420" i="28"/>
  <c r="O420" i="28"/>
  <c r="D420" i="28"/>
  <c r="T420" i="28"/>
  <c r="H420" i="28"/>
  <c r="X420" i="28"/>
  <c r="M420" i="28"/>
  <c r="C420" i="28"/>
  <c r="I420" i="28"/>
  <c r="S420" i="28"/>
  <c r="W41" i="28"/>
  <c r="S41" i="28"/>
  <c r="O41" i="28"/>
  <c r="K41" i="28"/>
  <c r="G41" i="28"/>
  <c r="C41" i="28"/>
  <c r="V41" i="28"/>
  <c r="R41" i="28"/>
  <c r="N41" i="28"/>
  <c r="J41" i="28"/>
  <c r="F41" i="28"/>
  <c r="B41" i="28"/>
  <c r="Y41" i="28"/>
  <c r="Q41" i="28"/>
  <c r="I41" i="28"/>
  <c r="X41" i="28"/>
  <c r="P41" i="28"/>
  <c r="H41" i="28"/>
  <c r="U41" i="28"/>
  <c r="E41" i="28"/>
  <c r="T41" i="28"/>
  <c r="D41" i="28"/>
  <c r="M41" i="28"/>
  <c r="L41" i="28"/>
  <c r="W352" i="21"/>
  <c r="S352" i="21"/>
  <c r="O352" i="21"/>
  <c r="K352" i="21"/>
  <c r="G352" i="21"/>
  <c r="C352" i="21"/>
  <c r="V352" i="21"/>
  <c r="R352" i="21"/>
  <c r="N352" i="21"/>
  <c r="J352" i="21"/>
  <c r="F352" i="21"/>
  <c r="B352" i="21"/>
  <c r="U352" i="21"/>
  <c r="M352" i="21"/>
  <c r="E352" i="21"/>
  <c r="I352" i="21"/>
  <c r="X352" i="21"/>
  <c r="H352" i="21"/>
  <c r="T352" i="21"/>
  <c r="L352" i="21"/>
  <c r="D352" i="21"/>
  <c r="Y352" i="21"/>
  <c r="Q352" i="21"/>
  <c r="P352" i="21"/>
  <c r="V148" i="25"/>
  <c r="R148" i="25"/>
  <c r="N148" i="25"/>
  <c r="J148" i="25"/>
  <c r="F148" i="25"/>
  <c r="B148" i="25"/>
  <c r="Y148" i="25"/>
  <c r="U148" i="25"/>
  <c r="Q148" i="25"/>
  <c r="M148" i="25"/>
  <c r="I148" i="25"/>
  <c r="E148" i="25"/>
  <c r="X148" i="25"/>
  <c r="P148" i="25"/>
  <c r="H148" i="25"/>
  <c r="W148" i="25"/>
  <c r="O148" i="25"/>
  <c r="G148" i="25"/>
  <c r="T148" i="25"/>
  <c r="D148" i="25"/>
  <c r="S148" i="25"/>
  <c r="C148" i="25"/>
  <c r="L148" i="25"/>
  <c r="K148" i="25"/>
  <c r="V39" i="25"/>
  <c r="R39" i="25"/>
  <c r="N39" i="25"/>
  <c r="J39" i="25"/>
  <c r="F39" i="25"/>
  <c r="B39" i="25"/>
  <c r="Y39" i="25"/>
  <c r="U39" i="25"/>
  <c r="Q39" i="25"/>
  <c r="M39" i="25"/>
  <c r="I39" i="25"/>
  <c r="E39" i="25"/>
  <c r="X39" i="25"/>
  <c r="P39" i="25"/>
  <c r="H39" i="25"/>
  <c r="W39" i="25"/>
  <c r="O39" i="25"/>
  <c r="G39" i="25"/>
  <c r="T39" i="25"/>
  <c r="D39" i="25"/>
  <c r="S39" i="25"/>
  <c r="C39" i="25"/>
  <c r="L39" i="25"/>
  <c r="K39" i="25"/>
  <c r="Y74" i="21"/>
  <c r="U74" i="21"/>
  <c r="Q74" i="21"/>
  <c r="M74" i="21"/>
  <c r="I74" i="21"/>
  <c r="E74" i="21"/>
  <c r="X74" i="21"/>
  <c r="T74" i="21"/>
  <c r="P74" i="21"/>
  <c r="L74" i="21"/>
  <c r="H74" i="21"/>
  <c r="D74" i="21"/>
  <c r="S74" i="21"/>
  <c r="K74" i="21"/>
  <c r="C74" i="21"/>
  <c r="R74" i="21"/>
  <c r="J74" i="21"/>
  <c r="B74" i="21"/>
  <c r="O74" i="21"/>
  <c r="N74" i="21"/>
  <c r="G74" i="21"/>
  <c r="F74" i="21"/>
  <c r="W74" i="21"/>
  <c r="V74" i="21"/>
  <c r="W248" i="21"/>
  <c r="S248" i="21"/>
  <c r="O248" i="21"/>
  <c r="K248" i="21"/>
  <c r="G248" i="21"/>
  <c r="C248" i="21"/>
  <c r="V248" i="21"/>
  <c r="R248" i="21"/>
  <c r="N248" i="21"/>
  <c r="J248" i="21"/>
  <c r="F248" i="21"/>
  <c r="B248" i="21"/>
  <c r="U248" i="21"/>
  <c r="M248" i="21"/>
  <c r="E248" i="21"/>
  <c r="T248" i="21"/>
  <c r="L248" i="21"/>
  <c r="D248" i="21"/>
  <c r="Y248" i="21"/>
  <c r="Q248" i="21"/>
  <c r="I248" i="21"/>
  <c r="X248" i="21"/>
  <c r="P248" i="21"/>
  <c r="H248" i="21"/>
  <c r="W318" i="28"/>
  <c r="S318" i="28"/>
  <c r="O318" i="28"/>
  <c r="K318" i="28"/>
  <c r="G318" i="28"/>
  <c r="C318" i="28"/>
  <c r="V318" i="28"/>
  <c r="R318" i="28"/>
  <c r="N318" i="28"/>
  <c r="J318" i="28"/>
  <c r="F318" i="28"/>
  <c r="B318" i="28"/>
  <c r="U318" i="28"/>
  <c r="M318" i="28"/>
  <c r="E318" i="28"/>
  <c r="Q318" i="28"/>
  <c r="P318" i="28"/>
  <c r="T318" i="28"/>
  <c r="L318" i="28"/>
  <c r="D318" i="28"/>
  <c r="Y318" i="28"/>
  <c r="I318" i="28"/>
  <c r="X318" i="28"/>
  <c r="H318" i="28"/>
  <c r="W386" i="28"/>
  <c r="S386" i="28"/>
  <c r="O386" i="28"/>
  <c r="K386" i="28"/>
  <c r="G386" i="28"/>
  <c r="C386" i="28"/>
  <c r="V386" i="28"/>
  <c r="R386" i="28"/>
  <c r="N386" i="28"/>
  <c r="J386" i="28"/>
  <c r="F386" i="28"/>
  <c r="B386" i="28"/>
  <c r="U386" i="28"/>
  <c r="M386" i="28"/>
  <c r="E386" i="28"/>
  <c r="Q386" i="28"/>
  <c r="H386" i="28"/>
  <c r="T386" i="28"/>
  <c r="L386" i="28"/>
  <c r="D386" i="28"/>
  <c r="Y386" i="28"/>
  <c r="I386" i="28"/>
  <c r="X386" i="28"/>
  <c r="P386" i="28"/>
  <c r="Y111" i="28"/>
  <c r="U111" i="28"/>
  <c r="Q111" i="28"/>
  <c r="M111" i="28"/>
  <c r="I111" i="28"/>
  <c r="E111" i="28"/>
  <c r="X111" i="28"/>
  <c r="T111" i="28"/>
  <c r="P111" i="28"/>
  <c r="L111" i="28"/>
  <c r="H111" i="28"/>
  <c r="D111" i="28"/>
  <c r="S111" i="28"/>
  <c r="K111" i="28"/>
  <c r="C111" i="28"/>
  <c r="R111" i="28"/>
  <c r="J111" i="28"/>
  <c r="B111" i="28"/>
  <c r="O111" i="28"/>
  <c r="N111" i="28"/>
  <c r="G111" i="28"/>
  <c r="W111" i="28"/>
  <c r="V111" i="28"/>
  <c r="F111" i="28"/>
  <c r="W386" i="21"/>
  <c r="S386" i="21"/>
  <c r="O386" i="21"/>
  <c r="K386" i="21"/>
  <c r="G386" i="21"/>
  <c r="C386" i="21"/>
  <c r="V386" i="21"/>
  <c r="R386" i="21"/>
  <c r="N386" i="21"/>
  <c r="J386" i="21"/>
  <c r="F386" i="21"/>
  <c r="B386" i="21"/>
  <c r="U386" i="21"/>
  <c r="M386" i="21"/>
  <c r="E386" i="21"/>
  <c r="Y386" i="21"/>
  <c r="I386" i="21"/>
  <c r="P386" i="21"/>
  <c r="T386" i="21"/>
  <c r="L386" i="21"/>
  <c r="D386" i="21"/>
  <c r="Q386" i="21"/>
  <c r="X386" i="21"/>
  <c r="H386" i="21"/>
  <c r="Y41" i="21"/>
  <c r="U41" i="21"/>
  <c r="Q41" i="21"/>
  <c r="M41" i="21"/>
  <c r="I41" i="21"/>
  <c r="E41" i="21"/>
  <c r="X41" i="21"/>
  <c r="T41" i="21"/>
  <c r="P41" i="21"/>
  <c r="L41" i="21"/>
  <c r="H41" i="21"/>
  <c r="D41" i="21"/>
  <c r="S41" i="21"/>
  <c r="K41" i="21"/>
  <c r="C41" i="21"/>
  <c r="R41" i="21"/>
  <c r="J41" i="21"/>
  <c r="B41" i="21"/>
  <c r="O41" i="21"/>
  <c r="N41" i="21"/>
  <c r="G41" i="21"/>
  <c r="W41" i="21"/>
  <c r="V41" i="21"/>
  <c r="F41" i="21"/>
  <c r="Y144" i="21"/>
  <c r="U144" i="21"/>
  <c r="Q144" i="21"/>
  <c r="M144" i="21"/>
  <c r="I144" i="21"/>
  <c r="E144" i="21"/>
  <c r="X144" i="21"/>
  <c r="T144" i="21"/>
  <c r="P144" i="21"/>
  <c r="L144" i="21"/>
  <c r="H144" i="21"/>
  <c r="D144" i="21"/>
  <c r="S144" i="21"/>
  <c r="K144" i="21"/>
  <c r="C144" i="21"/>
  <c r="R144" i="21"/>
  <c r="J144" i="21"/>
  <c r="B144" i="21"/>
  <c r="O144" i="21"/>
  <c r="N144" i="21"/>
  <c r="G144" i="21"/>
  <c r="F144" i="21"/>
  <c r="W144" i="21"/>
  <c r="V144" i="21"/>
  <c r="X76" i="19"/>
  <c r="T76" i="19"/>
  <c r="P76" i="19"/>
  <c r="L76" i="19"/>
  <c r="H76" i="19"/>
  <c r="D76" i="19"/>
  <c r="V76" i="19"/>
  <c r="R76" i="19"/>
  <c r="N76" i="19"/>
  <c r="J76" i="19"/>
  <c r="F76" i="19"/>
  <c r="B76" i="19"/>
  <c r="Y76" i="19"/>
  <c r="Q76" i="19"/>
  <c r="I76" i="19"/>
  <c r="W76" i="19"/>
  <c r="O76" i="19"/>
  <c r="G76" i="19"/>
  <c r="U76" i="19"/>
  <c r="M76" i="19"/>
  <c r="E76" i="19"/>
  <c r="S76" i="19"/>
  <c r="K76" i="19"/>
  <c r="C76" i="19"/>
  <c r="W282" i="21"/>
  <c r="S282" i="21"/>
  <c r="O282" i="21"/>
  <c r="K282" i="21"/>
  <c r="G282" i="21"/>
  <c r="C282" i="21"/>
  <c r="V282" i="21"/>
  <c r="R282" i="21"/>
  <c r="N282" i="21"/>
  <c r="J282" i="21"/>
  <c r="F282" i="21"/>
  <c r="B282" i="21"/>
  <c r="U282" i="21"/>
  <c r="M282" i="21"/>
  <c r="E282" i="21"/>
  <c r="Q282" i="21"/>
  <c r="T282" i="21"/>
  <c r="L282" i="21"/>
  <c r="D282" i="21"/>
  <c r="Y282" i="21"/>
  <c r="I282" i="21"/>
  <c r="H282" i="21"/>
  <c r="P282" i="21"/>
  <c r="X282" i="21"/>
  <c r="W215" i="28"/>
  <c r="S215" i="28"/>
  <c r="O215" i="28"/>
  <c r="K215" i="28"/>
  <c r="G215" i="28"/>
  <c r="C215" i="28"/>
  <c r="V215" i="28"/>
  <c r="Q215" i="28"/>
  <c r="L215" i="28"/>
  <c r="F215" i="28"/>
  <c r="U215" i="28"/>
  <c r="N215" i="28"/>
  <c r="H215" i="28"/>
  <c r="T215" i="28"/>
  <c r="M215" i="28"/>
  <c r="E215" i="28"/>
  <c r="R215" i="28"/>
  <c r="D215" i="28"/>
  <c r="P215" i="28"/>
  <c r="B215" i="28"/>
  <c r="J215" i="28"/>
  <c r="I215" i="28"/>
  <c r="Y215" i="28"/>
  <c r="X215" i="28"/>
  <c r="Y146" i="28"/>
  <c r="U146" i="28"/>
  <c r="Q146" i="28"/>
  <c r="M146" i="28"/>
  <c r="I146" i="28"/>
  <c r="E146" i="28"/>
  <c r="X146" i="28"/>
  <c r="T146" i="28"/>
  <c r="P146" i="28"/>
  <c r="L146" i="28"/>
  <c r="H146" i="28"/>
  <c r="D146" i="28"/>
  <c r="S146" i="28"/>
  <c r="K146" i="28"/>
  <c r="C146" i="28"/>
  <c r="R146" i="28"/>
  <c r="J146" i="28"/>
  <c r="B146" i="28"/>
  <c r="O146" i="28"/>
  <c r="N146" i="28"/>
  <c r="W146" i="28"/>
  <c r="G146" i="28"/>
  <c r="F146" i="28"/>
  <c r="V146" i="28"/>
  <c r="W283" i="28"/>
  <c r="S283" i="28"/>
  <c r="O283" i="28"/>
  <c r="K283" i="28"/>
  <c r="G283" i="28"/>
  <c r="C283" i="28"/>
  <c r="V283" i="28"/>
  <c r="R283" i="28"/>
  <c r="N283" i="28"/>
  <c r="J283" i="28"/>
  <c r="F283" i="28"/>
  <c r="B283" i="28"/>
  <c r="U283" i="28"/>
  <c r="M283" i="28"/>
  <c r="E283" i="28"/>
  <c r="Q283" i="28"/>
  <c r="X283" i="28"/>
  <c r="H283" i="28"/>
  <c r="T283" i="28"/>
  <c r="L283" i="28"/>
  <c r="D283" i="28"/>
  <c r="Y283" i="28"/>
  <c r="I283" i="28"/>
  <c r="P283" i="28"/>
  <c r="W420" i="21"/>
  <c r="S420" i="21"/>
  <c r="O420" i="21"/>
  <c r="K420" i="21"/>
  <c r="G420" i="21"/>
  <c r="C420" i="21"/>
  <c r="V420" i="21"/>
  <c r="R420" i="21"/>
  <c r="N420" i="21"/>
  <c r="J420" i="21"/>
  <c r="F420" i="21"/>
  <c r="B420" i="21"/>
  <c r="U420" i="21"/>
  <c r="M420" i="21"/>
  <c r="E420" i="21"/>
  <c r="Y420" i="21"/>
  <c r="I420" i="21"/>
  <c r="P420" i="21"/>
  <c r="T420" i="21"/>
  <c r="L420" i="21"/>
  <c r="D420" i="21"/>
  <c r="Q420" i="21"/>
  <c r="X420" i="21"/>
  <c r="H420" i="21"/>
  <c r="A353" i="21"/>
  <c r="A318" i="21"/>
  <c r="A387" i="21"/>
  <c r="A421" i="21"/>
  <c r="A250" i="28"/>
  <c r="A421" i="28"/>
  <c r="A42" i="28"/>
  <c r="A216" i="28"/>
  <c r="A147" i="28"/>
  <c r="A284" i="28"/>
  <c r="A182" i="28"/>
  <c r="A387" i="28"/>
  <c r="A353" i="28"/>
  <c r="A112" i="28"/>
  <c r="A319" i="28"/>
  <c r="A77" i="28"/>
  <c r="A249" i="21"/>
  <c r="A283" i="21"/>
  <c r="A214" i="21"/>
  <c r="A113" i="19"/>
  <c r="A77" i="19"/>
  <c r="A147" i="19"/>
  <c r="A110" i="21"/>
  <c r="A149" i="25"/>
  <c r="A145" i="21"/>
  <c r="A42" i="21"/>
  <c r="A112" i="25"/>
  <c r="A76" i="25"/>
  <c r="A180" i="21"/>
  <c r="A40" i="25"/>
  <c r="A41" i="19"/>
  <c r="A75" i="21"/>
  <c r="Y75" i="21" l="1"/>
  <c r="U75" i="21"/>
  <c r="Q75" i="21"/>
  <c r="M75" i="21"/>
  <c r="I75" i="21"/>
  <c r="E75" i="21"/>
  <c r="X75" i="21"/>
  <c r="T75" i="21"/>
  <c r="P75" i="21"/>
  <c r="L75" i="21"/>
  <c r="H75" i="21"/>
  <c r="D75" i="21"/>
  <c r="S75" i="21"/>
  <c r="K75" i="21"/>
  <c r="C75" i="21"/>
  <c r="R75" i="21"/>
  <c r="J75" i="21"/>
  <c r="B75" i="21"/>
  <c r="W75" i="21"/>
  <c r="G75" i="21"/>
  <c r="V75" i="21"/>
  <c r="F75" i="21"/>
  <c r="O75" i="21"/>
  <c r="N75" i="21"/>
  <c r="V76" i="25"/>
  <c r="R76" i="25"/>
  <c r="N76" i="25"/>
  <c r="J76" i="25"/>
  <c r="F76" i="25"/>
  <c r="B76" i="25"/>
  <c r="Y76" i="25"/>
  <c r="U76" i="25"/>
  <c r="Q76" i="25"/>
  <c r="M76" i="25"/>
  <c r="I76" i="25"/>
  <c r="E76" i="25"/>
  <c r="X76" i="25"/>
  <c r="P76" i="25"/>
  <c r="H76" i="25"/>
  <c r="W76" i="25"/>
  <c r="O76" i="25"/>
  <c r="G76" i="25"/>
  <c r="T76" i="25"/>
  <c r="D76" i="25"/>
  <c r="S76" i="25"/>
  <c r="C76" i="25"/>
  <c r="L76" i="25"/>
  <c r="K76" i="25"/>
  <c r="V149" i="25"/>
  <c r="R149" i="25"/>
  <c r="N149" i="25"/>
  <c r="J149" i="25"/>
  <c r="F149" i="25"/>
  <c r="B149" i="25"/>
  <c r="Y149" i="25"/>
  <c r="U149" i="25"/>
  <c r="Q149" i="25"/>
  <c r="M149" i="25"/>
  <c r="I149" i="25"/>
  <c r="E149" i="25"/>
  <c r="X149" i="25"/>
  <c r="P149" i="25"/>
  <c r="H149" i="25"/>
  <c r="W149" i="25"/>
  <c r="O149" i="25"/>
  <c r="G149" i="25"/>
  <c r="L149" i="25"/>
  <c r="K149" i="25"/>
  <c r="D149" i="25"/>
  <c r="C149" i="25"/>
  <c r="T149" i="25"/>
  <c r="S149" i="25"/>
  <c r="V113" i="19"/>
  <c r="R113" i="19"/>
  <c r="N113" i="19"/>
  <c r="J113" i="19"/>
  <c r="F113" i="19"/>
  <c r="B113" i="19"/>
  <c r="X113" i="19"/>
  <c r="T113" i="19"/>
  <c r="P113" i="19"/>
  <c r="L113" i="19"/>
  <c r="H113" i="19"/>
  <c r="D113" i="19"/>
  <c r="Y113" i="19"/>
  <c r="Q113" i="19"/>
  <c r="I113" i="19"/>
  <c r="U113" i="19"/>
  <c r="M113" i="19"/>
  <c r="E113" i="19"/>
  <c r="K113" i="19"/>
  <c r="W113" i="19"/>
  <c r="G113" i="19"/>
  <c r="S113" i="19"/>
  <c r="C113" i="19"/>
  <c r="O113" i="19"/>
  <c r="W77" i="28"/>
  <c r="S77" i="28"/>
  <c r="O77" i="28"/>
  <c r="K77" i="28"/>
  <c r="G77" i="28"/>
  <c r="C77" i="28"/>
  <c r="V77" i="28"/>
  <c r="R77" i="28"/>
  <c r="N77" i="28"/>
  <c r="J77" i="28"/>
  <c r="F77" i="28"/>
  <c r="B77" i="28"/>
  <c r="Y77" i="28"/>
  <c r="Q77" i="28"/>
  <c r="I77" i="28"/>
  <c r="X77" i="28"/>
  <c r="P77" i="28"/>
  <c r="H77" i="28"/>
  <c r="M77" i="28"/>
  <c r="U77" i="28"/>
  <c r="D77" i="28"/>
  <c r="L77" i="28"/>
  <c r="E77" i="28"/>
  <c r="T77" i="28"/>
  <c r="W387" i="28"/>
  <c r="S387" i="28"/>
  <c r="O387" i="28"/>
  <c r="K387" i="28"/>
  <c r="G387" i="28"/>
  <c r="C387" i="28"/>
  <c r="V387" i="28"/>
  <c r="R387" i="28"/>
  <c r="N387" i="28"/>
  <c r="J387" i="28"/>
  <c r="F387" i="28"/>
  <c r="B387" i="28"/>
  <c r="U387" i="28"/>
  <c r="M387" i="28"/>
  <c r="E387" i="28"/>
  <c r="Y387" i="28"/>
  <c r="I387" i="28"/>
  <c r="X387" i="28"/>
  <c r="H387" i="28"/>
  <c r="T387" i="28"/>
  <c r="L387" i="28"/>
  <c r="D387" i="28"/>
  <c r="Q387" i="28"/>
  <c r="P387" i="28"/>
  <c r="W216" i="28"/>
  <c r="S216" i="28"/>
  <c r="O216" i="28"/>
  <c r="K216" i="28"/>
  <c r="G216" i="28"/>
  <c r="C216" i="28"/>
  <c r="Y216" i="28"/>
  <c r="T216" i="28"/>
  <c r="N216" i="28"/>
  <c r="I216" i="28"/>
  <c r="D216" i="28"/>
  <c r="R216" i="28"/>
  <c r="L216" i="28"/>
  <c r="E216" i="28"/>
  <c r="X216" i="28"/>
  <c r="Q216" i="28"/>
  <c r="J216" i="28"/>
  <c r="B216" i="28"/>
  <c r="V216" i="28"/>
  <c r="H216" i="28"/>
  <c r="U216" i="28"/>
  <c r="F216" i="28"/>
  <c r="P216" i="28"/>
  <c r="M216" i="28"/>
  <c r="W421" i="21"/>
  <c r="S421" i="21"/>
  <c r="O421" i="21"/>
  <c r="K421" i="21"/>
  <c r="G421" i="21"/>
  <c r="C421" i="21"/>
  <c r="V421" i="21"/>
  <c r="R421" i="21"/>
  <c r="N421" i="21"/>
  <c r="J421" i="21"/>
  <c r="F421" i="21"/>
  <c r="B421" i="21"/>
  <c r="U421" i="21"/>
  <c r="M421" i="21"/>
  <c r="E421" i="21"/>
  <c r="Q421" i="21"/>
  <c r="X421" i="21"/>
  <c r="H421" i="21"/>
  <c r="T421" i="21"/>
  <c r="L421" i="21"/>
  <c r="D421" i="21"/>
  <c r="Y421" i="21"/>
  <c r="I421" i="21"/>
  <c r="P421" i="21"/>
  <c r="Y180" i="21"/>
  <c r="U180" i="21"/>
  <c r="Q180" i="21"/>
  <c r="M180" i="21"/>
  <c r="I180" i="21"/>
  <c r="E180" i="21"/>
  <c r="W180" i="21"/>
  <c r="S180" i="21"/>
  <c r="O180" i="21"/>
  <c r="K180" i="21"/>
  <c r="G180" i="21"/>
  <c r="C180" i="21"/>
  <c r="T180" i="21"/>
  <c r="L180" i="21"/>
  <c r="D180" i="21"/>
  <c r="R180" i="21"/>
  <c r="J180" i="21"/>
  <c r="B180" i="21"/>
  <c r="X180" i="21"/>
  <c r="H180" i="21"/>
  <c r="P180" i="21"/>
  <c r="V180" i="21"/>
  <c r="F180" i="21"/>
  <c r="N180" i="21"/>
  <c r="Y145" i="21"/>
  <c r="U145" i="21"/>
  <c r="Q145" i="21"/>
  <c r="M145" i="21"/>
  <c r="I145" i="21"/>
  <c r="E145" i="21"/>
  <c r="X145" i="21"/>
  <c r="T145" i="21"/>
  <c r="P145" i="21"/>
  <c r="L145" i="21"/>
  <c r="H145" i="21"/>
  <c r="D145" i="21"/>
  <c r="S145" i="21"/>
  <c r="K145" i="21"/>
  <c r="C145" i="21"/>
  <c r="R145" i="21"/>
  <c r="J145" i="21"/>
  <c r="B145" i="21"/>
  <c r="W145" i="21"/>
  <c r="G145" i="21"/>
  <c r="V145" i="21"/>
  <c r="F145" i="21"/>
  <c r="O145" i="21"/>
  <c r="N145" i="21"/>
  <c r="X77" i="19"/>
  <c r="T77" i="19"/>
  <c r="P77" i="19"/>
  <c r="L77" i="19"/>
  <c r="H77" i="19"/>
  <c r="D77" i="19"/>
  <c r="V77" i="19"/>
  <c r="R77" i="19"/>
  <c r="N77" i="19"/>
  <c r="J77" i="19"/>
  <c r="F77" i="19"/>
  <c r="B77" i="19"/>
  <c r="Y77" i="19"/>
  <c r="Q77" i="19"/>
  <c r="I77" i="19"/>
  <c r="W77" i="19"/>
  <c r="O77" i="19"/>
  <c r="G77" i="19"/>
  <c r="U77" i="19"/>
  <c r="M77" i="19"/>
  <c r="E77" i="19"/>
  <c r="S77" i="19"/>
  <c r="K77" i="19"/>
  <c r="C77" i="19"/>
  <c r="W249" i="21"/>
  <c r="S249" i="21"/>
  <c r="O249" i="21"/>
  <c r="K249" i="21"/>
  <c r="G249" i="21"/>
  <c r="C249" i="21"/>
  <c r="V249" i="21"/>
  <c r="R249" i="21"/>
  <c r="N249" i="21"/>
  <c r="J249" i="21"/>
  <c r="F249" i="21"/>
  <c r="B249" i="21"/>
  <c r="U249" i="21"/>
  <c r="M249" i="21"/>
  <c r="E249" i="21"/>
  <c r="T249" i="21"/>
  <c r="L249" i="21"/>
  <c r="D249" i="21"/>
  <c r="Y249" i="21"/>
  <c r="Q249" i="21"/>
  <c r="I249" i="21"/>
  <c r="H249" i="21"/>
  <c r="X249" i="21"/>
  <c r="P249" i="21"/>
  <c r="W353" i="28"/>
  <c r="S353" i="28"/>
  <c r="O353" i="28"/>
  <c r="K353" i="28"/>
  <c r="G353" i="28"/>
  <c r="C353" i="28"/>
  <c r="V353" i="28"/>
  <c r="R353" i="28"/>
  <c r="N353" i="28"/>
  <c r="J353" i="28"/>
  <c r="F353" i="28"/>
  <c r="B353" i="28"/>
  <c r="U353" i="28"/>
  <c r="M353" i="28"/>
  <c r="E353" i="28"/>
  <c r="Y353" i="28"/>
  <c r="I353" i="28"/>
  <c r="X353" i="28"/>
  <c r="H353" i="28"/>
  <c r="T353" i="28"/>
  <c r="L353" i="28"/>
  <c r="D353" i="28"/>
  <c r="Q353" i="28"/>
  <c r="P353" i="28"/>
  <c r="Y147" i="28"/>
  <c r="U147" i="28"/>
  <c r="Q147" i="28"/>
  <c r="M147" i="28"/>
  <c r="I147" i="28"/>
  <c r="E147" i="28"/>
  <c r="X147" i="28"/>
  <c r="T147" i="28"/>
  <c r="P147" i="28"/>
  <c r="L147" i="28"/>
  <c r="H147" i="28"/>
  <c r="D147" i="28"/>
  <c r="S147" i="28"/>
  <c r="K147" i="28"/>
  <c r="C147" i="28"/>
  <c r="R147" i="28"/>
  <c r="J147" i="28"/>
  <c r="B147" i="28"/>
  <c r="W147" i="28"/>
  <c r="G147" i="28"/>
  <c r="V147" i="28"/>
  <c r="F147" i="28"/>
  <c r="O147" i="28"/>
  <c r="N147" i="28"/>
  <c r="W250" i="28"/>
  <c r="S250" i="28"/>
  <c r="O250" i="28"/>
  <c r="K250" i="28"/>
  <c r="G250" i="28"/>
  <c r="C250" i="28"/>
  <c r="V250" i="28"/>
  <c r="R250" i="28"/>
  <c r="N250" i="28"/>
  <c r="J250" i="28"/>
  <c r="F250" i="28"/>
  <c r="B250" i="28"/>
  <c r="U250" i="28"/>
  <c r="M250" i="28"/>
  <c r="E250" i="28"/>
  <c r="Q250" i="28"/>
  <c r="P250" i="28"/>
  <c r="T250" i="28"/>
  <c r="L250" i="28"/>
  <c r="D250" i="28"/>
  <c r="Y250" i="28"/>
  <c r="I250" i="28"/>
  <c r="X250" i="28"/>
  <c r="H250" i="28"/>
  <c r="W353" i="21"/>
  <c r="S353" i="21"/>
  <c r="O353" i="21"/>
  <c r="K353" i="21"/>
  <c r="G353" i="21"/>
  <c r="C353" i="21"/>
  <c r="V353" i="21"/>
  <c r="R353" i="21"/>
  <c r="N353" i="21"/>
  <c r="J353" i="21"/>
  <c r="F353" i="21"/>
  <c r="B353" i="21"/>
  <c r="U353" i="21"/>
  <c r="M353" i="21"/>
  <c r="E353" i="21"/>
  <c r="Y353" i="21"/>
  <c r="I353" i="21"/>
  <c r="P353" i="21"/>
  <c r="T353" i="21"/>
  <c r="L353" i="21"/>
  <c r="D353" i="21"/>
  <c r="Q353" i="21"/>
  <c r="X353" i="21"/>
  <c r="H353" i="21"/>
  <c r="X41" i="19"/>
  <c r="T41" i="19"/>
  <c r="P41" i="19"/>
  <c r="L41" i="19"/>
  <c r="H41" i="19"/>
  <c r="D41" i="19"/>
  <c r="V41" i="19"/>
  <c r="R41" i="19"/>
  <c r="N41" i="19"/>
  <c r="J41" i="19"/>
  <c r="F41" i="19"/>
  <c r="B41" i="19"/>
  <c r="Y41" i="19"/>
  <c r="Q41" i="19"/>
  <c r="I41" i="19"/>
  <c r="O41" i="19"/>
  <c r="U41" i="19"/>
  <c r="M41" i="19"/>
  <c r="E41" i="19"/>
  <c r="S41" i="19"/>
  <c r="K41" i="19"/>
  <c r="C41" i="19"/>
  <c r="W41" i="19"/>
  <c r="G41" i="19"/>
  <c r="V112" i="25"/>
  <c r="R112" i="25"/>
  <c r="N112" i="25"/>
  <c r="J112" i="25"/>
  <c r="F112" i="25"/>
  <c r="B112" i="25"/>
  <c r="Y112" i="25"/>
  <c r="U112" i="25"/>
  <c r="Q112" i="25"/>
  <c r="M112" i="25"/>
  <c r="I112" i="25"/>
  <c r="E112" i="25"/>
  <c r="X112" i="25"/>
  <c r="P112" i="25"/>
  <c r="H112" i="25"/>
  <c r="W112" i="25"/>
  <c r="O112" i="25"/>
  <c r="G112" i="25"/>
  <c r="L112" i="25"/>
  <c r="K112" i="25"/>
  <c r="D112" i="25"/>
  <c r="C112" i="25"/>
  <c r="T112" i="25"/>
  <c r="S112" i="25"/>
  <c r="Y110" i="21"/>
  <c r="U110" i="21"/>
  <c r="Q110" i="21"/>
  <c r="M110" i="21"/>
  <c r="I110" i="21"/>
  <c r="E110" i="21"/>
  <c r="X110" i="21"/>
  <c r="T110" i="21"/>
  <c r="P110" i="21"/>
  <c r="L110" i="21"/>
  <c r="H110" i="21"/>
  <c r="D110" i="21"/>
  <c r="S110" i="21"/>
  <c r="K110" i="21"/>
  <c r="C110" i="21"/>
  <c r="R110" i="21"/>
  <c r="J110" i="21"/>
  <c r="B110" i="21"/>
  <c r="W110" i="21"/>
  <c r="G110" i="21"/>
  <c r="V110" i="21"/>
  <c r="F110" i="21"/>
  <c r="N110" i="21"/>
  <c r="O110" i="21"/>
  <c r="W214" i="21"/>
  <c r="S214" i="21"/>
  <c r="O214" i="21"/>
  <c r="K214" i="21"/>
  <c r="U214" i="21"/>
  <c r="P214" i="21"/>
  <c r="J214" i="21"/>
  <c r="F214" i="21"/>
  <c r="B214" i="21"/>
  <c r="Y214" i="21"/>
  <c r="T214" i="21"/>
  <c r="N214" i="21"/>
  <c r="I214" i="21"/>
  <c r="E214" i="21"/>
  <c r="R214" i="21"/>
  <c r="H214" i="21"/>
  <c r="X214" i="21"/>
  <c r="M214" i="21"/>
  <c r="D214" i="21"/>
  <c r="Q214" i="21"/>
  <c r="G214" i="21"/>
  <c r="V214" i="21"/>
  <c r="L214" i="21"/>
  <c r="C214" i="21"/>
  <c r="W319" i="28"/>
  <c r="S319" i="28"/>
  <c r="O319" i="28"/>
  <c r="K319" i="28"/>
  <c r="G319" i="28"/>
  <c r="C319" i="28"/>
  <c r="V319" i="28"/>
  <c r="R319" i="28"/>
  <c r="N319" i="28"/>
  <c r="J319" i="28"/>
  <c r="F319" i="28"/>
  <c r="B319" i="28"/>
  <c r="U319" i="28"/>
  <c r="M319" i="28"/>
  <c r="E319" i="28"/>
  <c r="Y319" i="28"/>
  <c r="I319" i="28"/>
  <c r="X319" i="28"/>
  <c r="H319" i="28"/>
  <c r="T319" i="28"/>
  <c r="L319" i="28"/>
  <c r="D319" i="28"/>
  <c r="Q319" i="28"/>
  <c r="P319" i="28"/>
  <c r="X182" i="28"/>
  <c r="T182" i="28"/>
  <c r="P182" i="28"/>
  <c r="L182" i="28"/>
  <c r="H182" i="28"/>
  <c r="D182" i="28"/>
  <c r="V182" i="28"/>
  <c r="Q182" i="28"/>
  <c r="K182" i="28"/>
  <c r="F182" i="28"/>
  <c r="Y182" i="28"/>
  <c r="S182" i="28"/>
  <c r="N182" i="28"/>
  <c r="I182" i="28"/>
  <c r="C182" i="28"/>
  <c r="O182" i="28"/>
  <c r="E182" i="28"/>
  <c r="W182" i="28"/>
  <c r="M182" i="28"/>
  <c r="B182" i="28"/>
  <c r="U182" i="28"/>
  <c r="J182" i="28"/>
  <c r="R182" i="28"/>
  <c r="G182" i="28"/>
  <c r="W42" i="28"/>
  <c r="S42" i="28"/>
  <c r="O42" i="28"/>
  <c r="K42" i="28"/>
  <c r="G42" i="28"/>
  <c r="C42" i="28"/>
  <c r="V42" i="28"/>
  <c r="R42" i="28"/>
  <c r="N42" i="28"/>
  <c r="J42" i="28"/>
  <c r="F42" i="28"/>
  <c r="B42" i="28"/>
  <c r="Y42" i="28"/>
  <c r="Q42" i="28"/>
  <c r="I42" i="28"/>
  <c r="X42" i="28"/>
  <c r="P42" i="28"/>
  <c r="H42" i="28"/>
  <c r="M42" i="28"/>
  <c r="E42" i="28"/>
  <c r="L42" i="28"/>
  <c r="U42" i="28"/>
  <c r="T42" i="28"/>
  <c r="D42" i="28"/>
  <c r="W387" i="21"/>
  <c r="S387" i="21"/>
  <c r="O387" i="21"/>
  <c r="K387" i="21"/>
  <c r="G387" i="21"/>
  <c r="C387" i="21"/>
  <c r="V387" i="21"/>
  <c r="R387" i="21"/>
  <c r="N387" i="21"/>
  <c r="J387" i="21"/>
  <c r="F387" i="21"/>
  <c r="B387" i="21"/>
  <c r="U387" i="21"/>
  <c r="M387" i="21"/>
  <c r="E387" i="21"/>
  <c r="Q387" i="21"/>
  <c r="X387" i="21"/>
  <c r="H387" i="21"/>
  <c r="T387" i="21"/>
  <c r="L387" i="21"/>
  <c r="D387" i="21"/>
  <c r="Y387" i="21"/>
  <c r="I387" i="21"/>
  <c r="P387" i="21"/>
  <c r="V40" i="25"/>
  <c r="R40" i="25"/>
  <c r="N40" i="25"/>
  <c r="J40" i="25"/>
  <c r="F40" i="25"/>
  <c r="B40" i="25"/>
  <c r="Y40" i="25"/>
  <c r="U40" i="25"/>
  <c r="Q40" i="25"/>
  <c r="M40" i="25"/>
  <c r="I40" i="25"/>
  <c r="E40" i="25"/>
  <c r="X40" i="25"/>
  <c r="P40" i="25"/>
  <c r="H40" i="25"/>
  <c r="W40" i="25"/>
  <c r="O40" i="25"/>
  <c r="G40" i="25"/>
  <c r="L40" i="25"/>
  <c r="K40" i="25"/>
  <c r="T40" i="25"/>
  <c r="S40" i="25"/>
  <c r="C40" i="25"/>
  <c r="D40" i="25"/>
  <c r="Y42" i="21"/>
  <c r="U42" i="21"/>
  <c r="Q42" i="21"/>
  <c r="M42" i="21"/>
  <c r="I42" i="21"/>
  <c r="E42" i="21"/>
  <c r="X42" i="21"/>
  <c r="T42" i="21"/>
  <c r="P42" i="21"/>
  <c r="L42" i="21"/>
  <c r="H42" i="21"/>
  <c r="D42" i="21"/>
  <c r="S42" i="21"/>
  <c r="K42" i="21"/>
  <c r="C42" i="21"/>
  <c r="R42" i="21"/>
  <c r="J42" i="21"/>
  <c r="B42" i="21"/>
  <c r="W42" i="21"/>
  <c r="G42" i="21"/>
  <c r="V42" i="21"/>
  <c r="F42" i="21"/>
  <c r="O42" i="21"/>
  <c r="N42" i="21"/>
  <c r="W147" i="19"/>
  <c r="S147" i="19"/>
  <c r="O147" i="19"/>
  <c r="K147" i="19"/>
  <c r="G147" i="19"/>
  <c r="C147" i="19"/>
  <c r="V147" i="19"/>
  <c r="R147" i="19"/>
  <c r="N147" i="19"/>
  <c r="J147" i="19"/>
  <c r="F147" i="19"/>
  <c r="B147" i="19"/>
  <c r="Y147" i="19"/>
  <c r="Q147" i="19"/>
  <c r="I147" i="19"/>
  <c r="U147" i="19"/>
  <c r="M147" i="19"/>
  <c r="E147" i="19"/>
  <c r="P147" i="19"/>
  <c r="X147" i="19"/>
  <c r="H147" i="19"/>
  <c r="D147" i="19"/>
  <c r="T147" i="19"/>
  <c r="L147" i="19"/>
  <c r="W283" i="21"/>
  <c r="S283" i="21"/>
  <c r="O283" i="21"/>
  <c r="K283" i="21"/>
  <c r="G283" i="21"/>
  <c r="C283" i="21"/>
  <c r="V283" i="21"/>
  <c r="R283" i="21"/>
  <c r="N283" i="21"/>
  <c r="J283" i="21"/>
  <c r="F283" i="21"/>
  <c r="B283" i="21"/>
  <c r="U283" i="21"/>
  <c r="M283" i="21"/>
  <c r="E283" i="21"/>
  <c r="Y283" i="21"/>
  <c r="I283" i="21"/>
  <c r="T283" i="21"/>
  <c r="L283" i="21"/>
  <c r="D283" i="21"/>
  <c r="Q283" i="21"/>
  <c r="P283" i="21"/>
  <c r="H283" i="21"/>
  <c r="X283" i="21"/>
  <c r="Y112" i="28"/>
  <c r="U112" i="28"/>
  <c r="Q112" i="28"/>
  <c r="M112" i="28"/>
  <c r="I112" i="28"/>
  <c r="E112" i="28"/>
  <c r="X112" i="28"/>
  <c r="T112" i="28"/>
  <c r="P112" i="28"/>
  <c r="L112" i="28"/>
  <c r="H112" i="28"/>
  <c r="D112" i="28"/>
  <c r="S112" i="28"/>
  <c r="K112" i="28"/>
  <c r="C112" i="28"/>
  <c r="R112" i="28"/>
  <c r="J112" i="28"/>
  <c r="B112" i="28"/>
  <c r="W112" i="28"/>
  <c r="G112" i="28"/>
  <c r="V112" i="28"/>
  <c r="F112" i="28"/>
  <c r="O112" i="28"/>
  <c r="N112" i="28"/>
  <c r="W284" i="28"/>
  <c r="S284" i="28"/>
  <c r="O284" i="28"/>
  <c r="K284" i="28"/>
  <c r="G284" i="28"/>
  <c r="C284" i="28"/>
  <c r="V284" i="28"/>
  <c r="R284" i="28"/>
  <c r="N284" i="28"/>
  <c r="J284" i="28"/>
  <c r="F284" i="28"/>
  <c r="B284" i="28"/>
  <c r="U284" i="28"/>
  <c r="M284" i="28"/>
  <c r="E284" i="28"/>
  <c r="Y284" i="28"/>
  <c r="I284" i="28"/>
  <c r="P284" i="28"/>
  <c r="T284" i="28"/>
  <c r="L284" i="28"/>
  <c r="D284" i="28"/>
  <c r="Q284" i="28"/>
  <c r="X284" i="28"/>
  <c r="H284" i="28"/>
  <c r="V421" i="28"/>
  <c r="R421" i="28"/>
  <c r="N421" i="28"/>
  <c r="J421" i="28"/>
  <c r="F421" i="28"/>
  <c r="B421" i="28"/>
  <c r="Y421" i="28"/>
  <c r="T421" i="28"/>
  <c r="O421" i="28"/>
  <c r="I421" i="28"/>
  <c r="D421" i="28"/>
  <c r="X421" i="28"/>
  <c r="S421" i="28"/>
  <c r="M421" i="28"/>
  <c r="H421" i="28"/>
  <c r="C421" i="28"/>
  <c r="W421" i="28"/>
  <c r="L421" i="28"/>
  <c r="Q421" i="28"/>
  <c r="E421" i="28"/>
  <c r="U421" i="28"/>
  <c r="K421" i="28"/>
  <c r="G421" i="28"/>
  <c r="P421" i="28"/>
  <c r="W318" i="21"/>
  <c r="S318" i="21"/>
  <c r="O318" i="21"/>
  <c r="K318" i="21"/>
  <c r="G318" i="21"/>
  <c r="C318" i="21"/>
  <c r="V318" i="21"/>
  <c r="R318" i="21"/>
  <c r="N318" i="21"/>
  <c r="J318" i="21"/>
  <c r="F318" i="21"/>
  <c r="B318" i="21"/>
  <c r="U318" i="21"/>
  <c r="M318" i="21"/>
  <c r="E318" i="21"/>
  <c r="Q318" i="21"/>
  <c r="T318" i="21"/>
  <c r="L318" i="21"/>
  <c r="D318" i="21"/>
  <c r="Y318" i="21"/>
  <c r="I318" i="21"/>
  <c r="X318" i="21"/>
  <c r="P318" i="21"/>
  <c r="H318" i="21"/>
  <c r="A319" i="21"/>
  <c r="A422" i="21"/>
  <c r="A388" i="21"/>
  <c r="A354" i="21"/>
  <c r="A183" i="28"/>
  <c r="A78" i="28"/>
  <c r="A320" i="28"/>
  <c r="A388" i="28"/>
  <c r="A285" i="28"/>
  <c r="A422" i="28"/>
  <c r="A113" i="28"/>
  <c r="A354" i="28"/>
  <c r="A148" i="28"/>
  <c r="A217" i="28"/>
  <c r="A251" i="28"/>
  <c r="A284" i="21"/>
  <c r="A250" i="21"/>
  <c r="A215" i="21"/>
  <c r="A114" i="19"/>
  <c r="A78" i="19"/>
  <c r="A42" i="19"/>
  <c r="A181" i="21"/>
  <c r="A113" i="25"/>
  <c r="A111" i="21"/>
  <c r="A41" i="25"/>
  <c r="A150" i="25"/>
  <c r="A76" i="21"/>
  <c r="A77" i="25"/>
  <c r="A146" i="21"/>
  <c r="A148" i="19"/>
  <c r="W148" i="19" l="1"/>
  <c r="S148" i="19"/>
  <c r="O148" i="19"/>
  <c r="K148" i="19"/>
  <c r="G148" i="19"/>
  <c r="C148" i="19"/>
  <c r="V148" i="19"/>
  <c r="R148" i="19"/>
  <c r="N148" i="19"/>
  <c r="J148" i="19"/>
  <c r="F148" i="19"/>
  <c r="B148" i="19"/>
  <c r="Y148" i="19"/>
  <c r="Q148" i="19"/>
  <c r="I148" i="19"/>
  <c r="U148" i="19"/>
  <c r="M148" i="19"/>
  <c r="E148" i="19"/>
  <c r="X148" i="19"/>
  <c r="H148" i="19"/>
  <c r="P148" i="19"/>
  <c r="L148" i="19"/>
  <c r="D148" i="19"/>
  <c r="T148" i="19"/>
  <c r="V150" i="25"/>
  <c r="R150" i="25"/>
  <c r="N150" i="25"/>
  <c r="J150" i="25"/>
  <c r="F150" i="25"/>
  <c r="B150" i="25"/>
  <c r="Y150" i="25"/>
  <c r="U150" i="25"/>
  <c r="Q150" i="25"/>
  <c r="M150" i="25"/>
  <c r="I150" i="25"/>
  <c r="E150" i="25"/>
  <c r="X150" i="25"/>
  <c r="P150" i="25"/>
  <c r="H150" i="25"/>
  <c r="W150" i="25"/>
  <c r="O150" i="25"/>
  <c r="G150" i="25"/>
  <c r="T150" i="25"/>
  <c r="D150" i="25"/>
  <c r="S150" i="25"/>
  <c r="C150" i="25"/>
  <c r="L150" i="25"/>
  <c r="K150" i="25"/>
  <c r="Y181" i="21"/>
  <c r="U181" i="21"/>
  <c r="Q181" i="21"/>
  <c r="M181" i="21"/>
  <c r="I181" i="21"/>
  <c r="E181" i="21"/>
  <c r="W181" i="21"/>
  <c r="S181" i="21"/>
  <c r="O181" i="21"/>
  <c r="K181" i="21"/>
  <c r="G181" i="21"/>
  <c r="C181" i="21"/>
  <c r="T181" i="21"/>
  <c r="L181" i="21"/>
  <c r="D181" i="21"/>
  <c r="R181" i="21"/>
  <c r="J181" i="21"/>
  <c r="B181" i="21"/>
  <c r="P181" i="21"/>
  <c r="X181" i="21"/>
  <c r="H181" i="21"/>
  <c r="N181" i="21"/>
  <c r="V181" i="21"/>
  <c r="F181" i="21"/>
  <c r="W215" i="21"/>
  <c r="S215" i="21"/>
  <c r="O215" i="21"/>
  <c r="K215" i="21"/>
  <c r="G215" i="21"/>
  <c r="C215" i="21"/>
  <c r="X215" i="21"/>
  <c r="R215" i="21"/>
  <c r="M215" i="21"/>
  <c r="H215" i="21"/>
  <c r="B215" i="21"/>
  <c r="V215" i="21"/>
  <c r="Q215" i="21"/>
  <c r="L215" i="21"/>
  <c r="F215" i="21"/>
  <c r="P215" i="21"/>
  <c r="E215" i="21"/>
  <c r="U215" i="21"/>
  <c r="J215" i="21"/>
  <c r="N215" i="21"/>
  <c r="Y215" i="21"/>
  <c r="D215" i="21"/>
  <c r="I215" i="21"/>
  <c r="T215" i="21"/>
  <c r="W217" i="28"/>
  <c r="S217" i="28"/>
  <c r="O217" i="28"/>
  <c r="K217" i="28"/>
  <c r="G217" i="28"/>
  <c r="C217" i="28"/>
  <c r="V217" i="28"/>
  <c r="Q217" i="28"/>
  <c r="L217" i="28"/>
  <c r="F217" i="28"/>
  <c r="X217" i="28"/>
  <c r="P217" i="28"/>
  <c r="I217" i="28"/>
  <c r="B217" i="28"/>
  <c r="U217" i="28"/>
  <c r="N217" i="28"/>
  <c r="H217" i="28"/>
  <c r="M217" i="28"/>
  <c r="Y217" i="28"/>
  <c r="J217" i="28"/>
  <c r="T217" i="28"/>
  <c r="R217" i="28"/>
  <c r="E217" i="28"/>
  <c r="D217" i="28"/>
  <c r="W422" i="28"/>
  <c r="S422" i="28"/>
  <c r="V422" i="28"/>
  <c r="R422" i="28"/>
  <c r="N422" i="28"/>
  <c r="J422" i="28"/>
  <c r="F422" i="28"/>
  <c r="B422" i="28"/>
  <c r="Y422" i="28"/>
  <c r="Q422" i="28"/>
  <c r="L422" i="28"/>
  <c r="G422" i="28"/>
  <c r="X422" i="28"/>
  <c r="P422" i="28"/>
  <c r="K422" i="28"/>
  <c r="E422" i="28"/>
  <c r="U422" i="28"/>
  <c r="I422" i="28"/>
  <c r="O422" i="28"/>
  <c r="M422" i="28"/>
  <c r="C422" i="28"/>
  <c r="T422" i="28"/>
  <c r="H422" i="28"/>
  <c r="D422" i="28"/>
  <c r="W78" i="28"/>
  <c r="S78" i="28"/>
  <c r="O78" i="28"/>
  <c r="K78" i="28"/>
  <c r="G78" i="28"/>
  <c r="C78" i="28"/>
  <c r="V78" i="28"/>
  <c r="R78" i="28"/>
  <c r="N78" i="28"/>
  <c r="J78" i="28"/>
  <c r="F78" i="28"/>
  <c r="B78" i="28"/>
  <c r="Y78" i="28"/>
  <c r="Q78" i="28"/>
  <c r="I78" i="28"/>
  <c r="X78" i="28"/>
  <c r="P78" i="28"/>
  <c r="H78" i="28"/>
  <c r="U78" i="28"/>
  <c r="E78" i="28"/>
  <c r="L78" i="28"/>
  <c r="T78" i="28"/>
  <c r="D78" i="28"/>
  <c r="M78" i="28"/>
  <c r="W422" i="21"/>
  <c r="S422" i="21"/>
  <c r="O422" i="21"/>
  <c r="K422" i="21"/>
  <c r="G422" i="21"/>
  <c r="C422" i="21"/>
  <c r="V422" i="21"/>
  <c r="R422" i="21"/>
  <c r="N422" i="21"/>
  <c r="J422" i="21"/>
  <c r="F422" i="21"/>
  <c r="B422" i="21"/>
  <c r="U422" i="21"/>
  <c r="M422" i="21"/>
  <c r="E422" i="21"/>
  <c r="Y422" i="21"/>
  <c r="I422" i="21"/>
  <c r="X422" i="21"/>
  <c r="T422" i="21"/>
  <c r="L422" i="21"/>
  <c r="D422" i="21"/>
  <c r="Q422" i="21"/>
  <c r="P422" i="21"/>
  <c r="H422" i="21"/>
  <c r="V77" i="25"/>
  <c r="R77" i="25"/>
  <c r="N77" i="25"/>
  <c r="J77" i="25"/>
  <c r="F77" i="25"/>
  <c r="B77" i="25"/>
  <c r="Y77" i="25"/>
  <c r="U77" i="25"/>
  <c r="Q77" i="25"/>
  <c r="M77" i="25"/>
  <c r="I77" i="25"/>
  <c r="E77" i="25"/>
  <c r="X77" i="25"/>
  <c r="P77" i="25"/>
  <c r="H77" i="25"/>
  <c r="W77" i="25"/>
  <c r="O77" i="25"/>
  <c r="G77" i="25"/>
  <c r="L77" i="25"/>
  <c r="K77" i="25"/>
  <c r="T77" i="25"/>
  <c r="S77" i="25"/>
  <c r="C77" i="25"/>
  <c r="D77" i="25"/>
  <c r="Y111" i="21"/>
  <c r="U111" i="21"/>
  <c r="Q111" i="21"/>
  <c r="M111" i="21"/>
  <c r="I111" i="21"/>
  <c r="E111" i="21"/>
  <c r="X111" i="21"/>
  <c r="T111" i="21"/>
  <c r="P111" i="21"/>
  <c r="L111" i="21"/>
  <c r="H111" i="21"/>
  <c r="D111" i="21"/>
  <c r="S111" i="21"/>
  <c r="K111" i="21"/>
  <c r="C111" i="21"/>
  <c r="R111" i="21"/>
  <c r="J111" i="21"/>
  <c r="B111" i="21"/>
  <c r="O111" i="21"/>
  <c r="N111" i="21"/>
  <c r="G111" i="21"/>
  <c r="W111" i="21"/>
  <c r="F111" i="21"/>
  <c r="V111" i="21"/>
  <c r="X78" i="19"/>
  <c r="T78" i="19"/>
  <c r="P78" i="19"/>
  <c r="L78" i="19"/>
  <c r="H78" i="19"/>
  <c r="D78" i="19"/>
  <c r="V78" i="19"/>
  <c r="R78" i="19"/>
  <c r="N78" i="19"/>
  <c r="J78" i="19"/>
  <c r="F78" i="19"/>
  <c r="B78" i="19"/>
  <c r="Y78" i="19"/>
  <c r="Q78" i="19"/>
  <c r="I78" i="19"/>
  <c r="W78" i="19"/>
  <c r="O78" i="19"/>
  <c r="G78" i="19"/>
  <c r="U78" i="19"/>
  <c r="M78" i="19"/>
  <c r="E78" i="19"/>
  <c r="S78" i="19"/>
  <c r="K78" i="19"/>
  <c r="C78" i="19"/>
  <c r="W284" i="21"/>
  <c r="S284" i="21"/>
  <c r="O284" i="21"/>
  <c r="K284" i="21"/>
  <c r="G284" i="21"/>
  <c r="C284" i="21"/>
  <c r="V284" i="21"/>
  <c r="R284" i="21"/>
  <c r="N284" i="21"/>
  <c r="J284" i="21"/>
  <c r="F284" i="21"/>
  <c r="B284" i="21"/>
  <c r="U284" i="21"/>
  <c r="M284" i="21"/>
  <c r="E284" i="21"/>
  <c r="Q284" i="21"/>
  <c r="T284" i="21"/>
  <c r="L284" i="21"/>
  <c r="D284" i="21"/>
  <c r="Y284" i="21"/>
  <c r="I284" i="21"/>
  <c r="X284" i="21"/>
  <c r="P284" i="21"/>
  <c r="H284" i="21"/>
  <c r="W354" i="28"/>
  <c r="S354" i="28"/>
  <c r="O354" i="28"/>
  <c r="K354" i="28"/>
  <c r="G354" i="28"/>
  <c r="C354" i="28"/>
  <c r="V354" i="28"/>
  <c r="R354" i="28"/>
  <c r="N354" i="28"/>
  <c r="J354" i="28"/>
  <c r="F354" i="28"/>
  <c r="B354" i="28"/>
  <c r="U354" i="28"/>
  <c r="M354" i="28"/>
  <c r="E354" i="28"/>
  <c r="Q354" i="28"/>
  <c r="P354" i="28"/>
  <c r="T354" i="28"/>
  <c r="L354" i="28"/>
  <c r="D354" i="28"/>
  <c r="Y354" i="28"/>
  <c r="I354" i="28"/>
  <c r="X354" i="28"/>
  <c r="H354" i="28"/>
  <c r="W388" i="28"/>
  <c r="S388" i="28"/>
  <c r="O388" i="28"/>
  <c r="K388" i="28"/>
  <c r="G388" i="28"/>
  <c r="C388" i="28"/>
  <c r="V388" i="28"/>
  <c r="R388" i="28"/>
  <c r="N388" i="28"/>
  <c r="J388" i="28"/>
  <c r="F388" i="28"/>
  <c r="B388" i="28"/>
  <c r="U388" i="28"/>
  <c r="M388" i="28"/>
  <c r="E388" i="28"/>
  <c r="Q388" i="28"/>
  <c r="P388" i="28"/>
  <c r="T388" i="28"/>
  <c r="L388" i="28"/>
  <c r="D388" i="28"/>
  <c r="Y388" i="28"/>
  <c r="I388" i="28"/>
  <c r="X388" i="28"/>
  <c r="H388" i="28"/>
  <c r="W354" i="21"/>
  <c r="S354" i="21"/>
  <c r="O354" i="21"/>
  <c r="K354" i="21"/>
  <c r="G354" i="21"/>
  <c r="C354" i="21"/>
  <c r="V354" i="21"/>
  <c r="R354" i="21"/>
  <c r="N354" i="21"/>
  <c r="J354" i="21"/>
  <c r="F354" i="21"/>
  <c r="B354" i="21"/>
  <c r="U354" i="21"/>
  <c r="M354" i="21"/>
  <c r="E354" i="21"/>
  <c r="Q354" i="21"/>
  <c r="X354" i="21"/>
  <c r="H354" i="21"/>
  <c r="T354" i="21"/>
  <c r="L354" i="21"/>
  <c r="D354" i="21"/>
  <c r="Y354" i="21"/>
  <c r="I354" i="21"/>
  <c r="P354" i="21"/>
  <c r="Y76" i="21"/>
  <c r="U76" i="21"/>
  <c r="Q76" i="21"/>
  <c r="M76" i="21"/>
  <c r="I76" i="21"/>
  <c r="E76" i="21"/>
  <c r="X76" i="21"/>
  <c r="T76" i="21"/>
  <c r="P76" i="21"/>
  <c r="L76" i="21"/>
  <c r="H76" i="21"/>
  <c r="D76" i="21"/>
  <c r="S76" i="21"/>
  <c r="K76" i="21"/>
  <c r="C76" i="21"/>
  <c r="R76" i="21"/>
  <c r="J76" i="21"/>
  <c r="B76" i="21"/>
  <c r="O76" i="21"/>
  <c r="N76" i="21"/>
  <c r="W76" i="21"/>
  <c r="G76" i="21"/>
  <c r="F76" i="21"/>
  <c r="V76" i="21"/>
  <c r="V113" i="25"/>
  <c r="R113" i="25"/>
  <c r="N113" i="25"/>
  <c r="J113" i="25"/>
  <c r="F113" i="25"/>
  <c r="B113" i="25"/>
  <c r="Y113" i="25"/>
  <c r="U113" i="25"/>
  <c r="Q113" i="25"/>
  <c r="M113" i="25"/>
  <c r="I113" i="25"/>
  <c r="E113" i="25"/>
  <c r="X113" i="25"/>
  <c r="P113" i="25"/>
  <c r="H113" i="25"/>
  <c r="W113" i="25"/>
  <c r="O113" i="25"/>
  <c r="G113" i="25"/>
  <c r="T113" i="25"/>
  <c r="D113" i="25"/>
  <c r="S113" i="25"/>
  <c r="C113" i="25"/>
  <c r="L113" i="25"/>
  <c r="K113" i="25"/>
  <c r="V114" i="19"/>
  <c r="R114" i="19"/>
  <c r="N114" i="19"/>
  <c r="J114" i="19"/>
  <c r="F114" i="19"/>
  <c r="B114" i="19"/>
  <c r="X114" i="19"/>
  <c r="T114" i="19"/>
  <c r="P114" i="19"/>
  <c r="L114" i="19"/>
  <c r="H114" i="19"/>
  <c r="D114" i="19"/>
  <c r="Y114" i="19"/>
  <c r="Q114" i="19"/>
  <c r="I114" i="19"/>
  <c r="U114" i="19"/>
  <c r="M114" i="19"/>
  <c r="E114" i="19"/>
  <c r="S114" i="19"/>
  <c r="C114" i="19"/>
  <c r="O114" i="19"/>
  <c r="K114" i="19"/>
  <c r="W114" i="19"/>
  <c r="G114" i="19"/>
  <c r="W251" i="28"/>
  <c r="S251" i="28"/>
  <c r="O251" i="28"/>
  <c r="K251" i="28"/>
  <c r="G251" i="28"/>
  <c r="C251" i="28"/>
  <c r="V251" i="28"/>
  <c r="R251" i="28"/>
  <c r="N251" i="28"/>
  <c r="J251" i="28"/>
  <c r="F251" i="28"/>
  <c r="B251" i="28"/>
  <c r="U251" i="28"/>
  <c r="M251" i="28"/>
  <c r="E251" i="28"/>
  <c r="Y251" i="28"/>
  <c r="I251" i="28"/>
  <c r="X251" i="28"/>
  <c r="H251" i="28"/>
  <c r="T251" i="28"/>
  <c r="L251" i="28"/>
  <c r="D251" i="28"/>
  <c r="Q251" i="28"/>
  <c r="P251" i="28"/>
  <c r="Y113" i="28"/>
  <c r="U113" i="28"/>
  <c r="Q113" i="28"/>
  <c r="M113" i="28"/>
  <c r="I113" i="28"/>
  <c r="E113" i="28"/>
  <c r="X113" i="28"/>
  <c r="T113" i="28"/>
  <c r="P113" i="28"/>
  <c r="L113" i="28"/>
  <c r="H113" i="28"/>
  <c r="D113" i="28"/>
  <c r="S113" i="28"/>
  <c r="K113" i="28"/>
  <c r="C113" i="28"/>
  <c r="R113" i="28"/>
  <c r="J113" i="28"/>
  <c r="B113" i="28"/>
  <c r="O113" i="28"/>
  <c r="N113" i="28"/>
  <c r="W113" i="28"/>
  <c r="V113" i="28"/>
  <c r="G113" i="28"/>
  <c r="F113" i="28"/>
  <c r="W320" i="28"/>
  <c r="S320" i="28"/>
  <c r="O320" i="28"/>
  <c r="K320" i="28"/>
  <c r="G320" i="28"/>
  <c r="C320" i="28"/>
  <c r="V320" i="28"/>
  <c r="R320" i="28"/>
  <c r="N320" i="28"/>
  <c r="J320" i="28"/>
  <c r="F320" i="28"/>
  <c r="B320" i="28"/>
  <c r="U320" i="28"/>
  <c r="M320" i="28"/>
  <c r="E320" i="28"/>
  <c r="Q320" i="28"/>
  <c r="P320" i="28"/>
  <c r="T320" i="28"/>
  <c r="L320" i="28"/>
  <c r="D320" i="28"/>
  <c r="Y320" i="28"/>
  <c r="I320" i="28"/>
  <c r="X320" i="28"/>
  <c r="H320" i="28"/>
  <c r="W388" i="21"/>
  <c r="S388" i="21"/>
  <c r="O388" i="21"/>
  <c r="K388" i="21"/>
  <c r="G388" i="21"/>
  <c r="C388" i="21"/>
  <c r="V388" i="21"/>
  <c r="R388" i="21"/>
  <c r="N388" i="21"/>
  <c r="J388" i="21"/>
  <c r="F388" i="21"/>
  <c r="B388" i="21"/>
  <c r="U388" i="21"/>
  <c r="M388" i="21"/>
  <c r="E388" i="21"/>
  <c r="Y388" i="21"/>
  <c r="I388" i="21"/>
  <c r="X388" i="21"/>
  <c r="H388" i="21"/>
  <c r="T388" i="21"/>
  <c r="L388" i="21"/>
  <c r="D388" i="21"/>
  <c r="Q388" i="21"/>
  <c r="P388" i="21"/>
  <c r="Y146" i="21"/>
  <c r="U146" i="21"/>
  <c r="Q146" i="21"/>
  <c r="M146" i="21"/>
  <c r="I146" i="21"/>
  <c r="E146" i="21"/>
  <c r="X146" i="21"/>
  <c r="T146" i="21"/>
  <c r="P146" i="21"/>
  <c r="L146" i="21"/>
  <c r="H146" i="21"/>
  <c r="D146" i="21"/>
  <c r="S146" i="21"/>
  <c r="K146" i="21"/>
  <c r="C146" i="21"/>
  <c r="R146" i="21"/>
  <c r="J146" i="21"/>
  <c r="B146" i="21"/>
  <c r="O146" i="21"/>
  <c r="N146" i="21"/>
  <c r="W146" i="21"/>
  <c r="G146" i="21"/>
  <c r="F146" i="21"/>
  <c r="V146" i="21"/>
  <c r="V41" i="25"/>
  <c r="R41" i="25"/>
  <c r="N41" i="25"/>
  <c r="J41" i="25"/>
  <c r="F41" i="25"/>
  <c r="B41" i="25"/>
  <c r="Y41" i="25"/>
  <c r="U41" i="25"/>
  <c r="Q41" i="25"/>
  <c r="M41" i="25"/>
  <c r="I41" i="25"/>
  <c r="E41" i="25"/>
  <c r="X41" i="25"/>
  <c r="P41" i="25"/>
  <c r="H41" i="25"/>
  <c r="W41" i="25"/>
  <c r="O41" i="25"/>
  <c r="G41" i="25"/>
  <c r="T41" i="25"/>
  <c r="D41" i="25"/>
  <c r="S41" i="25"/>
  <c r="C41" i="25"/>
  <c r="L41" i="25"/>
  <c r="K41" i="25"/>
  <c r="X42" i="19"/>
  <c r="T42" i="19"/>
  <c r="P42" i="19"/>
  <c r="L42" i="19"/>
  <c r="H42" i="19"/>
  <c r="D42" i="19"/>
  <c r="V42" i="19"/>
  <c r="R42" i="19"/>
  <c r="N42" i="19"/>
  <c r="J42" i="19"/>
  <c r="F42" i="19"/>
  <c r="B42" i="19"/>
  <c r="Y42" i="19"/>
  <c r="Q42" i="19"/>
  <c r="I42" i="19"/>
  <c r="W42" i="19"/>
  <c r="G42" i="19"/>
  <c r="U42" i="19"/>
  <c r="M42" i="19"/>
  <c r="E42" i="19"/>
  <c r="S42" i="19"/>
  <c r="K42" i="19"/>
  <c r="C42" i="19"/>
  <c r="O42" i="19"/>
  <c r="W250" i="21"/>
  <c r="S250" i="21"/>
  <c r="O250" i="21"/>
  <c r="K250" i="21"/>
  <c r="G250" i="21"/>
  <c r="C250" i="21"/>
  <c r="V250" i="21"/>
  <c r="R250" i="21"/>
  <c r="N250" i="21"/>
  <c r="J250" i="21"/>
  <c r="F250" i="21"/>
  <c r="B250" i="21"/>
  <c r="U250" i="21"/>
  <c r="M250" i="21"/>
  <c r="E250" i="21"/>
  <c r="Y250" i="21"/>
  <c r="I250" i="21"/>
  <c r="T250" i="21"/>
  <c r="L250" i="21"/>
  <c r="D250" i="21"/>
  <c r="Q250" i="21"/>
  <c r="H250" i="21"/>
  <c r="X250" i="21"/>
  <c r="P250" i="21"/>
  <c r="Y148" i="28"/>
  <c r="U148" i="28"/>
  <c r="Q148" i="28"/>
  <c r="M148" i="28"/>
  <c r="I148" i="28"/>
  <c r="E148" i="28"/>
  <c r="X148" i="28"/>
  <c r="T148" i="28"/>
  <c r="P148" i="28"/>
  <c r="L148" i="28"/>
  <c r="H148" i="28"/>
  <c r="D148" i="28"/>
  <c r="S148" i="28"/>
  <c r="K148" i="28"/>
  <c r="C148" i="28"/>
  <c r="R148" i="28"/>
  <c r="J148" i="28"/>
  <c r="B148" i="28"/>
  <c r="O148" i="28"/>
  <c r="N148" i="28"/>
  <c r="G148" i="28"/>
  <c r="V148" i="28"/>
  <c r="F148" i="28"/>
  <c r="W148" i="28"/>
  <c r="W285" i="28"/>
  <c r="S285" i="28"/>
  <c r="O285" i="28"/>
  <c r="K285" i="28"/>
  <c r="G285" i="28"/>
  <c r="C285" i="28"/>
  <c r="V285" i="28"/>
  <c r="R285" i="28"/>
  <c r="N285" i="28"/>
  <c r="J285" i="28"/>
  <c r="F285" i="28"/>
  <c r="B285" i="28"/>
  <c r="U285" i="28"/>
  <c r="M285" i="28"/>
  <c r="E285" i="28"/>
  <c r="Q285" i="28"/>
  <c r="X285" i="28"/>
  <c r="H285" i="28"/>
  <c r="T285" i="28"/>
  <c r="L285" i="28"/>
  <c r="D285" i="28"/>
  <c r="Y285" i="28"/>
  <c r="I285" i="28"/>
  <c r="P285" i="28"/>
  <c r="V183" i="28"/>
  <c r="R183" i="28"/>
  <c r="N183" i="28"/>
  <c r="J183" i="28"/>
  <c r="F183" i="28"/>
  <c r="B183" i="28"/>
  <c r="X183" i="28"/>
  <c r="T183" i="28"/>
  <c r="P183" i="28"/>
  <c r="L183" i="28"/>
  <c r="H183" i="28"/>
  <c r="D183" i="28"/>
  <c r="U183" i="28"/>
  <c r="M183" i="28"/>
  <c r="E183" i="28"/>
  <c r="Y183" i="28"/>
  <c r="Q183" i="28"/>
  <c r="I183" i="28"/>
  <c r="S183" i="28"/>
  <c r="C183" i="28"/>
  <c r="O183" i="28"/>
  <c r="K183" i="28"/>
  <c r="W183" i="28"/>
  <c r="G183" i="28"/>
  <c r="W319" i="21"/>
  <c r="S319" i="21"/>
  <c r="O319" i="21"/>
  <c r="K319" i="21"/>
  <c r="G319" i="21"/>
  <c r="C319" i="21"/>
  <c r="V319" i="21"/>
  <c r="R319" i="21"/>
  <c r="N319" i="21"/>
  <c r="J319" i="21"/>
  <c r="F319" i="21"/>
  <c r="B319" i="21"/>
  <c r="U319" i="21"/>
  <c r="M319" i="21"/>
  <c r="E319" i="21"/>
  <c r="Q319" i="21"/>
  <c r="T319" i="21"/>
  <c r="L319" i="21"/>
  <c r="D319" i="21"/>
  <c r="Y319" i="21"/>
  <c r="I319" i="21"/>
  <c r="H319" i="21"/>
  <c r="X319" i="21"/>
  <c r="P319" i="21"/>
  <c r="A423" i="21"/>
  <c r="A320" i="21"/>
  <c r="A355" i="21"/>
  <c r="A389" i="21"/>
  <c r="A286" i="28"/>
  <c r="A389" i="28"/>
  <c r="A184" i="28"/>
  <c r="A149" i="28"/>
  <c r="A355" i="28"/>
  <c r="A252" i="28"/>
  <c r="A218" i="28"/>
  <c r="A114" i="28"/>
  <c r="A423" i="28"/>
  <c r="A321" i="28"/>
  <c r="A251" i="21"/>
  <c r="A285" i="21"/>
  <c r="A216" i="21"/>
  <c r="A149" i="19"/>
  <c r="A147" i="21"/>
  <c r="A77" i="21"/>
  <c r="A114" i="25"/>
  <c r="A112" i="21"/>
  <c r="A42" i="25"/>
  <c r="A78" i="25"/>
  <c r="A182" i="21"/>
  <c r="V78" i="25" l="1"/>
  <c r="R78" i="25"/>
  <c r="N78" i="25"/>
  <c r="J78" i="25"/>
  <c r="F78" i="25"/>
  <c r="B78" i="25"/>
  <c r="Y78" i="25"/>
  <c r="U78" i="25"/>
  <c r="Q78" i="25"/>
  <c r="M78" i="25"/>
  <c r="I78" i="25"/>
  <c r="E78" i="25"/>
  <c r="X78" i="25"/>
  <c r="P78" i="25"/>
  <c r="H78" i="25"/>
  <c r="W78" i="25"/>
  <c r="O78" i="25"/>
  <c r="G78" i="25"/>
  <c r="T78" i="25"/>
  <c r="D78" i="25"/>
  <c r="S78" i="25"/>
  <c r="C78" i="25"/>
  <c r="L78" i="25"/>
  <c r="K78" i="25"/>
  <c r="Y77" i="21"/>
  <c r="U77" i="21"/>
  <c r="Q77" i="21"/>
  <c r="M77" i="21"/>
  <c r="I77" i="21"/>
  <c r="E77" i="21"/>
  <c r="X77" i="21"/>
  <c r="T77" i="21"/>
  <c r="P77" i="21"/>
  <c r="L77" i="21"/>
  <c r="H77" i="21"/>
  <c r="D77" i="21"/>
  <c r="S77" i="21"/>
  <c r="K77" i="21"/>
  <c r="C77" i="21"/>
  <c r="R77" i="21"/>
  <c r="J77" i="21"/>
  <c r="B77" i="21"/>
  <c r="W77" i="21"/>
  <c r="G77" i="21"/>
  <c r="V77" i="21"/>
  <c r="F77" i="21"/>
  <c r="O77" i="21"/>
  <c r="N77" i="21"/>
  <c r="W285" i="21"/>
  <c r="S285" i="21"/>
  <c r="O285" i="21"/>
  <c r="K285" i="21"/>
  <c r="G285" i="21"/>
  <c r="C285" i="21"/>
  <c r="V285" i="21"/>
  <c r="R285" i="21"/>
  <c r="N285" i="21"/>
  <c r="J285" i="21"/>
  <c r="F285" i="21"/>
  <c r="B285" i="21"/>
  <c r="U285" i="21"/>
  <c r="M285" i="21"/>
  <c r="E285" i="21"/>
  <c r="Y285" i="21"/>
  <c r="I285" i="21"/>
  <c r="T285" i="21"/>
  <c r="L285" i="21"/>
  <c r="D285" i="21"/>
  <c r="Q285" i="21"/>
  <c r="H285" i="21"/>
  <c r="X285" i="21"/>
  <c r="P285" i="21"/>
  <c r="Y114" i="28"/>
  <c r="U114" i="28"/>
  <c r="Q114" i="28"/>
  <c r="M114" i="28"/>
  <c r="I114" i="28"/>
  <c r="E114" i="28"/>
  <c r="X114" i="28"/>
  <c r="T114" i="28"/>
  <c r="P114" i="28"/>
  <c r="L114" i="28"/>
  <c r="H114" i="28"/>
  <c r="D114" i="28"/>
  <c r="S114" i="28"/>
  <c r="K114" i="28"/>
  <c r="C114" i="28"/>
  <c r="R114" i="28"/>
  <c r="J114" i="28"/>
  <c r="B114" i="28"/>
  <c r="W114" i="28"/>
  <c r="G114" i="28"/>
  <c r="V114" i="28"/>
  <c r="F114" i="28"/>
  <c r="O114" i="28"/>
  <c r="N114" i="28"/>
  <c r="Y149" i="28"/>
  <c r="U149" i="28"/>
  <c r="Q149" i="28"/>
  <c r="M149" i="28"/>
  <c r="I149" i="28"/>
  <c r="E149" i="28"/>
  <c r="X149" i="28"/>
  <c r="T149" i="28"/>
  <c r="P149" i="28"/>
  <c r="L149" i="28"/>
  <c r="H149" i="28"/>
  <c r="D149" i="28"/>
  <c r="S149" i="28"/>
  <c r="K149" i="28"/>
  <c r="C149" i="28"/>
  <c r="R149" i="28"/>
  <c r="J149" i="28"/>
  <c r="B149" i="28"/>
  <c r="W149" i="28"/>
  <c r="G149" i="28"/>
  <c r="V149" i="28"/>
  <c r="F149" i="28"/>
  <c r="O149" i="28"/>
  <c r="N149" i="28"/>
  <c r="W389" i="21"/>
  <c r="S389" i="21"/>
  <c r="O389" i="21"/>
  <c r="K389" i="21"/>
  <c r="G389" i="21"/>
  <c r="C389" i="21"/>
  <c r="V389" i="21"/>
  <c r="R389" i="21"/>
  <c r="N389" i="21"/>
  <c r="J389" i="21"/>
  <c r="F389" i="21"/>
  <c r="B389" i="21"/>
  <c r="U389" i="21"/>
  <c r="M389" i="21"/>
  <c r="E389" i="21"/>
  <c r="Q389" i="21"/>
  <c r="P389" i="21"/>
  <c r="T389" i="21"/>
  <c r="L389" i="21"/>
  <c r="D389" i="21"/>
  <c r="Y389" i="21"/>
  <c r="I389" i="21"/>
  <c r="X389" i="21"/>
  <c r="H389" i="21"/>
  <c r="Y112" i="21"/>
  <c r="U112" i="21"/>
  <c r="Q112" i="21"/>
  <c r="M112" i="21"/>
  <c r="I112" i="21"/>
  <c r="E112" i="21"/>
  <c r="X112" i="21"/>
  <c r="T112" i="21"/>
  <c r="P112" i="21"/>
  <c r="L112" i="21"/>
  <c r="H112" i="21"/>
  <c r="D112" i="21"/>
  <c r="S112" i="21"/>
  <c r="K112" i="21"/>
  <c r="C112" i="21"/>
  <c r="R112" i="21"/>
  <c r="J112" i="21"/>
  <c r="B112" i="21"/>
  <c r="W112" i="21"/>
  <c r="G112" i="21"/>
  <c r="V112" i="21"/>
  <c r="F112" i="21"/>
  <c r="O112" i="21"/>
  <c r="N112" i="21"/>
  <c r="W149" i="19"/>
  <c r="S149" i="19"/>
  <c r="O149" i="19"/>
  <c r="K149" i="19"/>
  <c r="G149" i="19"/>
  <c r="C149" i="19"/>
  <c r="V149" i="19"/>
  <c r="R149" i="19"/>
  <c r="N149" i="19"/>
  <c r="J149" i="19"/>
  <c r="F149" i="19"/>
  <c r="B149" i="19"/>
  <c r="Y149" i="19"/>
  <c r="Q149" i="19"/>
  <c r="I149" i="19"/>
  <c r="U149" i="19"/>
  <c r="M149" i="19"/>
  <c r="E149" i="19"/>
  <c r="P149" i="19"/>
  <c r="X149" i="19"/>
  <c r="H149" i="19"/>
  <c r="T149" i="19"/>
  <c r="L149" i="19"/>
  <c r="D149" i="19"/>
  <c r="W321" i="28"/>
  <c r="S321" i="28"/>
  <c r="O321" i="28"/>
  <c r="K321" i="28"/>
  <c r="G321" i="28"/>
  <c r="C321" i="28"/>
  <c r="V321" i="28"/>
  <c r="R321" i="28"/>
  <c r="N321" i="28"/>
  <c r="J321" i="28"/>
  <c r="F321" i="28"/>
  <c r="B321" i="28"/>
  <c r="U321" i="28"/>
  <c r="M321" i="28"/>
  <c r="E321" i="28"/>
  <c r="Y321" i="28"/>
  <c r="I321" i="28"/>
  <c r="X321" i="28"/>
  <c r="H321" i="28"/>
  <c r="T321" i="28"/>
  <c r="L321" i="28"/>
  <c r="D321" i="28"/>
  <c r="Q321" i="28"/>
  <c r="P321" i="28"/>
  <c r="W252" i="28"/>
  <c r="S252" i="28"/>
  <c r="O252" i="28"/>
  <c r="K252" i="28"/>
  <c r="G252" i="28"/>
  <c r="C252" i="28"/>
  <c r="V252" i="28"/>
  <c r="R252" i="28"/>
  <c r="N252" i="28"/>
  <c r="J252" i="28"/>
  <c r="F252" i="28"/>
  <c r="B252" i="28"/>
  <c r="U252" i="28"/>
  <c r="M252" i="28"/>
  <c r="E252" i="28"/>
  <c r="Q252" i="28"/>
  <c r="P252" i="28"/>
  <c r="T252" i="28"/>
  <c r="L252" i="28"/>
  <c r="D252" i="28"/>
  <c r="Y252" i="28"/>
  <c r="I252" i="28"/>
  <c r="X252" i="28"/>
  <c r="H252" i="28"/>
  <c r="W389" i="28"/>
  <c r="S389" i="28"/>
  <c r="O389" i="28"/>
  <c r="K389" i="28"/>
  <c r="G389" i="28"/>
  <c r="C389" i="28"/>
  <c r="V389" i="28"/>
  <c r="R389" i="28"/>
  <c r="N389" i="28"/>
  <c r="J389" i="28"/>
  <c r="F389" i="28"/>
  <c r="B389" i="28"/>
  <c r="U389" i="28"/>
  <c r="M389" i="28"/>
  <c r="E389" i="28"/>
  <c r="Y389" i="28"/>
  <c r="I389" i="28"/>
  <c r="X389" i="28"/>
  <c r="H389" i="28"/>
  <c r="T389" i="28"/>
  <c r="L389" i="28"/>
  <c r="D389" i="28"/>
  <c r="Q389" i="28"/>
  <c r="P389" i="28"/>
  <c r="W320" i="21"/>
  <c r="S320" i="21"/>
  <c r="O320" i="21"/>
  <c r="K320" i="21"/>
  <c r="G320" i="21"/>
  <c r="C320" i="21"/>
  <c r="V320" i="21"/>
  <c r="R320" i="21"/>
  <c r="N320" i="21"/>
  <c r="J320" i="21"/>
  <c r="F320" i="21"/>
  <c r="B320" i="21"/>
  <c r="U320" i="21"/>
  <c r="M320" i="21"/>
  <c r="E320" i="21"/>
  <c r="Y320" i="21"/>
  <c r="I320" i="21"/>
  <c r="T320" i="21"/>
  <c r="L320" i="21"/>
  <c r="D320" i="21"/>
  <c r="Q320" i="21"/>
  <c r="P320" i="21"/>
  <c r="H320" i="21"/>
  <c r="X320" i="21"/>
  <c r="V42" i="25"/>
  <c r="R42" i="25"/>
  <c r="N42" i="25"/>
  <c r="J42" i="25"/>
  <c r="F42" i="25"/>
  <c r="B42" i="25"/>
  <c r="Y42" i="25"/>
  <c r="U42" i="25"/>
  <c r="Q42" i="25"/>
  <c r="M42" i="25"/>
  <c r="I42" i="25"/>
  <c r="E42" i="25"/>
  <c r="X42" i="25"/>
  <c r="P42" i="25"/>
  <c r="H42" i="25"/>
  <c r="W42" i="25"/>
  <c r="O42" i="25"/>
  <c r="G42" i="25"/>
  <c r="L42" i="25"/>
  <c r="K42" i="25"/>
  <c r="D42" i="25"/>
  <c r="C42" i="25"/>
  <c r="T42" i="25"/>
  <c r="S42" i="25"/>
  <c r="Y147" i="21"/>
  <c r="U147" i="21"/>
  <c r="Q147" i="21"/>
  <c r="M147" i="21"/>
  <c r="I147" i="21"/>
  <c r="E147" i="21"/>
  <c r="X147" i="21"/>
  <c r="T147" i="21"/>
  <c r="P147" i="21"/>
  <c r="L147" i="21"/>
  <c r="H147" i="21"/>
  <c r="D147" i="21"/>
  <c r="S147" i="21"/>
  <c r="K147" i="21"/>
  <c r="C147" i="21"/>
  <c r="R147" i="21"/>
  <c r="J147" i="21"/>
  <c r="B147" i="21"/>
  <c r="W147" i="21"/>
  <c r="G147" i="21"/>
  <c r="V147" i="21"/>
  <c r="F147" i="21"/>
  <c r="O147" i="21"/>
  <c r="N147" i="21"/>
  <c r="W251" i="21"/>
  <c r="S251" i="21"/>
  <c r="O251" i="21"/>
  <c r="K251" i="21"/>
  <c r="G251" i="21"/>
  <c r="C251" i="21"/>
  <c r="V251" i="21"/>
  <c r="R251" i="21"/>
  <c r="N251" i="21"/>
  <c r="J251" i="21"/>
  <c r="F251" i="21"/>
  <c r="B251" i="21"/>
  <c r="U251" i="21"/>
  <c r="M251" i="21"/>
  <c r="E251" i="21"/>
  <c r="Q251" i="21"/>
  <c r="T251" i="21"/>
  <c r="L251" i="21"/>
  <c r="D251" i="21"/>
  <c r="Y251" i="21"/>
  <c r="I251" i="21"/>
  <c r="P251" i="21"/>
  <c r="H251" i="21"/>
  <c r="X251" i="21"/>
  <c r="W218" i="28"/>
  <c r="S218" i="28"/>
  <c r="O218" i="28"/>
  <c r="K218" i="28"/>
  <c r="G218" i="28"/>
  <c r="C218" i="28"/>
  <c r="Y218" i="28"/>
  <c r="T218" i="28"/>
  <c r="N218" i="28"/>
  <c r="I218" i="28"/>
  <c r="D218" i="28"/>
  <c r="U218" i="28"/>
  <c r="M218" i="28"/>
  <c r="F218" i="28"/>
  <c r="R218" i="28"/>
  <c r="L218" i="28"/>
  <c r="E218" i="28"/>
  <c r="Q218" i="28"/>
  <c r="B218" i="28"/>
  <c r="P218" i="28"/>
  <c r="X218" i="28"/>
  <c r="V218" i="28"/>
  <c r="J218" i="28"/>
  <c r="H218" i="28"/>
  <c r="V184" i="28"/>
  <c r="R184" i="28"/>
  <c r="N184" i="28"/>
  <c r="J184" i="28"/>
  <c r="F184" i="28"/>
  <c r="B184" i="28"/>
  <c r="X184" i="28"/>
  <c r="T184" i="28"/>
  <c r="P184" i="28"/>
  <c r="L184" i="28"/>
  <c r="H184" i="28"/>
  <c r="D184" i="28"/>
  <c r="U184" i="28"/>
  <c r="M184" i="28"/>
  <c r="E184" i="28"/>
  <c r="Y184" i="28"/>
  <c r="Q184" i="28"/>
  <c r="I184" i="28"/>
  <c r="K184" i="28"/>
  <c r="W184" i="28"/>
  <c r="G184" i="28"/>
  <c r="C184" i="28"/>
  <c r="S184" i="28"/>
  <c r="O184" i="28"/>
  <c r="W355" i="21"/>
  <c r="S355" i="21"/>
  <c r="O355" i="21"/>
  <c r="K355" i="21"/>
  <c r="G355" i="21"/>
  <c r="C355" i="21"/>
  <c r="V355" i="21"/>
  <c r="R355" i="21"/>
  <c r="N355" i="21"/>
  <c r="J355" i="21"/>
  <c r="F355" i="21"/>
  <c r="B355" i="21"/>
  <c r="U355" i="21"/>
  <c r="M355" i="21"/>
  <c r="E355" i="21"/>
  <c r="Y355" i="21"/>
  <c r="I355" i="21"/>
  <c r="P355" i="21"/>
  <c r="T355" i="21"/>
  <c r="L355" i="21"/>
  <c r="D355" i="21"/>
  <c r="Q355" i="21"/>
  <c r="X355" i="21"/>
  <c r="H355" i="21"/>
  <c r="Y182" i="21"/>
  <c r="U182" i="21"/>
  <c r="Q182" i="21"/>
  <c r="M182" i="21"/>
  <c r="I182" i="21"/>
  <c r="E182" i="21"/>
  <c r="W182" i="21"/>
  <c r="S182" i="21"/>
  <c r="O182" i="21"/>
  <c r="K182" i="21"/>
  <c r="G182" i="21"/>
  <c r="C182" i="21"/>
  <c r="T182" i="21"/>
  <c r="L182" i="21"/>
  <c r="D182" i="21"/>
  <c r="R182" i="21"/>
  <c r="J182" i="21"/>
  <c r="B182" i="21"/>
  <c r="X182" i="21"/>
  <c r="H182" i="21"/>
  <c r="P182" i="21"/>
  <c r="F182" i="21"/>
  <c r="V182" i="21"/>
  <c r="N182" i="21"/>
  <c r="V114" i="25"/>
  <c r="R114" i="25"/>
  <c r="N114" i="25"/>
  <c r="J114" i="25"/>
  <c r="F114" i="25"/>
  <c r="B114" i="25"/>
  <c r="Y114" i="25"/>
  <c r="U114" i="25"/>
  <c r="Q114" i="25"/>
  <c r="M114" i="25"/>
  <c r="I114" i="25"/>
  <c r="E114" i="25"/>
  <c r="X114" i="25"/>
  <c r="P114" i="25"/>
  <c r="H114" i="25"/>
  <c r="W114" i="25"/>
  <c r="O114" i="25"/>
  <c r="G114" i="25"/>
  <c r="L114" i="25"/>
  <c r="K114" i="25"/>
  <c r="T114" i="25"/>
  <c r="S114" i="25"/>
  <c r="C114" i="25"/>
  <c r="D114" i="25"/>
  <c r="W216" i="21"/>
  <c r="S216" i="21"/>
  <c r="O216" i="21"/>
  <c r="K216" i="21"/>
  <c r="G216" i="21"/>
  <c r="C216" i="21"/>
  <c r="U216" i="21"/>
  <c r="P216" i="21"/>
  <c r="J216" i="21"/>
  <c r="E216" i="21"/>
  <c r="Y216" i="21"/>
  <c r="T216" i="21"/>
  <c r="N216" i="21"/>
  <c r="I216" i="21"/>
  <c r="D216" i="21"/>
  <c r="X216" i="21"/>
  <c r="M216" i="21"/>
  <c r="B216" i="21"/>
  <c r="R216" i="21"/>
  <c r="H216" i="21"/>
  <c r="L216" i="21"/>
  <c r="V216" i="21"/>
  <c r="Q216" i="21"/>
  <c r="F216" i="21"/>
  <c r="W423" i="28"/>
  <c r="S423" i="28"/>
  <c r="O423" i="28"/>
  <c r="K423" i="28"/>
  <c r="G423" i="28"/>
  <c r="C423" i="28"/>
  <c r="V423" i="28"/>
  <c r="R423" i="28"/>
  <c r="N423" i="28"/>
  <c r="J423" i="28"/>
  <c r="F423" i="28"/>
  <c r="B423" i="28"/>
  <c r="Y423" i="28"/>
  <c r="Q423" i="28"/>
  <c r="I423" i="28"/>
  <c r="X423" i="28"/>
  <c r="P423" i="28"/>
  <c r="H423" i="28"/>
  <c r="M423" i="28"/>
  <c r="U423" i="28"/>
  <c r="T423" i="28"/>
  <c r="L423" i="28"/>
  <c r="E423" i="28"/>
  <c r="D423" i="28"/>
  <c r="W355" i="28"/>
  <c r="S355" i="28"/>
  <c r="O355" i="28"/>
  <c r="K355" i="28"/>
  <c r="G355" i="28"/>
  <c r="C355" i="28"/>
  <c r="V355" i="28"/>
  <c r="R355" i="28"/>
  <c r="N355" i="28"/>
  <c r="J355" i="28"/>
  <c r="F355" i="28"/>
  <c r="B355" i="28"/>
  <c r="U355" i="28"/>
  <c r="M355" i="28"/>
  <c r="E355" i="28"/>
  <c r="Y355" i="28"/>
  <c r="I355" i="28"/>
  <c r="X355" i="28"/>
  <c r="H355" i="28"/>
  <c r="T355" i="28"/>
  <c r="L355" i="28"/>
  <c r="D355" i="28"/>
  <c r="Q355" i="28"/>
  <c r="P355" i="28"/>
  <c r="W286" i="28"/>
  <c r="S286" i="28"/>
  <c r="O286" i="28"/>
  <c r="K286" i="28"/>
  <c r="G286" i="28"/>
  <c r="C286" i="28"/>
  <c r="V286" i="28"/>
  <c r="R286" i="28"/>
  <c r="N286" i="28"/>
  <c r="J286" i="28"/>
  <c r="F286" i="28"/>
  <c r="B286" i="28"/>
  <c r="U286" i="28"/>
  <c r="M286" i="28"/>
  <c r="E286" i="28"/>
  <c r="Y286" i="28"/>
  <c r="I286" i="28"/>
  <c r="X286" i="28"/>
  <c r="T286" i="28"/>
  <c r="L286" i="28"/>
  <c r="D286" i="28"/>
  <c r="Q286" i="28"/>
  <c r="P286" i="28"/>
  <c r="H286" i="28"/>
  <c r="W423" i="21"/>
  <c r="S423" i="21"/>
  <c r="O423" i="21"/>
  <c r="K423" i="21"/>
  <c r="G423" i="21"/>
  <c r="C423" i="21"/>
  <c r="V423" i="21"/>
  <c r="R423" i="21"/>
  <c r="N423" i="21"/>
  <c r="J423" i="21"/>
  <c r="F423" i="21"/>
  <c r="B423" i="21"/>
  <c r="U423" i="21"/>
  <c r="M423" i="21"/>
  <c r="E423" i="21"/>
  <c r="Q423" i="21"/>
  <c r="P423" i="21"/>
  <c r="T423" i="21"/>
  <c r="L423" i="21"/>
  <c r="D423" i="21"/>
  <c r="Y423" i="21"/>
  <c r="I423" i="21"/>
  <c r="X423" i="21"/>
  <c r="H423" i="21"/>
  <c r="A321" i="21"/>
  <c r="A356" i="21"/>
  <c r="A424" i="21"/>
  <c r="A390" i="21"/>
  <c r="A150" i="28"/>
  <c r="A424" i="28"/>
  <c r="A219" i="28"/>
  <c r="A322" i="28"/>
  <c r="A185" i="28"/>
  <c r="A287" i="28"/>
  <c r="A253" i="28"/>
  <c r="A356" i="28"/>
  <c r="A390" i="28"/>
  <c r="A286" i="21"/>
  <c r="A252" i="21"/>
  <c r="A217" i="21"/>
  <c r="A183" i="21"/>
  <c r="A78" i="21"/>
  <c r="A148" i="21"/>
  <c r="A113" i="21"/>
  <c r="A150" i="19"/>
  <c r="Y148" i="21" l="1"/>
  <c r="U148" i="21"/>
  <c r="Q148" i="21"/>
  <c r="M148" i="21"/>
  <c r="I148" i="21"/>
  <c r="E148" i="21"/>
  <c r="X148" i="21"/>
  <c r="T148" i="21"/>
  <c r="P148" i="21"/>
  <c r="L148" i="21"/>
  <c r="H148" i="21"/>
  <c r="D148" i="21"/>
  <c r="S148" i="21"/>
  <c r="K148" i="21"/>
  <c r="C148" i="21"/>
  <c r="R148" i="21"/>
  <c r="J148" i="21"/>
  <c r="B148" i="21"/>
  <c r="O148" i="21"/>
  <c r="N148" i="21"/>
  <c r="G148" i="21"/>
  <c r="V148" i="21"/>
  <c r="F148" i="21"/>
  <c r="W148" i="21"/>
  <c r="W252" i="21"/>
  <c r="S252" i="21"/>
  <c r="O252" i="21"/>
  <c r="K252" i="21"/>
  <c r="G252" i="21"/>
  <c r="C252" i="21"/>
  <c r="V252" i="21"/>
  <c r="R252" i="21"/>
  <c r="N252" i="21"/>
  <c r="J252" i="21"/>
  <c r="F252" i="21"/>
  <c r="B252" i="21"/>
  <c r="U252" i="21"/>
  <c r="M252" i="21"/>
  <c r="E252" i="21"/>
  <c r="Y252" i="21"/>
  <c r="I252" i="21"/>
  <c r="T252" i="21"/>
  <c r="L252" i="21"/>
  <c r="D252" i="21"/>
  <c r="Q252" i="21"/>
  <c r="X252" i="21"/>
  <c r="P252" i="21"/>
  <c r="H252" i="21"/>
  <c r="W253" i="28"/>
  <c r="S253" i="28"/>
  <c r="O253" i="28"/>
  <c r="K253" i="28"/>
  <c r="G253" i="28"/>
  <c r="C253" i="28"/>
  <c r="V253" i="28"/>
  <c r="R253" i="28"/>
  <c r="N253" i="28"/>
  <c r="J253" i="28"/>
  <c r="F253" i="28"/>
  <c r="B253" i="28"/>
  <c r="U253" i="28"/>
  <c r="M253" i="28"/>
  <c r="E253" i="28"/>
  <c r="Y253" i="28"/>
  <c r="I253" i="28"/>
  <c r="X253" i="28"/>
  <c r="H253" i="28"/>
  <c r="T253" i="28"/>
  <c r="L253" i="28"/>
  <c r="D253" i="28"/>
  <c r="Q253" i="28"/>
  <c r="P253" i="28"/>
  <c r="W219" i="28"/>
  <c r="S219" i="28"/>
  <c r="O219" i="28"/>
  <c r="K219" i="28"/>
  <c r="G219" i="28"/>
  <c r="C219" i="28"/>
  <c r="V219" i="28"/>
  <c r="Q219" i="28"/>
  <c r="L219" i="28"/>
  <c r="F219" i="28"/>
  <c r="Y219" i="28"/>
  <c r="R219" i="28"/>
  <c r="J219" i="28"/>
  <c r="D219" i="28"/>
  <c r="X219" i="28"/>
  <c r="P219" i="28"/>
  <c r="I219" i="28"/>
  <c r="B219" i="28"/>
  <c r="U219" i="28"/>
  <c r="H219" i="28"/>
  <c r="T219" i="28"/>
  <c r="E219" i="28"/>
  <c r="N219" i="28"/>
  <c r="M219" i="28"/>
  <c r="W424" i="21"/>
  <c r="S424" i="21"/>
  <c r="O424" i="21"/>
  <c r="K424" i="21"/>
  <c r="G424" i="21"/>
  <c r="C424" i="21"/>
  <c r="V424" i="21"/>
  <c r="R424" i="21"/>
  <c r="N424" i="21"/>
  <c r="J424" i="21"/>
  <c r="F424" i="21"/>
  <c r="B424" i="21"/>
  <c r="U424" i="21"/>
  <c r="M424" i="21"/>
  <c r="E424" i="21"/>
  <c r="Y424" i="21"/>
  <c r="I424" i="21"/>
  <c r="X424" i="21"/>
  <c r="H424" i="21"/>
  <c r="T424" i="21"/>
  <c r="L424" i="21"/>
  <c r="D424" i="21"/>
  <c r="Q424" i="21"/>
  <c r="P424" i="21"/>
  <c r="W150" i="19"/>
  <c r="S150" i="19"/>
  <c r="O150" i="19"/>
  <c r="K150" i="19"/>
  <c r="G150" i="19"/>
  <c r="C150" i="19"/>
  <c r="V150" i="19"/>
  <c r="R150" i="19"/>
  <c r="N150" i="19"/>
  <c r="J150" i="19"/>
  <c r="F150" i="19"/>
  <c r="B150" i="19"/>
  <c r="Y150" i="19"/>
  <c r="Q150" i="19"/>
  <c r="I150" i="19"/>
  <c r="U150" i="19"/>
  <c r="M150" i="19"/>
  <c r="E150" i="19"/>
  <c r="X150" i="19"/>
  <c r="H150" i="19"/>
  <c r="P150" i="19"/>
  <c r="T150" i="19"/>
  <c r="L150" i="19"/>
  <c r="D150" i="19"/>
  <c r="Y183" i="21"/>
  <c r="U183" i="21"/>
  <c r="Q183" i="21"/>
  <c r="M183" i="21"/>
  <c r="I183" i="21"/>
  <c r="E183" i="21"/>
  <c r="W183" i="21"/>
  <c r="S183" i="21"/>
  <c r="O183" i="21"/>
  <c r="K183" i="21"/>
  <c r="G183" i="21"/>
  <c r="C183" i="21"/>
  <c r="T183" i="21"/>
  <c r="L183" i="21"/>
  <c r="D183" i="21"/>
  <c r="R183" i="21"/>
  <c r="J183" i="21"/>
  <c r="B183" i="21"/>
  <c r="P183" i="21"/>
  <c r="X183" i="21"/>
  <c r="H183" i="21"/>
  <c r="N183" i="21"/>
  <c r="V183" i="21"/>
  <c r="F183" i="21"/>
  <c r="W390" i="28"/>
  <c r="S390" i="28"/>
  <c r="O390" i="28"/>
  <c r="K390" i="28"/>
  <c r="G390" i="28"/>
  <c r="C390" i="28"/>
  <c r="V390" i="28"/>
  <c r="R390" i="28"/>
  <c r="N390" i="28"/>
  <c r="J390" i="28"/>
  <c r="F390" i="28"/>
  <c r="B390" i="28"/>
  <c r="U390" i="28"/>
  <c r="M390" i="28"/>
  <c r="E390" i="28"/>
  <c r="Y390" i="28"/>
  <c r="Q390" i="28"/>
  <c r="X390" i="28"/>
  <c r="H390" i="28"/>
  <c r="T390" i="28"/>
  <c r="L390" i="28"/>
  <c r="D390" i="28"/>
  <c r="I390" i="28"/>
  <c r="P390" i="28"/>
  <c r="V185" i="28"/>
  <c r="R185" i="28"/>
  <c r="N185" i="28"/>
  <c r="J185" i="28"/>
  <c r="F185" i="28"/>
  <c r="B185" i="28"/>
  <c r="X185" i="28"/>
  <c r="T185" i="28"/>
  <c r="P185" i="28"/>
  <c r="L185" i="28"/>
  <c r="H185" i="28"/>
  <c r="D185" i="28"/>
  <c r="U185" i="28"/>
  <c r="M185" i="28"/>
  <c r="E185" i="28"/>
  <c r="Y185" i="28"/>
  <c r="Q185" i="28"/>
  <c r="I185" i="28"/>
  <c r="S185" i="28"/>
  <c r="C185" i="28"/>
  <c r="O185" i="28"/>
  <c r="K185" i="28"/>
  <c r="W185" i="28"/>
  <c r="G185" i="28"/>
  <c r="Y150" i="28"/>
  <c r="U150" i="28"/>
  <c r="Q150" i="28"/>
  <c r="M150" i="28"/>
  <c r="I150" i="28"/>
  <c r="E150" i="28"/>
  <c r="X150" i="28"/>
  <c r="T150" i="28"/>
  <c r="P150" i="28"/>
  <c r="L150" i="28"/>
  <c r="H150" i="28"/>
  <c r="D150" i="28"/>
  <c r="S150" i="28"/>
  <c r="K150" i="28"/>
  <c r="C150" i="28"/>
  <c r="R150" i="28"/>
  <c r="J150" i="28"/>
  <c r="B150" i="28"/>
  <c r="O150" i="28"/>
  <c r="N150" i="28"/>
  <c r="W150" i="28"/>
  <c r="G150" i="28"/>
  <c r="V150" i="28"/>
  <c r="F150" i="28"/>
  <c r="W321" i="21"/>
  <c r="S321" i="21"/>
  <c r="O321" i="21"/>
  <c r="K321" i="21"/>
  <c r="G321" i="21"/>
  <c r="C321" i="21"/>
  <c r="V321" i="21"/>
  <c r="R321" i="21"/>
  <c r="N321" i="21"/>
  <c r="J321" i="21"/>
  <c r="F321" i="21"/>
  <c r="B321" i="21"/>
  <c r="U321" i="21"/>
  <c r="M321" i="21"/>
  <c r="E321" i="21"/>
  <c r="Q321" i="21"/>
  <c r="T321" i="21"/>
  <c r="L321" i="21"/>
  <c r="D321" i="21"/>
  <c r="Y321" i="21"/>
  <c r="I321" i="21"/>
  <c r="X321" i="21"/>
  <c r="P321" i="21"/>
  <c r="H321" i="21"/>
  <c r="Y113" i="21"/>
  <c r="U113" i="21"/>
  <c r="Q113" i="21"/>
  <c r="M113" i="21"/>
  <c r="I113" i="21"/>
  <c r="E113" i="21"/>
  <c r="X113" i="21"/>
  <c r="T113" i="21"/>
  <c r="P113" i="21"/>
  <c r="L113" i="21"/>
  <c r="H113" i="21"/>
  <c r="D113" i="21"/>
  <c r="S113" i="21"/>
  <c r="K113" i="21"/>
  <c r="C113" i="21"/>
  <c r="R113" i="21"/>
  <c r="J113" i="21"/>
  <c r="B113" i="21"/>
  <c r="O113" i="21"/>
  <c r="N113" i="21"/>
  <c r="W113" i="21"/>
  <c r="F113" i="21"/>
  <c r="V113" i="21"/>
  <c r="G113" i="21"/>
  <c r="W217" i="21"/>
  <c r="S217" i="21"/>
  <c r="O217" i="21"/>
  <c r="K217" i="21"/>
  <c r="G217" i="21"/>
  <c r="C217" i="21"/>
  <c r="X217" i="21"/>
  <c r="R217" i="21"/>
  <c r="M217" i="21"/>
  <c r="H217" i="21"/>
  <c r="B217" i="21"/>
  <c r="V217" i="21"/>
  <c r="Q217" i="21"/>
  <c r="L217" i="21"/>
  <c r="F217" i="21"/>
  <c r="U217" i="21"/>
  <c r="J217" i="21"/>
  <c r="P217" i="21"/>
  <c r="E217" i="21"/>
  <c r="I217" i="21"/>
  <c r="T217" i="21"/>
  <c r="D217" i="21"/>
  <c r="Y217" i="21"/>
  <c r="N217" i="21"/>
  <c r="W356" i="28"/>
  <c r="S356" i="28"/>
  <c r="O356" i="28"/>
  <c r="K356" i="28"/>
  <c r="G356" i="28"/>
  <c r="C356" i="28"/>
  <c r="V356" i="28"/>
  <c r="R356" i="28"/>
  <c r="N356" i="28"/>
  <c r="J356" i="28"/>
  <c r="F356" i="28"/>
  <c r="B356" i="28"/>
  <c r="U356" i="28"/>
  <c r="M356" i="28"/>
  <c r="E356" i="28"/>
  <c r="Y356" i="28"/>
  <c r="Q356" i="28"/>
  <c r="P356" i="28"/>
  <c r="T356" i="28"/>
  <c r="L356" i="28"/>
  <c r="D356" i="28"/>
  <c r="I356" i="28"/>
  <c r="X356" i="28"/>
  <c r="H356" i="28"/>
  <c r="W322" i="28"/>
  <c r="S322" i="28"/>
  <c r="O322" i="28"/>
  <c r="K322" i="28"/>
  <c r="G322" i="28"/>
  <c r="C322" i="28"/>
  <c r="V322" i="28"/>
  <c r="R322" i="28"/>
  <c r="N322" i="28"/>
  <c r="J322" i="28"/>
  <c r="F322" i="28"/>
  <c r="B322" i="28"/>
  <c r="U322" i="28"/>
  <c r="M322" i="28"/>
  <c r="E322" i="28"/>
  <c r="Q322" i="28"/>
  <c r="P322" i="28"/>
  <c r="T322" i="28"/>
  <c r="L322" i="28"/>
  <c r="D322" i="28"/>
  <c r="Y322" i="28"/>
  <c r="I322" i="28"/>
  <c r="X322" i="28"/>
  <c r="H322" i="28"/>
  <c r="W390" i="21"/>
  <c r="S390" i="21"/>
  <c r="O390" i="21"/>
  <c r="K390" i="21"/>
  <c r="G390" i="21"/>
  <c r="C390" i="21"/>
  <c r="V390" i="21"/>
  <c r="R390" i="21"/>
  <c r="N390" i="21"/>
  <c r="J390" i="21"/>
  <c r="F390" i="21"/>
  <c r="B390" i="21"/>
  <c r="U390" i="21"/>
  <c r="M390" i="21"/>
  <c r="E390" i="21"/>
  <c r="I390" i="21"/>
  <c r="H390" i="21"/>
  <c r="T390" i="21"/>
  <c r="L390" i="21"/>
  <c r="D390" i="21"/>
  <c r="Y390" i="21"/>
  <c r="Q390" i="21"/>
  <c r="X390" i="21"/>
  <c r="P390" i="21"/>
  <c r="W286" i="21"/>
  <c r="S286" i="21"/>
  <c r="O286" i="21"/>
  <c r="K286" i="21"/>
  <c r="G286" i="21"/>
  <c r="C286" i="21"/>
  <c r="V286" i="21"/>
  <c r="R286" i="21"/>
  <c r="N286" i="21"/>
  <c r="J286" i="21"/>
  <c r="F286" i="21"/>
  <c r="B286" i="21"/>
  <c r="U286" i="21"/>
  <c r="M286" i="21"/>
  <c r="E286" i="21"/>
  <c r="Y286" i="21"/>
  <c r="I286" i="21"/>
  <c r="T286" i="21"/>
  <c r="L286" i="21"/>
  <c r="D286" i="21"/>
  <c r="Q286" i="21"/>
  <c r="H286" i="21"/>
  <c r="X286" i="21"/>
  <c r="P286" i="21"/>
  <c r="W424" i="28"/>
  <c r="S424" i="28"/>
  <c r="O424" i="28"/>
  <c r="K424" i="28"/>
  <c r="G424" i="28"/>
  <c r="C424" i="28"/>
  <c r="V424" i="28"/>
  <c r="R424" i="28"/>
  <c r="N424" i="28"/>
  <c r="J424" i="28"/>
  <c r="F424" i="28"/>
  <c r="B424" i="28"/>
  <c r="Y424" i="28"/>
  <c r="Q424" i="28"/>
  <c r="I424" i="28"/>
  <c r="X424" i="28"/>
  <c r="P424" i="28"/>
  <c r="H424" i="28"/>
  <c r="U424" i="28"/>
  <c r="E424" i="28"/>
  <c r="T424" i="28"/>
  <c r="D424" i="28"/>
  <c r="M424" i="28"/>
  <c r="L424" i="28"/>
  <c r="W356" i="21"/>
  <c r="S356" i="21"/>
  <c r="O356" i="21"/>
  <c r="K356" i="21"/>
  <c r="G356" i="21"/>
  <c r="C356" i="21"/>
  <c r="V356" i="21"/>
  <c r="R356" i="21"/>
  <c r="N356" i="21"/>
  <c r="J356" i="21"/>
  <c r="F356" i="21"/>
  <c r="B356" i="21"/>
  <c r="U356" i="21"/>
  <c r="M356" i="21"/>
  <c r="E356" i="21"/>
  <c r="Q356" i="21"/>
  <c r="X356" i="21"/>
  <c r="H356" i="21"/>
  <c r="T356" i="21"/>
  <c r="L356" i="21"/>
  <c r="D356" i="21"/>
  <c r="Y356" i="21"/>
  <c r="I356" i="21"/>
  <c r="P356" i="21"/>
  <c r="Y78" i="21"/>
  <c r="U78" i="21"/>
  <c r="Q78" i="21"/>
  <c r="M78" i="21"/>
  <c r="I78" i="21"/>
  <c r="E78" i="21"/>
  <c r="X78" i="21"/>
  <c r="T78" i="21"/>
  <c r="P78" i="21"/>
  <c r="L78" i="21"/>
  <c r="H78" i="21"/>
  <c r="D78" i="21"/>
  <c r="S78" i="21"/>
  <c r="K78" i="21"/>
  <c r="C78" i="21"/>
  <c r="R78" i="21"/>
  <c r="J78" i="21"/>
  <c r="B78" i="21"/>
  <c r="O78" i="21"/>
  <c r="N78" i="21"/>
  <c r="G78" i="21"/>
  <c r="W78" i="21"/>
  <c r="V78" i="21"/>
  <c r="F78" i="21"/>
  <c r="W287" i="28"/>
  <c r="S287" i="28"/>
  <c r="O287" i="28"/>
  <c r="K287" i="28"/>
  <c r="G287" i="28"/>
  <c r="C287" i="28"/>
  <c r="V287" i="28"/>
  <c r="R287" i="28"/>
  <c r="N287" i="28"/>
  <c r="J287" i="28"/>
  <c r="F287" i="28"/>
  <c r="B287" i="28"/>
  <c r="U287" i="28"/>
  <c r="M287" i="28"/>
  <c r="E287" i="28"/>
  <c r="Q287" i="28"/>
  <c r="P287" i="28"/>
  <c r="T287" i="28"/>
  <c r="L287" i="28"/>
  <c r="D287" i="28"/>
  <c r="Y287" i="28"/>
  <c r="I287" i="28"/>
  <c r="X287" i="28"/>
  <c r="H287" i="28"/>
  <c r="A391" i="21"/>
  <c r="A357" i="21"/>
  <c r="A425" i="21"/>
  <c r="A322" i="21"/>
  <c r="A288" i="28"/>
  <c r="A425" i="28"/>
  <c r="A357" i="28"/>
  <c r="A254" i="28"/>
  <c r="A186" i="28"/>
  <c r="A220" i="28"/>
  <c r="A391" i="28"/>
  <c r="A323" i="28"/>
  <c r="A253" i="21"/>
  <c r="A287" i="21"/>
  <c r="A218" i="21"/>
  <c r="A149" i="21"/>
  <c r="A184" i="21"/>
  <c r="A114" i="21"/>
  <c r="W218" i="21" l="1"/>
  <c r="S218" i="21"/>
  <c r="O218" i="21"/>
  <c r="K218" i="21"/>
  <c r="G218" i="21"/>
  <c r="C218" i="21"/>
  <c r="U218" i="21"/>
  <c r="P218" i="21"/>
  <c r="J218" i="21"/>
  <c r="E218" i="21"/>
  <c r="Y218" i="21"/>
  <c r="T218" i="21"/>
  <c r="N218" i="21"/>
  <c r="I218" i="21"/>
  <c r="D218" i="21"/>
  <c r="R218" i="21"/>
  <c r="H218" i="21"/>
  <c r="X218" i="21"/>
  <c r="M218" i="21"/>
  <c r="B218" i="21"/>
  <c r="F218" i="21"/>
  <c r="Q218" i="21"/>
  <c r="V218" i="21"/>
  <c r="L218" i="21"/>
  <c r="W391" i="28"/>
  <c r="S391" i="28"/>
  <c r="O391" i="28"/>
  <c r="K391" i="28"/>
  <c r="G391" i="28"/>
  <c r="C391" i="28"/>
  <c r="V391" i="28"/>
  <c r="R391" i="28"/>
  <c r="N391" i="28"/>
  <c r="J391" i="28"/>
  <c r="F391" i="28"/>
  <c r="B391" i="28"/>
  <c r="U391" i="28"/>
  <c r="M391" i="28"/>
  <c r="E391" i="28"/>
  <c r="Q391" i="28"/>
  <c r="P391" i="28"/>
  <c r="T391" i="28"/>
  <c r="L391" i="28"/>
  <c r="D391" i="28"/>
  <c r="Y391" i="28"/>
  <c r="I391" i="28"/>
  <c r="X391" i="28"/>
  <c r="H391" i="28"/>
  <c r="W357" i="28"/>
  <c r="S357" i="28"/>
  <c r="O357" i="28"/>
  <c r="K357" i="28"/>
  <c r="G357" i="28"/>
  <c r="C357" i="28"/>
  <c r="V357" i="28"/>
  <c r="R357" i="28"/>
  <c r="N357" i="28"/>
  <c r="J357" i="28"/>
  <c r="F357" i="28"/>
  <c r="B357" i="28"/>
  <c r="U357" i="28"/>
  <c r="M357" i="28"/>
  <c r="E357" i="28"/>
  <c r="Q357" i="28"/>
  <c r="X357" i="28"/>
  <c r="H357" i="28"/>
  <c r="T357" i="28"/>
  <c r="L357" i="28"/>
  <c r="D357" i="28"/>
  <c r="Y357" i="28"/>
  <c r="I357" i="28"/>
  <c r="P357" i="28"/>
  <c r="W425" i="21"/>
  <c r="S425" i="21"/>
  <c r="O425" i="21"/>
  <c r="K425" i="21"/>
  <c r="G425" i="21"/>
  <c r="C425" i="21"/>
  <c r="V425" i="21"/>
  <c r="R425" i="21"/>
  <c r="N425" i="21"/>
  <c r="J425" i="21"/>
  <c r="F425" i="21"/>
  <c r="B425" i="21"/>
  <c r="U425" i="21"/>
  <c r="M425" i="21"/>
  <c r="E425" i="21"/>
  <c r="Q425" i="21"/>
  <c r="X425" i="21"/>
  <c r="T425" i="21"/>
  <c r="L425" i="21"/>
  <c r="D425" i="21"/>
  <c r="Y425" i="21"/>
  <c r="I425" i="21"/>
  <c r="P425" i="21"/>
  <c r="H425" i="21"/>
  <c r="Y114" i="21"/>
  <c r="U114" i="21"/>
  <c r="Q114" i="21"/>
  <c r="M114" i="21"/>
  <c r="I114" i="21"/>
  <c r="E114" i="21"/>
  <c r="X114" i="21"/>
  <c r="T114" i="21"/>
  <c r="P114" i="21"/>
  <c r="L114" i="21"/>
  <c r="H114" i="21"/>
  <c r="D114" i="21"/>
  <c r="S114" i="21"/>
  <c r="K114" i="21"/>
  <c r="C114" i="21"/>
  <c r="R114" i="21"/>
  <c r="J114" i="21"/>
  <c r="B114" i="21"/>
  <c r="W114" i="21"/>
  <c r="G114" i="21"/>
  <c r="V114" i="21"/>
  <c r="F114" i="21"/>
  <c r="O114" i="21"/>
  <c r="N114" i="21"/>
  <c r="W287" i="21"/>
  <c r="S287" i="21"/>
  <c r="O287" i="21"/>
  <c r="K287" i="21"/>
  <c r="G287" i="21"/>
  <c r="C287" i="21"/>
  <c r="V287" i="21"/>
  <c r="R287" i="21"/>
  <c r="N287" i="21"/>
  <c r="J287" i="21"/>
  <c r="F287" i="21"/>
  <c r="B287" i="21"/>
  <c r="U287" i="21"/>
  <c r="M287" i="21"/>
  <c r="E287" i="21"/>
  <c r="Q287" i="21"/>
  <c r="T287" i="21"/>
  <c r="L287" i="21"/>
  <c r="D287" i="21"/>
  <c r="Y287" i="21"/>
  <c r="I287" i="21"/>
  <c r="P287" i="21"/>
  <c r="H287" i="21"/>
  <c r="X287" i="21"/>
  <c r="W220" i="28"/>
  <c r="S220" i="28"/>
  <c r="O220" i="28"/>
  <c r="K220" i="28"/>
  <c r="G220" i="28"/>
  <c r="C220" i="28"/>
  <c r="Y220" i="28"/>
  <c r="T220" i="28"/>
  <c r="N220" i="28"/>
  <c r="I220" i="28"/>
  <c r="D220" i="28"/>
  <c r="V220" i="28"/>
  <c r="P220" i="28"/>
  <c r="H220" i="28"/>
  <c r="U220" i="28"/>
  <c r="M220" i="28"/>
  <c r="F220" i="28"/>
  <c r="L220" i="28"/>
  <c r="X220" i="28"/>
  <c r="J220" i="28"/>
  <c r="E220" i="28"/>
  <c r="B220" i="28"/>
  <c r="R220" i="28"/>
  <c r="Q220" i="28"/>
  <c r="W425" i="28"/>
  <c r="S425" i="28"/>
  <c r="O425" i="28"/>
  <c r="K425" i="28"/>
  <c r="G425" i="28"/>
  <c r="C425" i="28"/>
  <c r="V425" i="28"/>
  <c r="R425" i="28"/>
  <c r="N425" i="28"/>
  <c r="J425" i="28"/>
  <c r="F425" i="28"/>
  <c r="B425" i="28"/>
  <c r="Y425" i="28"/>
  <c r="Q425" i="28"/>
  <c r="I425" i="28"/>
  <c r="X425" i="28"/>
  <c r="P425" i="28"/>
  <c r="H425" i="28"/>
  <c r="M425" i="28"/>
  <c r="E425" i="28"/>
  <c r="D425" i="28"/>
  <c r="L425" i="28"/>
  <c r="U425" i="28"/>
  <c r="T425" i="28"/>
  <c r="W357" i="21"/>
  <c r="S357" i="21"/>
  <c r="O357" i="21"/>
  <c r="K357" i="21"/>
  <c r="G357" i="21"/>
  <c r="C357" i="21"/>
  <c r="V357" i="21"/>
  <c r="R357" i="21"/>
  <c r="N357" i="21"/>
  <c r="J357" i="21"/>
  <c r="F357" i="21"/>
  <c r="B357" i="21"/>
  <c r="U357" i="21"/>
  <c r="M357" i="21"/>
  <c r="E357" i="21"/>
  <c r="Y357" i="21"/>
  <c r="I357" i="21"/>
  <c r="P357" i="21"/>
  <c r="T357" i="21"/>
  <c r="L357" i="21"/>
  <c r="D357" i="21"/>
  <c r="Q357" i="21"/>
  <c r="X357" i="21"/>
  <c r="H357" i="21"/>
  <c r="Y184" i="21"/>
  <c r="U184" i="21"/>
  <c r="Q184" i="21"/>
  <c r="M184" i="21"/>
  <c r="I184" i="21"/>
  <c r="E184" i="21"/>
  <c r="W184" i="21"/>
  <c r="S184" i="21"/>
  <c r="O184" i="21"/>
  <c r="K184" i="21"/>
  <c r="G184" i="21"/>
  <c r="C184" i="21"/>
  <c r="T184" i="21"/>
  <c r="L184" i="21"/>
  <c r="D184" i="21"/>
  <c r="R184" i="21"/>
  <c r="J184" i="21"/>
  <c r="B184" i="21"/>
  <c r="X184" i="21"/>
  <c r="H184" i="21"/>
  <c r="P184" i="21"/>
  <c r="V184" i="21"/>
  <c r="F184" i="21"/>
  <c r="N184" i="21"/>
  <c r="W253" i="21"/>
  <c r="S253" i="21"/>
  <c r="O253" i="21"/>
  <c r="K253" i="21"/>
  <c r="G253" i="21"/>
  <c r="C253" i="21"/>
  <c r="V253" i="21"/>
  <c r="R253" i="21"/>
  <c r="N253" i="21"/>
  <c r="J253" i="21"/>
  <c r="F253" i="21"/>
  <c r="B253" i="21"/>
  <c r="U253" i="21"/>
  <c r="M253" i="21"/>
  <c r="E253" i="21"/>
  <c r="Q253" i="21"/>
  <c r="T253" i="21"/>
  <c r="L253" i="21"/>
  <c r="D253" i="21"/>
  <c r="Y253" i="21"/>
  <c r="I253" i="21"/>
  <c r="P253" i="21"/>
  <c r="H253" i="21"/>
  <c r="X253" i="21"/>
  <c r="V186" i="28"/>
  <c r="R186" i="28"/>
  <c r="N186" i="28"/>
  <c r="J186" i="28"/>
  <c r="F186" i="28"/>
  <c r="B186" i="28"/>
  <c r="X186" i="28"/>
  <c r="T186" i="28"/>
  <c r="P186" i="28"/>
  <c r="L186" i="28"/>
  <c r="H186" i="28"/>
  <c r="D186" i="28"/>
  <c r="U186" i="28"/>
  <c r="M186" i="28"/>
  <c r="E186" i="28"/>
  <c r="Y186" i="28"/>
  <c r="Q186" i="28"/>
  <c r="I186" i="28"/>
  <c r="K186" i="28"/>
  <c r="W186" i="28"/>
  <c r="G186" i="28"/>
  <c r="S186" i="28"/>
  <c r="C186" i="28"/>
  <c r="O186" i="28"/>
  <c r="W288" i="28"/>
  <c r="S288" i="28"/>
  <c r="O288" i="28"/>
  <c r="K288" i="28"/>
  <c r="G288" i="28"/>
  <c r="C288" i="28"/>
  <c r="V288" i="28"/>
  <c r="R288" i="28"/>
  <c r="N288" i="28"/>
  <c r="J288" i="28"/>
  <c r="F288" i="28"/>
  <c r="B288" i="28"/>
  <c r="U288" i="28"/>
  <c r="M288" i="28"/>
  <c r="E288" i="28"/>
  <c r="Y288" i="28"/>
  <c r="I288" i="28"/>
  <c r="X288" i="28"/>
  <c r="H288" i="28"/>
  <c r="T288" i="28"/>
  <c r="L288" i="28"/>
  <c r="D288" i="28"/>
  <c r="Q288" i="28"/>
  <c r="P288" i="28"/>
  <c r="W391" i="21"/>
  <c r="S391" i="21"/>
  <c r="O391" i="21"/>
  <c r="K391" i="21"/>
  <c r="G391" i="21"/>
  <c r="C391" i="21"/>
  <c r="V391" i="21"/>
  <c r="R391" i="21"/>
  <c r="N391" i="21"/>
  <c r="J391" i="21"/>
  <c r="F391" i="21"/>
  <c r="B391" i="21"/>
  <c r="U391" i="21"/>
  <c r="M391" i="21"/>
  <c r="E391" i="21"/>
  <c r="Y391" i="21"/>
  <c r="I391" i="21"/>
  <c r="X391" i="21"/>
  <c r="H391" i="21"/>
  <c r="T391" i="21"/>
  <c r="L391" i="21"/>
  <c r="D391" i="21"/>
  <c r="Q391" i="21"/>
  <c r="P391" i="21"/>
  <c r="Y149" i="21"/>
  <c r="U149" i="21"/>
  <c r="Q149" i="21"/>
  <c r="M149" i="21"/>
  <c r="I149" i="21"/>
  <c r="E149" i="21"/>
  <c r="X149" i="21"/>
  <c r="T149" i="21"/>
  <c r="P149" i="21"/>
  <c r="L149" i="21"/>
  <c r="H149" i="21"/>
  <c r="D149" i="21"/>
  <c r="S149" i="21"/>
  <c r="K149" i="21"/>
  <c r="C149" i="21"/>
  <c r="R149" i="21"/>
  <c r="J149" i="21"/>
  <c r="B149" i="21"/>
  <c r="W149" i="21"/>
  <c r="G149" i="21"/>
  <c r="V149" i="21"/>
  <c r="F149" i="21"/>
  <c r="O149" i="21"/>
  <c r="N149" i="21"/>
  <c r="W323" i="28"/>
  <c r="S323" i="28"/>
  <c r="O323" i="28"/>
  <c r="K323" i="28"/>
  <c r="G323" i="28"/>
  <c r="C323" i="28"/>
  <c r="V323" i="28"/>
  <c r="R323" i="28"/>
  <c r="N323" i="28"/>
  <c r="J323" i="28"/>
  <c r="F323" i="28"/>
  <c r="B323" i="28"/>
  <c r="U323" i="28"/>
  <c r="M323" i="28"/>
  <c r="E323" i="28"/>
  <c r="Y323" i="28"/>
  <c r="I323" i="28"/>
  <c r="X323" i="28"/>
  <c r="H323" i="28"/>
  <c r="T323" i="28"/>
  <c r="L323" i="28"/>
  <c r="D323" i="28"/>
  <c r="Q323" i="28"/>
  <c r="P323" i="28"/>
  <c r="W254" i="28"/>
  <c r="S254" i="28"/>
  <c r="O254" i="28"/>
  <c r="K254" i="28"/>
  <c r="G254" i="28"/>
  <c r="C254" i="28"/>
  <c r="V254" i="28"/>
  <c r="R254" i="28"/>
  <c r="N254" i="28"/>
  <c r="J254" i="28"/>
  <c r="F254" i="28"/>
  <c r="B254" i="28"/>
  <c r="U254" i="28"/>
  <c r="M254" i="28"/>
  <c r="E254" i="28"/>
  <c r="Q254" i="28"/>
  <c r="P254" i="28"/>
  <c r="T254" i="28"/>
  <c r="L254" i="28"/>
  <c r="D254" i="28"/>
  <c r="Y254" i="28"/>
  <c r="I254" i="28"/>
  <c r="X254" i="28"/>
  <c r="H254" i="28"/>
  <c r="W322" i="21"/>
  <c r="S322" i="21"/>
  <c r="O322" i="21"/>
  <c r="K322" i="21"/>
  <c r="G322" i="21"/>
  <c r="C322" i="21"/>
  <c r="V322" i="21"/>
  <c r="R322" i="21"/>
  <c r="N322" i="21"/>
  <c r="J322" i="21"/>
  <c r="F322" i="21"/>
  <c r="B322" i="21"/>
  <c r="U322" i="21"/>
  <c r="M322" i="21"/>
  <c r="E322" i="21"/>
  <c r="Y322" i="21"/>
  <c r="I322" i="21"/>
  <c r="T322" i="21"/>
  <c r="L322" i="21"/>
  <c r="D322" i="21"/>
  <c r="Q322" i="21"/>
  <c r="X322" i="21"/>
  <c r="P322" i="21"/>
  <c r="H322" i="21"/>
  <c r="A323" i="21"/>
  <c r="A358" i="21"/>
  <c r="A426" i="21"/>
  <c r="A392" i="21"/>
  <c r="A255" i="28"/>
  <c r="A324" i="28"/>
  <c r="A221" i="28"/>
  <c r="A358" i="28"/>
  <c r="A392" i="28"/>
  <c r="A426" i="28"/>
  <c r="A289" i="28"/>
  <c r="A288" i="21"/>
  <c r="A254" i="21"/>
  <c r="A219" i="21"/>
  <c r="A150" i="21"/>
  <c r="A185" i="21"/>
  <c r="Y185" i="21" l="1"/>
  <c r="U185" i="21"/>
  <c r="Q185" i="21"/>
  <c r="M185" i="21"/>
  <c r="I185" i="21"/>
  <c r="E185" i="21"/>
  <c r="W185" i="21"/>
  <c r="S185" i="21"/>
  <c r="O185" i="21"/>
  <c r="K185" i="21"/>
  <c r="G185" i="21"/>
  <c r="C185" i="21"/>
  <c r="T185" i="21"/>
  <c r="L185" i="21"/>
  <c r="D185" i="21"/>
  <c r="R185" i="21"/>
  <c r="J185" i="21"/>
  <c r="B185" i="21"/>
  <c r="P185" i="21"/>
  <c r="X185" i="21"/>
  <c r="H185" i="21"/>
  <c r="N185" i="21"/>
  <c r="F185" i="21"/>
  <c r="V185" i="21"/>
  <c r="W288" i="21"/>
  <c r="S288" i="21"/>
  <c r="O288" i="21"/>
  <c r="K288" i="21"/>
  <c r="G288" i="21"/>
  <c r="C288" i="21"/>
  <c r="V288" i="21"/>
  <c r="R288" i="21"/>
  <c r="N288" i="21"/>
  <c r="J288" i="21"/>
  <c r="F288" i="21"/>
  <c r="B288" i="21"/>
  <c r="U288" i="21"/>
  <c r="M288" i="21"/>
  <c r="E288" i="21"/>
  <c r="Y288" i="21"/>
  <c r="I288" i="21"/>
  <c r="T288" i="21"/>
  <c r="L288" i="21"/>
  <c r="D288" i="21"/>
  <c r="Q288" i="21"/>
  <c r="X288" i="21"/>
  <c r="P288" i="21"/>
  <c r="H288" i="21"/>
  <c r="W358" i="28"/>
  <c r="S358" i="28"/>
  <c r="O358" i="28"/>
  <c r="K358" i="28"/>
  <c r="G358" i="28"/>
  <c r="C358" i="28"/>
  <c r="V358" i="28"/>
  <c r="R358" i="28"/>
  <c r="N358" i="28"/>
  <c r="J358" i="28"/>
  <c r="F358" i="28"/>
  <c r="B358" i="28"/>
  <c r="U358" i="28"/>
  <c r="M358" i="28"/>
  <c r="E358" i="28"/>
  <c r="Y358" i="28"/>
  <c r="I358" i="28"/>
  <c r="P358" i="28"/>
  <c r="T358" i="28"/>
  <c r="L358" i="28"/>
  <c r="D358" i="28"/>
  <c r="Q358" i="28"/>
  <c r="X358" i="28"/>
  <c r="H358" i="28"/>
  <c r="W392" i="21"/>
  <c r="S392" i="21"/>
  <c r="O392" i="21"/>
  <c r="K392" i="21"/>
  <c r="G392" i="21"/>
  <c r="C392" i="21"/>
  <c r="V392" i="21"/>
  <c r="R392" i="21"/>
  <c r="N392" i="21"/>
  <c r="J392" i="21"/>
  <c r="F392" i="21"/>
  <c r="B392" i="21"/>
  <c r="U392" i="21"/>
  <c r="M392" i="21"/>
  <c r="E392" i="21"/>
  <c r="Q392" i="21"/>
  <c r="P392" i="21"/>
  <c r="T392" i="21"/>
  <c r="L392" i="21"/>
  <c r="D392" i="21"/>
  <c r="Y392" i="21"/>
  <c r="I392" i="21"/>
  <c r="X392" i="21"/>
  <c r="H392" i="21"/>
  <c r="Y150" i="21"/>
  <c r="U150" i="21"/>
  <c r="Q150" i="21"/>
  <c r="M150" i="21"/>
  <c r="I150" i="21"/>
  <c r="E150" i="21"/>
  <c r="X150" i="21"/>
  <c r="T150" i="21"/>
  <c r="P150" i="21"/>
  <c r="L150" i="21"/>
  <c r="H150" i="21"/>
  <c r="D150" i="21"/>
  <c r="S150" i="21"/>
  <c r="K150" i="21"/>
  <c r="C150" i="21"/>
  <c r="R150" i="21"/>
  <c r="J150" i="21"/>
  <c r="B150" i="21"/>
  <c r="O150" i="21"/>
  <c r="N150" i="21"/>
  <c r="W150" i="21"/>
  <c r="G150" i="21"/>
  <c r="V150" i="21"/>
  <c r="F150" i="21"/>
  <c r="W289" i="28"/>
  <c r="S289" i="28"/>
  <c r="O289" i="28"/>
  <c r="K289" i="28"/>
  <c r="G289" i="28"/>
  <c r="C289" i="28"/>
  <c r="V289" i="28"/>
  <c r="R289" i="28"/>
  <c r="N289" i="28"/>
  <c r="J289" i="28"/>
  <c r="F289" i="28"/>
  <c r="B289" i="28"/>
  <c r="U289" i="28"/>
  <c r="M289" i="28"/>
  <c r="E289" i="28"/>
  <c r="Q289" i="28"/>
  <c r="P289" i="28"/>
  <c r="T289" i="28"/>
  <c r="L289" i="28"/>
  <c r="D289" i="28"/>
  <c r="Y289" i="28"/>
  <c r="I289" i="28"/>
  <c r="X289" i="28"/>
  <c r="H289" i="28"/>
  <c r="W221" i="28"/>
  <c r="S221" i="28"/>
  <c r="O221" i="28"/>
  <c r="K221" i="28"/>
  <c r="G221" i="28"/>
  <c r="C221" i="28"/>
  <c r="Y221" i="28"/>
  <c r="X221" i="28"/>
  <c r="V221" i="28"/>
  <c r="Q221" i="28"/>
  <c r="L221" i="28"/>
  <c r="F221" i="28"/>
  <c r="U221" i="28"/>
  <c r="T221" i="28"/>
  <c r="M221" i="28"/>
  <c r="E221" i="28"/>
  <c r="R221" i="28"/>
  <c r="J221" i="28"/>
  <c r="D221" i="28"/>
  <c r="P221" i="28"/>
  <c r="B221" i="28"/>
  <c r="N221" i="28"/>
  <c r="I221" i="28"/>
  <c r="H221" i="28"/>
  <c r="W426" i="21"/>
  <c r="S426" i="21"/>
  <c r="O426" i="21"/>
  <c r="K426" i="21"/>
  <c r="G426" i="21"/>
  <c r="C426" i="21"/>
  <c r="V426" i="21"/>
  <c r="R426" i="21"/>
  <c r="N426" i="21"/>
  <c r="J426" i="21"/>
  <c r="F426" i="21"/>
  <c r="B426" i="21"/>
  <c r="U426" i="21"/>
  <c r="M426" i="21"/>
  <c r="E426" i="21"/>
  <c r="Y426" i="21"/>
  <c r="I426" i="21"/>
  <c r="P426" i="21"/>
  <c r="T426" i="21"/>
  <c r="L426" i="21"/>
  <c r="D426" i="21"/>
  <c r="Q426" i="21"/>
  <c r="X426" i="21"/>
  <c r="H426" i="21"/>
  <c r="W219" i="21"/>
  <c r="S219" i="21"/>
  <c r="O219" i="21"/>
  <c r="K219" i="21"/>
  <c r="G219" i="21"/>
  <c r="C219" i="21"/>
  <c r="X219" i="21"/>
  <c r="R219" i="21"/>
  <c r="M219" i="21"/>
  <c r="H219" i="21"/>
  <c r="B219" i="21"/>
  <c r="V219" i="21"/>
  <c r="Q219" i="21"/>
  <c r="L219" i="21"/>
  <c r="F219" i="21"/>
  <c r="P219" i="21"/>
  <c r="E219" i="21"/>
  <c r="U219" i="21"/>
  <c r="J219" i="21"/>
  <c r="Y219" i="21"/>
  <c r="D219" i="21"/>
  <c r="N219" i="21"/>
  <c r="T219" i="21"/>
  <c r="I219" i="21"/>
  <c r="W426" i="28"/>
  <c r="S426" i="28"/>
  <c r="O426" i="28"/>
  <c r="K426" i="28"/>
  <c r="G426" i="28"/>
  <c r="C426" i="28"/>
  <c r="V426" i="28"/>
  <c r="R426" i="28"/>
  <c r="N426" i="28"/>
  <c r="J426" i="28"/>
  <c r="F426" i="28"/>
  <c r="B426" i="28"/>
  <c r="Y426" i="28"/>
  <c r="Q426" i="28"/>
  <c r="I426" i="28"/>
  <c r="X426" i="28"/>
  <c r="P426" i="28"/>
  <c r="H426" i="28"/>
  <c r="U426" i="28"/>
  <c r="E426" i="28"/>
  <c r="M426" i="28"/>
  <c r="L426" i="28"/>
  <c r="T426" i="28"/>
  <c r="D426" i="28"/>
  <c r="W324" i="28"/>
  <c r="S324" i="28"/>
  <c r="O324" i="28"/>
  <c r="K324" i="28"/>
  <c r="G324" i="28"/>
  <c r="C324" i="28"/>
  <c r="V324" i="28"/>
  <c r="R324" i="28"/>
  <c r="N324" i="28"/>
  <c r="J324" i="28"/>
  <c r="F324" i="28"/>
  <c r="B324" i="28"/>
  <c r="U324" i="28"/>
  <c r="M324" i="28"/>
  <c r="E324" i="28"/>
  <c r="Q324" i="28"/>
  <c r="P324" i="28"/>
  <c r="T324" i="28"/>
  <c r="L324" i="28"/>
  <c r="D324" i="28"/>
  <c r="Y324" i="28"/>
  <c r="I324" i="28"/>
  <c r="X324" i="28"/>
  <c r="H324" i="28"/>
  <c r="W358" i="21"/>
  <c r="S358" i="21"/>
  <c r="O358" i="21"/>
  <c r="K358" i="21"/>
  <c r="G358" i="21"/>
  <c r="C358" i="21"/>
  <c r="V358" i="21"/>
  <c r="R358" i="21"/>
  <c r="N358" i="21"/>
  <c r="J358" i="21"/>
  <c r="F358" i="21"/>
  <c r="B358" i="21"/>
  <c r="U358" i="21"/>
  <c r="M358" i="21"/>
  <c r="E358" i="21"/>
  <c r="Y358" i="21"/>
  <c r="X358" i="21"/>
  <c r="H358" i="21"/>
  <c r="T358" i="21"/>
  <c r="L358" i="21"/>
  <c r="D358" i="21"/>
  <c r="Q358" i="21"/>
  <c r="I358" i="21"/>
  <c r="P358" i="21"/>
  <c r="W254" i="21"/>
  <c r="S254" i="21"/>
  <c r="O254" i="21"/>
  <c r="K254" i="21"/>
  <c r="G254" i="21"/>
  <c r="C254" i="21"/>
  <c r="V254" i="21"/>
  <c r="R254" i="21"/>
  <c r="N254" i="21"/>
  <c r="J254" i="21"/>
  <c r="F254" i="21"/>
  <c r="B254" i="21"/>
  <c r="U254" i="21"/>
  <c r="M254" i="21"/>
  <c r="E254" i="21"/>
  <c r="Y254" i="21"/>
  <c r="I254" i="21"/>
  <c r="T254" i="21"/>
  <c r="L254" i="21"/>
  <c r="D254" i="21"/>
  <c r="Q254" i="21"/>
  <c r="H254" i="21"/>
  <c r="X254" i="21"/>
  <c r="P254" i="21"/>
  <c r="W392" i="28"/>
  <c r="S392" i="28"/>
  <c r="O392" i="28"/>
  <c r="K392" i="28"/>
  <c r="G392" i="28"/>
  <c r="C392" i="28"/>
  <c r="V392" i="28"/>
  <c r="R392" i="28"/>
  <c r="N392" i="28"/>
  <c r="J392" i="28"/>
  <c r="F392" i="28"/>
  <c r="B392" i="28"/>
  <c r="U392" i="28"/>
  <c r="M392" i="28"/>
  <c r="E392" i="28"/>
  <c r="Y392" i="28"/>
  <c r="I392" i="28"/>
  <c r="X392" i="28"/>
  <c r="H392" i="28"/>
  <c r="T392" i="28"/>
  <c r="L392" i="28"/>
  <c r="D392" i="28"/>
  <c r="Q392" i="28"/>
  <c r="P392" i="28"/>
  <c r="W255" i="28"/>
  <c r="S255" i="28"/>
  <c r="O255" i="28"/>
  <c r="K255" i="28"/>
  <c r="G255" i="28"/>
  <c r="C255" i="28"/>
  <c r="V255" i="28"/>
  <c r="R255" i="28"/>
  <c r="N255" i="28"/>
  <c r="J255" i="28"/>
  <c r="F255" i="28"/>
  <c r="B255" i="28"/>
  <c r="U255" i="28"/>
  <c r="M255" i="28"/>
  <c r="E255" i="28"/>
  <c r="Y255" i="28"/>
  <c r="I255" i="28"/>
  <c r="X255" i="28"/>
  <c r="H255" i="28"/>
  <c r="T255" i="28"/>
  <c r="L255" i="28"/>
  <c r="D255" i="28"/>
  <c r="Q255" i="28"/>
  <c r="P255" i="28"/>
  <c r="W323" i="21"/>
  <c r="S323" i="21"/>
  <c r="O323" i="21"/>
  <c r="K323" i="21"/>
  <c r="G323" i="21"/>
  <c r="C323" i="21"/>
  <c r="V323" i="21"/>
  <c r="R323" i="21"/>
  <c r="N323" i="21"/>
  <c r="J323" i="21"/>
  <c r="F323" i="21"/>
  <c r="B323" i="21"/>
  <c r="U323" i="21"/>
  <c r="M323" i="21"/>
  <c r="E323" i="21"/>
  <c r="Q323" i="21"/>
  <c r="T323" i="21"/>
  <c r="L323" i="21"/>
  <c r="D323" i="21"/>
  <c r="Y323" i="21"/>
  <c r="I323" i="21"/>
  <c r="H323" i="21"/>
  <c r="X323" i="21"/>
  <c r="P323" i="21"/>
  <c r="A393" i="21"/>
  <c r="A359" i="21"/>
  <c r="A427" i="21"/>
  <c r="A324" i="21"/>
  <c r="A427" i="28"/>
  <c r="A325" i="28"/>
  <c r="A359" i="28"/>
  <c r="A256" i="28"/>
  <c r="A290" i="28"/>
  <c r="A393" i="28"/>
  <c r="A255" i="21"/>
  <c r="A289" i="21"/>
  <c r="A220" i="21"/>
  <c r="A186" i="21"/>
  <c r="W255" i="21" l="1"/>
  <c r="S255" i="21"/>
  <c r="O255" i="21"/>
  <c r="K255" i="21"/>
  <c r="G255" i="21"/>
  <c r="C255" i="21"/>
  <c r="V255" i="21"/>
  <c r="R255" i="21"/>
  <c r="N255" i="21"/>
  <c r="J255" i="21"/>
  <c r="F255" i="21"/>
  <c r="B255" i="21"/>
  <c r="U255" i="21"/>
  <c r="M255" i="21"/>
  <c r="E255" i="21"/>
  <c r="Q255" i="21"/>
  <c r="T255" i="21"/>
  <c r="L255" i="21"/>
  <c r="D255" i="21"/>
  <c r="Y255" i="21"/>
  <c r="I255" i="21"/>
  <c r="P255" i="21"/>
  <c r="X255" i="21"/>
  <c r="H255" i="21"/>
  <c r="W359" i="28"/>
  <c r="S359" i="28"/>
  <c r="O359" i="28"/>
  <c r="K359" i="28"/>
  <c r="G359" i="28"/>
  <c r="C359" i="28"/>
  <c r="V359" i="28"/>
  <c r="R359" i="28"/>
  <c r="N359" i="28"/>
  <c r="J359" i="28"/>
  <c r="F359" i="28"/>
  <c r="B359" i="28"/>
  <c r="U359" i="28"/>
  <c r="M359" i="28"/>
  <c r="E359" i="28"/>
  <c r="Q359" i="28"/>
  <c r="X359" i="28"/>
  <c r="H359" i="28"/>
  <c r="T359" i="28"/>
  <c r="L359" i="28"/>
  <c r="D359" i="28"/>
  <c r="Y359" i="28"/>
  <c r="I359" i="28"/>
  <c r="P359" i="28"/>
  <c r="W427" i="21"/>
  <c r="S427" i="21"/>
  <c r="O427" i="21"/>
  <c r="K427" i="21"/>
  <c r="G427" i="21"/>
  <c r="C427" i="21"/>
  <c r="V427" i="21"/>
  <c r="R427" i="21"/>
  <c r="N427" i="21"/>
  <c r="J427" i="21"/>
  <c r="F427" i="21"/>
  <c r="B427" i="21"/>
  <c r="U427" i="21"/>
  <c r="M427" i="21"/>
  <c r="E427" i="21"/>
  <c r="Q427" i="21"/>
  <c r="X427" i="21"/>
  <c r="H427" i="21"/>
  <c r="T427" i="21"/>
  <c r="L427" i="21"/>
  <c r="D427" i="21"/>
  <c r="Y427" i="21"/>
  <c r="I427" i="21"/>
  <c r="P427" i="21"/>
  <c r="W289" i="21"/>
  <c r="S289" i="21"/>
  <c r="O289" i="21"/>
  <c r="K289" i="21"/>
  <c r="G289" i="21"/>
  <c r="C289" i="21"/>
  <c r="V289" i="21"/>
  <c r="R289" i="21"/>
  <c r="N289" i="21"/>
  <c r="J289" i="21"/>
  <c r="F289" i="21"/>
  <c r="B289" i="21"/>
  <c r="U289" i="21"/>
  <c r="M289" i="21"/>
  <c r="E289" i="21"/>
  <c r="Q289" i="21"/>
  <c r="T289" i="21"/>
  <c r="L289" i="21"/>
  <c r="D289" i="21"/>
  <c r="Y289" i="21"/>
  <c r="I289" i="21"/>
  <c r="H289" i="21"/>
  <c r="X289" i="21"/>
  <c r="P289" i="21"/>
  <c r="W256" i="28"/>
  <c r="S256" i="28"/>
  <c r="O256" i="28"/>
  <c r="K256" i="28"/>
  <c r="G256" i="28"/>
  <c r="C256" i="28"/>
  <c r="V256" i="28"/>
  <c r="R256" i="28"/>
  <c r="N256" i="28"/>
  <c r="J256" i="28"/>
  <c r="F256" i="28"/>
  <c r="B256" i="28"/>
  <c r="U256" i="28"/>
  <c r="M256" i="28"/>
  <c r="E256" i="28"/>
  <c r="Q256" i="28"/>
  <c r="P256" i="28"/>
  <c r="T256" i="28"/>
  <c r="L256" i="28"/>
  <c r="D256" i="28"/>
  <c r="Y256" i="28"/>
  <c r="I256" i="28"/>
  <c r="X256" i="28"/>
  <c r="H256" i="28"/>
  <c r="W324" i="21"/>
  <c r="S324" i="21"/>
  <c r="O324" i="21"/>
  <c r="K324" i="21"/>
  <c r="G324" i="21"/>
  <c r="C324" i="21"/>
  <c r="V324" i="21"/>
  <c r="R324" i="21"/>
  <c r="N324" i="21"/>
  <c r="J324" i="21"/>
  <c r="F324" i="21"/>
  <c r="B324" i="21"/>
  <c r="U324" i="21"/>
  <c r="M324" i="21"/>
  <c r="E324" i="21"/>
  <c r="Y324" i="21"/>
  <c r="I324" i="21"/>
  <c r="T324" i="21"/>
  <c r="L324" i="21"/>
  <c r="D324" i="21"/>
  <c r="Q324" i="21"/>
  <c r="P324" i="21"/>
  <c r="H324" i="21"/>
  <c r="X324" i="21"/>
  <c r="Y186" i="21"/>
  <c r="U186" i="21"/>
  <c r="Q186" i="21"/>
  <c r="M186" i="21"/>
  <c r="I186" i="21"/>
  <c r="E186" i="21"/>
  <c r="W186" i="21"/>
  <c r="S186" i="21"/>
  <c r="O186" i="21"/>
  <c r="K186" i="21"/>
  <c r="G186" i="21"/>
  <c r="C186" i="21"/>
  <c r="T186" i="21"/>
  <c r="L186" i="21"/>
  <c r="D186" i="21"/>
  <c r="R186" i="21"/>
  <c r="J186" i="21"/>
  <c r="B186" i="21"/>
  <c r="X186" i="21"/>
  <c r="H186" i="21"/>
  <c r="P186" i="21"/>
  <c r="F186" i="21"/>
  <c r="V186" i="21"/>
  <c r="N186" i="21"/>
  <c r="W393" i="28"/>
  <c r="S393" i="28"/>
  <c r="O393" i="28"/>
  <c r="K393" i="28"/>
  <c r="G393" i="28"/>
  <c r="C393" i="28"/>
  <c r="V393" i="28"/>
  <c r="R393" i="28"/>
  <c r="N393" i="28"/>
  <c r="J393" i="28"/>
  <c r="F393" i="28"/>
  <c r="B393" i="28"/>
  <c r="U393" i="28"/>
  <c r="M393" i="28"/>
  <c r="E393" i="28"/>
  <c r="Q393" i="28"/>
  <c r="P393" i="28"/>
  <c r="T393" i="28"/>
  <c r="L393" i="28"/>
  <c r="D393" i="28"/>
  <c r="Y393" i="28"/>
  <c r="I393" i="28"/>
  <c r="X393" i="28"/>
  <c r="H393" i="28"/>
  <c r="W325" i="28"/>
  <c r="S325" i="28"/>
  <c r="O325" i="28"/>
  <c r="K325" i="28"/>
  <c r="G325" i="28"/>
  <c r="C325" i="28"/>
  <c r="V325" i="28"/>
  <c r="R325" i="28"/>
  <c r="N325" i="28"/>
  <c r="J325" i="28"/>
  <c r="F325" i="28"/>
  <c r="B325" i="28"/>
  <c r="U325" i="28"/>
  <c r="M325" i="28"/>
  <c r="E325" i="28"/>
  <c r="Y325" i="28"/>
  <c r="I325" i="28"/>
  <c r="X325" i="28"/>
  <c r="H325" i="28"/>
  <c r="T325" i="28"/>
  <c r="L325" i="28"/>
  <c r="D325" i="28"/>
  <c r="Q325" i="28"/>
  <c r="P325" i="28"/>
  <c r="W359" i="21"/>
  <c r="S359" i="21"/>
  <c r="O359" i="21"/>
  <c r="K359" i="21"/>
  <c r="G359" i="21"/>
  <c r="C359" i="21"/>
  <c r="V359" i="21"/>
  <c r="R359" i="21"/>
  <c r="N359" i="21"/>
  <c r="J359" i="21"/>
  <c r="F359" i="21"/>
  <c r="B359" i="21"/>
  <c r="U359" i="21"/>
  <c r="M359" i="21"/>
  <c r="E359" i="21"/>
  <c r="Q359" i="21"/>
  <c r="P359" i="21"/>
  <c r="T359" i="21"/>
  <c r="L359" i="21"/>
  <c r="D359" i="21"/>
  <c r="Y359" i="21"/>
  <c r="I359" i="21"/>
  <c r="X359" i="21"/>
  <c r="H359" i="21"/>
  <c r="W220" i="21"/>
  <c r="S220" i="21"/>
  <c r="O220" i="21"/>
  <c r="K220" i="21"/>
  <c r="G220" i="21"/>
  <c r="C220" i="21"/>
  <c r="U220" i="21"/>
  <c r="P220" i="21"/>
  <c r="J220" i="21"/>
  <c r="E220" i="21"/>
  <c r="Y220" i="21"/>
  <c r="T220" i="21"/>
  <c r="N220" i="21"/>
  <c r="I220" i="21"/>
  <c r="D220" i="21"/>
  <c r="X220" i="21"/>
  <c r="M220" i="21"/>
  <c r="B220" i="21"/>
  <c r="R220" i="21"/>
  <c r="H220" i="21"/>
  <c r="V220" i="21"/>
  <c r="L220" i="21"/>
  <c r="Q220" i="21"/>
  <c r="F220" i="21"/>
  <c r="W290" i="28"/>
  <c r="S290" i="28"/>
  <c r="O290" i="28"/>
  <c r="K290" i="28"/>
  <c r="G290" i="28"/>
  <c r="C290" i="28"/>
  <c r="V290" i="28"/>
  <c r="R290" i="28"/>
  <c r="N290" i="28"/>
  <c r="J290" i="28"/>
  <c r="F290" i="28"/>
  <c r="B290" i="28"/>
  <c r="U290" i="28"/>
  <c r="M290" i="28"/>
  <c r="E290" i="28"/>
  <c r="Y290" i="28"/>
  <c r="I290" i="28"/>
  <c r="P290" i="28"/>
  <c r="T290" i="28"/>
  <c r="L290" i="28"/>
  <c r="D290" i="28"/>
  <c r="Q290" i="28"/>
  <c r="X290" i="28"/>
  <c r="H290" i="28"/>
  <c r="W427" i="28"/>
  <c r="S427" i="28"/>
  <c r="O427" i="28"/>
  <c r="K427" i="28"/>
  <c r="G427" i="28"/>
  <c r="C427" i="28"/>
  <c r="V427" i="28"/>
  <c r="R427" i="28"/>
  <c r="N427" i="28"/>
  <c r="J427" i="28"/>
  <c r="F427" i="28"/>
  <c r="B427" i="28"/>
  <c r="Y427" i="28"/>
  <c r="Q427" i="28"/>
  <c r="I427" i="28"/>
  <c r="X427" i="28"/>
  <c r="P427" i="28"/>
  <c r="H427" i="28"/>
  <c r="M427" i="28"/>
  <c r="E427" i="28"/>
  <c r="T427" i="28"/>
  <c r="L427" i="28"/>
  <c r="U427" i="28"/>
  <c r="D427" i="28"/>
  <c r="W393" i="21"/>
  <c r="S393" i="21"/>
  <c r="O393" i="21"/>
  <c r="K393" i="21"/>
  <c r="G393" i="21"/>
  <c r="C393" i="21"/>
  <c r="V393" i="21"/>
  <c r="R393" i="21"/>
  <c r="N393" i="21"/>
  <c r="J393" i="21"/>
  <c r="F393" i="21"/>
  <c r="B393" i="21"/>
  <c r="U393" i="21"/>
  <c r="M393" i="21"/>
  <c r="E393" i="21"/>
  <c r="Y393" i="21"/>
  <c r="I393" i="21"/>
  <c r="X393" i="21"/>
  <c r="H393" i="21"/>
  <c r="T393" i="21"/>
  <c r="L393" i="21"/>
  <c r="D393" i="21"/>
  <c r="Q393" i="21"/>
  <c r="P393" i="21"/>
  <c r="A394" i="21"/>
  <c r="A325" i="21"/>
  <c r="A360" i="21"/>
  <c r="A428" i="21"/>
  <c r="A394" i="28"/>
  <c r="A291" i="28"/>
  <c r="A360" i="28"/>
  <c r="A326" i="28"/>
  <c r="A428" i="28"/>
  <c r="A290" i="21"/>
  <c r="A256" i="21"/>
  <c r="A221" i="21"/>
  <c r="Y221" i="21" l="1"/>
  <c r="U221" i="21"/>
  <c r="Q221" i="21"/>
  <c r="M221" i="21"/>
  <c r="I221" i="21"/>
  <c r="E221" i="21"/>
  <c r="X221" i="21"/>
  <c r="S221" i="21"/>
  <c r="N221" i="21"/>
  <c r="H221" i="21"/>
  <c r="C221" i="21"/>
  <c r="W221" i="21"/>
  <c r="P221" i="21"/>
  <c r="J221" i="21"/>
  <c r="B221" i="21"/>
  <c r="V221" i="21"/>
  <c r="O221" i="21"/>
  <c r="G221" i="21"/>
  <c r="L221" i="21"/>
  <c r="T221" i="21"/>
  <c r="F221" i="21"/>
  <c r="K221" i="21"/>
  <c r="R221" i="21"/>
  <c r="D221" i="21"/>
  <c r="W326" i="28"/>
  <c r="S326" i="28"/>
  <c r="O326" i="28"/>
  <c r="K326" i="28"/>
  <c r="G326" i="28"/>
  <c r="C326" i="28"/>
  <c r="V326" i="28"/>
  <c r="R326" i="28"/>
  <c r="N326" i="28"/>
  <c r="J326" i="28"/>
  <c r="F326" i="28"/>
  <c r="B326" i="28"/>
  <c r="U326" i="28"/>
  <c r="M326" i="28"/>
  <c r="E326" i="28"/>
  <c r="Q326" i="28"/>
  <c r="P326" i="28"/>
  <c r="T326" i="28"/>
  <c r="L326" i="28"/>
  <c r="D326" i="28"/>
  <c r="Y326" i="28"/>
  <c r="I326" i="28"/>
  <c r="X326" i="28"/>
  <c r="H326" i="28"/>
  <c r="W428" i="21"/>
  <c r="S428" i="21"/>
  <c r="O428" i="21"/>
  <c r="K428" i="21"/>
  <c r="G428" i="21"/>
  <c r="C428" i="21"/>
  <c r="V428" i="21"/>
  <c r="R428" i="21"/>
  <c r="N428" i="21"/>
  <c r="J428" i="21"/>
  <c r="F428" i="21"/>
  <c r="B428" i="21"/>
  <c r="U428" i="21"/>
  <c r="M428" i="21"/>
  <c r="E428" i="21"/>
  <c r="Y428" i="21"/>
  <c r="I428" i="21"/>
  <c r="X428" i="21"/>
  <c r="T428" i="21"/>
  <c r="L428" i="21"/>
  <c r="D428" i="21"/>
  <c r="Q428" i="21"/>
  <c r="P428" i="21"/>
  <c r="H428" i="21"/>
  <c r="W256" i="21"/>
  <c r="S256" i="21"/>
  <c r="O256" i="21"/>
  <c r="K256" i="21"/>
  <c r="G256" i="21"/>
  <c r="C256" i="21"/>
  <c r="V256" i="21"/>
  <c r="R256" i="21"/>
  <c r="N256" i="21"/>
  <c r="J256" i="21"/>
  <c r="F256" i="21"/>
  <c r="B256" i="21"/>
  <c r="U256" i="21"/>
  <c r="M256" i="21"/>
  <c r="E256" i="21"/>
  <c r="Y256" i="21"/>
  <c r="I256" i="21"/>
  <c r="T256" i="21"/>
  <c r="L256" i="21"/>
  <c r="D256" i="21"/>
  <c r="Q256" i="21"/>
  <c r="X256" i="21"/>
  <c r="H256" i="21"/>
  <c r="P256" i="21"/>
  <c r="W360" i="28"/>
  <c r="S360" i="28"/>
  <c r="O360" i="28"/>
  <c r="K360" i="28"/>
  <c r="G360" i="28"/>
  <c r="C360" i="28"/>
  <c r="V360" i="28"/>
  <c r="R360" i="28"/>
  <c r="N360" i="28"/>
  <c r="J360" i="28"/>
  <c r="F360" i="28"/>
  <c r="B360" i="28"/>
  <c r="U360" i="28"/>
  <c r="M360" i="28"/>
  <c r="E360" i="28"/>
  <c r="Y360" i="28"/>
  <c r="I360" i="28"/>
  <c r="P360" i="28"/>
  <c r="T360" i="28"/>
  <c r="L360" i="28"/>
  <c r="D360" i="28"/>
  <c r="Q360" i="28"/>
  <c r="X360" i="28"/>
  <c r="H360" i="28"/>
  <c r="W360" i="21"/>
  <c r="S360" i="21"/>
  <c r="O360" i="21"/>
  <c r="K360" i="21"/>
  <c r="G360" i="21"/>
  <c r="C360" i="21"/>
  <c r="V360" i="21"/>
  <c r="R360" i="21"/>
  <c r="N360" i="21"/>
  <c r="J360" i="21"/>
  <c r="F360" i="21"/>
  <c r="B360" i="21"/>
  <c r="U360" i="21"/>
  <c r="M360" i="21"/>
  <c r="E360" i="21"/>
  <c r="Y360" i="21"/>
  <c r="I360" i="21"/>
  <c r="X360" i="21"/>
  <c r="H360" i="21"/>
  <c r="T360" i="21"/>
  <c r="L360" i="21"/>
  <c r="D360" i="21"/>
  <c r="Q360" i="21"/>
  <c r="P360" i="21"/>
  <c r="W290" i="21"/>
  <c r="S290" i="21"/>
  <c r="O290" i="21"/>
  <c r="K290" i="21"/>
  <c r="G290" i="21"/>
  <c r="C290" i="21"/>
  <c r="V290" i="21"/>
  <c r="R290" i="21"/>
  <c r="N290" i="21"/>
  <c r="J290" i="21"/>
  <c r="F290" i="21"/>
  <c r="B290" i="21"/>
  <c r="U290" i="21"/>
  <c r="M290" i="21"/>
  <c r="E290" i="21"/>
  <c r="Y290" i="21"/>
  <c r="I290" i="21"/>
  <c r="T290" i="21"/>
  <c r="L290" i="21"/>
  <c r="D290" i="21"/>
  <c r="Q290" i="21"/>
  <c r="H290" i="21"/>
  <c r="X290" i="21"/>
  <c r="P290" i="21"/>
  <c r="W291" i="28"/>
  <c r="S291" i="28"/>
  <c r="O291" i="28"/>
  <c r="K291" i="28"/>
  <c r="G291" i="28"/>
  <c r="C291" i="28"/>
  <c r="V291" i="28"/>
  <c r="R291" i="28"/>
  <c r="N291" i="28"/>
  <c r="J291" i="28"/>
  <c r="F291" i="28"/>
  <c r="B291" i="28"/>
  <c r="U291" i="28"/>
  <c r="M291" i="28"/>
  <c r="E291" i="28"/>
  <c r="Q291" i="28"/>
  <c r="X291" i="28"/>
  <c r="H291" i="28"/>
  <c r="T291" i="28"/>
  <c r="L291" i="28"/>
  <c r="D291" i="28"/>
  <c r="Y291" i="28"/>
  <c r="I291" i="28"/>
  <c r="P291" i="28"/>
  <c r="W325" i="21"/>
  <c r="S325" i="21"/>
  <c r="O325" i="21"/>
  <c r="K325" i="21"/>
  <c r="G325" i="21"/>
  <c r="C325" i="21"/>
  <c r="V325" i="21"/>
  <c r="R325" i="21"/>
  <c r="N325" i="21"/>
  <c r="J325" i="21"/>
  <c r="F325" i="21"/>
  <c r="B325" i="21"/>
  <c r="U325" i="21"/>
  <c r="M325" i="21"/>
  <c r="E325" i="21"/>
  <c r="Q325" i="21"/>
  <c r="T325" i="21"/>
  <c r="L325" i="21"/>
  <c r="D325" i="21"/>
  <c r="Y325" i="21"/>
  <c r="I325" i="21"/>
  <c r="X325" i="21"/>
  <c r="P325" i="21"/>
  <c r="H325" i="21"/>
  <c r="W428" i="28"/>
  <c r="S428" i="28"/>
  <c r="O428" i="28"/>
  <c r="K428" i="28"/>
  <c r="G428" i="28"/>
  <c r="C428" i="28"/>
  <c r="V428" i="28"/>
  <c r="R428" i="28"/>
  <c r="N428" i="28"/>
  <c r="J428" i="28"/>
  <c r="F428" i="28"/>
  <c r="B428" i="28"/>
  <c r="Y428" i="28"/>
  <c r="Q428" i="28"/>
  <c r="I428" i="28"/>
  <c r="X428" i="28"/>
  <c r="P428" i="28"/>
  <c r="H428" i="28"/>
  <c r="U428" i="28"/>
  <c r="E428" i="28"/>
  <c r="M428" i="28"/>
  <c r="T428" i="28"/>
  <c r="D428" i="28"/>
  <c r="L428" i="28"/>
  <c r="W394" i="28"/>
  <c r="S394" i="28"/>
  <c r="O394" i="28"/>
  <c r="K394" i="28"/>
  <c r="G394" i="28"/>
  <c r="C394" i="28"/>
  <c r="V394" i="28"/>
  <c r="R394" i="28"/>
  <c r="N394" i="28"/>
  <c r="J394" i="28"/>
  <c r="F394" i="28"/>
  <c r="B394" i="28"/>
  <c r="U394" i="28"/>
  <c r="M394" i="28"/>
  <c r="E394" i="28"/>
  <c r="Y394" i="28"/>
  <c r="I394" i="28"/>
  <c r="X394" i="28"/>
  <c r="H394" i="28"/>
  <c r="T394" i="28"/>
  <c r="L394" i="28"/>
  <c r="D394" i="28"/>
  <c r="Q394" i="28"/>
  <c r="P394" i="28"/>
  <c r="W394" i="21"/>
  <c r="S394" i="21"/>
  <c r="O394" i="21"/>
  <c r="K394" i="21"/>
  <c r="G394" i="21"/>
  <c r="C394" i="21"/>
  <c r="V394" i="21"/>
  <c r="R394" i="21"/>
  <c r="N394" i="21"/>
  <c r="J394" i="21"/>
  <c r="F394" i="21"/>
  <c r="B394" i="21"/>
  <c r="U394" i="21"/>
  <c r="M394" i="21"/>
  <c r="E394" i="21"/>
  <c r="Q394" i="21"/>
  <c r="P394" i="21"/>
  <c r="T394" i="21"/>
  <c r="L394" i="21"/>
  <c r="D394" i="21"/>
  <c r="Y394" i="21"/>
  <c r="I394" i="21"/>
  <c r="X394" i="21"/>
  <c r="H394" i="21"/>
  <c r="A429" i="21"/>
  <c r="A361" i="21"/>
  <c r="A326" i="21"/>
  <c r="A395" i="21"/>
  <c r="A429" i="28"/>
  <c r="A327" i="28"/>
  <c r="A361" i="28"/>
  <c r="A395" i="28"/>
  <c r="A291" i="21"/>
  <c r="W395" i="28" l="1"/>
  <c r="S395" i="28"/>
  <c r="O395" i="28"/>
  <c r="K395" i="28"/>
  <c r="G395" i="28"/>
  <c r="C395" i="28"/>
  <c r="V395" i="28"/>
  <c r="R395" i="28"/>
  <c r="N395" i="28"/>
  <c r="J395" i="28"/>
  <c r="F395" i="28"/>
  <c r="B395" i="28"/>
  <c r="U395" i="28"/>
  <c r="M395" i="28"/>
  <c r="E395" i="28"/>
  <c r="Q395" i="28"/>
  <c r="P395" i="28"/>
  <c r="T395" i="28"/>
  <c r="L395" i="28"/>
  <c r="D395" i="28"/>
  <c r="Y395" i="28"/>
  <c r="I395" i="28"/>
  <c r="X395" i="28"/>
  <c r="H395" i="28"/>
  <c r="W395" i="21"/>
  <c r="S395" i="21"/>
  <c r="O395" i="21"/>
  <c r="K395" i="21"/>
  <c r="G395" i="21"/>
  <c r="C395" i="21"/>
  <c r="V395" i="21"/>
  <c r="R395" i="21"/>
  <c r="N395" i="21"/>
  <c r="J395" i="21"/>
  <c r="F395" i="21"/>
  <c r="B395" i="21"/>
  <c r="U395" i="21"/>
  <c r="M395" i="21"/>
  <c r="E395" i="21"/>
  <c r="Y395" i="21"/>
  <c r="I395" i="21"/>
  <c r="X395" i="21"/>
  <c r="H395" i="21"/>
  <c r="T395" i="21"/>
  <c r="L395" i="21"/>
  <c r="D395" i="21"/>
  <c r="Q395" i="21"/>
  <c r="P395" i="21"/>
  <c r="W361" i="28"/>
  <c r="S361" i="28"/>
  <c r="O361" i="28"/>
  <c r="K361" i="28"/>
  <c r="G361" i="28"/>
  <c r="C361" i="28"/>
  <c r="V361" i="28"/>
  <c r="R361" i="28"/>
  <c r="N361" i="28"/>
  <c r="J361" i="28"/>
  <c r="F361" i="28"/>
  <c r="B361" i="28"/>
  <c r="U361" i="28"/>
  <c r="M361" i="28"/>
  <c r="E361" i="28"/>
  <c r="Q361" i="28"/>
  <c r="X361" i="28"/>
  <c r="H361" i="28"/>
  <c r="T361" i="28"/>
  <c r="L361" i="28"/>
  <c r="D361" i="28"/>
  <c r="Y361" i="28"/>
  <c r="I361" i="28"/>
  <c r="P361" i="28"/>
  <c r="W326" i="21"/>
  <c r="S326" i="21"/>
  <c r="O326" i="21"/>
  <c r="K326" i="21"/>
  <c r="G326" i="21"/>
  <c r="C326" i="21"/>
  <c r="V326" i="21"/>
  <c r="R326" i="21"/>
  <c r="N326" i="21"/>
  <c r="J326" i="21"/>
  <c r="F326" i="21"/>
  <c r="B326" i="21"/>
  <c r="U326" i="21"/>
  <c r="M326" i="21"/>
  <c r="E326" i="21"/>
  <c r="Y326" i="21"/>
  <c r="I326" i="21"/>
  <c r="T326" i="21"/>
  <c r="L326" i="21"/>
  <c r="D326" i="21"/>
  <c r="Q326" i="21"/>
  <c r="H326" i="21"/>
  <c r="X326" i="21"/>
  <c r="P326" i="21"/>
  <c r="W291" i="21"/>
  <c r="S291" i="21"/>
  <c r="O291" i="21"/>
  <c r="K291" i="21"/>
  <c r="G291" i="21"/>
  <c r="C291" i="21"/>
  <c r="V291" i="21"/>
  <c r="R291" i="21"/>
  <c r="N291" i="21"/>
  <c r="J291" i="21"/>
  <c r="F291" i="21"/>
  <c r="B291" i="21"/>
  <c r="U291" i="21"/>
  <c r="M291" i="21"/>
  <c r="E291" i="21"/>
  <c r="Q291" i="21"/>
  <c r="T291" i="21"/>
  <c r="L291" i="21"/>
  <c r="D291" i="21"/>
  <c r="Y291" i="21"/>
  <c r="I291" i="21"/>
  <c r="P291" i="21"/>
  <c r="X291" i="21"/>
  <c r="H291" i="21"/>
  <c r="W429" i="28"/>
  <c r="S429" i="28"/>
  <c r="O429" i="28"/>
  <c r="K429" i="28"/>
  <c r="G429" i="28"/>
  <c r="C429" i="28"/>
  <c r="V429" i="28"/>
  <c r="R429" i="28"/>
  <c r="N429" i="28"/>
  <c r="J429" i="28"/>
  <c r="F429" i="28"/>
  <c r="B429" i="28"/>
  <c r="Y429" i="28"/>
  <c r="Q429" i="28"/>
  <c r="I429" i="28"/>
  <c r="X429" i="28"/>
  <c r="P429" i="28"/>
  <c r="H429" i="28"/>
  <c r="M429" i="28"/>
  <c r="U429" i="28"/>
  <c r="D429" i="28"/>
  <c r="L429" i="28"/>
  <c r="E429" i="28"/>
  <c r="T429" i="28"/>
  <c r="W429" i="21"/>
  <c r="S429" i="21"/>
  <c r="O429" i="21"/>
  <c r="K429" i="21"/>
  <c r="G429" i="21"/>
  <c r="C429" i="21"/>
  <c r="V429" i="21"/>
  <c r="R429" i="21"/>
  <c r="N429" i="21"/>
  <c r="J429" i="21"/>
  <c r="F429" i="21"/>
  <c r="B429" i="21"/>
  <c r="U429" i="21"/>
  <c r="M429" i="21"/>
  <c r="E429" i="21"/>
  <c r="Q429" i="21"/>
  <c r="P429" i="21"/>
  <c r="T429" i="21"/>
  <c r="L429" i="21"/>
  <c r="D429" i="21"/>
  <c r="Y429" i="21"/>
  <c r="I429" i="21"/>
  <c r="X429" i="21"/>
  <c r="H429" i="21"/>
  <c r="W327" i="28"/>
  <c r="S327" i="28"/>
  <c r="O327" i="28"/>
  <c r="K327" i="28"/>
  <c r="G327" i="28"/>
  <c r="C327" i="28"/>
  <c r="V327" i="28"/>
  <c r="R327" i="28"/>
  <c r="N327" i="28"/>
  <c r="J327" i="28"/>
  <c r="F327" i="28"/>
  <c r="B327" i="28"/>
  <c r="U327" i="28"/>
  <c r="M327" i="28"/>
  <c r="E327" i="28"/>
  <c r="Y327" i="28"/>
  <c r="I327" i="28"/>
  <c r="X327" i="28"/>
  <c r="H327" i="28"/>
  <c r="T327" i="28"/>
  <c r="L327" i="28"/>
  <c r="D327" i="28"/>
  <c r="Q327" i="28"/>
  <c r="P327" i="28"/>
  <c r="W361" i="21"/>
  <c r="S361" i="21"/>
  <c r="O361" i="21"/>
  <c r="K361" i="21"/>
  <c r="G361" i="21"/>
  <c r="C361" i="21"/>
  <c r="V361" i="21"/>
  <c r="R361" i="21"/>
  <c r="N361" i="21"/>
  <c r="J361" i="21"/>
  <c r="F361" i="21"/>
  <c r="B361" i="21"/>
  <c r="U361" i="21"/>
  <c r="M361" i="21"/>
  <c r="E361" i="21"/>
  <c r="Y361" i="21"/>
  <c r="I361" i="21"/>
  <c r="P361" i="21"/>
  <c r="T361" i="21"/>
  <c r="L361" i="21"/>
  <c r="D361" i="21"/>
  <c r="Q361" i="21"/>
  <c r="X361" i="21"/>
  <c r="H361" i="21"/>
  <c r="A430" i="21"/>
  <c r="A396" i="21"/>
  <c r="A362" i="21"/>
  <c r="A327" i="21"/>
  <c r="A362" i="28"/>
  <c r="A396" i="28"/>
  <c r="A430" i="28"/>
  <c r="W327" i="21" l="1"/>
  <c r="S327" i="21"/>
  <c r="O327" i="21"/>
  <c r="K327" i="21"/>
  <c r="G327" i="21"/>
  <c r="C327" i="21"/>
  <c r="V327" i="21"/>
  <c r="R327" i="21"/>
  <c r="N327" i="21"/>
  <c r="J327" i="21"/>
  <c r="F327" i="21"/>
  <c r="B327" i="21"/>
  <c r="U327" i="21"/>
  <c r="M327" i="21"/>
  <c r="E327" i="21"/>
  <c r="Y327" i="21"/>
  <c r="Q327" i="21"/>
  <c r="T327" i="21"/>
  <c r="L327" i="21"/>
  <c r="D327" i="21"/>
  <c r="I327" i="21"/>
  <c r="H327" i="21"/>
  <c r="X327" i="21"/>
  <c r="P327" i="21"/>
  <c r="W430" i="28"/>
  <c r="S430" i="28"/>
  <c r="O430" i="28"/>
  <c r="K430" i="28"/>
  <c r="G430" i="28"/>
  <c r="C430" i="28"/>
  <c r="V430" i="28"/>
  <c r="R430" i="28"/>
  <c r="N430" i="28"/>
  <c r="J430" i="28"/>
  <c r="F430" i="28"/>
  <c r="B430" i="28"/>
  <c r="Y430" i="28"/>
  <c r="Q430" i="28"/>
  <c r="I430" i="28"/>
  <c r="X430" i="28"/>
  <c r="P430" i="28"/>
  <c r="H430" i="28"/>
  <c r="U430" i="28"/>
  <c r="E430" i="28"/>
  <c r="L430" i="28"/>
  <c r="T430" i="28"/>
  <c r="D430" i="28"/>
  <c r="M430" i="28"/>
  <c r="W362" i="21"/>
  <c r="S362" i="21"/>
  <c r="O362" i="21"/>
  <c r="K362" i="21"/>
  <c r="G362" i="21"/>
  <c r="C362" i="21"/>
  <c r="V362" i="21"/>
  <c r="R362" i="21"/>
  <c r="N362" i="21"/>
  <c r="J362" i="21"/>
  <c r="F362" i="21"/>
  <c r="B362" i="21"/>
  <c r="U362" i="21"/>
  <c r="M362" i="21"/>
  <c r="E362" i="21"/>
  <c r="Q362" i="21"/>
  <c r="X362" i="21"/>
  <c r="H362" i="21"/>
  <c r="T362" i="21"/>
  <c r="L362" i="21"/>
  <c r="D362" i="21"/>
  <c r="Y362" i="21"/>
  <c r="I362" i="21"/>
  <c r="P362" i="21"/>
  <c r="W396" i="28"/>
  <c r="S396" i="28"/>
  <c r="O396" i="28"/>
  <c r="K396" i="28"/>
  <c r="G396" i="28"/>
  <c r="C396" i="28"/>
  <c r="V396" i="28"/>
  <c r="R396" i="28"/>
  <c r="N396" i="28"/>
  <c r="J396" i="28"/>
  <c r="F396" i="28"/>
  <c r="B396" i="28"/>
  <c r="U396" i="28"/>
  <c r="M396" i="28"/>
  <c r="E396" i="28"/>
  <c r="Y396" i="28"/>
  <c r="I396" i="28"/>
  <c r="X396" i="28"/>
  <c r="H396" i="28"/>
  <c r="T396" i="28"/>
  <c r="L396" i="28"/>
  <c r="D396" i="28"/>
  <c r="Q396" i="28"/>
  <c r="P396" i="28"/>
  <c r="W396" i="21"/>
  <c r="S396" i="21"/>
  <c r="O396" i="21"/>
  <c r="K396" i="21"/>
  <c r="G396" i="21"/>
  <c r="C396" i="21"/>
  <c r="V396" i="21"/>
  <c r="R396" i="21"/>
  <c r="N396" i="21"/>
  <c r="J396" i="21"/>
  <c r="F396" i="21"/>
  <c r="B396" i="21"/>
  <c r="U396" i="21"/>
  <c r="M396" i="21"/>
  <c r="E396" i="21"/>
  <c r="Q396" i="21"/>
  <c r="P396" i="21"/>
  <c r="T396" i="21"/>
  <c r="L396" i="21"/>
  <c r="D396" i="21"/>
  <c r="Y396" i="21"/>
  <c r="I396" i="21"/>
  <c r="X396" i="21"/>
  <c r="H396" i="21"/>
  <c r="W362" i="28"/>
  <c r="S362" i="28"/>
  <c r="O362" i="28"/>
  <c r="K362" i="28"/>
  <c r="G362" i="28"/>
  <c r="C362" i="28"/>
  <c r="V362" i="28"/>
  <c r="R362" i="28"/>
  <c r="N362" i="28"/>
  <c r="J362" i="28"/>
  <c r="F362" i="28"/>
  <c r="B362" i="28"/>
  <c r="U362" i="28"/>
  <c r="M362" i="28"/>
  <c r="E362" i="28"/>
  <c r="Y362" i="28"/>
  <c r="I362" i="28"/>
  <c r="P362" i="28"/>
  <c r="T362" i="28"/>
  <c r="L362" i="28"/>
  <c r="D362" i="28"/>
  <c r="Q362" i="28"/>
  <c r="X362" i="28"/>
  <c r="H362" i="28"/>
  <c r="W430" i="21"/>
  <c r="S430" i="21"/>
  <c r="O430" i="21"/>
  <c r="K430" i="21"/>
  <c r="G430" i="21"/>
  <c r="C430" i="21"/>
  <c r="V430" i="21"/>
  <c r="R430" i="21"/>
  <c r="N430" i="21"/>
  <c r="J430" i="21"/>
  <c r="F430" i="21"/>
  <c r="B430" i="21"/>
  <c r="U430" i="21"/>
  <c r="M430" i="21"/>
  <c r="E430" i="21"/>
  <c r="Y430" i="21"/>
  <c r="I430" i="21"/>
  <c r="X430" i="21"/>
  <c r="H430" i="21"/>
  <c r="T430" i="21"/>
  <c r="L430" i="21"/>
  <c r="D430" i="21"/>
  <c r="Q430" i="21"/>
  <c r="P430" i="21"/>
  <c r="A397" i="21"/>
  <c r="A431" i="21"/>
  <c r="A397" i="28"/>
  <c r="A431" i="28"/>
  <c r="W431" i="28" l="1"/>
  <c r="S431" i="28"/>
  <c r="O431" i="28"/>
  <c r="K431" i="28"/>
  <c r="G431" i="28"/>
  <c r="C431" i="28"/>
  <c r="V431" i="28"/>
  <c r="R431" i="28"/>
  <c r="N431" i="28"/>
  <c r="J431" i="28"/>
  <c r="F431" i="28"/>
  <c r="B431" i="28"/>
  <c r="Y431" i="28"/>
  <c r="Q431" i="28"/>
  <c r="I431" i="28"/>
  <c r="X431" i="28"/>
  <c r="P431" i="28"/>
  <c r="H431" i="28"/>
  <c r="M431" i="28"/>
  <c r="U431" i="28"/>
  <c r="E431" i="28"/>
  <c r="T431" i="28"/>
  <c r="L431" i="28"/>
  <c r="D431" i="28"/>
  <c r="W397" i="28"/>
  <c r="S397" i="28"/>
  <c r="O397" i="28"/>
  <c r="K397" i="28"/>
  <c r="G397" i="28"/>
  <c r="C397" i="28"/>
  <c r="V397" i="28"/>
  <c r="R397" i="28"/>
  <c r="N397" i="28"/>
  <c r="J397" i="28"/>
  <c r="F397" i="28"/>
  <c r="B397" i="28"/>
  <c r="U397" i="28"/>
  <c r="M397" i="28"/>
  <c r="E397" i="28"/>
  <c r="Y397" i="28"/>
  <c r="I397" i="28"/>
  <c r="P397" i="28"/>
  <c r="T397" i="28"/>
  <c r="L397" i="28"/>
  <c r="D397" i="28"/>
  <c r="Q397" i="28"/>
  <c r="X397" i="28"/>
  <c r="H397" i="28"/>
  <c r="W431" i="21"/>
  <c r="S431" i="21"/>
  <c r="O431" i="21"/>
  <c r="K431" i="21"/>
  <c r="G431" i="21"/>
  <c r="C431" i="21"/>
  <c r="V431" i="21"/>
  <c r="R431" i="21"/>
  <c r="N431" i="21"/>
  <c r="J431" i="21"/>
  <c r="F431" i="21"/>
  <c r="B431" i="21"/>
  <c r="U431" i="21"/>
  <c r="M431" i="21"/>
  <c r="E431" i="21"/>
  <c r="Q431" i="21"/>
  <c r="P431" i="21"/>
  <c r="T431" i="21"/>
  <c r="L431" i="21"/>
  <c r="D431" i="21"/>
  <c r="Y431" i="21"/>
  <c r="I431" i="21"/>
  <c r="X431" i="21"/>
  <c r="H431" i="21"/>
  <c r="W397" i="21"/>
  <c r="S397" i="21"/>
  <c r="O397" i="21"/>
  <c r="K397" i="21"/>
  <c r="G397" i="21"/>
  <c r="C397" i="21"/>
  <c r="V397" i="21"/>
  <c r="R397" i="21"/>
  <c r="N397" i="21"/>
  <c r="J397" i="21"/>
  <c r="F397" i="21"/>
  <c r="B397" i="21"/>
  <c r="U397" i="21"/>
  <c r="M397" i="21"/>
  <c r="E397" i="21"/>
  <c r="Y397" i="21"/>
  <c r="I397" i="21"/>
  <c r="X397" i="21"/>
  <c r="H397" i="21"/>
  <c r="T397" i="21"/>
  <c r="L397" i="21"/>
  <c r="D397" i="21"/>
  <c r="Q397" i="21"/>
  <c r="P397" i="21"/>
  <c r="A432" i="21"/>
  <c r="A432" i="28"/>
  <c r="W432" i="21" l="1"/>
  <c r="S432" i="21"/>
  <c r="O432" i="21"/>
  <c r="K432" i="21"/>
  <c r="G432" i="21"/>
  <c r="C432" i="21"/>
  <c r="V432" i="21"/>
  <c r="R432" i="21"/>
  <c r="N432" i="21"/>
  <c r="J432" i="21"/>
  <c r="F432" i="21"/>
  <c r="B432" i="21"/>
  <c r="U432" i="21"/>
  <c r="M432" i="21"/>
  <c r="E432" i="21"/>
  <c r="Y432" i="21"/>
  <c r="I432" i="21"/>
  <c r="X432" i="21"/>
  <c r="H432" i="21"/>
  <c r="T432" i="21"/>
  <c r="L432" i="21"/>
  <c r="D432" i="21"/>
  <c r="Q432" i="21"/>
  <c r="P432" i="21"/>
  <c r="W432" i="28"/>
  <c r="S432" i="28"/>
  <c r="O432" i="28"/>
  <c r="K432" i="28"/>
  <c r="G432" i="28"/>
  <c r="C432" i="28"/>
  <c r="V432" i="28"/>
  <c r="R432" i="28"/>
  <c r="N432" i="28"/>
  <c r="J432" i="28"/>
  <c r="F432" i="28"/>
  <c r="B432" i="28"/>
  <c r="Y432" i="28"/>
  <c r="Q432" i="28"/>
  <c r="I432" i="28"/>
  <c r="X432" i="28"/>
  <c r="P432" i="28"/>
  <c r="H432" i="28"/>
  <c r="U432" i="28"/>
  <c r="E432" i="28"/>
  <c r="T432" i="28"/>
  <c r="D432" i="28"/>
  <c r="M432" i="28"/>
  <c r="L432" i="28"/>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<sst xmlns="http://schemas.openxmlformats.org/spreadsheetml/2006/main" count="1058" uniqueCount="180">
  <si>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</si>
  <si>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</si>
  <si>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</si>
  <si>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</si>
  <si>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</si>
  <si>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</si>
  <si>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</si>
  <si>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</si>
  <si>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</si>
  <si>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</si>
  <si>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</si>
  <si>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</si>
  <si>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</si>
  <si>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</si>
  <si>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</si>
  <si>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</si>
  <si>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</si>
  <si>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</si>
  <si>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</si>
  <si>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</si>
  <si>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</si>
  <si>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</si>
  <si>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</si>
  <si>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</si>
  <si>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</si>
  <si>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</si>
  <si>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</si>
  <si>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</si>
  <si>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</si>
  <si>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</si>
  <si>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</si>
  <si>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</si>
  <si>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</si>
  <si>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</si>
  <si>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</si>
  <si>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</si>
  <si>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</si>
  <si>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</si>
  <si>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</si>
  <si>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</si>
  <si>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</si>
  <si>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</si>
  <si>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</si>
  <si>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</si>
  <si>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</si>
  <si>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</si>
  <si>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</si>
  <si>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</si>
  <si>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</si>
  <si>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</si>
  <si>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</si>
  <si>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</si>
  <si>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</si>
  <si>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</si>
  <si>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</si>
  <si>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</si>
  <si>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</si>
  <si>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</si>
  <si>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</si>
  <si>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</si>
  <si>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</si>
  <si>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</si>
  <si>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</si>
  <si>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</si>
  <si>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</si>
  <si>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</si>
  <si>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</si>
  <si>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</si>
  <si>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</si>
  <si>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</si>
  <si>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</si>
  <si>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</si>
  <si>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</si>
  <si>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</si>
  <si>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</si>
  <si>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</si>
  <si>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</si>
  <si>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</si>
  <si>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</si>
  <si>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</si>
  <si>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</si>
  <si>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</si>
  <si>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</si>
  <si>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</si>
  <si>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</si>
  <si>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</si>
  <si>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</si>
  <si>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</si>
  <si>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</si>
  <si>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</si>
  <si>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</si>
  <si>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</si>
  <si>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</si>
  <si>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</si>
  <si>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</si>
  <si>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</si>
  <si>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</si>
  <si>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</si>
  <si>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</si>
  <si>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</si>
  <si>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</si>
  <si>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</si>
  <si>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</si>
  <si>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</si>
  <si>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</si>
  <si>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</si>
  <si>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</si>
  <si>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</si>
  <si>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</si>
  <si>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</si>
  <si>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</si>
  <si>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</si>
  <si>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</si>
  <si>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</si>
  <si>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</si>
  <si>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PMECHE15</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</si>
  <si>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</si>
  <si>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</si>
  <si>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</si>
  <si>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</si>
  <si>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</si>
  <si>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</si>
  <si>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</si>
  <si>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</si>
  <si>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</si>
  <si>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</si>
  <si>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</si>
  <si>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</si>
  <si>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</si>
  <si>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</si>
  <si>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</si>
  <si>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</si>
  <si>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</si>
  <si>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</si>
  <si>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</si>
  <si>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</si>
  <si>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</si>
  <si>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</si>
  <si>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</si>
  <si>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</si>
  <si>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</si>
  <si>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</si>
  <si>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</si>
  <si>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</si>
  <si>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</si>
  <si>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</si>
  <si>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</si>
  <si>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t>
  </si>
  <si>
    <t>июль 2024 года</t>
  </si>
  <si>
    <t>01.07.2024</t>
  </si>
  <si>
    <t>02.07.2024</t>
  </si>
  <si>
    <t>03.07.2024</t>
  </si>
  <si>
    <t>04.07.2024</t>
  </si>
  <si>
    <t>05.07.2024</t>
  </si>
  <si>
    <t>06.07.2024</t>
  </si>
  <si>
    <t>07.07.2024</t>
  </si>
  <si>
    <t>08.07.2024</t>
  </si>
  <si>
    <t>09.07.2024</t>
  </si>
  <si>
    <t>10.07.2024</t>
  </si>
  <si>
    <t>11.07.2024</t>
  </si>
  <si>
    <t>12.07.2024</t>
  </si>
  <si>
    <t>13.07.2024</t>
  </si>
  <si>
    <t>14.07.2024</t>
  </si>
  <si>
    <t>15.07.2024</t>
  </si>
  <si>
    <t>16.07.2024</t>
  </si>
  <si>
    <t>17.07.2024</t>
  </si>
  <si>
    <t>18.07.2024</t>
  </si>
  <si>
    <t>19.07.2024</t>
  </si>
  <si>
    <t>20.07.2024</t>
  </si>
  <si>
    <t>21.07.2024</t>
  </si>
  <si>
    <t>22.07.2024</t>
  </si>
  <si>
    <t>23.07.2024</t>
  </si>
  <si>
    <t>24.07.2024</t>
  </si>
  <si>
    <t>25.07.2024</t>
  </si>
  <si>
    <t>26.07.2024</t>
  </si>
  <si>
    <t>27.07.2024</t>
  </si>
  <si>
    <t>28.07.2024</t>
  </si>
  <si>
    <t>29.07.2024</t>
  </si>
  <si>
    <t>30.07.2024</t>
  </si>
  <si>
    <t>31.07.2024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</si>
</sst>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71" fontId="31" fillId="0" borderId="10" xfId="25" applyNumberFormat="1" applyFont="1" applyFill="1" applyBorder="1" applyAlignment="1" applyProtection="1">
      <alignment horizontal="center" vertical="center" wrapText="1"/>
      <protection hidden="1"/>
    </xf>
    <xf numFmtId="171" fontId="22"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0"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6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7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7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8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8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9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9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1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9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9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0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0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1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0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0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1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2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1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2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9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2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2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3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3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0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38"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39"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2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47"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23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2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2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245"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2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252"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185" name="Object 161" hidden="1">
              <a:extLst>
                <a:ext uri="{63B3BB69-23CF-44E3-9099-C40C66FF867C}">
                  <a14:compatExt spid="_x0000_s118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186" name="Object 162" hidden="1">
              <a:extLst>
                <a:ext uri="{63B3BB69-23CF-44E3-9099-C40C66FF867C}">
                  <a14:compatExt spid="_x0000_s118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187" name="Object 163" hidden="1">
              <a:extLst>
                <a:ext uri="{63B3BB69-23CF-44E3-9099-C40C66FF867C}">
                  <a14:compatExt spid="_x0000_s118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188" name="Object 164" hidden="1">
              <a:extLst>
                <a:ext uri="{63B3BB69-23CF-44E3-9099-C40C66FF867C}">
                  <a14:compatExt spid="_x0000_s118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253"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254"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255"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256"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189" name="Object 165" hidden="1">
              <a:extLst>
                <a:ext uri="{63B3BB69-23CF-44E3-9099-C40C66FF867C}">
                  <a14:compatExt spid="_x0000_s118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190" name="Object 166" hidden="1">
              <a:extLst>
                <a:ext uri="{63B3BB69-23CF-44E3-9099-C40C66FF867C}">
                  <a14:compatExt spid="_x0000_s119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191" name="Object 167" hidden="1">
              <a:extLst>
                <a:ext uri="{63B3BB69-23CF-44E3-9099-C40C66FF867C}">
                  <a14:compatExt spid="_x0000_s119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192" name="Object 168" hidden="1">
              <a:extLst>
                <a:ext uri="{63B3BB69-23CF-44E3-9099-C40C66FF867C}">
                  <a14:compatExt spid="_x0000_s119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193" name="Object 169" hidden="1">
              <a:extLst>
                <a:ext uri="{63B3BB69-23CF-44E3-9099-C40C66FF867C}">
                  <a14:compatExt spid="_x0000_s119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194" name="Object 170" hidden="1">
              <a:extLst>
                <a:ext uri="{63B3BB69-23CF-44E3-9099-C40C66FF867C}">
                  <a14:compatExt spid="_x0000_s119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195" name="Object 171" hidden="1">
              <a:extLst>
                <a:ext uri="{63B3BB69-23CF-44E3-9099-C40C66FF867C}">
                  <a14:compatExt spid="_x0000_s119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196" name="Object 172" hidden="1">
              <a:extLst>
                <a:ext uri="{63B3BB69-23CF-44E3-9099-C40C66FF867C}">
                  <a14:compatExt spid="_x0000_s119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197" name="Object 173" hidden="1">
              <a:extLst>
                <a:ext uri="{63B3BB69-23CF-44E3-9099-C40C66FF867C}">
                  <a14:compatExt spid="_x0000_s11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198" name="Object 174" hidden="1">
              <a:extLst>
                <a:ext uri="{63B3BB69-23CF-44E3-9099-C40C66FF867C}">
                  <a14:compatExt spid="_x0000_s119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199" name="Object 175" hidden="1">
              <a:extLst>
                <a:ext uri="{63B3BB69-23CF-44E3-9099-C40C66FF867C}">
                  <a14:compatExt spid="_x0000_s119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200" name="Object 176" hidden="1">
              <a:extLst>
                <a:ext uri="{63B3BB69-23CF-44E3-9099-C40C66FF867C}">
                  <a14:compatExt spid="_x0000_s12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228600</xdr:rowOff>
        </xdr:from>
        <xdr:to>
          <xdr:col>2</xdr:col>
          <xdr:colOff>1047750</xdr:colOff>
          <xdr:row>20</xdr:row>
          <xdr:rowOff>457200</xdr:rowOff>
        </xdr:to>
        <xdr:sp macro="" textlink="">
          <xdr:nvSpPr>
            <xdr:cNvPr id="1205" name="Object 181" hidden="1">
              <a:extLst>
                <a:ext uri="{63B3BB69-23CF-44E3-9099-C40C66FF867C}">
                  <a14:compatExt spid="_x0000_s120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21</xdr:row>
          <xdr:rowOff>219075</xdr:rowOff>
        </xdr:from>
        <xdr:to>
          <xdr:col>2</xdr:col>
          <xdr:colOff>1047750</xdr:colOff>
          <xdr:row>21</xdr:row>
          <xdr:rowOff>447675</xdr:rowOff>
        </xdr:to>
        <xdr:sp macro="" textlink="">
          <xdr:nvSpPr>
            <xdr:cNvPr id="1206" name="Object 182" hidden="1">
              <a:extLst>
                <a:ext uri="{63B3BB69-23CF-44E3-9099-C40C66FF867C}">
                  <a14:compatExt spid="_x0000_s120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22</xdr:row>
          <xdr:rowOff>200025</xdr:rowOff>
        </xdr:from>
        <xdr:to>
          <xdr:col>2</xdr:col>
          <xdr:colOff>923925</xdr:colOff>
          <xdr:row>22</xdr:row>
          <xdr:rowOff>457200</xdr:rowOff>
        </xdr:to>
        <xdr:sp macro="" textlink="">
          <xdr:nvSpPr>
            <xdr:cNvPr id="1207" name="Object 183" hidden="1">
              <a:extLst>
                <a:ext uri="{63B3BB69-23CF-44E3-9099-C40C66FF867C}">
                  <a14:compatExt spid="_x0000_s120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208" name="Object 184" hidden="1">
              <a:extLst>
                <a:ext uri="{63B3BB69-23CF-44E3-9099-C40C66FF867C}">
                  <a14:compatExt spid="_x0000_s120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10" zoomScale="70" zoomScaleNormal="70" zoomScaleSheetLayoutView="80" workbookViewId="0">
      <selection activeCell="M31" sqref="M31"/>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4.75"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48</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47</v>
      </c>
      <c r="B7" s="111"/>
      <c r="C7" s="4">
        <f>$F$12+'СЕТ СН'!F5+СВЦЭМ!$D$10+'СЕТ СН'!F8-'СЕТ СН'!F$15</f>
        <v>5951.4617158300007</v>
      </c>
      <c r="D7" s="4">
        <f>$F$12+'СЕТ СН'!G5+СВЦЭМ!$D$10+'СЕТ СН'!G8-'СЕТ СН'!G$15</f>
        <v>6541.1617158300005</v>
      </c>
      <c r="E7" s="4">
        <f>$F$12+'СЕТ СН'!H5+СВЦЭМ!$D$10+'СЕТ СН'!H8-'СЕТ СН'!H$15</f>
        <v>7167.6117158300003</v>
      </c>
      <c r="F7" s="4">
        <f>$F$12+'СЕТ СН'!I5+СВЦЭМ!$D$10+'СЕТ СН'!I8-'СЕТ СН'!I$15</f>
        <v>7449.6217158300005</v>
      </c>
      <c r="G7" s="5"/>
    </row>
    <row r="8" spans="1:8" x14ac:dyDescent="0.25">
      <c r="F8" s="8"/>
    </row>
    <row r="9" spans="1:8" ht="45.75" customHeight="1" x14ac:dyDescent="0.25">
      <c r="A9" s="101" t="s">
        <v>49</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50</v>
      </c>
      <c r="C12" s="100"/>
      <c r="D12" s="100"/>
      <c r="E12" s="13" t="s">
        <v>22</v>
      </c>
      <c r="F12" s="11">
        <f>ROUND(F13+F14*F15,8)+F34</f>
        <v>2674.4107159800001</v>
      </c>
      <c r="H12" s="2" t="s">
        <v>41</v>
      </c>
    </row>
    <row r="13" spans="1:8" ht="31.5" x14ac:dyDescent="0.25">
      <c r="A13" s="12">
        <v>2</v>
      </c>
      <c r="B13" s="100" t="s">
        <v>51</v>
      </c>
      <c r="C13" s="100"/>
      <c r="D13" s="100"/>
      <c r="E13" s="13" t="s">
        <v>22</v>
      </c>
      <c r="F13" s="11">
        <f>СВЦЭМ!$D$11</f>
        <v>1654.48988945</v>
      </c>
    </row>
    <row r="14" spans="1:8" ht="36" customHeight="1" x14ac:dyDescent="0.25">
      <c r="A14" s="12">
        <v>3</v>
      </c>
      <c r="B14" s="100" t="s">
        <v>52</v>
      </c>
      <c r="C14" s="100"/>
      <c r="D14" s="100"/>
      <c r="E14" s="13" t="s">
        <v>23</v>
      </c>
      <c r="F14" s="11">
        <f>СВЦЭМ!$D$12</f>
        <v>755119.58367207227</v>
      </c>
    </row>
    <row r="15" spans="1:8" ht="30.75" customHeight="1" x14ac:dyDescent="0.25">
      <c r="A15" s="12">
        <v>4</v>
      </c>
      <c r="B15" s="100" t="s">
        <v>53</v>
      </c>
      <c r="C15" s="100" t="s">
        <v>24</v>
      </c>
      <c r="D15" s="100" t="s">
        <v>24</v>
      </c>
      <c r="E15" s="14" t="s">
        <v>54</v>
      </c>
      <c r="F15" s="15">
        <f>ROUND(IF(F25-(F26+F33)&lt;=0,0,MAX(0,(F16-(F17+F24))/(F25-(F26+F33)))),11)</f>
        <v>1.3506745799999999E-3</v>
      </c>
    </row>
    <row r="16" spans="1:8" ht="36" customHeight="1" x14ac:dyDescent="0.25">
      <c r="A16" s="12">
        <v>5</v>
      </c>
      <c r="B16" s="100" t="s">
        <v>55</v>
      </c>
      <c r="C16" s="100" t="s">
        <v>25</v>
      </c>
      <c r="D16" s="100" t="s">
        <v>6</v>
      </c>
      <c r="E16" s="13" t="s">
        <v>6</v>
      </c>
      <c r="F16" s="16">
        <f>СВЦЭМ!$D$27</f>
        <v>23.370999999999999</v>
      </c>
    </row>
    <row r="17" spans="1:6" ht="33" customHeight="1" x14ac:dyDescent="0.25">
      <c r="A17" s="12">
        <v>6</v>
      </c>
      <c r="B17" s="100" t="s">
        <v>56</v>
      </c>
      <c r="C17" s="100" t="s">
        <v>25</v>
      </c>
      <c r="D17" s="100" t="s">
        <v>6</v>
      </c>
      <c r="E17" s="13" t="s">
        <v>6</v>
      </c>
      <c r="F17" s="16">
        <f>SUM(F19:F23)</f>
        <v>23.282</v>
      </c>
    </row>
    <row r="18" spans="1:6" ht="13.5" customHeight="1" x14ac:dyDescent="0.25">
      <c r="A18" s="12"/>
      <c r="B18" s="103" t="s">
        <v>57</v>
      </c>
      <c r="C18" s="104"/>
      <c r="D18" s="104"/>
      <c r="E18" s="104"/>
      <c r="F18" s="105"/>
    </row>
    <row r="19" spans="1:6" x14ac:dyDescent="0.25">
      <c r="A19" s="12">
        <v>6.1</v>
      </c>
      <c r="B19" s="100" t="s">
        <v>58</v>
      </c>
      <c r="C19" s="100"/>
      <c r="D19" s="100"/>
      <c r="E19" s="13" t="s">
        <v>6</v>
      </c>
      <c r="F19" s="16">
        <v>0</v>
      </c>
    </row>
    <row r="20" spans="1:6" x14ac:dyDescent="0.25">
      <c r="A20" s="12">
        <v>6.2</v>
      </c>
      <c r="B20" s="100" t="s">
        <v>59</v>
      </c>
      <c r="C20" s="100"/>
      <c r="D20" s="100"/>
      <c r="E20" s="13" t="s">
        <v>6</v>
      </c>
      <c r="F20" s="16">
        <v>0</v>
      </c>
    </row>
    <row r="21" spans="1:6" x14ac:dyDescent="0.25">
      <c r="A21" s="12">
        <v>6.3</v>
      </c>
      <c r="B21" s="100" t="s">
        <v>60</v>
      </c>
      <c r="C21" s="100"/>
      <c r="D21" s="100"/>
      <c r="E21" s="13" t="s">
        <v>6</v>
      </c>
      <c r="F21" s="16">
        <v>0</v>
      </c>
    </row>
    <row r="22" spans="1:6" x14ac:dyDescent="0.25">
      <c r="A22" s="12">
        <v>6.4</v>
      </c>
      <c r="B22" s="100" t="s">
        <v>61</v>
      </c>
      <c r="C22" s="100"/>
      <c r="D22" s="100"/>
      <c r="E22" s="13" t="s">
        <v>6</v>
      </c>
      <c r="F22" s="16">
        <v>0</v>
      </c>
    </row>
    <row r="23" spans="1:6" x14ac:dyDescent="0.25">
      <c r="A23" s="12">
        <v>6.5</v>
      </c>
      <c r="B23" s="100" t="s">
        <v>62</v>
      </c>
      <c r="C23" s="100"/>
      <c r="D23" s="100"/>
      <c r="E23" s="13" t="s">
        <v>6</v>
      </c>
      <c r="F23" s="98">
        <v>23.282</v>
      </c>
    </row>
    <row r="24" spans="1:6" ht="31.5" customHeight="1" x14ac:dyDescent="0.25">
      <c r="A24" s="12">
        <v>7</v>
      </c>
      <c r="B24" s="100" t="s">
        <v>26</v>
      </c>
      <c r="C24" s="100" t="s">
        <v>25</v>
      </c>
      <c r="D24" s="100" t="s">
        <v>6</v>
      </c>
      <c r="E24" s="13" t="s">
        <v>6</v>
      </c>
      <c r="F24" s="16">
        <v>0</v>
      </c>
    </row>
    <row r="25" spans="1:6" ht="30" customHeight="1" x14ac:dyDescent="0.25">
      <c r="A25" s="12">
        <v>8</v>
      </c>
      <c r="B25" s="100" t="s">
        <v>63</v>
      </c>
      <c r="C25" s="100" t="s">
        <v>27</v>
      </c>
      <c r="D25" s="100" t="s">
        <v>28</v>
      </c>
      <c r="E25" s="13" t="s">
        <v>64</v>
      </c>
      <c r="F25" s="16">
        <f>СВЦЭМ!$D$26</f>
        <v>17056.923999999999</v>
      </c>
    </row>
    <row r="26" spans="1:6" ht="30.75" customHeight="1" x14ac:dyDescent="0.25">
      <c r="A26" s="12">
        <v>9</v>
      </c>
      <c r="B26" s="100" t="s">
        <v>65</v>
      </c>
      <c r="C26" s="100" t="s">
        <v>27</v>
      </c>
      <c r="D26" s="100" t="s">
        <v>28</v>
      </c>
      <c r="E26" s="13" t="s">
        <v>64</v>
      </c>
      <c r="F26" s="16">
        <f>SUM(F28:F32)</f>
        <v>16991.030999999999</v>
      </c>
    </row>
    <row r="27" spans="1:6" x14ac:dyDescent="0.25">
      <c r="A27" s="12"/>
      <c r="B27" s="103" t="s">
        <v>57</v>
      </c>
      <c r="C27" s="104"/>
      <c r="D27" s="104"/>
      <c r="E27" s="104"/>
      <c r="F27" s="105"/>
    </row>
    <row r="28" spans="1:6" x14ac:dyDescent="0.25">
      <c r="A28" s="12">
        <v>9.1</v>
      </c>
      <c r="B28" s="100" t="s">
        <v>58</v>
      </c>
      <c r="C28" s="100"/>
      <c r="D28" s="100"/>
      <c r="E28" s="13" t="s">
        <v>64</v>
      </c>
      <c r="F28" s="16">
        <v>0</v>
      </c>
    </row>
    <row r="29" spans="1:6" x14ac:dyDescent="0.25">
      <c r="A29" s="12">
        <v>9.1999999999999993</v>
      </c>
      <c r="B29" s="100" t="s">
        <v>59</v>
      </c>
      <c r="C29" s="100"/>
      <c r="D29" s="100"/>
      <c r="E29" s="13" t="s">
        <v>64</v>
      </c>
      <c r="F29" s="86">
        <v>0</v>
      </c>
    </row>
    <row r="30" spans="1:6" x14ac:dyDescent="0.25">
      <c r="A30" s="12">
        <v>9.3000000000000007</v>
      </c>
      <c r="B30" s="100" t="s">
        <v>60</v>
      </c>
      <c r="C30" s="100"/>
      <c r="D30" s="100"/>
      <c r="E30" s="13" t="s">
        <v>64</v>
      </c>
      <c r="F30" s="16">
        <v>0</v>
      </c>
    </row>
    <row r="31" spans="1:6" x14ac:dyDescent="0.25">
      <c r="A31" s="12">
        <v>9.4</v>
      </c>
      <c r="B31" s="100" t="s">
        <v>61</v>
      </c>
      <c r="C31" s="100"/>
      <c r="D31" s="100"/>
      <c r="E31" s="13" t="s">
        <v>64</v>
      </c>
      <c r="F31" s="16">
        <v>0</v>
      </c>
    </row>
    <row r="32" spans="1:6" x14ac:dyDescent="0.25">
      <c r="A32" s="12">
        <v>9.5</v>
      </c>
      <c r="B32" s="100" t="s">
        <v>62</v>
      </c>
      <c r="C32" s="100"/>
      <c r="D32" s="100"/>
      <c r="E32" s="13" t="s">
        <v>64</v>
      </c>
      <c r="F32" s="99">
        <v>16991.030999999999</v>
      </c>
    </row>
    <row r="33" spans="1:6" ht="34.5" customHeight="1" x14ac:dyDescent="0.25">
      <c r="A33" s="12">
        <v>10</v>
      </c>
      <c r="B33" s="100" t="s">
        <v>66</v>
      </c>
      <c r="C33" s="100" t="s">
        <v>27</v>
      </c>
      <c r="D33" s="100" t="s">
        <v>28</v>
      </c>
      <c r="E33" s="13" t="s">
        <v>64</v>
      </c>
      <c r="F33" s="16">
        <v>0</v>
      </c>
    </row>
    <row r="34" spans="1:6" ht="42" customHeight="1" x14ac:dyDescent="0.25">
      <c r="A34" s="12">
        <v>11</v>
      </c>
      <c r="B34" s="100" t="s">
        <v>67</v>
      </c>
      <c r="C34" s="100"/>
      <c r="D34" s="100" t="s">
        <v>22</v>
      </c>
      <c r="E34" s="17" t="s">
        <v>22</v>
      </c>
      <c r="F34" s="11">
        <v>0</v>
      </c>
    </row>
    <row r="36" spans="1:6" ht="15.75" customHeight="1" x14ac:dyDescent="0.25">
      <c r="A36" s="102" t="s">
        <v>68</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64.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69</v>
      </c>
      <c r="B6" s="23"/>
    </row>
    <row r="7" spans="1:6" x14ac:dyDescent="0.25">
      <c r="A7" s="120" t="s">
        <v>70</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5139.2341968000001</v>
      </c>
      <c r="C9" s="4">
        <f>СВЦЭМ!$D$14+'СЕТ СН'!G5+СВЦЭМ!$D$10+'СЕТ СН'!G8-'СЕТ СН'!G$16</f>
        <v>5728.9341968000008</v>
      </c>
      <c r="D9" s="4">
        <f>СВЦЭМ!$D$14+'СЕТ СН'!H5+СВЦЭМ!$D$10+'СЕТ СН'!H8-'СЕТ СН'!H$16</f>
        <v>6355.3841968000006</v>
      </c>
      <c r="E9" s="4">
        <f>СВЦЭМ!$D$14+'СЕТ СН'!I5+СВЦЭМ!$D$10+'СЕТ СН'!I8-'СЕТ СН'!I$16</f>
        <v>6637.3941967999999</v>
      </c>
    </row>
    <row r="10" spans="1:6" x14ac:dyDescent="0.25">
      <c r="A10" s="26" t="s">
        <v>35</v>
      </c>
      <c r="B10" s="4">
        <f>СВЦЭМ!$D$15+'СЕТ СН'!F5+СВЦЭМ!$D$10+'СЕТ СН'!F8-'СЕТ СН'!F$16</f>
        <v>5928.1242521200002</v>
      </c>
      <c r="C10" s="4">
        <f>СВЦЭМ!$D$15+'СЕТ СН'!G5+СВЦЭМ!$D$10+'СЕТ СН'!G8-'СЕТ СН'!G$16</f>
        <v>6517.8242521200009</v>
      </c>
      <c r="D10" s="4">
        <f>СВЦЭМ!$D$15+'СЕТ СН'!H5+СВЦЭМ!$D$10+'СЕТ СН'!H8-'СЕТ СН'!H$16</f>
        <v>7144.2742521200007</v>
      </c>
      <c r="E10" s="4">
        <f>СВЦЭМ!$D$15+'СЕТ СН'!I5+СВЦЭМ!$D$10+'СЕТ СН'!I8-'СЕТ СН'!I$16</f>
        <v>7426.28425212</v>
      </c>
    </row>
    <row r="11" spans="1:6" x14ac:dyDescent="0.25">
      <c r="A11" s="26" t="s">
        <v>36</v>
      </c>
      <c r="B11" s="4">
        <f>СВЦЭМ!$D$16+'СЕТ СН'!F5+СВЦЭМ!$D$10+'СЕТ СН'!F8-'СЕТ СН'!F$16</f>
        <v>7159.2995190599995</v>
      </c>
      <c r="C11" s="4">
        <f>СВЦЭМ!$D$16+'СЕТ СН'!G5+СВЦЭМ!$D$10+'СЕТ СН'!G8-'СЕТ СН'!G$16</f>
        <v>7748.9995190600002</v>
      </c>
      <c r="D11" s="4">
        <f>СВЦЭМ!$D$16+'СЕТ СН'!H5+СВЦЭМ!$D$10+'СЕТ СН'!H8-'СЕТ СН'!H$16</f>
        <v>8375.449519060001</v>
      </c>
      <c r="E11" s="4">
        <f>СВЦЭМ!$D$16+'СЕТ СН'!I5+СВЦЭМ!$D$10+'СЕТ СН'!I8-'СЕТ СН'!I$16</f>
        <v>8657.4595190599994</v>
      </c>
    </row>
    <row r="12" spans="1:6" x14ac:dyDescent="0.25">
      <c r="A12" s="119"/>
      <c r="B12" s="119"/>
      <c r="C12" s="119"/>
      <c r="D12" s="119"/>
      <c r="E12" s="119"/>
    </row>
    <row r="13" spans="1:6" x14ac:dyDescent="0.25">
      <c r="A13" s="27" t="s">
        <v>71</v>
      </c>
      <c r="B13" s="23"/>
    </row>
    <row r="14" spans="1:6" x14ac:dyDescent="0.25">
      <c r="A14" s="120" t="s">
        <v>70</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5139.2341968000001</v>
      </c>
      <c r="C16" s="28">
        <f>СВЦЭМ!$D$14+'СЕТ СН'!G5+СВЦЭМ!$D$10+'СЕТ СН'!G8-'СЕТ СН'!G$16</f>
        <v>5728.9341968000008</v>
      </c>
      <c r="D16" s="28">
        <f>СВЦЭМ!$D$14+'СЕТ СН'!H5+СВЦЭМ!$D$10+'СЕТ СН'!H8-'СЕТ СН'!H$16</f>
        <v>6355.3841968000006</v>
      </c>
      <c r="E16" s="28">
        <f>СВЦЭМ!$D$14+'СЕТ СН'!I5+СВЦЭМ!$D$10+'СЕТ СН'!I8-'СЕТ СН'!I$16</f>
        <v>6637.3941967999999</v>
      </c>
    </row>
    <row r="17" spans="1:5" x14ac:dyDescent="0.25">
      <c r="A17" s="26" t="s">
        <v>37</v>
      </c>
      <c r="B17" s="28">
        <f>СВЦЭМ!$D$17+'СЕТ СН'!F5+СВЦЭМ!$D$10+'СЕТ СН'!F8-'СЕТ СН'!F$16</f>
        <v>6466.9722530500003</v>
      </c>
      <c r="C17" s="28">
        <f>СВЦЭМ!$D$17+'СЕТ СН'!G5+СВЦЭМ!$D$10+'СЕТ СН'!G8-'СЕТ СН'!G$16</f>
        <v>7056.672253050001</v>
      </c>
      <c r="D17" s="28">
        <f>СВЦЭМ!$D$17+'СЕТ СН'!H5+СВЦЭМ!$D$10+'СЕТ СН'!H8-'СЕТ СН'!H$16</f>
        <v>7683.1222530500008</v>
      </c>
      <c r="E17" s="28">
        <f>СВЦЭМ!$D$17+'СЕТ СН'!I5+СВЦЭМ!$D$10+'СЕТ СН'!I8-'СЕТ СН'!I$16</f>
        <v>7965.1322530500001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1.125" defaultRowHeight="15" x14ac:dyDescent="0.25"/>
  <cols>
    <col min="1" max="25" width="11.125" style="41"/>
    <col min="26" max="16384" width="11.125" style="30"/>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СН'!$F$9+СВЦЭМ!$D$10+'СЕТ СН'!$F$5-'СЕТ СН'!$F$17</f>
        <v>4901.3827309399994</v>
      </c>
      <c r="C12" s="36">
        <f>SUMIFS(СВЦЭМ!$C$39:$C$782,СВЦЭМ!$A$39:$A$782,$A12,СВЦЭМ!$B$39:$B$782,C$11)+'СЕТ СН'!$F$9+СВЦЭМ!$D$10+'СЕТ СН'!$F$5-'СЕТ СН'!$F$17</f>
        <v>5002.0655078999998</v>
      </c>
      <c r="D12" s="36">
        <f>SUMIFS(СВЦЭМ!$C$39:$C$782,СВЦЭМ!$A$39:$A$782,$A12,СВЦЭМ!$B$39:$B$782,D$11)+'СЕТ СН'!$F$9+СВЦЭМ!$D$10+'СЕТ СН'!$F$5-'СЕТ СН'!$F$17</f>
        <v>5082.1908256199995</v>
      </c>
      <c r="E12" s="36">
        <f>SUMIFS(СВЦЭМ!$C$39:$C$782,СВЦЭМ!$A$39:$A$782,$A12,СВЦЭМ!$B$39:$B$782,E$11)+'СЕТ СН'!$F$9+СВЦЭМ!$D$10+'СЕТ СН'!$F$5-'СЕТ СН'!$F$17</f>
        <v>5102.9786851999997</v>
      </c>
      <c r="F12" s="36">
        <f>SUMIFS(СВЦЭМ!$C$39:$C$782,СВЦЭМ!$A$39:$A$782,$A12,СВЦЭМ!$B$39:$B$782,F$11)+'СЕТ СН'!$F$9+СВЦЭМ!$D$10+'СЕТ СН'!$F$5-'СЕТ СН'!$F$17</f>
        <v>5110.4786341999998</v>
      </c>
      <c r="G12" s="36">
        <f>SUMIFS(СВЦЭМ!$C$39:$C$782,СВЦЭМ!$A$39:$A$782,$A12,СВЦЭМ!$B$39:$B$782,G$11)+'СЕТ СН'!$F$9+СВЦЭМ!$D$10+'СЕТ СН'!$F$5-'СЕТ СН'!$F$17</f>
        <v>5101.4788148199996</v>
      </c>
      <c r="H12" s="36">
        <f>SUMIFS(СВЦЭМ!$C$39:$C$782,СВЦЭМ!$A$39:$A$782,$A12,СВЦЭМ!$B$39:$B$782,H$11)+'СЕТ СН'!$F$9+СВЦЭМ!$D$10+'СЕТ СН'!$F$5-'СЕТ СН'!$F$17</f>
        <v>5013.4121468100002</v>
      </c>
      <c r="I12" s="36">
        <f>SUMIFS(СВЦЭМ!$C$39:$C$782,СВЦЭМ!$A$39:$A$782,$A12,СВЦЭМ!$B$39:$B$782,I$11)+'СЕТ СН'!$F$9+СВЦЭМ!$D$10+'СЕТ СН'!$F$5-'СЕТ СН'!$F$17</f>
        <v>4897.0857411199995</v>
      </c>
      <c r="J12" s="36">
        <f>SUMIFS(СВЦЭМ!$C$39:$C$782,СВЦЭМ!$A$39:$A$782,$A12,СВЦЭМ!$B$39:$B$782,J$11)+'СЕТ СН'!$F$9+СВЦЭМ!$D$10+'СЕТ СН'!$F$5-'СЕТ СН'!$F$17</f>
        <v>4799.0431394099996</v>
      </c>
      <c r="K12" s="36">
        <f>SUMIFS(СВЦЭМ!$C$39:$C$782,СВЦЭМ!$A$39:$A$782,$A12,СВЦЭМ!$B$39:$B$782,K$11)+'СЕТ СН'!$F$9+СВЦЭМ!$D$10+'СЕТ СН'!$F$5-'СЕТ СН'!$F$17</f>
        <v>4734.99574648</v>
      </c>
      <c r="L12" s="36">
        <f>SUMIFS(СВЦЭМ!$C$39:$C$782,СВЦЭМ!$A$39:$A$782,$A12,СВЦЭМ!$B$39:$B$782,L$11)+'СЕТ СН'!$F$9+СВЦЭМ!$D$10+'СЕТ СН'!$F$5-'СЕТ СН'!$F$17</f>
        <v>4715.5366647800001</v>
      </c>
      <c r="M12" s="36">
        <f>SUMIFS(СВЦЭМ!$C$39:$C$782,СВЦЭМ!$A$39:$A$782,$A12,СВЦЭМ!$B$39:$B$782,M$11)+'СЕТ СН'!$F$9+СВЦЭМ!$D$10+'СЕТ СН'!$F$5-'СЕТ СН'!$F$17</f>
        <v>4737.6601846899994</v>
      </c>
      <c r="N12" s="36">
        <f>SUMIFS(СВЦЭМ!$C$39:$C$782,СВЦЭМ!$A$39:$A$782,$A12,СВЦЭМ!$B$39:$B$782,N$11)+'СЕТ СН'!$F$9+СВЦЭМ!$D$10+'СЕТ СН'!$F$5-'СЕТ СН'!$F$17</f>
        <v>4725.5229445200002</v>
      </c>
      <c r="O12" s="36">
        <f>SUMIFS(СВЦЭМ!$C$39:$C$782,СВЦЭМ!$A$39:$A$782,$A12,СВЦЭМ!$B$39:$B$782,O$11)+'СЕТ СН'!$F$9+СВЦЭМ!$D$10+'СЕТ СН'!$F$5-'СЕТ СН'!$F$17</f>
        <v>4731.1040518399996</v>
      </c>
      <c r="P12" s="36">
        <f>SUMIFS(СВЦЭМ!$C$39:$C$782,СВЦЭМ!$A$39:$A$782,$A12,СВЦЭМ!$B$39:$B$782,P$11)+'СЕТ СН'!$F$9+СВЦЭМ!$D$10+'СЕТ СН'!$F$5-'СЕТ СН'!$F$17</f>
        <v>4732.1654969899992</v>
      </c>
      <c r="Q12" s="36">
        <f>SUMIFS(СВЦЭМ!$C$39:$C$782,СВЦЭМ!$A$39:$A$782,$A12,СВЦЭМ!$B$39:$B$782,Q$11)+'СЕТ СН'!$F$9+СВЦЭМ!$D$10+'СЕТ СН'!$F$5-'СЕТ СН'!$F$17</f>
        <v>4732.6242990299997</v>
      </c>
      <c r="R12" s="36">
        <f>SUMIFS(СВЦЭМ!$C$39:$C$782,СВЦЭМ!$A$39:$A$782,$A12,СВЦЭМ!$B$39:$B$782,R$11)+'СЕТ СН'!$F$9+СВЦЭМ!$D$10+'СЕТ СН'!$F$5-'СЕТ СН'!$F$17</f>
        <v>4735.6412689799999</v>
      </c>
      <c r="S12" s="36">
        <f>SUMIFS(СВЦЭМ!$C$39:$C$782,СВЦЭМ!$A$39:$A$782,$A12,СВЦЭМ!$B$39:$B$782,S$11)+'СЕТ СН'!$F$9+СВЦЭМ!$D$10+'СЕТ СН'!$F$5-'СЕТ СН'!$F$17</f>
        <v>4743.46925586</v>
      </c>
      <c r="T12" s="36">
        <f>SUMIFS(СВЦЭМ!$C$39:$C$782,СВЦЭМ!$A$39:$A$782,$A12,СВЦЭМ!$B$39:$B$782,T$11)+'СЕТ СН'!$F$9+СВЦЭМ!$D$10+'СЕТ СН'!$F$5-'СЕТ СН'!$F$17</f>
        <v>4744.3302815999996</v>
      </c>
      <c r="U12" s="36">
        <f>SUMIFS(СВЦЭМ!$C$39:$C$782,СВЦЭМ!$A$39:$A$782,$A12,СВЦЭМ!$B$39:$B$782,U$11)+'СЕТ СН'!$F$9+СВЦЭМ!$D$10+'СЕТ СН'!$F$5-'СЕТ СН'!$F$17</f>
        <v>4744.0420354399994</v>
      </c>
      <c r="V12" s="36">
        <f>SUMIFS(СВЦЭМ!$C$39:$C$782,СВЦЭМ!$A$39:$A$782,$A12,СВЦЭМ!$B$39:$B$782,V$11)+'СЕТ СН'!$F$9+СВЦЭМ!$D$10+'СЕТ СН'!$F$5-'СЕТ СН'!$F$17</f>
        <v>4752.7896700399997</v>
      </c>
      <c r="W12" s="36">
        <f>SUMIFS(СВЦЭМ!$C$39:$C$782,СВЦЭМ!$A$39:$A$782,$A12,СВЦЭМ!$B$39:$B$782,W$11)+'СЕТ СН'!$F$9+СВЦЭМ!$D$10+'СЕТ СН'!$F$5-'СЕТ СН'!$F$17</f>
        <v>4724.3664310499998</v>
      </c>
      <c r="X12" s="36">
        <f>SUMIFS(СВЦЭМ!$C$39:$C$782,СВЦЭМ!$A$39:$A$782,$A12,СВЦЭМ!$B$39:$B$782,X$11)+'СЕТ СН'!$F$9+СВЦЭМ!$D$10+'СЕТ СН'!$F$5-'СЕТ СН'!$F$17</f>
        <v>4757.2670660799995</v>
      </c>
      <c r="Y12" s="36">
        <f>SUMIFS(СВЦЭМ!$C$39:$C$782,СВЦЭМ!$A$39:$A$782,$A12,СВЦЭМ!$B$39:$B$782,Y$11)+'СЕТ СН'!$F$9+СВЦЭМ!$D$10+'СЕТ СН'!$F$5-'СЕТ СН'!$F$17</f>
        <v>4807.0326056899994</v>
      </c>
      <c r="AA12" s="37"/>
    </row>
    <row r="13" spans="1:27" ht="15.75" x14ac:dyDescent="0.2">
      <c r="A13" s="35">
        <f>A12+1</f>
        <v>45475</v>
      </c>
      <c r="B13" s="36">
        <f>SUMIFS(СВЦЭМ!$C$39:$C$782,СВЦЭМ!$A$39:$A$782,$A13,СВЦЭМ!$B$39:$B$782,B$11)+'СЕТ СН'!$F$9+СВЦЭМ!$D$10+'СЕТ СН'!$F$5-'СЕТ СН'!$F$17</f>
        <v>4879.1027779300002</v>
      </c>
      <c r="C13" s="36">
        <f>SUMIFS(СВЦЭМ!$C$39:$C$782,СВЦЭМ!$A$39:$A$782,$A13,СВЦЭМ!$B$39:$B$782,C$11)+'СЕТ СН'!$F$9+СВЦЭМ!$D$10+'СЕТ СН'!$F$5-'СЕТ СН'!$F$17</f>
        <v>4970.6085286899997</v>
      </c>
      <c r="D13" s="36">
        <f>SUMIFS(СВЦЭМ!$C$39:$C$782,СВЦЭМ!$A$39:$A$782,$A13,СВЦЭМ!$B$39:$B$782,D$11)+'СЕТ СН'!$F$9+СВЦЭМ!$D$10+'СЕТ СН'!$F$5-'СЕТ СН'!$F$17</f>
        <v>5027.2872810199997</v>
      </c>
      <c r="E13" s="36">
        <f>SUMIFS(СВЦЭМ!$C$39:$C$782,СВЦЭМ!$A$39:$A$782,$A13,СВЦЭМ!$B$39:$B$782,E$11)+'СЕТ СН'!$F$9+СВЦЭМ!$D$10+'СЕТ СН'!$F$5-'СЕТ СН'!$F$17</f>
        <v>5075.8379242399997</v>
      </c>
      <c r="F13" s="36">
        <f>SUMIFS(СВЦЭМ!$C$39:$C$782,СВЦЭМ!$A$39:$A$782,$A13,СВЦЭМ!$B$39:$B$782,F$11)+'СЕТ СН'!$F$9+СВЦЭМ!$D$10+'СЕТ СН'!$F$5-'СЕТ СН'!$F$17</f>
        <v>5074.5265889000002</v>
      </c>
      <c r="G13" s="36">
        <f>SUMIFS(СВЦЭМ!$C$39:$C$782,СВЦЭМ!$A$39:$A$782,$A13,СВЦЭМ!$B$39:$B$782,G$11)+'СЕТ СН'!$F$9+СВЦЭМ!$D$10+'СЕТ СН'!$F$5-'СЕТ СН'!$F$17</f>
        <v>5043.6337394999991</v>
      </c>
      <c r="H13" s="36">
        <f>SUMIFS(СВЦЭМ!$C$39:$C$782,СВЦЭМ!$A$39:$A$782,$A13,СВЦЭМ!$B$39:$B$782,H$11)+'СЕТ СН'!$F$9+СВЦЭМ!$D$10+'СЕТ СН'!$F$5-'СЕТ СН'!$F$17</f>
        <v>4975.3502598599998</v>
      </c>
      <c r="I13" s="36">
        <f>SUMIFS(СВЦЭМ!$C$39:$C$782,СВЦЭМ!$A$39:$A$782,$A13,СВЦЭМ!$B$39:$B$782,I$11)+'СЕТ СН'!$F$9+СВЦЭМ!$D$10+'СЕТ СН'!$F$5-'СЕТ СН'!$F$17</f>
        <v>4817.1936632199995</v>
      </c>
      <c r="J13" s="36">
        <f>SUMIFS(СВЦЭМ!$C$39:$C$782,СВЦЭМ!$A$39:$A$782,$A13,СВЦЭМ!$B$39:$B$782,J$11)+'СЕТ СН'!$F$9+СВЦЭМ!$D$10+'СЕТ СН'!$F$5-'СЕТ СН'!$F$17</f>
        <v>4696.2019382199996</v>
      </c>
      <c r="K13" s="36">
        <f>SUMIFS(СВЦЭМ!$C$39:$C$782,СВЦЭМ!$A$39:$A$782,$A13,СВЦЭМ!$B$39:$B$782,K$11)+'СЕТ СН'!$F$9+СВЦЭМ!$D$10+'СЕТ СН'!$F$5-'СЕТ СН'!$F$17</f>
        <v>4633.7089080199994</v>
      </c>
      <c r="L13" s="36">
        <f>SUMIFS(СВЦЭМ!$C$39:$C$782,СВЦЭМ!$A$39:$A$782,$A13,СВЦЭМ!$B$39:$B$782,L$11)+'СЕТ СН'!$F$9+СВЦЭМ!$D$10+'СЕТ СН'!$F$5-'СЕТ СН'!$F$17</f>
        <v>4615.8844586300002</v>
      </c>
      <c r="M13" s="36">
        <f>SUMIFS(СВЦЭМ!$C$39:$C$782,СВЦЭМ!$A$39:$A$782,$A13,СВЦЭМ!$B$39:$B$782,M$11)+'СЕТ СН'!$F$9+СВЦЭМ!$D$10+'СЕТ СН'!$F$5-'СЕТ СН'!$F$17</f>
        <v>4623.9976108599994</v>
      </c>
      <c r="N13" s="36">
        <f>SUMIFS(СВЦЭМ!$C$39:$C$782,СВЦЭМ!$A$39:$A$782,$A13,СВЦЭМ!$B$39:$B$782,N$11)+'СЕТ СН'!$F$9+СВЦЭМ!$D$10+'СЕТ СН'!$F$5-'СЕТ СН'!$F$17</f>
        <v>4621.3551511400001</v>
      </c>
      <c r="O13" s="36">
        <f>SUMIFS(СВЦЭМ!$C$39:$C$782,СВЦЭМ!$A$39:$A$782,$A13,СВЦЭМ!$B$39:$B$782,O$11)+'СЕТ СН'!$F$9+СВЦЭМ!$D$10+'СЕТ СН'!$F$5-'СЕТ СН'!$F$17</f>
        <v>4605.9718854799994</v>
      </c>
      <c r="P13" s="36">
        <f>SUMIFS(СВЦЭМ!$C$39:$C$782,СВЦЭМ!$A$39:$A$782,$A13,СВЦЭМ!$B$39:$B$782,P$11)+'СЕТ СН'!$F$9+СВЦЭМ!$D$10+'СЕТ СН'!$F$5-'СЕТ СН'!$F$17</f>
        <v>4608.1766792999997</v>
      </c>
      <c r="Q13" s="36">
        <f>SUMIFS(СВЦЭМ!$C$39:$C$782,СВЦЭМ!$A$39:$A$782,$A13,СВЦЭМ!$B$39:$B$782,Q$11)+'СЕТ СН'!$F$9+СВЦЭМ!$D$10+'СЕТ СН'!$F$5-'СЕТ СН'!$F$17</f>
        <v>4614.7298168799998</v>
      </c>
      <c r="R13" s="36">
        <f>SUMIFS(СВЦЭМ!$C$39:$C$782,СВЦЭМ!$A$39:$A$782,$A13,СВЦЭМ!$B$39:$B$782,R$11)+'СЕТ СН'!$F$9+СВЦЭМ!$D$10+'СЕТ СН'!$F$5-'СЕТ СН'!$F$17</f>
        <v>4613.7235570299999</v>
      </c>
      <c r="S13" s="36">
        <f>SUMIFS(СВЦЭМ!$C$39:$C$782,СВЦЭМ!$A$39:$A$782,$A13,СВЦЭМ!$B$39:$B$782,S$11)+'СЕТ СН'!$F$9+СВЦЭМ!$D$10+'СЕТ СН'!$F$5-'СЕТ СН'!$F$17</f>
        <v>4662.7477613399997</v>
      </c>
      <c r="T13" s="36">
        <f>SUMIFS(СВЦЭМ!$C$39:$C$782,СВЦЭМ!$A$39:$A$782,$A13,СВЦЭМ!$B$39:$B$782,T$11)+'СЕТ СН'!$F$9+СВЦЭМ!$D$10+'СЕТ СН'!$F$5-'СЕТ СН'!$F$17</f>
        <v>4658.81440656</v>
      </c>
      <c r="U13" s="36">
        <f>SUMIFS(СВЦЭМ!$C$39:$C$782,СВЦЭМ!$A$39:$A$782,$A13,СВЦЭМ!$B$39:$B$782,U$11)+'СЕТ СН'!$F$9+СВЦЭМ!$D$10+'СЕТ СН'!$F$5-'СЕТ СН'!$F$17</f>
        <v>4675.9111221799994</v>
      </c>
      <c r="V13" s="36">
        <f>SUMIFS(СВЦЭМ!$C$39:$C$782,СВЦЭМ!$A$39:$A$782,$A13,СВЦЭМ!$B$39:$B$782,V$11)+'СЕТ СН'!$F$9+СВЦЭМ!$D$10+'СЕТ СН'!$F$5-'СЕТ СН'!$F$17</f>
        <v>4689.1243821499993</v>
      </c>
      <c r="W13" s="36">
        <f>SUMIFS(СВЦЭМ!$C$39:$C$782,СВЦЭМ!$A$39:$A$782,$A13,СВЦЭМ!$B$39:$B$782,W$11)+'СЕТ СН'!$F$9+СВЦЭМ!$D$10+'СЕТ СН'!$F$5-'СЕТ СН'!$F$17</f>
        <v>4662.4941150899995</v>
      </c>
      <c r="X13" s="36">
        <f>SUMIFS(СВЦЭМ!$C$39:$C$782,СВЦЭМ!$A$39:$A$782,$A13,СВЦЭМ!$B$39:$B$782,X$11)+'СЕТ СН'!$F$9+СВЦЭМ!$D$10+'СЕТ СН'!$F$5-'СЕТ СН'!$F$17</f>
        <v>4726.0909740799998</v>
      </c>
      <c r="Y13" s="36">
        <f>SUMIFS(СВЦЭМ!$C$39:$C$782,СВЦЭМ!$A$39:$A$782,$A13,СВЦЭМ!$B$39:$B$782,Y$11)+'СЕТ СН'!$F$9+СВЦЭМ!$D$10+'СЕТ СН'!$F$5-'СЕТ СН'!$F$17</f>
        <v>4769.7579896499992</v>
      </c>
    </row>
    <row r="14" spans="1:27" ht="15.75" x14ac:dyDescent="0.2">
      <c r="A14" s="35">
        <f t="shared" ref="A14:A42" si="0">A13+1</f>
        <v>45476</v>
      </c>
      <c r="B14" s="36">
        <f>SUMIFS(СВЦЭМ!$C$39:$C$782,СВЦЭМ!$A$39:$A$782,$A14,СВЦЭМ!$B$39:$B$782,B$11)+'СЕТ СН'!$F$9+СВЦЭМ!$D$10+'СЕТ СН'!$F$5-'СЕТ СН'!$F$17</f>
        <v>4906.3856668600001</v>
      </c>
      <c r="C14" s="36">
        <f>SUMIFS(СВЦЭМ!$C$39:$C$782,СВЦЭМ!$A$39:$A$782,$A14,СВЦЭМ!$B$39:$B$782,C$11)+'СЕТ СН'!$F$9+СВЦЭМ!$D$10+'СЕТ СН'!$F$5-'СЕТ СН'!$F$17</f>
        <v>5029.9968638599994</v>
      </c>
      <c r="D14" s="36">
        <f>SUMIFS(СВЦЭМ!$C$39:$C$782,СВЦЭМ!$A$39:$A$782,$A14,СВЦЭМ!$B$39:$B$782,D$11)+'СЕТ СН'!$F$9+СВЦЭМ!$D$10+'СЕТ СН'!$F$5-'СЕТ СН'!$F$17</f>
        <v>5092.7143507299998</v>
      </c>
      <c r="E14" s="36">
        <f>SUMIFS(СВЦЭМ!$C$39:$C$782,СВЦЭМ!$A$39:$A$782,$A14,СВЦЭМ!$B$39:$B$782,E$11)+'СЕТ СН'!$F$9+СВЦЭМ!$D$10+'СЕТ СН'!$F$5-'СЕТ СН'!$F$17</f>
        <v>5144.5055522499997</v>
      </c>
      <c r="F14" s="36">
        <f>SUMIFS(СВЦЭМ!$C$39:$C$782,СВЦЭМ!$A$39:$A$782,$A14,СВЦЭМ!$B$39:$B$782,F$11)+'СЕТ СН'!$F$9+СВЦЭМ!$D$10+'СЕТ СН'!$F$5-'СЕТ СН'!$F$17</f>
        <v>5144.7830997700003</v>
      </c>
      <c r="G14" s="36">
        <f>SUMIFS(СВЦЭМ!$C$39:$C$782,СВЦЭМ!$A$39:$A$782,$A14,СВЦЭМ!$B$39:$B$782,G$11)+'СЕТ СН'!$F$9+СВЦЭМ!$D$10+'СЕТ СН'!$F$5-'СЕТ СН'!$F$17</f>
        <v>5127.7208420299994</v>
      </c>
      <c r="H14" s="36">
        <f>SUMIFS(СВЦЭМ!$C$39:$C$782,СВЦЭМ!$A$39:$A$782,$A14,СВЦЭМ!$B$39:$B$782,H$11)+'СЕТ СН'!$F$9+СВЦЭМ!$D$10+'СЕТ СН'!$F$5-'СЕТ СН'!$F$17</f>
        <v>5039.3286001500001</v>
      </c>
      <c r="I14" s="36">
        <f>SUMIFS(СВЦЭМ!$C$39:$C$782,СВЦЭМ!$A$39:$A$782,$A14,СВЦЭМ!$B$39:$B$782,I$11)+'СЕТ СН'!$F$9+СВЦЭМ!$D$10+'СЕТ СН'!$F$5-'СЕТ СН'!$F$17</f>
        <v>4898.6689586899993</v>
      </c>
      <c r="J14" s="36">
        <f>SUMIFS(СВЦЭМ!$C$39:$C$782,СВЦЭМ!$A$39:$A$782,$A14,СВЦЭМ!$B$39:$B$782,J$11)+'СЕТ СН'!$F$9+СВЦЭМ!$D$10+'СЕТ СН'!$F$5-'СЕТ СН'!$F$17</f>
        <v>4810.3929873999996</v>
      </c>
      <c r="K14" s="36">
        <f>SUMIFS(СВЦЭМ!$C$39:$C$782,СВЦЭМ!$A$39:$A$782,$A14,СВЦЭМ!$B$39:$B$782,K$11)+'СЕТ СН'!$F$9+СВЦЭМ!$D$10+'СЕТ СН'!$F$5-'СЕТ СН'!$F$17</f>
        <v>4737.6555210400002</v>
      </c>
      <c r="L14" s="36">
        <f>SUMIFS(СВЦЭМ!$C$39:$C$782,СВЦЭМ!$A$39:$A$782,$A14,СВЦЭМ!$B$39:$B$782,L$11)+'СЕТ СН'!$F$9+СВЦЭМ!$D$10+'СЕТ СН'!$F$5-'СЕТ СН'!$F$17</f>
        <v>4722.0397006699995</v>
      </c>
      <c r="M14" s="36">
        <f>SUMIFS(СВЦЭМ!$C$39:$C$782,СВЦЭМ!$A$39:$A$782,$A14,СВЦЭМ!$B$39:$B$782,M$11)+'СЕТ СН'!$F$9+СВЦЭМ!$D$10+'СЕТ СН'!$F$5-'СЕТ СН'!$F$17</f>
        <v>4708.8645691000002</v>
      </c>
      <c r="N14" s="36">
        <f>SUMIFS(СВЦЭМ!$C$39:$C$782,СВЦЭМ!$A$39:$A$782,$A14,СВЦЭМ!$B$39:$B$782,N$11)+'СЕТ СН'!$F$9+СВЦЭМ!$D$10+'СЕТ СН'!$F$5-'СЕТ СН'!$F$17</f>
        <v>4714.5574382699997</v>
      </c>
      <c r="O14" s="36">
        <f>SUMIFS(СВЦЭМ!$C$39:$C$782,СВЦЭМ!$A$39:$A$782,$A14,СВЦЭМ!$B$39:$B$782,O$11)+'СЕТ СН'!$F$9+СВЦЭМ!$D$10+'СЕТ СН'!$F$5-'СЕТ СН'!$F$17</f>
        <v>4697.6633560499995</v>
      </c>
      <c r="P14" s="36">
        <f>SUMIFS(СВЦЭМ!$C$39:$C$782,СВЦЭМ!$A$39:$A$782,$A14,СВЦЭМ!$B$39:$B$782,P$11)+'СЕТ СН'!$F$9+СВЦЭМ!$D$10+'СЕТ СН'!$F$5-'СЕТ СН'!$F$17</f>
        <v>4693.1043304999994</v>
      </c>
      <c r="Q14" s="36">
        <f>SUMIFS(СВЦЭМ!$C$39:$C$782,СВЦЭМ!$A$39:$A$782,$A14,СВЦЭМ!$B$39:$B$782,Q$11)+'СЕТ СН'!$F$9+СВЦЭМ!$D$10+'СЕТ СН'!$F$5-'СЕТ СН'!$F$17</f>
        <v>4710.2127454000001</v>
      </c>
      <c r="R14" s="36">
        <f>SUMIFS(СВЦЭМ!$C$39:$C$782,СВЦЭМ!$A$39:$A$782,$A14,СВЦЭМ!$B$39:$B$782,R$11)+'СЕТ СН'!$F$9+СВЦЭМ!$D$10+'СЕТ СН'!$F$5-'СЕТ СН'!$F$17</f>
        <v>4716.6352830399992</v>
      </c>
      <c r="S14" s="36">
        <f>SUMIFS(СВЦЭМ!$C$39:$C$782,СВЦЭМ!$A$39:$A$782,$A14,СВЦЭМ!$B$39:$B$782,S$11)+'СЕТ СН'!$F$9+СВЦЭМ!$D$10+'СЕТ СН'!$F$5-'СЕТ СН'!$F$17</f>
        <v>4732.68962139</v>
      </c>
      <c r="T14" s="36">
        <f>SUMIFS(СВЦЭМ!$C$39:$C$782,СВЦЭМ!$A$39:$A$782,$A14,СВЦЭМ!$B$39:$B$782,T$11)+'СЕТ СН'!$F$9+СВЦЭМ!$D$10+'СЕТ СН'!$F$5-'СЕТ СН'!$F$17</f>
        <v>4729.8977991499996</v>
      </c>
      <c r="U14" s="36">
        <f>SUMIFS(СВЦЭМ!$C$39:$C$782,СВЦЭМ!$A$39:$A$782,$A14,СВЦЭМ!$B$39:$B$782,U$11)+'СЕТ СН'!$F$9+СВЦЭМ!$D$10+'СЕТ СН'!$F$5-'СЕТ СН'!$F$17</f>
        <v>4746.1037488499996</v>
      </c>
      <c r="V14" s="36">
        <f>SUMIFS(СВЦЭМ!$C$39:$C$782,СВЦЭМ!$A$39:$A$782,$A14,СВЦЭМ!$B$39:$B$782,V$11)+'СЕТ СН'!$F$9+СВЦЭМ!$D$10+'СЕТ СН'!$F$5-'СЕТ СН'!$F$17</f>
        <v>4758.3093485899999</v>
      </c>
      <c r="W14" s="36">
        <f>SUMIFS(СВЦЭМ!$C$39:$C$782,СВЦЭМ!$A$39:$A$782,$A14,СВЦЭМ!$B$39:$B$782,W$11)+'СЕТ СН'!$F$9+СВЦЭМ!$D$10+'СЕТ СН'!$F$5-'СЕТ СН'!$F$17</f>
        <v>4742.4498247499996</v>
      </c>
      <c r="X14" s="36">
        <f>SUMIFS(СВЦЭМ!$C$39:$C$782,СВЦЭМ!$A$39:$A$782,$A14,СВЦЭМ!$B$39:$B$782,X$11)+'СЕТ СН'!$F$9+СВЦЭМ!$D$10+'СЕТ СН'!$F$5-'СЕТ СН'!$F$17</f>
        <v>4770.0697755900001</v>
      </c>
      <c r="Y14" s="36">
        <f>SUMIFS(СВЦЭМ!$C$39:$C$782,СВЦЭМ!$A$39:$A$782,$A14,СВЦЭМ!$B$39:$B$782,Y$11)+'СЕТ СН'!$F$9+СВЦЭМ!$D$10+'СЕТ СН'!$F$5-'СЕТ СН'!$F$17</f>
        <v>4863.7828697599998</v>
      </c>
    </row>
    <row r="15" spans="1:27" ht="15.75" x14ac:dyDescent="0.2">
      <c r="A15" s="35">
        <f t="shared" si="0"/>
        <v>45477</v>
      </c>
      <c r="B15" s="36">
        <f>SUMIFS(СВЦЭМ!$C$39:$C$782,СВЦЭМ!$A$39:$A$782,$A15,СВЦЭМ!$B$39:$B$782,B$11)+'СЕТ СН'!$F$9+СВЦЭМ!$D$10+'СЕТ СН'!$F$5-'СЕТ СН'!$F$17</f>
        <v>4728.3445221299999</v>
      </c>
      <c r="C15" s="36">
        <f>SUMIFS(СВЦЭМ!$C$39:$C$782,СВЦЭМ!$A$39:$A$782,$A15,СВЦЭМ!$B$40:$B$783,C$11)+'СЕТ СН'!$F$9+СВЦЭМ!$D$10+'СЕТ СН'!$F$5-'СЕТ СН'!$F$17</f>
        <v>4728.3445221299999</v>
      </c>
      <c r="D15" s="36">
        <f>SUMIFS(СВЦЭМ!$C$39:$C$782,СВЦЭМ!$A$39:$A$782,$A15,СВЦЭМ!$B$39:$B$782,D$11)+'СЕТ СН'!$F$9+СВЦЭМ!$D$10+'СЕТ СН'!$F$5-'СЕТ СН'!$F$17</f>
        <v>4923.7644497599995</v>
      </c>
      <c r="E15" s="36">
        <f>SUMIFS(СВЦЭМ!$C$39:$C$782,СВЦЭМ!$A$39:$A$782,$A15,СВЦЭМ!$B$39:$B$782,E$11)+'СЕТ СН'!$F$9+СВЦЭМ!$D$10+'СЕТ СН'!$F$5-'СЕТ СН'!$F$17</f>
        <v>4958.5619252899996</v>
      </c>
      <c r="F15" s="36">
        <f>SUMIFS(СВЦЭМ!$C$39:$C$782,СВЦЭМ!$A$39:$A$782,$A15,СВЦЭМ!$B$39:$B$782,F$11)+'СЕТ СН'!$F$9+СВЦЭМ!$D$10+'СЕТ СН'!$F$5-'СЕТ СН'!$F$17</f>
        <v>4961.9068158800001</v>
      </c>
      <c r="G15" s="36">
        <f>SUMIFS(СВЦЭМ!$C$39:$C$782,СВЦЭМ!$A$39:$A$782,$A15,СВЦЭМ!$B$39:$B$782,G$11)+'СЕТ СН'!$F$9+СВЦЭМ!$D$10+'СЕТ СН'!$F$5-'СЕТ СН'!$F$17</f>
        <v>4960.0344754599992</v>
      </c>
      <c r="H15" s="36">
        <f>SUMIFS(СВЦЭМ!$C$39:$C$782,СВЦЭМ!$A$39:$A$782,$A15,СВЦЭМ!$B$39:$B$782,H$11)+'СЕТ СН'!$F$9+СВЦЭМ!$D$10+'СЕТ СН'!$F$5-'СЕТ СН'!$F$17</f>
        <v>4866.0833236299995</v>
      </c>
      <c r="I15" s="36">
        <f>SUMIFS(СВЦЭМ!$C$39:$C$782,СВЦЭМ!$A$39:$A$782,$A15,СВЦЭМ!$B$39:$B$782,I$11)+'СЕТ СН'!$F$9+СВЦЭМ!$D$10+'СЕТ СН'!$F$5-'СЕТ СН'!$F$17</f>
        <v>4836.1804017499999</v>
      </c>
      <c r="J15" s="36">
        <f>SUMIFS(СВЦЭМ!$C$39:$C$782,СВЦЭМ!$A$39:$A$782,$A15,СВЦЭМ!$B$39:$B$782,J$11)+'СЕТ СН'!$F$9+СВЦЭМ!$D$10+'СЕТ СН'!$F$5-'СЕТ СН'!$F$17</f>
        <v>4751.9887349599994</v>
      </c>
      <c r="K15" s="36">
        <f>SUMIFS(СВЦЭМ!$C$39:$C$782,СВЦЭМ!$A$39:$A$782,$A15,СВЦЭМ!$B$39:$B$782,K$11)+'СЕТ СН'!$F$9+СВЦЭМ!$D$10+'СЕТ СН'!$F$5-'СЕТ СН'!$F$17</f>
        <v>4682.0896524299997</v>
      </c>
      <c r="L15" s="36">
        <f>SUMIFS(СВЦЭМ!$C$39:$C$782,СВЦЭМ!$A$39:$A$782,$A15,СВЦЭМ!$B$39:$B$782,L$11)+'СЕТ СН'!$F$9+СВЦЭМ!$D$10+'СЕТ СН'!$F$5-'СЕТ СН'!$F$17</f>
        <v>4669.94012957</v>
      </c>
      <c r="M15" s="36">
        <f>SUMIFS(СВЦЭМ!$C$39:$C$782,СВЦЭМ!$A$39:$A$782,$A15,СВЦЭМ!$B$39:$B$782,M$11)+'СЕТ СН'!$F$9+СВЦЭМ!$D$10+'СЕТ СН'!$F$5-'СЕТ СН'!$F$17</f>
        <v>4641.8506632499993</v>
      </c>
      <c r="N15" s="36">
        <f>SUMIFS(СВЦЭМ!$C$39:$C$782,СВЦЭМ!$A$39:$A$782,$A15,СВЦЭМ!$B$39:$B$782,N$11)+'СЕТ СН'!$F$9+СВЦЭМ!$D$10+'СЕТ СН'!$F$5-'СЕТ СН'!$F$17</f>
        <v>4649.6737792399999</v>
      </c>
      <c r="O15" s="36">
        <f>SUMIFS(СВЦЭМ!$C$39:$C$782,СВЦЭМ!$A$39:$A$782,$A15,СВЦЭМ!$B$39:$B$782,O$11)+'СЕТ СН'!$F$9+СВЦЭМ!$D$10+'СЕТ СН'!$F$5-'СЕТ СН'!$F$17</f>
        <v>4632.54571089</v>
      </c>
      <c r="P15" s="36">
        <f>SUMIFS(СВЦЭМ!$C$39:$C$782,СВЦЭМ!$A$39:$A$782,$A15,СВЦЭМ!$B$39:$B$782,P$11)+'СЕТ СН'!$F$9+СВЦЭМ!$D$10+'СЕТ СН'!$F$5-'СЕТ СН'!$F$17</f>
        <v>4629.96845063</v>
      </c>
      <c r="Q15" s="36">
        <f>SUMIFS(СВЦЭМ!$C$39:$C$782,СВЦЭМ!$A$39:$A$782,$A15,СВЦЭМ!$B$39:$B$782,Q$11)+'СЕТ СН'!$F$9+СВЦЭМ!$D$10+'СЕТ СН'!$F$5-'СЕТ СН'!$F$17</f>
        <v>4634.7121483399997</v>
      </c>
      <c r="R15" s="36">
        <f>SUMIFS(СВЦЭМ!$C$39:$C$782,СВЦЭМ!$A$39:$A$782,$A15,СВЦЭМ!$B$39:$B$782,R$11)+'СЕТ СН'!$F$9+СВЦЭМ!$D$10+'СЕТ СН'!$F$5-'СЕТ СН'!$F$17</f>
        <v>4643.0103232000001</v>
      </c>
      <c r="S15" s="36">
        <f>SUMIFS(СВЦЭМ!$C$39:$C$782,СВЦЭМ!$A$39:$A$782,$A15,СВЦЭМ!$B$39:$B$782,S$11)+'СЕТ СН'!$F$9+СВЦЭМ!$D$10+'СЕТ СН'!$F$5-'СЕТ СН'!$F$17</f>
        <v>4633.2346288099998</v>
      </c>
      <c r="T15" s="36">
        <f>SUMIFS(СВЦЭМ!$C$39:$C$782,СВЦЭМ!$A$39:$A$782,$A15,СВЦЭМ!$B$39:$B$782,T$11)+'СЕТ СН'!$F$9+СВЦЭМ!$D$10+'СЕТ СН'!$F$5-'СЕТ СН'!$F$17</f>
        <v>4620.5125050400002</v>
      </c>
      <c r="U15" s="36">
        <f>SUMIFS(СВЦЭМ!$C$39:$C$782,СВЦЭМ!$A$39:$A$782,$A15,СВЦЭМ!$B$39:$B$782,U$11)+'СЕТ СН'!$F$9+СВЦЭМ!$D$10+'СЕТ СН'!$F$5-'СЕТ СН'!$F$17</f>
        <v>4634.8338793499997</v>
      </c>
      <c r="V15" s="36">
        <f>SUMIFS(СВЦЭМ!$C$39:$C$782,СВЦЭМ!$A$39:$A$782,$A15,СВЦЭМ!$B$39:$B$782,V$11)+'СЕТ СН'!$F$9+СВЦЭМ!$D$10+'СЕТ СН'!$F$5-'СЕТ СН'!$F$17</f>
        <v>4641.3636099399992</v>
      </c>
      <c r="W15" s="36">
        <f>SUMIFS(СВЦЭМ!$C$39:$C$782,СВЦЭМ!$A$39:$A$782,$A15,СВЦЭМ!$B$39:$B$782,W$11)+'СЕТ СН'!$F$9+СВЦЭМ!$D$10+'СЕТ СН'!$F$5-'СЕТ СН'!$F$17</f>
        <v>4613.3325992999999</v>
      </c>
      <c r="X15" s="36">
        <f>SUMIFS(СВЦЭМ!$C$39:$C$782,СВЦЭМ!$A$39:$A$782,$A15,СВЦЭМ!$B$39:$B$782,X$11)+'СЕТ СН'!$F$9+СВЦЭМ!$D$10+'СЕТ СН'!$F$5-'СЕТ СН'!$F$17</f>
        <v>4659.8300062199996</v>
      </c>
      <c r="Y15" s="36">
        <f>SUMIFS(СВЦЭМ!$C$39:$C$782,СВЦЭМ!$A$39:$A$782,$A15,СВЦЭМ!$B$39:$B$782,Y$11)+'СЕТ СН'!$F$9+СВЦЭМ!$D$10+'СЕТ СН'!$F$5-'СЕТ СН'!$F$17</f>
        <v>4763.90037691</v>
      </c>
    </row>
    <row r="16" spans="1:27" ht="15.75" x14ac:dyDescent="0.2">
      <c r="A16" s="35">
        <f t="shared" si="0"/>
        <v>45478</v>
      </c>
      <c r="B16" s="36">
        <f>SUMIFS(СВЦЭМ!$C$39:$C$782,СВЦЭМ!$A$39:$A$782,$A16,СВЦЭМ!$B$39:$B$782,B$11)+'СЕТ СН'!$F$9+СВЦЭМ!$D$10+'СЕТ СН'!$F$5-'СЕТ СН'!$F$17</f>
        <v>4854.2571568099993</v>
      </c>
      <c r="C16" s="36">
        <f>SUMIFS(СВЦЭМ!$C$39:$C$782,СВЦЭМ!$A$39:$A$782,$A16,СВЦЭМ!$B$39:$B$782,C$11)+'СЕТ СН'!$F$9+СВЦЭМ!$D$10+'СЕТ СН'!$F$5-'СЕТ СН'!$F$17</f>
        <v>4955.8490769299997</v>
      </c>
      <c r="D16" s="36">
        <f>SUMIFS(СВЦЭМ!$C$39:$C$782,СВЦЭМ!$A$39:$A$782,$A16,СВЦЭМ!$B$39:$B$782,D$11)+'СЕТ СН'!$F$9+СВЦЭМ!$D$10+'СЕТ СН'!$F$5-'СЕТ СН'!$F$17</f>
        <v>5017.3628037099998</v>
      </c>
      <c r="E16" s="36">
        <f>SUMIFS(СВЦЭМ!$C$39:$C$782,СВЦЭМ!$A$39:$A$782,$A16,СВЦЭМ!$B$39:$B$782,E$11)+'СЕТ СН'!$F$9+СВЦЭМ!$D$10+'СЕТ СН'!$F$5-'СЕТ СН'!$F$17</f>
        <v>5041.69504779</v>
      </c>
      <c r="F16" s="36">
        <f>SUMIFS(СВЦЭМ!$C$39:$C$782,СВЦЭМ!$A$39:$A$782,$A16,СВЦЭМ!$B$39:$B$782,F$11)+'СЕТ СН'!$F$9+СВЦЭМ!$D$10+'СЕТ СН'!$F$5-'СЕТ СН'!$F$17</f>
        <v>5039.5641432100001</v>
      </c>
      <c r="G16" s="36">
        <f>SUMIFS(СВЦЭМ!$C$39:$C$782,СВЦЭМ!$A$39:$A$782,$A16,СВЦЭМ!$B$39:$B$782,G$11)+'СЕТ СН'!$F$9+СВЦЭМ!$D$10+'СЕТ СН'!$F$5-'СЕТ СН'!$F$17</f>
        <v>5002.5601766799991</v>
      </c>
      <c r="H16" s="36">
        <f>SUMIFS(СВЦЭМ!$C$39:$C$782,СВЦЭМ!$A$39:$A$782,$A16,СВЦЭМ!$B$39:$B$782,H$11)+'СЕТ СН'!$F$9+СВЦЭМ!$D$10+'СЕТ СН'!$F$5-'СЕТ СН'!$F$17</f>
        <v>4949.7178579800002</v>
      </c>
      <c r="I16" s="36">
        <f>SUMIFS(СВЦЭМ!$C$39:$C$782,СВЦЭМ!$A$39:$A$782,$A16,СВЦЭМ!$B$39:$B$782,I$11)+'СЕТ СН'!$F$9+СВЦЭМ!$D$10+'СЕТ СН'!$F$5-'СЕТ СН'!$F$17</f>
        <v>4842.8227210599998</v>
      </c>
      <c r="J16" s="36">
        <f>SUMIFS(СВЦЭМ!$C$39:$C$782,СВЦЭМ!$A$39:$A$782,$A16,СВЦЭМ!$B$39:$B$782,J$11)+'СЕТ СН'!$F$9+СВЦЭМ!$D$10+'СЕТ СН'!$F$5-'СЕТ СН'!$F$17</f>
        <v>4725.9660681799996</v>
      </c>
      <c r="K16" s="36">
        <f>SUMIFS(СВЦЭМ!$C$39:$C$782,СВЦЭМ!$A$39:$A$782,$A16,СВЦЭМ!$B$39:$B$782,K$11)+'СЕТ СН'!$F$9+СВЦЭМ!$D$10+'СЕТ СН'!$F$5-'СЕТ СН'!$F$17</f>
        <v>4705.39003417</v>
      </c>
      <c r="L16" s="36">
        <f>SUMIFS(СВЦЭМ!$C$39:$C$782,СВЦЭМ!$A$39:$A$782,$A16,СВЦЭМ!$B$39:$B$782,L$11)+'СЕТ СН'!$F$9+СВЦЭМ!$D$10+'СЕТ СН'!$F$5-'СЕТ СН'!$F$17</f>
        <v>4720.7390235999992</v>
      </c>
      <c r="M16" s="36">
        <f>SUMIFS(СВЦЭМ!$C$39:$C$782,СВЦЭМ!$A$39:$A$782,$A16,СВЦЭМ!$B$39:$B$782,M$11)+'СЕТ СН'!$F$9+СВЦЭМ!$D$10+'СЕТ СН'!$F$5-'СЕТ СН'!$F$17</f>
        <v>4712.8149785799997</v>
      </c>
      <c r="N16" s="36">
        <f>SUMIFS(СВЦЭМ!$C$39:$C$782,СВЦЭМ!$A$39:$A$782,$A16,СВЦЭМ!$B$39:$B$782,N$11)+'СЕТ СН'!$F$9+СВЦЭМ!$D$10+'СЕТ СН'!$F$5-'СЕТ СН'!$F$17</f>
        <v>4723.6888383299993</v>
      </c>
      <c r="O16" s="36">
        <f>SUMIFS(СВЦЭМ!$C$39:$C$782,СВЦЭМ!$A$39:$A$782,$A16,СВЦЭМ!$B$39:$B$782,O$11)+'СЕТ СН'!$F$9+СВЦЭМ!$D$10+'СЕТ СН'!$F$5-'СЕТ СН'!$F$17</f>
        <v>4722.1899230199997</v>
      </c>
      <c r="P16" s="36">
        <f>SUMIFS(СВЦЭМ!$C$39:$C$782,СВЦЭМ!$A$39:$A$782,$A16,СВЦЭМ!$B$39:$B$782,P$11)+'СЕТ СН'!$F$9+СВЦЭМ!$D$10+'СЕТ СН'!$F$5-'СЕТ СН'!$F$17</f>
        <v>4731.15462011</v>
      </c>
      <c r="Q16" s="36">
        <f>SUMIFS(СВЦЭМ!$C$39:$C$782,СВЦЭМ!$A$39:$A$782,$A16,СВЦЭМ!$B$39:$B$782,Q$11)+'СЕТ СН'!$F$9+СВЦЭМ!$D$10+'СЕТ СН'!$F$5-'СЕТ СН'!$F$17</f>
        <v>4744.4215638199994</v>
      </c>
      <c r="R16" s="36">
        <f>SUMIFS(СВЦЭМ!$C$39:$C$782,СВЦЭМ!$A$39:$A$782,$A16,СВЦЭМ!$B$39:$B$782,R$11)+'СЕТ СН'!$F$9+СВЦЭМ!$D$10+'СЕТ СН'!$F$5-'СЕТ СН'!$F$17</f>
        <v>4738.1561837499994</v>
      </c>
      <c r="S16" s="36">
        <f>SUMIFS(СВЦЭМ!$C$39:$C$782,СВЦЭМ!$A$39:$A$782,$A16,СВЦЭМ!$B$39:$B$782,S$11)+'СЕТ СН'!$F$9+СВЦЭМ!$D$10+'СЕТ СН'!$F$5-'СЕТ СН'!$F$17</f>
        <v>4730.6290534599993</v>
      </c>
      <c r="T16" s="36">
        <f>SUMIFS(СВЦЭМ!$C$39:$C$782,СВЦЭМ!$A$39:$A$782,$A16,СВЦЭМ!$B$39:$B$782,T$11)+'СЕТ СН'!$F$9+СВЦЭМ!$D$10+'СЕТ СН'!$F$5-'СЕТ СН'!$F$17</f>
        <v>4724.3064782000001</v>
      </c>
      <c r="U16" s="36">
        <f>SUMIFS(СВЦЭМ!$C$39:$C$782,СВЦЭМ!$A$39:$A$782,$A16,СВЦЭМ!$B$39:$B$782,U$11)+'СЕТ СН'!$F$9+СВЦЭМ!$D$10+'СЕТ СН'!$F$5-'СЕТ СН'!$F$17</f>
        <v>4732.6149071</v>
      </c>
      <c r="V16" s="36">
        <f>SUMIFS(СВЦЭМ!$C$39:$C$782,СВЦЭМ!$A$39:$A$782,$A16,СВЦЭМ!$B$39:$B$782,V$11)+'СЕТ СН'!$F$9+СВЦЭМ!$D$10+'СЕТ СН'!$F$5-'СЕТ СН'!$F$17</f>
        <v>4743.9058092799996</v>
      </c>
      <c r="W16" s="36">
        <f>SUMIFS(СВЦЭМ!$C$39:$C$782,СВЦЭМ!$A$39:$A$782,$A16,СВЦЭМ!$B$39:$B$782,W$11)+'СЕТ СН'!$F$9+СВЦЭМ!$D$10+'СЕТ СН'!$F$5-'СЕТ СН'!$F$17</f>
        <v>4715.9038189099992</v>
      </c>
      <c r="X16" s="36">
        <f>SUMIFS(СВЦЭМ!$C$39:$C$782,СВЦЭМ!$A$39:$A$782,$A16,СВЦЭМ!$B$39:$B$782,X$11)+'СЕТ СН'!$F$9+СВЦЭМ!$D$10+'СЕТ СН'!$F$5-'СЕТ СН'!$F$17</f>
        <v>4760.9576261999991</v>
      </c>
      <c r="Y16" s="36">
        <f>SUMIFS(СВЦЭМ!$C$39:$C$782,СВЦЭМ!$A$39:$A$782,$A16,СВЦЭМ!$B$39:$B$782,Y$11)+'СЕТ СН'!$F$9+СВЦЭМ!$D$10+'СЕТ СН'!$F$5-'СЕТ СН'!$F$17</f>
        <v>4879.3049790099994</v>
      </c>
    </row>
    <row r="17" spans="1:25" ht="15.75" x14ac:dyDescent="0.2">
      <c r="A17" s="35">
        <f t="shared" si="0"/>
        <v>45479</v>
      </c>
      <c r="B17" s="36">
        <f>SUMIFS(СВЦЭМ!$C$39:$C$782,СВЦЭМ!$A$39:$A$782,$A17,СВЦЭМ!$B$39:$B$782,B$11)+'СЕТ СН'!$F$9+СВЦЭМ!$D$10+'СЕТ СН'!$F$5-'СЕТ СН'!$F$17</f>
        <v>4880.9577202499995</v>
      </c>
      <c r="C17" s="36">
        <f>SUMIFS(СВЦЭМ!$C$39:$C$782,СВЦЭМ!$A$39:$A$782,$A17,СВЦЭМ!$B$39:$B$782,C$11)+'СЕТ СН'!$F$9+СВЦЭМ!$D$10+'СЕТ СН'!$F$5-'СЕТ СН'!$F$17</f>
        <v>4962.3815686199996</v>
      </c>
      <c r="D17" s="36">
        <f>SUMIFS(СВЦЭМ!$C$39:$C$782,СВЦЭМ!$A$39:$A$782,$A17,СВЦЭМ!$B$39:$B$782,D$11)+'СЕТ СН'!$F$9+СВЦЭМ!$D$10+'СЕТ СН'!$F$5-'СЕТ СН'!$F$17</f>
        <v>5074.2066089199998</v>
      </c>
      <c r="E17" s="36">
        <f>SUMIFS(СВЦЭМ!$C$39:$C$782,СВЦЭМ!$A$39:$A$782,$A17,СВЦЭМ!$B$39:$B$782,E$11)+'СЕТ СН'!$F$9+СВЦЭМ!$D$10+'СЕТ СН'!$F$5-'СЕТ СН'!$F$17</f>
        <v>5138.4368495599992</v>
      </c>
      <c r="F17" s="36">
        <f>SUMIFS(СВЦЭМ!$C$39:$C$782,СВЦЭМ!$A$39:$A$782,$A17,СВЦЭМ!$B$39:$B$782,F$11)+'СЕТ СН'!$F$9+СВЦЭМ!$D$10+'СЕТ СН'!$F$5-'СЕТ СН'!$F$17</f>
        <v>5158.3810795999998</v>
      </c>
      <c r="G17" s="36">
        <f>SUMIFS(СВЦЭМ!$C$39:$C$782,СВЦЭМ!$A$39:$A$782,$A17,СВЦЭМ!$B$39:$B$782,G$11)+'СЕТ СН'!$F$9+СВЦЭМ!$D$10+'СЕТ СН'!$F$5-'СЕТ СН'!$F$17</f>
        <v>5149.6260402499993</v>
      </c>
      <c r="H17" s="36">
        <f>SUMIFS(СВЦЭМ!$C$39:$C$782,СВЦЭМ!$A$39:$A$782,$A17,СВЦЭМ!$B$39:$B$782,H$11)+'СЕТ СН'!$F$9+СВЦЭМ!$D$10+'СЕТ СН'!$F$5-'СЕТ СН'!$F$17</f>
        <v>5136.6378996599997</v>
      </c>
      <c r="I17" s="36">
        <f>SUMIFS(СВЦЭМ!$C$39:$C$782,СВЦЭМ!$A$39:$A$782,$A17,СВЦЭМ!$B$39:$B$782,I$11)+'СЕТ СН'!$F$9+СВЦЭМ!$D$10+'СЕТ СН'!$F$5-'СЕТ СН'!$F$17</f>
        <v>5060.5411355899996</v>
      </c>
      <c r="J17" s="36">
        <f>SUMIFS(СВЦЭМ!$C$39:$C$782,СВЦЭМ!$A$39:$A$782,$A17,СВЦЭМ!$B$39:$B$782,J$11)+'СЕТ СН'!$F$9+СВЦЭМ!$D$10+'СЕТ СН'!$F$5-'СЕТ СН'!$F$17</f>
        <v>4930.6826686200002</v>
      </c>
      <c r="K17" s="36">
        <f>SUMIFS(СВЦЭМ!$C$39:$C$782,СВЦЭМ!$A$39:$A$782,$A17,СВЦЭМ!$B$39:$B$782,K$11)+'СЕТ СН'!$F$9+СВЦЭМ!$D$10+'СЕТ СН'!$F$5-'СЕТ СН'!$F$17</f>
        <v>4833.8226417199994</v>
      </c>
      <c r="L17" s="36">
        <f>SUMIFS(СВЦЭМ!$C$39:$C$782,СВЦЭМ!$A$39:$A$782,$A17,СВЦЭМ!$B$39:$B$782,L$11)+'СЕТ СН'!$F$9+СВЦЭМ!$D$10+'СЕТ СН'!$F$5-'СЕТ СН'!$F$17</f>
        <v>4767.3772874099996</v>
      </c>
      <c r="M17" s="36">
        <f>SUMIFS(СВЦЭМ!$C$39:$C$782,СВЦЭМ!$A$39:$A$782,$A17,СВЦЭМ!$B$39:$B$782,M$11)+'СЕТ СН'!$F$9+СВЦЭМ!$D$10+'СЕТ СН'!$F$5-'СЕТ СН'!$F$17</f>
        <v>4745.76140012</v>
      </c>
      <c r="N17" s="36">
        <f>SUMIFS(СВЦЭМ!$C$39:$C$782,СВЦЭМ!$A$39:$A$782,$A17,СВЦЭМ!$B$39:$B$782,N$11)+'СЕТ СН'!$F$9+СВЦЭМ!$D$10+'СЕТ СН'!$F$5-'СЕТ СН'!$F$17</f>
        <v>4745.7219908299994</v>
      </c>
      <c r="O17" s="36">
        <f>SUMIFS(СВЦЭМ!$C$39:$C$782,СВЦЭМ!$A$39:$A$782,$A17,СВЦЭМ!$B$39:$B$782,O$11)+'СЕТ СН'!$F$9+СВЦЭМ!$D$10+'СЕТ СН'!$F$5-'СЕТ СН'!$F$17</f>
        <v>4743.0161845000002</v>
      </c>
      <c r="P17" s="36">
        <f>SUMIFS(СВЦЭМ!$C$39:$C$782,СВЦЭМ!$A$39:$A$782,$A17,СВЦЭМ!$B$39:$B$782,P$11)+'СЕТ СН'!$F$9+СВЦЭМ!$D$10+'СЕТ СН'!$F$5-'СЕТ СН'!$F$17</f>
        <v>4741.20423312</v>
      </c>
      <c r="Q17" s="36">
        <f>SUMIFS(СВЦЭМ!$C$39:$C$782,СВЦЭМ!$A$39:$A$782,$A17,СВЦЭМ!$B$39:$B$782,Q$11)+'СЕТ СН'!$F$9+СВЦЭМ!$D$10+'СЕТ СН'!$F$5-'СЕТ СН'!$F$17</f>
        <v>4753.1927803099998</v>
      </c>
      <c r="R17" s="36">
        <f>SUMIFS(СВЦЭМ!$C$39:$C$782,СВЦЭМ!$A$39:$A$782,$A17,СВЦЭМ!$B$39:$B$782,R$11)+'СЕТ СН'!$F$9+СВЦЭМ!$D$10+'СЕТ СН'!$F$5-'СЕТ СН'!$F$17</f>
        <v>4773.9342453499994</v>
      </c>
      <c r="S17" s="36">
        <f>SUMIFS(СВЦЭМ!$C$39:$C$782,СВЦЭМ!$A$39:$A$782,$A17,СВЦЭМ!$B$39:$B$782,S$11)+'СЕТ СН'!$F$9+СВЦЭМ!$D$10+'СЕТ СН'!$F$5-'СЕТ СН'!$F$17</f>
        <v>4765.9430651599996</v>
      </c>
      <c r="T17" s="36">
        <f>SUMIFS(СВЦЭМ!$C$39:$C$782,СВЦЭМ!$A$39:$A$782,$A17,СВЦЭМ!$B$39:$B$782,T$11)+'СЕТ СН'!$F$9+СВЦЭМ!$D$10+'СЕТ СН'!$F$5-'СЕТ СН'!$F$17</f>
        <v>4760.7394467899994</v>
      </c>
      <c r="U17" s="36">
        <f>SUMIFS(СВЦЭМ!$C$39:$C$782,СВЦЭМ!$A$39:$A$782,$A17,СВЦЭМ!$B$39:$B$782,U$11)+'СЕТ СН'!$F$9+СВЦЭМ!$D$10+'СЕТ СН'!$F$5-'СЕТ СН'!$F$17</f>
        <v>4769.7862081699996</v>
      </c>
      <c r="V17" s="36">
        <f>SUMIFS(СВЦЭМ!$C$39:$C$782,СВЦЭМ!$A$39:$A$782,$A17,СВЦЭМ!$B$39:$B$782,V$11)+'СЕТ СН'!$F$9+СВЦЭМ!$D$10+'СЕТ СН'!$F$5-'СЕТ СН'!$F$17</f>
        <v>4781.7158120099994</v>
      </c>
      <c r="W17" s="36">
        <f>SUMIFS(СВЦЭМ!$C$39:$C$782,СВЦЭМ!$A$39:$A$782,$A17,СВЦЭМ!$B$39:$B$782,W$11)+'СЕТ СН'!$F$9+СВЦЭМ!$D$10+'СЕТ СН'!$F$5-'СЕТ СН'!$F$17</f>
        <v>4772.5092280999997</v>
      </c>
      <c r="X17" s="36">
        <f>SUMIFS(СВЦЭМ!$C$39:$C$782,СВЦЭМ!$A$39:$A$782,$A17,СВЦЭМ!$B$39:$B$782,X$11)+'СЕТ СН'!$F$9+СВЦЭМ!$D$10+'СЕТ СН'!$F$5-'СЕТ СН'!$F$17</f>
        <v>4809.2941235099997</v>
      </c>
      <c r="Y17" s="36">
        <f>SUMIFS(СВЦЭМ!$C$39:$C$782,СВЦЭМ!$A$39:$A$782,$A17,СВЦЭМ!$B$39:$B$782,Y$11)+'СЕТ СН'!$F$9+СВЦЭМ!$D$10+'СЕТ СН'!$F$5-'СЕТ СН'!$F$17</f>
        <v>4898.0429018300001</v>
      </c>
    </row>
    <row r="18" spans="1:25" ht="15.75" x14ac:dyDescent="0.2">
      <c r="A18" s="35">
        <f t="shared" si="0"/>
        <v>45480</v>
      </c>
      <c r="B18" s="36">
        <f>SUMIFS(СВЦЭМ!$C$39:$C$782,СВЦЭМ!$A$39:$A$782,$A18,СВЦЭМ!$B$39:$B$782,B$11)+'СЕТ СН'!$F$9+СВЦЭМ!$D$10+'СЕТ СН'!$F$5-'СЕТ СН'!$F$17</f>
        <v>5043.9149058499997</v>
      </c>
      <c r="C18" s="36">
        <f>SUMIFS(СВЦЭМ!$C$39:$C$782,СВЦЭМ!$A$39:$A$782,$A18,СВЦЭМ!$B$39:$B$782,C$11)+'СЕТ СН'!$F$9+СВЦЭМ!$D$10+'СЕТ СН'!$F$5-'СЕТ СН'!$F$17</f>
        <v>5106.9302775399992</v>
      </c>
      <c r="D18" s="36">
        <f>SUMIFS(СВЦЭМ!$C$39:$C$782,СВЦЭМ!$A$39:$A$782,$A18,СВЦЭМ!$B$39:$B$782,D$11)+'СЕТ СН'!$F$9+СВЦЭМ!$D$10+'СЕТ СН'!$F$5-'СЕТ СН'!$F$17</f>
        <v>5165.6730337899999</v>
      </c>
      <c r="E18" s="36">
        <f>SUMIFS(СВЦЭМ!$C$39:$C$782,СВЦЭМ!$A$39:$A$782,$A18,СВЦЭМ!$B$39:$B$782,E$11)+'СЕТ СН'!$F$9+СВЦЭМ!$D$10+'СЕТ СН'!$F$5-'СЕТ СН'!$F$17</f>
        <v>5156.7556338699997</v>
      </c>
      <c r="F18" s="36">
        <f>SUMIFS(СВЦЭМ!$C$39:$C$782,СВЦЭМ!$A$39:$A$782,$A18,СВЦЭМ!$B$39:$B$782,F$11)+'СЕТ СН'!$F$9+СВЦЭМ!$D$10+'СЕТ СН'!$F$5-'СЕТ СН'!$F$17</f>
        <v>5159.77964892</v>
      </c>
      <c r="G18" s="36">
        <f>SUMIFS(СВЦЭМ!$C$39:$C$782,СВЦЭМ!$A$39:$A$782,$A18,СВЦЭМ!$B$39:$B$782,G$11)+'СЕТ СН'!$F$9+СВЦЭМ!$D$10+'СЕТ СН'!$F$5-'СЕТ СН'!$F$17</f>
        <v>5163.1476266</v>
      </c>
      <c r="H18" s="36">
        <f>SUMIFS(СВЦЭМ!$C$39:$C$782,СВЦЭМ!$A$39:$A$782,$A18,СВЦЭМ!$B$39:$B$782,H$11)+'СЕТ СН'!$F$9+СВЦЭМ!$D$10+'СЕТ СН'!$F$5-'СЕТ СН'!$F$17</f>
        <v>5178.9683353499995</v>
      </c>
      <c r="I18" s="36">
        <f>SUMIFS(СВЦЭМ!$C$39:$C$782,СВЦЭМ!$A$39:$A$782,$A18,СВЦЭМ!$B$39:$B$782,I$11)+'СЕТ СН'!$F$9+СВЦЭМ!$D$10+'СЕТ СН'!$F$5-'СЕТ СН'!$F$17</f>
        <v>5141.5985762099999</v>
      </c>
      <c r="J18" s="36">
        <f>SUMIFS(СВЦЭМ!$C$39:$C$782,СВЦЭМ!$A$39:$A$782,$A18,СВЦЭМ!$B$39:$B$782,J$11)+'СЕТ СН'!$F$9+СВЦЭМ!$D$10+'СЕТ СН'!$F$5-'СЕТ СН'!$F$17</f>
        <v>5007.4654116699994</v>
      </c>
      <c r="K18" s="36">
        <f>SUMIFS(СВЦЭМ!$C$39:$C$782,СВЦЭМ!$A$39:$A$782,$A18,СВЦЭМ!$B$39:$B$782,K$11)+'СЕТ СН'!$F$9+СВЦЭМ!$D$10+'СЕТ СН'!$F$5-'СЕТ СН'!$F$17</f>
        <v>4909.4129648199996</v>
      </c>
      <c r="L18" s="36">
        <f>SUMIFS(СВЦЭМ!$C$39:$C$782,СВЦЭМ!$A$39:$A$782,$A18,СВЦЭМ!$B$39:$B$782,L$11)+'СЕТ СН'!$F$9+СВЦЭМ!$D$10+'СЕТ СН'!$F$5-'СЕТ СН'!$F$17</f>
        <v>4861.0857907399995</v>
      </c>
      <c r="M18" s="36">
        <f>SUMIFS(СВЦЭМ!$C$39:$C$782,СВЦЭМ!$A$39:$A$782,$A18,СВЦЭМ!$B$39:$B$782,M$11)+'СЕТ СН'!$F$9+СВЦЭМ!$D$10+'СЕТ СН'!$F$5-'СЕТ СН'!$F$17</f>
        <v>4851.3957524500001</v>
      </c>
      <c r="N18" s="36">
        <f>SUMIFS(СВЦЭМ!$C$39:$C$782,СВЦЭМ!$A$39:$A$782,$A18,СВЦЭМ!$B$39:$B$782,N$11)+'СЕТ СН'!$F$9+СВЦЭМ!$D$10+'СЕТ СН'!$F$5-'СЕТ СН'!$F$17</f>
        <v>4837.59043939</v>
      </c>
      <c r="O18" s="36">
        <f>SUMIFS(СВЦЭМ!$C$39:$C$782,СВЦЭМ!$A$39:$A$782,$A18,СВЦЭМ!$B$39:$B$782,O$11)+'СЕТ СН'!$F$9+СВЦЭМ!$D$10+'СЕТ СН'!$F$5-'СЕТ СН'!$F$17</f>
        <v>4825.1886892099992</v>
      </c>
      <c r="P18" s="36">
        <f>SUMIFS(СВЦЭМ!$C$39:$C$782,СВЦЭМ!$A$39:$A$782,$A18,СВЦЭМ!$B$39:$B$782,P$11)+'СЕТ СН'!$F$9+СВЦЭМ!$D$10+'СЕТ СН'!$F$5-'СЕТ СН'!$F$17</f>
        <v>4839.43158313</v>
      </c>
      <c r="Q18" s="36">
        <f>SUMIFS(СВЦЭМ!$C$39:$C$782,СВЦЭМ!$A$39:$A$782,$A18,СВЦЭМ!$B$39:$B$782,Q$11)+'СЕТ СН'!$F$9+СВЦЭМ!$D$10+'СЕТ СН'!$F$5-'СЕТ СН'!$F$17</f>
        <v>4851.1915845999993</v>
      </c>
      <c r="R18" s="36">
        <f>SUMIFS(СВЦЭМ!$C$39:$C$782,СВЦЭМ!$A$39:$A$782,$A18,СВЦЭМ!$B$39:$B$782,R$11)+'СЕТ СН'!$F$9+СВЦЭМ!$D$10+'СЕТ СН'!$F$5-'СЕТ СН'!$F$17</f>
        <v>4843.6283170299994</v>
      </c>
      <c r="S18" s="36">
        <f>SUMIFS(СВЦЭМ!$C$39:$C$782,СВЦЭМ!$A$39:$A$782,$A18,СВЦЭМ!$B$39:$B$782,S$11)+'СЕТ СН'!$F$9+СВЦЭМ!$D$10+'СЕТ СН'!$F$5-'СЕТ СН'!$F$17</f>
        <v>4842.5548605999993</v>
      </c>
      <c r="T18" s="36">
        <f>SUMIFS(СВЦЭМ!$C$39:$C$782,СВЦЭМ!$A$39:$A$782,$A18,СВЦЭМ!$B$39:$B$782,T$11)+'СЕТ СН'!$F$9+СВЦЭМ!$D$10+'СЕТ СН'!$F$5-'СЕТ СН'!$F$17</f>
        <v>4821.8182854099996</v>
      </c>
      <c r="U18" s="36">
        <f>SUMIFS(СВЦЭМ!$C$39:$C$782,СВЦЭМ!$A$39:$A$782,$A18,СВЦЭМ!$B$39:$B$782,U$11)+'СЕТ СН'!$F$9+СВЦЭМ!$D$10+'СЕТ СН'!$F$5-'СЕТ СН'!$F$17</f>
        <v>4830.0727173499999</v>
      </c>
      <c r="V18" s="36">
        <f>SUMIFS(СВЦЭМ!$C$39:$C$782,СВЦЭМ!$A$39:$A$782,$A18,СВЦЭМ!$B$39:$B$782,V$11)+'СЕТ СН'!$F$9+СВЦЭМ!$D$10+'СЕТ СН'!$F$5-'СЕТ СН'!$F$17</f>
        <v>4834.5779734399994</v>
      </c>
      <c r="W18" s="36">
        <f>SUMIFS(СВЦЭМ!$C$39:$C$782,СВЦЭМ!$A$39:$A$782,$A18,СВЦЭМ!$B$39:$B$782,W$11)+'СЕТ СН'!$F$9+СВЦЭМ!$D$10+'СЕТ СН'!$F$5-'СЕТ СН'!$F$17</f>
        <v>4822.8229752199995</v>
      </c>
      <c r="X18" s="36">
        <f>SUMIFS(СВЦЭМ!$C$39:$C$782,СВЦЭМ!$A$39:$A$782,$A18,СВЦЭМ!$B$39:$B$782,X$11)+'СЕТ СН'!$F$9+СВЦЭМ!$D$10+'СЕТ СН'!$F$5-'СЕТ СН'!$F$17</f>
        <v>4875.6673698799996</v>
      </c>
      <c r="Y18" s="36">
        <f>SUMIFS(СВЦЭМ!$C$39:$C$782,СВЦЭМ!$A$39:$A$782,$A18,СВЦЭМ!$B$39:$B$782,Y$11)+'СЕТ СН'!$F$9+СВЦЭМ!$D$10+'СЕТ СН'!$F$5-'СЕТ СН'!$F$17</f>
        <v>4963.6858080900001</v>
      </c>
    </row>
    <row r="19" spans="1:25" ht="15.75" x14ac:dyDescent="0.2">
      <c r="A19" s="35">
        <f t="shared" si="0"/>
        <v>45481</v>
      </c>
      <c r="B19" s="36">
        <f>SUMIFS(СВЦЭМ!$C$39:$C$782,СВЦЭМ!$A$39:$A$782,$A19,СВЦЭМ!$B$39:$B$782,B$11)+'СЕТ СН'!$F$9+СВЦЭМ!$D$10+'СЕТ СН'!$F$5-'СЕТ СН'!$F$17</f>
        <v>5058.5363632299996</v>
      </c>
      <c r="C19" s="36">
        <f>SUMIFS(СВЦЭМ!$C$39:$C$782,СВЦЭМ!$A$39:$A$782,$A19,СВЦЭМ!$B$39:$B$782,C$11)+'СЕТ СН'!$F$9+СВЦЭМ!$D$10+'СЕТ СН'!$F$5-'СЕТ СН'!$F$17</f>
        <v>5158.00328257</v>
      </c>
      <c r="D19" s="36">
        <f>SUMIFS(СВЦЭМ!$C$39:$C$782,СВЦЭМ!$A$39:$A$782,$A19,СВЦЭМ!$B$39:$B$782,D$11)+'СЕТ СН'!$F$9+СВЦЭМ!$D$10+'СЕТ СН'!$F$5-'СЕТ СН'!$F$17</f>
        <v>5236.2120627499999</v>
      </c>
      <c r="E19" s="36">
        <f>SUMIFS(СВЦЭМ!$C$39:$C$782,СВЦЭМ!$A$39:$A$782,$A19,СВЦЭМ!$B$39:$B$782,E$11)+'СЕТ СН'!$F$9+СВЦЭМ!$D$10+'СЕТ СН'!$F$5-'СЕТ СН'!$F$17</f>
        <v>5264.6608788100002</v>
      </c>
      <c r="F19" s="36">
        <f>SUMIFS(СВЦЭМ!$C$39:$C$782,СВЦЭМ!$A$39:$A$782,$A19,СВЦЭМ!$B$39:$B$782,F$11)+'СЕТ СН'!$F$9+СВЦЭМ!$D$10+'СЕТ СН'!$F$5-'СЕТ СН'!$F$17</f>
        <v>5270.4646507999996</v>
      </c>
      <c r="G19" s="36">
        <f>SUMIFS(СВЦЭМ!$C$39:$C$782,СВЦЭМ!$A$39:$A$782,$A19,СВЦЭМ!$B$39:$B$782,G$11)+'СЕТ СН'!$F$9+СВЦЭМ!$D$10+'СЕТ СН'!$F$5-'СЕТ СН'!$F$17</f>
        <v>5252.7965825899992</v>
      </c>
      <c r="H19" s="36">
        <f>SUMIFS(СВЦЭМ!$C$39:$C$782,СВЦЭМ!$A$39:$A$782,$A19,СВЦЭМ!$B$39:$B$782,H$11)+'СЕТ СН'!$F$9+СВЦЭМ!$D$10+'СЕТ СН'!$F$5-'СЕТ СН'!$F$17</f>
        <v>5152.7978680699998</v>
      </c>
      <c r="I19" s="36">
        <f>SUMIFS(СВЦЭМ!$C$39:$C$782,СВЦЭМ!$A$39:$A$782,$A19,СВЦЭМ!$B$39:$B$782,I$11)+'СЕТ СН'!$F$9+СВЦЭМ!$D$10+'СЕТ СН'!$F$5-'СЕТ СН'!$F$17</f>
        <v>5058.8069377399997</v>
      </c>
      <c r="J19" s="36">
        <f>SUMIFS(СВЦЭМ!$C$39:$C$782,СВЦЭМ!$A$39:$A$782,$A19,СВЦЭМ!$B$39:$B$782,J$11)+'СЕТ СН'!$F$9+СВЦЭМ!$D$10+'СЕТ СН'!$F$5-'СЕТ СН'!$F$17</f>
        <v>4944.0761089399994</v>
      </c>
      <c r="K19" s="36">
        <f>SUMIFS(СВЦЭМ!$C$39:$C$782,СВЦЭМ!$A$39:$A$782,$A19,СВЦЭМ!$B$39:$B$782,K$11)+'СЕТ СН'!$F$9+СВЦЭМ!$D$10+'СЕТ СН'!$F$5-'СЕТ СН'!$F$17</f>
        <v>4876.52491689</v>
      </c>
      <c r="L19" s="36">
        <f>SUMIFS(СВЦЭМ!$C$39:$C$782,СВЦЭМ!$A$39:$A$782,$A19,СВЦЭМ!$B$39:$B$782,L$11)+'СЕТ СН'!$F$9+СВЦЭМ!$D$10+'СЕТ СН'!$F$5-'СЕТ СН'!$F$17</f>
        <v>4829.2562586799995</v>
      </c>
      <c r="M19" s="36">
        <f>SUMIFS(СВЦЭМ!$C$39:$C$782,СВЦЭМ!$A$39:$A$782,$A19,СВЦЭМ!$B$39:$B$782,M$11)+'СЕТ СН'!$F$9+СВЦЭМ!$D$10+'СЕТ СН'!$F$5-'СЕТ СН'!$F$17</f>
        <v>4831.3896317500003</v>
      </c>
      <c r="N19" s="36">
        <f>SUMIFS(СВЦЭМ!$C$39:$C$782,СВЦЭМ!$A$39:$A$782,$A19,СВЦЭМ!$B$39:$B$782,N$11)+'СЕТ СН'!$F$9+СВЦЭМ!$D$10+'СЕТ СН'!$F$5-'СЕТ СН'!$F$17</f>
        <v>4823.8339591299991</v>
      </c>
      <c r="O19" s="36">
        <f>SUMIFS(СВЦЭМ!$C$39:$C$782,СВЦЭМ!$A$39:$A$782,$A19,СВЦЭМ!$B$39:$B$782,O$11)+'СЕТ СН'!$F$9+СВЦЭМ!$D$10+'СЕТ СН'!$F$5-'СЕТ СН'!$F$17</f>
        <v>4828.29127505</v>
      </c>
      <c r="P19" s="36">
        <f>SUMIFS(СВЦЭМ!$C$39:$C$782,СВЦЭМ!$A$39:$A$782,$A19,СВЦЭМ!$B$39:$B$782,P$11)+'СЕТ СН'!$F$9+СВЦЭМ!$D$10+'СЕТ СН'!$F$5-'СЕТ СН'!$F$17</f>
        <v>4833.4358960399995</v>
      </c>
      <c r="Q19" s="36">
        <f>SUMIFS(СВЦЭМ!$C$39:$C$782,СВЦЭМ!$A$39:$A$782,$A19,СВЦЭМ!$B$39:$B$782,Q$11)+'СЕТ СН'!$F$9+СВЦЭМ!$D$10+'СЕТ СН'!$F$5-'СЕТ СН'!$F$17</f>
        <v>4841.0919859099995</v>
      </c>
      <c r="R19" s="36">
        <f>SUMIFS(СВЦЭМ!$C$39:$C$782,СВЦЭМ!$A$39:$A$782,$A19,СВЦЭМ!$B$39:$B$782,R$11)+'СЕТ СН'!$F$9+СВЦЭМ!$D$10+'СЕТ СН'!$F$5-'СЕТ СН'!$F$17</f>
        <v>4831.2269478799999</v>
      </c>
      <c r="S19" s="36">
        <f>SUMIFS(СВЦЭМ!$C$39:$C$782,СВЦЭМ!$A$39:$A$782,$A19,СВЦЭМ!$B$39:$B$782,S$11)+'СЕТ СН'!$F$9+СВЦЭМ!$D$10+'СЕТ СН'!$F$5-'СЕТ СН'!$F$17</f>
        <v>4826.76602791</v>
      </c>
      <c r="T19" s="36">
        <f>SUMIFS(СВЦЭМ!$C$39:$C$782,СВЦЭМ!$A$39:$A$782,$A19,СВЦЭМ!$B$39:$B$782,T$11)+'СЕТ СН'!$F$9+СВЦЭМ!$D$10+'СЕТ СН'!$F$5-'СЕТ СН'!$F$17</f>
        <v>4820.1050248199999</v>
      </c>
      <c r="U19" s="36">
        <f>SUMIFS(СВЦЭМ!$C$39:$C$782,СВЦЭМ!$A$39:$A$782,$A19,СВЦЭМ!$B$39:$B$782,U$11)+'СЕТ СН'!$F$9+СВЦЭМ!$D$10+'СЕТ СН'!$F$5-'СЕТ СН'!$F$17</f>
        <v>4826.4086696699997</v>
      </c>
      <c r="V19" s="36">
        <f>SUMIFS(СВЦЭМ!$C$39:$C$782,СВЦЭМ!$A$39:$A$782,$A19,СВЦЭМ!$B$39:$B$782,V$11)+'СЕТ СН'!$F$9+СВЦЭМ!$D$10+'СЕТ СН'!$F$5-'СЕТ СН'!$F$17</f>
        <v>4799.5087051299997</v>
      </c>
      <c r="W19" s="36">
        <f>SUMIFS(СВЦЭМ!$C$39:$C$782,СВЦЭМ!$A$39:$A$782,$A19,СВЦЭМ!$B$39:$B$782,W$11)+'СЕТ СН'!$F$9+СВЦЭМ!$D$10+'СЕТ СН'!$F$5-'СЕТ СН'!$F$17</f>
        <v>4807.0581558100002</v>
      </c>
      <c r="X19" s="36">
        <f>SUMIFS(СВЦЭМ!$C$39:$C$782,СВЦЭМ!$A$39:$A$782,$A19,СВЦЭМ!$B$39:$B$782,X$11)+'СЕТ СН'!$F$9+СВЦЭМ!$D$10+'СЕТ СН'!$F$5-'СЕТ СН'!$F$17</f>
        <v>4849.3954647099999</v>
      </c>
      <c r="Y19" s="36">
        <f>SUMIFS(СВЦЭМ!$C$39:$C$782,СВЦЭМ!$A$39:$A$782,$A19,СВЦЭМ!$B$39:$B$782,Y$11)+'СЕТ СН'!$F$9+СВЦЭМ!$D$10+'СЕТ СН'!$F$5-'СЕТ СН'!$F$17</f>
        <v>4935.5181909799994</v>
      </c>
    </row>
    <row r="20" spans="1:25" ht="15.75" x14ac:dyDescent="0.2">
      <c r="A20" s="35">
        <f t="shared" si="0"/>
        <v>45482</v>
      </c>
      <c r="B20" s="36">
        <f>SUMIFS(СВЦЭМ!$C$39:$C$782,СВЦЭМ!$A$39:$A$782,$A20,СВЦЭМ!$B$39:$B$782,B$11)+'СЕТ СН'!$F$9+СВЦЭМ!$D$10+'СЕТ СН'!$F$5-'СЕТ СН'!$F$17</f>
        <v>5088.3567994699997</v>
      </c>
      <c r="C20" s="36">
        <f>SUMIFS(СВЦЭМ!$C$39:$C$782,СВЦЭМ!$A$39:$A$782,$A20,СВЦЭМ!$B$39:$B$782,C$11)+'СЕТ СН'!$F$9+СВЦЭМ!$D$10+'СЕТ СН'!$F$5-'СЕТ СН'!$F$17</f>
        <v>5176.0714734399999</v>
      </c>
      <c r="D20" s="36">
        <f>SUMIFS(СВЦЭМ!$C$39:$C$782,СВЦЭМ!$A$39:$A$782,$A20,СВЦЭМ!$B$39:$B$782,D$11)+'СЕТ СН'!$F$9+СВЦЭМ!$D$10+'СЕТ СН'!$F$5-'СЕТ СН'!$F$17</f>
        <v>5241.9175971699997</v>
      </c>
      <c r="E20" s="36">
        <f>SUMIFS(СВЦЭМ!$C$39:$C$782,СВЦЭМ!$A$39:$A$782,$A20,СВЦЭМ!$B$39:$B$782,E$11)+'СЕТ СН'!$F$9+СВЦЭМ!$D$10+'СЕТ СН'!$F$5-'СЕТ СН'!$F$17</f>
        <v>5296.0940624399991</v>
      </c>
      <c r="F20" s="36">
        <f>SUMIFS(СВЦЭМ!$C$39:$C$782,СВЦЭМ!$A$39:$A$782,$A20,СВЦЭМ!$B$39:$B$782,F$11)+'СЕТ СН'!$F$9+СВЦЭМ!$D$10+'СЕТ СН'!$F$5-'СЕТ СН'!$F$17</f>
        <v>5288.64671628</v>
      </c>
      <c r="G20" s="36">
        <f>SUMIFS(СВЦЭМ!$C$39:$C$782,СВЦЭМ!$A$39:$A$782,$A20,СВЦЭМ!$B$39:$B$782,G$11)+'СЕТ СН'!$F$9+СВЦЭМ!$D$10+'СЕТ СН'!$F$5-'СЕТ СН'!$F$17</f>
        <v>5271.8928827899999</v>
      </c>
      <c r="H20" s="36">
        <f>SUMIFS(СВЦЭМ!$C$39:$C$782,СВЦЭМ!$A$39:$A$782,$A20,СВЦЭМ!$B$39:$B$782,H$11)+'СЕТ СН'!$F$9+СВЦЭМ!$D$10+'СЕТ СН'!$F$5-'СЕТ СН'!$F$17</f>
        <v>5081.6465893299992</v>
      </c>
      <c r="I20" s="36">
        <f>SUMIFS(СВЦЭМ!$C$39:$C$782,СВЦЭМ!$A$39:$A$782,$A20,СВЦЭМ!$B$39:$B$782,I$11)+'СЕТ СН'!$F$9+СВЦЭМ!$D$10+'СЕТ СН'!$F$5-'СЕТ СН'!$F$17</f>
        <v>4984.3214808799994</v>
      </c>
      <c r="J20" s="36">
        <f>SUMIFS(СВЦЭМ!$C$39:$C$782,СВЦЭМ!$A$39:$A$782,$A20,СВЦЭМ!$B$39:$B$782,J$11)+'СЕТ СН'!$F$9+СВЦЭМ!$D$10+'СЕТ СН'!$F$5-'СЕТ СН'!$F$17</f>
        <v>4864.24460533</v>
      </c>
      <c r="K20" s="36">
        <f>SUMIFS(СВЦЭМ!$C$39:$C$782,СВЦЭМ!$A$39:$A$782,$A20,СВЦЭМ!$B$39:$B$782,K$11)+'СЕТ СН'!$F$9+СВЦЭМ!$D$10+'СЕТ СН'!$F$5-'СЕТ СН'!$F$17</f>
        <v>4797.4650628700001</v>
      </c>
      <c r="L20" s="36">
        <f>SUMIFS(СВЦЭМ!$C$39:$C$782,СВЦЭМ!$A$39:$A$782,$A20,СВЦЭМ!$B$39:$B$782,L$11)+'СЕТ СН'!$F$9+СВЦЭМ!$D$10+'СЕТ СН'!$F$5-'СЕТ СН'!$F$17</f>
        <v>4767.1637027500001</v>
      </c>
      <c r="M20" s="36">
        <f>SUMIFS(СВЦЭМ!$C$39:$C$782,СВЦЭМ!$A$39:$A$782,$A20,СВЦЭМ!$B$39:$B$782,M$11)+'СЕТ СН'!$F$9+СВЦЭМ!$D$10+'СЕТ СН'!$F$5-'СЕТ СН'!$F$17</f>
        <v>4740.9302195199998</v>
      </c>
      <c r="N20" s="36">
        <f>SUMIFS(СВЦЭМ!$C$39:$C$782,СВЦЭМ!$A$39:$A$782,$A20,СВЦЭМ!$B$39:$B$782,N$11)+'СЕТ СН'!$F$9+СВЦЭМ!$D$10+'СЕТ СН'!$F$5-'СЕТ СН'!$F$17</f>
        <v>4721.8727938100001</v>
      </c>
      <c r="O20" s="36">
        <f>SUMIFS(СВЦЭМ!$C$39:$C$782,СВЦЭМ!$A$39:$A$782,$A20,СВЦЭМ!$B$39:$B$782,O$11)+'СЕТ СН'!$F$9+СВЦЭМ!$D$10+'СЕТ СН'!$F$5-'СЕТ СН'!$F$17</f>
        <v>4712.08427149</v>
      </c>
      <c r="P20" s="36">
        <f>SUMIFS(СВЦЭМ!$C$39:$C$782,СВЦЭМ!$A$39:$A$782,$A20,СВЦЭМ!$B$39:$B$782,P$11)+'СЕТ СН'!$F$9+СВЦЭМ!$D$10+'СЕТ СН'!$F$5-'СЕТ СН'!$F$17</f>
        <v>4718.7467537699995</v>
      </c>
      <c r="Q20" s="36">
        <f>SUMIFS(СВЦЭМ!$C$39:$C$782,СВЦЭМ!$A$39:$A$782,$A20,СВЦЭМ!$B$39:$B$782,Q$11)+'СЕТ СН'!$F$9+СВЦЭМ!$D$10+'СЕТ СН'!$F$5-'СЕТ СН'!$F$17</f>
        <v>4733.7594805999997</v>
      </c>
      <c r="R20" s="36">
        <f>SUMIFS(СВЦЭМ!$C$39:$C$782,СВЦЭМ!$A$39:$A$782,$A20,СВЦЭМ!$B$39:$B$782,R$11)+'СЕТ СН'!$F$9+СВЦЭМ!$D$10+'СЕТ СН'!$F$5-'СЕТ СН'!$F$17</f>
        <v>4728.3312108299997</v>
      </c>
      <c r="S20" s="36">
        <f>SUMIFS(СВЦЭМ!$C$39:$C$782,СВЦЭМ!$A$39:$A$782,$A20,СВЦЭМ!$B$39:$B$782,S$11)+'СЕТ СН'!$F$9+СВЦЭМ!$D$10+'СЕТ СН'!$F$5-'СЕТ СН'!$F$17</f>
        <v>4731.1844909399997</v>
      </c>
      <c r="T20" s="36">
        <f>SUMIFS(СВЦЭМ!$C$39:$C$782,СВЦЭМ!$A$39:$A$782,$A20,СВЦЭМ!$B$39:$B$782,T$11)+'СЕТ СН'!$F$9+СВЦЭМ!$D$10+'СЕТ СН'!$F$5-'СЕТ СН'!$F$17</f>
        <v>4726.4961357399998</v>
      </c>
      <c r="U20" s="36">
        <f>SUMIFS(СВЦЭМ!$C$39:$C$782,СВЦЭМ!$A$39:$A$782,$A20,СВЦЭМ!$B$39:$B$782,U$11)+'СЕТ СН'!$F$9+СВЦЭМ!$D$10+'СЕТ СН'!$F$5-'СЕТ СН'!$F$17</f>
        <v>4753.7372353399996</v>
      </c>
      <c r="V20" s="36">
        <f>SUMIFS(СВЦЭМ!$C$39:$C$782,СВЦЭМ!$A$39:$A$782,$A20,СВЦЭМ!$B$39:$B$782,V$11)+'СЕТ СН'!$F$9+СВЦЭМ!$D$10+'СЕТ СН'!$F$5-'СЕТ СН'!$F$17</f>
        <v>4750.28083505</v>
      </c>
      <c r="W20" s="36">
        <f>SUMIFS(СВЦЭМ!$C$39:$C$782,СВЦЭМ!$A$39:$A$782,$A20,СВЦЭМ!$B$39:$B$782,W$11)+'СЕТ СН'!$F$9+СВЦЭМ!$D$10+'СЕТ СН'!$F$5-'СЕТ СН'!$F$17</f>
        <v>4736.4935496899998</v>
      </c>
      <c r="X20" s="36">
        <f>SUMIFS(СВЦЭМ!$C$39:$C$782,СВЦЭМ!$A$39:$A$782,$A20,СВЦЭМ!$B$39:$B$782,X$11)+'СЕТ СН'!$F$9+СВЦЭМ!$D$10+'СЕТ СН'!$F$5-'СЕТ СН'!$F$17</f>
        <v>4755.3664144799995</v>
      </c>
      <c r="Y20" s="36">
        <f>SUMIFS(СВЦЭМ!$C$39:$C$782,СВЦЭМ!$A$39:$A$782,$A20,СВЦЭМ!$B$39:$B$782,Y$11)+'СЕТ СН'!$F$9+СВЦЭМ!$D$10+'СЕТ СН'!$F$5-'СЕТ СН'!$F$17</f>
        <v>4849.2382030099998</v>
      </c>
    </row>
    <row r="21" spans="1:25" ht="15.75" x14ac:dyDescent="0.2">
      <c r="A21" s="35">
        <f t="shared" si="0"/>
        <v>45483</v>
      </c>
      <c r="B21" s="36">
        <f>SUMIFS(СВЦЭМ!$C$39:$C$782,СВЦЭМ!$A$39:$A$782,$A21,СВЦЭМ!$B$39:$B$782,B$11)+'СЕТ СН'!$F$9+СВЦЭМ!$D$10+'СЕТ СН'!$F$5-'СЕТ СН'!$F$17</f>
        <v>4940.2580455499992</v>
      </c>
      <c r="C21" s="36">
        <f>SUMIFS(СВЦЭМ!$C$39:$C$782,СВЦЭМ!$A$39:$A$782,$A21,СВЦЭМ!$B$39:$B$782,C$11)+'СЕТ СН'!$F$9+СВЦЭМ!$D$10+'СЕТ СН'!$F$5-'СЕТ СН'!$F$17</f>
        <v>5060.7708130699993</v>
      </c>
      <c r="D21" s="36">
        <f>SUMIFS(СВЦЭМ!$C$39:$C$782,СВЦЭМ!$A$39:$A$782,$A21,СВЦЭМ!$B$39:$B$782,D$11)+'СЕТ СН'!$F$9+СВЦЭМ!$D$10+'СЕТ СН'!$F$5-'СЕТ СН'!$F$17</f>
        <v>5115.5610729799992</v>
      </c>
      <c r="E21" s="36">
        <f>SUMIFS(СВЦЭМ!$C$39:$C$782,СВЦЭМ!$A$39:$A$782,$A21,СВЦЭМ!$B$39:$B$782,E$11)+'СЕТ СН'!$F$9+СВЦЭМ!$D$10+'СЕТ СН'!$F$5-'СЕТ СН'!$F$17</f>
        <v>5118.0792233800003</v>
      </c>
      <c r="F21" s="36">
        <f>SUMIFS(СВЦЭМ!$C$39:$C$782,СВЦЭМ!$A$39:$A$782,$A21,СВЦЭМ!$B$39:$B$782,F$11)+'СЕТ СН'!$F$9+СВЦЭМ!$D$10+'СЕТ СН'!$F$5-'СЕТ СН'!$F$17</f>
        <v>5112.0624166199996</v>
      </c>
      <c r="G21" s="36">
        <f>SUMIFS(СВЦЭМ!$C$39:$C$782,СВЦЭМ!$A$39:$A$782,$A21,СВЦЭМ!$B$39:$B$782,G$11)+'СЕТ СН'!$F$9+СВЦЭМ!$D$10+'СЕТ СН'!$F$5-'СЕТ СН'!$F$17</f>
        <v>5143.2160900599993</v>
      </c>
      <c r="H21" s="36">
        <f>SUMIFS(СВЦЭМ!$C$39:$C$782,СВЦЭМ!$A$39:$A$782,$A21,СВЦЭМ!$B$39:$B$782,H$11)+'СЕТ СН'!$F$9+СВЦЭМ!$D$10+'СЕТ СН'!$F$5-'СЕТ СН'!$F$17</f>
        <v>5065.4115062799992</v>
      </c>
      <c r="I21" s="36">
        <f>SUMIFS(СВЦЭМ!$C$39:$C$782,СВЦЭМ!$A$39:$A$782,$A21,СВЦЭМ!$B$39:$B$782,I$11)+'СЕТ СН'!$F$9+СВЦЭМ!$D$10+'СЕТ СН'!$F$5-'СЕТ СН'!$F$17</f>
        <v>4957.7625356099998</v>
      </c>
      <c r="J21" s="36">
        <f>SUMIFS(СВЦЭМ!$C$39:$C$782,СВЦЭМ!$A$39:$A$782,$A21,СВЦЭМ!$B$39:$B$782,J$11)+'СЕТ СН'!$F$9+СВЦЭМ!$D$10+'СЕТ СН'!$F$5-'СЕТ СН'!$F$17</f>
        <v>4848.5197998599997</v>
      </c>
      <c r="K21" s="36">
        <f>SUMIFS(СВЦЭМ!$C$39:$C$782,СВЦЭМ!$A$39:$A$782,$A21,СВЦЭМ!$B$39:$B$782,K$11)+'СЕТ СН'!$F$9+СВЦЭМ!$D$10+'СЕТ СН'!$F$5-'СЕТ СН'!$F$17</f>
        <v>4803.2849333199993</v>
      </c>
      <c r="L21" s="36">
        <f>SUMIFS(СВЦЭМ!$C$39:$C$782,СВЦЭМ!$A$39:$A$782,$A21,СВЦЭМ!$B$39:$B$782,L$11)+'СЕТ СН'!$F$9+СВЦЭМ!$D$10+'СЕТ СН'!$F$5-'СЕТ СН'!$F$17</f>
        <v>4772.5044346199993</v>
      </c>
      <c r="M21" s="36">
        <f>SUMIFS(СВЦЭМ!$C$39:$C$782,СВЦЭМ!$A$39:$A$782,$A21,СВЦЭМ!$B$39:$B$782,M$11)+'СЕТ СН'!$F$9+СВЦЭМ!$D$10+'СЕТ СН'!$F$5-'СЕТ СН'!$F$17</f>
        <v>4780.6792974399996</v>
      </c>
      <c r="N21" s="36">
        <f>SUMIFS(СВЦЭМ!$C$39:$C$782,СВЦЭМ!$A$39:$A$782,$A21,СВЦЭМ!$B$39:$B$782,N$11)+'СЕТ СН'!$F$9+СВЦЭМ!$D$10+'СЕТ СН'!$F$5-'СЕТ СН'!$F$17</f>
        <v>4785.8935825999997</v>
      </c>
      <c r="O21" s="36">
        <f>SUMIFS(СВЦЭМ!$C$39:$C$782,СВЦЭМ!$A$39:$A$782,$A21,СВЦЭМ!$B$39:$B$782,O$11)+'СЕТ СН'!$F$9+СВЦЭМ!$D$10+'СЕТ СН'!$F$5-'СЕТ СН'!$F$17</f>
        <v>4766.2979564500001</v>
      </c>
      <c r="P21" s="36">
        <f>SUMIFS(СВЦЭМ!$C$39:$C$782,СВЦЭМ!$A$39:$A$782,$A21,СВЦЭМ!$B$39:$B$782,P$11)+'СЕТ СН'!$F$9+СВЦЭМ!$D$10+'СЕТ СН'!$F$5-'СЕТ СН'!$F$17</f>
        <v>4769.6195199799995</v>
      </c>
      <c r="Q21" s="36">
        <f>SUMIFS(СВЦЭМ!$C$39:$C$782,СВЦЭМ!$A$39:$A$782,$A21,СВЦЭМ!$B$39:$B$782,Q$11)+'СЕТ СН'!$F$9+СВЦЭМ!$D$10+'СЕТ СН'!$F$5-'СЕТ СН'!$F$17</f>
        <v>4782.9574745399996</v>
      </c>
      <c r="R21" s="36">
        <f>SUMIFS(СВЦЭМ!$C$39:$C$782,СВЦЭМ!$A$39:$A$782,$A21,СВЦЭМ!$B$39:$B$782,R$11)+'СЕТ СН'!$F$9+СВЦЭМ!$D$10+'СЕТ СН'!$F$5-'СЕТ СН'!$F$17</f>
        <v>4787.06868975</v>
      </c>
      <c r="S21" s="36">
        <f>SUMIFS(СВЦЭМ!$C$39:$C$782,СВЦЭМ!$A$39:$A$782,$A21,СВЦЭМ!$B$39:$B$782,S$11)+'СЕТ СН'!$F$9+СВЦЭМ!$D$10+'СЕТ СН'!$F$5-'СЕТ СН'!$F$17</f>
        <v>4800.5758137499997</v>
      </c>
      <c r="T21" s="36">
        <f>SUMIFS(СВЦЭМ!$C$39:$C$782,СВЦЭМ!$A$39:$A$782,$A21,СВЦЭМ!$B$39:$B$782,T$11)+'СЕТ СН'!$F$9+СВЦЭМ!$D$10+'СЕТ СН'!$F$5-'СЕТ СН'!$F$17</f>
        <v>4808.11496704</v>
      </c>
      <c r="U21" s="36">
        <f>SUMIFS(СВЦЭМ!$C$39:$C$782,СВЦЭМ!$A$39:$A$782,$A21,СВЦЭМ!$B$39:$B$782,U$11)+'СЕТ СН'!$F$9+СВЦЭМ!$D$10+'СЕТ СН'!$F$5-'СЕТ СН'!$F$17</f>
        <v>4787.9835316299996</v>
      </c>
      <c r="V21" s="36">
        <f>SUMIFS(СВЦЭМ!$C$39:$C$782,СВЦЭМ!$A$39:$A$782,$A21,СВЦЭМ!$B$39:$B$782,V$11)+'СЕТ СН'!$F$9+СВЦЭМ!$D$10+'СЕТ СН'!$F$5-'СЕТ СН'!$F$17</f>
        <v>4779.5450031999999</v>
      </c>
      <c r="W21" s="36">
        <f>SUMIFS(СВЦЭМ!$C$39:$C$782,СВЦЭМ!$A$39:$A$782,$A21,СВЦЭМ!$B$39:$B$782,W$11)+'СЕТ СН'!$F$9+СВЦЭМ!$D$10+'СЕТ СН'!$F$5-'СЕТ СН'!$F$17</f>
        <v>4770.3650515899999</v>
      </c>
      <c r="X21" s="36">
        <f>SUMIFS(СВЦЭМ!$C$39:$C$782,СВЦЭМ!$A$39:$A$782,$A21,СВЦЭМ!$B$39:$B$782,X$11)+'СЕТ СН'!$F$9+СВЦЭМ!$D$10+'СЕТ СН'!$F$5-'СЕТ СН'!$F$17</f>
        <v>4806.44766325</v>
      </c>
      <c r="Y21" s="36">
        <f>SUMIFS(СВЦЭМ!$C$39:$C$782,СВЦЭМ!$A$39:$A$782,$A21,СВЦЭМ!$B$39:$B$782,Y$11)+'СЕТ СН'!$F$9+СВЦЭМ!$D$10+'СЕТ СН'!$F$5-'СЕТ СН'!$F$17</f>
        <v>4891.86935739</v>
      </c>
    </row>
    <row r="22" spans="1:25" ht="15.75" x14ac:dyDescent="0.2">
      <c r="A22" s="35">
        <f t="shared" si="0"/>
        <v>45484</v>
      </c>
      <c r="B22" s="36">
        <f>SUMIFS(СВЦЭМ!$C$39:$C$782,СВЦЭМ!$A$39:$A$782,$A22,СВЦЭМ!$B$39:$B$782,B$11)+'СЕТ СН'!$F$9+СВЦЭМ!$D$10+'СЕТ СН'!$F$5-'СЕТ СН'!$F$17</f>
        <v>5026.4701902699999</v>
      </c>
      <c r="C22" s="36">
        <f>SUMIFS(СВЦЭМ!$C$39:$C$782,СВЦЭМ!$A$39:$A$782,$A22,СВЦЭМ!$B$39:$B$782,C$11)+'СЕТ СН'!$F$9+СВЦЭМ!$D$10+'СЕТ СН'!$F$5-'СЕТ СН'!$F$17</f>
        <v>5181.7417729499994</v>
      </c>
      <c r="D22" s="36">
        <f>SUMIFS(СВЦЭМ!$C$39:$C$782,СВЦЭМ!$A$39:$A$782,$A22,СВЦЭМ!$B$39:$B$782,D$11)+'СЕТ СН'!$F$9+СВЦЭМ!$D$10+'СЕТ СН'!$F$5-'СЕТ СН'!$F$17</f>
        <v>5288.892627199999</v>
      </c>
      <c r="E22" s="36">
        <f>SUMIFS(СВЦЭМ!$C$39:$C$782,СВЦЭМ!$A$39:$A$782,$A22,СВЦЭМ!$B$39:$B$782,E$11)+'СЕТ СН'!$F$9+СВЦЭМ!$D$10+'СЕТ СН'!$F$5-'СЕТ СН'!$F$17</f>
        <v>5317.022733419999</v>
      </c>
      <c r="F22" s="36">
        <f>SUMIFS(СВЦЭМ!$C$39:$C$782,СВЦЭМ!$A$39:$A$782,$A22,СВЦЭМ!$B$39:$B$782,F$11)+'СЕТ СН'!$F$9+СВЦЭМ!$D$10+'СЕТ СН'!$F$5-'СЕТ СН'!$F$17</f>
        <v>5327.0475927999996</v>
      </c>
      <c r="G22" s="36">
        <f>SUMIFS(СВЦЭМ!$C$39:$C$782,СВЦЭМ!$A$39:$A$782,$A22,СВЦЭМ!$B$39:$B$782,G$11)+'СЕТ СН'!$F$9+СВЦЭМ!$D$10+'СЕТ СН'!$F$5-'СЕТ СН'!$F$17</f>
        <v>5300.8467910199997</v>
      </c>
      <c r="H22" s="36">
        <f>SUMIFS(СВЦЭМ!$C$39:$C$782,СВЦЭМ!$A$39:$A$782,$A22,СВЦЭМ!$B$39:$B$782,H$11)+'СЕТ СН'!$F$9+СВЦЭМ!$D$10+'СЕТ СН'!$F$5-'СЕТ СН'!$F$17</f>
        <v>5212.8697915100001</v>
      </c>
      <c r="I22" s="36">
        <f>SUMIFS(СВЦЭМ!$C$39:$C$782,СВЦЭМ!$A$39:$A$782,$A22,СВЦЭМ!$B$39:$B$782,I$11)+'СЕТ СН'!$F$9+СВЦЭМ!$D$10+'СЕТ СН'!$F$5-'СЕТ СН'!$F$17</f>
        <v>5083.7453218599994</v>
      </c>
      <c r="J22" s="36">
        <f>SUMIFS(СВЦЭМ!$C$39:$C$782,СВЦЭМ!$A$39:$A$782,$A22,СВЦЭМ!$B$39:$B$782,J$11)+'СЕТ СН'!$F$9+СВЦЭМ!$D$10+'СЕТ СН'!$F$5-'СЕТ СН'!$F$17</f>
        <v>4971.7650299199995</v>
      </c>
      <c r="K22" s="36">
        <f>SUMIFS(СВЦЭМ!$C$39:$C$782,СВЦЭМ!$A$39:$A$782,$A22,СВЦЭМ!$B$39:$B$782,K$11)+'СЕТ СН'!$F$9+СВЦЭМ!$D$10+'СЕТ СН'!$F$5-'СЕТ СН'!$F$17</f>
        <v>4940.36118429</v>
      </c>
      <c r="L22" s="36">
        <f>SUMIFS(СВЦЭМ!$C$39:$C$782,СВЦЭМ!$A$39:$A$782,$A22,СВЦЭМ!$B$39:$B$782,L$11)+'СЕТ СН'!$F$9+СВЦЭМ!$D$10+'СЕТ СН'!$F$5-'СЕТ СН'!$F$17</f>
        <v>4904.7394025899994</v>
      </c>
      <c r="M22" s="36">
        <f>SUMIFS(СВЦЭМ!$C$39:$C$782,СВЦЭМ!$A$39:$A$782,$A22,СВЦЭМ!$B$39:$B$782,M$11)+'СЕТ СН'!$F$9+СВЦЭМ!$D$10+'СЕТ СН'!$F$5-'СЕТ СН'!$F$17</f>
        <v>4918.9258390799996</v>
      </c>
      <c r="N22" s="36">
        <f>SUMIFS(СВЦЭМ!$C$39:$C$782,СВЦЭМ!$A$39:$A$782,$A22,СВЦЭМ!$B$39:$B$782,N$11)+'СЕТ СН'!$F$9+СВЦЭМ!$D$10+'СЕТ СН'!$F$5-'СЕТ СН'!$F$17</f>
        <v>4925.6913454299993</v>
      </c>
      <c r="O22" s="36">
        <f>SUMIFS(СВЦЭМ!$C$39:$C$782,СВЦЭМ!$A$39:$A$782,$A22,СВЦЭМ!$B$39:$B$782,O$11)+'СЕТ СН'!$F$9+СВЦЭМ!$D$10+'СЕТ СН'!$F$5-'СЕТ СН'!$F$17</f>
        <v>4911.5669570099999</v>
      </c>
      <c r="P22" s="36">
        <f>SUMIFS(СВЦЭМ!$C$39:$C$782,СВЦЭМ!$A$39:$A$782,$A22,СВЦЭМ!$B$39:$B$782,P$11)+'СЕТ СН'!$F$9+СВЦЭМ!$D$10+'СЕТ СН'!$F$5-'СЕТ СН'!$F$17</f>
        <v>4915.0730722999997</v>
      </c>
      <c r="Q22" s="36">
        <f>SUMIFS(СВЦЭМ!$C$39:$C$782,СВЦЭМ!$A$39:$A$782,$A22,СВЦЭМ!$B$39:$B$782,Q$11)+'СЕТ СН'!$F$9+СВЦЭМ!$D$10+'СЕТ СН'!$F$5-'СЕТ СН'!$F$17</f>
        <v>4919.14163078</v>
      </c>
      <c r="R22" s="36">
        <f>SUMIFS(СВЦЭМ!$C$39:$C$782,СВЦЭМ!$A$39:$A$782,$A22,СВЦЭМ!$B$39:$B$782,R$11)+'СЕТ СН'!$F$9+СВЦЭМ!$D$10+'СЕТ СН'!$F$5-'СЕТ СН'!$F$17</f>
        <v>4927.0480745699997</v>
      </c>
      <c r="S22" s="36">
        <f>SUMIFS(СВЦЭМ!$C$39:$C$782,СВЦЭМ!$A$39:$A$782,$A22,СВЦЭМ!$B$39:$B$782,S$11)+'СЕТ СН'!$F$9+СВЦЭМ!$D$10+'СЕТ СН'!$F$5-'СЕТ СН'!$F$17</f>
        <v>4931.1607240499998</v>
      </c>
      <c r="T22" s="36">
        <f>SUMIFS(СВЦЭМ!$C$39:$C$782,СВЦЭМ!$A$39:$A$782,$A22,СВЦЭМ!$B$39:$B$782,T$11)+'СЕТ СН'!$F$9+СВЦЭМ!$D$10+'СЕТ СН'!$F$5-'СЕТ СН'!$F$17</f>
        <v>4924.4436534399993</v>
      </c>
      <c r="U22" s="36">
        <f>SUMIFS(СВЦЭМ!$C$39:$C$782,СВЦЭМ!$A$39:$A$782,$A22,СВЦЭМ!$B$39:$B$782,U$11)+'СЕТ СН'!$F$9+СВЦЭМ!$D$10+'СЕТ СН'!$F$5-'СЕТ СН'!$F$17</f>
        <v>4941.5513748699996</v>
      </c>
      <c r="V22" s="36">
        <f>SUMIFS(СВЦЭМ!$C$39:$C$782,СВЦЭМ!$A$39:$A$782,$A22,СВЦЭМ!$B$39:$B$782,V$11)+'СЕТ СН'!$F$9+СВЦЭМ!$D$10+'СЕТ СН'!$F$5-'СЕТ СН'!$F$17</f>
        <v>4936.1816474199995</v>
      </c>
      <c r="W22" s="36">
        <f>SUMIFS(СВЦЭМ!$C$39:$C$782,СВЦЭМ!$A$39:$A$782,$A22,СВЦЭМ!$B$39:$B$782,W$11)+'СЕТ СН'!$F$9+СВЦЭМ!$D$10+'СЕТ СН'!$F$5-'СЕТ СН'!$F$17</f>
        <v>4911.72634191</v>
      </c>
      <c r="X22" s="36">
        <f>SUMIFS(СВЦЭМ!$C$39:$C$782,СВЦЭМ!$A$39:$A$782,$A22,СВЦЭМ!$B$39:$B$782,X$11)+'СЕТ СН'!$F$9+СВЦЭМ!$D$10+'СЕТ СН'!$F$5-'СЕТ СН'!$F$17</f>
        <v>4948.2701996699998</v>
      </c>
      <c r="Y22" s="36">
        <f>SUMIFS(СВЦЭМ!$C$39:$C$782,СВЦЭМ!$A$39:$A$782,$A22,СВЦЭМ!$B$39:$B$782,Y$11)+'СЕТ СН'!$F$9+СВЦЭМ!$D$10+'СЕТ СН'!$F$5-'СЕТ СН'!$F$17</f>
        <v>4946.96292894</v>
      </c>
    </row>
    <row r="23" spans="1:25" ht="15.75" x14ac:dyDescent="0.2">
      <c r="A23" s="35">
        <f t="shared" si="0"/>
        <v>45485</v>
      </c>
      <c r="B23" s="36">
        <f>SUMIFS(СВЦЭМ!$C$39:$C$782,СВЦЭМ!$A$39:$A$782,$A23,СВЦЭМ!$B$39:$B$782,B$11)+'СЕТ СН'!$F$9+СВЦЭМ!$D$10+'СЕТ СН'!$F$5-'СЕТ СН'!$F$17</f>
        <v>5142.6668605799996</v>
      </c>
      <c r="C23" s="36">
        <f>SUMIFS(СВЦЭМ!$C$39:$C$782,СВЦЭМ!$A$39:$A$782,$A23,СВЦЭМ!$B$39:$B$782,C$11)+'СЕТ СН'!$F$9+СВЦЭМ!$D$10+'СЕТ СН'!$F$5-'СЕТ СН'!$F$17</f>
        <v>5200.7036763899996</v>
      </c>
      <c r="D23" s="36">
        <f>SUMIFS(СВЦЭМ!$C$39:$C$782,СВЦЭМ!$A$39:$A$782,$A23,СВЦЭМ!$B$39:$B$782,D$11)+'СЕТ СН'!$F$9+СВЦЭМ!$D$10+'СЕТ СН'!$F$5-'СЕТ СН'!$F$17</f>
        <v>5258.0433455299999</v>
      </c>
      <c r="E23" s="36">
        <f>SUMIFS(СВЦЭМ!$C$39:$C$782,СВЦЭМ!$A$39:$A$782,$A23,СВЦЭМ!$B$39:$B$782,E$11)+'СЕТ СН'!$F$9+СВЦЭМ!$D$10+'СЕТ СН'!$F$5-'СЕТ СН'!$F$17</f>
        <v>5290.696130979999</v>
      </c>
      <c r="F23" s="36">
        <f>SUMIFS(СВЦЭМ!$C$39:$C$782,СВЦЭМ!$A$39:$A$782,$A23,СВЦЭМ!$B$39:$B$782,F$11)+'СЕТ СН'!$F$9+СВЦЭМ!$D$10+'СЕТ СН'!$F$5-'СЕТ СН'!$F$17</f>
        <v>5291.9121764699994</v>
      </c>
      <c r="G23" s="36">
        <f>SUMIFS(СВЦЭМ!$C$39:$C$782,СВЦЭМ!$A$39:$A$782,$A23,СВЦЭМ!$B$39:$B$782,G$11)+'СЕТ СН'!$F$9+СВЦЭМ!$D$10+'СЕТ СН'!$F$5-'СЕТ СН'!$F$17</f>
        <v>5271.1370737399993</v>
      </c>
      <c r="H23" s="36">
        <f>SUMIFS(СВЦЭМ!$C$39:$C$782,СВЦЭМ!$A$39:$A$782,$A23,СВЦЭМ!$B$39:$B$782,H$11)+'СЕТ СН'!$F$9+СВЦЭМ!$D$10+'СЕТ СН'!$F$5-'СЕТ СН'!$F$17</f>
        <v>5207.16199813</v>
      </c>
      <c r="I23" s="36">
        <f>SUMIFS(СВЦЭМ!$C$39:$C$782,СВЦЭМ!$A$39:$A$782,$A23,СВЦЭМ!$B$39:$B$782,I$11)+'СЕТ СН'!$F$9+СВЦЭМ!$D$10+'СЕТ СН'!$F$5-'СЕТ СН'!$F$17</f>
        <v>5083.32243414</v>
      </c>
      <c r="J23" s="36">
        <f>SUMIFS(СВЦЭМ!$C$39:$C$782,СВЦЭМ!$A$39:$A$782,$A23,СВЦЭМ!$B$39:$B$782,J$11)+'СЕТ СН'!$F$9+СВЦЭМ!$D$10+'СЕТ СН'!$F$5-'СЕТ СН'!$F$17</f>
        <v>4943.2006609299997</v>
      </c>
      <c r="K23" s="36">
        <f>SUMIFS(СВЦЭМ!$C$39:$C$782,СВЦЭМ!$A$39:$A$782,$A23,СВЦЭМ!$B$39:$B$782,K$11)+'СЕТ СН'!$F$9+СВЦЭМ!$D$10+'СЕТ СН'!$F$5-'СЕТ СН'!$F$17</f>
        <v>4906.3878475799993</v>
      </c>
      <c r="L23" s="36">
        <f>SUMIFS(СВЦЭМ!$C$39:$C$782,СВЦЭМ!$A$39:$A$782,$A23,СВЦЭМ!$B$39:$B$782,L$11)+'СЕТ СН'!$F$9+СВЦЭМ!$D$10+'СЕТ СН'!$F$5-'СЕТ СН'!$F$17</f>
        <v>4874.2643514299998</v>
      </c>
      <c r="M23" s="36">
        <f>SUMIFS(СВЦЭМ!$C$39:$C$782,СВЦЭМ!$A$39:$A$782,$A23,СВЦЭМ!$B$39:$B$782,M$11)+'СЕТ СН'!$F$9+СВЦЭМ!$D$10+'СЕТ СН'!$F$5-'СЕТ СН'!$F$17</f>
        <v>4876.5224656999999</v>
      </c>
      <c r="N23" s="36">
        <f>SUMIFS(СВЦЭМ!$C$39:$C$782,СВЦЭМ!$A$39:$A$782,$A23,СВЦЭМ!$B$39:$B$782,N$11)+'СЕТ СН'!$F$9+СВЦЭМ!$D$10+'СЕТ СН'!$F$5-'СЕТ СН'!$F$17</f>
        <v>4866.28840537</v>
      </c>
      <c r="O23" s="36">
        <f>SUMIFS(СВЦЭМ!$C$39:$C$782,СВЦЭМ!$A$39:$A$782,$A23,СВЦЭМ!$B$39:$B$782,O$11)+'СЕТ СН'!$F$9+СВЦЭМ!$D$10+'СЕТ СН'!$F$5-'СЕТ СН'!$F$17</f>
        <v>4857.9489863899998</v>
      </c>
      <c r="P23" s="36">
        <f>SUMIFS(СВЦЭМ!$C$39:$C$782,СВЦЭМ!$A$39:$A$782,$A23,СВЦЭМ!$B$39:$B$782,P$11)+'СЕТ СН'!$F$9+СВЦЭМ!$D$10+'СЕТ СН'!$F$5-'СЕТ СН'!$F$17</f>
        <v>4874.44942429</v>
      </c>
      <c r="Q23" s="36">
        <f>SUMIFS(СВЦЭМ!$C$39:$C$782,СВЦЭМ!$A$39:$A$782,$A23,СВЦЭМ!$B$39:$B$782,Q$11)+'СЕТ СН'!$F$9+СВЦЭМ!$D$10+'СЕТ СН'!$F$5-'СЕТ СН'!$F$17</f>
        <v>4894.9464291200002</v>
      </c>
      <c r="R23" s="36">
        <f>SUMIFS(СВЦЭМ!$C$39:$C$782,СВЦЭМ!$A$39:$A$782,$A23,СВЦЭМ!$B$39:$B$782,R$11)+'СЕТ СН'!$F$9+СВЦЭМ!$D$10+'СЕТ СН'!$F$5-'СЕТ СН'!$F$17</f>
        <v>4903.4686226499998</v>
      </c>
      <c r="S23" s="36">
        <f>SUMIFS(СВЦЭМ!$C$39:$C$782,СВЦЭМ!$A$39:$A$782,$A23,СВЦЭМ!$B$39:$B$782,S$11)+'СЕТ СН'!$F$9+СВЦЭМ!$D$10+'СЕТ СН'!$F$5-'СЕТ СН'!$F$17</f>
        <v>4892.8661731800003</v>
      </c>
      <c r="T23" s="36">
        <f>SUMIFS(СВЦЭМ!$C$39:$C$782,СВЦЭМ!$A$39:$A$782,$A23,СВЦЭМ!$B$39:$B$782,T$11)+'СЕТ СН'!$F$9+СВЦЭМ!$D$10+'СЕТ СН'!$F$5-'СЕТ СН'!$F$17</f>
        <v>4872.8416527499994</v>
      </c>
      <c r="U23" s="36">
        <f>SUMIFS(СВЦЭМ!$C$39:$C$782,СВЦЭМ!$A$39:$A$782,$A23,СВЦЭМ!$B$39:$B$782,U$11)+'СЕТ СН'!$F$9+СВЦЭМ!$D$10+'СЕТ СН'!$F$5-'СЕТ СН'!$F$17</f>
        <v>4894.17624729</v>
      </c>
      <c r="V23" s="36">
        <f>SUMIFS(СВЦЭМ!$C$39:$C$782,СВЦЭМ!$A$39:$A$782,$A23,СВЦЭМ!$B$39:$B$782,V$11)+'СЕТ СН'!$F$9+СВЦЭМ!$D$10+'СЕТ СН'!$F$5-'СЕТ СН'!$F$17</f>
        <v>4908.8350192799999</v>
      </c>
      <c r="W23" s="36">
        <f>SUMIFS(СВЦЭМ!$C$39:$C$782,СВЦЭМ!$A$39:$A$782,$A23,СВЦЭМ!$B$39:$B$782,W$11)+'СЕТ СН'!$F$9+СВЦЭМ!$D$10+'СЕТ СН'!$F$5-'СЕТ СН'!$F$17</f>
        <v>4897.0427328299993</v>
      </c>
      <c r="X23" s="36">
        <f>SUMIFS(СВЦЭМ!$C$39:$C$782,СВЦЭМ!$A$39:$A$782,$A23,СВЦЭМ!$B$39:$B$782,X$11)+'СЕТ СН'!$F$9+СВЦЭМ!$D$10+'СЕТ СН'!$F$5-'СЕТ СН'!$F$17</f>
        <v>4944.3943719599993</v>
      </c>
      <c r="Y23" s="36">
        <f>SUMIFS(СВЦЭМ!$C$39:$C$782,СВЦЭМ!$A$39:$A$782,$A23,СВЦЭМ!$B$39:$B$782,Y$11)+'СЕТ СН'!$F$9+СВЦЭМ!$D$10+'СЕТ СН'!$F$5-'СЕТ СН'!$F$17</f>
        <v>5038.5363240199995</v>
      </c>
    </row>
    <row r="24" spans="1:25" ht="15.75" x14ac:dyDescent="0.2">
      <c r="A24" s="35">
        <f t="shared" si="0"/>
        <v>45486</v>
      </c>
      <c r="B24" s="36">
        <f>SUMIFS(СВЦЭМ!$C$39:$C$782,СВЦЭМ!$A$39:$A$782,$A24,СВЦЭМ!$B$39:$B$782,B$11)+'СЕТ СН'!$F$9+СВЦЭМ!$D$10+'СЕТ СН'!$F$5-'СЕТ СН'!$F$17</f>
        <v>5134.2085235599998</v>
      </c>
      <c r="C24" s="36">
        <f>SUMIFS(СВЦЭМ!$C$39:$C$782,СВЦЭМ!$A$39:$A$782,$A24,СВЦЭМ!$B$39:$B$782,C$11)+'СЕТ СН'!$F$9+СВЦЭМ!$D$10+'СЕТ СН'!$F$5-'СЕТ СН'!$F$17</f>
        <v>5197.0042857299995</v>
      </c>
      <c r="D24" s="36">
        <f>SUMIFS(СВЦЭМ!$C$39:$C$782,СВЦЭМ!$A$39:$A$782,$A24,СВЦЭМ!$B$39:$B$782,D$11)+'СЕТ СН'!$F$9+СВЦЭМ!$D$10+'СЕТ СН'!$F$5-'СЕТ СН'!$F$17</f>
        <v>5176.8196852000001</v>
      </c>
      <c r="E24" s="36">
        <f>SUMIFS(СВЦЭМ!$C$39:$C$782,СВЦЭМ!$A$39:$A$782,$A24,СВЦЭМ!$B$39:$B$782,E$11)+'СЕТ СН'!$F$9+СВЦЭМ!$D$10+'СЕТ СН'!$F$5-'СЕТ СН'!$F$17</f>
        <v>5177.1361391099999</v>
      </c>
      <c r="F24" s="36">
        <f>SUMIFS(СВЦЭМ!$C$39:$C$782,СВЦЭМ!$A$39:$A$782,$A24,СВЦЭМ!$B$39:$B$782,F$11)+'СЕТ СН'!$F$9+СВЦЭМ!$D$10+'СЕТ СН'!$F$5-'СЕТ СН'!$F$17</f>
        <v>5179.5280065099996</v>
      </c>
      <c r="G24" s="36">
        <f>SUMIFS(СВЦЭМ!$C$39:$C$782,СВЦЭМ!$A$39:$A$782,$A24,СВЦЭМ!$B$39:$B$782,G$11)+'СЕТ СН'!$F$9+СВЦЭМ!$D$10+'СЕТ СН'!$F$5-'СЕТ СН'!$F$17</f>
        <v>5182.0967264999999</v>
      </c>
      <c r="H24" s="36">
        <f>SUMIFS(СВЦЭМ!$C$39:$C$782,СВЦЭМ!$A$39:$A$782,$A24,СВЦЭМ!$B$39:$B$782,H$11)+'СЕТ СН'!$F$9+СВЦЭМ!$D$10+'СЕТ СН'!$F$5-'СЕТ СН'!$F$17</f>
        <v>5262.1628890499996</v>
      </c>
      <c r="I24" s="36">
        <f>SUMIFS(СВЦЭМ!$C$39:$C$782,СВЦЭМ!$A$39:$A$782,$A24,СВЦЭМ!$B$39:$B$782,I$11)+'СЕТ СН'!$F$9+СВЦЭМ!$D$10+'СЕТ СН'!$F$5-'СЕТ СН'!$F$17</f>
        <v>5173.7612541299995</v>
      </c>
      <c r="J24" s="36">
        <f>SUMIFS(СВЦЭМ!$C$39:$C$782,СВЦЭМ!$A$39:$A$782,$A24,СВЦЭМ!$B$39:$B$782,J$11)+'СЕТ СН'!$F$9+СВЦЭМ!$D$10+'СЕТ СН'!$F$5-'СЕТ СН'!$F$17</f>
        <v>5048.62749317</v>
      </c>
      <c r="K24" s="36">
        <f>SUMIFS(СВЦЭМ!$C$39:$C$782,СВЦЭМ!$A$39:$A$782,$A24,СВЦЭМ!$B$39:$B$782,K$11)+'СЕТ СН'!$F$9+СВЦЭМ!$D$10+'СЕТ СН'!$F$5-'СЕТ СН'!$F$17</f>
        <v>4918.1084951299999</v>
      </c>
      <c r="L24" s="36">
        <f>SUMIFS(СВЦЭМ!$C$39:$C$782,СВЦЭМ!$A$39:$A$782,$A24,СВЦЭМ!$B$39:$B$782,L$11)+'СЕТ СН'!$F$9+СВЦЭМ!$D$10+'СЕТ СН'!$F$5-'СЕТ СН'!$F$17</f>
        <v>4855.2099731500002</v>
      </c>
      <c r="M24" s="36">
        <f>SUMIFS(СВЦЭМ!$C$39:$C$782,СВЦЭМ!$A$39:$A$782,$A24,СВЦЭМ!$B$39:$B$782,M$11)+'СЕТ СН'!$F$9+СВЦЭМ!$D$10+'СЕТ СН'!$F$5-'СЕТ СН'!$F$17</f>
        <v>4830.7091655899994</v>
      </c>
      <c r="N24" s="36">
        <f>SUMIFS(СВЦЭМ!$C$39:$C$782,СВЦЭМ!$A$39:$A$782,$A24,СВЦЭМ!$B$39:$B$782,N$11)+'СЕТ СН'!$F$9+СВЦЭМ!$D$10+'СЕТ СН'!$F$5-'СЕТ СН'!$F$17</f>
        <v>4829.7919570799995</v>
      </c>
      <c r="O24" s="36">
        <f>SUMIFS(СВЦЭМ!$C$39:$C$782,СВЦЭМ!$A$39:$A$782,$A24,СВЦЭМ!$B$39:$B$782,O$11)+'СЕТ СН'!$F$9+СВЦЭМ!$D$10+'СЕТ СН'!$F$5-'СЕТ СН'!$F$17</f>
        <v>4820.2511075099992</v>
      </c>
      <c r="P24" s="36">
        <f>SUMIFS(СВЦЭМ!$C$39:$C$782,СВЦЭМ!$A$39:$A$782,$A24,СВЦЭМ!$B$39:$B$782,P$11)+'СЕТ СН'!$F$9+СВЦЭМ!$D$10+'СЕТ СН'!$F$5-'СЕТ СН'!$F$17</f>
        <v>4830.0974968699993</v>
      </c>
      <c r="Q24" s="36">
        <f>SUMIFS(СВЦЭМ!$C$39:$C$782,СВЦЭМ!$A$39:$A$782,$A24,СВЦЭМ!$B$39:$B$782,Q$11)+'СЕТ СН'!$F$9+СВЦЭМ!$D$10+'СЕТ СН'!$F$5-'СЕТ СН'!$F$17</f>
        <v>4844.8244840499992</v>
      </c>
      <c r="R24" s="36">
        <f>SUMIFS(СВЦЭМ!$C$39:$C$782,СВЦЭМ!$A$39:$A$782,$A24,СВЦЭМ!$B$39:$B$782,R$11)+'СЕТ СН'!$F$9+СВЦЭМ!$D$10+'СЕТ СН'!$F$5-'СЕТ СН'!$F$17</f>
        <v>4813.8605000299995</v>
      </c>
      <c r="S24" s="36">
        <f>SUMIFS(СВЦЭМ!$C$39:$C$782,СВЦЭМ!$A$39:$A$782,$A24,СВЦЭМ!$B$39:$B$782,S$11)+'СЕТ СН'!$F$9+СВЦЭМ!$D$10+'СЕТ СН'!$F$5-'СЕТ СН'!$F$17</f>
        <v>4812.2806834599996</v>
      </c>
      <c r="T24" s="36">
        <f>SUMIFS(СВЦЭМ!$C$39:$C$782,СВЦЭМ!$A$39:$A$782,$A24,СВЦЭМ!$B$39:$B$782,T$11)+'СЕТ СН'!$F$9+СВЦЭМ!$D$10+'СЕТ СН'!$F$5-'СЕТ СН'!$F$17</f>
        <v>4806.2376168499995</v>
      </c>
      <c r="U24" s="36">
        <f>SUMIFS(СВЦЭМ!$C$39:$C$782,СВЦЭМ!$A$39:$A$782,$A24,СВЦЭМ!$B$39:$B$782,U$11)+'СЕТ СН'!$F$9+СВЦЭМ!$D$10+'СЕТ СН'!$F$5-'СЕТ СН'!$F$17</f>
        <v>4820.2109304799997</v>
      </c>
      <c r="V24" s="36">
        <f>SUMIFS(СВЦЭМ!$C$39:$C$782,СВЦЭМ!$A$39:$A$782,$A24,СВЦЭМ!$B$39:$B$782,V$11)+'СЕТ СН'!$F$9+СВЦЭМ!$D$10+'СЕТ СН'!$F$5-'СЕТ СН'!$F$17</f>
        <v>4833.0562565299997</v>
      </c>
      <c r="W24" s="36">
        <f>SUMIFS(СВЦЭМ!$C$39:$C$782,СВЦЭМ!$A$39:$A$782,$A24,СВЦЭМ!$B$39:$B$782,W$11)+'СЕТ СН'!$F$9+СВЦЭМ!$D$10+'СЕТ СН'!$F$5-'СЕТ СН'!$F$17</f>
        <v>4827.1599795900001</v>
      </c>
      <c r="X24" s="36">
        <f>SUMIFS(СВЦЭМ!$C$39:$C$782,СВЦЭМ!$A$39:$A$782,$A24,СВЦЭМ!$B$39:$B$782,X$11)+'СЕТ СН'!$F$9+СВЦЭМ!$D$10+'СЕТ СН'!$F$5-'СЕТ СН'!$F$17</f>
        <v>4863.27676367</v>
      </c>
      <c r="Y24" s="36">
        <f>SUMIFS(СВЦЭМ!$C$39:$C$782,СВЦЭМ!$A$39:$A$782,$A24,СВЦЭМ!$B$39:$B$782,Y$11)+'СЕТ СН'!$F$9+СВЦЭМ!$D$10+'СЕТ СН'!$F$5-'СЕТ СН'!$F$17</f>
        <v>4959.5514510100002</v>
      </c>
    </row>
    <row r="25" spans="1:25" ht="15.75" x14ac:dyDescent="0.2">
      <c r="A25" s="35">
        <f t="shared" si="0"/>
        <v>45487</v>
      </c>
      <c r="B25" s="36">
        <f>SUMIFS(СВЦЭМ!$C$39:$C$782,СВЦЭМ!$A$39:$A$782,$A25,СВЦЭМ!$B$39:$B$782,B$11)+'СЕТ СН'!$F$9+СВЦЭМ!$D$10+'СЕТ СН'!$F$5-'СЕТ СН'!$F$17</f>
        <v>5080.9054303599996</v>
      </c>
      <c r="C25" s="36">
        <f>SUMIFS(СВЦЭМ!$C$39:$C$782,СВЦЭМ!$A$39:$A$782,$A25,СВЦЭМ!$B$39:$B$782,C$11)+'СЕТ СН'!$F$9+СВЦЭМ!$D$10+'СЕТ СН'!$F$5-'СЕТ СН'!$F$17</f>
        <v>5058.29743444</v>
      </c>
      <c r="D25" s="36">
        <f>SUMIFS(СВЦЭМ!$C$39:$C$782,СВЦЭМ!$A$39:$A$782,$A25,СВЦЭМ!$B$39:$B$782,D$11)+'СЕТ СН'!$F$9+СВЦЭМ!$D$10+'СЕТ СН'!$F$5-'СЕТ СН'!$F$17</f>
        <v>5029.8846751299998</v>
      </c>
      <c r="E25" s="36">
        <f>SUMIFS(СВЦЭМ!$C$39:$C$782,СВЦЭМ!$A$39:$A$782,$A25,СВЦЭМ!$B$39:$B$782,E$11)+'СЕТ СН'!$F$9+СВЦЭМ!$D$10+'СЕТ СН'!$F$5-'СЕТ СН'!$F$17</f>
        <v>5002.2018985899995</v>
      </c>
      <c r="F25" s="36">
        <f>SUMIFS(СВЦЭМ!$C$39:$C$782,СВЦЭМ!$A$39:$A$782,$A25,СВЦЭМ!$B$39:$B$782,F$11)+'СЕТ СН'!$F$9+СВЦЭМ!$D$10+'СЕТ СН'!$F$5-'СЕТ СН'!$F$17</f>
        <v>4993.4005344500001</v>
      </c>
      <c r="G25" s="36">
        <f>SUMIFS(СВЦЭМ!$C$39:$C$782,СВЦЭМ!$A$39:$A$782,$A25,СВЦЭМ!$B$39:$B$782,G$11)+'СЕТ СН'!$F$9+СВЦЭМ!$D$10+'СЕТ СН'!$F$5-'СЕТ СН'!$F$17</f>
        <v>5005.9054702599997</v>
      </c>
      <c r="H25" s="36">
        <f>SUMIFS(СВЦЭМ!$C$39:$C$782,СВЦЭМ!$A$39:$A$782,$A25,СВЦЭМ!$B$39:$B$782,H$11)+'СЕТ СН'!$F$9+СВЦЭМ!$D$10+'СЕТ СН'!$F$5-'СЕТ СН'!$F$17</f>
        <v>5016.1444469799999</v>
      </c>
      <c r="I25" s="36">
        <f>SUMIFS(СВЦЭМ!$C$39:$C$782,СВЦЭМ!$A$39:$A$782,$A25,СВЦЭМ!$B$39:$B$782,I$11)+'СЕТ СН'!$F$9+СВЦЭМ!$D$10+'СЕТ СН'!$F$5-'СЕТ СН'!$F$17</f>
        <v>5072.4271013500002</v>
      </c>
      <c r="J25" s="36">
        <f>SUMIFS(СВЦЭМ!$C$39:$C$782,СВЦЭМ!$A$39:$A$782,$A25,СВЦЭМ!$B$39:$B$782,J$11)+'СЕТ СН'!$F$9+СВЦЭМ!$D$10+'СЕТ СН'!$F$5-'СЕТ СН'!$F$17</f>
        <v>5113.35137665</v>
      </c>
      <c r="K25" s="36">
        <f>SUMIFS(СВЦЭМ!$C$39:$C$782,СВЦЭМ!$A$39:$A$782,$A25,СВЦЭМ!$B$39:$B$782,K$11)+'СЕТ СН'!$F$9+СВЦЭМ!$D$10+'СЕТ СН'!$F$5-'СЕТ СН'!$F$17</f>
        <v>4998.1706326399999</v>
      </c>
      <c r="L25" s="36">
        <f>SUMIFS(СВЦЭМ!$C$39:$C$782,СВЦЭМ!$A$39:$A$782,$A25,СВЦЭМ!$B$39:$B$782,L$11)+'СЕТ СН'!$F$9+СВЦЭМ!$D$10+'СЕТ СН'!$F$5-'СЕТ СН'!$F$17</f>
        <v>4927.9788712399995</v>
      </c>
      <c r="M25" s="36">
        <f>SUMIFS(СВЦЭМ!$C$39:$C$782,СВЦЭМ!$A$39:$A$782,$A25,СВЦЭМ!$B$39:$B$782,M$11)+'СЕТ СН'!$F$9+СВЦЭМ!$D$10+'СЕТ СН'!$F$5-'СЕТ СН'!$F$17</f>
        <v>4896.4588553799995</v>
      </c>
      <c r="N25" s="36">
        <f>SUMIFS(СВЦЭМ!$C$39:$C$782,СВЦЭМ!$A$39:$A$782,$A25,СВЦЭМ!$B$39:$B$782,N$11)+'СЕТ СН'!$F$9+СВЦЭМ!$D$10+'СЕТ СН'!$F$5-'СЕТ СН'!$F$17</f>
        <v>4878.3001761300002</v>
      </c>
      <c r="O25" s="36">
        <f>SUMIFS(СВЦЭМ!$C$39:$C$782,СВЦЭМ!$A$39:$A$782,$A25,СВЦЭМ!$B$39:$B$782,O$11)+'СЕТ СН'!$F$9+СВЦЭМ!$D$10+'СЕТ СН'!$F$5-'СЕТ СН'!$F$17</f>
        <v>4867.4022935399998</v>
      </c>
      <c r="P25" s="36">
        <f>SUMIFS(СВЦЭМ!$C$39:$C$782,СВЦЭМ!$A$39:$A$782,$A25,СВЦЭМ!$B$39:$B$782,P$11)+'СЕТ СН'!$F$9+СВЦЭМ!$D$10+'СЕТ СН'!$F$5-'СЕТ СН'!$F$17</f>
        <v>4880.0178608599999</v>
      </c>
      <c r="Q25" s="36">
        <f>SUMIFS(СВЦЭМ!$C$39:$C$782,СВЦЭМ!$A$39:$A$782,$A25,СВЦЭМ!$B$39:$B$782,Q$11)+'СЕТ СН'!$F$9+СВЦЭМ!$D$10+'СЕТ СН'!$F$5-'СЕТ СН'!$F$17</f>
        <v>4895.4963336499995</v>
      </c>
      <c r="R25" s="36">
        <f>SUMIFS(СВЦЭМ!$C$39:$C$782,СВЦЭМ!$A$39:$A$782,$A25,СВЦЭМ!$B$39:$B$782,R$11)+'СЕТ СН'!$F$9+СВЦЭМ!$D$10+'СЕТ СН'!$F$5-'СЕТ СН'!$F$17</f>
        <v>4898.5938699999997</v>
      </c>
      <c r="S25" s="36">
        <f>SUMIFS(СВЦЭМ!$C$39:$C$782,СВЦЭМ!$A$39:$A$782,$A25,СВЦЭМ!$B$39:$B$782,S$11)+'СЕТ СН'!$F$9+СВЦЭМ!$D$10+'СЕТ СН'!$F$5-'СЕТ СН'!$F$17</f>
        <v>4887.2421403099997</v>
      </c>
      <c r="T25" s="36">
        <f>SUMIFS(СВЦЭМ!$C$39:$C$782,СВЦЭМ!$A$39:$A$782,$A25,СВЦЭМ!$B$39:$B$782,T$11)+'СЕТ СН'!$F$9+СВЦЭМ!$D$10+'СЕТ СН'!$F$5-'СЕТ СН'!$F$17</f>
        <v>4864.2062266899993</v>
      </c>
      <c r="U25" s="36">
        <f>SUMIFS(СВЦЭМ!$C$39:$C$782,СВЦЭМ!$A$39:$A$782,$A25,СВЦЭМ!$B$39:$B$782,U$11)+'СЕТ СН'!$F$9+СВЦЭМ!$D$10+'СЕТ СН'!$F$5-'СЕТ СН'!$F$17</f>
        <v>4871.0823009699998</v>
      </c>
      <c r="V25" s="36">
        <f>SUMIFS(СВЦЭМ!$C$39:$C$782,СВЦЭМ!$A$39:$A$782,$A25,СВЦЭМ!$B$39:$B$782,V$11)+'СЕТ СН'!$F$9+СВЦЭМ!$D$10+'СЕТ СН'!$F$5-'СЕТ СН'!$F$17</f>
        <v>4886.2973439299994</v>
      </c>
      <c r="W25" s="36">
        <f>SUMIFS(СВЦЭМ!$C$39:$C$782,СВЦЭМ!$A$39:$A$782,$A25,СВЦЭМ!$B$39:$B$782,W$11)+'СЕТ СН'!$F$9+СВЦЭМ!$D$10+'СЕТ СН'!$F$5-'СЕТ СН'!$F$17</f>
        <v>4865.4476322800001</v>
      </c>
      <c r="X25" s="36">
        <f>SUMIFS(СВЦЭМ!$C$39:$C$782,СВЦЭМ!$A$39:$A$782,$A25,СВЦЭМ!$B$39:$B$782,X$11)+'СЕТ СН'!$F$9+СВЦЭМ!$D$10+'СЕТ СН'!$F$5-'СЕТ СН'!$F$17</f>
        <v>4913.9025240299998</v>
      </c>
      <c r="Y25" s="36">
        <f>SUMIFS(СВЦЭМ!$C$39:$C$782,СВЦЭМ!$A$39:$A$782,$A25,СВЦЭМ!$B$39:$B$782,Y$11)+'СЕТ СН'!$F$9+СВЦЭМ!$D$10+'СЕТ СН'!$F$5-'СЕТ СН'!$F$17</f>
        <v>5020.3532614699998</v>
      </c>
    </row>
    <row r="26" spans="1:25" ht="15.75" x14ac:dyDescent="0.2">
      <c r="A26" s="35">
        <f t="shared" si="0"/>
        <v>45488</v>
      </c>
      <c r="B26" s="36">
        <f>SUMIFS(СВЦЭМ!$C$39:$C$782,СВЦЭМ!$A$39:$A$782,$A26,СВЦЭМ!$B$39:$B$782,B$11)+'СЕТ СН'!$F$9+СВЦЭМ!$D$10+'СЕТ СН'!$F$5-'СЕТ СН'!$F$17</f>
        <v>4967.5062896399995</v>
      </c>
      <c r="C26" s="36">
        <f>SUMIFS(СВЦЭМ!$C$39:$C$782,СВЦЭМ!$A$39:$A$782,$A26,СВЦЭМ!$B$39:$B$782,C$11)+'СЕТ СН'!$F$9+СВЦЭМ!$D$10+'СЕТ СН'!$F$5-'СЕТ СН'!$F$17</f>
        <v>5062.4676206499998</v>
      </c>
      <c r="D26" s="36">
        <f>SUMIFS(СВЦЭМ!$C$39:$C$782,СВЦЭМ!$A$39:$A$782,$A26,СВЦЭМ!$B$39:$B$782,D$11)+'СЕТ СН'!$F$9+СВЦЭМ!$D$10+'СЕТ СН'!$F$5-'СЕТ СН'!$F$17</f>
        <v>5145.8891572699995</v>
      </c>
      <c r="E26" s="36">
        <f>SUMIFS(СВЦЭМ!$C$39:$C$782,СВЦЭМ!$A$39:$A$782,$A26,СВЦЭМ!$B$39:$B$782,E$11)+'СЕТ СН'!$F$9+СВЦЭМ!$D$10+'СЕТ СН'!$F$5-'СЕТ СН'!$F$17</f>
        <v>5153.2011000499997</v>
      </c>
      <c r="F26" s="36">
        <f>SUMIFS(СВЦЭМ!$C$39:$C$782,СВЦЭМ!$A$39:$A$782,$A26,СВЦЭМ!$B$39:$B$782,F$11)+'СЕТ СН'!$F$9+СВЦЭМ!$D$10+'СЕТ СН'!$F$5-'СЕТ СН'!$F$17</f>
        <v>5146.38678394</v>
      </c>
      <c r="G26" s="36">
        <f>SUMIFS(СВЦЭМ!$C$39:$C$782,СВЦЭМ!$A$39:$A$782,$A26,СВЦЭМ!$B$39:$B$782,G$11)+'СЕТ СН'!$F$9+СВЦЭМ!$D$10+'СЕТ СН'!$F$5-'СЕТ СН'!$F$17</f>
        <v>5152.9218399900001</v>
      </c>
      <c r="H26" s="36">
        <f>SUMIFS(СВЦЭМ!$C$39:$C$782,СВЦЭМ!$A$39:$A$782,$A26,СВЦЭМ!$B$39:$B$782,H$11)+'СЕТ СН'!$F$9+СВЦЭМ!$D$10+'СЕТ СН'!$F$5-'СЕТ СН'!$F$17</f>
        <v>5087.4507996799994</v>
      </c>
      <c r="I26" s="36">
        <f>SUMIFS(СВЦЭМ!$C$39:$C$782,СВЦЭМ!$A$39:$A$782,$A26,СВЦЭМ!$B$39:$B$782,I$11)+'СЕТ СН'!$F$9+СВЦЭМ!$D$10+'СЕТ СН'!$F$5-'СЕТ СН'!$F$17</f>
        <v>5028.5573707200001</v>
      </c>
      <c r="J26" s="36">
        <f>SUMIFS(СВЦЭМ!$C$39:$C$782,СВЦЭМ!$A$39:$A$782,$A26,СВЦЭМ!$B$39:$B$782,J$11)+'СЕТ СН'!$F$9+СВЦЭМ!$D$10+'СЕТ СН'!$F$5-'СЕТ СН'!$F$17</f>
        <v>4955.9796294299995</v>
      </c>
      <c r="K26" s="36">
        <f>SUMIFS(СВЦЭМ!$C$39:$C$782,СВЦЭМ!$A$39:$A$782,$A26,СВЦЭМ!$B$39:$B$782,K$11)+'СЕТ СН'!$F$9+СВЦЭМ!$D$10+'СЕТ СН'!$F$5-'СЕТ СН'!$F$17</f>
        <v>4924.0638694999998</v>
      </c>
      <c r="L26" s="36">
        <f>SUMIFS(СВЦЭМ!$C$39:$C$782,СВЦЭМ!$A$39:$A$782,$A26,СВЦЭМ!$B$39:$B$782,L$11)+'СЕТ СН'!$F$9+СВЦЭМ!$D$10+'СЕТ СН'!$F$5-'СЕТ СН'!$F$17</f>
        <v>4907.4454622100002</v>
      </c>
      <c r="M26" s="36">
        <f>SUMIFS(СВЦЭМ!$C$39:$C$782,СВЦЭМ!$A$39:$A$782,$A26,СВЦЭМ!$B$39:$B$782,M$11)+'СЕТ СН'!$F$9+СВЦЭМ!$D$10+'СЕТ СН'!$F$5-'СЕТ СН'!$F$17</f>
        <v>4901.3024149599996</v>
      </c>
      <c r="N26" s="36">
        <f>SUMIFS(СВЦЭМ!$C$39:$C$782,СВЦЭМ!$A$39:$A$782,$A26,СВЦЭМ!$B$39:$B$782,N$11)+'СЕТ СН'!$F$9+СВЦЭМ!$D$10+'СЕТ СН'!$F$5-'СЕТ СН'!$F$17</f>
        <v>4911.6352335599995</v>
      </c>
      <c r="O26" s="36">
        <f>SUMIFS(СВЦЭМ!$C$39:$C$782,СВЦЭМ!$A$39:$A$782,$A26,СВЦЭМ!$B$39:$B$782,O$11)+'СЕТ СН'!$F$9+СВЦЭМ!$D$10+'СЕТ СН'!$F$5-'СЕТ СН'!$F$17</f>
        <v>4915.3731325899998</v>
      </c>
      <c r="P26" s="36">
        <f>SUMIFS(СВЦЭМ!$C$39:$C$782,СВЦЭМ!$A$39:$A$782,$A26,СВЦЭМ!$B$39:$B$782,P$11)+'СЕТ СН'!$F$9+СВЦЭМ!$D$10+'СЕТ СН'!$F$5-'СЕТ СН'!$F$17</f>
        <v>4915.8308336</v>
      </c>
      <c r="Q26" s="36">
        <f>SUMIFS(СВЦЭМ!$C$39:$C$782,СВЦЭМ!$A$39:$A$782,$A26,СВЦЭМ!$B$39:$B$782,Q$11)+'СЕТ СН'!$F$9+СВЦЭМ!$D$10+'СЕТ СН'!$F$5-'СЕТ СН'!$F$17</f>
        <v>4915.5681938799999</v>
      </c>
      <c r="R26" s="36">
        <f>SUMIFS(СВЦЭМ!$C$39:$C$782,СВЦЭМ!$A$39:$A$782,$A26,СВЦЭМ!$B$39:$B$782,R$11)+'СЕТ СН'!$F$9+СВЦЭМ!$D$10+'СЕТ СН'!$F$5-'СЕТ СН'!$F$17</f>
        <v>4906.1573287499996</v>
      </c>
      <c r="S26" s="36">
        <f>SUMIFS(СВЦЭМ!$C$39:$C$782,СВЦЭМ!$A$39:$A$782,$A26,СВЦЭМ!$B$39:$B$782,S$11)+'СЕТ СН'!$F$9+СВЦЭМ!$D$10+'СЕТ СН'!$F$5-'СЕТ СН'!$F$17</f>
        <v>4914.1187498499994</v>
      </c>
      <c r="T26" s="36">
        <f>SUMIFS(СВЦЭМ!$C$39:$C$782,СВЦЭМ!$A$39:$A$782,$A26,СВЦЭМ!$B$39:$B$782,T$11)+'СЕТ СН'!$F$9+СВЦЭМ!$D$10+'СЕТ СН'!$F$5-'СЕТ СН'!$F$17</f>
        <v>4910.4353183699995</v>
      </c>
      <c r="U26" s="36">
        <f>SUMIFS(СВЦЭМ!$C$39:$C$782,СВЦЭМ!$A$39:$A$782,$A26,СВЦЭМ!$B$39:$B$782,U$11)+'СЕТ СН'!$F$9+СВЦЭМ!$D$10+'СЕТ СН'!$F$5-'СЕТ СН'!$F$17</f>
        <v>4912.1854524199998</v>
      </c>
      <c r="V26" s="36">
        <f>SUMIFS(СВЦЭМ!$C$39:$C$782,СВЦЭМ!$A$39:$A$782,$A26,СВЦЭМ!$B$39:$B$782,V$11)+'СЕТ СН'!$F$9+СВЦЭМ!$D$10+'СЕТ СН'!$F$5-'СЕТ СН'!$F$17</f>
        <v>4910.2472271400002</v>
      </c>
      <c r="W26" s="36">
        <f>SUMIFS(СВЦЭМ!$C$39:$C$782,СВЦЭМ!$A$39:$A$782,$A26,СВЦЭМ!$B$39:$B$782,W$11)+'СЕТ СН'!$F$9+СВЦЭМ!$D$10+'СЕТ СН'!$F$5-'СЕТ СН'!$F$17</f>
        <v>4887.5701197799999</v>
      </c>
      <c r="X26" s="36">
        <f>SUMIFS(СВЦЭМ!$C$39:$C$782,СВЦЭМ!$A$39:$A$782,$A26,СВЦЭМ!$B$39:$B$782,X$11)+'СЕТ СН'!$F$9+СВЦЭМ!$D$10+'СЕТ СН'!$F$5-'СЕТ СН'!$F$17</f>
        <v>4933.7027534399995</v>
      </c>
      <c r="Y26" s="36">
        <f>SUMIFS(СВЦЭМ!$C$39:$C$782,СВЦЭМ!$A$39:$A$782,$A26,СВЦЭМ!$B$39:$B$782,Y$11)+'СЕТ СН'!$F$9+СВЦЭМ!$D$10+'СЕТ СН'!$F$5-'СЕТ СН'!$F$17</f>
        <v>5005.2698726299996</v>
      </c>
    </row>
    <row r="27" spans="1:25" ht="15.75" x14ac:dyDescent="0.2">
      <c r="A27" s="35">
        <f t="shared" si="0"/>
        <v>45489</v>
      </c>
      <c r="B27" s="36">
        <f>SUMIFS(СВЦЭМ!$C$39:$C$782,СВЦЭМ!$A$39:$A$782,$A27,СВЦЭМ!$B$39:$B$782,B$11)+'СЕТ СН'!$F$9+СВЦЭМ!$D$10+'СЕТ СН'!$F$5-'СЕТ СН'!$F$17</f>
        <v>5006.10425562</v>
      </c>
      <c r="C27" s="36">
        <f>SUMIFS(СВЦЭМ!$C$39:$C$782,СВЦЭМ!$A$39:$A$782,$A27,СВЦЭМ!$B$39:$B$782,C$11)+'СЕТ СН'!$F$9+СВЦЭМ!$D$10+'СЕТ СН'!$F$5-'СЕТ СН'!$F$17</f>
        <v>5112.7831213399995</v>
      </c>
      <c r="D27" s="36">
        <f>SUMIFS(СВЦЭМ!$C$39:$C$782,СВЦЭМ!$A$39:$A$782,$A27,СВЦЭМ!$B$39:$B$782,D$11)+'СЕТ СН'!$F$9+СВЦЭМ!$D$10+'СЕТ СН'!$F$5-'СЕТ СН'!$F$17</f>
        <v>5189.4385107099997</v>
      </c>
      <c r="E27" s="36">
        <f>SUMIFS(СВЦЭМ!$C$39:$C$782,СВЦЭМ!$A$39:$A$782,$A27,СВЦЭМ!$B$39:$B$782,E$11)+'СЕТ СН'!$F$9+СВЦЭМ!$D$10+'СЕТ СН'!$F$5-'СЕТ СН'!$F$17</f>
        <v>5236.4290686899994</v>
      </c>
      <c r="F27" s="36">
        <f>SUMIFS(СВЦЭМ!$C$39:$C$782,СВЦЭМ!$A$39:$A$782,$A27,СВЦЭМ!$B$39:$B$782,F$11)+'СЕТ СН'!$F$9+СВЦЭМ!$D$10+'СЕТ СН'!$F$5-'СЕТ СН'!$F$17</f>
        <v>5243.2871942299998</v>
      </c>
      <c r="G27" s="36">
        <f>SUMIFS(СВЦЭМ!$C$39:$C$782,СВЦЭМ!$A$39:$A$782,$A27,СВЦЭМ!$B$39:$B$782,G$11)+'СЕТ СН'!$F$9+СВЦЭМ!$D$10+'СЕТ СН'!$F$5-'СЕТ СН'!$F$17</f>
        <v>5210.8593188699997</v>
      </c>
      <c r="H27" s="36">
        <f>SUMIFS(СВЦЭМ!$C$39:$C$782,СВЦЭМ!$A$39:$A$782,$A27,СВЦЭМ!$B$39:$B$782,H$11)+'СЕТ СН'!$F$9+СВЦЭМ!$D$10+'СЕТ СН'!$F$5-'СЕТ СН'!$F$17</f>
        <v>5131.6340388399994</v>
      </c>
      <c r="I27" s="36">
        <f>SUMIFS(СВЦЭМ!$C$39:$C$782,СВЦЭМ!$A$39:$A$782,$A27,СВЦЭМ!$B$39:$B$782,I$11)+'СЕТ СН'!$F$9+СВЦЭМ!$D$10+'СЕТ СН'!$F$5-'СЕТ СН'!$F$17</f>
        <v>5004.2312019599995</v>
      </c>
      <c r="J27" s="36">
        <f>SUMIFS(СВЦЭМ!$C$39:$C$782,СВЦЭМ!$A$39:$A$782,$A27,СВЦЭМ!$B$39:$B$782,J$11)+'СЕТ СН'!$F$9+СВЦЭМ!$D$10+'СЕТ СН'!$F$5-'СЕТ СН'!$F$17</f>
        <v>4883.1129901099994</v>
      </c>
      <c r="K27" s="36">
        <f>SUMIFS(СВЦЭМ!$C$39:$C$782,СВЦЭМ!$A$39:$A$782,$A27,СВЦЭМ!$B$39:$B$782,K$11)+'СЕТ СН'!$F$9+СВЦЭМ!$D$10+'СЕТ СН'!$F$5-'СЕТ СН'!$F$17</f>
        <v>4802.8501389399999</v>
      </c>
      <c r="L27" s="36">
        <f>SUMIFS(СВЦЭМ!$C$39:$C$782,СВЦЭМ!$A$39:$A$782,$A27,СВЦЭМ!$B$39:$B$782,L$11)+'СЕТ СН'!$F$9+СВЦЭМ!$D$10+'СЕТ СН'!$F$5-'СЕТ СН'!$F$17</f>
        <v>4786.3832307599996</v>
      </c>
      <c r="M27" s="36">
        <f>SUMIFS(СВЦЭМ!$C$39:$C$782,СВЦЭМ!$A$39:$A$782,$A27,СВЦЭМ!$B$39:$B$782,M$11)+'СЕТ СН'!$F$9+СВЦЭМ!$D$10+'СЕТ СН'!$F$5-'СЕТ СН'!$F$17</f>
        <v>4774.9340184299999</v>
      </c>
      <c r="N27" s="36">
        <f>SUMIFS(СВЦЭМ!$C$39:$C$782,СВЦЭМ!$A$39:$A$782,$A27,СВЦЭМ!$B$39:$B$782,N$11)+'СЕТ СН'!$F$9+СВЦЭМ!$D$10+'СЕТ СН'!$F$5-'СЕТ СН'!$F$17</f>
        <v>4744.3388115299995</v>
      </c>
      <c r="O27" s="36">
        <f>SUMIFS(СВЦЭМ!$C$39:$C$782,СВЦЭМ!$A$39:$A$782,$A27,СВЦЭМ!$B$39:$B$782,O$11)+'СЕТ СН'!$F$9+СВЦЭМ!$D$10+'СЕТ СН'!$F$5-'СЕТ СН'!$F$17</f>
        <v>4719.9287611199998</v>
      </c>
      <c r="P27" s="36">
        <f>SUMIFS(СВЦЭМ!$C$39:$C$782,СВЦЭМ!$A$39:$A$782,$A27,СВЦЭМ!$B$39:$B$782,P$11)+'СЕТ СН'!$F$9+СВЦЭМ!$D$10+'СЕТ СН'!$F$5-'СЕТ СН'!$F$17</f>
        <v>4733.1852491199998</v>
      </c>
      <c r="Q27" s="36">
        <f>SUMIFS(СВЦЭМ!$C$39:$C$782,СВЦЭМ!$A$39:$A$782,$A27,СВЦЭМ!$B$39:$B$782,Q$11)+'СЕТ СН'!$F$9+СВЦЭМ!$D$10+'СЕТ СН'!$F$5-'СЕТ СН'!$F$17</f>
        <v>4738.5697802999994</v>
      </c>
      <c r="R27" s="36">
        <f>SUMIFS(СВЦЭМ!$C$39:$C$782,СВЦЭМ!$A$39:$A$782,$A27,СВЦЭМ!$B$39:$B$782,R$11)+'СЕТ СН'!$F$9+СВЦЭМ!$D$10+'СЕТ СН'!$F$5-'СЕТ СН'!$F$17</f>
        <v>4733.4303659899997</v>
      </c>
      <c r="S27" s="36">
        <f>SUMIFS(СВЦЭМ!$C$39:$C$782,СВЦЭМ!$A$39:$A$782,$A27,СВЦЭМ!$B$39:$B$782,S$11)+'СЕТ СН'!$F$9+СВЦЭМ!$D$10+'СЕТ СН'!$F$5-'СЕТ СН'!$F$17</f>
        <v>4736.5025831499997</v>
      </c>
      <c r="T27" s="36">
        <f>SUMIFS(СВЦЭМ!$C$39:$C$782,СВЦЭМ!$A$39:$A$782,$A27,СВЦЭМ!$B$39:$B$782,T$11)+'СЕТ СН'!$F$9+СВЦЭМ!$D$10+'СЕТ СН'!$F$5-'СЕТ СН'!$F$17</f>
        <v>4730.7626557899994</v>
      </c>
      <c r="U27" s="36">
        <f>SUMIFS(СВЦЭМ!$C$39:$C$782,СВЦЭМ!$A$39:$A$782,$A27,СВЦЭМ!$B$39:$B$782,U$11)+'СЕТ СН'!$F$9+СВЦЭМ!$D$10+'СЕТ СН'!$F$5-'СЕТ СН'!$F$17</f>
        <v>4736.5045333599992</v>
      </c>
      <c r="V27" s="36">
        <f>SUMIFS(СВЦЭМ!$C$39:$C$782,СВЦЭМ!$A$39:$A$782,$A27,СВЦЭМ!$B$39:$B$782,V$11)+'СЕТ СН'!$F$9+СВЦЭМ!$D$10+'СЕТ СН'!$F$5-'СЕТ СН'!$F$17</f>
        <v>4733.5916644699992</v>
      </c>
      <c r="W27" s="36">
        <f>SUMIFS(СВЦЭМ!$C$39:$C$782,СВЦЭМ!$A$39:$A$782,$A27,СВЦЭМ!$B$39:$B$782,W$11)+'СЕТ СН'!$F$9+СВЦЭМ!$D$10+'СЕТ СН'!$F$5-'СЕТ СН'!$F$17</f>
        <v>4724.94931722</v>
      </c>
      <c r="X27" s="36">
        <f>SUMIFS(СВЦЭМ!$C$39:$C$782,СВЦЭМ!$A$39:$A$782,$A27,СВЦЭМ!$B$39:$B$782,X$11)+'СЕТ СН'!$F$9+СВЦЭМ!$D$10+'СЕТ СН'!$F$5-'СЕТ СН'!$F$17</f>
        <v>4765.7677750099992</v>
      </c>
      <c r="Y27" s="36">
        <f>SUMIFS(СВЦЭМ!$C$39:$C$782,СВЦЭМ!$A$39:$A$782,$A27,СВЦЭМ!$B$39:$B$782,Y$11)+'СЕТ СН'!$F$9+СВЦЭМ!$D$10+'СЕТ СН'!$F$5-'СЕТ СН'!$F$17</f>
        <v>4866.5890498199997</v>
      </c>
    </row>
    <row r="28" spans="1:25" ht="15.75" x14ac:dyDescent="0.2">
      <c r="A28" s="35">
        <f t="shared" si="0"/>
        <v>45490</v>
      </c>
      <c r="B28" s="36">
        <f>SUMIFS(СВЦЭМ!$C$39:$C$782,СВЦЭМ!$A$39:$A$782,$A28,СВЦЭМ!$B$39:$B$782,B$11)+'СЕТ СН'!$F$9+СВЦЭМ!$D$10+'СЕТ СН'!$F$5-'СЕТ СН'!$F$17</f>
        <v>5031.1196432299994</v>
      </c>
      <c r="C28" s="36">
        <f>SUMIFS(СВЦЭМ!$C$39:$C$782,СВЦЭМ!$A$39:$A$782,$A28,СВЦЭМ!$B$39:$B$782,C$11)+'СЕТ СН'!$F$9+СВЦЭМ!$D$10+'СЕТ СН'!$F$5-'СЕТ СН'!$F$17</f>
        <v>5143.1369223099991</v>
      </c>
      <c r="D28" s="36">
        <f>SUMIFS(СВЦЭМ!$C$39:$C$782,СВЦЭМ!$A$39:$A$782,$A28,СВЦЭМ!$B$39:$B$782,D$11)+'СЕТ СН'!$F$9+СВЦЭМ!$D$10+'СЕТ СН'!$F$5-'СЕТ СН'!$F$17</f>
        <v>5159.46568948</v>
      </c>
      <c r="E28" s="36">
        <f>SUMIFS(СВЦЭМ!$C$39:$C$782,СВЦЭМ!$A$39:$A$782,$A28,СВЦЭМ!$B$39:$B$782,E$11)+'СЕТ СН'!$F$9+СВЦЭМ!$D$10+'СЕТ СН'!$F$5-'СЕТ СН'!$F$17</f>
        <v>5137.17237974</v>
      </c>
      <c r="F28" s="36">
        <f>SUMIFS(СВЦЭМ!$C$39:$C$782,СВЦЭМ!$A$39:$A$782,$A28,СВЦЭМ!$B$39:$B$782,F$11)+'СЕТ СН'!$F$9+СВЦЭМ!$D$10+'СЕТ СН'!$F$5-'СЕТ СН'!$F$17</f>
        <v>5133.3054915499997</v>
      </c>
      <c r="G28" s="36">
        <f>SUMIFS(СВЦЭМ!$C$39:$C$782,СВЦЭМ!$A$39:$A$782,$A28,СВЦЭМ!$B$39:$B$782,G$11)+'СЕТ СН'!$F$9+СВЦЭМ!$D$10+'СЕТ СН'!$F$5-'СЕТ СН'!$F$17</f>
        <v>5144.8915901199998</v>
      </c>
      <c r="H28" s="36">
        <f>SUMIFS(СВЦЭМ!$C$39:$C$782,СВЦЭМ!$A$39:$A$782,$A28,СВЦЭМ!$B$39:$B$782,H$11)+'СЕТ СН'!$F$9+СВЦЭМ!$D$10+'СЕТ СН'!$F$5-'СЕТ СН'!$F$17</f>
        <v>5111.01371148</v>
      </c>
      <c r="I28" s="36">
        <f>SUMIFS(СВЦЭМ!$C$39:$C$782,СВЦЭМ!$A$39:$A$782,$A28,СВЦЭМ!$B$39:$B$782,I$11)+'СЕТ СН'!$F$9+СВЦЭМ!$D$10+'СЕТ СН'!$F$5-'СЕТ СН'!$F$17</f>
        <v>4986.7473630799996</v>
      </c>
      <c r="J28" s="36">
        <f>SUMIFS(СВЦЭМ!$C$39:$C$782,СВЦЭМ!$A$39:$A$782,$A28,СВЦЭМ!$B$39:$B$782,J$11)+'СЕТ СН'!$F$9+СВЦЭМ!$D$10+'СЕТ СН'!$F$5-'СЕТ СН'!$F$17</f>
        <v>4872.7828579299994</v>
      </c>
      <c r="K28" s="36">
        <f>SUMIFS(СВЦЭМ!$C$39:$C$782,СВЦЭМ!$A$39:$A$782,$A28,СВЦЭМ!$B$39:$B$782,K$11)+'СЕТ СН'!$F$9+СВЦЭМ!$D$10+'СЕТ СН'!$F$5-'СЕТ СН'!$F$17</f>
        <v>4840.3230408299996</v>
      </c>
      <c r="L28" s="36">
        <f>SUMIFS(СВЦЭМ!$C$39:$C$782,СВЦЭМ!$A$39:$A$782,$A28,СВЦЭМ!$B$39:$B$782,L$11)+'СЕТ СН'!$F$9+СВЦЭМ!$D$10+'СЕТ СН'!$F$5-'СЕТ СН'!$F$17</f>
        <v>4780.1356345299992</v>
      </c>
      <c r="M28" s="36">
        <f>SUMIFS(СВЦЭМ!$C$39:$C$782,СВЦЭМ!$A$39:$A$782,$A28,СВЦЭМ!$B$39:$B$782,M$11)+'СЕТ СН'!$F$9+СВЦЭМ!$D$10+'СЕТ СН'!$F$5-'СЕТ СН'!$F$17</f>
        <v>4762.8458789799997</v>
      </c>
      <c r="N28" s="36">
        <f>SUMIFS(СВЦЭМ!$C$39:$C$782,СВЦЭМ!$A$39:$A$782,$A28,СВЦЭМ!$B$39:$B$782,N$11)+'СЕТ СН'!$F$9+СВЦЭМ!$D$10+'СЕТ СН'!$F$5-'СЕТ СН'!$F$17</f>
        <v>4770.2994485899999</v>
      </c>
      <c r="O28" s="36">
        <f>SUMIFS(СВЦЭМ!$C$39:$C$782,СВЦЭМ!$A$39:$A$782,$A28,СВЦЭМ!$B$39:$B$782,O$11)+'СЕТ СН'!$F$9+СВЦЭМ!$D$10+'СЕТ СН'!$F$5-'СЕТ СН'!$F$17</f>
        <v>4756.1529062600002</v>
      </c>
      <c r="P28" s="36">
        <f>SUMIFS(СВЦЭМ!$C$39:$C$782,СВЦЭМ!$A$39:$A$782,$A28,СВЦЭМ!$B$39:$B$782,P$11)+'СЕТ СН'!$F$9+СВЦЭМ!$D$10+'СЕТ СН'!$F$5-'СЕТ СН'!$F$17</f>
        <v>4756.1294046599996</v>
      </c>
      <c r="Q28" s="36">
        <f>SUMIFS(СВЦЭМ!$C$39:$C$782,СВЦЭМ!$A$39:$A$782,$A28,СВЦЭМ!$B$39:$B$782,Q$11)+'СЕТ СН'!$F$9+СВЦЭМ!$D$10+'СЕТ СН'!$F$5-'СЕТ СН'!$F$17</f>
        <v>4759.9336091499999</v>
      </c>
      <c r="R28" s="36">
        <f>SUMIFS(СВЦЭМ!$C$39:$C$782,СВЦЭМ!$A$39:$A$782,$A28,СВЦЭМ!$B$39:$B$782,R$11)+'СЕТ СН'!$F$9+СВЦЭМ!$D$10+'СЕТ СН'!$F$5-'СЕТ СН'!$F$17</f>
        <v>4765.1984014600002</v>
      </c>
      <c r="S28" s="36">
        <f>SUMIFS(СВЦЭМ!$C$39:$C$782,СВЦЭМ!$A$39:$A$782,$A28,СВЦЭМ!$B$39:$B$782,S$11)+'СЕТ СН'!$F$9+СВЦЭМ!$D$10+'СЕТ СН'!$F$5-'СЕТ СН'!$F$17</f>
        <v>4773.4278364699994</v>
      </c>
      <c r="T28" s="36">
        <f>SUMIFS(СВЦЭМ!$C$39:$C$782,СВЦЭМ!$A$39:$A$782,$A28,СВЦЭМ!$B$39:$B$782,T$11)+'СЕТ СН'!$F$9+СВЦЭМ!$D$10+'СЕТ СН'!$F$5-'СЕТ СН'!$F$17</f>
        <v>4764.2009415299999</v>
      </c>
      <c r="U28" s="36">
        <f>SUMIFS(СВЦЭМ!$C$39:$C$782,СВЦЭМ!$A$39:$A$782,$A28,СВЦЭМ!$B$39:$B$782,U$11)+'СЕТ СН'!$F$9+СВЦЭМ!$D$10+'СЕТ СН'!$F$5-'СЕТ СН'!$F$17</f>
        <v>4777.6338616599996</v>
      </c>
      <c r="V28" s="36">
        <f>SUMIFS(СВЦЭМ!$C$39:$C$782,СВЦЭМ!$A$39:$A$782,$A28,СВЦЭМ!$B$39:$B$782,V$11)+'СЕТ СН'!$F$9+СВЦЭМ!$D$10+'СЕТ СН'!$F$5-'СЕТ СН'!$F$17</f>
        <v>4785.9748588299999</v>
      </c>
      <c r="W28" s="36">
        <f>SUMIFS(СВЦЭМ!$C$39:$C$782,СВЦЭМ!$A$39:$A$782,$A28,СВЦЭМ!$B$39:$B$782,W$11)+'СЕТ СН'!$F$9+СВЦЭМ!$D$10+'СЕТ СН'!$F$5-'СЕТ СН'!$F$17</f>
        <v>4751.9729187699995</v>
      </c>
      <c r="X28" s="36">
        <f>SUMIFS(СВЦЭМ!$C$39:$C$782,СВЦЭМ!$A$39:$A$782,$A28,СВЦЭМ!$B$39:$B$782,X$11)+'СЕТ СН'!$F$9+СВЦЭМ!$D$10+'СЕТ СН'!$F$5-'СЕТ СН'!$F$17</f>
        <v>4808.5129751799996</v>
      </c>
      <c r="Y28" s="36">
        <f>SUMIFS(СВЦЭМ!$C$39:$C$782,СВЦЭМ!$A$39:$A$782,$A28,СВЦЭМ!$B$39:$B$782,Y$11)+'СЕТ СН'!$F$9+СВЦЭМ!$D$10+'СЕТ СН'!$F$5-'СЕТ СН'!$F$17</f>
        <v>4895.1432042399992</v>
      </c>
    </row>
    <row r="29" spans="1:25" ht="15.75" x14ac:dyDescent="0.2">
      <c r="A29" s="35">
        <f t="shared" si="0"/>
        <v>45491</v>
      </c>
      <c r="B29" s="36">
        <f>SUMIFS(СВЦЭМ!$C$39:$C$782,СВЦЭМ!$A$39:$A$782,$A29,СВЦЭМ!$B$39:$B$782,B$11)+'СЕТ СН'!$F$9+СВЦЭМ!$D$10+'СЕТ СН'!$F$5-'СЕТ СН'!$F$17</f>
        <v>5155.7316940700002</v>
      </c>
      <c r="C29" s="36">
        <f>SUMIFS(СВЦЭМ!$C$39:$C$782,СВЦЭМ!$A$39:$A$782,$A29,СВЦЭМ!$B$39:$B$782,C$11)+'СЕТ СН'!$F$9+СВЦЭМ!$D$10+'СЕТ СН'!$F$5-'СЕТ СН'!$F$17</f>
        <v>5252.1524094099996</v>
      </c>
      <c r="D29" s="36">
        <f>SUMIFS(СВЦЭМ!$C$39:$C$782,СВЦЭМ!$A$39:$A$782,$A29,СВЦЭМ!$B$39:$B$782,D$11)+'СЕТ СН'!$F$9+СВЦЭМ!$D$10+'СЕТ СН'!$F$5-'СЕТ СН'!$F$17</f>
        <v>5333.1915121599995</v>
      </c>
      <c r="E29" s="36">
        <f>SUMIFS(СВЦЭМ!$C$39:$C$782,СВЦЭМ!$A$39:$A$782,$A29,СВЦЭМ!$B$39:$B$782,E$11)+'СЕТ СН'!$F$9+СВЦЭМ!$D$10+'СЕТ СН'!$F$5-'СЕТ СН'!$F$17</f>
        <v>5365.8703753999998</v>
      </c>
      <c r="F29" s="36">
        <f>SUMIFS(СВЦЭМ!$C$39:$C$782,СВЦЭМ!$A$39:$A$782,$A29,СВЦЭМ!$B$39:$B$782,F$11)+'СЕТ СН'!$F$9+СВЦЭМ!$D$10+'СЕТ СН'!$F$5-'СЕТ СН'!$F$17</f>
        <v>5364.3592170299999</v>
      </c>
      <c r="G29" s="36">
        <f>SUMIFS(СВЦЭМ!$C$39:$C$782,СВЦЭМ!$A$39:$A$782,$A29,СВЦЭМ!$B$39:$B$782,G$11)+'СЕТ СН'!$F$9+СВЦЭМ!$D$10+'СЕТ СН'!$F$5-'СЕТ СН'!$F$17</f>
        <v>5348.4429462499993</v>
      </c>
      <c r="H29" s="36">
        <f>SUMIFS(СВЦЭМ!$C$39:$C$782,СВЦЭМ!$A$39:$A$782,$A29,СВЦЭМ!$B$39:$B$782,H$11)+'СЕТ СН'!$F$9+СВЦЭМ!$D$10+'СЕТ СН'!$F$5-'СЕТ СН'!$F$17</f>
        <v>5274.0555710699991</v>
      </c>
      <c r="I29" s="36">
        <f>SUMIFS(СВЦЭМ!$C$39:$C$782,СВЦЭМ!$A$39:$A$782,$A29,СВЦЭМ!$B$39:$B$782,I$11)+'СЕТ СН'!$F$9+СВЦЭМ!$D$10+'СЕТ СН'!$F$5-'СЕТ СН'!$F$17</f>
        <v>5081.4631665099996</v>
      </c>
      <c r="J29" s="36">
        <f>SUMIFS(СВЦЭМ!$C$39:$C$782,СВЦЭМ!$A$39:$A$782,$A29,СВЦЭМ!$B$39:$B$782,J$11)+'СЕТ СН'!$F$9+СВЦЭМ!$D$10+'СЕТ СН'!$F$5-'СЕТ СН'!$F$17</f>
        <v>4983.5183779099998</v>
      </c>
      <c r="K29" s="36">
        <f>SUMIFS(СВЦЭМ!$C$39:$C$782,СВЦЭМ!$A$39:$A$782,$A29,СВЦЭМ!$B$39:$B$782,K$11)+'СЕТ СН'!$F$9+СВЦЭМ!$D$10+'СЕТ СН'!$F$5-'СЕТ СН'!$F$17</f>
        <v>4921.0592390799993</v>
      </c>
      <c r="L29" s="36">
        <f>SUMIFS(СВЦЭМ!$C$39:$C$782,СВЦЭМ!$A$39:$A$782,$A29,СВЦЭМ!$B$39:$B$782,L$11)+'СЕТ СН'!$F$9+СВЦЭМ!$D$10+'СЕТ СН'!$F$5-'СЕТ СН'!$F$17</f>
        <v>4872.7855795099995</v>
      </c>
      <c r="M29" s="36">
        <f>SUMIFS(СВЦЭМ!$C$39:$C$782,СВЦЭМ!$A$39:$A$782,$A29,СВЦЭМ!$B$39:$B$782,M$11)+'СЕТ СН'!$F$9+СВЦЭМ!$D$10+'СЕТ СН'!$F$5-'СЕТ СН'!$F$17</f>
        <v>4860.8375531499996</v>
      </c>
      <c r="N29" s="36">
        <f>SUMIFS(СВЦЭМ!$C$39:$C$782,СВЦЭМ!$A$39:$A$782,$A29,СВЦЭМ!$B$39:$B$782,N$11)+'СЕТ СН'!$F$9+СВЦЭМ!$D$10+'СЕТ СН'!$F$5-'СЕТ СН'!$F$17</f>
        <v>4852.1770707999995</v>
      </c>
      <c r="O29" s="36">
        <f>SUMIFS(СВЦЭМ!$C$39:$C$782,СВЦЭМ!$A$39:$A$782,$A29,СВЦЭМ!$B$39:$B$782,O$11)+'СЕТ СН'!$F$9+СВЦЭМ!$D$10+'СЕТ СН'!$F$5-'СЕТ СН'!$F$17</f>
        <v>4837.9949552500002</v>
      </c>
      <c r="P29" s="36">
        <f>SUMIFS(СВЦЭМ!$C$39:$C$782,СВЦЭМ!$A$39:$A$782,$A29,СВЦЭМ!$B$39:$B$782,P$11)+'СЕТ СН'!$F$9+СВЦЭМ!$D$10+'СЕТ СН'!$F$5-'СЕТ СН'!$F$17</f>
        <v>4839.6322494599999</v>
      </c>
      <c r="Q29" s="36">
        <f>SUMIFS(СВЦЭМ!$C$39:$C$782,СВЦЭМ!$A$39:$A$782,$A29,СВЦЭМ!$B$39:$B$782,Q$11)+'СЕТ СН'!$F$9+СВЦЭМ!$D$10+'СЕТ СН'!$F$5-'СЕТ СН'!$F$17</f>
        <v>4835.9018242299999</v>
      </c>
      <c r="R29" s="36">
        <f>SUMIFS(СВЦЭМ!$C$39:$C$782,СВЦЭМ!$A$39:$A$782,$A29,СВЦЭМ!$B$39:$B$782,R$11)+'СЕТ СН'!$F$9+СВЦЭМ!$D$10+'СЕТ СН'!$F$5-'СЕТ СН'!$F$17</f>
        <v>4841.3764259399995</v>
      </c>
      <c r="S29" s="36">
        <f>SUMIFS(СВЦЭМ!$C$39:$C$782,СВЦЭМ!$A$39:$A$782,$A29,СВЦЭМ!$B$39:$B$782,S$11)+'СЕТ СН'!$F$9+СВЦЭМ!$D$10+'СЕТ СН'!$F$5-'СЕТ СН'!$F$17</f>
        <v>4840.2659102699999</v>
      </c>
      <c r="T29" s="36">
        <f>SUMIFS(СВЦЭМ!$C$39:$C$782,СВЦЭМ!$A$39:$A$782,$A29,СВЦЭМ!$B$39:$B$782,T$11)+'СЕТ СН'!$F$9+СВЦЭМ!$D$10+'СЕТ СН'!$F$5-'СЕТ СН'!$F$17</f>
        <v>4858.4460081699999</v>
      </c>
      <c r="U29" s="36">
        <f>SUMIFS(СВЦЭМ!$C$39:$C$782,СВЦЭМ!$A$39:$A$782,$A29,СВЦЭМ!$B$39:$B$782,U$11)+'СЕТ СН'!$F$9+СВЦЭМ!$D$10+'СЕТ СН'!$F$5-'СЕТ СН'!$F$17</f>
        <v>4875.8376737599992</v>
      </c>
      <c r="V29" s="36">
        <f>SUMIFS(СВЦЭМ!$C$39:$C$782,СВЦЭМ!$A$39:$A$782,$A29,СВЦЭМ!$B$39:$B$782,V$11)+'СЕТ СН'!$F$9+СВЦЭМ!$D$10+'СЕТ СН'!$F$5-'СЕТ СН'!$F$17</f>
        <v>4877.8171447299992</v>
      </c>
      <c r="W29" s="36">
        <f>SUMIFS(СВЦЭМ!$C$39:$C$782,СВЦЭМ!$A$39:$A$782,$A29,СВЦЭМ!$B$39:$B$782,W$11)+'СЕТ СН'!$F$9+СВЦЭМ!$D$10+'СЕТ СН'!$F$5-'СЕТ СН'!$F$17</f>
        <v>4842.8355196399998</v>
      </c>
      <c r="X29" s="36">
        <f>SUMIFS(СВЦЭМ!$C$39:$C$782,СВЦЭМ!$A$39:$A$782,$A29,СВЦЭМ!$B$39:$B$782,X$11)+'СЕТ СН'!$F$9+СВЦЭМ!$D$10+'СЕТ СН'!$F$5-'СЕТ СН'!$F$17</f>
        <v>4889.9355352699995</v>
      </c>
      <c r="Y29" s="36">
        <f>SUMIFS(СВЦЭМ!$C$39:$C$782,СВЦЭМ!$A$39:$A$782,$A29,СВЦЭМ!$B$39:$B$782,Y$11)+'СЕТ СН'!$F$9+СВЦЭМ!$D$10+'СЕТ СН'!$F$5-'СЕТ СН'!$F$17</f>
        <v>4971.6298415599995</v>
      </c>
    </row>
    <row r="30" spans="1:25" ht="15.75" x14ac:dyDescent="0.2">
      <c r="A30" s="35">
        <f t="shared" si="0"/>
        <v>45492</v>
      </c>
      <c r="B30" s="36">
        <f>SUMIFS(СВЦЭМ!$C$39:$C$782,СВЦЭМ!$A$39:$A$782,$A30,СВЦЭМ!$B$39:$B$782,B$11)+'СЕТ СН'!$F$9+СВЦЭМ!$D$10+'СЕТ СН'!$F$5-'СЕТ СН'!$F$17</f>
        <v>5074.7291818899994</v>
      </c>
      <c r="C30" s="36">
        <f>SUMIFS(СВЦЭМ!$C$39:$C$782,СВЦЭМ!$A$39:$A$782,$A30,СВЦЭМ!$B$39:$B$782,C$11)+'СЕТ СН'!$F$9+СВЦЭМ!$D$10+'СЕТ СН'!$F$5-'СЕТ СН'!$F$17</f>
        <v>5184.5630235099998</v>
      </c>
      <c r="D30" s="36">
        <f>SUMIFS(СВЦЭМ!$C$39:$C$782,СВЦЭМ!$A$39:$A$782,$A30,СВЦЭМ!$B$39:$B$782,D$11)+'СЕТ СН'!$F$9+СВЦЭМ!$D$10+'СЕТ СН'!$F$5-'СЕТ СН'!$F$17</f>
        <v>5256.75272769</v>
      </c>
      <c r="E30" s="36">
        <f>SUMIFS(СВЦЭМ!$C$39:$C$782,СВЦЭМ!$A$39:$A$782,$A30,СВЦЭМ!$B$39:$B$782,E$11)+'СЕТ СН'!$F$9+СВЦЭМ!$D$10+'СЕТ СН'!$F$5-'СЕТ СН'!$F$17</f>
        <v>5275.7512369300002</v>
      </c>
      <c r="F30" s="36">
        <f>SUMIFS(СВЦЭМ!$C$39:$C$782,СВЦЭМ!$A$39:$A$782,$A30,СВЦЭМ!$B$39:$B$782,F$11)+'СЕТ СН'!$F$9+СВЦЭМ!$D$10+'СЕТ СН'!$F$5-'СЕТ СН'!$F$17</f>
        <v>5280.1449302599995</v>
      </c>
      <c r="G30" s="36">
        <f>SUMIFS(СВЦЭМ!$C$39:$C$782,СВЦЭМ!$A$39:$A$782,$A30,СВЦЭМ!$B$39:$B$782,G$11)+'СЕТ СН'!$F$9+СВЦЭМ!$D$10+'СЕТ СН'!$F$5-'СЕТ СН'!$F$17</f>
        <v>5284.2950454900001</v>
      </c>
      <c r="H30" s="36">
        <f>SUMIFS(СВЦЭМ!$C$39:$C$782,СВЦЭМ!$A$39:$A$782,$A30,СВЦЭМ!$B$39:$B$782,H$11)+'СЕТ СН'!$F$9+СВЦЭМ!$D$10+'СЕТ СН'!$F$5-'СЕТ СН'!$F$17</f>
        <v>5225.5919620299992</v>
      </c>
      <c r="I30" s="36">
        <f>SUMIFS(СВЦЭМ!$C$39:$C$782,СВЦЭМ!$A$39:$A$782,$A30,СВЦЭМ!$B$39:$B$782,I$11)+'СЕТ СН'!$F$9+СВЦЭМ!$D$10+'СЕТ СН'!$F$5-'СЕТ СН'!$F$17</f>
        <v>5161.7607521899999</v>
      </c>
      <c r="J30" s="36">
        <f>SUMIFS(СВЦЭМ!$C$39:$C$782,СВЦЭМ!$A$39:$A$782,$A30,СВЦЭМ!$B$39:$B$782,J$11)+'СЕТ СН'!$F$9+СВЦЭМ!$D$10+'СЕТ СН'!$F$5-'СЕТ СН'!$F$17</f>
        <v>5037.1351267199998</v>
      </c>
      <c r="K30" s="36">
        <f>SUMIFS(СВЦЭМ!$C$39:$C$782,СВЦЭМ!$A$39:$A$782,$A30,СВЦЭМ!$B$39:$B$782,K$11)+'СЕТ СН'!$F$9+СВЦЭМ!$D$10+'СЕТ СН'!$F$5-'СЕТ СН'!$F$17</f>
        <v>4972.5826573599998</v>
      </c>
      <c r="L30" s="36">
        <f>SUMIFS(СВЦЭМ!$C$39:$C$782,СВЦЭМ!$A$39:$A$782,$A30,СВЦЭМ!$B$39:$B$782,L$11)+'СЕТ СН'!$F$9+СВЦЭМ!$D$10+'СЕТ СН'!$F$5-'СЕТ СН'!$F$17</f>
        <v>4936.1377154900001</v>
      </c>
      <c r="M30" s="36">
        <f>SUMIFS(СВЦЭМ!$C$39:$C$782,СВЦЭМ!$A$39:$A$782,$A30,СВЦЭМ!$B$39:$B$782,M$11)+'СЕТ СН'!$F$9+СВЦЭМ!$D$10+'СЕТ СН'!$F$5-'СЕТ СН'!$F$17</f>
        <v>4939.1811406299994</v>
      </c>
      <c r="N30" s="36">
        <f>SUMIFS(СВЦЭМ!$C$39:$C$782,СВЦЭМ!$A$39:$A$782,$A30,СВЦЭМ!$B$39:$B$782,N$11)+'СЕТ СН'!$F$9+СВЦЭМ!$D$10+'СЕТ СН'!$F$5-'СЕТ СН'!$F$17</f>
        <v>4931.4704178899992</v>
      </c>
      <c r="O30" s="36">
        <f>SUMIFS(СВЦЭМ!$C$39:$C$782,СВЦЭМ!$A$39:$A$782,$A30,СВЦЭМ!$B$39:$B$782,O$11)+'СЕТ СН'!$F$9+СВЦЭМ!$D$10+'СЕТ СН'!$F$5-'СЕТ СН'!$F$17</f>
        <v>4910.3944489799997</v>
      </c>
      <c r="P30" s="36">
        <f>SUMIFS(СВЦЭМ!$C$39:$C$782,СВЦЭМ!$A$39:$A$782,$A30,СВЦЭМ!$B$39:$B$782,P$11)+'СЕТ СН'!$F$9+СВЦЭМ!$D$10+'СЕТ СН'!$F$5-'СЕТ СН'!$F$17</f>
        <v>4901.7505337599996</v>
      </c>
      <c r="Q30" s="36">
        <f>SUMIFS(СВЦЭМ!$C$39:$C$782,СВЦЭМ!$A$39:$A$782,$A30,СВЦЭМ!$B$39:$B$782,Q$11)+'СЕТ СН'!$F$9+СВЦЭМ!$D$10+'СЕТ СН'!$F$5-'СЕТ СН'!$F$17</f>
        <v>4917.8785117199996</v>
      </c>
      <c r="R30" s="36">
        <f>SUMIFS(СВЦЭМ!$C$39:$C$782,СВЦЭМ!$A$39:$A$782,$A30,СВЦЭМ!$B$39:$B$782,R$11)+'СЕТ СН'!$F$9+СВЦЭМ!$D$10+'СЕТ СН'!$F$5-'СЕТ СН'!$F$17</f>
        <v>4917.2593198599998</v>
      </c>
      <c r="S30" s="36">
        <f>SUMIFS(СВЦЭМ!$C$39:$C$782,СВЦЭМ!$A$39:$A$782,$A30,СВЦЭМ!$B$39:$B$782,S$11)+'СЕТ СН'!$F$9+СВЦЭМ!$D$10+'СЕТ СН'!$F$5-'СЕТ СН'!$F$17</f>
        <v>4904.8839196899999</v>
      </c>
      <c r="T30" s="36">
        <f>SUMIFS(СВЦЭМ!$C$39:$C$782,СВЦЭМ!$A$39:$A$782,$A30,СВЦЭМ!$B$39:$B$782,T$11)+'СЕТ СН'!$F$9+СВЦЭМ!$D$10+'СЕТ СН'!$F$5-'СЕТ СН'!$F$17</f>
        <v>4933.7838729499999</v>
      </c>
      <c r="U30" s="36">
        <f>SUMIFS(СВЦЭМ!$C$39:$C$782,СВЦЭМ!$A$39:$A$782,$A30,СВЦЭМ!$B$39:$B$782,U$11)+'СЕТ СН'!$F$9+СВЦЭМ!$D$10+'СЕТ СН'!$F$5-'СЕТ СН'!$F$17</f>
        <v>4946.0468761399998</v>
      </c>
      <c r="V30" s="36">
        <f>SUMIFS(СВЦЭМ!$C$39:$C$782,СВЦЭМ!$A$39:$A$782,$A30,СВЦЭМ!$B$39:$B$782,V$11)+'СЕТ СН'!$F$9+СВЦЭМ!$D$10+'СЕТ СН'!$F$5-'СЕТ СН'!$F$17</f>
        <v>4977.5898578699998</v>
      </c>
      <c r="W30" s="36">
        <f>SUMIFS(СВЦЭМ!$C$39:$C$782,СВЦЭМ!$A$39:$A$782,$A30,СВЦЭМ!$B$39:$B$782,W$11)+'СЕТ СН'!$F$9+СВЦЭМ!$D$10+'СЕТ СН'!$F$5-'СЕТ СН'!$F$17</f>
        <v>4942.8254432199992</v>
      </c>
      <c r="X30" s="36">
        <f>SUMIFS(СВЦЭМ!$C$39:$C$782,СВЦЭМ!$A$39:$A$782,$A30,СВЦЭМ!$B$39:$B$782,X$11)+'СЕТ СН'!$F$9+СВЦЭМ!$D$10+'СЕТ СН'!$F$5-'СЕТ СН'!$F$17</f>
        <v>4999.9720914499994</v>
      </c>
      <c r="Y30" s="36">
        <f>SUMIFS(СВЦЭМ!$C$39:$C$782,СВЦЭМ!$A$39:$A$782,$A30,СВЦЭМ!$B$39:$B$782,Y$11)+'СЕТ СН'!$F$9+СВЦЭМ!$D$10+'СЕТ СН'!$F$5-'СЕТ СН'!$F$17</f>
        <v>5088.0088567499997</v>
      </c>
    </row>
    <row r="31" spans="1:25" ht="15.75" x14ac:dyDescent="0.2">
      <c r="A31" s="35">
        <f t="shared" si="0"/>
        <v>45493</v>
      </c>
      <c r="B31" s="36">
        <f>SUMIFS(СВЦЭМ!$C$39:$C$782,СВЦЭМ!$A$39:$A$782,$A31,СВЦЭМ!$B$39:$B$782,B$11)+'СЕТ СН'!$F$9+СВЦЭМ!$D$10+'СЕТ СН'!$F$5-'СЕТ СН'!$F$17</f>
        <v>5081.4867782900001</v>
      </c>
      <c r="C31" s="36">
        <f>SUMIFS(СВЦЭМ!$C$39:$C$782,СВЦЭМ!$A$39:$A$782,$A31,СВЦЭМ!$B$39:$B$782,C$11)+'СЕТ СН'!$F$9+СВЦЭМ!$D$10+'СЕТ СН'!$F$5-'СЕТ СН'!$F$17</f>
        <v>5154.8051959999993</v>
      </c>
      <c r="D31" s="36">
        <f>SUMIFS(СВЦЭМ!$C$39:$C$782,СВЦЭМ!$A$39:$A$782,$A31,СВЦЭМ!$B$39:$B$782,D$11)+'СЕТ СН'!$F$9+СВЦЭМ!$D$10+'СЕТ СН'!$F$5-'СЕТ СН'!$F$17</f>
        <v>5254.0927029099994</v>
      </c>
      <c r="E31" s="36">
        <f>SUMIFS(СВЦЭМ!$C$39:$C$782,СВЦЭМ!$A$39:$A$782,$A31,СВЦЭМ!$B$39:$B$782,E$11)+'СЕТ СН'!$F$9+СВЦЭМ!$D$10+'СЕТ СН'!$F$5-'СЕТ СН'!$F$17</f>
        <v>5298.2264993299996</v>
      </c>
      <c r="F31" s="36">
        <f>SUMIFS(СВЦЭМ!$C$39:$C$782,СВЦЭМ!$A$39:$A$782,$A31,СВЦЭМ!$B$39:$B$782,F$11)+'СЕТ СН'!$F$9+СВЦЭМ!$D$10+'СЕТ СН'!$F$5-'СЕТ СН'!$F$17</f>
        <v>5311.2823564899991</v>
      </c>
      <c r="G31" s="36">
        <f>SUMIFS(СВЦЭМ!$C$39:$C$782,СВЦЭМ!$A$39:$A$782,$A31,СВЦЭМ!$B$39:$B$782,G$11)+'СЕТ СН'!$F$9+СВЦЭМ!$D$10+'СЕТ СН'!$F$5-'СЕТ СН'!$F$17</f>
        <v>5308.9923578899998</v>
      </c>
      <c r="H31" s="36">
        <f>SUMIFS(СВЦЭМ!$C$39:$C$782,СВЦЭМ!$A$39:$A$782,$A31,СВЦЭМ!$B$39:$B$782,H$11)+'СЕТ СН'!$F$9+СВЦЭМ!$D$10+'СЕТ СН'!$F$5-'СЕТ СН'!$F$17</f>
        <v>5291.7833408899996</v>
      </c>
      <c r="I31" s="36">
        <f>SUMIFS(СВЦЭМ!$C$39:$C$782,СВЦЭМ!$A$39:$A$782,$A31,СВЦЭМ!$B$39:$B$782,I$11)+'СЕТ СН'!$F$9+СВЦЭМ!$D$10+'СЕТ СН'!$F$5-'СЕТ СН'!$F$17</f>
        <v>5218.0157149799998</v>
      </c>
      <c r="J31" s="36">
        <f>SUMIFS(СВЦЭМ!$C$39:$C$782,СВЦЭМ!$A$39:$A$782,$A31,СВЦЭМ!$B$39:$B$782,J$11)+'СЕТ СН'!$F$9+СВЦЭМ!$D$10+'СЕТ СН'!$F$5-'СЕТ СН'!$F$17</f>
        <v>5088.9270002799994</v>
      </c>
      <c r="K31" s="36">
        <f>SUMIFS(СВЦЭМ!$C$39:$C$782,СВЦЭМ!$A$39:$A$782,$A31,СВЦЭМ!$B$39:$B$782,K$11)+'СЕТ СН'!$F$9+СВЦЭМ!$D$10+'СЕТ СН'!$F$5-'СЕТ СН'!$F$17</f>
        <v>4982.1540767400002</v>
      </c>
      <c r="L31" s="36">
        <f>SUMIFS(СВЦЭМ!$C$39:$C$782,СВЦЭМ!$A$39:$A$782,$A31,СВЦЭМ!$B$39:$B$782,L$11)+'СЕТ СН'!$F$9+СВЦЭМ!$D$10+'СЕТ СН'!$F$5-'СЕТ СН'!$F$17</f>
        <v>4899.6605085399997</v>
      </c>
      <c r="M31" s="36">
        <f>SUMIFS(СВЦЭМ!$C$39:$C$782,СВЦЭМ!$A$39:$A$782,$A31,СВЦЭМ!$B$39:$B$782,M$11)+'СЕТ СН'!$F$9+СВЦЭМ!$D$10+'СЕТ СН'!$F$5-'СЕТ СН'!$F$17</f>
        <v>4856.1279231099998</v>
      </c>
      <c r="N31" s="36">
        <f>SUMIFS(СВЦЭМ!$C$39:$C$782,СВЦЭМ!$A$39:$A$782,$A31,СВЦЭМ!$B$39:$B$782,N$11)+'СЕТ СН'!$F$9+СВЦЭМ!$D$10+'СЕТ СН'!$F$5-'СЕТ СН'!$F$17</f>
        <v>4860.9014949299999</v>
      </c>
      <c r="O31" s="36">
        <f>SUMIFS(СВЦЭМ!$C$39:$C$782,СВЦЭМ!$A$39:$A$782,$A31,СВЦЭМ!$B$39:$B$782,O$11)+'СЕТ СН'!$F$9+СВЦЭМ!$D$10+'СЕТ СН'!$F$5-'СЕТ СН'!$F$17</f>
        <v>4858.7857413599995</v>
      </c>
      <c r="P31" s="36">
        <f>SUMIFS(СВЦЭМ!$C$39:$C$782,СВЦЭМ!$A$39:$A$782,$A31,СВЦЭМ!$B$39:$B$782,P$11)+'СЕТ СН'!$F$9+СВЦЭМ!$D$10+'СЕТ СН'!$F$5-'СЕТ СН'!$F$17</f>
        <v>4760.0948856999994</v>
      </c>
      <c r="Q31" s="36">
        <f>SUMIFS(СВЦЭМ!$C$39:$C$782,СВЦЭМ!$A$39:$A$782,$A31,СВЦЭМ!$B$39:$B$782,Q$11)+'СЕТ СН'!$F$9+СВЦЭМ!$D$10+'СЕТ СН'!$F$5-'СЕТ СН'!$F$17</f>
        <v>4777.9086372299998</v>
      </c>
      <c r="R31" s="36">
        <f>SUMIFS(СВЦЭМ!$C$39:$C$782,СВЦЭМ!$A$39:$A$782,$A31,СВЦЭМ!$B$39:$B$782,R$11)+'СЕТ СН'!$F$9+СВЦЭМ!$D$10+'СЕТ СН'!$F$5-'СЕТ СН'!$F$17</f>
        <v>4792.3586137999991</v>
      </c>
      <c r="S31" s="36">
        <f>SUMIFS(СВЦЭМ!$C$39:$C$782,СВЦЭМ!$A$39:$A$782,$A31,СВЦЭМ!$B$39:$B$782,S$11)+'СЕТ СН'!$F$9+СВЦЭМ!$D$10+'СЕТ СН'!$F$5-'СЕТ СН'!$F$17</f>
        <v>4780.7750502099998</v>
      </c>
      <c r="T31" s="36">
        <f>SUMIFS(СВЦЭМ!$C$39:$C$782,СВЦЭМ!$A$39:$A$782,$A31,СВЦЭМ!$B$39:$B$782,T$11)+'СЕТ СН'!$F$9+СВЦЭМ!$D$10+'СЕТ СН'!$F$5-'СЕТ СН'!$F$17</f>
        <v>4776.2265603899996</v>
      </c>
      <c r="U31" s="36">
        <f>SUMIFS(СВЦЭМ!$C$39:$C$782,СВЦЭМ!$A$39:$A$782,$A31,СВЦЭМ!$B$39:$B$782,U$11)+'СЕТ СН'!$F$9+СВЦЭМ!$D$10+'СЕТ СН'!$F$5-'СЕТ СН'!$F$17</f>
        <v>4796.9891627099996</v>
      </c>
      <c r="V31" s="36">
        <f>SUMIFS(СВЦЭМ!$C$39:$C$782,СВЦЭМ!$A$39:$A$782,$A31,СВЦЭМ!$B$39:$B$782,V$11)+'СЕТ СН'!$F$9+СВЦЭМ!$D$10+'СЕТ СН'!$F$5-'СЕТ СН'!$F$17</f>
        <v>4807.2913713199996</v>
      </c>
      <c r="W31" s="36">
        <f>SUMIFS(СВЦЭМ!$C$39:$C$782,СВЦЭМ!$A$39:$A$782,$A31,СВЦЭМ!$B$39:$B$782,W$11)+'СЕТ СН'!$F$9+СВЦЭМ!$D$10+'СЕТ СН'!$F$5-'СЕТ СН'!$F$17</f>
        <v>4784.6774818499998</v>
      </c>
      <c r="X31" s="36">
        <f>SUMIFS(СВЦЭМ!$C$39:$C$782,СВЦЭМ!$A$39:$A$782,$A31,СВЦЭМ!$B$39:$B$782,X$11)+'СЕТ СН'!$F$9+СВЦЭМ!$D$10+'СЕТ СН'!$F$5-'СЕТ СН'!$F$17</f>
        <v>4821.9680230199992</v>
      </c>
      <c r="Y31" s="36">
        <f>SUMIFS(СВЦЭМ!$C$39:$C$782,СВЦЭМ!$A$39:$A$782,$A31,СВЦЭМ!$B$39:$B$782,Y$11)+'СЕТ СН'!$F$9+СВЦЭМ!$D$10+'СЕТ СН'!$F$5-'СЕТ СН'!$F$17</f>
        <v>4918.3334197299992</v>
      </c>
    </row>
    <row r="32" spans="1:25" ht="15.75" x14ac:dyDescent="0.2">
      <c r="A32" s="35">
        <f t="shared" si="0"/>
        <v>45494</v>
      </c>
      <c r="B32" s="36">
        <f>SUMIFS(СВЦЭМ!$C$39:$C$782,СВЦЭМ!$A$39:$A$782,$A32,СВЦЭМ!$B$39:$B$782,B$11)+'СЕТ СН'!$F$9+СВЦЭМ!$D$10+'СЕТ СН'!$F$5-'СЕТ СН'!$F$17</f>
        <v>5039.5796083699997</v>
      </c>
      <c r="C32" s="36">
        <f>SUMIFS(СВЦЭМ!$C$39:$C$782,СВЦЭМ!$A$39:$A$782,$A32,СВЦЭМ!$B$39:$B$782,C$11)+'СЕТ СН'!$F$9+СВЦЭМ!$D$10+'СЕТ СН'!$F$5-'СЕТ СН'!$F$17</f>
        <v>5141.49922496</v>
      </c>
      <c r="D32" s="36">
        <f>SUMIFS(СВЦЭМ!$C$39:$C$782,СВЦЭМ!$A$39:$A$782,$A32,СВЦЭМ!$B$39:$B$782,D$11)+'СЕТ СН'!$F$9+СВЦЭМ!$D$10+'СЕТ СН'!$F$5-'СЕТ СН'!$F$17</f>
        <v>5190.79803541</v>
      </c>
      <c r="E32" s="36">
        <f>SUMIFS(СВЦЭМ!$C$39:$C$782,СВЦЭМ!$A$39:$A$782,$A32,СВЦЭМ!$B$39:$B$782,E$11)+'СЕТ СН'!$F$9+СВЦЭМ!$D$10+'СЕТ СН'!$F$5-'СЕТ СН'!$F$17</f>
        <v>5235.3473512499995</v>
      </c>
      <c r="F32" s="36">
        <f>SUMIFS(СВЦЭМ!$C$39:$C$782,СВЦЭМ!$A$39:$A$782,$A32,СВЦЭМ!$B$39:$B$782,F$11)+'СЕТ СН'!$F$9+СВЦЭМ!$D$10+'СЕТ СН'!$F$5-'СЕТ СН'!$F$17</f>
        <v>5282.4257810500003</v>
      </c>
      <c r="G32" s="36">
        <f>SUMIFS(СВЦЭМ!$C$39:$C$782,СВЦЭМ!$A$39:$A$782,$A32,СВЦЭМ!$B$39:$B$782,G$11)+'СЕТ СН'!$F$9+СВЦЭМ!$D$10+'СЕТ СН'!$F$5-'СЕТ СН'!$F$17</f>
        <v>5228.91216523</v>
      </c>
      <c r="H32" s="36">
        <f>SUMIFS(СВЦЭМ!$C$39:$C$782,СВЦЭМ!$A$39:$A$782,$A32,СВЦЭМ!$B$39:$B$782,H$11)+'СЕТ СН'!$F$9+СВЦЭМ!$D$10+'СЕТ СН'!$F$5-'СЕТ СН'!$F$17</f>
        <v>5254.9827859399993</v>
      </c>
      <c r="I32" s="36">
        <f>SUMIFS(СВЦЭМ!$C$39:$C$782,СВЦЭМ!$A$39:$A$782,$A32,СВЦЭМ!$B$39:$B$782,I$11)+'СЕТ СН'!$F$9+СВЦЭМ!$D$10+'СЕТ СН'!$F$5-'СЕТ СН'!$F$17</f>
        <v>5205.4446875499998</v>
      </c>
      <c r="J32" s="36">
        <f>SUMIFS(СВЦЭМ!$C$39:$C$782,СВЦЭМ!$A$39:$A$782,$A32,СВЦЭМ!$B$39:$B$782,J$11)+'СЕТ СН'!$F$9+СВЦЭМ!$D$10+'СЕТ СН'!$F$5-'СЕТ СН'!$F$17</f>
        <v>5050.7884230999998</v>
      </c>
      <c r="K32" s="36">
        <f>SUMIFS(СВЦЭМ!$C$39:$C$782,СВЦЭМ!$A$39:$A$782,$A32,СВЦЭМ!$B$39:$B$782,K$11)+'СЕТ СН'!$F$9+СВЦЭМ!$D$10+'СЕТ СН'!$F$5-'СЕТ СН'!$F$17</f>
        <v>4908.0539585899996</v>
      </c>
      <c r="L32" s="36">
        <f>SUMIFS(СВЦЭМ!$C$39:$C$782,СВЦЭМ!$A$39:$A$782,$A32,СВЦЭМ!$B$39:$B$782,L$11)+'СЕТ СН'!$F$9+СВЦЭМ!$D$10+'СЕТ СН'!$F$5-'СЕТ СН'!$F$17</f>
        <v>4835.2184033899994</v>
      </c>
      <c r="M32" s="36">
        <f>SUMIFS(СВЦЭМ!$C$39:$C$782,СВЦЭМ!$A$39:$A$782,$A32,СВЦЭМ!$B$39:$B$782,M$11)+'СЕТ СН'!$F$9+СВЦЭМ!$D$10+'СЕТ СН'!$F$5-'СЕТ СН'!$F$17</f>
        <v>4818.63988316</v>
      </c>
      <c r="N32" s="36">
        <f>SUMIFS(СВЦЭМ!$C$39:$C$782,СВЦЭМ!$A$39:$A$782,$A32,СВЦЭМ!$B$39:$B$782,N$11)+'СЕТ СН'!$F$9+СВЦЭМ!$D$10+'СЕТ СН'!$F$5-'СЕТ СН'!$F$17</f>
        <v>4814.4085574000001</v>
      </c>
      <c r="O32" s="36">
        <f>SUMIFS(СВЦЭМ!$C$39:$C$782,СВЦЭМ!$A$39:$A$782,$A32,СВЦЭМ!$B$39:$B$782,O$11)+'СЕТ СН'!$F$9+СВЦЭМ!$D$10+'СЕТ СН'!$F$5-'СЕТ СН'!$F$17</f>
        <v>4811.7237301599998</v>
      </c>
      <c r="P32" s="36">
        <f>SUMIFS(СВЦЭМ!$C$39:$C$782,СВЦЭМ!$A$39:$A$782,$A32,СВЦЭМ!$B$39:$B$782,P$11)+'СЕТ СН'!$F$9+СВЦЭМ!$D$10+'СЕТ СН'!$F$5-'СЕТ СН'!$F$17</f>
        <v>4829.7424038499994</v>
      </c>
      <c r="Q32" s="36">
        <f>SUMIFS(СВЦЭМ!$C$39:$C$782,СВЦЭМ!$A$39:$A$782,$A32,СВЦЭМ!$B$39:$B$782,Q$11)+'СЕТ СН'!$F$9+СВЦЭМ!$D$10+'СЕТ СН'!$F$5-'СЕТ СН'!$F$17</f>
        <v>4835.6006758499998</v>
      </c>
      <c r="R32" s="36">
        <f>SUMIFS(СВЦЭМ!$C$39:$C$782,СВЦЭМ!$A$39:$A$782,$A32,СВЦЭМ!$B$39:$B$782,R$11)+'СЕТ СН'!$F$9+СВЦЭМ!$D$10+'СЕТ СН'!$F$5-'СЕТ СН'!$F$17</f>
        <v>4831.9183981899996</v>
      </c>
      <c r="S32" s="36">
        <f>SUMIFS(СВЦЭМ!$C$39:$C$782,СВЦЭМ!$A$39:$A$782,$A32,СВЦЭМ!$B$39:$B$782,S$11)+'СЕТ СН'!$F$9+СВЦЭМ!$D$10+'СЕТ СН'!$F$5-'СЕТ СН'!$F$17</f>
        <v>4828.2980425599999</v>
      </c>
      <c r="T32" s="36">
        <f>SUMIFS(СВЦЭМ!$C$39:$C$782,СВЦЭМ!$A$39:$A$782,$A32,СВЦЭМ!$B$39:$B$782,T$11)+'СЕТ СН'!$F$9+СВЦЭМ!$D$10+'СЕТ СН'!$F$5-'СЕТ СН'!$F$17</f>
        <v>4816.1155463099994</v>
      </c>
      <c r="U32" s="36">
        <f>SUMIFS(СВЦЭМ!$C$39:$C$782,СВЦЭМ!$A$39:$A$782,$A32,СВЦЭМ!$B$39:$B$782,U$11)+'СЕТ СН'!$F$9+СВЦЭМ!$D$10+'СЕТ СН'!$F$5-'СЕТ СН'!$F$17</f>
        <v>4817.3522336599999</v>
      </c>
      <c r="V32" s="36">
        <f>SUMIFS(СВЦЭМ!$C$39:$C$782,СВЦЭМ!$A$39:$A$782,$A32,СВЦЭМ!$B$39:$B$782,V$11)+'СЕТ СН'!$F$9+СВЦЭМ!$D$10+'СЕТ СН'!$F$5-'СЕТ СН'!$F$17</f>
        <v>4813.7723916899995</v>
      </c>
      <c r="W32" s="36">
        <f>SUMIFS(СВЦЭМ!$C$39:$C$782,СВЦЭМ!$A$39:$A$782,$A32,СВЦЭМ!$B$39:$B$782,W$11)+'СЕТ СН'!$F$9+СВЦЭМ!$D$10+'СЕТ СН'!$F$5-'СЕТ СН'!$F$17</f>
        <v>4801.1351088499996</v>
      </c>
      <c r="X32" s="36">
        <f>SUMIFS(СВЦЭМ!$C$39:$C$782,СВЦЭМ!$A$39:$A$782,$A32,СВЦЭМ!$B$39:$B$782,X$11)+'СЕТ СН'!$F$9+СВЦЭМ!$D$10+'СЕТ СН'!$F$5-'СЕТ СН'!$F$17</f>
        <v>4853.1109696899994</v>
      </c>
      <c r="Y32" s="36">
        <f>SUMIFS(СВЦЭМ!$C$39:$C$782,СВЦЭМ!$A$39:$A$782,$A32,СВЦЭМ!$B$39:$B$782,Y$11)+'СЕТ СН'!$F$9+СВЦЭМ!$D$10+'СЕТ СН'!$F$5-'СЕТ СН'!$F$17</f>
        <v>4876.7010188099994</v>
      </c>
    </row>
    <row r="33" spans="1:25" ht="15.75" x14ac:dyDescent="0.2">
      <c r="A33" s="35">
        <f t="shared" si="0"/>
        <v>45495</v>
      </c>
      <c r="B33" s="36">
        <f>SUMIFS(СВЦЭМ!$C$39:$C$782,СВЦЭМ!$A$39:$A$782,$A33,СВЦЭМ!$B$39:$B$782,B$11)+'СЕТ СН'!$F$9+СВЦЭМ!$D$10+'СЕТ СН'!$F$5-'СЕТ СН'!$F$17</f>
        <v>4966.6626104999996</v>
      </c>
      <c r="C33" s="36">
        <f>SUMIFS(СВЦЭМ!$C$39:$C$782,СВЦЭМ!$A$39:$A$782,$A33,СВЦЭМ!$B$39:$B$782,C$11)+'СЕТ СН'!$F$9+СВЦЭМ!$D$10+'СЕТ СН'!$F$5-'СЕТ СН'!$F$17</f>
        <v>5037.4490091099997</v>
      </c>
      <c r="D33" s="36">
        <f>SUMIFS(СВЦЭМ!$C$39:$C$782,СВЦЭМ!$A$39:$A$782,$A33,СВЦЭМ!$B$39:$B$782,D$11)+'СЕТ СН'!$F$9+СВЦЭМ!$D$10+'СЕТ СН'!$F$5-'СЕТ СН'!$F$17</f>
        <v>5094.9991127100002</v>
      </c>
      <c r="E33" s="36">
        <f>SUMIFS(СВЦЭМ!$C$39:$C$782,СВЦЭМ!$A$39:$A$782,$A33,СВЦЭМ!$B$39:$B$782,E$11)+'СЕТ СН'!$F$9+СВЦЭМ!$D$10+'СЕТ СН'!$F$5-'СЕТ СН'!$F$17</f>
        <v>5133.8263834600002</v>
      </c>
      <c r="F33" s="36">
        <f>SUMIFS(СВЦЭМ!$C$39:$C$782,СВЦЭМ!$A$39:$A$782,$A33,СВЦЭМ!$B$39:$B$782,F$11)+'СЕТ СН'!$F$9+СВЦЭМ!$D$10+'СЕТ СН'!$F$5-'СЕТ СН'!$F$17</f>
        <v>5144.6045622399997</v>
      </c>
      <c r="G33" s="36">
        <f>SUMIFS(СВЦЭМ!$C$39:$C$782,СВЦЭМ!$A$39:$A$782,$A33,СВЦЭМ!$B$39:$B$782,G$11)+'СЕТ СН'!$F$9+СВЦЭМ!$D$10+'СЕТ СН'!$F$5-'СЕТ СН'!$F$17</f>
        <v>5145.4521214399992</v>
      </c>
      <c r="H33" s="36">
        <f>SUMIFS(СВЦЭМ!$C$39:$C$782,СВЦЭМ!$A$39:$A$782,$A33,СВЦЭМ!$B$39:$B$782,H$11)+'СЕТ СН'!$F$9+СВЦЭМ!$D$10+'СЕТ СН'!$F$5-'СЕТ СН'!$F$17</f>
        <v>5075.5332550499998</v>
      </c>
      <c r="I33" s="36">
        <f>SUMIFS(СВЦЭМ!$C$39:$C$782,СВЦЭМ!$A$39:$A$782,$A33,СВЦЭМ!$B$39:$B$782,I$11)+'СЕТ СН'!$F$9+СВЦЭМ!$D$10+'СЕТ СН'!$F$5-'СЕТ СН'!$F$17</f>
        <v>4976.5665536799997</v>
      </c>
      <c r="J33" s="36">
        <f>SUMIFS(СВЦЭМ!$C$39:$C$782,СВЦЭМ!$A$39:$A$782,$A33,СВЦЭМ!$B$39:$B$782,J$11)+'СЕТ СН'!$F$9+СВЦЭМ!$D$10+'СЕТ СН'!$F$5-'СЕТ СН'!$F$17</f>
        <v>4866.9686764899998</v>
      </c>
      <c r="K33" s="36">
        <f>SUMIFS(СВЦЭМ!$C$39:$C$782,СВЦЭМ!$A$39:$A$782,$A33,СВЦЭМ!$B$39:$B$782,K$11)+'СЕТ СН'!$F$9+СВЦЭМ!$D$10+'СЕТ СН'!$F$5-'СЕТ СН'!$F$17</f>
        <v>4794.1693977099994</v>
      </c>
      <c r="L33" s="36">
        <f>SUMIFS(СВЦЭМ!$C$39:$C$782,СВЦЭМ!$A$39:$A$782,$A33,СВЦЭМ!$B$39:$B$782,L$11)+'СЕТ СН'!$F$9+СВЦЭМ!$D$10+'СЕТ СН'!$F$5-'СЕТ СН'!$F$17</f>
        <v>4747.9234731399993</v>
      </c>
      <c r="M33" s="36">
        <f>SUMIFS(СВЦЭМ!$C$39:$C$782,СВЦЭМ!$A$39:$A$782,$A33,СВЦЭМ!$B$39:$B$782,M$11)+'СЕТ СН'!$F$9+СВЦЭМ!$D$10+'СЕТ СН'!$F$5-'СЕТ СН'!$F$17</f>
        <v>4721.62060621</v>
      </c>
      <c r="N33" s="36">
        <f>SUMIFS(СВЦЭМ!$C$39:$C$782,СВЦЭМ!$A$39:$A$782,$A33,СВЦЭМ!$B$39:$B$782,N$11)+'СЕТ СН'!$F$9+СВЦЭМ!$D$10+'СЕТ СН'!$F$5-'СЕТ СН'!$F$17</f>
        <v>4702.2946405699995</v>
      </c>
      <c r="O33" s="36">
        <f>SUMIFS(СВЦЭМ!$C$39:$C$782,СВЦЭМ!$A$39:$A$782,$A33,СВЦЭМ!$B$39:$B$782,O$11)+'СЕТ СН'!$F$9+СВЦЭМ!$D$10+'СЕТ СН'!$F$5-'СЕТ СН'!$F$17</f>
        <v>4719.5190369399998</v>
      </c>
      <c r="P33" s="36">
        <f>SUMIFS(СВЦЭМ!$C$39:$C$782,СВЦЭМ!$A$39:$A$782,$A33,СВЦЭМ!$B$39:$B$782,P$11)+'СЕТ СН'!$F$9+СВЦЭМ!$D$10+'СЕТ СН'!$F$5-'СЕТ СН'!$F$17</f>
        <v>4719.0081456399994</v>
      </c>
      <c r="Q33" s="36">
        <f>SUMIFS(СВЦЭМ!$C$39:$C$782,СВЦЭМ!$A$39:$A$782,$A33,СВЦЭМ!$B$39:$B$782,Q$11)+'СЕТ СН'!$F$9+СВЦЭМ!$D$10+'СЕТ СН'!$F$5-'СЕТ СН'!$F$17</f>
        <v>4717.4243823999996</v>
      </c>
      <c r="R33" s="36">
        <f>SUMIFS(СВЦЭМ!$C$39:$C$782,СВЦЭМ!$A$39:$A$782,$A33,СВЦЭМ!$B$39:$B$782,R$11)+'СЕТ СН'!$F$9+СВЦЭМ!$D$10+'СЕТ СН'!$F$5-'СЕТ СН'!$F$17</f>
        <v>4704.9988835499998</v>
      </c>
      <c r="S33" s="36">
        <f>SUMIFS(СВЦЭМ!$C$39:$C$782,СВЦЭМ!$A$39:$A$782,$A33,СВЦЭМ!$B$39:$B$782,S$11)+'СЕТ СН'!$F$9+СВЦЭМ!$D$10+'СЕТ СН'!$F$5-'СЕТ СН'!$F$17</f>
        <v>4703.7562701499992</v>
      </c>
      <c r="T33" s="36">
        <f>SUMIFS(СВЦЭМ!$C$39:$C$782,СВЦЭМ!$A$39:$A$782,$A33,СВЦЭМ!$B$39:$B$782,T$11)+'СЕТ СН'!$F$9+СВЦЭМ!$D$10+'СЕТ СН'!$F$5-'СЕТ СН'!$F$17</f>
        <v>4699.6878884799999</v>
      </c>
      <c r="U33" s="36">
        <f>SUMIFS(СВЦЭМ!$C$39:$C$782,СВЦЭМ!$A$39:$A$782,$A33,СВЦЭМ!$B$39:$B$782,U$11)+'СЕТ СН'!$F$9+СВЦЭМ!$D$10+'СЕТ СН'!$F$5-'СЕТ СН'!$F$17</f>
        <v>4715.5165688500001</v>
      </c>
      <c r="V33" s="36">
        <f>SUMIFS(СВЦЭМ!$C$39:$C$782,СВЦЭМ!$A$39:$A$782,$A33,СВЦЭМ!$B$39:$B$782,V$11)+'СЕТ СН'!$F$9+СВЦЭМ!$D$10+'СЕТ СН'!$F$5-'СЕТ СН'!$F$17</f>
        <v>4723.4514920000001</v>
      </c>
      <c r="W33" s="36">
        <f>SUMIFS(СВЦЭМ!$C$39:$C$782,СВЦЭМ!$A$39:$A$782,$A33,СВЦЭМ!$B$39:$B$782,W$11)+'СЕТ СН'!$F$9+СВЦЭМ!$D$10+'СЕТ СН'!$F$5-'СЕТ СН'!$F$17</f>
        <v>4690.4620158500002</v>
      </c>
      <c r="X33" s="36">
        <f>SUMIFS(СВЦЭМ!$C$39:$C$782,СВЦЭМ!$A$39:$A$782,$A33,СВЦЭМ!$B$39:$B$782,X$11)+'СЕТ СН'!$F$9+СВЦЭМ!$D$10+'СЕТ СН'!$F$5-'СЕТ СН'!$F$17</f>
        <v>4763.6734099799996</v>
      </c>
      <c r="Y33" s="36">
        <f>SUMIFS(СВЦЭМ!$C$39:$C$782,СВЦЭМ!$A$39:$A$782,$A33,СВЦЭМ!$B$39:$B$782,Y$11)+'СЕТ СН'!$F$9+СВЦЭМ!$D$10+'СЕТ СН'!$F$5-'СЕТ СН'!$F$17</f>
        <v>4849.2964882300003</v>
      </c>
    </row>
    <row r="34" spans="1:25" ht="15.75" x14ac:dyDescent="0.2">
      <c r="A34" s="35">
        <f t="shared" si="0"/>
        <v>45496</v>
      </c>
      <c r="B34" s="36">
        <f>SUMIFS(СВЦЭМ!$C$39:$C$782,СВЦЭМ!$A$39:$A$782,$A34,СВЦЭМ!$B$39:$B$782,B$11)+'СЕТ СН'!$F$9+СВЦЭМ!$D$10+'СЕТ СН'!$F$5-'СЕТ СН'!$F$17</f>
        <v>5066.0750608999997</v>
      </c>
      <c r="C34" s="36">
        <f>SUMIFS(СВЦЭМ!$C$39:$C$782,СВЦЭМ!$A$39:$A$782,$A34,СВЦЭМ!$B$39:$B$782,C$11)+'СЕТ СН'!$F$9+СВЦЭМ!$D$10+'СЕТ СН'!$F$5-'СЕТ СН'!$F$17</f>
        <v>5166.6243537999999</v>
      </c>
      <c r="D34" s="36">
        <f>SUMIFS(СВЦЭМ!$C$39:$C$782,СВЦЭМ!$A$39:$A$782,$A34,СВЦЭМ!$B$39:$B$782,D$11)+'СЕТ СН'!$F$9+СВЦЭМ!$D$10+'СЕТ СН'!$F$5-'СЕТ СН'!$F$17</f>
        <v>5216.0860876299994</v>
      </c>
      <c r="E34" s="36">
        <f>SUMIFS(СВЦЭМ!$C$39:$C$782,СВЦЭМ!$A$39:$A$782,$A34,СВЦЭМ!$B$39:$B$782,E$11)+'СЕТ СН'!$F$9+СВЦЭМ!$D$10+'СЕТ СН'!$F$5-'СЕТ СН'!$F$17</f>
        <v>5239.2597523599998</v>
      </c>
      <c r="F34" s="36">
        <f>SUMIFS(СВЦЭМ!$C$39:$C$782,СВЦЭМ!$A$39:$A$782,$A34,СВЦЭМ!$B$39:$B$782,F$11)+'СЕТ СН'!$F$9+СВЦЭМ!$D$10+'СЕТ СН'!$F$5-'СЕТ СН'!$F$17</f>
        <v>5232.7354587199998</v>
      </c>
      <c r="G34" s="36">
        <f>SUMIFS(СВЦЭМ!$C$39:$C$782,СВЦЭМ!$A$39:$A$782,$A34,СВЦЭМ!$B$39:$B$782,G$11)+'СЕТ СН'!$F$9+СВЦЭМ!$D$10+'СЕТ СН'!$F$5-'СЕТ СН'!$F$17</f>
        <v>5201.8710958800002</v>
      </c>
      <c r="H34" s="36">
        <f>SUMIFS(СВЦЭМ!$C$39:$C$782,СВЦЭМ!$A$39:$A$782,$A34,СВЦЭМ!$B$39:$B$782,H$11)+'СЕТ СН'!$F$9+СВЦЭМ!$D$10+'СЕТ СН'!$F$5-'СЕТ СН'!$F$17</f>
        <v>5153.6746199499994</v>
      </c>
      <c r="I34" s="36">
        <f>SUMIFS(СВЦЭМ!$C$39:$C$782,СВЦЭМ!$A$39:$A$782,$A34,СВЦЭМ!$B$39:$B$782,I$11)+'СЕТ СН'!$F$9+СВЦЭМ!$D$10+'СЕТ СН'!$F$5-'СЕТ СН'!$F$17</f>
        <v>5035.3890421899996</v>
      </c>
      <c r="J34" s="36">
        <f>SUMIFS(СВЦЭМ!$C$39:$C$782,СВЦЭМ!$A$39:$A$782,$A34,СВЦЭМ!$B$39:$B$782,J$11)+'СЕТ СН'!$F$9+СВЦЭМ!$D$10+'СЕТ СН'!$F$5-'СЕТ СН'!$F$17</f>
        <v>4911.6644692999998</v>
      </c>
      <c r="K34" s="36">
        <f>SUMIFS(СВЦЭМ!$C$39:$C$782,СВЦЭМ!$A$39:$A$782,$A34,СВЦЭМ!$B$39:$B$782,K$11)+'СЕТ СН'!$F$9+СВЦЭМ!$D$10+'СЕТ СН'!$F$5-'СЕТ СН'!$F$17</f>
        <v>4836.0998751499992</v>
      </c>
      <c r="L34" s="36">
        <f>SUMIFS(СВЦЭМ!$C$39:$C$782,СВЦЭМ!$A$39:$A$782,$A34,СВЦЭМ!$B$39:$B$782,L$11)+'СЕТ СН'!$F$9+СВЦЭМ!$D$10+'СЕТ СН'!$F$5-'СЕТ СН'!$F$17</f>
        <v>4802.3973819900002</v>
      </c>
      <c r="M34" s="36">
        <f>SUMIFS(СВЦЭМ!$C$39:$C$782,СВЦЭМ!$A$39:$A$782,$A34,СВЦЭМ!$B$39:$B$782,M$11)+'СЕТ СН'!$F$9+СВЦЭМ!$D$10+'СЕТ СН'!$F$5-'СЕТ СН'!$F$17</f>
        <v>4783.0843358900001</v>
      </c>
      <c r="N34" s="36">
        <f>SUMIFS(СВЦЭМ!$C$39:$C$782,СВЦЭМ!$A$39:$A$782,$A34,СВЦЭМ!$B$39:$B$782,N$11)+'СЕТ СН'!$F$9+СВЦЭМ!$D$10+'СЕТ СН'!$F$5-'СЕТ СН'!$F$17</f>
        <v>4768.10991053</v>
      </c>
      <c r="O34" s="36">
        <f>SUMIFS(СВЦЭМ!$C$39:$C$782,СВЦЭМ!$A$39:$A$782,$A34,СВЦЭМ!$B$39:$B$782,O$11)+'СЕТ СН'!$F$9+СВЦЭМ!$D$10+'СЕТ СН'!$F$5-'СЕТ СН'!$F$17</f>
        <v>4757.9965108399992</v>
      </c>
      <c r="P34" s="36">
        <f>SUMIFS(СВЦЭМ!$C$39:$C$782,СВЦЭМ!$A$39:$A$782,$A34,СВЦЭМ!$B$39:$B$782,P$11)+'СЕТ СН'!$F$9+СВЦЭМ!$D$10+'СЕТ СН'!$F$5-'СЕТ СН'!$F$17</f>
        <v>4748.2795652699997</v>
      </c>
      <c r="Q34" s="36">
        <f>SUMIFS(СВЦЭМ!$C$39:$C$782,СВЦЭМ!$A$39:$A$782,$A34,СВЦЭМ!$B$39:$B$782,Q$11)+'СЕТ СН'!$F$9+СВЦЭМ!$D$10+'СЕТ СН'!$F$5-'СЕТ СН'!$F$17</f>
        <v>4748.4764706899996</v>
      </c>
      <c r="R34" s="36">
        <f>SUMIFS(СВЦЭМ!$C$39:$C$782,СВЦЭМ!$A$39:$A$782,$A34,СВЦЭМ!$B$39:$B$782,R$11)+'СЕТ СН'!$F$9+СВЦЭМ!$D$10+'СЕТ СН'!$F$5-'СЕТ СН'!$F$17</f>
        <v>4754.99970123</v>
      </c>
      <c r="S34" s="36">
        <f>SUMIFS(СВЦЭМ!$C$39:$C$782,СВЦЭМ!$A$39:$A$782,$A34,СВЦЭМ!$B$39:$B$782,S$11)+'СЕТ СН'!$F$9+СВЦЭМ!$D$10+'СЕТ СН'!$F$5-'СЕТ СН'!$F$17</f>
        <v>4755.7727384699992</v>
      </c>
      <c r="T34" s="36">
        <f>SUMIFS(СВЦЭМ!$C$39:$C$782,СВЦЭМ!$A$39:$A$782,$A34,СВЦЭМ!$B$39:$B$782,T$11)+'СЕТ СН'!$F$9+СВЦЭМ!$D$10+'СЕТ СН'!$F$5-'СЕТ СН'!$F$17</f>
        <v>4764.2763283099994</v>
      </c>
      <c r="U34" s="36">
        <f>SUMIFS(СВЦЭМ!$C$39:$C$782,СВЦЭМ!$A$39:$A$782,$A34,СВЦЭМ!$B$39:$B$782,U$11)+'СЕТ СН'!$F$9+СВЦЭМ!$D$10+'СЕТ СН'!$F$5-'СЕТ СН'!$F$17</f>
        <v>4777.3865155999993</v>
      </c>
      <c r="V34" s="36">
        <f>SUMIFS(СВЦЭМ!$C$39:$C$782,СВЦЭМ!$A$39:$A$782,$A34,СВЦЭМ!$B$39:$B$782,V$11)+'СЕТ СН'!$F$9+СВЦЭМ!$D$10+'СЕТ СН'!$F$5-'СЕТ СН'!$F$17</f>
        <v>4786.7077554499992</v>
      </c>
      <c r="W34" s="36">
        <f>SUMIFS(СВЦЭМ!$C$39:$C$782,СВЦЭМ!$A$39:$A$782,$A34,СВЦЭМ!$B$39:$B$782,W$11)+'СЕТ СН'!$F$9+СВЦЭМ!$D$10+'СЕТ СН'!$F$5-'СЕТ СН'!$F$17</f>
        <v>4764.0618967099999</v>
      </c>
      <c r="X34" s="36">
        <f>SUMIFS(СВЦЭМ!$C$39:$C$782,СВЦЭМ!$A$39:$A$782,$A34,СВЦЭМ!$B$39:$B$782,X$11)+'СЕТ СН'!$F$9+СВЦЭМ!$D$10+'СЕТ СН'!$F$5-'СЕТ СН'!$F$17</f>
        <v>4828.4172970899999</v>
      </c>
      <c r="Y34" s="36">
        <f>SUMIFS(СВЦЭМ!$C$39:$C$782,СВЦЭМ!$A$39:$A$782,$A34,СВЦЭМ!$B$39:$B$782,Y$11)+'СЕТ СН'!$F$9+СВЦЭМ!$D$10+'СЕТ СН'!$F$5-'СЕТ СН'!$F$17</f>
        <v>4905.1347279000001</v>
      </c>
    </row>
    <row r="35" spans="1:25" ht="15.75" x14ac:dyDescent="0.2">
      <c r="A35" s="35">
        <f t="shared" si="0"/>
        <v>45497</v>
      </c>
      <c r="B35" s="36">
        <f>SUMIFS(СВЦЭМ!$C$39:$C$782,СВЦЭМ!$A$39:$A$782,$A35,СВЦЭМ!$B$39:$B$782,B$11)+'СЕТ СН'!$F$9+СВЦЭМ!$D$10+'СЕТ СН'!$F$5-'СЕТ СН'!$F$17</f>
        <v>5103.4444872499998</v>
      </c>
      <c r="C35" s="36">
        <f>SUMIFS(СВЦЭМ!$C$39:$C$782,СВЦЭМ!$A$39:$A$782,$A35,СВЦЭМ!$B$39:$B$782,C$11)+'СЕТ СН'!$F$9+СВЦЭМ!$D$10+'СЕТ СН'!$F$5-'СЕТ СН'!$F$17</f>
        <v>5202.5128451199998</v>
      </c>
      <c r="D35" s="36">
        <f>SUMIFS(СВЦЭМ!$C$39:$C$782,СВЦЭМ!$A$39:$A$782,$A35,СВЦЭМ!$B$39:$B$782,D$11)+'СЕТ СН'!$F$9+СВЦЭМ!$D$10+'СЕТ СН'!$F$5-'СЕТ СН'!$F$17</f>
        <v>5243.8739654199999</v>
      </c>
      <c r="E35" s="36">
        <f>SUMIFS(СВЦЭМ!$C$39:$C$782,СВЦЭМ!$A$39:$A$782,$A35,СВЦЭМ!$B$39:$B$782,E$11)+'СЕТ СН'!$F$9+СВЦЭМ!$D$10+'СЕТ СН'!$F$5-'СЕТ СН'!$F$17</f>
        <v>5216.7144630099992</v>
      </c>
      <c r="F35" s="36">
        <f>SUMIFS(СВЦЭМ!$C$39:$C$782,СВЦЭМ!$A$39:$A$782,$A35,СВЦЭМ!$B$39:$B$782,F$11)+'СЕТ СН'!$F$9+СВЦЭМ!$D$10+'СЕТ СН'!$F$5-'СЕТ СН'!$F$17</f>
        <v>5218.80668952</v>
      </c>
      <c r="G35" s="36">
        <f>SUMIFS(СВЦЭМ!$C$39:$C$782,СВЦЭМ!$A$39:$A$782,$A35,СВЦЭМ!$B$39:$B$782,G$11)+'СЕТ СН'!$F$9+СВЦЭМ!$D$10+'СЕТ СН'!$F$5-'СЕТ СН'!$F$17</f>
        <v>5220.9953999199997</v>
      </c>
      <c r="H35" s="36">
        <f>SUMIFS(СВЦЭМ!$C$39:$C$782,СВЦЭМ!$A$39:$A$782,$A35,СВЦЭМ!$B$39:$B$782,H$11)+'СЕТ СН'!$F$9+СВЦЭМ!$D$10+'СЕТ СН'!$F$5-'СЕТ СН'!$F$17</f>
        <v>5205.1506023000002</v>
      </c>
      <c r="I35" s="36">
        <f>SUMIFS(СВЦЭМ!$C$39:$C$782,СВЦЭМ!$A$39:$A$782,$A35,СВЦЭМ!$B$39:$B$782,I$11)+'СЕТ СН'!$F$9+СВЦЭМ!$D$10+'СЕТ СН'!$F$5-'СЕТ СН'!$F$17</f>
        <v>5096.6756065099999</v>
      </c>
      <c r="J35" s="36">
        <f>SUMIFS(СВЦЭМ!$C$39:$C$782,СВЦЭМ!$A$39:$A$782,$A35,СВЦЭМ!$B$39:$B$782,J$11)+'СЕТ СН'!$F$9+СВЦЭМ!$D$10+'СЕТ СН'!$F$5-'СЕТ СН'!$F$17</f>
        <v>4969.0855946499996</v>
      </c>
      <c r="K35" s="36">
        <f>SUMIFS(СВЦЭМ!$C$39:$C$782,СВЦЭМ!$A$39:$A$782,$A35,СВЦЭМ!$B$39:$B$782,K$11)+'СЕТ СН'!$F$9+СВЦЭМ!$D$10+'СЕТ СН'!$F$5-'СЕТ СН'!$F$17</f>
        <v>4878.55445487</v>
      </c>
      <c r="L35" s="36">
        <f>SUMIFS(СВЦЭМ!$C$39:$C$782,СВЦЭМ!$A$39:$A$782,$A35,СВЦЭМ!$B$39:$B$782,L$11)+'СЕТ СН'!$F$9+СВЦЭМ!$D$10+'СЕТ СН'!$F$5-'СЕТ СН'!$F$17</f>
        <v>4825.9940052900001</v>
      </c>
      <c r="M35" s="36">
        <f>SUMIFS(СВЦЭМ!$C$39:$C$782,СВЦЭМ!$A$39:$A$782,$A35,СВЦЭМ!$B$39:$B$782,M$11)+'СЕТ СН'!$F$9+СВЦЭМ!$D$10+'СЕТ СН'!$F$5-'СЕТ СН'!$F$17</f>
        <v>4800.2478167600002</v>
      </c>
      <c r="N35" s="36">
        <f>SUMIFS(СВЦЭМ!$C$39:$C$782,СВЦЭМ!$A$39:$A$782,$A35,СВЦЭМ!$B$39:$B$782,N$11)+'СЕТ СН'!$F$9+СВЦЭМ!$D$10+'СЕТ СН'!$F$5-'СЕТ СН'!$F$17</f>
        <v>4789.7976972699998</v>
      </c>
      <c r="O35" s="36">
        <f>SUMIFS(СВЦЭМ!$C$39:$C$782,СВЦЭМ!$A$39:$A$782,$A35,СВЦЭМ!$B$39:$B$782,O$11)+'СЕТ СН'!$F$9+СВЦЭМ!$D$10+'СЕТ СН'!$F$5-'СЕТ СН'!$F$17</f>
        <v>4787.7340595099995</v>
      </c>
      <c r="P35" s="36">
        <f>SUMIFS(СВЦЭМ!$C$39:$C$782,СВЦЭМ!$A$39:$A$782,$A35,СВЦЭМ!$B$39:$B$782,P$11)+'СЕТ СН'!$F$9+СВЦЭМ!$D$10+'СЕТ СН'!$F$5-'СЕТ СН'!$F$17</f>
        <v>4783.4543567399996</v>
      </c>
      <c r="Q35" s="36">
        <f>SUMIFS(СВЦЭМ!$C$39:$C$782,СВЦЭМ!$A$39:$A$782,$A35,СВЦЭМ!$B$39:$B$782,Q$11)+'СЕТ СН'!$F$9+СВЦЭМ!$D$10+'СЕТ СН'!$F$5-'СЕТ СН'!$F$17</f>
        <v>4789.9588494899999</v>
      </c>
      <c r="R35" s="36">
        <f>SUMIFS(СВЦЭМ!$C$39:$C$782,СВЦЭМ!$A$39:$A$782,$A35,СВЦЭМ!$B$39:$B$782,R$11)+'СЕТ СН'!$F$9+СВЦЭМ!$D$10+'СЕТ СН'!$F$5-'СЕТ СН'!$F$17</f>
        <v>4791.5921232999999</v>
      </c>
      <c r="S35" s="36">
        <f>SUMIFS(СВЦЭМ!$C$39:$C$782,СВЦЭМ!$A$39:$A$782,$A35,СВЦЭМ!$B$39:$B$782,S$11)+'СЕТ СН'!$F$9+СВЦЭМ!$D$10+'СЕТ СН'!$F$5-'СЕТ СН'!$F$17</f>
        <v>4802.60036872</v>
      </c>
      <c r="T35" s="36">
        <f>SUMIFS(СВЦЭМ!$C$39:$C$782,СВЦЭМ!$A$39:$A$782,$A35,СВЦЭМ!$B$39:$B$782,T$11)+'СЕТ СН'!$F$9+СВЦЭМ!$D$10+'СЕТ СН'!$F$5-'СЕТ СН'!$F$17</f>
        <v>4812.6061673699996</v>
      </c>
      <c r="U35" s="36">
        <f>SUMIFS(СВЦЭМ!$C$39:$C$782,СВЦЭМ!$A$39:$A$782,$A35,СВЦЭМ!$B$39:$B$782,U$11)+'СЕТ СН'!$F$9+СВЦЭМ!$D$10+'СЕТ СН'!$F$5-'СЕТ СН'!$F$17</f>
        <v>4834.8074177099998</v>
      </c>
      <c r="V35" s="36">
        <f>SUMIFS(СВЦЭМ!$C$39:$C$782,СВЦЭМ!$A$39:$A$782,$A35,СВЦЭМ!$B$39:$B$782,V$11)+'СЕТ СН'!$F$9+СВЦЭМ!$D$10+'СЕТ СН'!$F$5-'СЕТ СН'!$F$17</f>
        <v>4848.1361674799991</v>
      </c>
      <c r="W35" s="36">
        <f>SUMIFS(СВЦЭМ!$C$39:$C$782,СВЦЭМ!$A$39:$A$782,$A35,СВЦЭМ!$B$39:$B$782,W$11)+'СЕТ СН'!$F$9+СВЦЭМ!$D$10+'СЕТ СН'!$F$5-'СЕТ СН'!$F$17</f>
        <v>4832.0417087400001</v>
      </c>
      <c r="X35" s="36">
        <f>SUMIFS(СВЦЭМ!$C$39:$C$782,СВЦЭМ!$A$39:$A$782,$A35,СВЦЭМ!$B$39:$B$782,X$11)+'СЕТ СН'!$F$9+СВЦЭМ!$D$10+'СЕТ СН'!$F$5-'СЕТ СН'!$F$17</f>
        <v>4863.9937482799996</v>
      </c>
      <c r="Y35" s="36">
        <f>SUMIFS(СВЦЭМ!$C$39:$C$782,СВЦЭМ!$A$39:$A$782,$A35,СВЦЭМ!$B$39:$B$782,Y$11)+'СЕТ СН'!$F$9+СВЦЭМ!$D$10+'СЕТ СН'!$F$5-'СЕТ СН'!$F$17</f>
        <v>4951.2831539199997</v>
      </c>
    </row>
    <row r="36" spans="1:25" ht="15.75" x14ac:dyDescent="0.2">
      <c r="A36" s="35">
        <f t="shared" si="0"/>
        <v>45498</v>
      </c>
      <c r="B36" s="36">
        <f>SUMIFS(СВЦЭМ!$C$39:$C$782,СВЦЭМ!$A$39:$A$782,$A36,СВЦЭМ!$B$39:$B$782,B$11)+'СЕТ СН'!$F$9+СВЦЭМ!$D$10+'СЕТ СН'!$F$5-'СЕТ СН'!$F$17</f>
        <v>5063.3573227199995</v>
      </c>
      <c r="C36" s="36">
        <f>SUMIFS(СВЦЭМ!$C$39:$C$782,СВЦЭМ!$A$39:$A$782,$A36,СВЦЭМ!$B$39:$B$782,C$11)+'СЕТ СН'!$F$9+СВЦЭМ!$D$10+'СЕТ СН'!$F$5-'СЕТ СН'!$F$17</f>
        <v>5172.4310262299996</v>
      </c>
      <c r="D36" s="36">
        <f>SUMIFS(СВЦЭМ!$C$39:$C$782,СВЦЭМ!$A$39:$A$782,$A36,СВЦЭМ!$B$39:$B$782,D$11)+'СЕТ СН'!$F$9+СВЦЭМ!$D$10+'СЕТ СН'!$F$5-'СЕТ СН'!$F$17</f>
        <v>5252.4748443600001</v>
      </c>
      <c r="E36" s="36">
        <f>SUMIFS(СВЦЭМ!$C$39:$C$782,СВЦЭМ!$A$39:$A$782,$A36,СВЦЭМ!$B$39:$B$782,E$11)+'СЕТ СН'!$F$9+СВЦЭМ!$D$10+'СЕТ СН'!$F$5-'СЕТ СН'!$F$17</f>
        <v>5268.9533588199993</v>
      </c>
      <c r="F36" s="36">
        <f>SUMIFS(СВЦЭМ!$C$39:$C$782,СВЦЭМ!$A$39:$A$782,$A36,СВЦЭМ!$B$39:$B$782,F$11)+'СЕТ СН'!$F$9+СВЦЭМ!$D$10+'СЕТ СН'!$F$5-'СЕТ СН'!$F$17</f>
        <v>5274.0338629399994</v>
      </c>
      <c r="G36" s="36">
        <f>SUMIFS(СВЦЭМ!$C$39:$C$782,СВЦЭМ!$A$39:$A$782,$A36,СВЦЭМ!$B$39:$B$782,G$11)+'СЕТ СН'!$F$9+СВЦЭМ!$D$10+'СЕТ СН'!$F$5-'СЕТ СН'!$F$17</f>
        <v>5273.9233940499998</v>
      </c>
      <c r="H36" s="36">
        <f>SUMIFS(СВЦЭМ!$C$39:$C$782,СВЦЭМ!$A$39:$A$782,$A36,СВЦЭМ!$B$39:$B$782,H$11)+'СЕТ СН'!$F$9+СВЦЭМ!$D$10+'СЕТ СН'!$F$5-'СЕТ СН'!$F$17</f>
        <v>5229.9018075499998</v>
      </c>
      <c r="I36" s="36">
        <f>SUMIFS(СВЦЭМ!$C$39:$C$782,СВЦЭМ!$A$39:$A$782,$A36,СВЦЭМ!$B$39:$B$782,I$11)+'СЕТ СН'!$F$9+СВЦЭМ!$D$10+'СЕТ СН'!$F$5-'СЕТ СН'!$F$17</f>
        <v>5119.8522119399995</v>
      </c>
      <c r="J36" s="36">
        <f>SUMIFS(СВЦЭМ!$C$39:$C$782,СВЦЭМ!$A$39:$A$782,$A36,СВЦЭМ!$B$39:$B$782,J$11)+'СЕТ СН'!$F$9+СВЦЭМ!$D$10+'СЕТ СН'!$F$5-'СЕТ СН'!$F$17</f>
        <v>5011.5091024199992</v>
      </c>
      <c r="K36" s="36">
        <f>SUMIFS(СВЦЭМ!$C$39:$C$782,СВЦЭМ!$A$39:$A$782,$A36,СВЦЭМ!$B$39:$B$782,K$11)+'СЕТ СН'!$F$9+СВЦЭМ!$D$10+'СЕТ СН'!$F$5-'СЕТ СН'!$F$17</f>
        <v>4942.7449240699998</v>
      </c>
      <c r="L36" s="36">
        <f>SUMIFS(СВЦЭМ!$C$39:$C$782,СВЦЭМ!$A$39:$A$782,$A36,СВЦЭМ!$B$39:$B$782,L$11)+'СЕТ СН'!$F$9+СВЦЭМ!$D$10+'СЕТ СН'!$F$5-'СЕТ СН'!$F$17</f>
        <v>4884.18852917</v>
      </c>
      <c r="M36" s="36">
        <f>SUMIFS(СВЦЭМ!$C$39:$C$782,СВЦЭМ!$A$39:$A$782,$A36,СВЦЭМ!$B$39:$B$782,M$11)+'СЕТ СН'!$F$9+СВЦЭМ!$D$10+'СЕТ СН'!$F$5-'СЕТ СН'!$F$17</f>
        <v>4865.4006149699999</v>
      </c>
      <c r="N36" s="36">
        <f>SUMIFS(СВЦЭМ!$C$39:$C$782,СВЦЭМ!$A$39:$A$782,$A36,СВЦЭМ!$B$39:$B$782,N$11)+'СЕТ СН'!$F$9+СВЦЭМ!$D$10+'СЕТ СН'!$F$5-'СЕТ СН'!$F$17</f>
        <v>4844.70521568</v>
      </c>
      <c r="O36" s="36">
        <f>SUMIFS(СВЦЭМ!$C$39:$C$782,СВЦЭМ!$A$39:$A$782,$A36,СВЦЭМ!$B$39:$B$782,O$11)+'СЕТ СН'!$F$9+СВЦЭМ!$D$10+'СЕТ СН'!$F$5-'СЕТ СН'!$F$17</f>
        <v>4837.1666429299994</v>
      </c>
      <c r="P36" s="36">
        <f>SUMIFS(СВЦЭМ!$C$39:$C$782,СВЦЭМ!$A$39:$A$782,$A36,СВЦЭМ!$B$39:$B$782,P$11)+'СЕТ СН'!$F$9+СВЦЭМ!$D$10+'СЕТ СН'!$F$5-'СЕТ СН'!$F$17</f>
        <v>4836.8931665599994</v>
      </c>
      <c r="Q36" s="36">
        <f>SUMIFS(СВЦЭМ!$C$39:$C$782,СВЦЭМ!$A$39:$A$782,$A36,СВЦЭМ!$B$39:$B$782,Q$11)+'СЕТ СН'!$F$9+СВЦЭМ!$D$10+'СЕТ СН'!$F$5-'СЕТ СН'!$F$17</f>
        <v>4831.3316778600001</v>
      </c>
      <c r="R36" s="36">
        <f>SUMIFS(СВЦЭМ!$C$39:$C$782,СВЦЭМ!$A$39:$A$782,$A36,СВЦЭМ!$B$39:$B$782,R$11)+'СЕТ СН'!$F$9+СВЦЭМ!$D$10+'СЕТ СН'!$F$5-'СЕТ СН'!$F$17</f>
        <v>4848.00672786</v>
      </c>
      <c r="S36" s="36">
        <f>SUMIFS(СВЦЭМ!$C$39:$C$782,СВЦЭМ!$A$39:$A$782,$A36,СВЦЭМ!$B$39:$B$782,S$11)+'СЕТ СН'!$F$9+СВЦЭМ!$D$10+'СЕТ СН'!$F$5-'СЕТ СН'!$F$17</f>
        <v>4841.3537078899999</v>
      </c>
      <c r="T36" s="36">
        <f>SUMIFS(СВЦЭМ!$C$39:$C$782,СВЦЭМ!$A$39:$A$782,$A36,СВЦЭМ!$B$39:$B$782,T$11)+'СЕТ СН'!$F$9+СВЦЭМ!$D$10+'СЕТ СН'!$F$5-'СЕТ СН'!$F$17</f>
        <v>4839.3447935499998</v>
      </c>
      <c r="U36" s="36">
        <f>SUMIFS(СВЦЭМ!$C$39:$C$782,СВЦЭМ!$A$39:$A$782,$A36,СВЦЭМ!$B$39:$B$782,U$11)+'СЕТ СН'!$F$9+СВЦЭМ!$D$10+'СЕТ СН'!$F$5-'СЕТ СН'!$F$17</f>
        <v>4861.5727437400001</v>
      </c>
      <c r="V36" s="36">
        <f>SUMIFS(СВЦЭМ!$C$39:$C$782,СВЦЭМ!$A$39:$A$782,$A36,СВЦЭМ!$B$39:$B$782,V$11)+'СЕТ СН'!$F$9+СВЦЭМ!$D$10+'СЕТ СН'!$F$5-'СЕТ СН'!$F$17</f>
        <v>4878.5967729200001</v>
      </c>
      <c r="W36" s="36">
        <f>SUMIFS(СВЦЭМ!$C$39:$C$782,СВЦЭМ!$A$39:$A$782,$A36,СВЦЭМ!$B$39:$B$782,W$11)+'СЕТ СН'!$F$9+СВЦЭМ!$D$10+'СЕТ СН'!$F$5-'СЕТ СН'!$F$17</f>
        <v>4850.8419790099997</v>
      </c>
      <c r="X36" s="36">
        <f>SUMIFS(СВЦЭМ!$C$39:$C$782,СВЦЭМ!$A$39:$A$782,$A36,СВЦЭМ!$B$39:$B$782,X$11)+'СЕТ СН'!$F$9+СВЦЭМ!$D$10+'СЕТ СН'!$F$5-'СЕТ СН'!$F$17</f>
        <v>4914.2359826899992</v>
      </c>
      <c r="Y36" s="36">
        <f>SUMIFS(СВЦЭМ!$C$39:$C$782,СВЦЭМ!$A$39:$A$782,$A36,СВЦЭМ!$B$39:$B$782,Y$11)+'СЕТ СН'!$F$9+СВЦЭМ!$D$10+'СЕТ СН'!$F$5-'СЕТ СН'!$F$17</f>
        <v>5008.0666894099995</v>
      </c>
    </row>
    <row r="37" spans="1:25" ht="15.75" x14ac:dyDescent="0.2">
      <c r="A37" s="35">
        <f t="shared" si="0"/>
        <v>45499</v>
      </c>
      <c r="B37" s="36">
        <f>SUMIFS(СВЦЭМ!$C$39:$C$782,СВЦЭМ!$A$39:$A$782,$A37,СВЦЭМ!$B$39:$B$782,B$11)+'СЕТ СН'!$F$9+СВЦЭМ!$D$10+'СЕТ СН'!$F$5-'СЕТ СН'!$F$17</f>
        <v>5062.4735881699999</v>
      </c>
      <c r="C37" s="36">
        <f>SUMIFS(СВЦЭМ!$C$39:$C$782,СВЦЭМ!$A$39:$A$782,$A37,СВЦЭМ!$B$39:$B$782,C$11)+'СЕТ СН'!$F$9+СВЦЭМ!$D$10+'СЕТ СН'!$F$5-'СЕТ СН'!$F$17</f>
        <v>5132.0918141999991</v>
      </c>
      <c r="D37" s="36">
        <f>SUMIFS(СВЦЭМ!$C$39:$C$782,СВЦЭМ!$A$39:$A$782,$A37,СВЦЭМ!$B$39:$B$782,D$11)+'СЕТ СН'!$F$9+СВЦЭМ!$D$10+'СЕТ СН'!$F$5-'СЕТ СН'!$F$17</f>
        <v>5203.2558779199999</v>
      </c>
      <c r="E37" s="36">
        <f>SUMIFS(СВЦЭМ!$C$39:$C$782,СВЦЭМ!$A$39:$A$782,$A37,СВЦЭМ!$B$39:$B$782,E$11)+'СЕТ СН'!$F$9+СВЦЭМ!$D$10+'СЕТ СН'!$F$5-'СЕТ СН'!$F$17</f>
        <v>5194.2434269299993</v>
      </c>
      <c r="F37" s="36">
        <f>SUMIFS(СВЦЭМ!$C$39:$C$782,СВЦЭМ!$A$39:$A$782,$A37,СВЦЭМ!$B$39:$B$782,F$11)+'СЕТ СН'!$F$9+СВЦЭМ!$D$10+'СЕТ СН'!$F$5-'СЕТ СН'!$F$17</f>
        <v>5196.35594803</v>
      </c>
      <c r="G37" s="36">
        <f>SUMIFS(СВЦЭМ!$C$39:$C$782,СВЦЭМ!$A$39:$A$782,$A37,СВЦЭМ!$B$39:$B$782,G$11)+'СЕТ СН'!$F$9+СВЦЭМ!$D$10+'СЕТ СН'!$F$5-'СЕТ СН'!$F$17</f>
        <v>5202.9442020899996</v>
      </c>
      <c r="H37" s="36">
        <f>SUMIFS(СВЦЭМ!$C$39:$C$782,СВЦЭМ!$A$39:$A$782,$A37,СВЦЭМ!$B$39:$B$782,H$11)+'СЕТ СН'!$F$9+СВЦЭМ!$D$10+'СЕТ СН'!$F$5-'СЕТ СН'!$F$17</f>
        <v>5020.07931156</v>
      </c>
      <c r="I37" s="36">
        <f>SUMIFS(СВЦЭМ!$C$39:$C$782,СВЦЭМ!$A$39:$A$782,$A37,СВЦЭМ!$B$39:$B$782,I$11)+'СЕТ СН'!$F$9+СВЦЭМ!$D$10+'СЕТ СН'!$F$5-'СЕТ СН'!$F$17</f>
        <v>5031.3779614899995</v>
      </c>
      <c r="J37" s="36">
        <f>SUMIFS(СВЦЭМ!$C$39:$C$782,СВЦЭМ!$A$39:$A$782,$A37,СВЦЭМ!$B$39:$B$782,J$11)+'СЕТ СН'!$F$9+СВЦЭМ!$D$10+'СЕТ СН'!$F$5-'СЕТ СН'!$F$17</f>
        <v>4949.44593446</v>
      </c>
      <c r="K37" s="36">
        <f>SUMIFS(СВЦЭМ!$C$39:$C$782,СВЦЭМ!$A$39:$A$782,$A37,СВЦЭМ!$B$39:$B$782,K$11)+'СЕТ СН'!$F$9+СВЦЭМ!$D$10+'СЕТ СН'!$F$5-'СЕТ СН'!$F$17</f>
        <v>4893.0248477699997</v>
      </c>
      <c r="L37" s="36">
        <f>SUMIFS(СВЦЭМ!$C$39:$C$782,СВЦЭМ!$A$39:$A$782,$A37,СВЦЭМ!$B$39:$B$782,L$11)+'СЕТ СН'!$F$9+СВЦЭМ!$D$10+'СЕТ СН'!$F$5-'СЕТ СН'!$F$17</f>
        <v>4862.6759916199999</v>
      </c>
      <c r="M37" s="36">
        <f>SUMIFS(СВЦЭМ!$C$39:$C$782,СВЦЭМ!$A$39:$A$782,$A37,СВЦЭМ!$B$39:$B$782,M$11)+'СЕТ СН'!$F$9+СВЦЭМ!$D$10+'СЕТ СН'!$F$5-'СЕТ СН'!$F$17</f>
        <v>4845.1368772099995</v>
      </c>
      <c r="N37" s="36">
        <f>SUMIFS(СВЦЭМ!$C$39:$C$782,СВЦЭМ!$A$39:$A$782,$A37,СВЦЭМ!$B$39:$B$782,N$11)+'СЕТ СН'!$F$9+СВЦЭМ!$D$10+'СЕТ СН'!$F$5-'СЕТ СН'!$F$17</f>
        <v>4830.92707221</v>
      </c>
      <c r="O37" s="36">
        <f>SUMIFS(СВЦЭМ!$C$39:$C$782,СВЦЭМ!$A$39:$A$782,$A37,СВЦЭМ!$B$39:$B$782,O$11)+'СЕТ СН'!$F$9+СВЦЭМ!$D$10+'СЕТ СН'!$F$5-'СЕТ СН'!$F$17</f>
        <v>4822.2404988500002</v>
      </c>
      <c r="P37" s="36">
        <f>SUMIFS(СВЦЭМ!$C$39:$C$782,СВЦЭМ!$A$39:$A$782,$A37,СВЦЭМ!$B$39:$B$782,P$11)+'СЕТ СН'!$F$9+СВЦЭМ!$D$10+'СЕТ СН'!$F$5-'СЕТ СН'!$F$17</f>
        <v>4821.4681026799999</v>
      </c>
      <c r="Q37" s="36">
        <f>SUMIFS(СВЦЭМ!$C$39:$C$782,СВЦЭМ!$A$39:$A$782,$A37,СВЦЭМ!$B$39:$B$782,Q$11)+'СЕТ СН'!$F$9+СВЦЭМ!$D$10+'СЕТ СН'!$F$5-'СЕТ СН'!$F$17</f>
        <v>4826.9319568499996</v>
      </c>
      <c r="R37" s="36">
        <f>SUMIFS(СВЦЭМ!$C$39:$C$782,СВЦЭМ!$A$39:$A$782,$A37,СВЦЭМ!$B$39:$B$782,R$11)+'СЕТ СН'!$F$9+СВЦЭМ!$D$10+'СЕТ СН'!$F$5-'СЕТ СН'!$F$17</f>
        <v>4823.9030699499999</v>
      </c>
      <c r="S37" s="36">
        <f>SUMIFS(СВЦЭМ!$C$39:$C$782,СВЦЭМ!$A$39:$A$782,$A37,СВЦЭМ!$B$39:$B$782,S$11)+'СЕТ СН'!$F$9+СВЦЭМ!$D$10+'СЕТ СН'!$F$5-'СЕТ СН'!$F$17</f>
        <v>4813.1191379599995</v>
      </c>
      <c r="T37" s="36">
        <f>SUMIFS(СВЦЭМ!$C$39:$C$782,СВЦЭМ!$A$39:$A$782,$A37,СВЦЭМ!$B$39:$B$782,T$11)+'СЕТ СН'!$F$9+СВЦЭМ!$D$10+'СЕТ СН'!$F$5-'СЕТ СН'!$F$17</f>
        <v>4808.3830030499994</v>
      </c>
      <c r="U37" s="36">
        <f>SUMIFS(СВЦЭМ!$C$39:$C$782,СВЦЭМ!$A$39:$A$782,$A37,СВЦЭМ!$B$39:$B$782,U$11)+'СЕТ СН'!$F$9+СВЦЭМ!$D$10+'СЕТ СН'!$F$5-'СЕТ СН'!$F$17</f>
        <v>4845.1333684799993</v>
      </c>
      <c r="V37" s="36">
        <f>SUMIFS(СВЦЭМ!$C$39:$C$782,СВЦЭМ!$A$39:$A$782,$A37,СВЦЭМ!$B$39:$B$782,V$11)+'СЕТ СН'!$F$9+СВЦЭМ!$D$10+'СЕТ СН'!$F$5-'СЕТ СН'!$F$17</f>
        <v>4874.8716987099997</v>
      </c>
      <c r="W37" s="36">
        <f>SUMIFS(СВЦЭМ!$C$39:$C$782,СВЦЭМ!$A$39:$A$782,$A37,СВЦЭМ!$B$39:$B$782,W$11)+'СЕТ СН'!$F$9+СВЦЭМ!$D$10+'СЕТ СН'!$F$5-'СЕТ СН'!$F$17</f>
        <v>4846.2366323400001</v>
      </c>
      <c r="X37" s="36">
        <f>SUMIFS(СВЦЭМ!$C$39:$C$782,СВЦЭМ!$A$39:$A$782,$A37,СВЦЭМ!$B$39:$B$782,X$11)+'СЕТ СН'!$F$9+СВЦЭМ!$D$10+'СЕТ СН'!$F$5-'СЕТ СН'!$F$17</f>
        <v>4914.0325772799997</v>
      </c>
      <c r="Y37" s="36">
        <f>SUMIFS(СВЦЭМ!$C$39:$C$782,СВЦЭМ!$A$39:$A$782,$A37,СВЦЭМ!$B$39:$B$782,Y$11)+'СЕТ СН'!$F$9+СВЦЭМ!$D$10+'СЕТ СН'!$F$5-'СЕТ СН'!$F$17</f>
        <v>5007.05545145</v>
      </c>
    </row>
    <row r="38" spans="1:25" ht="15.75" x14ac:dyDescent="0.2">
      <c r="A38" s="35">
        <f t="shared" si="0"/>
        <v>45500</v>
      </c>
      <c r="B38" s="36">
        <f>SUMIFS(СВЦЭМ!$C$39:$C$782,СВЦЭМ!$A$39:$A$782,$A38,СВЦЭМ!$B$39:$B$782,B$11)+'СЕТ СН'!$F$9+СВЦЭМ!$D$10+'СЕТ СН'!$F$5-'СЕТ СН'!$F$17</f>
        <v>5097.41366449</v>
      </c>
      <c r="C38" s="36">
        <f>SUMIFS(СВЦЭМ!$C$39:$C$782,СВЦЭМ!$A$39:$A$782,$A38,СВЦЭМ!$B$39:$B$782,C$11)+'СЕТ СН'!$F$9+СВЦЭМ!$D$10+'СЕТ СН'!$F$5-'СЕТ СН'!$F$17</f>
        <v>5167.8493012099998</v>
      </c>
      <c r="D38" s="36">
        <f>SUMIFS(СВЦЭМ!$C$39:$C$782,СВЦЭМ!$A$39:$A$782,$A38,СВЦЭМ!$B$39:$B$782,D$11)+'СЕТ СН'!$F$9+СВЦЭМ!$D$10+'СЕТ СН'!$F$5-'СЕТ СН'!$F$17</f>
        <v>5209.9499827199998</v>
      </c>
      <c r="E38" s="36">
        <f>SUMIFS(СВЦЭМ!$C$39:$C$782,СВЦЭМ!$A$39:$A$782,$A38,СВЦЭМ!$B$39:$B$782,E$11)+'СЕТ СН'!$F$9+СВЦЭМ!$D$10+'СЕТ СН'!$F$5-'СЕТ СН'!$F$17</f>
        <v>5244.5600717299994</v>
      </c>
      <c r="F38" s="36">
        <f>SUMIFS(СВЦЭМ!$C$39:$C$782,СВЦЭМ!$A$39:$A$782,$A38,СВЦЭМ!$B$39:$B$782,F$11)+'СЕТ СН'!$F$9+СВЦЭМ!$D$10+'СЕТ СН'!$F$5-'СЕТ СН'!$F$17</f>
        <v>5226.4616915699999</v>
      </c>
      <c r="G38" s="36">
        <f>SUMIFS(СВЦЭМ!$C$39:$C$782,СВЦЭМ!$A$39:$A$782,$A38,СВЦЭМ!$B$39:$B$782,G$11)+'СЕТ СН'!$F$9+СВЦЭМ!$D$10+'СЕТ СН'!$F$5-'СЕТ СН'!$F$17</f>
        <v>5237.7697083499997</v>
      </c>
      <c r="H38" s="36">
        <f>SUMIFS(СВЦЭМ!$C$39:$C$782,СВЦЭМ!$A$39:$A$782,$A38,СВЦЭМ!$B$39:$B$782,H$11)+'СЕТ СН'!$F$9+СВЦЭМ!$D$10+'СЕТ СН'!$F$5-'СЕТ СН'!$F$17</f>
        <v>5203.9862865799996</v>
      </c>
      <c r="I38" s="36">
        <f>SUMIFS(СВЦЭМ!$C$39:$C$782,СВЦЭМ!$A$39:$A$782,$A38,СВЦЭМ!$B$39:$B$782,I$11)+'СЕТ СН'!$F$9+СВЦЭМ!$D$10+'СЕТ СН'!$F$5-'СЕТ СН'!$F$17</f>
        <v>5074.3951331399994</v>
      </c>
      <c r="J38" s="36">
        <f>SUMIFS(СВЦЭМ!$C$39:$C$782,СВЦЭМ!$A$39:$A$782,$A38,СВЦЭМ!$B$39:$B$782,J$11)+'СЕТ СН'!$F$9+СВЦЭМ!$D$10+'СЕТ СН'!$F$5-'СЕТ СН'!$F$17</f>
        <v>5051.3177053299996</v>
      </c>
      <c r="K38" s="36">
        <f>SUMIFS(СВЦЭМ!$C$39:$C$782,СВЦЭМ!$A$39:$A$782,$A38,СВЦЭМ!$B$39:$B$782,K$11)+'СЕТ СН'!$F$9+СВЦЭМ!$D$10+'СЕТ СН'!$F$5-'СЕТ СН'!$F$17</f>
        <v>4965.2615000799997</v>
      </c>
      <c r="L38" s="36">
        <f>SUMIFS(СВЦЭМ!$C$39:$C$782,СВЦЭМ!$A$39:$A$782,$A38,СВЦЭМ!$B$39:$B$782,L$11)+'СЕТ СН'!$F$9+СВЦЭМ!$D$10+'СЕТ СН'!$F$5-'СЕТ СН'!$F$17</f>
        <v>4904.0583571699999</v>
      </c>
      <c r="M38" s="36">
        <f>SUMIFS(СВЦЭМ!$C$39:$C$782,СВЦЭМ!$A$39:$A$782,$A38,СВЦЭМ!$B$39:$B$782,M$11)+'СЕТ СН'!$F$9+СВЦЭМ!$D$10+'СЕТ СН'!$F$5-'СЕТ СН'!$F$17</f>
        <v>4869.8216318699997</v>
      </c>
      <c r="N38" s="36">
        <f>SUMIFS(СВЦЭМ!$C$39:$C$782,СВЦЭМ!$A$39:$A$782,$A38,СВЦЭМ!$B$39:$B$782,N$11)+'СЕТ СН'!$F$9+СВЦЭМ!$D$10+'СЕТ СН'!$F$5-'СЕТ СН'!$F$17</f>
        <v>4865.0868904899999</v>
      </c>
      <c r="O38" s="36">
        <f>SUMIFS(СВЦЭМ!$C$39:$C$782,СВЦЭМ!$A$39:$A$782,$A38,СВЦЭМ!$B$39:$B$782,O$11)+'СЕТ СН'!$F$9+СВЦЭМ!$D$10+'СЕТ СН'!$F$5-'СЕТ СН'!$F$17</f>
        <v>4864.5910827600001</v>
      </c>
      <c r="P38" s="36">
        <f>SUMIFS(СВЦЭМ!$C$39:$C$782,СВЦЭМ!$A$39:$A$782,$A38,СВЦЭМ!$B$39:$B$782,P$11)+'СЕТ СН'!$F$9+СВЦЭМ!$D$10+'СЕТ СН'!$F$5-'СЕТ СН'!$F$17</f>
        <v>4873.96734001</v>
      </c>
      <c r="Q38" s="36">
        <f>SUMIFS(СВЦЭМ!$C$39:$C$782,СВЦЭМ!$A$39:$A$782,$A38,СВЦЭМ!$B$39:$B$782,Q$11)+'СЕТ СН'!$F$9+СВЦЭМ!$D$10+'СЕТ СН'!$F$5-'СЕТ СН'!$F$17</f>
        <v>4876.1133118599992</v>
      </c>
      <c r="R38" s="36">
        <f>SUMIFS(СВЦЭМ!$C$39:$C$782,СВЦЭМ!$A$39:$A$782,$A38,СВЦЭМ!$B$39:$B$782,R$11)+'СЕТ СН'!$F$9+СВЦЭМ!$D$10+'СЕТ СН'!$F$5-'СЕТ СН'!$F$17</f>
        <v>4880.5958326299997</v>
      </c>
      <c r="S38" s="36">
        <f>SUMIFS(СВЦЭМ!$C$39:$C$782,СВЦЭМ!$A$39:$A$782,$A38,СВЦЭМ!$B$39:$B$782,S$11)+'СЕТ СН'!$F$9+СВЦЭМ!$D$10+'СЕТ СН'!$F$5-'СЕТ СН'!$F$17</f>
        <v>4872.8751120299994</v>
      </c>
      <c r="T38" s="36">
        <f>SUMIFS(СВЦЭМ!$C$39:$C$782,СВЦЭМ!$A$39:$A$782,$A38,СВЦЭМ!$B$39:$B$782,T$11)+'СЕТ СН'!$F$9+СВЦЭМ!$D$10+'СЕТ СН'!$F$5-'СЕТ СН'!$F$17</f>
        <v>4865.4839421399993</v>
      </c>
      <c r="U38" s="36">
        <f>SUMIFS(СВЦЭМ!$C$39:$C$782,СВЦЭМ!$A$39:$A$782,$A38,СВЦЭМ!$B$39:$B$782,U$11)+'СЕТ СН'!$F$9+СВЦЭМ!$D$10+'СЕТ СН'!$F$5-'СЕТ СН'!$F$17</f>
        <v>4890.66509185</v>
      </c>
      <c r="V38" s="36">
        <f>SUMIFS(СВЦЭМ!$C$39:$C$782,СВЦЭМ!$A$39:$A$782,$A38,СВЦЭМ!$B$39:$B$782,V$11)+'СЕТ СН'!$F$9+СВЦЭМ!$D$10+'СЕТ СН'!$F$5-'СЕТ СН'!$F$17</f>
        <v>4897.1158297799993</v>
      </c>
      <c r="W38" s="36">
        <f>SUMIFS(СВЦЭМ!$C$39:$C$782,СВЦЭМ!$A$39:$A$782,$A38,СВЦЭМ!$B$39:$B$782,W$11)+'СЕТ СН'!$F$9+СВЦЭМ!$D$10+'СЕТ СН'!$F$5-'СЕТ СН'!$F$17</f>
        <v>4877.2788705000003</v>
      </c>
      <c r="X38" s="36">
        <f>SUMIFS(СВЦЭМ!$C$39:$C$782,СВЦЭМ!$A$39:$A$782,$A38,СВЦЭМ!$B$39:$B$782,X$11)+'СЕТ СН'!$F$9+СВЦЭМ!$D$10+'СЕТ СН'!$F$5-'СЕТ СН'!$F$17</f>
        <v>4926.7054832699996</v>
      </c>
      <c r="Y38" s="36">
        <f>SUMIFS(СВЦЭМ!$C$39:$C$782,СВЦЭМ!$A$39:$A$782,$A38,СВЦЭМ!$B$39:$B$782,Y$11)+'СЕТ СН'!$F$9+СВЦЭМ!$D$10+'СЕТ СН'!$F$5-'СЕТ СН'!$F$17</f>
        <v>5026.5226953499996</v>
      </c>
    </row>
    <row r="39" spans="1:25" ht="15.75" x14ac:dyDescent="0.2">
      <c r="A39" s="35">
        <f t="shared" si="0"/>
        <v>45501</v>
      </c>
      <c r="B39" s="36">
        <f>SUMIFS(СВЦЭМ!$C$39:$C$782,СВЦЭМ!$A$39:$A$782,$A39,СВЦЭМ!$B$39:$B$782,B$11)+'СЕТ СН'!$F$9+СВЦЭМ!$D$10+'СЕТ СН'!$F$5-'СЕТ СН'!$F$17</f>
        <v>5099.3450152699997</v>
      </c>
      <c r="C39" s="36">
        <f>SUMIFS(СВЦЭМ!$C$39:$C$782,СВЦЭМ!$A$39:$A$782,$A39,СВЦЭМ!$B$39:$B$782,C$11)+'СЕТ СН'!$F$9+СВЦЭМ!$D$10+'СЕТ СН'!$F$5-'СЕТ СН'!$F$17</f>
        <v>5187.5169859599991</v>
      </c>
      <c r="D39" s="36">
        <f>SUMIFS(СВЦЭМ!$C$39:$C$782,СВЦЭМ!$A$39:$A$782,$A39,СВЦЭМ!$B$39:$B$782,D$11)+'СЕТ СН'!$F$9+СВЦЭМ!$D$10+'СЕТ СН'!$F$5-'СЕТ СН'!$F$17</f>
        <v>5205.1377011699997</v>
      </c>
      <c r="E39" s="36">
        <f>SUMIFS(СВЦЭМ!$C$39:$C$782,СВЦЭМ!$A$39:$A$782,$A39,СВЦЭМ!$B$39:$B$782,E$11)+'СЕТ СН'!$F$9+СВЦЭМ!$D$10+'СЕТ СН'!$F$5-'СЕТ СН'!$F$17</f>
        <v>5206.8445099799992</v>
      </c>
      <c r="F39" s="36">
        <f>SUMIFS(СВЦЭМ!$C$39:$C$782,СВЦЭМ!$A$39:$A$782,$A39,СВЦЭМ!$B$39:$B$782,F$11)+'СЕТ СН'!$F$9+СВЦЭМ!$D$10+'СЕТ СН'!$F$5-'СЕТ СН'!$F$17</f>
        <v>5210.7594390099994</v>
      </c>
      <c r="G39" s="36">
        <f>SUMIFS(СВЦЭМ!$C$39:$C$782,СВЦЭМ!$A$39:$A$782,$A39,СВЦЭМ!$B$39:$B$782,G$11)+'СЕТ СН'!$F$9+СВЦЭМ!$D$10+'СЕТ СН'!$F$5-'СЕТ СН'!$F$17</f>
        <v>5214.7631940899992</v>
      </c>
      <c r="H39" s="36">
        <f>SUMIFS(СВЦЭМ!$C$39:$C$782,СВЦЭМ!$A$39:$A$782,$A39,СВЦЭМ!$B$39:$B$782,H$11)+'СЕТ СН'!$F$9+СВЦЭМ!$D$10+'СЕТ СН'!$F$5-'СЕТ СН'!$F$17</f>
        <v>5227.2186714700001</v>
      </c>
      <c r="I39" s="36">
        <f>SUMIFS(СВЦЭМ!$C$39:$C$782,СВЦЭМ!$A$39:$A$782,$A39,СВЦЭМ!$B$39:$B$782,I$11)+'СЕТ СН'!$F$9+СВЦЭМ!$D$10+'СЕТ СН'!$F$5-'СЕТ СН'!$F$17</f>
        <v>5207.4356255499997</v>
      </c>
      <c r="J39" s="36">
        <f>SUMIFS(СВЦЭМ!$C$39:$C$782,СВЦЭМ!$A$39:$A$782,$A39,СВЦЭМ!$B$39:$B$782,J$11)+'СЕТ СН'!$F$9+СВЦЭМ!$D$10+'СЕТ СН'!$F$5-'СЕТ СН'!$F$17</f>
        <v>5070.3799081699999</v>
      </c>
      <c r="K39" s="36">
        <f>SUMIFS(СВЦЭМ!$C$39:$C$782,СВЦЭМ!$A$39:$A$782,$A39,СВЦЭМ!$B$39:$B$782,K$11)+'СЕТ СН'!$F$9+СВЦЭМ!$D$10+'СЕТ СН'!$F$5-'СЕТ СН'!$F$17</f>
        <v>4973.7278932499994</v>
      </c>
      <c r="L39" s="36">
        <f>SUMIFS(СВЦЭМ!$C$39:$C$782,СВЦЭМ!$A$39:$A$782,$A39,СВЦЭМ!$B$39:$B$782,L$11)+'СЕТ СН'!$F$9+СВЦЭМ!$D$10+'СЕТ СН'!$F$5-'СЕТ СН'!$F$17</f>
        <v>4902.6833286399997</v>
      </c>
      <c r="M39" s="36">
        <f>SUMIFS(СВЦЭМ!$C$39:$C$782,СВЦЭМ!$A$39:$A$782,$A39,СВЦЭМ!$B$39:$B$782,M$11)+'СЕТ СН'!$F$9+СВЦЭМ!$D$10+'СЕТ СН'!$F$5-'СЕТ СН'!$F$17</f>
        <v>4854.66400127</v>
      </c>
      <c r="N39" s="36">
        <f>SUMIFS(СВЦЭМ!$C$39:$C$782,СВЦЭМ!$A$39:$A$782,$A39,СВЦЭМ!$B$39:$B$782,N$11)+'СЕТ СН'!$F$9+СВЦЭМ!$D$10+'СЕТ СН'!$F$5-'СЕТ СН'!$F$17</f>
        <v>4851.4192462800002</v>
      </c>
      <c r="O39" s="36">
        <f>SUMIFS(СВЦЭМ!$C$39:$C$782,СВЦЭМ!$A$39:$A$782,$A39,СВЦЭМ!$B$39:$B$782,O$11)+'СЕТ СН'!$F$9+СВЦЭМ!$D$10+'СЕТ СН'!$F$5-'СЕТ СН'!$F$17</f>
        <v>4843.5781702099994</v>
      </c>
      <c r="P39" s="36">
        <f>SUMIFS(СВЦЭМ!$C$39:$C$782,СВЦЭМ!$A$39:$A$782,$A39,СВЦЭМ!$B$39:$B$782,P$11)+'СЕТ СН'!$F$9+СВЦЭМ!$D$10+'СЕТ СН'!$F$5-'СЕТ СН'!$F$17</f>
        <v>4862.4037289799999</v>
      </c>
      <c r="Q39" s="36">
        <f>SUMIFS(СВЦЭМ!$C$39:$C$782,СВЦЭМ!$A$39:$A$782,$A39,СВЦЭМ!$B$39:$B$782,Q$11)+'СЕТ СН'!$F$9+СВЦЭМ!$D$10+'СЕТ СН'!$F$5-'СЕТ СН'!$F$17</f>
        <v>4863.4160851500001</v>
      </c>
      <c r="R39" s="36">
        <f>SUMIFS(СВЦЭМ!$C$39:$C$782,СВЦЭМ!$A$39:$A$782,$A39,СВЦЭМ!$B$39:$B$782,R$11)+'СЕТ СН'!$F$9+СВЦЭМ!$D$10+'СЕТ СН'!$F$5-'СЕТ СН'!$F$17</f>
        <v>4853.6657548900002</v>
      </c>
      <c r="S39" s="36">
        <f>SUMIFS(СВЦЭМ!$C$39:$C$782,СВЦЭМ!$A$39:$A$782,$A39,СВЦЭМ!$B$39:$B$782,S$11)+'СЕТ СН'!$F$9+СВЦЭМ!$D$10+'СЕТ СН'!$F$5-'СЕТ СН'!$F$17</f>
        <v>4837.5083304399996</v>
      </c>
      <c r="T39" s="36">
        <f>SUMIFS(СВЦЭМ!$C$39:$C$782,СВЦЭМ!$A$39:$A$782,$A39,СВЦЭМ!$B$39:$B$782,T$11)+'СЕТ СН'!$F$9+СВЦЭМ!$D$10+'СЕТ СН'!$F$5-'СЕТ СН'!$F$17</f>
        <v>4816.2538740399996</v>
      </c>
      <c r="U39" s="36">
        <f>SUMIFS(СВЦЭМ!$C$39:$C$782,СВЦЭМ!$A$39:$A$782,$A39,СВЦЭМ!$B$39:$B$782,U$11)+'СЕТ СН'!$F$9+СВЦЭМ!$D$10+'СЕТ СН'!$F$5-'СЕТ СН'!$F$17</f>
        <v>4839.56712049</v>
      </c>
      <c r="V39" s="36">
        <f>SUMIFS(СВЦЭМ!$C$39:$C$782,СВЦЭМ!$A$39:$A$782,$A39,СВЦЭМ!$B$39:$B$782,V$11)+'СЕТ СН'!$F$9+СВЦЭМ!$D$10+'СЕТ СН'!$F$5-'СЕТ СН'!$F$17</f>
        <v>4842.8571932799996</v>
      </c>
      <c r="W39" s="36">
        <f>SUMIFS(СВЦЭМ!$C$39:$C$782,СВЦЭМ!$A$39:$A$782,$A39,СВЦЭМ!$B$39:$B$782,W$11)+'СЕТ СН'!$F$9+СВЦЭМ!$D$10+'СЕТ СН'!$F$5-'СЕТ СН'!$F$17</f>
        <v>4822.1263753900002</v>
      </c>
      <c r="X39" s="36">
        <f>SUMIFS(СВЦЭМ!$C$39:$C$782,СВЦЭМ!$A$39:$A$782,$A39,СВЦЭМ!$B$39:$B$782,X$11)+'СЕТ СН'!$F$9+СВЦЭМ!$D$10+'СЕТ СН'!$F$5-'СЕТ СН'!$F$17</f>
        <v>4890.00187052</v>
      </c>
      <c r="Y39" s="36">
        <f>SUMIFS(СВЦЭМ!$C$39:$C$782,СВЦЭМ!$A$39:$A$782,$A39,СВЦЭМ!$B$39:$B$782,Y$11)+'СЕТ СН'!$F$9+СВЦЭМ!$D$10+'СЕТ СН'!$F$5-'СЕТ СН'!$F$17</f>
        <v>4998.7536479099999</v>
      </c>
    </row>
    <row r="40" spans="1:25" ht="15.75" x14ac:dyDescent="0.2">
      <c r="A40" s="35">
        <f t="shared" si="0"/>
        <v>45502</v>
      </c>
      <c r="B40" s="36">
        <f>SUMIFS(СВЦЭМ!$C$39:$C$782,СВЦЭМ!$A$39:$A$782,$A40,СВЦЭМ!$B$39:$B$782,B$11)+'СЕТ СН'!$F$9+СВЦЭМ!$D$10+'СЕТ СН'!$F$5-'СЕТ СН'!$F$17</f>
        <v>5190.6063062599997</v>
      </c>
      <c r="C40" s="36">
        <f>SUMIFS(СВЦЭМ!$C$39:$C$782,СВЦЭМ!$A$39:$A$782,$A40,СВЦЭМ!$B$39:$B$782,C$11)+'СЕТ СН'!$F$9+СВЦЭМ!$D$10+'СЕТ СН'!$F$5-'СЕТ СН'!$F$17</f>
        <v>5307.3570879700001</v>
      </c>
      <c r="D40" s="36">
        <f>SUMIFS(СВЦЭМ!$C$39:$C$782,СВЦЭМ!$A$39:$A$782,$A40,СВЦЭМ!$B$39:$B$782,D$11)+'СЕТ СН'!$F$9+СВЦЭМ!$D$10+'СЕТ СН'!$F$5-'СЕТ СН'!$F$17</f>
        <v>5359.7561125699995</v>
      </c>
      <c r="E40" s="36">
        <f>SUMIFS(СВЦЭМ!$C$39:$C$782,СВЦЭМ!$A$39:$A$782,$A40,СВЦЭМ!$B$39:$B$782,E$11)+'СЕТ СН'!$F$9+СВЦЭМ!$D$10+'СЕТ СН'!$F$5-'СЕТ СН'!$F$17</f>
        <v>5405.3271248799992</v>
      </c>
      <c r="F40" s="36">
        <f>SUMIFS(СВЦЭМ!$C$39:$C$782,СВЦЭМ!$A$39:$A$782,$A40,СВЦЭМ!$B$39:$B$782,F$11)+'СЕТ СН'!$F$9+СВЦЭМ!$D$10+'СЕТ СН'!$F$5-'СЕТ СН'!$F$17</f>
        <v>5405.6026233599996</v>
      </c>
      <c r="G40" s="36">
        <f>SUMIFS(СВЦЭМ!$C$39:$C$782,СВЦЭМ!$A$39:$A$782,$A40,СВЦЭМ!$B$39:$B$782,G$11)+'СЕТ СН'!$F$9+СВЦЭМ!$D$10+'СЕТ СН'!$F$5-'СЕТ СН'!$F$17</f>
        <v>5387.7219280199997</v>
      </c>
      <c r="H40" s="36">
        <f>SUMIFS(СВЦЭМ!$C$39:$C$782,СВЦЭМ!$A$39:$A$782,$A40,СВЦЭМ!$B$39:$B$782,H$11)+'СЕТ СН'!$F$9+СВЦЭМ!$D$10+'СЕТ СН'!$F$5-'СЕТ СН'!$F$17</f>
        <v>5330.1943287699996</v>
      </c>
      <c r="I40" s="36">
        <f>SUMIFS(СВЦЭМ!$C$39:$C$782,СВЦЭМ!$A$39:$A$782,$A40,СВЦЭМ!$B$39:$B$782,I$11)+'СЕТ СН'!$F$9+СВЦЭМ!$D$10+'СЕТ СН'!$F$5-'СЕТ СН'!$F$17</f>
        <v>5238.7260698499995</v>
      </c>
      <c r="J40" s="36">
        <f>SUMIFS(СВЦЭМ!$C$39:$C$782,СВЦЭМ!$A$39:$A$782,$A40,СВЦЭМ!$B$39:$B$782,J$11)+'СЕТ СН'!$F$9+СВЦЭМ!$D$10+'СЕТ СН'!$F$5-'СЕТ СН'!$F$17</f>
        <v>5117.6839648099995</v>
      </c>
      <c r="K40" s="36">
        <f>SUMIFS(СВЦЭМ!$C$39:$C$782,СВЦЭМ!$A$39:$A$782,$A40,СВЦЭМ!$B$39:$B$782,K$11)+'СЕТ СН'!$F$9+СВЦЭМ!$D$10+'СЕТ СН'!$F$5-'СЕТ СН'!$F$17</f>
        <v>5008.9064079399996</v>
      </c>
      <c r="L40" s="36">
        <f>SUMIFS(СВЦЭМ!$C$39:$C$782,СВЦЭМ!$A$39:$A$782,$A40,СВЦЭМ!$B$39:$B$782,L$11)+'СЕТ СН'!$F$9+СВЦЭМ!$D$10+'СЕТ СН'!$F$5-'СЕТ СН'!$F$17</f>
        <v>4963.7952150900001</v>
      </c>
      <c r="M40" s="36">
        <f>SUMIFS(СВЦЭМ!$C$39:$C$782,СВЦЭМ!$A$39:$A$782,$A40,СВЦЭМ!$B$39:$B$782,M$11)+'СЕТ СН'!$F$9+СВЦЭМ!$D$10+'СЕТ СН'!$F$5-'СЕТ СН'!$F$17</f>
        <v>4943.7157213199998</v>
      </c>
      <c r="N40" s="36">
        <f>SUMIFS(СВЦЭМ!$C$39:$C$782,СВЦЭМ!$A$39:$A$782,$A40,СВЦЭМ!$B$39:$B$782,N$11)+'СЕТ СН'!$F$9+СВЦЭМ!$D$10+'СЕТ СН'!$F$5-'СЕТ СН'!$F$17</f>
        <v>4946.7839468999991</v>
      </c>
      <c r="O40" s="36">
        <f>SUMIFS(СВЦЭМ!$C$39:$C$782,СВЦЭМ!$A$39:$A$782,$A40,СВЦЭМ!$B$39:$B$782,O$11)+'СЕТ СН'!$F$9+СВЦЭМ!$D$10+'СЕТ СН'!$F$5-'СЕТ СН'!$F$17</f>
        <v>4938.5038446099998</v>
      </c>
      <c r="P40" s="36">
        <f>SUMIFS(СВЦЭМ!$C$39:$C$782,СВЦЭМ!$A$39:$A$782,$A40,СВЦЭМ!$B$39:$B$782,P$11)+'СЕТ СН'!$F$9+СВЦЭМ!$D$10+'СЕТ СН'!$F$5-'СЕТ СН'!$F$17</f>
        <v>4944.2958354000002</v>
      </c>
      <c r="Q40" s="36">
        <f>SUMIFS(СВЦЭМ!$C$39:$C$782,СВЦЭМ!$A$39:$A$782,$A40,СВЦЭМ!$B$39:$B$782,Q$11)+'СЕТ СН'!$F$9+СВЦЭМ!$D$10+'СЕТ СН'!$F$5-'СЕТ СН'!$F$17</f>
        <v>4940.5141989200001</v>
      </c>
      <c r="R40" s="36">
        <f>SUMIFS(СВЦЭМ!$C$39:$C$782,СВЦЭМ!$A$39:$A$782,$A40,СВЦЭМ!$B$39:$B$782,R$11)+'СЕТ СН'!$F$9+СВЦЭМ!$D$10+'СЕТ СН'!$F$5-'СЕТ СН'!$F$17</f>
        <v>4936.8778255799998</v>
      </c>
      <c r="S40" s="36">
        <f>SUMIFS(СВЦЭМ!$C$39:$C$782,СВЦЭМ!$A$39:$A$782,$A40,СВЦЭМ!$B$39:$B$782,S$11)+'СЕТ СН'!$F$9+СВЦЭМ!$D$10+'СЕТ СН'!$F$5-'СЕТ СН'!$F$17</f>
        <v>4939.6562621100002</v>
      </c>
      <c r="T40" s="36">
        <f>SUMIFS(СВЦЭМ!$C$39:$C$782,СВЦЭМ!$A$39:$A$782,$A40,СВЦЭМ!$B$39:$B$782,T$11)+'СЕТ СН'!$F$9+СВЦЭМ!$D$10+'СЕТ СН'!$F$5-'СЕТ СН'!$F$17</f>
        <v>4932.9723174199999</v>
      </c>
      <c r="U40" s="36">
        <f>SUMIFS(СВЦЭМ!$C$39:$C$782,СВЦЭМ!$A$39:$A$782,$A40,СВЦЭМ!$B$39:$B$782,U$11)+'СЕТ СН'!$F$9+СВЦЭМ!$D$10+'СЕТ СН'!$F$5-'СЕТ СН'!$F$17</f>
        <v>4946.0069756299999</v>
      </c>
      <c r="V40" s="36">
        <f>SUMIFS(СВЦЭМ!$C$39:$C$782,СВЦЭМ!$A$39:$A$782,$A40,СВЦЭМ!$B$39:$B$782,V$11)+'СЕТ СН'!$F$9+СВЦЭМ!$D$10+'СЕТ СН'!$F$5-'СЕТ СН'!$F$17</f>
        <v>4965.9637927200001</v>
      </c>
      <c r="W40" s="36">
        <f>SUMIFS(СВЦЭМ!$C$39:$C$782,СВЦЭМ!$A$39:$A$782,$A40,СВЦЭМ!$B$39:$B$782,W$11)+'СЕТ СН'!$F$9+СВЦЭМ!$D$10+'СЕТ СН'!$F$5-'СЕТ СН'!$F$17</f>
        <v>4943.3666882399993</v>
      </c>
      <c r="X40" s="36">
        <f>SUMIFS(СВЦЭМ!$C$39:$C$782,СВЦЭМ!$A$39:$A$782,$A40,СВЦЭМ!$B$39:$B$782,X$11)+'СЕТ СН'!$F$9+СВЦЭМ!$D$10+'СЕТ СН'!$F$5-'СЕТ СН'!$F$17</f>
        <v>4975.7119733899999</v>
      </c>
      <c r="Y40" s="36">
        <f>SUMIFS(СВЦЭМ!$C$39:$C$782,СВЦЭМ!$A$39:$A$782,$A40,СВЦЭМ!$B$39:$B$782,Y$11)+'СЕТ СН'!$F$9+СВЦЭМ!$D$10+'СЕТ СН'!$F$5-'СЕТ СН'!$F$17</f>
        <v>5116.7080439399997</v>
      </c>
    </row>
    <row r="41" spans="1:25" ht="15.75" x14ac:dyDescent="0.2">
      <c r="A41" s="35">
        <f t="shared" si="0"/>
        <v>45503</v>
      </c>
      <c r="B41" s="36">
        <f>SUMIFS(СВЦЭМ!$C$39:$C$782,СВЦЭМ!$A$39:$A$782,$A41,СВЦЭМ!$B$39:$B$782,B$11)+'СЕТ СН'!$F$9+СВЦЭМ!$D$10+'СЕТ СН'!$F$5-'СЕТ СН'!$F$17</f>
        <v>5111.7215274699993</v>
      </c>
      <c r="C41" s="36">
        <f>SUMIFS(СВЦЭМ!$C$39:$C$782,СВЦЭМ!$A$39:$A$782,$A41,СВЦЭМ!$B$39:$B$782,C$11)+'СЕТ СН'!$F$9+СВЦЭМ!$D$10+'СЕТ СН'!$F$5-'СЕТ СН'!$F$17</f>
        <v>5204.0500733299996</v>
      </c>
      <c r="D41" s="36">
        <f>SUMIFS(СВЦЭМ!$C$39:$C$782,СВЦЭМ!$A$39:$A$782,$A41,СВЦЭМ!$B$39:$B$782,D$11)+'СЕТ СН'!$F$9+СВЦЭМ!$D$10+'СЕТ СН'!$F$5-'СЕТ СН'!$F$17</f>
        <v>5281.69310219</v>
      </c>
      <c r="E41" s="36">
        <f>SUMIFS(СВЦЭМ!$C$39:$C$782,СВЦЭМ!$A$39:$A$782,$A41,СВЦЭМ!$B$39:$B$782,E$11)+'СЕТ СН'!$F$9+СВЦЭМ!$D$10+'СЕТ СН'!$F$5-'СЕТ СН'!$F$17</f>
        <v>5325.2221398099991</v>
      </c>
      <c r="F41" s="36">
        <f>SUMIFS(СВЦЭМ!$C$39:$C$782,СВЦЭМ!$A$39:$A$782,$A41,СВЦЭМ!$B$39:$B$782,F$11)+'СЕТ СН'!$F$9+СВЦЭМ!$D$10+'СЕТ СН'!$F$5-'СЕТ СН'!$F$17</f>
        <v>5321.5268142599998</v>
      </c>
      <c r="G41" s="36">
        <f>SUMIFS(СВЦЭМ!$C$39:$C$782,СВЦЭМ!$A$39:$A$782,$A41,СВЦЭМ!$B$39:$B$782,G$11)+'СЕТ СН'!$F$9+СВЦЭМ!$D$10+'СЕТ СН'!$F$5-'СЕТ СН'!$F$17</f>
        <v>5290.1776978599992</v>
      </c>
      <c r="H41" s="36">
        <f>SUMIFS(СВЦЭМ!$C$39:$C$782,СВЦЭМ!$A$39:$A$782,$A41,СВЦЭМ!$B$39:$B$782,H$11)+'СЕТ СН'!$F$9+СВЦЭМ!$D$10+'СЕТ СН'!$F$5-'СЕТ СН'!$F$17</f>
        <v>5227.8426801400001</v>
      </c>
      <c r="I41" s="36">
        <f>SUMIFS(СВЦЭМ!$C$39:$C$782,СВЦЭМ!$A$39:$A$782,$A41,СВЦЭМ!$B$39:$B$782,I$11)+'СЕТ СН'!$F$9+СВЦЭМ!$D$10+'СЕТ СН'!$F$5-'СЕТ СН'!$F$17</f>
        <v>5119.8369369399998</v>
      </c>
      <c r="J41" s="36">
        <f>SUMIFS(СВЦЭМ!$C$39:$C$782,СВЦЭМ!$A$39:$A$782,$A41,СВЦЭМ!$B$39:$B$782,J$11)+'СЕТ СН'!$F$9+СВЦЭМ!$D$10+'СЕТ СН'!$F$5-'СЕТ СН'!$F$17</f>
        <v>4999.0545533699997</v>
      </c>
      <c r="K41" s="36">
        <f>SUMIFS(СВЦЭМ!$C$39:$C$782,СВЦЭМ!$A$39:$A$782,$A41,СВЦЭМ!$B$39:$B$782,K$11)+'СЕТ СН'!$F$9+СВЦЭМ!$D$10+'СЕТ СН'!$F$5-'СЕТ СН'!$F$17</f>
        <v>4901.9033133100002</v>
      </c>
      <c r="L41" s="36">
        <f>SUMIFS(СВЦЭМ!$C$39:$C$782,СВЦЭМ!$A$39:$A$782,$A41,СВЦЭМ!$B$39:$B$782,L$11)+'СЕТ СН'!$F$9+СВЦЭМ!$D$10+'СЕТ СН'!$F$5-'СЕТ СН'!$F$17</f>
        <v>4840.9388491</v>
      </c>
      <c r="M41" s="36">
        <f>SUMIFS(СВЦЭМ!$C$39:$C$782,СВЦЭМ!$A$39:$A$782,$A41,СВЦЭМ!$B$39:$B$782,M$11)+'СЕТ СН'!$F$9+СВЦЭМ!$D$10+'СЕТ СН'!$F$5-'СЕТ СН'!$F$17</f>
        <v>4835.2419068899999</v>
      </c>
      <c r="N41" s="36">
        <f>SUMIFS(СВЦЭМ!$C$39:$C$782,СВЦЭМ!$A$39:$A$782,$A41,СВЦЭМ!$B$39:$B$782,N$11)+'СЕТ СН'!$F$9+СВЦЭМ!$D$10+'СЕТ СН'!$F$5-'СЕТ СН'!$F$17</f>
        <v>4832.4122191799997</v>
      </c>
      <c r="O41" s="36">
        <f>SUMIFS(СВЦЭМ!$C$39:$C$782,СВЦЭМ!$A$39:$A$782,$A41,СВЦЭМ!$B$39:$B$782,O$11)+'СЕТ СН'!$F$9+СВЦЭМ!$D$10+'СЕТ СН'!$F$5-'СЕТ СН'!$F$17</f>
        <v>4823.7772731299992</v>
      </c>
      <c r="P41" s="36">
        <f>SUMIFS(СВЦЭМ!$C$39:$C$782,СВЦЭМ!$A$39:$A$782,$A41,СВЦЭМ!$B$39:$B$782,P$11)+'СЕТ СН'!$F$9+СВЦЭМ!$D$10+'СЕТ СН'!$F$5-'СЕТ СН'!$F$17</f>
        <v>4832.7364017799991</v>
      </c>
      <c r="Q41" s="36">
        <f>SUMIFS(СВЦЭМ!$C$39:$C$782,СВЦЭМ!$A$39:$A$782,$A41,СВЦЭМ!$B$39:$B$782,Q$11)+'СЕТ СН'!$F$9+СВЦЭМ!$D$10+'СЕТ СН'!$F$5-'СЕТ СН'!$F$17</f>
        <v>4829.82359963</v>
      </c>
      <c r="R41" s="36">
        <f>SUMIFS(СВЦЭМ!$C$39:$C$782,СВЦЭМ!$A$39:$A$782,$A41,СВЦЭМ!$B$39:$B$782,R$11)+'СЕТ СН'!$F$9+СВЦЭМ!$D$10+'СЕТ СН'!$F$5-'СЕТ СН'!$F$17</f>
        <v>4828.5779264699995</v>
      </c>
      <c r="S41" s="36">
        <f>SUMIFS(СВЦЭМ!$C$39:$C$782,СВЦЭМ!$A$39:$A$782,$A41,СВЦЭМ!$B$39:$B$782,S$11)+'СЕТ СН'!$F$9+СВЦЭМ!$D$10+'СЕТ СН'!$F$5-'СЕТ СН'!$F$17</f>
        <v>4831.9486838499997</v>
      </c>
      <c r="T41" s="36">
        <f>SUMIFS(СВЦЭМ!$C$39:$C$782,СВЦЭМ!$A$39:$A$782,$A41,СВЦЭМ!$B$39:$B$782,T$11)+'СЕТ СН'!$F$9+СВЦЭМ!$D$10+'СЕТ СН'!$F$5-'СЕТ СН'!$F$17</f>
        <v>4825.2739844199996</v>
      </c>
      <c r="U41" s="36">
        <f>SUMIFS(СВЦЭМ!$C$39:$C$782,СВЦЭМ!$A$39:$A$782,$A41,СВЦЭМ!$B$39:$B$782,U$11)+'СЕТ СН'!$F$9+СВЦЭМ!$D$10+'СЕТ СН'!$F$5-'СЕТ СН'!$F$17</f>
        <v>4830.4706795399998</v>
      </c>
      <c r="V41" s="36">
        <f>SUMIFS(СВЦЭМ!$C$39:$C$782,СВЦЭМ!$A$39:$A$782,$A41,СВЦЭМ!$B$39:$B$782,V$11)+'СЕТ СН'!$F$9+СВЦЭМ!$D$10+'СЕТ СН'!$F$5-'СЕТ СН'!$F$17</f>
        <v>4845.9845602799996</v>
      </c>
      <c r="W41" s="36">
        <f>SUMIFS(СВЦЭМ!$C$39:$C$782,СВЦЭМ!$A$39:$A$782,$A41,СВЦЭМ!$B$39:$B$782,W$11)+'СЕТ СН'!$F$9+СВЦЭМ!$D$10+'СЕТ СН'!$F$5-'СЕТ СН'!$F$17</f>
        <v>4842.1536157800001</v>
      </c>
      <c r="X41" s="36">
        <f>SUMIFS(СВЦЭМ!$C$39:$C$782,СВЦЭМ!$A$39:$A$782,$A41,СВЦЭМ!$B$39:$B$782,X$11)+'СЕТ СН'!$F$9+СВЦЭМ!$D$10+'СЕТ СН'!$F$5-'СЕТ СН'!$F$17</f>
        <v>4909.6063110599998</v>
      </c>
      <c r="Y41" s="36">
        <f>SUMIFS(СВЦЭМ!$C$39:$C$782,СВЦЭМ!$A$39:$A$782,$A41,СВЦЭМ!$B$39:$B$782,Y$11)+'СЕТ СН'!$F$9+СВЦЭМ!$D$10+'СЕТ СН'!$F$5-'СЕТ СН'!$F$17</f>
        <v>5009.9253264700001</v>
      </c>
    </row>
    <row r="42" spans="1:25" ht="15.75" x14ac:dyDescent="0.2">
      <c r="A42" s="35">
        <f t="shared" si="0"/>
        <v>45504</v>
      </c>
      <c r="B42" s="36">
        <f>SUMIFS(СВЦЭМ!$C$39:$C$782,СВЦЭМ!$A$39:$A$782,$A42,СВЦЭМ!$B$39:$B$782,B$11)+'СЕТ СН'!$F$9+СВЦЭМ!$D$10+'СЕТ СН'!$F$5-'СЕТ СН'!$F$17</f>
        <v>5079.4358054699997</v>
      </c>
      <c r="C42" s="36">
        <f>SUMIFS(СВЦЭМ!$C$39:$C$782,СВЦЭМ!$A$39:$A$782,$A42,СВЦЭМ!$B$39:$B$782,C$11)+'СЕТ СН'!$F$9+СВЦЭМ!$D$10+'СЕТ СН'!$F$5-'СЕТ СН'!$F$17</f>
        <v>5192.4352914599995</v>
      </c>
      <c r="D42" s="36">
        <f>SUMIFS(СВЦЭМ!$C$39:$C$782,СВЦЭМ!$A$39:$A$782,$A42,СВЦЭМ!$B$39:$B$782,D$11)+'СЕТ СН'!$F$9+СВЦЭМ!$D$10+'СЕТ СН'!$F$5-'СЕТ СН'!$F$17</f>
        <v>5249.7784449800001</v>
      </c>
      <c r="E42" s="36">
        <f>SUMIFS(СВЦЭМ!$C$39:$C$782,СВЦЭМ!$A$39:$A$782,$A42,СВЦЭМ!$B$39:$B$782,E$11)+'СЕТ СН'!$F$9+СВЦЭМ!$D$10+'СЕТ СН'!$F$5-'СЕТ СН'!$F$17</f>
        <v>5283.1817438999997</v>
      </c>
      <c r="F42" s="36">
        <f>SUMIFS(СВЦЭМ!$C$39:$C$782,СВЦЭМ!$A$39:$A$782,$A42,СВЦЭМ!$B$39:$B$782,F$11)+'СЕТ СН'!$F$9+СВЦЭМ!$D$10+'СЕТ СН'!$F$5-'СЕТ СН'!$F$17</f>
        <v>5301.7572234199997</v>
      </c>
      <c r="G42" s="36">
        <f>SUMIFS(СВЦЭМ!$C$39:$C$782,СВЦЭМ!$A$39:$A$782,$A42,СВЦЭМ!$B$39:$B$782,G$11)+'СЕТ СН'!$F$9+СВЦЭМ!$D$10+'СЕТ СН'!$F$5-'СЕТ СН'!$F$17</f>
        <v>5278.0709805699989</v>
      </c>
      <c r="H42" s="36">
        <f>SUMIFS(СВЦЭМ!$C$39:$C$782,СВЦЭМ!$A$39:$A$782,$A42,СВЦЭМ!$B$39:$B$782,H$11)+'СЕТ СН'!$F$9+СВЦЭМ!$D$10+'СЕТ СН'!$F$5-'СЕТ СН'!$F$17</f>
        <v>5263.0513496499998</v>
      </c>
      <c r="I42" s="36">
        <f>SUMIFS(СВЦЭМ!$C$39:$C$782,СВЦЭМ!$A$39:$A$782,$A42,СВЦЭМ!$B$39:$B$782,I$11)+'СЕТ СН'!$F$9+СВЦЭМ!$D$10+'СЕТ СН'!$F$5-'СЕТ СН'!$F$17</f>
        <v>5141.4839878399998</v>
      </c>
      <c r="J42" s="36">
        <f>SUMIFS(СВЦЭМ!$C$39:$C$782,СВЦЭМ!$A$39:$A$782,$A42,СВЦЭМ!$B$39:$B$782,J$11)+'СЕТ СН'!$F$9+СВЦЭМ!$D$10+'СЕТ СН'!$F$5-'СЕТ СН'!$F$17</f>
        <v>4999.3948691299993</v>
      </c>
      <c r="K42" s="36">
        <f>SUMIFS(СВЦЭМ!$C$39:$C$782,СВЦЭМ!$A$39:$A$782,$A42,СВЦЭМ!$B$39:$B$782,K$11)+'СЕТ СН'!$F$9+СВЦЭМ!$D$10+'СЕТ СН'!$F$5-'СЕТ СН'!$F$17</f>
        <v>4875.1732049399998</v>
      </c>
      <c r="L42" s="36">
        <f>SUMIFS(СВЦЭМ!$C$39:$C$782,СВЦЭМ!$A$39:$A$782,$A42,СВЦЭМ!$B$39:$B$782,L$11)+'СЕТ СН'!$F$9+СВЦЭМ!$D$10+'СЕТ СН'!$F$5-'СЕТ СН'!$F$17</f>
        <v>4787.3241118599999</v>
      </c>
      <c r="M42" s="36">
        <f>SUMIFS(СВЦЭМ!$C$39:$C$782,СВЦЭМ!$A$39:$A$782,$A42,СВЦЭМ!$B$39:$B$782,M$11)+'СЕТ СН'!$F$9+СВЦЭМ!$D$10+'СЕТ СН'!$F$5-'СЕТ СН'!$F$17</f>
        <v>4772.6246105800001</v>
      </c>
      <c r="N42" s="36">
        <f>SUMIFS(СВЦЭМ!$C$39:$C$782,СВЦЭМ!$A$39:$A$782,$A42,СВЦЭМ!$B$39:$B$782,N$11)+'СЕТ СН'!$F$9+СВЦЭМ!$D$10+'СЕТ СН'!$F$5-'СЕТ СН'!$F$17</f>
        <v>4762.7762727399995</v>
      </c>
      <c r="O42" s="36">
        <f>SUMIFS(СВЦЭМ!$C$39:$C$782,СВЦЭМ!$A$39:$A$782,$A42,СВЦЭМ!$B$39:$B$782,O$11)+'СЕТ СН'!$F$9+СВЦЭМ!$D$10+'СЕТ СН'!$F$5-'СЕТ СН'!$F$17</f>
        <v>4767.7903486499999</v>
      </c>
      <c r="P42" s="36">
        <f>SUMIFS(СВЦЭМ!$C$39:$C$782,СВЦЭМ!$A$39:$A$782,$A42,СВЦЭМ!$B$39:$B$782,P$11)+'СЕТ СН'!$F$9+СВЦЭМ!$D$10+'СЕТ СН'!$F$5-'СЕТ СН'!$F$17</f>
        <v>4769.7986523899999</v>
      </c>
      <c r="Q42" s="36">
        <f>SUMIFS(СВЦЭМ!$C$39:$C$782,СВЦЭМ!$A$39:$A$782,$A42,СВЦЭМ!$B$39:$B$782,Q$11)+'СЕТ СН'!$F$9+СВЦЭМ!$D$10+'СЕТ СН'!$F$5-'СЕТ СН'!$F$17</f>
        <v>4774.3586110300002</v>
      </c>
      <c r="R42" s="36">
        <f>SUMIFS(СВЦЭМ!$C$39:$C$782,СВЦЭМ!$A$39:$A$782,$A42,СВЦЭМ!$B$39:$B$782,R$11)+'СЕТ СН'!$F$9+СВЦЭМ!$D$10+'СЕТ СН'!$F$5-'СЕТ СН'!$F$17</f>
        <v>4787.7019521999991</v>
      </c>
      <c r="S42" s="36">
        <f>SUMIFS(СВЦЭМ!$C$39:$C$782,СВЦЭМ!$A$39:$A$782,$A42,СВЦЭМ!$B$39:$B$782,S$11)+'СЕТ СН'!$F$9+СВЦЭМ!$D$10+'СЕТ СН'!$F$5-'СЕТ СН'!$F$17</f>
        <v>4797.7783244499997</v>
      </c>
      <c r="T42" s="36">
        <f>SUMIFS(СВЦЭМ!$C$39:$C$782,СВЦЭМ!$A$39:$A$782,$A42,СВЦЭМ!$B$39:$B$782,T$11)+'СЕТ СН'!$F$9+СВЦЭМ!$D$10+'СЕТ СН'!$F$5-'СЕТ СН'!$F$17</f>
        <v>4795.4162962999999</v>
      </c>
      <c r="U42" s="36">
        <f>SUMIFS(СВЦЭМ!$C$39:$C$782,СВЦЭМ!$A$39:$A$782,$A42,СВЦЭМ!$B$39:$B$782,U$11)+'СЕТ СН'!$F$9+СВЦЭМ!$D$10+'СЕТ СН'!$F$5-'СЕТ СН'!$F$17</f>
        <v>4808.75951704</v>
      </c>
      <c r="V42" s="36">
        <f>SUMIFS(СВЦЭМ!$C$39:$C$782,СВЦЭМ!$A$39:$A$782,$A42,СВЦЭМ!$B$39:$B$782,V$11)+'СЕТ СН'!$F$9+СВЦЭМ!$D$10+'СЕТ СН'!$F$5-'СЕТ СН'!$F$17</f>
        <v>4821.6690476099993</v>
      </c>
      <c r="W42" s="36">
        <f>SUMIFS(СВЦЭМ!$C$39:$C$782,СВЦЭМ!$A$39:$A$782,$A42,СВЦЭМ!$B$39:$B$782,W$11)+'СЕТ СН'!$F$9+СВЦЭМ!$D$10+'СЕТ СН'!$F$5-'СЕТ СН'!$F$17</f>
        <v>4814.6737407399996</v>
      </c>
      <c r="X42" s="36">
        <f>SUMIFS(СВЦЭМ!$C$39:$C$782,СВЦЭМ!$A$39:$A$782,$A42,СВЦЭМ!$B$39:$B$782,X$11)+'СЕТ СН'!$F$9+СВЦЭМ!$D$10+'СЕТ СН'!$F$5-'СЕТ СН'!$F$17</f>
        <v>4879.0686625399994</v>
      </c>
      <c r="Y42" s="36">
        <f>SUMIFS(СВЦЭМ!$C$39:$C$782,СВЦЭМ!$A$39:$A$782,$A42,СВЦЭМ!$B$39:$B$782,Y$11)+'СЕТ СН'!$F$9+СВЦЭМ!$D$10+'СЕТ СН'!$F$5-'СЕТ СН'!$F$17</f>
        <v>4893.5507259400001</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СН'!$G$9+СВЦЭМ!$D$10+'СЕТ СН'!$G$5-'СЕТ СН'!$G$17</f>
        <v>5491.0827309400001</v>
      </c>
      <c r="C48" s="36">
        <f>SUMIFS(СВЦЭМ!$C$39:$C$782,СВЦЭМ!$A$39:$A$782,$A48,СВЦЭМ!$B$39:$B$782,C$47)+'СЕТ СН'!$G$9+СВЦЭМ!$D$10+'СЕТ СН'!$G$5-'СЕТ СН'!$G$17</f>
        <v>5591.7655078999996</v>
      </c>
      <c r="D48" s="36">
        <f>SUMIFS(СВЦЭМ!$C$39:$C$782,СВЦЭМ!$A$39:$A$782,$A48,СВЦЭМ!$B$39:$B$782,D$47)+'СЕТ СН'!$G$9+СВЦЭМ!$D$10+'СЕТ СН'!$G$5-'СЕТ СН'!$G$17</f>
        <v>5671.8908256200002</v>
      </c>
      <c r="E48" s="36">
        <f>SUMIFS(СВЦЭМ!$C$39:$C$782,СВЦЭМ!$A$39:$A$782,$A48,СВЦЭМ!$B$39:$B$782,E$47)+'СЕТ СН'!$G$9+СВЦЭМ!$D$10+'СЕТ СН'!$G$5-'СЕТ СН'!$G$17</f>
        <v>5692.6786852000005</v>
      </c>
      <c r="F48" s="36">
        <f>SUMIFS(СВЦЭМ!$C$39:$C$782,СВЦЭМ!$A$39:$A$782,$A48,СВЦЭМ!$B$39:$B$782,F$47)+'СЕТ СН'!$G$9+СВЦЭМ!$D$10+'СЕТ СН'!$G$5-'СЕТ СН'!$G$17</f>
        <v>5700.1786341999996</v>
      </c>
      <c r="G48" s="36">
        <f>SUMIFS(СВЦЭМ!$C$39:$C$782,СВЦЭМ!$A$39:$A$782,$A48,СВЦЭМ!$B$39:$B$782,G$47)+'СЕТ СН'!$G$9+СВЦЭМ!$D$10+'СЕТ СН'!$G$5-'СЕТ СН'!$G$17</f>
        <v>5691.1788148200003</v>
      </c>
      <c r="H48" s="36">
        <f>SUMIFS(СВЦЭМ!$C$39:$C$782,СВЦЭМ!$A$39:$A$782,$A48,СВЦЭМ!$B$39:$B$782,H$47)+'СЕТ СН'!$G$9+СВЦЭМ!$D$10+'СЕТ СН'!$G$5-'СЕТ СН'!$G$17</f>
        <v>5603.11214681</v>
      </c>
      <c r="I48" s="36">
        <f>SUMIFS(СВЦЭМ!$C$39:$C$782,СВЦЭМ!$A$39:$A$782,$A48,СВЦЭМ!$B$39:$B$782,I$47)+'СЕТ СН'!$G$9+СВЦЭМ!$D$10+'СЕТ СН'!$G$5-'СЕТ СН'!$G$17</f>
        <v>5486.7857411200002</v>
      </c>
      <c r="J48" s="36">
        <f>SUMIFS(СВЦЭМ!$C$39:$C$782,СВЦЭМ!$A$39:$A$782,$A48,СВЦЭМ!$B$39:$B$782,J$47)+'СЕТ СН'!$G$9+СВЦЭМ!$D$10+'СЕТ СН'!$G$5-'СЕТ СН'!$G$17</f>
        <v>5388.7431394100004</v>
      </c>
      <c r="K48" s="36">
        <f>SUMIFS(СВЦЭМ!$C$39:$C$782,СВЦЭМ!$A$39:$A$782,$A48,СВЦЭМ!$B$39:$B$782,K$47)+'СЕТ СН'!$G$9+СВЦЭМ!$D$10+'СЕТ СН'!$G$5-'СЕТ СН'!$G$17</f>
        <v>5324.6957464799998</v>
      </c>
      <c r="L48" s="36">
        <f>SUMIFS(СВЦЭМ!$C$39:$C$782,СВЦЭМ!$A$39:$A$782,$A48,СВЦЭМ!$B$39:$B$782,L$47)+'СЕТ СН'!$G$9+СВЦЭМ!$D$10+'СЕТ СН'!$G$5-'СЕТ СН'!$G$17</f>
        <v>5305.23666478</v>
      </c>
      <c r="M48" s="36">
        <f>SUMIFS(СВЦЭМ!$C$39:$C$782,СВЦЭМ!$A$39:$A$782,$A48,СВЦЭМ!$B$39:$B$782,M$47)+'СЕТ СН'!$G$9+СВЦЭМ!$D$10+'СЕТ СН'!$G$5-'СЕТ СН'!$G$17</f>
        <v>5327.3601846900001</v>
      </c>
      <c r="N48" s="36">
        <f>SUMIFS(СВЦЭМ!$C$39:$C$782,СВЦЭМ!$A$39:$A$782,$A48,СВЦЭМ!$B$39:$B$782,N$47)+'СЕТ СН'!$G$9+СВЦЭМ!$D$10+'СЕТ СН'!$G$5-'СЕТ СН'!$G$17</f>
        <v>5315.2229445200001</v>
      </c>
      <c r="O48" s="36">
        <f>SUMIFS(СВЦЭМ!$C$39:$C$782,СВЦЭМ!$A$39:$A$782,$A48,СВЦЭМ!$B$39:$B$782,O$47)+'СЕТ СН'!$G$9+СВЦЭМ!$D$10+'СЕТ СН'!$G$5-'СЕТ СН'!$G$17</f>
        <v>5320.8040518400003</v>
      </c>
      <c r="P48" s="36">
        <f>SUMIFS(СВЦЭМ!$C$39:$C$782,СВЦЭМ!$A$39:$A$782,$A48,СВЦЭМ!$B$39:$B$782,P$47)+'СЕТ СН'!$G$9+СВЦЭМ!$D$10+'СЕТ СН'!$G$5-'СЕТ СН'!$G$17</f>
        <v>5321.8654969899999</v>
      </c>
      <c r="Q48" s="36">
        <f>SUMIFS(СВЦЭМ!$C$39:$C$782,СВЦЭМ!$A$39:$A$782,$A48,СВЦЭМ!$B$39:$B$782,Q$47)+'СЕТ СН'!$G$9+СВЦЭМ!$D$10+'СЕТ СН'!$G$5-'СЕТ СН'!$G$17</f>
        <v>5322.3242990300005</v>
      </c>
      <c r="R48" s="36">
        <f>SUMIFS(СВЦЭМ!$C$39:$C$782,СВЦЭМ!$A$39:$A$782,$A48,СВЦЭМ!$B$39:$B$782,R$47)+'СЕТ СН'!$G$9+СВЦЭМ!$D$10+'СЕТ СН'!$G$5-'СЕТ СН'!$G$17</f>
        <v>5325.3412689799998</v>
      </c>
      <c r="S48" s="36">
        <f>SUMIFS(СВЦЭМ!$C$39:$C$782,СВЦЭМ!$A$39:$A$782,$A48,СВЦЭМ!$B$39:$B$782,S$47)+'СЕТ СН'!$G$9+СВЦЭМ!$D$10+'СЕТ СН'!$G$5-'СЕТ СН'!$G$17</f>
        <v>5333.1692558599998</v>
      </c>
      <c r="T48" s="36">
        <f>SUMIFS(СВЦЭМ!$C$39:$C$782,СВЦЭМ!$A$39:$A$782,$A48,СВЦЭМ!$B$39:$B$782,T$47)+'СЕТ СН'!$G$9+СВЦЭМ!$D$10+'СЕТ СН'!$G$5-'СЕТ СН'!$G$17</f>
        <v>5334.0302816000003</v>
      </c>
      <c r="U48" s="36">
        <f>SUMIFS(СВЦЭМ!$C$39:$C$782,СВЦЭМ!$A$39:$A$782,$A48,СВЦЭМ!$B$39:$B$782,U$47)+'СЕТ СН'!$G$9+СВЦЭМ!$D$10+'СЕТ СН'!$G$5-'СЕТ СН'!$G$17</f>
        <v>5333.7420354400001</v>
      </c>
      <c r="V48" s="36">
        <f>SUMIFS(СВЦЭМ!$C$39:$C$782,СВЦЭМ!$A$39:$A$782,$A48,СВЦЭМ!$B$39:$B$782,V$47)+'СЕТ СН'!$G$9+СВЦЭМ!$D$10+'СЕТ СН'!$G$5-'СЕТ СН'!$G$17</f>
        <v>5342.4896700400004</v>
      </c>
      <c r="W48" s="36">
        <f>SUMIFS(СВЦЭМ!$C$39:$C$782,СВЦЭМ!$A$39:$A$782,$A48,СВЦЭМ!$B$39:$B$782,W$47)+'СЕТ СН'!$G$9+СВЦЭМ!$D$10+'СЕТ СН'!$G$5-'СЕТ СН'!$G$17</f>
        <v>5314.0664310499997</v>
      </c>
      <c r="X48" s="36">
        <f>SUMIFS(СВЦЭМ!$C$39:$C$782,СВЦЭМ!$A$39:$A$782,$A48,СВЦЭМ!$B$39:$B$782,X$47)+'СЕТ СН'!$G$9+СВЦЭМ!$D$10+'СЕТ СН'!$G$5-'СЕТ СН'!$G$17</f>
        <v>5346.9670660800002</v>
      </c>
      <c r="Y48" s="36">
        <f>SUMIFS(СВЦЭМ!$C$39:$C$782,СВЦЭМ!$A$39:$A$782,$A48,СВЦЭМ!$B$39:$B$782,Y$47)+'СЕТ СН'!$G$9+СВЦЭМ!$D$10+'СЕТ СН'!$G$5-'СЕТ СН'!$G$17</f>
        <v>5396.7326056900001</v>
      </c>
    </row>
    <row r="49" spans="1:25" ht="15.75" x14ac:dyDescent="0.2">
      <c r="A49" s="35">
        <f>A48+1</f>
        <v>45475</v>
      </c>
      <c r="B49" s="36">
        <f>SUMIFS(СВЦЭМ!$C$39:$C$782,СВЦЭМ!$A$39:$A$782,$A49,СВЦЭМ!$B$39:$B$782,B$47)+'СЕТ СН'!$G$9+СВЦЭМ!$D$10+'СЕТ СН'!$G$5-'СЕТ СН'!$G$17</f>
        <v>5468.80277793</v>
      </c>
      <c r="C49" s="36">
        <f>SUMIFS(СВЦЭМ!$C$39:$C$782,СВЦЭМ!$A$39:$A$782,$A49,СВЦЭМ!$B$39:$B$782,C$47)+'СЕТ СН'!$G$9+СВЦЭМ!$D$10+'СЕТ СН'!$G$5-'СЕТ СН'!$G$17</f>
        <v>5560.3085286900005</v>
      </c>
      <c r="D49" s="36">
        <f>SUMIFS(СВЦЭМ!$C$39:$C$782,СВЦЭМ!$A$39:$A$782,$A49,СВЦЭМ!$B$39:$B$782,D$47)+'СЕТ СН'!$G$9+СВЦЭМ!$D$10+'СЕТ СН'!$G$5-'СЕТ СН'!$G$17</f>
        <v>5616.9872810199995</v>
      </c>
      <c r="E49" s="36">
        <f>SUMIFS(СВЦЭМ!$C$39:$C$782,СВЦЭМ!$A$39:$A$782,$A49,СВЦЭМ!$B$39:$B$782,E$47)+'СЕТ СН'!$G$9+СВЦЭМ!$D$10+'СЕТ СН'!$G$5-'СЕТ СН'!$G$17</f>
        <v>5665.5379242399995</v>
      </c>
      <c r="F49" s="36">
        <f>SUMIFS(СВЦЭМ!$C$39:$C$782,СВЦЭМ!$A$39:$A$782,$A49,СВЦЭМ!$B$39:$B$782,F$47)+'СЕТ СН'!$G$9+СВЦЭМ!$D$10+'СЕТ СН'!$G$5-'СЕТ СН'!$G$17</f>
        <v>5664.2265889</v>
      </c>
      <c r="G49" s="36">
        <f>SUMIFS(СВЦЭМ!$C$39:$C$782,СВЦЭМ!$A$39:$A$782,$A49,СВЦЭМ!$B$39:$B$782,G$47)+'СЕТ СН'!$G$9+СВЦЭМ!$D$10+'СЕТ СН'!$G$5-'СЕТ СН'!$G$17</f>
        <v>5633.3337394999999</v>
      </c>
      <c r="H49" s="36">
        <f>SUMIFS(СВЦЭМ!$C$39:$C$782,СВЦЭМ!$A$39:$A$782,$A49,СВЦЭМ!$B$39:$B$782,H$47)+'СЕТ СН'!$G$9+СВЦЭМ!$D$10+'СЕТ СН'!$G$5-'СЕТ СН'!$G$17</f>
        <v>5565.0502598599996</v>
      </c>
      <c r="I49" s="36">
        <f>SUMIFS(СВЦЭМ!$C$39:$C$782,СВЦЭМ!$A$39:$A$782,$A49,СВЦЭМ!$B$39:$B$782,I$47)+'СЕТ СН'!$G$9+СВЦЭМ!$D$10+'СЕТ СН'!$G$5-'СЕТ СН'!$G$17</f>
        <v>5406.8936632200002</v>
      </c>
      <c r="J49" s="36">
        <f>SUMIFS(СВЦЭМ!$C$39:$C$782,СВЦЭМ!$A$39:$A$782,$A49,СВЦЭМ!$B$39:$B$782,J$47)+'СЕТ СН'!$G$9+СВЦЭМ!$D$10+'СЕТ СН'!$G$5-'СЕТ СН'!$G$17</f>
        <v>5285.9019382200004</v>
      </c>
      <c r="K49" s="36">
        <f>SUMIFS(СВЦЭМ!$C$39:$C$782,СВЦЭМ!$A$39:$A$782,$A49,СВЦЭМ!$B$39:$B$782,K$47)+'СЕТ СН'!$G$9+СВЦЭМ!$D$10+'СЕТ СН'!$G$5-'СЕТ СН'!$G$17</f>
        <v>5223.4089080200001</v>
      </c>
      <c r="L49" s="36">
        <f>SUMIFS(СВЦЭМ!$C$39:$C$782,СВЦЭМ!$A$39:$A$782,$A49,СВЦЭМ!$B$39:$B$782,L$47)+'СЕТ СН'!$G$9+СВЦЭМ!$D$10+'СЕТ СН'!$G$5-'СЕТ СН'!$G$17</f>
        <v>5205.58445863</v>
      </c>
      <c r="M49" s="36">
        <f>SUMIFS(СВЦЭМ!$C$39:$C$782,СВЦЭМ!$A$39:$A$782,$A49,СВЦЭМ!$B$39:$B$782,M$47)+'СЕТ СН'!$G$9+СВЦЭМ!$D$10+'СЕТ СН'!$G$5-'СЕТ СН'!$G$17</f>
        <v>5213.6976108600002</v>
      </c>
      <c r="N49" s="36">
        <f>SUMIFS(СВЦЭМ!$C$39:$C$782,СВЦЭМ!$A$39:$A$782,$A49,СВЦЭМ!$B$39:$B$782,N$47)+'СЕТ СН'!$G$9+СВЦЭМ!$D$10+'СЕТ СН'!$G$5-'СЕТ СН'!$G$17</f>
        <v>5211.0551511399999</v>
      </c>
      <c r="O49" s="36">
        <f>SUMIFS(СВЦЭМ!$C$39:$C$782,СВЦЭМ!$A$39:$A$782,$A49,СВЦЭМ!$B$39:$B$782,O$47)+'СЕТ СН'!$G$9+СВЦЭМ!$D$10+'СЕТ СН'!$G$5-'СЕТ СН'!$G$17</f>
        <v>5195.6718854800001</v>
      </c>
      <c r="P49" s="36">
        <f>SUMIFS(СВЦЭМ!$C$39:$C$782,СВЦЭМ!$A$39:$A$782,$A49,СВЦЭМ!$B$39:$B$782,P$47)+'СЕТ СН'!$G$9+СВЦЭМ!$D$10+'СЕТ СН'!$G$5-'СЕТ СН'!$G$17</f>
        <v>5197.8766792999995</v>
      </c>
      <c r="Q49" s="36">
        <f>SUMIFS(СВЦЭМ!$C$39:$C$782,СВЦЭМ!$A$39:$A$782,$A49,СВЦЭМ!$B$39:$B$782,Q$47)+'СЕТ СН'!$G$9+СВЦЭМ!$D$10+'СЕТ СН'!$G$5-'СЕТ СН'!$G$17</f>
        <v>5204.4298168799996</v>
      </c>
      <c r="R49" s="36">
        <f>SUMIFS(СВЦЭМ!$C$39:$C$782,СВЦЭМ!$A$39:$A$782,$A49,СВЦЭМ!$B$39:$B$782,R$47)+'СЕТ СН'!$G$9+СВЦЭМ!$D$10+'СЕТ СН'!$G$5-'СЕТ СН'!$G$17</f>
        <v>5203.4235570299998</v>
      </c>
      <c r="S49" s="36">
        <f>SUMIFS(СВЦЭМ!$C$39:$C$782,СВЦЭМ!$A$39:$A$782,$A49,СВЦЭМ!$B$39:$B$782,S$47)+'СЕТ СН'!$G$9+СВЦЭМ!$D$10+'СЕТ СН'!$G$5-'СЕТ СН'!$G$17</f>
        <v>5252.4477613399995</v>
      </c>
      <c r="T49" s="36">
        <f>SUMIFS(СВЦЭМ!$C$39:$C$782,СВЦЭМ!$A$39:$A$782,$A49,СВЦЭМ!$B$39:$B$782,T$47)+'СЕТ СН'!$G$9+СВЦЭМ!$D$10+'СЕТ СН'!$G$5-'СЕТ СН'!$G$17</f>
        <v>5248.5144065599998</v>
      </c>
      <c r="U49" s="36">
        <f>SUMIFS(СВЦЭМ!$C$39:$C$782,СВЦЭМ!$A$39:$A$782,$A49,СВЦЭМ!$B$39:$B$782,U$47)+'СЕТ СН'!$G$9+СВЦЭМ!$D$10+'СЕТ СН'!$G$5-'СЕТ СН'!$G$17</f>
        <v>5265.6111221800002</v>
      </c>
      <c r="V49" s="36">
        <f>SUMIFS(СВЦЭМ!$C$39:$C$782,СВЦЭМ!$A$39:$A$782,$A49,СВЦЭМ!$B$39:$B$782,V$47)+'СЕТ СН'!$G$9+СВЦЭМ!$D$10+'СЕТ СН'!$G$5-'СЕТ СН'!$G$17</f>
        <v>5278.82438215</v>
      </c>
      <c r="W49" s="36">
        <f>SUMIFS(СВЦЭМ!$C$39:$C$782,СВЦЭМ!$A$39:$A$782,$A49,СВЦЭМ!$B$39:$B$782,W$47)+'СЕТ СН'!$G$9+СВЦЭМ!$D$10+'СЕТ СН'!$G$5-'СЕТ СН'!$G$17</f>
        <v>5252.1941150900002</v>
      </c>
      <c r="X49" s="36">
        <f>SUMIFS(СВЦЭМ!$C$39:$C$782,СВЦЭМ!$A$39:$A$782,$A49,СВЦЭМ!$B$39:$B$782,X$47)+'СЕТ СН'!$G$9+СВЦЭМ!$D$10+'СЕТ СН'!$G$5-'СЕТ СН'!$G$17</f>
        <v>5315.7909740800005</v>
      </c>
      <c r="Y49" s="36">
        <f>SUMIFS(СВЦЭМ!$C$39:$C$782,СВЦЭМ!$A$39:$A$782,$A49,СВЦЭМ!$B$39:$B$782,Y$47)+'СЕТ СН'!$G$9+СВЦЭМ!$D$10+'СЕТ СН'!$G$5-'СЕТ СН'!$G$17</f>
        <v>5359.4579896499999</v>
      </c>
    </row>
    <row r="50" spans="1:25" ht="15.75" x14ac:dyDescent="0.2">
      <c r="A50" s="35">
        <f t="shared" ref="A50:A78" si="1">A49+1</f>
        <v>45476</v>
      </c>
      <c r="B50" s="36">
        <f>SUMIFS(СВЦЭМ!$C$39:$C$782,СВЦЭМ!$A$39:$A$782,$A50,СВЦЭМ!$B$39:$B$782,B$47)+'СЕТ СН'!$G$9+СВЦЭМ!$D$10+'СЕТ СН'!$G$5-'СЕТ СН'!$G$17</f>
        <v>5496.0856668599999</v>
      </c>
      <c r="C50" s="36">
        <f>SUMIFS(СВЦЭМ!$C$39:$C$782,СВЦЭМ!$A$39:$A$782,$A50,СВЦЭМ!$B$39:$B$782,C$47)+'СЕТ СН'!$G$9+СВЦЭМ!$D$10+'СЕТ СН'!$G$5-'СЕТ СН'!$G$17</f>
        <v>5619.6968638600001</v>
      </c>
      <c r="D50" s="36">
        <f>SUMIFS(СВЦЭМ!$C$39:$C$782,СВЦЭМ!$A$39:$A$782,$A50,СВЦЭМ!$B$39:$B$782,D$47)+'СЕТ СН'!$G$9+СВЦЭМ!$D$10+'СЕТ СН'!$G$5-'СЕТ СН'!$G$17</f>
        <v>5682.4143507299996</v>
      </c>
      <c r="E50" s="36">
        <f>SUMIFS(СВЦЭМ!$C$39:$C$782,СВЦЭМ!$A$39:$A$782,$A50,СВЦЭМ!$B$39:$B$782,E$47)+'СЕТ СН'!$G$9+СВЦЭМ!$D$10+'СЕТ СН'!$G$5-'СЕТ СН'!$G$17</f>
        <v>5734.2055522499995</v>
      </c>
      <c r="F50" s="36">
        <f>SUMIFS(СВЦЭМ!$C$39:$C$782,СВЦЭМ!$A$39:$A$782,$A50,СВЦЭМ!$B$39:$B$782,F$47)+'СЕТ СН'!$G$9+СВЦЭМ!$D$10+'СЕТ СН'!$G$5-'СЕТ СН'!$G$17</f>
        <v>5734.4830997700001</v>
      </c>
      <c r="G50" s="36">
        <f>SUMIFS(СВЦЭМ!$C$39:$C$782,СВЦЭМ!$A$39:$A$782,$A50,СВЦЭМ!$B$39:$B$782,G$47)+'СЕТ СН'!$G$9+СВЦЭМ!$D$10+'СЕТ СН'!$G$5-'СЕТ СН'!$G$17</f>
        <v>5717.4208420300001</v>
      </c>
      <c r="H50" s="36">
        <f>SUMIFS(СВЦЭМ!$C$39:$C$782,СВЦЭМ!$A$39:$A$782,$A50,СВЦЭМ!$B$39:$B$782,H$47)+'СЕТ СН'!$G$9+СВЦЭМ!$D$10+'СЕТ СН'!$G$5-'СЕТ СН'!$G$17</f>
        <v>5629.0286001499999</v>
      </c>
      <c r="I50" s="36">
        <f>SUMIFS(СВЦЭМ!$C$39:$C$782,СВЦЭМ!$A$39:$A$782,$A50,СВЦЭМ!$B$39:$B$782,I$47)+'СЕТ СН'!$G$9+СВЦЭМ!$D$10+'СЕТ СН'!$G$5-'СЕТ СН'!$G$17</f>
        <v>5488.36895869</v>
      </c>
      <c r="J50" s="36">
        <f>SUMIFS(СВЦЭМ!$C$39:$C$782,СВЦЭМ!$A$39:$A$782,$A50,СВЦЭМ!$B$39:$B$782,J$47)+'СЕТ СН'!$G$9+СВЦЭМ!$D$10+'СЕТ СН'!$G$5-'СЕТ СН'!$G$17</f>
        <v>5400.0929874000003</v>
      </c>
      <c r="K50" s="36">
        <f>SUMIFS(СВЦЭМ!$C$39:$C$782,СВЦЭМ!$A$39:$A$782,$A50,СВЦЭМ!$B$39:$B$782,K$47)+'СЕТ СН'!$G$9+СВЦЭМ!$D$10+'СЕТ СН'!$G$5-'СЕТ СН'!$G$17</f>
        <v>5327.35552104</v>
      </c>
      <c r="L50" s="36">
        <f>SUMIFS(СВЦЭМ!$C$39:$C$782,СВЦЭМ!$A$39:$A$782,$A50,СВЦЭМ!$B$39:$B$782,L$47)+'СЕТ СН'!$G$9+СВЦЭМ!$D$10+'СЕТ СН'!$G$5-'СЕТ СН'!$G$17</f>
        <v>5311.7397006700003</v>
      </c>
      <c r="M50" s="36">
        <f>SUMIFS(СВЦЭМ!$C$39:$C$782,СВЦЭМ!$A$39:$A$782,$A50,СВЦЭМ!$B$39:$B$782,M$47)+'СЕТ СН'!$G$9+СВЦЭМ!$D$10+'СЕТ СН'!$G$5-'СЕТ СН'!$G$17</f>
        <v>5298.5645691</v>
      </c>
      <c r="N50" s="36">
        <f>SUMIFS(СВЦЭМ!$C$39:$C$782,СВЦЭМ!$A$39:$A$782,$A50,СВЦЭМ!$B$39:$B$782,N$47)+'СЕТ СН'!$G$9+СВЦЭМ!$D$10+'СЕТ СН'!$G$5-'СЕТ СН'!$G$17</f>
        <v>5304.2574382700004</v>
      </c>
      <c r="O50" s="36">
        <f>SUMIFS(СВЦЭМ!$C$39:$C$782,СВЦЭМ!$A$39:$A$782,$A50,СВЦЭМ!$B$39:$B$782,O$47)+'СЕТ СН'!$G$9+СВЦЭМ!$D$10+'СЕТ СН'!$G$5-'СЕТ СН'!$G$17</f>
        <v>5287.3633560500002</v>
      </c>
      <c r="P50" s="36">
        <f>SUMIFS(СВЦЭМ!$C$39:$C$782,СВЦЭМ!$A$39:$A$782,$A50,СВЦЭМ!$B$39:$B$782,P$47)+'СЕТ СН'!$G$9+СВЦЭМ!$D$10+'СЕТ СН'!$G$5-'СЕТ СН'!$G$17</f>
        <v>5282.8043305000001</v>
      </c>
      <c r="Q50" s="36">
        <f>SUMIFS(СВЦЭМ!$C$39:$C$782,СВЦЭМ!$A$39:$A$782,$A50,СВЦЭМ!$B$39:$B$782,Q$47)+'СЕТ СН'!$G$9+СВЦЭМ!$D$10+'СЕТ СН'!$G$5-'СЕТ СН'!$G$17</f>
        <v>5299.9127453999999</v>
      </c>
      <c r="R50" s="36">
        <f>SUMIFS(СВЦЭМ!$C$39:$C$782,СВЦЭМ!$A$39:$A$782,$A50,СВЦЭМ!$B$39:$B$782,R$47)+'СЕТ СН'!$G$9+СВЦЭМ!$D$10+'СЕТ СН'!$G$5-'СЕТ СН'!$G$17</f>
        <v>5306.3352830399999</v>
      </c>
      <c r="S50" s="36">
        <f>SUMIFS(СВЦЭМ!$C$39:$C$782,СВЦЭМ!$A$39:$A$782,$A50,СВЦЭМ!$B$39:$B$782,S$47)+'СЕТ СН'!$G$9+СВЦЭМ!$D$10+'СЕТ СН'!$G$5-'СЕТ СН'!$G$17</f>
        <v>5322.3896213899998</v>
      </c>
      <c r="T50" s="36">
        <f>SUMIFS(СВЦЭМ!$C$39:$C$782,СВЦЭМ!$A$39:$A$782,$A50,СВЦЭМ!$B$39:$B$782,T$47)+'СЕТ СН'!$G$9+СВЦЭМ!$D$10+'СЕТ СН'!$G$5-'СЕТ СН'!$G$17</f>
        <v>5319.5977991500004</v>
      </c>
      <c r="U50" s="36">
        <f>SUMIFS(СВЦЭМ!$C$39:$C$782,СВЦЭМ!$A$39:$A$782,$A50,СВЦЭМ!$B$39:$B$782,U$47)+'СЕТ СН'!$G$9+СВЦЭМ!$D$10+'СЕТ СН'!$G$5-'СЕТ СН'!$G$17</f>
        <v>5335.8037488499995</v>
      </c>
      <c r="V50" s="36">
        <f>SUMIFS(СВЦЭМ!$C$39:$C$782,СВЦЭМ!$A$39:$A$782,$A50,СВЦЭМ!$B$39:$B$782,V$47)+'СЕТ СН'!$G$9+СВЦЭМ!$D$10+'СЕТ СН'!$G$5-'СЕТ СН'!$G$17</f>
        <v>5348.0093485899997</v>
      </c>
      <c r="W50" s="36">
        <f>SUMIFS(СВЦЭМ!$C$39:$C$782,СВЦЭМ!$A$39:$A$782,$A50,СВЦЭМ!$B$39:$B$782,W$47)+'СЕТ СН'!$G$9+СВЦЭМ!$D$10+'СЕТ СН'!$G$5-'СЕТ СН'!$G$17</f>
        <v>5332.1498247500003</v>
      </c>
      <c r="X50" s="36">
        <f>SUMIFS(СВЦЭМ!$C$39:$C$782,СВЦЭМ!$A$39:$A$782,$A50,СВЦЭМ!$B$39:$B$782,X$47)+'СЕТ СН'!$G$9+СВЦЭМ!$D$10+'СЕТ СН'!$G$5-'СЕТ СН'!$G$17</f>
        <v>5359.7697755899999</v>
      </c>
      <c r="Y50" s="36">
        <f>SUMIFS(СВЦЭМ!$C$39:$C$782,СВЦЭМ!$A$39:$A$782,$A50,СВЦЭМ!$B$39:$B$782,Y$47)+'СЕТ СН'!$G$9+СВЦЭМ!$D$10+'СЕТ СН'!$G$5-'СЕТ СН'!$G$17</f>
        <v>5453.4828697599996</v>
      </c>
    </row>
    <row r="51" spans="1:25" ht="15.75" x14ac:dyDescent="0.2">
      <c r="A51" s="35">
        <f t="shared" si="1"/>
        <v>45477</v>
      </c>
      <c r="B51" s="36">
        <f>SUMIFS(СВЦЭМ!$C$39:$C$782,СВЦЭМ!$A$39:$A$782,$A51,СВЦЭМ!$B$39:$B$782,B$47)+'СЕТ СН'!$G$9+СВЦЭМ!$D$10+'СЕТ СН'!$G$5-'СЕТ СН'!$G$17</f>
        <v>5318.0445221299997</v>
      </c>
      <c r="C51" s="36">
        <f>SUMIFS(СВЦЭМ!$C$39:$C$782,СВЦЭМ!$A$39:$A$782,$A51,СВЦЭМ!$B$39:$B$782,C$47)+'СЕТ СН'!$G$9+СВЦЭМ!$D$10+'СЕТ СН'!$G$5-'СЕТ СН'!$G$17</f>
        <v>5474.0533959000004</v>
      </c>
      <c r="D51" s="36">
        <f>SUMIFS(СВЦЭМ!$C$39:$C$782,СВЦЭМ!$A$39:$A$782,$A51,СВЦЭМ!$B$39:$B$782,D$47)+'СЕТ СН'!$G$9+СВЦЭМ!$D$10+'СЕТ СН'!$G$5-'СЕТ СН'!$G$17</f>
        <v>5513.4644497600002</v>
      </c>
      <c r="E51" s="36">
        <f>SUMIFS(СВЦЭМ!$C$39:$C$782,СВЦЭМ!$A$39:$A$782,$A51,СВЦЭМ!$B$39:$B$782,E$47)+'СЕТ СН'!$G$9+СВЦЭМ!$D$10+'СЕТ СН'!$G$5-'СЕТ СН'!$G$17</f>
        <v>5548.2619252900004</v>
      </c>
      <c r="F51" s="36">
        <f>SUMIFS(СВЦЭМ!$C$39:$C$782,СВЦЭМ!$A$39:$A$782,$A51,СВЦЭМ!$B$39:$B$782,F$47)+'СЕТ СН'!$G$9+СВЦЭМ!$D$10+'СЕТ СН'!$G$5-'СЕТ СН'!$G$17</f>
        <v>5551.6068158799999</v>
      </c>
      <c r="G51" s="36">
        <f>SUMIFS(СВЦЭМ!$C$39:$C$782,СВЦЭМ!$A$39:$A$782,$A51,СВЦЭМ!$B$39:$B$782,G$47)+'СЕТ СН'!$G$9+СВЦЭМ!$D$10+'СЕТ СН'!$G$5-'СЕТ СН'!$G$17</f>
        <v>5549.7344754599999</v>
      </c>
      <c r="H51" s="36">
        <f>SUMIFS(СВЦЭМ!$C$39:$C$782,СВЦЭМ!$A$39:$A$782,$A51,СВЦЭМ!$B$39:$B$782,H$47)+'СЕТ СН'!$G$9+СВЦЭМ!$D$10+'СЕТ СН'!$G$5-'СЕТ СН'!$G$17</f>
        <v>5455.7833236300003</v>
      </c>
      <c r="I51" s="36">
        <f>SUMIFS(СВЦЭМ!$C$39:$C$782,СВЦЭМ!$A$39:$A$782,$A51,СВЦЭМ!$B$39:$B$782,I$47)+'СЕТ СН'!$G$9+СВЦЭМ!$D$10+'СЕТ СН'!$G$5-'СЕТ СН'!$G$17</f>
        <v>5425.8804017499997</v>
      </c>
      <c r="J51" s="36">
        <f>SUMIFS(СВЦЭМ!$C$39:$C$782,СВЦЭМ!$A$39:$A$782,$A51,СВЦЭМ!$B$39:$B$782,J$47)+'СЕТ СН'!$G$9+СВЦЭМ!$D$10+'СЕТ СН'!$G$5-'СЕТ СН'!$G$17</f>
        <v>5341.6887349600001</v>
      </c>
      <c r="K51" s="36">
        <f>SUMIFS(СВЦЭМ!$C$39:$C$782,СВЦЭМ!$A$39:$A$782,$A51,СВЦЭМ!$B$39:$B$782,K$47)+'СЕТ СН'!$G$9+СВЦЭМ!$D$10+'СЕТ СН'!$G$5-'СЕТ СН'!$G$17</f>
        <v>5271.7896524299995</v>
      </c>
      <c r="L51" s="36">
        <f>SUMIFS(СВЦЭМ!$C$39:$C$782,СВЦЭМ!$A$39:$A$782,$A51,СВЦЭМ!$B$39:$B$782,L$47)+'СЕТ СН'!$G$9+СВЦЭМ!$D$10+'СЕТ СН'!$G$5-'СЕТ СН'!$G$17</f>
        <v>5259.6401295699998</v>
      </c>
      <c r="M51" s="36">
        <f>SUMIFS(СВЦЭМ!$C$39:$C$782,СВЦЭМ!$A$39:$A$782,$A51,СВЦЭМ!$B$39:$B$782,M$47)+'СЕТ СН'!$G$9+СВЦЭМ!$D$10+'СЕТ СН'!$G$5-'СЕТ СН'!$G$17</f>
        <v>5231.5506632500001</v>
      </c>
      <c r="N51" s="36">
        <f>SUMIFS(СВЦЭМ!$C$39:$C$782,СВЦЭМ!$A$39:$A$782,$A51,СВЦЭМ!$B$39:$B$782,N$47)+'СЕТ СН'!$G$9+СВЦЭМ!$D$10+'СЕТ СН'!$G$5-'СЕТ СН'!$G$17</f>
        <v>5239.3737792399997</v>
      </c>
      <c r="O51" s="36">
        <f>SUMIFS(СВЦЭМ!$C$39:$C$782,СВЦЭМ!$A$39:$A$782,$A51,СВЦЭМ!$B$39:$B$782,O$47)+'СЕТ СН'!$G$9+СВЦЭМ!$D$10+'СЕТ СН'!$G$5-'СЕТ СН'!$G$17</f>
        <v>5222.2457108899998</v>
      </c>
      <c r="P51" s="36">
        <f>SUMIFS(СВЦЭМ!$C$39:$C$782,СВЦЭМ!$A$39:$A$782,$A51,СВЦЭМ!$B$39:$B$782,P$47)+'СЕТ СН'!$G$9+СВЦЭМ!$D$10+'СЕТ СН'!$G$5-'СЕТ СН'!$G$17</f>
        <v>5219.6684506299998</v>
      </c>
      <c r="Q51" s="36">
        <f>SUMIFS(СВЦЭМ!$C$39:$C$782,СВЦЭМ!$A$39:$A$782,$A51,СВЦЭМ!$B$39:$B$782,Q$47)+'СЕТ СН'!$G$9+СВЦЭМ!$D$10+'СЕТ СН'!$G$5-'СЕТ СН'!$G$17</f>
        <v>5224.4121483399995</v>
      </c>
      <c r="R51" s="36">
        <f>SUMIFS(СВЦЭМ!$C$39:$C$782,СВЦЭМ!$A$39:$A$782,$A51,СВЦЭМ!$B$39:$B$782,R$47)+'СЕТ СН'!$G$9+СВЦЭМ!$D$10+'СЕТ СН'!$G$5-'СЕТ СН'!$G$17</f>
        <v>5232.7103231999999</v>
      </c>
      <c r="S51" s="36">
        <f>SUMIFS(СВЦЭМ!$C$39:$C$782,СВЦЭМ!$A$39:$A$782,$A51,СВЦЭМ!$B$39:$B$782,S$47)+'СЕТ СН'!$G$9+СВЦЭМ!$D$10+'СЕТ СН'!$G$5-'СЕТ СН'!$G$17</f>
        <v>5222.9346288100005</v>
      </c>
      <c r="T51" s="36">
        <f>SUMIFS(СВЦЭМ!$C$39:$C$782,СВЦЭМ!$A$39:$A$782,$A51,СВЦЭМ!$B$39:$B$782,T$47)+'СЕТ СН'!$G$9+СВЦЭМ!$D$10+'СЕТ СН'!$G$5-'СЕТ СН'!$G$17</f>
        <v>5210.21250504</v>
      </c>
      <c r="U51" s="36">
        <f>SUMIFS(СВЦЭМ!$C$39:$C$782,СВЦЭМ!$A$39:$A$782,$A51,СВЦЭМ!$B$39:$B$782,U$47)+'СЕТ СН'!$G$9+СВЦЭМ!$D$10+'СЕТ СН'!$G$5-'СЕТ СН'!$G$17</f>
        <v>5224.5338793499996</v>
      </c>
      <c r="V51" s="36">
        <f>SUMIFS(СВЦЭМ!$C$39:$C$782,СВЦЭМ!$A$39:$A$782,$A51,СВЦЭМ!$B$39:$B$782,V$47)+'СЕТ СН'!$G$9+СВЦЭМ!$D$10+'СЕТ СН'!$G$5-'СЕТ СН'!$G$17</f>
        <v>5231.0636099399999</v>
      </c>
      <c r="W51" s="36">
        <f>SUMIFS(СВЦЭМ!$C$39:$C$782,СВЦЭМ!$A$39:$A$782,$A51,СВЦЭМ!$B$39:$B$782,W$47)+'СЕТ СН'!$G$9+СВЦЭМ!$D$10+'СЕТ СН'!$G$5-'СЕТ СН'!$G$17</f>
        <v>5203.0325992999997</v>
      </c>
      <c r="X51" s="36">
        <f>SUMIFS(СВЦЭМ!$C$39:$C$782,СВЦЭМ!$A$39:$A$782,$A51,СВЦЭМ!$B$39:$B$782,X$47)+'СЕТ СН'!$G$9+СВЦЭМ!$D$10+'СЕТ СН'!$G$5-'СЕТ СН'!$G$17</f>
        <v>5249.5300062200004</v>
      </c>
      <c r="Y51" s="36">
        <f>SUMIFS(СВЦЭМ!$C$39:$C$782,СВЦЭМ!$A$39:$A$782,$A51,СВЦЭМ!$B$39:$B$782,Y$47)+'СЕТ СН'!$G$9+СВЦЭМ!$D$10+'СЕТ СН'!$G$5-'СЕТ СН'!$G$17</f>
        <v>5353.6003769099998</v>
      </c>
    </row>
    <row r="52" spans="1:25" ht="15.75" x14ac:dyDescent="0.2">
      <c r="A52" s="35">
        <f t="shared" si="1"/>
        <v>45478</v>
      </c>
      <c r="B52" s="36">
        <f>SUMIFS(СВЦЭМ!$C$39:$C$782,СВЦЭМ!$A$39:$A$782,$A52,СВЦЭМ!$B$39:$B$782,B$47)+'СЕТ СН'!$G$9+СВЦЭМ!$D$10+'СЕТ СН'!$G$5-'СЕТ СН'!$G$17</f>
        <v>5443.95715681</v>
      </c>
      <c r="C52" s="36">
        <f>SUMIFS(СВЦЭМ!$C$39:$C$782,СВЦЭМ!$A$39:$A$782,$A52,СВЦЭМ!$B$39:$B$782,C$47)+'СЕТ СН'!$G$9+СВЦЭМ!$D$10+'СЕТ СН'!$G$5-'СЕТ СН'!$G$17</f>
        <v>5545.5490769299995</v>
      </c>
      <c r="D52" s="36">
        <f>SUMIFS(СВЦЭМ!$C$39:$C$782,СВЦЭМ!$A$39:$A$782,$A52,СВЦЭМ!$B$39:$B$782,D$47)+'СЕТ СН'!$G$9+СВЦЭМ!$D$10+'СЕТ СН'!$G$5-'СЕТ СН'!$G$17</f>
        <v>5607.0628037099996</v>
      </c>
      <c r="E52" s="36">
        <f>SUMIFS(СВЦЭМ!$C$39:$C$782,СВЦЭМ!$A$39:$A$782,$A52,СВЦЭМ!$B$39:$B$782,E$47)+'СЕТ СН'!$G$9+СВЦЭМ!$D$10+'СЕТ СН'!$G$5-'СЕТ СН'!$G$17</f>
        <v>5631.3950477899998</v>
      </c>
      <c r="F52" s="36">
        <f>SUMIFS(СВЦЭМ!$C$39:$C$782,СВЦЭМ!$A$39:$A$782,$A52,СВЦЭМ!$B$39:$B$782,F$47)+'СЕТ СН'!$G$9+СВЦЭМ!$D$10+'СЕТ СН'!$G$5-'СЕТ СН'!$G$17</f>
        <v>5629.2641432099999</v>
      </c>
      <c r="G52" s="36">
        <f>SUMIFS(СВЦЭМ!$C$39:$C$782,СВЦЭМ!$A$39:$A$782,$A52,СВЦЭМ!$B$39:$B$782,G$47)+'СЕТ СН'!$G$9+СВЦЭМ!$D$10+'СЕТ СН'!$G$5-'СЕТ СН'!$G$17</f>
        <v>5592.2601766799999</v>
      </c>
      <c r="H52" s="36">
        <f>SUMIFS(СВЦЭМ!$C$39:$C$782,СВЦЭМ!$A$39:$A$782,$A52,СВЦЭМ!$B$39:$B$782,H$47)+'СЕТ СН'!$G$9+СВЦЭМ!$D$10+'СЕТ СН'!$G$5-'СЕТ СН'!$G$17</f>
        <v>5539.41785798</v>
      </c>
      <c r="I52" s="36">
        <f>SUMIFS(СВЦЭМ!$C$39:$C$782,СВЦЭМ!$A$39:$A$782,$A52,СВЦЭМ!$B$39:$B$782,I$47)+'СЕТ СН'!$G$9+СВЦЭМ!$D$10+'СЕТ СН'!$G$5-'СЕТ СН'!$G$17</f>
        <v>5432.5227210599996</v>
      </c>
      <c r="J52" s="36">
        <f>SUMIFS(СВЦЭМ!$C$39:$C$782,СВЦЭМ!$A$39:$A$782,$A52,СВЦЭМ!$B$39:$B$782,J$47)+'СЕТ СН'!$G$9+СВЦЭМ!$D$10+'СЕТ СН'!$G$5-'СЕТ СН'!$G$17</f>
        <v>5315.6660681800004</v>
      </c>
      <c r="K52" s="36">
        <f>SUMIFS(СВЦЭМ!$C$39:$C$782,СВЦЭМ!$A$39:$A$782,$A52,СВЦЭМ!$B$39:$B$782,K$47)+'СЕТ СН'!$G$9+СВЦЭМ!$D$10+'СЕТ СН'!$G$5-'СЕТ СН'!$G$17</f>
        <v>5295.0900341699999</v>
      </c>
      <c r="L52" s="36">
        <f>SUMIFS(СВЦЭМ!$C$39:$C$782,СВЦЭМ!$A$39:$A$782,$A52,СВЦЭМ!$B$39:$B$782,L$47)+'СЕТ СН'!$G$9+СВЦЭМ!$D$10+'СЕТ СН'!$G$5-'СЕТ СН'!$G$17</f>
        <v>5310.4390235999999</v>
      </c>
      <c r="M52" s="36">
        <f>SUMIFS(СВЦЭМ!$C$39:$C$782,СВЦЭМ!$A$39:$A$782,$A52,СВЦЭМ!$B$39:$B$782,M$47)+'СЕТ СН'!$G$9+СВЦЭМ!$D$10+'СЕТ СН'!$G$5-'СЕТ СН'!$G$17</f>
        <v>5302.5149785800004</v>
      </c>
      <c r="N52" s="36">
        <f>SUMIFS(СВЦЭМ!$C$39:$C$782,СВЦЭМ!$A$39:$A$782,$A52,СВЦЭМ!$B$39:$B$782,N$47)+'СЕТ СН'!$G$9+СВЦЭМ!$D$10+'СЕТ СН'!$G$5-'СЕТ СН'!$G$17</f>
        <v>5313.38883833</v>
      </c>
      <c r="O52" s="36">
        <f>SUMIFS(СВЦЭМ!$C$39:$C$782,СВЦЭМ!$A$39:$A$782,$A52,СВЦЭМ!$B$39:$B$782,O$47)+'СЕТ СН'!$G$9+СВЦЭМ!$D$10+'СЕТ СН'!$G$5-'СЕТ СН'!$G$17</f>
        <v>5311.8899230200004</v>
      </c>
      <c r="P52" s="36">
        <f>SUMIFS(СВЦЭМ!$C$39:$C$782,СВЦЭМ!$A$39:$A$782,$A52,СВЦЭМ!$B$39:$B$782,P$47)+'СЕТ СН'!$G$9+СВЦЭМ!$D$10+'СЕТ СН'!$G$5-'СЕТ СН'!$G$17</f>
        <v>5320.8546201099998</v>
      </c>
      <c r="Q52" s="36">
        <f>SUMIFS(СВЦЭМ!$C$39:$C$782,СВЦЭМ!$A$39:$A$782,$A52,СВЦЭМ!$B$39:$B$782,Q$47)+'СЕТ СН'!$G$9+СВЦЭМ!$D$10+'СЕТ СН'!$G$5-'СЕТ СН'!$G$17</f>
        <v>5334.1215638200001</v>
      </c>
      <c r="R52" s="36">
        <f>SUMIFS(СВЦЭМ!$C$39:$C$782,СВЦЭМ!$A$39:$A$782,$A52,СВЦЭМ!$B$39:$B$782,R$47)+'СЕТ СН'!$G$9+СВЦЭМ!$D$10+'СЕТ СН'!$G$5-'СЕТ СН'!$G$17</f>
        <v>5327.8561837500001</v>
      </c>
      <c r="S52" s="36">
        <f>SUMIFS(СВЦЭМ!$C$39:$C$782,СВЦЭМ!$A$39:$A$782,$A52,СВЦЭМ!$B$39:$B$782,S$47)+'СЕТ СН'!$G$9+СВЦЭМ!$D$10+'СЕТ СН'!$G$5-'СЕТ СН'!$G$17</f>
        <v>5320.3290534600001</v>
      </c>
      <c r="T52" s="36">
        <f>SUMIFS(СВЦЭМ!$C$39:$C$782,СВЦЭМ!$A$39:$A$782,$A52,СВЦЭМ!$B$39:$B$782,T$47)+'СЕТ СН'!$G$9+СВЦЭМ!$D$10+'СЕТ СН'!$G$5-'СЕТ СН'!$G$17</f>
        <v>5314.0064781999999</v>
      </c>
      <c r="U52" s="36">
        <f>SUMIFS(СВЦЭМ!$C$39:$C$782,СВЦЭМ!$A$39:$A$782,$A52,СВЦЭМ!$B$39:$B$782,U$47)+'СЕТ СН'!$G$9+СВЦЭМ!$D$10+'СЕТ СН'!$G$5-'СЕТ СН'!$G$17</f>
        <v>5322.3149070999998</v>
      </c>
      <c r="V52" s="36">
        <f>SUMIFS(СВЦЭМ!$C$39:$C$782,СВЦЭМ!$A$39:$A$782,$A52,СВЦЭМ!$B$39:$B$782,V$47)+'СЕТ СН'!$G$9+СВЦЭМ!$D$10+'СЕТ СН'!$G$5-'СЕТ СН'!$G$17</f>
        <v>5333.6058092799994</v>
      </c>
      <c r="W52" s="36">
        <f>SUMIFS(СВЦЭМ!$C$39:$C$782,СВЦЭМ!$A$39:$A$782,$A52,СВЦЭМ!$B$39:$B$782,W$47)+'СЕТ СН'!$G$9+СВЦЭМ!$D$10+'СЕТ СН'!$G$5-'СЕТ СН'!$G$17</f>
        <v>5305.60381891</v>
      </c>
      <c r="X52" s="36">
        <f>SUMIFS(СВЦЭМ!$C$39:$C$782,СВЦЭМ!$A$39:$A$782,$A52,СВЦЭМ!$B$39:$B$782,X$47)+'СЕТ СН'!$G$9+СВЦЭМ!$D$10+'СЕТ СН'!$G$5-'СЕТ СН'!$G$17</f>
        <v>5350.6576261999999</v>
      </c>
      <c r="Y52" s="36">
        <f>SUMIFS(СВЦЭМ!$C$39:$C$782,СВЦЭМ!$A$39:$A$782,$A52,СВЦЭМ!$B$39:$B$782,Y$47)+'СЕТ СН'!$G$9+СВЦЭМ!$D$10+'СЕТ СН'!$G$5-'СЕТ СН'!$G$17</f>
        <v>5469.0049790100002</v>
      </c>
    </row>
    <row r="53" spans="1:25" ht="15.75" x14ac:dyDescent="0.2">
      <c r="A53" s="35">
        <f t="shared" si="1"/>
        <v>45479</v>
      </c>
      <c r="B53" s="36">
        <f>SUMIFS(СВЦЭМ!$C$39:$C$782,СВЦЭМ!$A$39:$A$782,$A53,СВЦЭМ!$B$39:$B$782,B$47)+'СЕТ СН'!$G$9+СВЦЭМ!$D$10+'СЕТ СН'!$G$5-'СЕТ СН'!$G$17</f>
        <v>5470.6577202500002</v>
      </c>
      <c r="C53" s="36">
        <f>SUMIFS(СВЦЭМ!$C$39:$C$782,СВЦЭМ!$A$39:$A$782,$A53,СВЦЭМ!$B$39:$B$782,C$47)+'СЕТ СН'!$G$9+СВЦЭМ!$D$10+'СЕТ СН'!$G$5-'СЕТ СН'!$G$17</f>
        <v>5552.0815686200003</v>
      </c>
      <c r="D53" s="36">
        <f>SUMIFS(СВЦЭМ!$C$39:$C$782,СВЦЭМ!$A$39:$A$782,$A53,СВЦЭМ!$B$39:$B$782,D$47)+'СЕТ СН'!$G$9+СВЦЭМ!$D$10+'СЕТ СН'!$G$5-'СЕТ СН'!$G$17</f>
        <v>5663.9066089200005</v>
      </c>
      <c r="E53" s="36">
        <f>SUMIFS(СВЦЭМ!$C$39:$C$782,СВЦЭМ!$A$39:$A$782,$A53,СВЦЭМ!$B$39:$B$782,E$47)+'СЕТ СН'!$G$9+СВЦЭМ!$D$10+'СЕТ СН'!$G$5-'СЕТ СН'!$G$17</f>
        <v>5728.13684956</v>
      </c>
      <c r="F53" s="36">
        <f>SUMIFS(СВЦЭМ!$C$39:$C$782,СВЦЭМ!$A$39:$A$782,$A53,СВЦЭМ!$B$39:$B$782,F$47)+'СЕТ СН'!$G$9+СВЦЭМ!$D$10+'СЕТ СН'!$G$5-'СЕТ СН'!$G$17</f>
        <v>5748.0810796000005</v>
      </c>
      <c r="G53" s="36">
        <f>SUMIFS(СВЦЭМ!$C$39:$C$782,СВЦЭМ!$A$39:$A$782,$A53,СВЦЭМ!$B$39:$B$782,G$47)+'СЕТ СН'!$G$9+СВЦЭМ!$D$10+'СЕТ СН'!$G$5-'СЕТ СН'!$G$17</f>
        <v>5739.32604025</v>
      </c>
      <c r="H53" s="36">
        <f>SUMIFS(СВЦЭМ!$C$39:$C$782,СВЦЭМ!$A$39:$A$782,$A53,СВЦЭМ!$B$39:$B$782,H$47)+'СЕТ СН'!$G$9+СВЦЭМ!$D$10+'СЕТ СН'!$G$5-'СЕТ СН'!$G$17</f>
        <v>5726.3378996600004</v>
      </c>
      <c r="I53" s="36">
        <f>SUMIFS(СВЦЭМ!$C$39:$C$782,СВЦЭМ!$A$39:$A$782,$A53,СВЦЭМ!$B$39:$B$782,I$47)+'СЕТ СН'!$G$9+СВЦЭМ!$D$10+'СЕТ СН'!$G$5-'СЕТ СН'!$G$17</f>
        <v>5650.2411355900003</v>
      </c>
      <c r="J53" s="36">
        <f>SUMIFS(СВЦЭМ!$C$39:$C$782,СВЦЭМ!$A$39:$A$782,$A53,СВЦЭМ!$B$39:$B$782,J$47)+'СЕТ СН'!$G$9+СВЦЭМ!$D$10+'СЕТ СН'!$G$5-'СЕТ СН'!$G$17</f>
        <v>5520.38266862</v>
      </c>
      <c r="K53" s="36">
        <f>SUMIFS(СВЦЭМ!$C$39:$C$782,СВЦЭМ!$A$39:$A$782,$A53,СВЦЭМ!$B$39:$B$782,K$47)+'СЕТ СН'!$G$9+СВЦЭМ!$D$10+'СЕТ СН'!$G$5-'СЕТ СН'!$G$17</f>
        <v>5423.5226417200001</v>
      </c>
      <c r="L53" s="36">
        <f>SUMIFS(СВЦЭМ!$C$39:$C$782,СВЦЭМ!$A$39:$A$782,$A53,СВЦЭМ!$B$39:$B$782,L$47)+'СЕТ СН'!$G$9+СВЦЭМ!$D$10+'СЕТ СН'!$G$5-'СЕТ СН'!$G$17</f>
        <v>5357.0772874100003</v>
      </c>
      <c r="M53" s="36">
        <f>SUMIFS(СВЦЭМ!$C$39:$C$782,СВЦЭМ!$A$39:$A$782,$A53,СВЦЭМ!$B$39:$B$782,M$47)+'СЕТ СН'!$G$9+СВЦЭМ!$D$10+'СЕТ СН'!$G$5-'СЕТ СН'!$G$17</f>
        <v>5335.4614001199998</v>
      </c>
      <c r="N53" s="36">
        <f>SUMIFS(СВЦЭМ!$C$39:$C$782,СВЦЭМ!$A$39:$A$782,$A53,СВЦЭМ!$B$39:$B$782,N$47)+'СЕТ СН'!$G$9+СВЦЭМ!$D$10+'СЕТ СН'!$G$5-'СЕТ СН'!$G$17</f>
        <v>5335.4219908300001</v>
      </c>
      <c r="O53" s="36">
        <f>SUMIFS(СВЦЭМ!$C$39:$C$782,СВЦЭМ!$A$39:$A$782,$A53,СВЦЭМ!$B$39:$B$782,O$47)+'СЕТ СН'!$G$9+СВЦЭМ!$D$10+'СЕТ СН'!$G$5-'СЕТ СН'!$G$17</f>
        <v>5332.7161845000001</v>
      </c>
      <c r="P53" s="36">
        <f>SUMIFS(СВЦЭМ!$C$39:$C$782,СВЦЭМ!$A$39:$A$782,$A53,СВЦЭМ!$B$39:$B$782,P$47)+'СЕТ СН'!$G$9+СВЦЭМ!$D$10+'СЕТ СН'!$G$5-'СЕТ СН'!$G$17</f>
        <v>5330.9042331199998</v>
      </c>
      <c r="Q53" s="36">
        <f>SUMIFS(СВЦЭМ!$C$39:$C$782,СВЦЭМ!$A$39:$A$782,$A53,СВЦЭМ!$B$39:$B$782,Q$47)+'СЕТ СН'!$G$9+СВЦЭМ!$D$10+'СЕТ СН'!$G$5-'СЕТ СН'!$G$17</f>
        <v>5342.8927803099996</v>
      </c>
      <c r="R53" s="36">
        <f>SUMIFS(СВЦЭМ!$C$39:$C$782,СВЦЭМ!$A$39:$A$782,$A53,СВЦЭМ!$B$39:$B$782,R$47)+'СЕТ СН'!$G$9+СВЦЭМ!$D$10+'СЕТ СН'!$G$5-'СЕТ СН'!$G$17</f>
        <v>5363.6342453500001</v>
      </c>
      <c r="S53" s="36">
        <f>SUMIFS(СВЦЭМ!$C$39:$C$782,СВЦЭМ!$A$39:$A$782,$A53,СВЦЭМ!$B$39:$B$782,S$47)+'СЕТ СН'!$G$9+СВЦЭМ!$D$10+'СЕТ СН'!$G$5-'СЕТ СН'!$G$17</f>
        <v>5355.6430651600003</v>
      </c>
      <c r="T53" s="36">
        <f>SUMIFS(СВЦЭМ!$C$39:$C$782,СВЦЭМ!$A$39:$A$782,$A53,СВЦЭМ!$B$39:$B$782,T$47)+'СЕТ СН'!$G$9+СВЦЭМ!$D$10+'СЕТ СН'!$G$5-'СЕТ СН'!$G$17</f>
        <v>5350.4394467900001</v>
      </c>
      <c r="U53" s="36">
        <f>SUMIFS(СВЦЭМ!$C$39:$C$782,СВЦЭМ!$A$39:$A$782,$A53,СВЦЭМ!$B$39:$B$782,U$47)+'СЕТ СН'!$G$9+СВЦЭМ!$D$10+'СЕТ СН'!$G$5-'СЕТ СН'!$G$17</f>
        <v>5359.4862081700003</v>
      </c>
      <c r="V53" s="36">
        <f>SUMIFS(СВЦЭМ!$C$39:$C$782,СВЦЭМ!$A$39:$A$782,$A53,СВЦЭМ!$B$39:$B$782,V$47)+'СЕТ СН'!$G$9+СВЦЭМ!$D$10+'СЕТ СН'!$G$5-'СЕТ СН'!$G$17</f>
        <v>5371.4158120100001</v>
      </c>
      <c r="W53" s="36">
        <f>SUMIFS(СВЦЭМ!$C$39:$C$782,СВЦЭМ!$A$39:$A$782,$A53,СВЦЭМ!$B$39:$B$782,W$47)+'СЕТ СН'!$G$9+СВЦЭМ!$D$10+'СЕТ СН'!$G$5-'СЕТ СН'!$G$17</f>
        <v>5362.2092281000005</v>
      </c>
      <c r="X53" s="36">
        <f>SUMIFS(СВЦЭМ!$C$39:$C$782,СВЦЭМ!$A$39:$A$782,$A53,СВЦЭМ!$B$39:$B$782,X$47)+'СЕТ СН'!$G$9+СВЦЭМ!$D$10+'СЕТ СН'!$G$5-'СЕТ СН'!$G$17</f>
        <v>5398.9941235099996</v>
      </c>
      <c r="Y53" s="36">
        <f>SUMIFS(СВЦЭМ!$C$39:$C$782,СВЦЭМ!$A$39:$A$782,$A53,СВЦЭМ!$B$39:$B$782,Y$47)+'СЕТ СН'!$G$9+СВЦЭМ!$D$10+'СЕТ СН'!$G$5-'СЕТ СН'!$G$17</f>
        <v>5487.7429018299999</v>
      </c>
    </row>
    <row r="54" spans="1:25" ht="15.75" x14ac:dyDescent="0.2">
      <c r="A54" s="35">
        <f t="shared" si="1"/>
        <v>45480</v>
      </c>
      <c r="B54" s="36">
        <f>SUMIFS(СВЦЭМ!$C$39:$C$782,СВЦЭМ!$A$39:$A$782,$A54,СВЦЭМ!$B$39:$B$782,B$47)+'СЕТ СН'!$G$9+СВЦЭМ!$D$10+'СЕТ СН'!$G$5-'СЕТ СН'!$G$17</f>
        <v>5633.6149058499996</v>
      </c>
      <c r="C54" s="36">
        <f>SUMIFS(СВЦЭМ!$C$39:$C$782,СВЦЭМ!$A$39:$A$782,$A54,СВЦЭМ!$B$39:$B$782,C$47)+'СЕТ СН'!$G$9+СВЦЭМ!$D$10+'СЕТ СН'!$G$5-'СЕТ СН'!$G$17</f>
        <v>5696.63027754</v>
      </c>
      <c r="D54" s="36">
        <f>SUMIFS(СВЦЭМ!$C$39:$C$782,СВЦЭМ!$A$39:$A$782,$A54,СВЦЭМ!$B$39:$B$782,D$47)+'СЕТ СН'!$G$9+СВЦЭМ!$D$10+'СЕТ СН'!$G$5-'СЕТ СН'!$G$17</f>
        <v>5755.3730337899997</v>
      </c>
      <c r="E54" s="36">
        <f>SUMIFS(СВЦЭМ!$C$39:$C$782,СВЦЭМ!$A$39:$A$782,$A54,СВЦЭМ!$B$39:$B$782,E$47)+'СЕТ СН'!$G$9+СВЦЭМ!$D$10+'СЕТ СН'!$G$5-'СЕТ СН'!$G$17</f>
        <v>5746.4556338700004</v>
      </c>
      <c r="F54" s="36">
        <f>SUMIFS(СВЦЭМ!$C$39:$C$782,СВЦЭМ!$A$39:$A$782,$A54,СВЦЭМ!$B$39:$B$782,F$47)+'СЕТ СН'!$G$9+СВЦЭМ!$D$10+'СЕТ СН'!$G$5-'СЕТ СН'!$G$17</f>
        <v>5749.4796489199998</v>
      </c>
      <c r="G54" s="36">
        <f>SUMIFS(СВЦЭМ!$C$39:$C$782,СВЦЭМ!$A$39:$A$782,$A54,СВЦЭМ!$B$39:$B$782,G$47)+'СЕТ СН'!$G$9+СВЦЭМ!$D$10+'СЕТ СН'!$G$5-'СЕТ СН'!$G$17</f>
        <v>5752.8476265999998</v>
      </c>
      <c r="H54" s="36">
        <f>SUMIFS(СВЦЭМ!$C$39:$C$782,СВЦЭМ!$A$39:$A$782,$A54,СВЦЭМ!$B$39:$B$782,H$47)+'СЕТ СН'!$G$9+СВЦЭМ!$D$10+'СЕТ СН'!$G$5-'СЕТ СН'!$G$17</f>
        <v>5768.6683353500002</v>
      </c>
      <c r="I54" s="36">
        <f>SUMIFS(СВЦЭМ!$C$39:$C$782,СВЦЭМ!$A$39:$A$782,$A54,СВЦЭМ!$B$39:$B$782,I$47)+'СЕТ СН'!$G$9+СВЦЭМ!$D$10+'СЕТ СН'!$G$5-'СЕТ СН'!$G$17</f>
        <v>5731.2985762099997</v>
      </c>
      <c r="J54" s="36">
        <f>SUMIFS(СВЦЭМ!$C$39:$C$782,СВЦЭМ!$A$39:$A$782,$A54,СВЦЭМ!$B$39:$B$782,J$47)+'СЕТ СН'!$G$9+СВЦЭМ!$D$10+'СЕТ СН'!$G$5-'СЕТ СН'!$G$17</f>
        <v>5597.1654116700001</v>
      </c>
      <c r="K54" s="36">
        <f>SUMIFS(СВЦЭМ!$C$39:$C$782,СВЦЭМ!$A$39:$A$782,$A54,СВЦЭМ!$B$39:$B$782,K$47)+'СЕТ СН'!$G$9+СВЦЭМ!$D$10+'СЕТ СН'!$G$5-'СЕТ СН'!$G$17</f>
        <v>5499.1129648200003</v>
      </c>
      <c r="L54" s="36">
        <f>SUMIFS(СВЦЭМ!$C$39:$C$782,СВЦЭМ!$A$39:$A$782,$A54,СВЦЭМ!$B$39:$B$782,L$47)+'СЕТ СН'!$G$9+СВЦЭМ!$D$10+'СЕТ СН'!$G$5-'СЕТ СН'!$G$17</f>
        <v>5450.7857907400003</v>
      </c>
      <c r="M54" s="36">
        <f>SUMIFS(СВЦЭМ!$C$39:$C$782,СВЦЭМ!$A$39:$A$782,$A54,СВЦЭМ!$B$39:$B$782,M$47)+'СЕТ СН'!$G$9+СВЦЭМ!$D$10+'СЕТ СН'!$G$5-'СЕТ СН'!$G$17</f>
        <v>5441.09575245</v>
      </c>
      <c r="N54" s="36">
        <f>SUMIFS(СВЦЭМ!$C$39:$C$782,СВЦЭМ!$A$39:$A$782,$A54,СВЦЭМ!$B$39:$B$782,N$47)+'СЕТ СН'!$G$9+СВЦЭМ!$D$10+'СЕТ СН'!$G$5-'СЕТ СН'!$G$17</f>
        <v>5427.2904393899998</v>
      </c>
      <c r="O54" s="36">
        <f>SUMIFS(СВЦЭМ!$C$39:$C$782,СВЦЭМ!$A$39:$A$782,$A54,СВЦЭМ!$B$39:$B$782,O$47)+'СЕТ СН'!$G$9+СВЦЭМ!$D$10+'СЕТ СН'!$G$5-'СЕТ СН'!$G$17</f>
        <v>5414.8886892099999</v>
      </c>
      <c r="P54" s="36">
        <f>SUMIFS(СВЦЭМ!$C$39:$C$782,СВЦЭМ!$A$39:$A$782,$A54,СВЦЭМ!$B$39:$B$782,P$47)+'СЕТ СН'!$G$9+СВЦЭМ!$D$10+'СЕТ СН'!$G$5-'СЕТ СН'!$G$17</f>
        <v>5429.1315831299999</v>
      </c>
      <c r="Q54" s="36">
        <f>SUMIFS(СВЦЭМ!$C$39:$C$782,СВЦЭМ!$A$39:$A$782,$A54,СВЦЭМ!$B$39:$B$782,Q$47)+'СЕТ СН'!$G$9+СВЦЭМ!$D$10+'СЕТ СН'!$G$5-'СЕТ СН'!$G$17</f>
        <v>5440.8915846</v>
      </c>
      <c r="R54" s="36">
        <f>SUMIFS(СВЦЭМ!$C$39:$C$782,СВЦЭМ!$A$39:$A$782,$A54,СВЦЭМ!$B$39:$B$782,R$47)+'СЕТ СН'!$G$9+СВЦЭМ!$D$10+'СЕТ СН'!$G$5-'СЕТ СН'!$G$17</f>
        <v>5433.3283170300001</v>
      </c>
      <c r="S54" s="36">
        <f>SUMIFS(СВЦЭМ!$C$39:$C$782,СВЦЭМ!$A$39:$A$782,$A54,СВЦЭМ!$B$39:$B$782,S$47)+'СЕТ СН'!$G$9+СВЦЭМ!$D$10+'СЕТ СН'!$G$5-'СЕТ СН'!$G$17</f>
        <v>5432.2548606</v>
      </c>
      <c r="T54" s="36">
        <f>SUMIFS(СВЦЭМ!$C$39:$C$782,СВЦЭМ!$A$39:$A$782,$A54,СВЦЭМ!$B$39:$B$782,T$47)+'СЕТ СН'!$G$9+СВЦЭМ!$D$10+'СЕТ СН'!$G$5-'СЕТ СН'!$G$17</f>
        <v>5411.5182854100003</v>
      </c>
      <c r="U54" s="36">
        <f>SUMIFS(СВЦЭМ!$C$39:$C$782,СВЦЭМ!$A$39:$A$782,$A54,СВЦЭМ!$B$39:$B$782,U$47)+'СЕТ СН'!$G$9+СВЦЭМ!$D$10+'СЕТ СН'!$G$5-'СЕТ СН'!$G$17</f>
        <v>5419.7727173499998</v>
      </c>
      <c r="V54" s="36">
        <f>SUMIFS(СВЦЭМ!$C$39:$C$782,СВЦЭМ!$A$39:$A$782,$A54,СВЦЭМ!$B$39:$B$782,V$47)+'СЕТ СН'!$G$9+СВЦЭМ!$D$10+'СЕТ СН'!$G$5-'СЕТ СН'!$G$17</f>
        <v>5424.2779734400001</v>
      </c>
      <c r="W54" s="36">
        <f>SUMIFS(СВЦЭМ!$C$39:$C$782,СВЦЭМ!$A$39:$A$782,$A54,СВЦЭМ!$B$39:$B$782,W$47)+'СЕТ СН'!$G$9+СВЦЭМ!$D$10+'СЕТ СН'!$G$5-'СЕТ СН'!$G$17</f>
        <v>5412.5229752200003</v>
      </c>
      <c r="X54" s="36">
        <f>SUMIFS(СВЦЭМ!$C$39:$C$782,СВЦЭМ!$A$39:$A$782,$A54,СВЦЭМ!$B$39:$B$782,X$47)+'СЕТ СН'!$G$9+СВЦЭМ!$D$10+'СЕТ СН'!$G$5-'СЕТ СН'!$G$17</f>
        <v>5465.3673698800003</v>
      </c>
      <c r="Y54" s="36">
        <f>SUMIFS(СВЦЭМ!$C$39:$C$782,СВЦЭМ!$A$39:$A$782,$A54,СВЦЭМ!$B$39:$B$782,Y$47)+'СЕТ СН'!$G$9+СВЦЭМ!$D$10+'СЕТ СН'!$G$5-'СЕТ СН'!$G$17</f>
        <v>5553.38580809</v>
      </c>
    </row>
    <row r="55" spans="1:25" ht="15.75" x14ac:dyDescent="0.2">
      <c r="A55" s="35">
        <f t="shared" si="1"/>
        <v>45481</v>
      </c>
      <c r="B55" s="36">
        <f>SUMIFS(СВЦЭМ!$C$39:$C$782,СВЦЭМ!$A$39:$A$782,$A55,СВЦЭМ!$B$39:$B$782,B$47)+'СЕТ СН'!$G$9+СВЦЭМ!$D$10+'СЕТ СН'!$G$5-'СЕТ СН'!$G$17</f>
        <v>5648.2363632300003</v>
      </c>
      <c r="C55" s="36">
        <f>SUMIFS(СВЦЭМ!$C$39:$C$782,СВЦЭМ!$A$39:$A$782,$A55,СВЦЭМ!$B$39:$B$782,C$47)+'СЕТ СН'!$G$9+СВЦЭМ!$D$10+'СЕТ СН'!$G$5-'СЕТ СН'!$G$17</f>
        <v>5747.7032825699998</v>
      </c>
      <c r="D55" s="36">
        <f>SUMIFS(СВЦЭМ!$C$39:$C$782,СВЦЭМ!$A$39:$A$782,$A55,СВЦЭМ!$B$39:$B$782,D$47)+'СЕТ СН'!$G$9+СВЦЭМ!$D$10+'СЕТ СН'!$G$5-'СЕТ СН'!$G$17</f>
        <v>5825.9120627499997</v>
      </c>
      <c r="E55" s="36">
        <f>SUMIFS(СВЦЭМ!$C$39:$C$782,СВЦЭМ!$A$39:$A$782,$A55,СВЦЭМ!$B$39:$B$782,E$47)+'СЕТ СН'!$G$9+СВЦЭМ!$D$10+'СЕТ СН'!$G$5-'СЕТ СН'!$G$17</f>
        <v>5854.36087881</v>
      </c>
      <c r="F55" s="36">
        <f>SUMIFS(СВЦЭМ!$C$39:$C$782,СВЦЭМ!$A$39:$A$782,$A55,СВЦЭМ!$B$39:$B$782,F$47)+'СЕТ СН'!$G$9+СВЦЭМ!$D$10+'СЕТ СН'!$G$5-'СЕТ СН'!$G$17</f>
        <v>5860.1646507999994</v>
      </c>
      <c r="G55" s="36">
        <f>SUMIFS(СВЦЭМ!$C$39:$C$782,СВЦЭМ!$A$39:$A$782,$A55,СВЦЭМ!$B$39:$B$782,G$47)+'СЕТ СН'!$G$9+СВЦЭМ!$D$10+'СЕТ СН'!$G$5-'СЕТ СН'!$G$17</f>
        <v>5842.4965825899999</v>
      </c>
      <c r="H55" s="36">
        <f>SUMIFS(СВЦЭМ!$C$39:$C$782,СВЦЭМ!$A$39:$A$782,$A55,СВЦЭМ!$B$39:$B$782,H$47)+'СЕТ СН'!$G$9+СВЦЭМ!$D$10+'СЕТ СН'!$G$5-'СЕТ СН'!$G$17</f>
        <v>5742.4978680699996</v>
      </c>
      <c r="I55" s="36">
        <f>SUMIFS(СВЦЭМ!$C$39:$C$782,СВЦЭМ!$A$39:$A$782,$A55,СВЦЭМ!$B$39:$B$782,I$47)+'СЕТ СН'!$G$9+СВЦЭМ!$D$10+'СЕТ СН'!$G$5-'СЕТ СН'!$G$17</f>
        <v>5648.5069377399996</v>
      </c>
      <c r="J55" s="36">
        <f>SUMIFS(СВЦЭМ!$C$39:$C$782,СВЦЭМ!$A$39:$A$782,$A55,СВЦЭМ!$B$39:$B$782,J$47)+'СЕТ СН'!$G$9+СВЦЭМ!$D$10+'СЕТ СН'!$G$5-'СЕТ СН'!$G$17</f>
        <v>5533.7761089400001</v>
      </c>
      <c r="K55" s="36">
        <f>SUMIFS(СВЦЭМ!$C$39:$C$782,СВЦЭМ!$A$39:$A$782,$A55,СВЦЭМ!$B$39:$B$782,K$47)+'СЕТ СН'!$G$9+СВЦЭМ!$D$10+'СЕТ СН'!$G$5-'СЕТ СН'!$G$17</f>
        <v>5466.2249168899998</v>
      </c>
      <c r="L55" s="36">
        <f>SUMIFS(СВЦЭМ!$C$39:$C$782,СВЦЭМ!$A$39:$A$782,$A55,СВЦЭМ!$B$39:$B$782,L$47)+'СЕТ СН'!$G$9+СВЦЭМ!$D$10+'СЕТ СН'!$G$5-'СЕТ СН'!$G$17</f>
        <v>5418.9562586800002</v>
      </c>
      <c r="M55" s="36">
        <f>SUMIFS(СВЦЭМ!$C$39:$C$782,СВЦЭМ!$A$39:$A$782,$A55,СВЦЭМ!$B$39:$B$782,M$47)+'СЕТ СН'!$G$9+СВЦЭМ!$D$10+'СЕТ СН'!$G$5-'СЕТ СН'!$G$17</f>
        <v>5421.0896317500001</v>
      </c>
      <c r="N55" s="36">
        <f>SUMIFS(СВЦЭМ!$C$39:$C$782,СВЦЭМ!$A$39:$A$782,$A55,СВЦЭМ!$B$39:$B$782,N$47)+'СЕТ СН'!$G$9+СВЦЭМ!$D$10+'СЕТ СН'!$G$5-'СЕТ СН'!$G$17</f>
        <v>5413.5339591299999</v>
      </c>
      <c r="O55" s="36">
        <f>SUMIFS(СВЦЭМ!$C$39:$C$782,СВЦЭМ!$A$39:$A$782,$A55,СВЦЭМ!$B$39:$B$782,O$47)+'СЕТ СН'!$G$9+СВЦЭМ!$D$10+'СЕТ СН'!$G$5-'СЕТ СН'!$G$17</f>
        <v>5417.9912750499998</v>
      </c>
      <c r="P55" s="36">
        <f>SUMIFS(СВЦЭМ!$C$39:$C$782,СВЦЭМ!$A$39:$A$782,$A55,СВЦЭМ!$B$39:$B$782,P$47)+'СЕТ СН'!$G$9+СВЦЭМ!$D$10+'СЕТ СН'!$G$5-'СЕТ СН'!$G$17</f>
        <v>5423.1358960400003</v>
      </c>
      <c r="Q55" s="36">
        <f>SUMIFS(СВЦЭМ!$C$39:$C$782,СВЦЭМ!$A$39:$A$782,$A55,СВЦЭМ!$B$39:$B$782,Q$47)+'СЕТ СН'!$G$9+СВЦЭМ!$D$10+'СЕТ СН'!$G$5-'СЕТ СН'!$G$17</f>
        <v>5430.7919859100002</v>
      </c>
      <c r="R55" s="36">
        <f>SUMIFS(СВЦЭМ!$C$39:$C$782,СВЦЭМ!$A$39:$A$782,$A55,СВЦЭМ!$B$39:$B$782,R$47)+'СЕТ СН'!$G$9+СВЦЭМ!$D$10+'СЕТ СН'!$G$5-'СЕТ СН'!$G$17</f>
        <v>5420.9269478799997</v>
      </c>
      <c r="S55" s="36">
        <f>SUMIFS(СВЦЭМ!$C$39:$C$782,СВЦЭМ!$A$39:$A$782,$A55,СВЦЭМ!$B$39:$B$782,S$47)+'СЕТ СН'!$G$9+СВЦЭМ!$D$10+'СЕТ СН'!$G$5-'СЕТ СН'!$G$17</f>
        <v>5416.4660279099999</v>
      </c>
      <c r="T55" s="36">
        <f>SUMIFS(СВЦЭМ!$C$39:$C$782,СВЦЭМ!$A$39:$A$782,$A55,СВЦЭМ!$B$39:$B$782,T$47)+'СЕТ СН'!$G$9+СВЦЭМ!$D$10+'СЕТ СН'!$G$5-'СЕТ СН'!$G$17</f>
        <v>5409.8050248199997</v>
      </c>
      <c r="U55" s="36">
        <f>SUMIFS(СВЦЭМ!$C$39:$C$782,СВЦЭМ!$A$39:$A$782,$A55,СВЦЭМ!$B$39:$B$782,U$47)+'СЕТ СН'!$G$9+СВЦЭМ!$D$10+'СЕТ СН'!$G$5-'СЕТ СН'!$G$17</f>
        <v>5416.1086696700004</v>
      </c>
      <c r="V55" s="36">
        <f>SUMIFS(СВЦЭМ!$C$39:$C$782,СВЦЭМ!$A$39:$A$782,$A55,СВЦЭМ!$B$39:$B$782,V$47)+'СЕТ СН'!$G$9+СВЦЭМ!$D$10+'СЕТ СН'!$G$5-'СЕТ СН'!$G$17</f>
        <v>5389.2087051300005</v>
      </c>
      <c r="W55" s="36">
        <f>SUMIFS(СВЦЭМ!$C$39:$C$782,СВЦЭМ!$A$39:$A$782,$A55,СВЦЭМ!$B$39:$B$782,W$47)+'СЕТ СН'!$G$9+СВЦЭМ!$D$10+'СЕТ СН'!$G$5-'СЕТ СН'!$G$17</f>
        <v>5396.7581558100001</v>
      </c>
      <c r="X55" s="36">
        <f>SUMIFS(СВЦЭМ!$C$39:$C$782,СВЦЭМ!$A$39:$A$782,$A55,СВЦЭМ!$B$39:$B$782,X$47)+'СЕТ СН'!$G$9+СВЦЭМ!$D$10+'СЕТ СН'!$G$5-'СЕТ СН'!$G$17</f>
        <v>5439.0954647099998</v>
      </c>
      <c r="Y55" s="36">
        <f>SUMIFS(СВЦЭМ!$C$39:$C$782,СВЦЭМ!$A$39:$A$782,$A55,СВЦЭМ!$B$39:$B$782,Y$47)+'СЕТ СН'!$G$9+СВЦЭМ!$D$10+'СЕТ СН'!$G$5-'СЕТ СН'!$G$17</f>
        <v>5525.2181909800001</v>
      </c>
    </row>
    <row r="56" spans="1:25" ht="15.75" x14ac:dyDescent="0.2">
      <c r="A56" s="35">
        <f t="shared" si="1"/>
        <v>45482</v>
      </c>
      <c r="B56" s="36">
        <f>SUMIFS(СВЦЭМ!$C$39:$C$782,СВЦЭМ!$A$39:$A$782,$A56,СВЦЭМ!$B$39:$B$782,B$47)+'СЕТ СН'!$G$9+СВЦЭМ!$D$10+'СЕТ СН'!$G$5-'СЕТ СН'!$G$17</f>
        <v>5678.0567994699995</v>
      </c>
      <c r="C56" s="36">
        <f>SUMIFS(СВЦЭМ!$C$39:$C$782,СВЦЭМ!$A$39:$A$782,$A56,СВЦЭМ!$B$39:$B$782,C$47)+'СЕТ СН'!$G$9+СВЦЭМ!$D$10+'СЕТ СН'!$G$5-'СЕТ СН'!$G$17</f>
        <v>5765.7714734399997</v>
      </c>
      <c r="D56" s="36">
        <f>SUMIFS(СВЦЭМ!$C$39:$C$782,СВЦЭМ!$A$39:$A$782,$A56,СВЦЭМ!$B$39:$B$782,D$47)+'СЕТ СН'!$G$9+СВЦЭМ!$D$10+'СЕТ СН'!$G$5-'СЕТ СН'!$G$17</f>
        <v>5831.6175971699995</v>
      </c>
      <c r="E56" s="36">
        <f>SUMIFS(СВЦЭМ!$C$39:$C$782,СВЦЭМ!$A$39:$A$782,$A56,СВЦЭМ!$B$39:$B$782,E$47)+'СЕТ СН'!$G$9+СВЦЭМ!$D$10+'СЕТ СН'!$G$5-'СЕТ СН'!$G$17</f>
        <v>5885.7940624399998</v>
      </c>
      <c r="F56" s="36">
        <f>SUMIFS(СВЦЭМ!$C$39:$C$782,СВЦЭМ!$A$39:$A$782,$A56,СВЦЭМ!$B$39:$B$782,F$47)+'СЕТ СН'!$G$9+СВЦЭМ!$D$10+'СЕТ СН'!$G$5-'СЕТ СН'!$G$17</f>
        <v>5878.3467162799998</v>
      </c>
      <c r="G56" s="36">
        <f>SUMIFS(СВЦЭМ!$C$39:$C$782,СВЦЭМ!$A$39:$A$782,$A56,СВЦЭМ!$B$39:$B$782,G$47)+'СЕТ СН'!$G$9+СВЦЭМ!$D$10+'СЕТ СН'!$G$5-'СЕТ СН'!$G$17</f>
        <v>5861.5928827900007</v>
      </c>
      <c r="H56" s="36">
        <f>SUMIFS(СВЦЭМ!$C$39:$C$782,СВЦЭМ!$A$39:$A$782,$A56,СВЦЭМ!$B$39:$B$782,H$47)+'СЕТ СН'!$G$9+СВЦЭМ!$D$10+'СЕТ СН'!$G$5-'СЕТ СН'!$G$17</f>
        <v>5671.3465893299999</v>
      </c>
      <c r="I56" s="36">
        <f>SUMIFS(СВЦЭМ!$C$39:$C$782,СВЦЭМ!$A$39:$A$782,$A56,СВЦЭМ!$B$39:$B$782,I$47)+'СЕТ СН'!$G$9+СВЦЭМ!$D$10+'СЕТ СН'!$G$5-'СЕТ СН'!$G$17</f>
        <v>5574.0214808800001</v>
      </c>
      <c r="J56" s="36">
        <f>SUMIFS(СВЦЭМ!$C$39:$C$782,СВЦЭМ!$A$39:$A$782,$A56,СВЦЭМ!$B$39:$B$782,J$47)+'СЕТ СН'!$G$9+СВЦЭМ!$D$10+'СЕТ СН'!$G$5-'СЕТ СН'!$G$17</f>
        <v>5453.9446053299998</v>
      </c>
      <c r="K56" s="36">
        <f>SUMIFS(СВЦЭМ!$C$39:$C$782,СВЦЭМ!$A$39:$A$782,$A56,СВЦЭМ!$B$39:$B$782,K$47)+'СЕТ СН'!$G$9+СВЦЭМ!$D$10+'СЕТ СН'!$G$5-'СЕТ СН'!$G$17</f>
        <v>5387.1650628699999</v>
      </c>
      <c r="L56" s="36">
        <f>SUMIFS(СВЦЭМ!$C$39:$C$782,СВЦЭМ!$A$39:$A$782,$A56,СВЦЭМ!$B$39:$B$782,L$47)+'СЕТ СН'!$G$9+СВЦЭМ!$D$10+'СЕТ СН'!$G$5-'СЕТ СН'!$G$17</f>
        <v>5356.8637027499999</v>
      </c>
      <c r="M56" s="36">
        <f>SUMIFS(СВЦЭМ!$C$39:$C$782,СВЦЭМ!$A$39:$A$782,$A56,СВЦЭМ!$B$39:$B$782,M$47)+'СЕТ СН'!$G$9+СВЦЭМ!$D$10+'СЕТ СН'!$G$5-'СЕТ СН'!$G$17</f>
        <v>5330.6302195200005</v>
      </c>
      <c r="N56" s="36">
        <f>SUMIFS(СВЦЭМ!$C$39:$C$782,СВЦЭМ!$A$39:$A$782,$A56,СВЦЭМ!$B$39:$B$782,N$47)+'СЕТ СН'!$G$9+СВЦЭМ!$D$10+'СЕТ СН'!$G$5-'СЕТ СН'!$G$17</f>
        <v>5311.5727938099999</v>
      </c>
      <c r="O56" s="36">
        <f>SUMIFS(СВЦЭМ!$C$39:$C$782,СВЦЭМ!$A$39:$A$782,$A56,СВЦЭМ!$B$39:$B$782,O$47)+'СЕТ СН'!$G$9+СВЦЭМ!$D$10+'СЕТ СН'!$G$5-'СЕТ СН'!$G$17</f>
        <v>5301.7842714899998</v>
      </c>
      <c r="P56" s="36">
        <f>SUMIFS(СВЦЭМ!$C$39:$C$782,СВЦЭМ!$A$39:$A$782,$A56,СВЦЭМ!$B$39:$B$782,P$47)+'СЕТ СН'!$G$9+СВЦЭМ!$D$10+'СЕТ СН'!$G$5-'СЕТ СН'!$G$17</f>
        <v>5308.4467537700002</v>
      </c>
      <c r="Q56" s="36">
        <f>SUMIFS(СВЦЭМ!$C$39:$C$782,СВЦЭМ!$A$39:$A$782,$A56,СВЦЭМ!$B$39:$B$782,Q$47)+'СЕТ СН'!$G$9+СВЦЭМ!$D$10+'СЕТ СН'!$G$5-'СЕТ СН'!$G$17</f>
        <v>5323.4594806000005</v>
      </c>
      <c r="R56" s="36">
        <f>SUMIFS(СВЦЭМ!$C$39:$C$782,СВЦЭМ!$A$39:$A$782,$A56,СВЦЭМ!$B$39:$B$782,R$47)+'СЕТ СН'!$G$9+СВЦЭМ!$D$10+'СЕТ СН'!$G$5-'СЕТ СН'!$G$17</f>
        <v>5318.0312108300004</v>
      </c>
      <c r="S56" s="36">
        <f>SUMIFS(СВЦЭМ!$C$39:$C$782,СВЦЭМ!$A$39:$A$782,$A56,СВЦЭМ!$B$39:$B$782,S$47)+'СЕТ СН'!$G$9+СВЦЭМ!$D$10+'СЕТ СН'!$G$5-'СЕТ СН'!$G$17</f>
        <v>5320.8844909399995</v>
      </c>
      <c r="T56" s="36">
        <f>SUMIFS(СВЦЭМ!$C$39:$C$782,СВЦЭМ!$A$39:$A$782,$A56,СВЦЭМ!$B$39:$B$782,T$47)+'СЕТ СН'!$G$9+СВЦЭМ!$D$10+'СЕТ СН'!$G$5-'СЕТ СН'!$G$17</f>
        <v>5316.1961357399996</v>
      </c>
      <c r="U56" s="36">
        <f>SUMIFS(СВЦЭМ!$C$39:$C$782,СВЦЭМ!$A$39:$A$782,$A56,СВЦЭМ!$B$39:$B$782,U$47)+'СЕТ СН'!$G$9+СВЦЭМ!$D$10+'СЕТ СН'!$G$5-'СЕТ СН'!$G$17</f>
        <v>5343.4372353399995</v>
      </c>
      <c r="V56" s="36">
        <f>SUMIFS(СВЦЭМ!$C$39:$C$782,СВЦЭМ!$A$39:$A$782,$A56,СВЦЭМ!$B$39:$B$782,V$47)+'СЕТ СН'!$G$9+СВЦЭМ!$D$10+'СЕТ СН'!$G$5-'СЕТ СН'!$G$17</f>
        <v>5339.9808350499998</v>
      </c>
      <c r="W56" s="36">
        <f>SUMIFS(СВЦЭМ!$C$39:$C$782,СВЦЭМ!$A$39:$A$782,$A56,СВЦЭМ!$B$39:$B$782,W$47)+'СЕТ СН'!$G$9+СВЦЭМ!$D$10+'СЕТ СН'!$G$5-'СЕТ СН'!$G$17</f>
        <v>5326.1935496900005</v>
      </c>
      <c r="X56" s="36">
        <f>SUMIFS(СВЦЭМ!$C$39:$C$782,СВЦЭМ!$A$39:$A$782,$A56,СВЦЭМ!$B$39:$B$782,X$47)+'СЕТ СН'!$G$9+СВЦЭМ!$D$10+'СЕТ СН'!$G$5-'СЕТ СН'!$G$17</f>
        <v>5345.0664144800003</v>
      </c>
      <c r="Y56" s="36">
        <f>SUMIFS(СВЦЭМ!$C$39:$C$782,СВЦЭМ!$A$39:$A$782,$A56,СВЦЭМ!$B$39:$B$782,Y$47)+'СЕТ СН'!$G$9+СВЦЭМ!$D$10+'СЕТ СН'!$G$5-'СЕТ СН'!$G$17</f>
        <v>5438.9382030100005</v>
      </c>
    </row>
    <row r="57" spans="1:25" ht="15.75" x14ac:dyDescent="0.2">
      <c r="A57" s="35">
        <f t="shared" si="1"/>
        <v>45483</v>
      </c>
      <c r="B57" s="36">
        <f>SUMIFS(СВЦЭМ!$C$39:$C$782,СВЦЭМ!$A$39:$A$782,$A57,СВЦЭМ!$B$39:$B$782,B$47)+'СЕТ СН'!$G$9+СВЦЭМ!$D$10+'СЕТ СН'!$G$5-'СЕТ СН'!$G$17</f>
        <v>5529.95804555</v>
      </c>
      <c r="C57" s="36">
        <f>SUMIFS(СВЦЭМ!$C$39:$C$782,СВЦЭМ!$A$39:$A$782,$A57,СВЦЭМ!$B$39:$B$782,C$47)+'СЕТ СН'!$G$9+СВЦЭМ!$D$10+'СЕТ СН'!$G$5-'СЕТ СН'!$G$17</f>
        <v>5650.4708130700001</v>
      </c>
      <c r="D57" s="36">
        <f>SUMIFS(СВЦЭМ!$C$39:$C$782,СВЦЭМ!$A$39:$A$782,$A57,СВЦЭМ!$B$39:$B$782,D$47)+'СЕТ СН'!$G$9+СВЦЭМ!$D$10+'СЕТ СН'!$G$5-'СЕТ СН'!$G$17</f>
        <v>5705.2610729799999</v>
      </c>
      <c r="E57" s="36">
        <f>SUMIFS(СВЦЭМ!$C$39:$C$782,СВЦЭМ!$A$39:$A$782,$A57,СВЦЭМ!$B$39:$B$782,E$47)+'СЕТ СН'!$G$9+СВЦЭМ!$D$10+'СЕТ СН'!$G$5-'СЕТ СН'!$G$17</f>
        <v>5707.7792233800001</v>
      </c>
      <c r="F57" s="36">
        <f>SUMIFS(СВЦЭМ!$C$39:$C$782,СВЦЭМ!$A$39:$A$782,$A57,СВЦЭМ!$B$39:$B$782,F$47)+'СЕТ СН'!$G$9+СВЦЭМ!$D$10+'СЕТ СН'!$G$5-'СЕТ СН'!$G$17</f>
        <v>5701.7624166200003</v>
      </c>
      <c r="G57" s="36">
        <f>SUMIFS(СВЦЭМ!$C$39:$C$782,СВЦЭМ!$A$39:$A$782,$A57,СВЦЭМ!$B$39:$B$782,G$47)+'СЕТ СН'!$G$9+СВЦЭМ!$D$10+'СЕТ СН'!$G$5-'СЕТ СН'!$G$17</f>
        <v>5732.91609006</v>
      </c>
      <c r="H57" s="36">
        <f>SUMIFS(СВЦЭМ!$C$39:$C$782,СВЦЭМ!$A$39:$A$782,$A57,СВЦЭМ!$B$39:$B$782,H$47)+'СЕТ СН'!$G$9+СВЦЭМ!$D$10+'СЕТ СН'!$G$5-'СЕТ СН'!$G$17</f>
        <v>5655.11150628</v>
      </c>
      <c r="I57" s="36">
        <f>SUMIFS(СВЦЭМ!$C$39:$C$782,СВЦЭМ!$A$39:$A$782,$A57,СВЦЭМ!$B$39:$B$782,I$47)+'СЕТ СН'!$G$9+СВЦЭМ!$D$10+'СЕТ СН'!$G$5-'СЕТ СН'!$G$17</f>
        <v>5547.4625356100005</v>
      </c>
      <c r="J57" s="36">
        <f>SUMIFS(СВЦЭМ!$C$39:$C$782,СВЦЭМ!$A$39:$A$782,$A57,СВЦЭМ!$B$39:$B$782,J$47)+'СЕТ СН'!$G$9+СВЦЭМ!$D$10+'СЕТ СН'!$G$5-'СЕТ СН'!$G$17</f>
        <v>5438.2197998600004</v>
      </c>
      <c r="K57" s="36">
        <f>SUMIFS(СВЦЭМ!$C$39:$C$782,СВЦЭМ!$A$39:$A$782,$A57,СВЦЭМ!$B$39:$B$782,K$47)+'СЕТ СН'!$G$9+СВЦЭМ!$D$10+'СЕТ СН'!$G$5-'СЕТ СН'!$G$17</f>
        <v>5392.98493332</v>
      </c>
      <c r="L57" s="36">
        <f>SUMIFS(СВЦЭМ!$C$39:$C$782,СВЦЭМ!$A$39:$A$782,$A57,СВЦЭМ!$B$39:$B$782,L$47)+'СЕТ СН'!$G$9+СВЦЭМ!$D$10+'СЕТ СН'!$G$5-'СЕТ СН'!$G$17</f>
        <v>5362.20443462</v>
      </c>
      <c r="M57" s="36">
        <f>SUMIFS(СВЦЭМ!$C$39:$C$782,СВЦЭМ!$A$39:$A$782,$A57,СВЦЭМ!$B$39:$B$782,M$47)+'СЕТ СН'!$G$9+СВЦЭМ!$D$10+'СЕТ СН'!$G$5-'СЕТ СН'!$G$17</f>
        <v>5370.3792974400003</v>
      </c>
      <c r="N57" s="36">
        <f>SUMIFS(СВЦЭМ!$C$39:$C$782,СВЦЭМ!$A$39:$A$782,$A57,СВЦЭМ!$B$39:$B$782,N$47)+'СЕТ СН'!$G$9+СВЦЭМ!$D$10+'СЕТ СН'!$G$5-'СЕТ СН'!$G$17</f>
        <v>5375.5935826000004</v>
      </c>
      <c r="O57" s="36">
        <f>SUMIFS(СВЦЭМ!$C$39:$C$782,СВЦЭМ!$A$39:$A$782,$A57,СВЦЭМ!$B$39:$B$782,O$47)+'СЕТ СН'!$G$9+СВЦЭМ!$D$10+'СЕТ СН'!$G$5-'СЕТ СН'!$G$17</f>
        <v>5355.9979564499999</v>
      </c>
      <c r="P57" s="36">
        <f>SUMIFS(СВЦЭМ!$C$39:$C$782,СВЦЭМ!$A$39:$A$782,$A57,СВЦЭМ!$B$39:$B$782,P$47)+'СЕТ СН'!$G$9+СВЦЭМ!$D$10+'СЕТ СН'!$G$5-'СЕТ СН'!$G$17</f>
        <v>5359.3195199800002</v>
      </c>
      <c r="Q57" s="36">
        <f>SUMIFS(СВЦЭМ!$C$39:$C$782,СВЦЭМ!$A$39:$A$782,$A57,СВЦЭМ!$B$39:$B$782,Q$47)+'СЕТ СН'!$G$9+СВЦЭМ!$D$10+'СЕТ СН'!$G$5-'СЕТ СН'!$G$17</f>
        <v>5372.6574745400003</v>
      </c>
      <c r="R57" s="36">
        <f>SUMIFS(СВЦЭМ!$C$39:$C$782,СВЦЭМ!$A$39:$A$782,$A57,СВЦЭМ!$B$39:$B$782,R$47)+'СЕТ СН'!$G$9+СВЦЭМ!$D$10+'СЕТ СН'!$G$5-'СЕТ СН'!$G$17</f>
        <v>5376.7686897499998</v>
      </c>
      <c r="S57" s="36">
        <f>SUMIFS(СВЦЭМ!$C$39:$C$782,СВЦЭМ!$A$39:$A$782,$A57,СВЦЭМ!$B$39:$B$782,S$47)+'СЕТ СН'!$G$9+СВЦЭМ!$D$10+'СЕТ СН'!$G$5-'СЕТ СН'!$G$17</f>
        <v>5390.2758137500005</v>
      </c>
      <c r="T57" s="36">
        <f>SUMIFS(СВЦЭМ!$C$39:$C$782,СВЦЭМ!$A$39:$A$782,$A57,СВЦЭМ!$B$39:$B$782,T$47)+'СЕТ СН'!$G$9+СВЦЭМ!$D$10+'СЕТ СН'!$G$5-'СЕТ СН'!$G$17</f>
        <v>5397.8149670399998</v>
      </c>
      <c r="U57" s="36">
        <f>SUMIFS(СВЦЭМ!$C$39:$C$782,СВЦЭМ!$A$39:$A$782,$A57,СВЦЭМ!$B$39:$B$782,U$47)+'СЕТ СН'!$G$9+СВЦЭМ!$D$10+'СЕТ СН'!$G$5-'СЕТ СН'!$G$17</f>
        <v>5377.6835316300003</v>
      </c>
      <c r="V57" s="36">
        <f>SUMIFS(СВЦЭМ!$C$39:$C$782,СВЦЭМ!$A$39:$A$782,$A57,СВЦЭМ!$B$39:$B$782,V$47)+'СЕТ СН'!$G$9+СВЦЭМ!$D$10+'СЕТ СН'!$G$5-'СЕТ СН'!$G$17</f>
        <v>5369.2450031999997</v>
      </c>
      <c r="W57" s="36">
        <f>SUMIFS(СВЦЭМ!$C$39:$C$782,СВЦЭМ!$A$39:$A$782,$A57,СВЦЭМ!$B$39:$B$782,W$47)+'СЕТ СН'!$G$9+СВЦЭМ!$D$10+'СЕТ СН'!$G$5-'СЕТ СН'!$G$17</f>
        <v>5360.0650515899997</v>
      </c>
      <c r="X57" s="36">
        <f>SUMIFS(СВЦЭМ!$C$39:$C$782,СВЦЭМ!$A$39:$A$782,$A57,СВЦЭМ!$B$39:$B$782,X$47)+'СЕТ СН'!$G$9+СВЦЭМ!$D$10+'СЕТ СН'!$G$5-'СЕТ СН'!$G$17</f>
        <v>5396.1476632499998</v>
      </c>
      <c r="Y57" s="36">
        <f>SUMIFS(СВЦЭМ!$C$39:$C$782,СВЦЭМ!$A$39:$A$782,$A57,СВЦЭМ!$B$39:$B$782,Y$47)+'СЕТ СН'!$G$9+СВЦЭМ!$D$10+'СЕТ СН'!$G$5-'СЕТ СН'!$G$17</f>
        <v>5481.5693573899998</v>
      </c>
    </row>
    <row r="58" spans="1:25" ht="15.75" x14ac:dyDescent="0.2">
      <c r="A58" s="35">
        <f t="shared" si="1"/>
        <v>45484</v>
      </c>
      <c r="B58" s="36">
        <f>SUMIFS(СВЦЭМ!$C$39:$C$782,СВЦЭМ!$A$39:$A$782,$A58,СВЦЭМ!$B$39:$B$782,B$47)+'СЕТ СН'!$G$9+СВЦЭМ!$D$10+'СЕТ СН'!$G$5-'СЕТ СН'!$G$17</f>
        <v>5616.1701902699997</v>
      </c>
      <c r="C58" s="36">
        <f>SUMIFS(СВЦЭМ!$C$39:$C$782,СВЦЭМ!$A$39:$A$782,$A58,СВЦЭМ!$B$39:$B$782,C$47)+'СЕТ СН'!$G$9+СВЦЭМ!$D$10+'СЕТ СН'!$G$5-'СЕТ СН'!$G$17</f>
        <v>5771.4417729500001</v>
      </c>
      <c r="D58" s="36">
        <f>SUMIFS(СВЦЭМ!$C$39:$C$782,СВЦЭМ!$A$39:$A$782,$A58,СВЦЭМ!$B$39:$B$782,D$47)+'СЕТ СН'!$G$9+СВЦЭМ!$D$10+'СЕТ СН'!$G$5-'СЕТ СН'!$G$17</f>
        <v>5878.5926271999997</v>
      </c>
      <c r="E58" s="36">
        <f>SUMIFS(СВЦЭМ!$C$39:$C$782,СВЦЭМ!$A$39:$A$782,$A58,СВЦЭМ!$B$39:$B$782,E$47)+'СЕТ СН'!$G$9+СВЦЭМ!$D$10+'СЕТ СН'!$G$5-'СЕТ СН'!$G$17</f>
        <v>5906.7227334199997</v>
      </c>
      <c r="F58" s="36">
        <f>SUMIFS(СВЦЭМ!$C$39:$C$782,СВЦЭМ!$A$39:$A$782,$A58,СВЦЭМ!$B$39:$B$782,F$47)+'СЕТ СН'!$G$9+СВЦЭМ!$D$10+'СЕТ СН'!$G$5-'СЕТ СН'!$G$17</f>
        <v>5916.7475928000003</v>
      </c>
      <c r="G58" s="36">
        <f>SUMIFS(СВЦЭМ!$C$39:$C$782,СВЦЭМ!$A$39:$A$782,$A58,СВЦЭМ!$B$39:$B$782,G$47)+'СЕТ СН'!$G$9+СВЦЭМ!$D$10+'СЕТ СН'!$G$5-'СЕТ СН'!$G$17</f>
        <v>5890.5467910200005</v>
      </c>
      <c r="H58" s="36">
        <f>SUMIFS(СВЦЭМ!$C$39:$C$782,СВЦЭМ!$A$39:$A$782,$A58,СВЦЭМ!$B$39:$B$782,H$47)+'СЕТ СН'!$G$9+СВЦЭМ!$D$10+'СЕТ СН'!$G$5-'СЕТ СН'!$G$17</f>
        <v>5802.56979151</v>
      </c>
      <c r="I58" s="36">
        <f>SUMIFS(СВЦЭМ!$C$39:$C$782,СВЦЭМ!$A$39:$A$782,$A58,СВЦЭМ!$B$39:$B$782,I$47)+'СЕТ СН'!$G$9+СВЦЭМ!$D$10+'СЕТ СН'!$G$5-'СЕТ СН'!$G$17</f>
        <v>5673.4453218600001</v>
      </c>
      <c r="J58" s="36">
        <f>SUMIFS(СВЦЭМ!$C$39:$C$782,СВЦЭМ!$A$39:$A$782,$A58,СВЦЭМ!$B$39:$B$782,J$47)+'СЕТ СН'!$G$9+СВЦЭМ!$D$10+'СЕТ СН'!$G$5-'СЕТ СН'!$G$17</f>
        <v>5561.4650299200002</v>
      </c>
      <c r="K58" s="36">
        <f>SUMIFS(СВЦЭМ!$C$39:$C$782,СВЦЭМ!$A$39:$A$782,$A58,СВЦЭМ!$B$39:$B$782,K$47)+'СЕТ СН'!$G$9+СВЦЭМ!$D$10+'СЕТ СН'!$G$5-'СЕТ СН'!$G$17</f>
        <v>5530.0611842899998</v>
      </c>
      <c r="L58" s="36">
        <f>SUMIFS(СВЦЭМ!$C$39:$C$782,СВЦЭМ!$A$39:$A$782,$A58,СВЦЭМ!$B$39:$B$782,L$47)+'СЕТ СН'!$G$9+СВЦЭМ!$D$10+'СЕТ СН'!$G$5-'СЕТ СН'!$G$17</f>
        <v>5494.4394025900001</v>
      </c>
      <c r="M58" s="36">
        <f>SUMIFS(СВЦЭМ!$C$39:$C$782,СВЦЭМ!$A$39:$A$782,$A58,СВЦЭМ!$B$39:$B$782,M$47)+'СЕТ СН'!$G$9+СВЦЭМ!$D$10+'СЕТ СН'!$G$5-'СЕТ СН'!$G$17</f>
        <v>5508.6258390799994</v>
      </c>
      <c r="N58" s="36">
        <f>SUMIFS(СВЦЭМ!$C$39:$C$782,СВЦЭМ!$A$39:$A$782,$A58,СВЦЭМ!$B$39:$B$782,N$47)+'СЕТ СН'!$G$9+СВЦЭМ!$D$10+'СЕТ СН'!$G$5-'СЕТ СН'!$G$17</f>
        <v>5515.39134543</v>
      </c>
      <c r="O58" s="36">
        <f>SUMIFS(СВЦЭМ!$C$39:$C$782,СВЦЭМ!$A$39:$A$782,$A58,СВЦЭМ!$B$39:$B$782,O$47)+'СЕТ СН'!$G$9+СВЦЭМ!$D$10+'СЕТ СН'!$G$5-'СЕТ СН'!$G$17</f>
        <v>5501.2669570099997</v>
      </c>
      <c r="P58" s="36">
        <f>SUMIFS(СВЦЭМ!$C$39:$C$782,СВЦЭМ!$A$39:$A$782,$A58,СВЦЭМ!$B$39:$B$782,P$47)+'СЕТ СН'!$G$9+СВЦЭМ!$D$10+'СЕТ СН'!$G$5-'СЕТ СН'!$G$17</f>
        <v>5504.7730723000004</v>
      </c>
      <c r="Q58" s="36">
        <f>SUMIFS(СВЦЭМ!$C$39:$C$782,СВЦЭМ!$A$39:$A$782,$A58,СВЦЭМ!$B$39:$B$782,Q$47)+'СЕТ СН'!$G$9+СВЦЭМ!$D$10+'СЕТ СН'!$G$5-'СЕТ СН'!$G$17</f>
        <v>5508.8416307799998</v>
      </c>
      <c r="R58" s="36">
        <f>SUMIFS(СВЦЭМ!$C$39:$C$782,СВЦЭМ!$A$39:$A$782,$A58,СВЦЭМ!$B$39:$B$782,R$47)+'СЕТ СН'!$G$9+СВЦЭМ!$D$10+'СЕТ СН'!$G$5-'СЕТ СН'!$G$17</f>
        <v>5516.7480745699995</v>
      </c>
      <c r="S58" s="36">
        <f>SUMIFS(СВЦЭМ!$C$39:$C$782,СВЦЭМ!$A$39:$A$782,$A58,СВЦЭМ!$B$39:$B$782,S$47)+'СЕТ СН'!$G$9+СВЦЭМ!$D$10+'СЕТ СН'!$G$5-'СЕТ СН'!$G$17</f>
        <v>5520.8607240500005</v>
      </c>
      <c r="T58" s="36">
        <f>SUMIFS(СВЦЭМ!$C$39:$C$782,СВЦЭМ!$A$39:$A$782,$A58,СВЦЭМ!$B$39:$B$782,T$47)+'СЕТ СН'!$G$9+СВЦЭМ!$D$10+'СЕТ СН'!$G$5-'СЕТ СН'!$G$17</f>
        <v>5514.14365344</v>
      </c>
      <c r="U58" s="36">
        <f>SUMIFS(СВЦЭМ!$C$39:$C$782,СВЦЭМ!$A$39:$A$782,$A58,СВЦЭМ!$B$39:$B$782,U$47)+'СЕТ СН'!$G$9+СВЦЭМ!$D$10+'СЕТ СН'!$G$5-'СЕТ СН'!$G$17</f>
        <v>5531.2513748700003</v>
      </c>
      <c r="V58" s="36">
        <f>SUMIFS(СВЦЭМ!$C$39:$C$782,СВЦЭМ!$A$39:$A$782,$A58,СВЦЭМ!$B$39:$B$782,V$47)+'СЕТ СН'!$G$9+СВЦЭМ!$D$10+'СЕТ СН'!$G$5-'СЕТ СН'!$G$17</f>
        <v>5525.8816474200003</v>
      </c>
      <c r="W58" s="36">
        <f>SUMIFS(СВЦЭМ!$C$39:$C$782,СВЦЭМ!$A$39:$A$782,$A58,СВЦЭМ!$B$39:$B$782,W$47)+'СЕТ СН'!$G$9+СВЦЭМ!$D$10+'СЕТ СН'!$G$5-'СЕТ СН'!$G$17</f>
        <v>5501.4263419099998</v>
      </c>
      <c r="X58" s="36">
        <f>SUMIFS(СВЦЭМ!$C$39:$C$782,СВЦЭМ!$A$39:$A$782,$A58,СВЦЭМ!$B$39:$B$782,X$47)+'СЕТ СН'!$G$9+СВЦЭМ!$D$10+'СЕТ СН'!$G$5-'СЕТ СН'!$G$17</f>
        <v>5537.9701996700005</v>
      </c>
      <c r="Y58" s="36">
        <f>SUMIFS(СВЦЭМ!$C$39:$C$782,СВЦЭМ!$A$39:$A$782,$A58,СВЦЭМ!$B$39:$B$782,Y$47)+'СЕТ СН'!$G$9+СВЦЭМ!$D$10+'СЕТ СН'!$G$5-'СЕТ СН'!$G$17</f>
        <v>5536.6629289399998</v>
      </c>
    </row>
    <row r="59" spans="1:25" ht="15.75" x14ac:dyDescent="0.2">
      <c r="A59" s="35">
        <f t="shared" si="1"/>
        <v>45485</v>
      </c>
      <c r="B59" s="36">
        <f>SUMIFS(СВЦЭМ!$C$39:$C$782,СВЦЭМ!$A$39:$A$782,$A59,СВЦЭМ!$B$39:$B$782,B$47)+'СЕТ СН'!$G$9+СВЦЭМ!$D$10+'СЕТ СН'!$G$5-'СЕТ СН'!$G$17</f>
        <v>5732.3668605799994</v>
      </c>
      <c r="C59" s="36">
        <f>SUMIFS(СВЦЭМ!$C$39:$C$782,СВЦЭМ!$A$39:$A$782,$A59,СВЦЭМ!$B$39:$B$782,C$47)+'СЕТ СН'!$G$9+СВЦЭМ!$D$10+'СЕТ СН'!$G$5-'СЕТ СН'!$G$17</f>
        <v>5790.4036763900003</v>
      </c>
      <c r="D59" s="36">
        <f>SUMIFS(СВЦЭМ!$C$39:$C$782,СВЦЭМ!$A$39:$A$782,$A59,СВЦЭМ!$B$39:$B$782,D$47)+'СЕТ СН'!$G$9+СВЦЭМ!$D$10+'СЕТ СН'!$G$5-'СЕТ СН'!$G$17</f>
        <v>5847.7433455299997</v>
      </c>
      <c r="E59" s="36">
        <f>SUMIFS(СВЦЭМ!$C$39:$C$782,СВЦЭМ!$A$39:$A$782,$A59,СВЦЭМ!$B$39:$B$782,E$47)+'СЕТ СН'!$G$9+СВЦЭМ!$D$10+'СЕТ СН'!$G$5-'СЕТ СН'!$G$17</f>
        <v>5880.3961309799997</v>
      </c>
      <c r="F59" s="36">
        <f>SUMIFS(СВЦЭМ!$C$39:$C$782,СВЦЭМ!$A$39:$A$782,$A59,СВЦЭМ!$B$39:$B$782,F$47)+'СЕТ СН'!$G$9+СВЦЭМ!$D$10+'СЕТ СН'!$G$5-'СЕТ СН'!$G$17</f>
        <v>5881.6121764700001</v>
      </c>
      <c r="G59" s="36">
        <f>SUMIFS(СВЦЭМ!$C$39:$C$782,СВЦЭМ!$A$39:$A$782,$A59,СВЦЭМ!$B$39:$B$782,G$47)+'СЕТ СН'!$G$9+СВЦЭМ!$D$10+'СЕТ СН'!$G$5-'СЕТ СН'!$G$17</f>
        <v>5860.8370737400001</v>
      </c>
      <c r="H59" s="36">
        <f>SUMIFS(СВЦЭМ!$C$39:$C$782,СВЦЭМ!$A$39:$A$782,$A59,СВЦЭМ!$B$39:$B$782,H$47)+'СЕТ СН'!$G$9+СВЦЭМ!$D$10+'СЕТ СН'!$G$5-'СЕТ СН'!$G$17</f>
        <v>5796.8619981299998</v>
      </c>
      <c r="I59" s="36">
        <f>SUMIFS(СВЦЭМ!$C$39:$C$782,СВЦЭМ!$A$39:$A$782,$A59,СВЦЭМ!$B$39:$B$782,I$47)+'СЕТ СН'!$G$9+СВЦЭМ!$D$10+'СЕТ СН'!$G$5-'СЕТ СН'!$G$17</f>
        <v>5673.0224341399999</v>
      </c>
      <c r="J59" s="36">
        <f>SUMIFS(СВЦЭМ!$C$39:$C$782,СВЦЭМ!$A$39:$A$782,$A59,СВЦЭМ!$B$39:$B$782,J$47)+'СЕТ СН'!$G$9+СВЦЭМ!$D$10+'СЕТ СН'!$G$5-'СЕТ СН'!$G$17</f>
        <v>5532.9006609299995</v>
      </c>
      <c r="K59" s="36">
        <f>SUMIFS(СВЦЭМ!$C$39:$C$782,СВЦЭМ!$A$39:$A$782,$A59,СВЦЭМ!$B$39:$B$782,K$47)+'СЕТ СН'!$G$9+СВЦЭМ!$D$10+'СЕТ СН'!$G$5-'СЕТ СН'!$G$17</f>
        <v>5496.08784758</v>
      </c>
      <c r="L59" s="36">
        <f>SUMIFS(СВЦЭМ!$C$39:$C$782,СВЦЭМ!$A$39:$A$782,$A59,СВЦЭМ!$B$39:$B$782,L$47)+'СЕТ СН'!$G$9+СВЦЭМ!$D$10+'СЕТ СН'!$G$5-'СЕТ СН'!$G$17</f>
        <v>5463.9643514300005</v>
      </c>
      <c r="M59" s="36">
        <f>SUMIFS(СВЦЭМ!$C$39:$C$782,СВЦЭМ!$A$39:$A$782,$A59,СВЦЭМ!$B$39:$B$782,M$47)+'СЕТ СН'!$G$9+СВЦЭМ!$D$10+'СЕТ СН'!$G$5-'СЕТ СН'!$G$17</f>
        <v>5466.2224656999997</v>
      </c>
      <c r="N59" s="36">
        <f>SUMIFS(СВЦЭМ!$C$39:$C$782,СВЦЭМ!$A$39:$A$782,$A59,СВЦЭМ!$B$39:$B$782,N$47)+'СЕТ СН'!$G$9+СВЦЭМ!$D$10+'СЕТ СН'!$G$5-'СЕТ СН'!$G$17</f>
        <v>5455.9884053699998</v>
      </c>
      <c r="O59" s="36">
        <f>SUMIFS(СВЦЭМ!$C$39:$C$782,СВЦЭМ!$A$39:$A$782,$A59,СВЦЭМ!$B$39:$B$782,O$47)+'СЕТ СН'!$G$9+СВЦЭМ!$D$10+'СЕТ СН'!$G$5-'СЕТ СН'!$G$17</f>
        <v>5447.6489863899997</v>
      </c>
      <c r="P59" s="36">
        <f>SUMIFS(СВЦЭМ!$C$39:$C$782,СВЦЭМ!$A$39:$A$782,$A59,СВЦЭМ!$B$39:$B$782,P$47)+'СЕТ СН'!$G$9+СВЦЭМ!$D$10+'СЕТ СН'!$G$5-'СЕТ СН'!$G$17</f>
        <v>5464.1494242899998</v>
      </c>
      <c r="Q59" s="36">
        <f>SUMIFS(СВЦЭМ!$C$39:$C$782,СВЦЭМ!$A$39:$A$782,$A59,СВЦЭМ!$B$39:$B$782,Q$47)+'СЕТ СН'!$G$9+СВЦЭМ!$D$10+'СЕТ СН'!$G$5-'СЕТ СН'!$G$17</f>
        <v>5484.64642912</v>
      </c>
      <c r="R59" s="36">
        <f>SUMIFS(СВЦЭМ!$C$39:$C$782,СВЦЭМ!$A$39:$A$782,$A59,СВЦЭМ!$B$39:$B$782,R$47)+'СЕТ СН'!$G$9+СВЦЭМ!$D$10+'СЕТ СН'!$G$5-'СЕТ СН'!$G$17</f>
        <v>5493.1686226499996</v>
      </c>
      <c r="S59" s="36">
        <f>SUMIFS(СВЦЭМ!$C$39:$C$782,СВЦЭМ!$A$39:$A$782,$A59,СВЦЭМ!$B$39:$B$782,S$47)+'СЕТ СН'!$G$9+СВЦЭМ!$D$10+'СЕТ СН'!$G$5-'СЕТ СН'!$G$17</f>
        <v>5482.5661731800001</v>
      </c>
      <c r="T59" s="36">
        <f>SUMIFS(СВЦЭМ!$C$39:$C$782,СВЦЭМ!$A$39:$A$782,$A59,СВЦЭМ!$B$39:$B$782,T$47)+'СЕТ СН'!$G$9+СВЦЭМ!$D$10+'СЕТ СН'!$G$5-'СЕТ СН'!$G$17</f>
        <v>5462.5416527500001</v>
      </c>
      <c r="U59" s="36">
        <f>SUMIFS(СВЦЭМ!$C$39:$C$782,СВЦЭМ!$A$39:$A$782,$A59,СВЦЭМ!$B$39:$B$782,U$47)+'СЕТ СН'!$G$9+СВЦЭМ!$D$10+'СЕТ СН'!$G$5-'СЕТ СН'!$G$17</f>
        <v>5483.8762472899998</v>
      </c>
      <c r="V59" s="36">
        <f>SUMIFS(СВЦЭМ!$C$39:$C$782,СВЦЭМ!$A$39:$A$782,$A59,СВЦЭМ!$B$39:$B$782,V$47)+'СЕТ СН'!$G$9+СВЦЭМ!$D$10+'СЕТ СН'!$G$5-'СЕТ СН'!$G$17</f>
        <v>5498.5350192799997</v>
      </c>
      <c r="W59" s="36">
        <f>SUMIFS(СВЦЭМ!$C$39:$C$782,СВЦЭМ!$A$39:$A$782,$A59,СВЦЭМ!$B$39:$B$782,W$47)+'СЕТ СН'!$G$9+СВЦЭМ!$D$10+'СЕТ СН'!$G$5-'СЕТ СН'!$G$17</f>
        <v>5486.74273283</v>
      </c>
      <c r="X59" s="36">
        <f>SUMIFS(СВЦЭМ!$C$39:$C$782,СВЦЭМ!$A$39:$A$782,$A59,СВЦЭМ!$B$39:$B$782,X$47)+'СЕТ СН'!$G$9+СВЦЭМ!$D$10+'СЕТ СН'!$G$5-'СЕТ СН'!$G$17</f>
        <v>5534.09437196</v>
      </c>
      <c r="Y59" s="36">
        <f>SUMIFS(СВЦЭМ!$C$39:$C$782,СВЦЭМ!$A$39:$A$782,$A59,СВЦЭМ!$B$39:$B$782,Y$47)+'СЕТ СН'!$G$9+СВЦЭМ!$D$10+'СЕТ СН'!$G$5-'СЕТ СН'!$G$17</f>
        <v>5628.2363240200002</v>
      </c>
    </row>
    <row r="60" spans="1:25" ht="15.75" x14ac:dyDescent="0.2">
      <c r="A60" s="35">
        <f t="shared" si="1"/>
        <v>45486</v>
      </c>
      <c r="B60" s="36">
        <f>SUMIFS(СВЦЭМ!$C$39:$C$782,СВЦЭМ!$A$39:$A$782,$A60,СВЦЭМ!$B$39:$B$782,B$47)+'СЕТ СН'!$G$9+СВЦЭМ!$D$10+'СЕТ СН'!$G$5-'СЕТ СН'!$G$17</f>
        <v>5723.9085235599996</v>
      </c>
      <c r="C60" s="36">
        <f>SUMIFS(СВЦЭМ!$C$39:$C$782,СВЦЭМ!$A$39:$A$782,$A60,СВЦЭМ!$B$39:$B$782,C$47)+'СЕТ СН'!$G$9+СВЦЭМ!$D$10+'СЕТ СН'!$G$5-'СЕТ СН'!$G$17</f>
        <v>5786.7042857300003</v>
      </c>
      <c r="D60" s="36">
        <f>SUMIFS(СВЦЭМ!$C$39:$C$782,СВЦЭМ!$A$39:$A$782,$A60,СВЦЭМ!$B$39:$B$782,D$47)+'СЕТ СН'!$G$9+СВЦЭМ!$D$10+'СЕТ СН'!$G$5-'СЕТ СН'!$G$17</f>
        <v>5766.5196851999999</v>
      </c>
      <c r="E60" s="36">
        <f>SUMIFS(СВЦЭМ!$C$39:$C$782,СВЦЭМ!$A$39:$A$782,$A60,СВЦЭМ!$B$39:$B$782,E$47)+'СЕТ СН'!$G$9+СВЦЭМ!$D$10+'СЕТ СН'!$G$5-'СЕТ СН'!$G$17</f>
        <v>5766.8361391099997</v>
      </c>
      <c r="F60" s="36">
        <f>SUMIFS(СВЦЭМ!$C$39:$C$782,СВЦЭМ!$A$39:$A$782,$A60,СВЦЭМ!$B$39:$B$782,F$47)+'СЕТ СН'!$G$9+СВЦЭМ!$D$10+'СЕТ СН'!$G$5-'СЕТ СН'!$G$17</f>
        <v>5769.2280065100003</v>
      </c>
      <c r="G60" s="36">
        <f>SUMIFS(СВЦЭМ!$C$39:$C$782,СВЦЭМ!$A$39:$A$782,$A60,СВЦЭМ!$B$39:$B$782,G$47)+'СЕТ СН'!$G$9+СВЦЭМ!$D$10+'СЕТ СН'!$G$5-'СЕТ СН'!$G$17</f>
        <v>5771.7967264999997</v>
      </c>
      <c r="H60" s="36">
        <f>SUMIFS(СВЦЭМ!$C$39:$C$782,СВЦЭМ!$A$39:$A$782,$A60,СВЦЭМ!$B$39:$B$782,H$47)+'СЕТ СН'!$G$9+СВЦЭМ!$D$10+'СЕТ СН'!$G$5-'СЕТ СН'!$G$17</f>
        <v>5851.8628890500004</v>
      </c>
      <c r="I60" s="36">
        <f>SUMIFS(СВЦЭМ!$C$39:$C$782,СВЦЭМ!$A$39:$A$782,$A60,СВЦЭМ!$B$39:$B$782,I$47)+'СЕТ СН'!$G$9+СВЦЭМ!$D$10+'СЕТ СН'!$G$5-'СЕТ СН'!$G$17</f>
        <v>5763.4612541300003</v>
      </c>
      <c r="J60" s="36">
        <f>SUMIFS(СВЦЭМ!$C$39:$C$782,СВЦЭМ!$A$39:$A$782,$A60,СВЦЭМ!$B$39:$B$782,J$47)+'СЕТ СН'!$G$9+СВЦЭМ!$D$10+'СЕТ СН'!$G$5-'СЕТ СН'!$G$17</f>
        <v>5638.3274931699998</v>
      </c>
      <c r="K60" s="36">
        <f>SUMIFS(СВЦЭМ!$C$39:$C$782,СВЦЭМ!$A$39:$A$782,$A60,СВЦЭМ!$B$39:$B$782,K$47)+'СЕТ СН'!$G$9+СВЦЭМ!$D$10+'СЕТ СН'!$G$5-'СЕТ СН'!$G$17</f>
        <v>5507.8084951299998</v>
      </c>
      <c r="L60" s="36">
        <f>SUMIFS(СВЦЭМ!$C$39:$C$782,СВЦЭМ!$A$39:$A$782,$A60,СВЦЭМ!$B$39:$B$782,L$47)+'СЕТ СН'!$G$9+СВЦЭМ!$D$10+'СЕТ СН'!$G$5-'СЕТ СН'!$G$17</f>
        <v>5444.90997315</v>
      </c>
      <c r="M60" s="36">
        <f>SUMIFS(СВЦЭМ!$C$39:$C$782,СВЦЭМ!$A$39:$A$782,$A60,СВЦЭМ!$B$39:$B$782,M$47)+'СЕТ СН'!$G$9+СВЦЭМ!$D$10+'СЕТ СН'!$G$5-'СЕТ СН'!$G$17</f>
        <v>5420.4091655900002</v>
      </c>
      <c r="N60" s="36">
        <f>SUMIFS(СВЦЭМ!$C$39:$C$782,СВЦЭМ!$A$39:$A$782,$A60,СВЦЭМ!$B$39:$B$782,N$47)+'СЕТ СН'!$G$9+СВЦЭМ!$D$10+'СЕТ СН'!$G$5-'СЕТ СН'!$G$17</f>
        <v>5419.4919570800002</v>
      </c>
      <c r="O60" s="36">
        <f>SUMIFS(СВЦЭМ!$C$39:$C$782,СВЦЭМ!$A$39:$A$782,$A60,СВЦЭМ!$B$39:$B$782,O$47)+'СЕТ СН'!$G$9+СВЦЭМ!$D$10+'СЕТ СН'!$G$5-'СЕТ СН'!$G$17</f>
        <v>5409.9511075099999</v>
      </c>
      <c r="P60" s="36">
        <f>SUMIFS(СВЦЭМ!$C$39:$C$782,СВЦЭМ!$A$39:$A$782,$A60,СВЦЭМ!$B$39:$B$782,P$47)+'СЕТ СН'!$G$9+СВЦЭМ!$D$10+'СЕТ СН'!$G$5-'СЕТ СН'!$G$17</f>
        <v>5419.79749687</v>
      </c>
      <c r="Q60" s="36">
        <f>SUMIFS(СВЦЭМ!$C$39:$C$782,СВЦЭМ!$A$39:$A$782,$A60,СВЦЭМ!$B$39:$B$782,Q$47)+'СЕТ СН'!$G$9+СВЦЭМ!$D$10+'СЕТ СН'!$G$5-'СЕТ СН'!$G$17</f>
        <v>5434.52448405</v>
      </c>
      <c r="R60" s="36">
        <f>SUMIFS(СВЦЭМ!$C$39:$C$782,СВЦЭМ!$A$39:$A$782,$A60,СВЦЭМ!$B$39:$B$782,R$47)+'СЕТ СН'!$G$9+СВЦЭМ!$D$10+'СЕТ СН'!$G$5-'СЕТ СН'!$G$17</f>
        <v>5403.5605000300002</v>
      </c>
      <c r="S60" s="36">
        <f>SUMIFS(СВЦЭМ!$C$39:$C$782,СВЦЭМ!$A$39:$A$782,$A60,СВЦЭМ!$B$39:$B$782,S$47)+'СЕТ СН'!$G$9+СВЦЭМ!$D$10+'СЕТ СН'!$G$5-'СЕТ СН'!$G$17</f>
        <v>5401.9806834600004</v>
      </c>
      <c r="T60" s="36">
        <f>SUMIFS(СВЦЭМ!$C$39:$C$782,СВЦЭМ!$A$39:$A$782,$A60,СВЦЭМ!$B$39:$B$782,T$47)+'СЕТ СН'!$G$9+СВЦЭМ!$D$10+'СЕТ СН'!$G$5-'СЕТ СН'!$G$17</f>
        <v>5395.9376168500003</v>
      </c>
      <c r="U60" s="36">
        <f>SUMIFS(СВЦЭМ!$C$39:$C$782,СВЦЭМ!$A$39:$A$782,$A60,СВЦЭМ!$B$39:$B$782,U$47)+'СЕТ СН'!$G$9+СВЦЭМ!$D$10+'СЕТ СН'!$G$5-'СЕТ СН'!$G$17</f>
        <v>5409.9109304800004</v>
      </c>
      <c r="V60" s="36">
        <f>SUMIFS(СВЦЭМ!$C$39:$C$782,СВЦЭМ!$A$39:$A$782,$A60,СВЦЭМ!$B$39:$B$782,V$47)+'СЕТ СН'!$G$9+СВЦЭМ!$D$10+'СЕТ СН'!$G$5-'СЕТ СН'!$G$17</f>
        <v>5422.7562565299995</v>
      </c>
      <c r="W60" s="36">
        <f>SUMIFS(СВЦЭМ!$C$39:$C$782,СВЦЭМ!$A$39:$A$782,$A60,СВЦЭМ!$B$39:$B$782,W$47)+'СЕТ СН'!$G$9+СВЦЭМ!$D$10+'СЕТ СН'!$G$5-'СЕТ СН'!$G$17</f>
        <v>5416.85997959</v>
      </c>
      <c r="X60" s="36">
        <f>SUMIFS(СВЦЭМ!$C$39:$C$782,СВЦЭМ!$A$39:$A$782,$A60,СВЦЭМ!$B$39:$B$782,X$47)+'СЕТ СН'!$G$9+СВЦЭМ!$D$10+'СЕТ СН'!$G$5-'СЕТ СН'!$G$17</f>
        <v>5452.9767636699999</v>
      </c>
      <c r="Y60" s="36">
        <f>SUMIFS(СВЦЭМ!$C$39:$C$782,СВЦЭМ!$A$39:$A$782,$A60,СВЦЭМ!$B$39:$B$782,Y$47)+'СЕТ СН'!$G$9+СВЦЭМ!$D$10+'СЕТ СН'!$G$5-'СЕТ СН'!$G$17</f>
        <v>5549.25145101</v>
      </c>
    </row>
    <row r="61" spans="1:25" ht="15.75" x14ac:dyDescent="0.2">
      <c r="A61" s="35">
        <f t="shared" si="1"/>
        <v>45487</v>
      </c>
      <c r="B61" s="36">
        <f>SUMIFS(СВЦЭМ!$C$39:$C$782,СВЦЭМ!$A$39:$A$782,$A61,СВЦЭМ!$B$39:$B$782,B$47)+'СЕТ СН'!$G$9+СВЦЭМ!$D$10+'СЕТ СН'!$G$5-'СЕТ СН'!$G$17</f>
        <v>5670.6054303599994</v>
      </c>
      <c r="C61" s="36">
        <f>SUMIFS(СВЦЭМ!$C$39:$C$782,СВЦЭМ!$A$39:$A$782,$A61,СВЦЭМ!$B$39:$B$782,C$47)+'СЕТ СН'!$G$9+СВЦЭМ!$D$10+'СЕТ СН'!$G$5-'СЕТ СН'!$G$17</f>
        <v>5647.9974344399998</v>
      </c>
      <c r="D61" s="36">
        <f>SUMIFS(СВЦЭМ!$C$39:$C$782,СВЦЭМ!$A$39:$A$782,$A61,СВЦЭМ!$B$39:$B$782,D$47)+'СЕТ СН'!$G$9+СВЦЭМ!$D$10+'СЕТ СН'!$G$5-'СЕТ СН'!$G$17</f>
        <v>5619.5846751299996</v>
      </c>
      <c r="E61" s="36">
        <f>SUMIFS(СВЦЭМ!$C$39:$C$782,СВЦЭМ!$A$39:$A$782,$A61,СВЦЭМ!$B$39:$B$782,E$47)+'СЕТ СН'!$G$9+СВЦЭМ!$D$10+'СЕТ СН'!$G$5-'СЕТ СН'!$G$17</f>
        <v>5591.9018985900002</v>
      </c>
      <c r="F61" s="36">
        <f>SUMIFS(СВЦЭМ!$C$39:$C$782,СВЦЭМ!$A$39:$A$782,$A61,СВЦЭМ!$B$39:$B$782,F$47)+'СЕТ СН'!$G$9+СВЦЭМ!$D$10+'СЕТ СН'!$G$5-'СЕТ СН'!$G$17</f>
        <v>5583.1005344499999</v>
      </c>
      <c r="G61" s="36">
        <f>SUMIFS(СВЦЭМ!$C$39:$C$782,СВЦЭМ!$A$39:$A$782,$A61,СВЦЭМ!$B$39:$B$782,G$47)+'СЕТ СН'!$G$9+СВЦЭМ!$D$10+'СЕТ СН'!$G$5-'СЕТ СН'!$G$17</f>
        <v>5595.6054702599995</v>
      </c>
      <c r="H61" s="36">
        <f>SUMIFS(СВЦЭМ!$C$39:$C$782,СВЦЭМ!$A$39:$A$782,$A61,СВЦЭМ!$B$39:$B$782,H$47)+'СЕТ СН'!$G$9+СВЦЭМ!$D$10+'СЕТ СН'!$G$5-'СЕТ СН'!$G$17</f>
        <v>5605.8444469799997</v>
      </c>
      <c r="I61" s="36">
        <f>SUMIFS(СВЦЭМ!$C$39:$C$782,СВЦЭМ!$A$39:$A$782,$A61,СВЦЭМ!$B$39:$B$782,I$47)+'СЕТ СН'!$G$9+СВЦЭМ!$D$10+'СЕТ СН'!$G$5-'СЕТ СН'!$G$17</f>
        <v>5662.12710135</v>
      </c>
      <c r="J61" s="36">
        <f>SUMIFS(СВЦЭМ!$C$39:$C$782,СВЦЭМ!$A$39:$A$782,$A61,СВЦЭМ!$B$39:$B$782,J$47)+'СЕТ СН'!$G$9+СВЦЭМ!$D$10+'СЕТ СН'!$G$5-'СЕТ СН'!$G$17</f>
        <v>5703.0513766499998</v>
      </c>
      <c r="K61" s="36">
        <f>SUMIFS(СВЦЭМ!$C$39:$C$782,СВЦЭМ!$A$39:$A$782,$A61,СВЦЭМ!$B$39:$B$782,K$47)+'СЕТ СН'!$G$9+СВЦЭМ!$D$10+'СЕТ СН'!$G$5-'СЕТ СН'!$G$17</f>
        <v>5587.8706326399997</v>
      </c>
      <c r="L61" s="36">
        <f>SUMIFS(СВЦЭМ!$C$39:$C$782,СВЦЭМ!$A$39:$A$782,$A61,СВЦЭМ!$B$39:$B$782,L$47)+'СЕТ СН'!$G$9+СВЦЭМ!$D$10+'СЕТ СН'!$G$5-'СЕТ СН'!$G$17</f>
        <v>5517.6788712400003</v>
      </c>
      <c r="M61" s="36">
        <f>SUMIFS(СВЦЭМ!$C$39:$C$782,СВЦЭМ!$A$39:$A$782,$A61,СВЦЭМ!$B$39:$B$782,M$47)+'СЕТ СН'!$G$9+СВЦЭМ!$D$10+'СЕТ СН'!$G$5-'СЕТ СН'!$G$17</f>
        <v>5486.1588553800002</v>
      </c>
      <c r="N61" s="36">
        <f>SUMIFS(СВЦЭМ!$C$39:$C$782,СВЦЭМ!$A$39:$A$782,$A61,СВЦЭМ!$B$39:$B$782,N$47)+'СЕТ СН'!$G$9+СВЦЭМ!$D$10+'СЕТ СН'!$G$5-'СЕТ СН'!$G$17</f>
        <v>5468.00017613</v>
      </c>
      <c r="O61" s="36">
        <f>SUMIFS(СВЦЭМ!$C$39:$C$782,СВЦЭМ!$A$39:$A$782,$A61,СВЦЭМ!$B$39:$B$782,O$47)+'СЕТ СН'!$G$9+СВЦЭМ!$D$10+'СЕТ СН'!$G$5-'СЕТ СН'!$G$17</f>
        <v>5457.1022935399997</v>
      </c>
      <c r="P61" s="36">
        <f>SUMIFS(СВЦЭМ!$C$39:$C$782,СВЦЭМ!$A$39:$A$782,$A61,СВЦЭМ!$B$39:$B$782,P$47)+'СЕТ СН'!$G$9+СВЦЭМ!$D$10+'СЕТ СН'!$G$5-'СЕТ СН'!$G$17</f>
        <v>5469.7178608599997</v>
      </c>
      <c r="Q61" s="36">
        <f>SUMIFS(СВЦЭМ!$C$39:$C$782,СВЦЭМ!$A$39:$A$782,$A61,СВЦЭМ!$B$39:$B$782,Q$47)+'СЕТ СН'!$G$9+СВЦЭМ!$D$10+'СЕТ СН'!$G$5-'СЕТ СН'!$G$17</f>
        <v>5485.1963336500003</v>
      </c>
      <c r="R61" s="36">
        <f>SUMIFS(СВЦЭМ!$C$39:$C$782,СВЦЭМ!$A$39:$A$782,$A61,СВЦЭМ!$B$39:$B$782,R$47)+'СЕТ СН'!$G$9+СВЦЭМ!$D$10+'СЕТ СН'!$G$5-'СЕТ СН'!$G$17</f>
        <v>5488.2938699999995</v>
      </c>
      <c r="S61" s="36">
        <f>SUMIFS(СВЦЭМ!$C$39:$C$782,СВЦЭМ!$A$39:$A$782,$A61,СВЦЭМ!$B$39:$B$782,S$47)+'СЕТ СН'!$G$9+СВЦЭМ!$D$10+'СЕТ СН'!$G$5-'СЕТ СН'!$G$17</f>
        <v>5476.9421403100005</v>
      </c>
      <c r="T61" s="36">
        <f>SUMIFS(СВЦЭМ!$C$39:$C$782,СВЦЭМ!$A$39:$A$782,$A61,СВЦЭМ!$B$39:$B$782,T$47)+'СЕТ СН'!$G$9+СВЦЭМ!$D$10+'СЕТ СН'!$G$5-'СЕТ СН'!$G$17</f>
        <v>5453.90622669</v>
      </c>
      <c r="U61" s="36">
        <f>SUMIFS(СВЦЭМ!$C$39:$C$782,СВЦЭМ!$A$39:$A$782,$A61,СВЦЭМ!$B$39:$B$782,U$47)+'СЕТ СН'!$G$9+СВЦЭМ!$D$10+'СЕТ СН'!$G$5-'СЕТ СН'!$G$17</f>
        <v>5460.7823009700005</v>
      </c>
      <c r="V61" s="36">
        <f>SUMIFS(СВЦЭМ!$C$39:$C$782,СВЦЭМ!$A$39:$A$782,$A61,СВЦЭМ!$B$39:$B$782,V$47)+'СЕТ СН'!$G$9+СВЦЭМ!$D$10+'СЕТ СН'!$G$5-'СЕТ СН'!$G$17</f>
        <v>5475.9973439300002</v>
      </c>
      <c r="W61" s="36">
        <f>SUMIFS(СВЦЭМ!$C$39:$C$782,СВЦЭМ!$A$39:$A$782,$A61,СВЦЭМ!$B$39:$B$782,W$47)+'СЕТ СН'!$G$9+СВЦЭМ!$D$10+'СЕТ СН'!$G$5-'СЕТ СН'!$G$17</f>
        <v>5455.1476322799999</v>
      </c>
      <c r="X61" s="36">
        <f>SUMIFS(СВЦЭМ!$C$39:$C$782,СВЦЭМ!$A$39:$A$782,$A61,СВЦЭМ!$B$39:$B$782,X$47)+'СЕТ СН'!$G$9+СВЦЭМ!$D$10+'СЕТ СН'!$G$5-'СЕТ СН'!$G$17</f>
        <v>5503.6025240300005</v>
      </c>
      <c r="Y61" s="36">
        <f>SUMIFS(СВЦЭМ!$C$39:$C$782,СВЦЭМ!$A$39:$A$782,$A61,СВЦЭМ!$B$39:$B$782,Y$47)+'СЕТ СН'!$G$9+СВЦЭМ!$D$10+'СЕТ СН'!$G$5-'СЕТ СН'!$G$17</f>
        <v>5610.0532614700005</v>
      </c>
    </row>
    <row r="62" spans="1:25" ht="15.75" x14ac:dyDescent="0.2">
      <c r="A62" s="35">
        <f t="shared" si="1"/>
        <v>45488</v>
      </c>
      <c r="B62" s="36">
        <f>SUMIFS(СВЦЭМ!$C$39:$C$782,СВЦЭМ!$A$39:$A$782,$A62,СВЦЭМ!$B$39:$B$782,B$47)+'СЕТ СН'!$G$9+СВЦЭМ!$D$10+'СЕТ СН'!$G$5-'СЕТ СН'!$G$17</f>
        <v>5557.2062896400003</v>
      </c>
      <c r="C62" s="36">
        <f>SUMIFS(СВЦЭМ!$C$39:$C$782,СВЦЭМ!$A$39:$A$782,$A62,СВЦЭМ!$B$39:$B$782,C$47)+'СЕТ СН'!$G$9+СВЦЭМ!$D$10+'СЕТ СН'!$G$5-'СЕТ СН'!$G$17</f>
        <v>5652.1676206499997</v>
      </c>
      <c r="D62" s="36">
        <f>SUMIFS(СВЦЭМ!$C$39:$C$782,СВЦЭМ!$A$39:$A$782,$A62,СВЦЭМ!$B$39:$B$782,D$47)+'СЕТ СН'!$G$9+СВЦЭМ!$D$10+'СЕТ СН'!$G$5-'СЕТ СН'!$G$17</f>
        <v>5735.5891572700002</v>
      </c>
      <c r="E62" s="36">
        <f>SUMIFS(СВЦЭМ!$C$39:$C$782,СВЦЭМ!$A$39:$A$782,$A62,СВЦЭМ!$B$39:$B$782,E$47)+'СЕТ СН'!$G$9+СВЦЭМ!$D$10+'СЕТ СН'!$G$5-'СЕТ СН'!$G$17</f>
        <v>5742.9011000499995</v>
      </c>
      <c r="F62" s="36">
        <f>SUMIFS(СВЦЭМ!$C$39:$C$782,СВЦЭМ!$A$39:$A$782,$A62,СВЦЭМ!$B$39:$B$782,F$47)+'СЕТ СН'!$G$9+СВЦЭМ!$D$10+'СЕТ СН'!$G$5-'СЕТ СН'!$G$17</f>
        <v>5736.0867839399998</v>
      </c>
      <c r="G62" s="36">
        <f>SUMIFS(СВЦЭМ!$C$39:$C$782,СВЦЭМ!$A$39:$A$782,$A62,СВЦЭМ!$B$39:$B$782,G$47)+'СЕТ СН'!$G$9+СВЦЭМ!$D$10+'СЕТ СН'!$G$5-'СЕТ СН'!$G$17</f>
        <v>5742.6218399899999</v>
      </c>
      <c r="H62" s="36">
        <f>SUMIFS(СВЦЭМ!$C$39:$C$782,СВЦЭМ!$A$39:$A$782,$A62,СВЦЭМ!$B$39:$B$782,H$47)+'СЕТ СН'!$G$9+СВЦЭМ!$D$10+'СЕТ СН'!$G$5-'СЕТ СН'!$G$17</f>
        <v>5677.1507996800001</v>
      </c>
      <c r="I62" s="36">
        <f>SUMIFS(СВЦЭМ!$C$39:$C$782,СВЦЭМ!$A$39:$A$782,$A62,СВЦЭМ!$B$39:$B$782,I$47)+'СЕТ СН'!$G$9+СВЦЭМ!$D$10+'СЕТ СН'!$G$5-'СЕТ СН'!$G$17</f>
        <v>5618.2573707199999</v>
      </c>
      <c r="J62" s="36">
        <f>SUMIFS(СВЦЭМ!$C$39:$C$782,СВЦЭМ!$A$39:$A$782,$A62,СВЦЭМ!$B$39:$B$782,J$47)+'СЕТ СН'!$G$9+СВЦЭМ!$D$10+'СЕТ СН'!$G$5-'СЕТ СН'!$G$17</f>
        <v>5545.6796294300002</v>
      </c>
      <c r="K62" s="36">
        <f>SUMIFS(СВЦЭМ!$C$39:$C$782,СВЦЭМ!$A$39:$A$782,$A62,СВЦЭМ!$B$39:$B$782,K$47)+'СЕТ СН'!$G$9+СВЦЭМ!$D$10+'СЕТ СН'!$G$5-'СЕТ СН'!$G$17</f>
        <v>5513.7638695000005</v>
      </c>
      <c r="L62" s="36">
        <f>SUMIFS(СВЦЭМ!$C$39:$C$782,СВЦЭМ!$A$39:$A$782,$A62,СВЦЭМ!$B$39:$B$782,L$47)+'СЕТ СН'!$G$9+СВЦЭМ!$D$10+'СЕТ СН'!$G$5-'СЕТ СН'!$G$17</f>
        <v>5497.14546221</v>
      </c>
      <c r="M62" s="36">
        <f>SUMIFS(СВЦЭМ!$C$39:$C$782,СВЦЭМ!$A$39:$A$782,$A62,СВЦЭМ!$B$39:$B$782,M$47)+'СЕТ СН'!$G$9+СВЦЭМ!$D$10+'СЕТ СН'!$G$5-'СЕТ СН'!$G$17</f>
        <v>5491.0024149599994</v>
      </c>
      <c r="N62" s="36">
        <f>SUMIFS(СВЦЭМ!$C$39:$C$782,СВЦЭМ!$A$39:$A$782,$A62,СВЦЭМ!$B$39:$B$782,N$47)+'СЕТ СН'!$G$9+СВЦЭМ!$D$10+'СЕТ СН'!$G$5-'СЕТ СН'!$G$17</f>
        <v>5501.3352335600002</v>
      </c>
      <c r="O62" s="36">
        <f>SUMIFS(СВЦЭМ!$C$39:$C$782,СВЦЭМ!$A$39:$A$782,$A62,СВЦЭМ!$B$39:$B$782,O$47)+'СЕТ СН'!$G$9+СВЦЭМ!$D$10+'СЕТ СН'!$G$5-'СЕТ СН'!$G$17</f>
        <v>5505.0731325899997</v>
      </c>
      <c r="P62" s="36">
        <f>SUMIFS(СВЦЭМ!$C$39:$C$782,СВЦЭМ!$A$39:$A$782,$A62,СВЦЭМ!$B$39:$B$782,P$47)+'СЕТ СН'!$G$9+СВЦЭМ!$D$10+'СЕТ СН'!$G$5-'СЕТ СН'!$G$17</f>
        <v>5505.5308335999998</v>
      </c>
      <c r="Q62" s="36">
        <f>SUMIFS(СВЦЭМ!$C$39:$C$782,СВЦЭМ!$A$39:$A$782,$A62,СВЦЭМ!$B$39:$B$782,Q$47)+'СЕТ СН'!$G$9+СВЦЭМ!$D$10+'СЕТ СН'!$G$5-'СЕТ СН'!$G$17</f>
        <v>5505.2681938799997</v>
      </c>
      <c r="R62" s="36">
        <f>SUMIFS(СВЦЭМ!$C$39:$C$782,СВЦЭМ!$A$39:$A$782,$A62,СВЦЭМ!$B$39:$B$782,R$47)+'СЕТ СН'!$G$9+СВЦЭМ!$D$10+'СЕТ СН'!$G$5-'СЕТ СН'!$G$17</f>
        <v>5495.8573287500003</v>
      </c>
      <c r="S62" s="36">
        <f>SUMIFS(СВЦЭМ!$C$39:$C$782,СВЦЭМ!$A$39:$A$782,$A62,СВЦЭМ!$B$39:$B$782,S$47)+'СЕТ СН'!$G$9+СВЦЭМ!$D$10+'СЕТ СН'!$G$5-'СЕТ СН'!$G$17</f>
        <v>5503.8187498500001</v>
      </c>
      <c r="T62" s="36">
        <f>SUMIFS(СВЦЭМ!$C$39:$C$782,СВЦЭМ!$A$39:$A$782,$A62,СВЦЭМ!$B$39:$B$782,T$47)+'СЕТ СН'!$G$9+СВЦЭМ!$D$10+'СЕТ СН'!$G$5-'СЕТ СН'!$G$17</f>
        <v>5500.1353183700003</v>
      </c>
      <c r="U62" s="36">
        <f>SUMIFS(СВЦЭМ!$C$39:$C$782,СВЦЭМ!$A$39:$A$782,$A62,СВЦЭМ!$B$39:$B$782,U$47)+'СЕТ СН'!$G$9+СВЦЭМ!$D$10+'СЕТ СН'!$G$5-'СЕТ СН'!$G$17</f>
        <v>5501.8854524199996</v>
      </c>
      <c r="V62" s="36">
        <f>SUMIFS(СВЦЭМ!$C$39:$C$782,СВЦЭМ!$A$39:$A$782,$A62,СВЦЭМ!$B$39:$B$782,V$47)+'СЕТ СН'!$G$9+СВЦЭМ!$D$10+'СЕТ СН'!$G$5-'СЕТ СН'!$G$17</f>
        <v>5499.94722714</v>
      </c>
      <c r="W62" s="36">
        <f>SUMIFS(СВЦЭМ!$C$39:$C$782,СВЦЭМ!$A$39:$A$782,$A62,СВЦЭМ!$B$39:$B$782,W$47)+'СЕТ СН'!$G$9+СВЦЭМ!$D$10+'СЕТ СН'!$G$5-'СЕТ СН'!$G$17</f>
        <v>5477.2701197799997</v>
      </c>
      <c r="X62" s="36">
        <f>SUMIFS(СВЦЭМ!$C$39:$C$782,СВЦЭМ!$A$39:$A$782,$A62,СВЦЭМ!$B$39:$B$782,X$47)+'СЕТ СН'!$G$9+СВЦЭМ!$D$10+'СЕТ СН'!$G$5-'СЕТ СН'!$G$17</f>
        <v>5523.4027534400002</v>
      </c>
      <c r="Y62" s="36">
        <f>SUMIFS(СВЦЭМ!$C$39:$C$782,СВЦЭМ!$A$39:$A$782,$A62,СВЦЭМ!$B$39:$B$782,Y$47)+'СЕТ СН'!$G$9+СВЦЭМ!$D$10+'СЕТ СН'!$G$5-'СЕТ СН'!$G$17</f>
        <v>5594.9698726300003</v>
      </c>
    </row>
    <row r="63" spans="1:25" ht="15.75" x14ac:dyDescent="0.2">
      <c r="A63" s="35">
        <f t="shared" si="1"/>
        <v>45489</v>
      </c>
      <c r="B63" s="36">
        <f>SUMIFS(СВЦЭМ!$C$39:$C$782,СВЦЭМ!$A$39:$A$782,$A63,СВЦЭМ!$B$39:$B$782,B$47)+'СЕТ СН'!$G$9+СВЦЭМ!$D$10+'СЕТ СН'!$G$5-'СЕТ СН'!$G$17</f>
        <v>5595.8042556199998</v>
      </c>
      <c r="C63" s="36">
        <f>SUMIFS(СВЦЭМ!$C$39:$C$782,СВЦЭМ!$A$39:$A$782,$A63,СВЦЭМ!$B$39:$B$782,C$47)+'СЕТ СН'!$G$9+СВЦЭМ!$D$10+'СЕТ СН'!$G$5-'СЕТ СН'!$G$17</f>
        <v>5702.4831213400003</v>
      </c>
      <c r="D63" s="36">
        <f>SUMIFS(СВЦЭМ!$C$39:$C$782,СВЦЭМ!$A$39:$A$782,$A63,СВЦЭМ!$B$39:$B$782,D$47)+'СЕТ СН'!$G$9+СВЦЭМ!$D$10+'СЕТ СН'!$G$5-'СЕТ СН'!$G$17</f>
        <v>5779.1385107099995</v>
      </c>
      <c r="E63" s="36">
        <f>SUMIFS(СВЦЭМ!$C$39:$C$782,СВЦЭМ!$A$39:$A$782,$A63,СВЦЭМ!$B$39:$B$782,E$47)+'СЕТ СН'!$G$9+СВЦЭМ!$D$10+'СЕТ СН'!$G$5-'СЕТ СН'!$G$17</f>
        <v>5826.1290686900002</v>
      </c>
      <c r="F63" s="36">
        <f>SUMIFS(СВЦЭМ!$C$39:$C$782,СВЦЭМ!$A$39:$A$782,$A63,СВЦЭМ!$B$39:$B$782,F$47)+'СЕТ СН'!$G$9+СВЦЭМ!$D$10+'СЕТ СН'!$G$5-'СЕТ СН'!$G$17</f>
        <v>5832.9871942299997</v>
      </c>
      <c r="G63" s="36">
        <f>SUMIFS(СВЦЭМ!$C$39:$C$782,СВЦЭМ!$A$39:$A$782,$A63,СВЦЭМ!$B$39:$B$782,G$47)+'СЕТ СН'!$G$9+СВЦЭМ!$D$10+'СЕТ СН'!$G$5-'СЕТ СН'!$G$17</f>
        <v>5800.5593188700004</v>
      </c>
      <c r="H63" s="36">
        <f>SUMIFS(СВЦЭМ!$C$39:$C$782,СВЦЭМ!$A$39:$A$782,$A63,СВЦЭМ!$B$39:$B$782,H$47)+'СЕТ СН'!$G$9+СВЦЭМ!$D$10+'СЕТ СН'!$G$5-'СЕТ СН'!$G$17</f>
        <v>5721.3340388400002</v>
      </c>
      <c r="I63" s="36">
        <f>SUMIFS(СВЦЭМ!$C$39:$C$782,СВЦЭМ!$A$39:$A$782,$A63,СВЦЭМ!$B$39:$B$782,I$47)+'СЕТ СН'!$G$9+СВЦЭМ!$D$10+'СЕТ СН'!$G$5-'СЕТ СН'!$G$17</f>
        <v>5593.9312019600002</v>
      </c>
      <c r="J63" s="36">
        <f>SUMIFS(СВЦЭМ!$C$39:$C$782,СВЦЭМ!$A$39:$A$782,$A63,СВЦЭМ!$B$39:$B$782,J$47)+'СЕТ СН'!$G$9+СВЦЭМ!$D$10+'СЕТ СН'!$G$5-'СЕТ СН'!$G$17</f>
        <v>5472.8129901100001</v>
      </c>
      <c r="K63" s="36">
        <f>SUMIFS(СВЦЭМ!$C$39:$C$782,СВЦЭМ!$A$39:$A$782,$A63,СВЦЭМ!$B$39:$B$782,K$47)+'СЕТ СН'!$G$9+СВЦЭМ!$D$10+'СЕТ СН'!$G$5-'СЕТ СН'!$G$17</f>
        <v>5392.5501389399997</v>
      </c>
      <c r="L63" s="36">
        <f>SUMIFS(СВЦЭМ!$C$39:$C$782,СВЦЭМ!$A$39:$A$782,$A63,СВЦЭМ!$B$39:$B$782,L$47)+'СЕТ СН'!$G$9+СВЦЭМ!$D$10+'СЕТ СН'!$G$5-'СЕТ СН'!$G$17</f>
        <v>5376.0832307599994</v>
      </c>
      <c r="M63" s="36">
        <f>SUMIFS(СВЦЭМ!$C$39:$C$782,СВЦЭМ!$A$39:$A$782,$A63,СВЦЭМ!$B$39:$B$782,M$47)+'СЕТ СН'!$G$9+СВЦЭМ!$D$10+'СЕТ СН'!$G$5-'СЕТ СН'!$G$17</f>
        <v>5364.6340184299997</v>
      </c>
      <c r="N63" s="36">
        <f>SUMIFS(СВЦЭМ!$C$39:$C$782,СВЦЭМ!$A$39:$A$782,$A63,СВЦЭМ!$B$39:$B$782,N$47)+'СЕТ СН'!$G$9+СВЦЭМ!$D$10+'СЕТ СН'!$G$5-'СЕТ СН'!$G$17</f>
        <v>5334.0388115300002</v>
      </c>
      <c r="O63" s="36">
        <f>SUMIFS(СВЦЭМ!$C$39:$C$782,СВЦЭМ!$A$39:$A$782,$A63,СВЦЭМ!$B$39:$B$782,O$47)+'СЕТ СН'!$G$9+СВЦЭМ!$D$10+'СЕТ СН'!$G$5-'СЕТ СН'!$G$17</f>
        <v>5309.6287611200005</v>
      </c>
      <c r="P63" s="36">
        <f>SUMIFS(СВЦЭМ!$C$39:$C$782,СВЦЭМ!$A$39:$A$782,$A63,СВЦЭМ!$B$39:$B$782,P$47)+'СЕТ СН'!$G$9+СВЦЭМ!$D$10+'СЕТ СН'!$G$5-'СЕТ СН'!$G$17</f>
        <v>5322.8852491199996</v>
      </c>
      <c r="Q63" s="36">
        <f>SUMIFS(СВЦЭМ!$C$39:$C$782,СВЦЭМ!$A$39:$A$782,$A63,СВЦЭМ!$B$39:$B$782,Q$47)+'СЕТ СН'!$G$9+СВЦЭМ!$D$10+'СЕТ СН'!$G$5-'СЕТ СН'!$G$17</f>
        <v>5328.2697803000001</v>
      </c>
      <c r="R63" s="36">
        <f>SUMIFS(СВЦЭМ!$C$39:$C$782,СВЦЭМ!$A$39:$A$782,$A63,СВЦЭМ!$B$39:$B$782,R$47)+'СЕТ СН'!$G$9+СВЦЭМ!$D$10+'СЕТ СН'!$G$5-'СЕТ СН'!$G$17</f>
        <v>5323.1303659900004</v>
      </c>
      <c r="S63" s="36">
        <f>SUMIFS(СВЦЭМ!$C$39:$C$782,СВЦЭМ!$A$39:$A$782,$A63,СВЦЭМ!$B$39:$B$782,S$47)+'СЕТ СН'!$G$9+СВЦЭМ!$D$10+'СЕТ СН'!$G$5-'СЕТ СН'!$G$17</f>
        <v>5326.2025831499996</v>
      </c>
      <c r="T63" s="36">
        <f>SUMIFS(СВЦЭМ!$C$39:$C$782,СВЦЭМ!$A$39:$A$782,$A63,СВЦЭМ!$B$39:$B$782,T$47)+'СЕТ СН'!$G$9+СВЦЭМ!$D$10+'СЕТ СН'!$G$5-'СЕТ СН'!$G$17</f>
        <v>5320.4626557900001</v>
      </c>
      <c r="U63" s="36">
        <f>SUMIFS(СВЦЭМ!$C$39:$C$782,СВЦЭМ!$A$39:$A$782,$A63,СВЦЭМ!$B$39:$B$782,U$47)+'СЕТ СН'!$G$9+СВЦЭМ!$D$10+'СЕТ СН'!$G$5-'СЕТ СН'!$G$17</f>
        <v>5326.2045333599999</v>
      </c>
      <c r="V63" s="36">
        <f>SUMIFS(СВЦЭМ!$C$39:$C$782,СВЦЭМ!$A$39:$A$782,$A63,СВЦЭМ!$B$39:$B$782,V$47)+'СЕТ СН'!$G$9+СВЦЭМ!$D$10+'СЕТ СН'!$G$5-'СЕТ СН'!$G$17</f>
        <v>5323.2916644699999</v>
      </c>
      <c r="W63" s="36">
        <f>SUMIFS(СВЦЭМ!$C$39:$C$782,СВЦЭМ!$A$39:$A$782,$A63,СВЦЭМ!$B$39:$B$782,W$47)+'СЕТ СН'!$G$9+СВЦЭМ!$D$10+'СЕТ СН'!$G$5-'СЕТ СН'!$G$17</f>
        <v>5314.6493172199998</v>
      </c>
      <c r="X63" s="36">
        <f>SUMIFS(СВЦЭМ!$C$39:$C$782,СВЦЭМ!$A$39:$A$782,$A63,СВЦЭМ!$B$39:$B$782,X$47)+'СЕТ СН'!$G$9+СВЦЭМ!$D$10+'СЕТ СН'!$G$5-'СЕТ СН'!$G$17</f>
        <v>5355.46777501</v>
      </c>
      <c r="Y63" s="36">
        <f>SUMIFS(СВЦЭМ!$C$39:$C$782,СВЦЭМ!$A$39:$A$782,$A63,СВЦЭМ!$B$39:$B$782,Y$47)+'СЕТ СН'!$G$9+СВЦЭМ!$D$10+'СЕТ СН'!$G$5-'СЕТ СН'!$G$17</f>
        <v>5456.2890498199995</v>
      </c>
    </row>
    <row r="64" spans="1:25" ht="15.75" x14ac:dyDescent="0.2">
      <c r="A64" s="35">
        <f t="shared" si="1"/>
        <v>45490</v>
      </c>
      <c r="B64" s="36">
        <f>SUMIFS(СВЦЭМ!$C$39:$C$782,СВЦЭМ!$A$39:$A$782,$A64,СВЦЭМ!$B$39:$B$782,B$47)+'СЕТ СН'!$G$9+СВЦЭМ!$D$10+'СЕТ СН'!$G$5-'СЕТ СН'!$G$17</f>
        <v>5620.8196432300001</v>
      </c>
      <c r="C64" s="36">
        <f>SUMIFS(СВЦЭМ!$C$39:$C$782,СВЦЭМ!$A$39:$A$782,$A64,СВЦЭМ!$B$39:$B$782,C$47)+'СЕТ СН'!$G$9+СВЦЭМ!$D$10+'СЕТ СН'!$G$5-'СЕТ СН'!$G$17</f>
        <v>5732.8369223099999</v>
      </c>
      <c r="D64" s="36">
        <f>SUMIFS(СВЦЭМ!$C$39:$C$782,СВЦЭМ!$A$39:$A$782,$A64,СВЦЭМ!$B$39:$B$782,D$47)+'СЕТ СН'!$G$9+СВЦЭМ!$D$10+'СЕТ СН'!$G$5-'СЕТ СН'!$G$17</f>
        <v>5749.1656894799999</v>
      </c>
      <c r="E64" s="36">
        <f>SUMIFS(СВЦЭМ!$C$39:$C$782,СВЦЭМ!$A$39:$A$782,$A64,СВЦЭМ!$B$39:$B$782,E$47)+'СЕТ СН'!$G$9+СВЦЭМ!$D$10+'СЕТ СН'!$G$5-'СЕТ СН'!$G$17</f>
        <v>5726.8723797399998</v>
      </c>
      <c r="F64" s="36">
        <f>SUMIFS(СВЦЭМ!$C$39:$C$782,СВЦЭМ!$A$39:$A$782,$A64,СВЦЭМ!$B$39:$B$782,F$47)+'СЕТ СН'!$G$9+СВЦЭМ!$D$10+'СЕТ СН'!$G$5-'СЕТ СН'!$G$17</f>
        <v>5723.0054915500004</v>
      </c>
      <c r="G64" s="36">
        <f>SUMIFS(СВЦЭМ!$C$39:$C$782,СВЦЭМ!$A$39:$A$782,$A64,СВЦЭМ!$B$39:$B$782,G$47)+'СЕТ СН'!$G$9+СВЦЭМ!$D$10+'СЕТ СН'!$G$5-'СЕТ СН'!$G$17</f>
        <v>5734.5915901199996</v>
      </c>
      <c r="H64" s="36">
        <f>SUMIFS(СВЦЭМ!$C$39:$C$782,СВЦЭМ!$A$39:$A$782,$A64,СВЦЭМ!$B$39:$B$782,H$47)+'СЕТ СН'!$G$9+СВЦЭМ!$D$10+'СЕТ СН'!$G$5-'СЕТ СН'!$G$17</f>
        <v>5700.7137114799998</v>
      </c>
      <c r="I64" s="36">
        <f>SUMIFS(СВЦЭМ!$C$39:$C$782,СВЦЭМ!$A$39:$A$782,$A64,СВЦЭМ!$B$39:$B$782,I$47)+'СЕТ СН'!$G$9+СВЦЭМ!$D$10+'СЕТ СН'!$G$5-'СЕТ СН'!$G$17</f>
        <v>5576.4473630800003</v>
      </c>
      <c r="J64" s="36">
        <f>SUMIFS(СВЦЭМ!$C$39:$C$782,СВЦЭМ!$A$39:$A$782,$A64,СВЦЭМ!$B$39:$B$782,J$47)+'СЕТ СН'!$G$9+СВЦЭМ!$D$10+'СЕТ СН'!$G$5-'СЕТ СН'!$G$17</f>
        <v>5462.4828579300001</v>
      </c>
      <c r="K64" s="36">
        <f>SUMIFS(СВЦЭМ!$C$39:$C$782,СВЦЭМ!$A$39:$A$782,$A64,СВЦЭМ!$B$39:$B$782,K$47)+'СЕТ СН'!$G$9+СВЦЭМ!$D$10+'СЕТ СН'!$G$5-'СЕТ СН'!$G$17</f>
        <v>5430.0230408299994</v>
      </c>
      <c r="L64" s="36">
        <f>SUMIFS(СВЦЭМ!$C$39:$C$782,СВЦЭМ!$A$39:$A$782,$A64,СВЦЭМ!$B$39:$B$782,L$47)+'СЕТ СН'!$G$9+СВЦЭМ!$D$10+'СЕТ СН'!$G$5-'СЕТ СН'!$G$17</f>
        <v>5369.8356345299999</v>
      </c>
      <c r="M64" s="36">
        <f>SUMIFS(СВЦЭМ!$C$39:$C$782,СВЦЭМ!$A$39:$A$782,$A64,СВЦЭМ!$B$39:$B$782,M$47)+'СЕТ СН'!$G$9+СВЦЭМ!$D$10+'СЕТ СН'!$G$5-'СЕТ СН'!$G$17</f>
        <v>5352.5458789799995</v>
      </c>
      <c r="N64" s="36">
        <f>SUMIFS(СВЦЭМ!$C$39:$C$782,СВЦЭМ!$A$39:$A$782,$A64,СВЦЭМ!$B$39:$B$782,N$47)+'СЕТ СН'!$G$9+СВЦЭМ!$D$10+'СЕТ СН'!$G$5-'СЕТ СН'!$G$17</f>
        <v>5359.9994485899997</v>
      </c>
      <c r="O64" s="36">
        <f>SUMIFS(СВЦЭМ!$C$39:$C$782,СВЦЭМ!$A$39:$A$782,$A64,СВЦЭМ!$B$39:$B$782,O$47)+'СЕТ СН'!$G$9+СВЦЭМ!$D$10+'СЕТ СН'!$G$5-'СЕТ СН'!$G$17</f>
        <v>5345.8529062600001</v>
      </c>
      <c r="P64" s="36">
        <f>SUMIFS(СВЦЭМ!$C$39:$C$782,СВЦЭМ!$A$39:$A$782,$A64,СВЦЭМ!$B$39:$B$782,P$47)+'СЕТ СН'!$G$9+СВЦЭМ!$D$10+'СЕТ СН'!$G$5-'СЕТ СН'!$G$17</f>
        <v>5345.8294046600004</v>
      </c>
      <c r="Q64" s="36">
        <f>SUMIFS(СВЦЭМ!$C$39:$C$782,СВЦЭМ!$A$39:$A$782,$A64,СВЦЭМ!$B$39:$B$782,Q$47)+'СЕТ СН'!$G$9+СВЦЭМ!$D$10+'СЕТ СН'!$G$5-'СЕТ СН'!$G$17</f>
        <v>5349.6336091499998</v>
      </c>
      <c r="R64" s="36">
        <f>SUMIFS(СВЦЭМ!$C$39:$C$782,СВЦЭМ!$A$39:$A$782,$A64,СВЦЭМ!$B$39:$B$782,R$47)+'СЕТ СН'!$G$9+СВЦЭМ!$D$10+'СЕТ СН'!$G$5-'СЕТ СН'!$G$17</f>
        <v>5354.8984014600001</v>
      </c>
      <c r="S64" s="36">
        <f>SUMIFS(СВЦЭМ!$C$39:$C$782,СВЦЭМ!$A$39:$A$782,$A64,СВЦЭМ!$B$39:$B$782,S$47)+'СЕТ СН'!$G$9+СВЦЭМ!$D$10+'СЕТ СН'!$G$5-'СЕТ СН'!$G$17</f>
        <v>5363.1278364700001</v>
      </c>
      <c r="T64" s="36">
        <f>SUMIFS(СВЦЭМ!$C$39:$C$782,СВЦЭМ!$A$39:$A$782,$A64,СВЦЭМ!$B$39:$B$782,T$47)+'СЕТ СН'!$G$9+СВЦЭМ!$D$10+'СЕТ СН'!$G$5-'СЕТ СН'!$G$17</f>
        <v>5353.9009415299997</v>
      </c>
      <c r="U64" s="36">
        <f>SUMIFS(СВЦЭМ!$C$39:$C$782,СВЦЭМ!$A$39:$A$782,$A64,СВЦЭМ!$B$39:$B$782,U$47)+'СЕТ СН'!$G$9+СВЦЭМ!$D$10+'СЕТ СН'!$G$5-'СЕТ СН'!$G$17</f>
        <v>5367.3338616599995</v>
      </c>
      <c r="V64" s="36">
        <f>SUMIFS(СВЦЭМ!$C$39:$C$782,СВЦЭМ!$A$39:$A$782,$A64,СВЦЭМ!$B$39:$B$782,V$47)+'СЕТ СН'!$G$9+СВЦЭМ!$D$10+'СЕТ СН'!$G$5-'СЕТ СН'!$G$17</f>
        <v>5375.6748588299997</v>
      </c>
      <c r="W64" s="36">
        <f>SUMIFS(СВЦЭМ!$C$39:$C$782,СВЦЭМ!$A$39:$A$782,$A64,СВЦЭМ!$B$39:$B$782,W$47)+'СЕТ СН'!$G$9+СВЦЭМ!$D$10+'СЕТ СН'!$G$5-'СЕТ СН'!$G$17</f>
        <v>5341.6729187700003</v>
      </c>
      <c r="X64" s="36">
        <f>SUMIFS(СВЦЭМ!$C$39:$C$782,СВЦЭМ!$A$39:$A$782,$A64,СВЦЭМ!$B$39:$B$782,X$47)+'СЕТ СН'!$G$9+СВЦЭМ!$D$10+'СЕТ СН'!$G$5-'СЕТ СН'!$G$17</f>
        <v>5398.2129751800003</v>
      </c>
      <c r="Y64" s="36">
        <f>SUMIFS(СВЦЭМ!$C$39:$C$782,СВЦЭМ!$A$39:$A$782,$A64,СВЦЭМ!$B$39:$B$782,Y$47)+'СЕТ СН'!$G$9+СВЦЭМ!$D$10+'СЕТ СН'!$G$5-'СЕТ СН'!$G$17</f>
        <v>5484.84320424</v>
      </c>
    </row>
    <row r="65" spans="1:27" ht="15.75" x14ac:dyDescent="0.2">
      <c r="A65" s="35">
        <f t="shared" si="1"/>
        <v>45491</v>
      </c>
      <c r="B65" s="36">
        <f>SUMIFS(СВЦЭМ!$C$39:$C$782,СВЦЭМ!$A$39:$A$782,$A65,СВЦЭМ!$B$39:$B$782,B$47)+'СЕТ СН'!$G$9+СВЦЭМ!$D$10+'СЕТ СН'!$G$5-'СЕТ СН'!$G$17</f>
        <v>5745.43169407</v>
      </c>
      <c r="C65" s="36">
        <f>SUMIFS(СВЦЭМ!$C$39:$C$782,СВЦЭМ!$A$39:$A$782,$A65,СВЦЭМ!$B$39:$B$782,C$47)+'СЕТ СН'!$G$9+СВЦЭМ!$D$10+'СЕТ СН'!$G$5-'СЕТ СН'!$G$17</f>
        <v>5841.8524094100003</v>
      </c>
      <c r="D65" s="36">
        <f>SUMIFS(СВЦЭМ!$C$39:$C$782,СВЦЭМ!$A$39:$A$782,$A65,СВЦЭМ!$B$39:$B$782,D$47)+'СЕТ СН'!$G$9+СВЦЭМ!$D$10+'СЕТ СН'!$G$5-'СЕТ СН'!$G$17</f>
        <v>5922.8915121600003</v>
      </c>
      <c r="E65" s="36">
        <f>SUMIFS(СВЦЭМ!$C$39:$C$782,СВЦЭМ!$A$39:$A$782,$A65,СВЦЭМ!$B$39:$B$782,E$47)+'СЕТ СН'!$G$9+СВЦЭМ!$D$10+'СЕТ СН'!$G$5-'СЕТ СН'!$G$17</f>
        <v>5955.5703754000006</v>
      </c>
      <c r="F65" s="36">
        <f>SUMIFS(СВЦЭМ!$C$39:$C$782,СВЦЭМ!$A$39:$A$782,$A65,СВЦЭМ!$B$39:$B$782,F$47)+'СЕТ СН'!$G$9+СВЦЭМ!$D$10+'СЕТ СН'!$G$5-'СЕТ СН'!$G$17</f>
        <v>5954.0592170300006</v>
      </c>
      <c r="G65" s="36">
        <f>SUMIFS(СВЦЭМ!$C$39:$C$782,СВЦЭМ!$A$39:$A$782,$A65,СВЦЭМ!$B$39:$B$782,G$47)+'СЕТ СН'!$G$9+СВЦЭМ!$D$10+'СЕТ СН'!$G$5-'СЕТ СН'!$G$17</f>
        <v>5938.14294625</v>
      </c>
      <c r="H65" s="36">
        <f>SUMIFS(СВЦЭМ!$C$39:$C$782,СВЦЭМ!$A$39:$A$782,$A65,СВЦЭМ!$B$39:$B$782,H$47)+'СЕТ СН'!$G$9+СВЦЭМ!$D$10+'СЕТ СН'!$G$5-'СЕТ СН'!$G$17</f>
        <v>5863.7555710699999</v>
      </c>
      <c r="I65" s="36">
        <f>SUMIFS(СВЦЭМ!$C$39:$C$782,СВЦЭМ!$A$39:$A$782,$A65,СВЦЭМ!$B$39:$B$782,I$47)+'СЕТ СН'!$G$9+СВЦЭМ!$D$10+'СЕТ СН'!$G$5-'СЕТ СН'!$G$17</f>
        <v>5671.1631665099994</v>
      </c>
      <c r="J65" s="36">
        <f>SUMIFS(СВЦЭМ!$C$39:$C$782,СВЦЭМ!$A$39:$A$782,$A65,СВЦЭМ!$B$39:$B$782,J$47)+'СЕТ СН'!$G$9+СВЦЭМ!$D$10+'СЕТ СН'!$G$5-'СЕТ СН'!$G$17</f>
        <v>5573.2183779099996</v>
      </c>
      <c r="K65" s="36">
        <f>SUMIFS(СВЦЭМ!$C$39:$C$782,СВЦЭМ!$A$39:$A$782,$A65,СВЦЭМ!$B$39:$B$782,K$47)+'СЕТ СН'!$G$9+СВЦЭМ!$D$10+'СЕТ СН'!$G$5-'СЕТ СН'!$G$17</f>
        <v>5510.75923908</v>
      </c>
      <c r="L65" s="36">
        <f>SUMIFS(СВЦЭМ!$C$39:$C$782,СВЦЭМ!$A$39:$A$782,$A65,СВЦЭМ!$B$39:$B$782,L$47)+'СЕТ СН'!$G$9+СВЦЭМ!$D$10+'СЕТ СН'!$G$5-'СЕТ СН'!$G$17</f>
        <v>5462.4855795100002</v>
      </c>
      <c r="M65" s="36">
        <f>SUMIFS(СВЦЭМ!$C$39:$C$782,СВЦЭМ!$A$39:$A$782,$A65,СВЦЭМ!$B$39:$B$782,M$47)+'СЕТ СН'!$G$9+СВЦЭМ!$D$10+'СЕТ СН'!$G$5-'СЕТ СН'!$G$17</f>
        <v>5450.5375531499994</v>
      </c>
      <c r="N65" s="36">
        <f>SUMIFS(СВЦЭМ!$C$39:$C$782,СВЦЭМ!$A$39:$A$782,$A65,СВЦЭМ!$B$39:$B$782,N$47)+'СЕТ СН'!$G$9+СВЦЭМ!$D$10+'СЕТ СН'!$G$5-'СЕТ СН'!$G$17</f>
        <v>5441.8770708000002</v>
      </c>
      <c r="O65" s="36">
        <f>SUMIFS(СВЦЭМ!$C$39:$C$782,СВЦЭМ!$A$39:$A$782,$A65,СВЦЭМ!$B$39:$B$782,O$47)+'СЕТ СН'!$G$9+СВЦЭМ!$D$10+'СЕТ СН'!$G$5-'СЕТ СН'!$G$17</f>
        <v>5427.69495525</v>
      </c>
      <c r="P65" s="36">
        <f>SUMIFS(СВЦЭМ!$C$39:$C$782,СВЦЭМ!$A$39:$A$782,$A65,СВЦЭМ!$B$39:$B$782,P$47)+'СЕТ СН'!$G$9+СВЦЭМ!$D$10+'СЕТ СН'!$G$5-'СЕТ СН'!$G$17</f>
        <v>5429.3322494599997</v>
      </c>
      <c r="Q65" s="36">
        <f>SUMIFS(СВЦЭМ!$C$39:$C$782,СВЦЭМ!$A$39:$A$782,$A65,СВЦЭМ!$B$39:$B$782,Q$47)+'СЕТ СН'!$G$9+СВЦЭМ!$D$10+'СЕТ СН'!$G$5-'СЕТ СН'!$G$17</f>
        <v>5425.6018242299997</v>
      </c>
      <c r="R65" s="36">
        <f>SUMIFS(СВЦЭМ!$C$39:$C$782,СВЦЭМ!$A$39:$A$782,$A65,СВЦЭМ!$B$39:$B$782,R$47)+'СЕТ СН'!$G$9+СВЦЭМ!$D$10+'СЕТ СН'!$G$5-'СЕТ СН'!$G$17</f>
        <v>5431.0764259400003</v>
      </c>
      <c r="S65" s="36">
        <f>SUMIFS(СВЦЭМ!$C$39:$C$782,СВЦЭМ!$A$39:$A$782,$A65,СВЦЭМ!$B$39:$B$782,S$47)+'СЕТ СН'!$G$9+СВЦЭМ!$D$10+'СЕТ СН'!$G$5-'СЕТ СН'!$G$17</f>
        <v>5429.9659102699998</v>
      </c>
      <c r="T65" s="36">
        <f>SUMIFS(СВЦЭМ!$C$39:$C$782,СВЦЭМ!$A$39:$A$782,$A65,СВЦЭМ!$B$39:$B$782,T$47)+'СЕТ СН'!$G$9+СВЦЭМ!$D$10+'СЕТ СН'!$G$5-'СЕТ СН'!$G$17</f>
        <v>5448.1460081699997</v>
      </c>
      <c r="U65" s="36">
        <f>SUMIFS(СВЦЭМ!$C$39:$C$782,СВЦЭМ!$A$39:$A$782,$A65,СВЦЭМ!$B$39:$B$782,U$47)+'СЕТ СН'!$G$9+СВЦЭМ!$D$10+'СЕТ СН'!$G$5-'СЕТ СН'!$G$17</f>
        <v>5465.53767376</v>
      </c>
      <c r="V65" s="36">
        <f>SUMIFS(СВЦЭМ!$C$39:$C$782,СВЦЭМ!$A$39:$A$782,$A65,СВЦЭМ!$B$39:$B$782,V$47)+'СЕТ СН'!$G$9+СВЦЭМ!$D$10+'СЕТ СН'!$G$5-'СЕТ СН'!$G$17</f>
        <v>5467.5171447299999</v>
      </c>
      <c r="W65" s="36">
        <f>SUMIFS(СВЦЭМ!$C$39:$C$782,СВЦЭМ!$A$39:$A$782,$A65,СВЦЭМ!$B$39:$B$782,W$47)+'СЕТ СН'!$G$9+СВЦЭМ!$D$10+'СЕТ СН'!$G$5-'СЕТ СН'!$G$17</f>
        <v>5432.5355196399996</v>
      </c>
      <c r="X65" s="36">
        <f>SUMIFS(СВЦЭМ!$C$39:$C$782,СВЦЭМ!$A$39:$A$782,$A65,СВЦЭМ!$B$39:$B$782,X$47)+'СЕТ СН'!$G$9+СВЦЭМ!$D$10+'СЕТ СН'!$G$5-'СЕТ СН'!$G$17</f>
        <v>5479.6355352700002</v>
      </c>
      <c r="Y65" s="36">
        <f>SUMIFS(СВЦЭМ!$C$39:$C$782,СВЦЭМ!$A$39:$A$782,$A65,СВЦЭМ!$B$39:$B$782,Y$47)+'СЕТ СН'!$G$9+СВЦЭМ!$D$10+'СЕТ СН'!$G$5-'СЕТ СН'!$G$17</f>
        <v>5561.3298415600002</v>
      </c>
    </row>
    <row r="66" spans="1:27" ht="15.75" x14ac:dyDescent="0.2">
      <c r="A66" s="35">
        <f t="shared" si="1"/>
        <v>45492</v>
      </c>
      <c r="B66" s="36">
        <f>SUMIFS(СВЦЭМ!$C$39:$C$782,СВЦЭМ!$A$39:$A$782,$A66,СВЦЭМ!$B$39:$B$782,B$47)+'СЕТ СН'!$G$9+СВЦЭМ!$D$10+'СЕТ СН'!$G$5-'СЕТ СН'!$G$17</f>
        <v>5664.4291818900001</v>
      </c>
      <c r="C66" s="36">
        <f>SUMIFS(СВЦЭМ!$C$39:$C$782,СВЦЭМ!$A$39:$A$782,$A66,СВЦЭМ!$B$39:$B$782,C$47)+'СЕТ СН'!$G$9+СВЦЭМ!$D$10+'СЕТ СН'!$G$5-'СЕТ СН'!$G$17</f>
        <v>5774.2630235100005</v>
      </c>
      <c r="D66" s="36">
        <f>SUMIFS(СВЦЭМ!$C$39:$C$782,СВЦЭМ!$A$39:$A$782,$A66,СВЦЭМ!$B$39:$B$782,D$47)+'СЕТ СН'!$G$9+СВЦЭМ!$D$10+'СЕТ СН'!$G$5-'СЕТ СН'!$G$17</f>
        <v>5846.4527276899998</v>
      </c>
      <c r="E66" s="36">
        <f>SUMIFS(СВЦЭМ!$C$39:$C$782,СВЦЭМ!$A$39:$A$782,$A66,СВЦЭМ!$B$39:$B$782,E$47)+'СЕТ СН'!$G$9+СВЦЭМ!$D$10+'СЕТ СН'!$G$5-'СЕТ СН'!$G$17</f>
        <v>5865.4512369300001</v>
      </c>
      <c r="F66" s="36">
        <f>SUMIFS(СВЦЭМ!$C$39:$C$782,СВЦЭМ!$A$39:$A$782,$A66,СВЦЭМ!$B$39:$B$782,F$47)+'СЕТ СН'!$G$9+СВЦЭМ!$D$10+'СЕТ СН'!$G$5-'СЕТ СН'!$G$17</f>
        <v>5869.8449302600002</v>
      </c>
      <c r="G66" s="36">
        <f>SUMIFS(СВЦЭМ!$C$39:$C$782,СВЦЭМ!$A$39:$A$782,$A66,СВЦЭМ!$B$39:$B$782,G$47)+'СЕТ СН'!$G$9+СВЦЭМ!$D$10+'СЕТ СН'!$G$5-'СЕТ СН'!$G$17</f>
        <v>5873.9950454899999</v>
      </c>
      <c r="H66" s="36">
        <f>SUMIFS(СВЦЭМ!$C$39:$C$782,СВЦЭМ!$A$39:$A$782,$A66,СВЦЭМ!$B$39:$B$782,H$47)+'СЕТ СН'!$G$9+СВЦЭМ!$D$10+'СЕТ СН'!$G$5-'СЕТ СН'!$G$17</f>
        <v>5815.2919620299999</v>
      </c>
      <c r="I66" s="36">
        <f>SUMIFS(СВЦЭМ!$C$39:$C$782,СВЦЭМ!$A$39:$A$782,$A66,СВЦЭМ!$B$39:$B$782,I$47)+'СЕТ СН'!$G$9+СВЦЭМ!$D$10+'СЕТ СН'!$G$5-'СЕТ СН'!$G$17</f>
        <v>5751.4607521899998</v>
      </c>
      <c r="J66" s="36">
        <f>SUMIFS(СВЦЭМ!$C$39:$C$782,СВЦЭМ!$A$39:$A$782,$A66,СВЦЭМ!$B$39:$B$782,J$47)+'СЕТ СН'!$G$9+СВЦЭМ!$D$10+'СЕТ СН'!$G$5-'СЕТ СН'!$G$17</f>
        <v>5626.8351267199996</v>
      </c>
      <c r="K66" s="36">
        <f>SUMIFS(СВЦЭМ!$C$39:$C$782,СВЦЭМ!$A$39:$A$782,$A66,СВЦЭМ!$B$39:$B$782,K$47)+'СЕТ СН'!$G$9+СВЦЭМ!$D$10+'СЕТ СН'!$G$5-'СЕТ СН'!$G$17</f>
        <v>5562.2826573599996</v>
      </c>
      <c r="L66" s="36">
        <f>SUMIFS(СВЦЭМ!$C$39:$C$782,СВЦЭМ!$A$39:$A$782,$A66,СВЦЭМ!$B$39:$B$782,L$47)+'СЕТ СН'!$G$9+СВЦЭМ!$D$10+'СЕТ СН'!$G$5-'СЕТ СН'!$G$17</f>
        <v>5525.8377154899999</v>
      </c>
      <c r="M66" s="36">
        <f>SUMIFS(СВЦЭМ!$C$39:$C$782,СВЦЭМ!$A$39:$A$782,$A66,СВЦЭМ!$B$39:$B$782,M$47)+'СЕТ СН'!$G$9+СВЦЭМ!$D$10+'СЕТ СН'!$G$5-'СЕТ СН'!$G$17</f>
        <v>5528.8811406300001</v>
      </c>
      <c r="N66" s="36">
        <f>SUMIFS(СВЦЭМ!$C$39:$C$782,СВЦЭМ!$A$39:$A$782,$A66,СВЦЭМ!$B$39:$B$782,N$47)+'СЕТ СН'!$G$9+СВЦЭМ!$D$10+'СЕТ СН'!$G$5-'СЕТ СН'!$G$17</f>
        <v>5521.17041789</v>
      </c>
      <c r="O66" s="36">
        <f>SUMIFS(СВЦЭМ!$C$39:$C$782,СВЦЭМ!$A$39:$A$782,$A66,СВЦЭМ!$B$39:$B$782,O$47)+'СЕТ СН'!$G$9+СВЦЭМ!$D$10+'СЕТ СН'!$G$5-'СЕТ СН'!$G$17</f>
        <v>5500.0944489800004</v>
      </c>
      <c r="P66" s="36">
        <f>SUMIFS(СВЦЭМ!$C$39:$C$782,СВЦЭМ!$A$39:$A$782,$A66,СВЦЭМ!$B$39:$B$782,P$47)+'СЕТ СН'!$G$9+СВЦЭМ!$D$10+'СЕТ СН'!$G$5-'СЕТ СН'!$G$17</f>
        <v>5491.4505337600003</v>
      </c>
      <c r="Q66" s="36">
        <f>SUMIFS(СВЦЭМ!$C$39:$C$782,СВЦЭМ!$A$39:$A$782,$A66,СВЦЭМ!$B$39:$B$782,Q$47)+'СЕТ СН'!$G$9+СВЦЭМ!$D$10+'СЕТ СН'!$G$5-'СЕТ СН'!$G$17</f>
        <v>5507.5785117200003</v>
      </c>
      <c r="R66" s="36">
        <f>SUMIFS(СВЦЭМ!$C$39:$C$782,СВЦЭМ!$A$39:$A$782,$A66,СВЦЭМ!$B$39:$B$782,R$47)+'СЕТ СН'!$G$9+СВЦЭМ!$D$10+'СЕТ СН'!$G$5-'СЕТ СН'!$G$17</f>
        <v>5506.9593198599996</v>
      </c>
      <c r="S66" s="36">
        <f>SUMIFS(СВЦЭМ!$C$39:$C$782,СВЦЭМ!$A$39:$A$782,$A66,СВЦЭМ!$B$39:$B$782,S$47)+'СЕТ СН'!$G$9+СВЦЭМ!$D$10+'СЕТ СН'!$G$5-'СЕТ СН'!$G$17</f>
        <v>5494.5839196899997</v>
      </c>
      <c r="T66" s="36">
        <f>SUMIFS(СВЦЭМ!$C$39:$C$782,СВЦЭМ!$A$39:$A$782,$A66,СВЦЭМ!$B$39:$B$782,T$47)+'СЕТ СН'!$G$9+СВЦЭМ!$D$10+'СЕТ СН'!$G$5-'СЕТ СН'!$G$17</f>
        <v>5523.4838729499997</v>
      </c>
      <c r="U66" s="36">
        <f>SUMIFS(СВЦЭМ!$C$39:$C$782,СВЦЭМ!$A$39:$A$782,$A66,СВЦЭМ!$B$39:$B$782,U$47)+'СЕТ СН'!$G$9+СВЦЭМ!$D$10+'СЕТ СН'!$G$5-'СЕТ СН'!$G$17</f>
        <v>5535.7468761399996</v>
      </c>
      <c r="V66" s="36">
        <f>SUMIFS(СВЦЭМ!$C$39:$C$782,СВЦЭМ!$A$39:$A$782,$A66,СВЦЭМ!$B$39:$B$782,V$47)+'СЕТ СН'!$G$9+СВЦЭМ!$D$10+'СЕТ СН'!$G$5-'СЕТ СН'!$G$17</f>
        <v>5567.2898578699997</v>
      </c>
      <c r="W66" s="36">
        <f>SUMIFS(СВЦЭМ!$C$39:$C$782,СВЦЭМ!$A$39:$A$782,$A66,СВЦЭМ!$B$39:$B$782,W$47)+'СЕТ СН'!$G$9+СВЦЭМ!$D$10+'СЕТ СН'!$G$5-'СЕТ СН'!$G$17</f>
        <v>5532.5254432199999</v>
      </c>
      <c r="X66" s="36">
        <f>SUMIFS(СВЦЭМ!$C$39:$C$782,СВЦЭМ!$A$39:$A$782,$A66,СВЦЭМ!$B$39:$B$782,X$47)+'СЕТ СН'!$G$9+СВЦЭМ!$D$10+'СЕТ СН'!$G$5-'СЕТ СН'!$G$17</f>
        <v>5589.6720914500002</v>
      </c>
      <c r="Y66" s="36">
        <f>SUMIFS(СВЦЭМ!$C$39:$C$782,СВЦЭМ!$A$39:$A$782,$A66,СВЦЭМ!$B$39:$B$782,Y$47)+'СЕТ СН'!$G$9+СВЦЭМ!$D$10+'СЕТ СН'!$G$5-'СЕТ СН'!$G$17</f>
        <v>5677.7088567499995</v>
      </c>
    </row>
    <row r="67" spans="1:27" ht="15.75" x14ac:dyDescent="0.2">
      <c r="A67" s="35">
        <f t="shared" si="1"/>
        <v>45493</v>
      </c>
      <c r="B67" s="36">
        <f>SUMIFS(СВЦЭМ!$C$39:$C$782,СВЦЭМ!$A$39:$A$782,$A67,СВЦЭМ!$B$39:$B$782,B$47)+'СЕТ СН'!$G$9+СВЦЭМ!$D$10+'СЕТ СН'!$G$5-'СЕТ СН'!$G$17</f>
        <v>5671.1867782899999</v>
      </c>
      <c r="C67" s="36">
        <f>SUMIFS(СВЦЭМ!$C$39:$C$782,СВЦЭМ!$A$39:$A$782,$A67,СВЦЭМ!$B$39:$B$782,C$47)+'СЕТ СН'!$G$9+СВЦЭМ!$D$10+'СЕТ СН'!$G$5-'СЕТ СН'!$G$17</f>
        <v>5744.5051960000001</v>
      </c>
      <c r="D67" s="36">
        <f>SUMIFS(СВЦЭМ!$C$39:$C$782,СВЦЭМ!$A$39:$A$782,$A67,СВЦЭМ!$B$39:$B$782,D$47)+'СЕТ СН'!$G$9+СВЦЭМ!$D$10+'СЕТ СН'!$G$5-'СЕТ СН'!$G$17</f>
        <v>5843.7927029100001</v>
      </c>
      <c r="E67" s="36">
        <f>SUMIFS(СВЦЭМ!$C$39:$C$782,СВЦЭМ!$A$39:$A$782,$A67,СВЦЭМ!$B$39:$B$782,E$47)+'СЕТ СН'!$G$9+СВЦЭМ!$D$10+'СЕТ СН'!$G$5-'СЕТ СН'!$G$17</f>
        <v>5887.9264993300003</v>
      </c>
      <c r="F67" s="36">
        <f>SUMIFS(СВЦЭМ!$C$39:$C$782,СВЦЭМ!$A$39:$A$782,$A67,СВЦЭМ!$B$39:$B$782,F$47)+'СЕТ СН'!$G$9+СВЦЭМ!$D$10+'СЕТ СН'!$G$5-'СЕТ СН'!$G$17</f>
        <v>5900.9823564899998</v>
      </c>
      <c r="G67" s="36">
        <f>SUMIFS(СВЦЭМ!$C$39:$C$782,СВЦЭМ!$A$39:$A$782,$A67,СВЦЭМ!$B$39:$B$782,G$47)+'СЕТ СН'!$G$9+СВЦЭМ!$D$10+'СЕТ СН'!$G$5-'СЕТ СН'!$G$17</f>
        <v>5898.6923578900005</v>
      </c>
      <c r="H67" s="36">
        <f>SUMIFS(СВЦЭМ!$C$39:$C$782,СВЦЭМ!$A$39:$A$782,$A67,СВЦЭМ!$B$39:$B$782,H$47)+'СЕТ СН'!$G$9+СВЦЭМ!$D$10+'СЕТ СН'!$G$5-'СЕТ СН'!$G$17</f>
        <v>5881.4833408899995</v>
      </c>
      <c r="I67" s="36">
        <f>SUMIFS(СВЦЭМ!$C$39:$C$782,СВЦЭМ!$A$39:$A$782,$A67,СВЦЭМ!$B$39:$B$782,I$47)+'СЕТ СН'!$G$9+СВЦЭМ!$D$10+'СЕТ СН'!$G$5-'СЕТ СН'!$G$17</f>
        <v>5807.7157149800005</v>
      </c>
      <c r="J67" s="36">
        <f>SUMIFS(СВЦЭМ!$C$39:$C$782,СВЦЭМ!$A$39:$A$782,$A67,СВЦЭМ!$B$39:$B$782,J$47)+'СЕТ СН'!$G$9+СВЦЭМ!$D$10+'СЕТ СН'!$G$5-'СЕТ СН'!$G$17</f>
        <v>5678.6270002800002</v>
      </c>
      <c r="K67" s="36">
        <f>SUMIFS(СВЦЭМ!$C$39:$C$782,СВЦЭМ!$A$39:$A$782,$A67,СВЦЭМ!$B$39:$B$782,K$47)+'СЕТ СН'!$G$9+СВЦЭМ!$D$10+'СЕТ СН'!$G$5-'СЕТ СН'!$G$17</f>
        <v>5571.85407674</v>
      </c>
      <c r="L67" s="36">
        <f>SUMIFS(СВЦЭМ!$C$39:$C$782,СВЦЭМ!$A$39:$A$782,$A67,СВЦЭМ!$B$39:$B$782,L$47)+'СЕТ СН'!$G$9+СВЦЭМ!$D$10+'СЕТ СН'!$G$5-'СЕТ СН'!$G$17</f>
        <v>5489.3605085399995</v>
      </c>
      <c r="M67" s="36">
        <f>SUMIFS(СВЦЭМ!$C$39:$C$782,СВЦЭМ!$A$39:$A$782,$A67,СВЦЭМ!$B$39:$B$782,M$47)+'СЕТ СН'!$G$9+СВЦЭМ!$D$10+'СЕТ СН'!$G$5-'СЕТ СН'!$G$17</f>
        <v>5445.8279231100005</v>
      </c>
      <c r="N67" s="36">
        <f>SUMIFS(СВЦЭМ!$C$39:$C$782,СВЦЭМ!$A$39:$A$782,$A67,СВЦЭМ!$B$39:$B$782,N$47)+'СЕТ СН'!$G$9+СВЦЭМ!$D$10+'СЕТ СН'!$G$5-'СЕТ СН'!$G$17</f>
        <v>5450.6014949299997</v>
      </c>
      <c r="O67" s="36">
        <f>SUMIFS(СВЦЭМ!$C$39:$C$782,СВЦЭМ!$A$39:$A$782,$A67,СВЦЭМ!$B$39:$B$782,O$47)+'СЕТ СН'!$G$9+СВЦЭМ!$D$10+'СЕТ СН'!$G$5-'СЕТ СН'!$G$17</f>
        <v>5448.4857413600002</v>
      </c>
      <c r="P67" s="36">
        <f>SUMIFS(СВЦЭМ!$C$39:$C$782,СВЦЭМ!$A$39:$A$782,$A67,СВЦЭМ!$B$39:$B$782,P$47)+'СЕТ СН'!$G$9+СВЦЭМ!$D$10+'СЕТ СН'!$G$5-'СЕТ СН'!$G$17</f>
        <v>5349.7948857000001</v>
      </c>
      <c r="Q67" s="36">
        <f>SUMIFS(СВЦЭМ!$C$39:$C$782,СВЦЭМ!$A$39:$A$782,$A67,СВЦЭМ!$B$39:$B$782,Q$47)+'СЕТ СН'!$G$9+СВЦЭМ!$D$10+'СЕТ СН'!$G$5-'СЕТ СН'!$G$17</f>
        <v>5367.6086372299997</v>
      </c>
      <c r="R67" s="36">
        <f>SUMIFS(СВЦЭМ!$C$39:$C$782,СВЦЭМ!$A$39:$A$782,$A67,СВЦЭМ!$B$39:$B$782,R$47)+'СЕТ СН'!$G$9+СВЦЭМ!$D$10+'СЕТ СН'!$G$5-'СЕТ СН'!$G$17</f>
        <v>5382.0586137999999</v>
      </c>
      <c r="S67" s="36">
        <f>SUMIFS(СВЦЭМ!$C$39:$C$782,СВЦЭМ!$A$39:$A$782,$A67,СВЦЭМ!$B$39:$B$782,S$47)+'СЕТ СН'!$G$9+СВЦЭМ!$D$10+'СЕТ СН'!$G$5-'СЕТ СН'!$G$17</f>
        <v>5370.4750502099996</v>
      </c>
      <c r="T67" s="36">
        <f>SUMIFS(СВЦЭМ!$C$39:$C$782,СВЦЭМ!$A$39:$A$782,$A67,СВЦЭМ!$B$39:$B$782,T$47)+'СЕТ СН'!$G$9+СВЦЭМ!$D$10+'СЕТ СН'!$G$5-'СЕТ СН'!$G$17</f>
        <v>5365.9265603900003</v>
      </c>
      <c r="U67" s="36">
        <f>SUMIFS(СВЦЭМ!$C$39:$C$782,СВЦЭМ!$A$39:$A$782,$A67,СВЦЭМ!$B$39:$B$782,U$47)+'СЕТ СН'!$G$9+СВЦЭМ!$D$10+'СЕТ СН'!$G$5-'СЕТ СН'!$G$17</f>
        <v>5386.6891627099994</v>
      </c>
      <c r="V67" s="36">
        <f>SUMIFS(СВЦЭМ!$C$39:$C$782,СВЦЭМ!$A$39:$A$782,$A67,СВЦЭМ!$B$39:$B$782,V$47)+'СЕТ СН'!$G$9+СВЦЭМ!$D$10+'СЕТ СН'!$G$5-'СЕТ СН'!$G$17</f>
        <v>5396.9913713200003</v>
      </c>
      <c r="W67" s="36">
        <f>SUMIFS(СВЦЭМ!$C$39:$C$782,СВЦЭМ!$A$39:$A$782,$A67,СВЦЭМ!$B$39:$B$782,W$47)+'СЕТ СН'!$G$9+СВЦЭМ!$D$10+'СЕТ СН'!$G$5-'СЕТ СН'!$G$17</f>
        <v>5374.3774818499996</v>
      </c>
      <c r="X67" s="36">
        <f>SUMIFS(СВЦЭМ!$C$39:$C$782,СВЦЭМ!$A$39:$A$782,$A67,СВЦЭМ!$B$39:$B$782,X$47)+'СЕТ СН'!$G$9+СВЦЭМ!$D$10+'СЕТ СН'!$G$5-'СЕТ СН'!$G$17</f>
        <v>5411.66802302</v>
      </c>
      <c r="Y67" s="36">
        <f>SUMIFS(СВЦЭМ!$C$39:$C$782,СВЦЭМ!$A$39:$A$782,$A67,СВЦЭМ!$B$39:$B$782,Y$47)+'СЕТ СН'!$G$9+СВЦЭМ!$D$10+'СЕТ СН'!$G$5-'СЕТ СН'!$G$17</f>
        <v>5508.0334197299999</v>
      </c>
    </row>
    <row r="68" spans="1:27" ht="15.75" x14ac:dyDescent="0.2">
      <c r="A68" s="35">
        <f t="shared" si="1"/>
        <v>45494</v>
      </c>
      <c r="B68" s="36">
        <f>SUMIFS(СВЦЭМ!$C$39:$C$782,СВЦЭМ!$A$39:$A$782,$A68,СВЦЭМ!$B$39:$B$782,B$47)+'СЕТ СН'!$G$9+СВЦЭМ!$D$10+'СЕТ СН'!$G$5-'СЕТ СН'!$G$17</f>
        <v>5629.2796083699996</v>
      </c>
      <c r="C68" s="36">
        <f>SUMIFS(СВЦЭМ!$C$39:$C$782,СВЦЭМ!$A$39:$A$782,$A68,СВЦЭМ!$B$39:$B$782,C$47)+'СЕТ СН'!$G$9+СВЦЭМ!$D$10+'СЕТ СН'!$G$5-'СЕТ СН'!$G$17</f>
        <v>5731.1992249599998</v>
      </c>
      <c r="D68" s="36">
        <f>SUMIFS(СВЦЭМ!$C$39:$C$782,СВЦЭМ!$A$39:$A$782,$A68,СВЦЭМ!$B$39:$B$782,D$47)+'СЕТ СН'!$G$9+СВЦЭМ!$D$10+'СЕТ СН'!$G$5-'СЕТ СН'!$G$17</f>
        <v>5780.4980354099998</v>
      </c>
      <c r="E68" s="36">
        <f>SUMIFS(СВЦЭМ!$C$39:$C$782,СВЦЭМ!$A$39:$A$782,$A68,СВЦЭМ!$B$39:$B$782,E$47)+'СЕТ СН'!$G$9+СВЦЭМ!$D$10+'СЕТ СН'!$G$5-'СЕТ СН'!$G$17</f>
        <v>5825.0473512500002</v>
      </c>
      <c r="F68" s="36">
        <f>SUMIFS(СВЦЭМ!$C$39:$C$782,СВЦЭМ!$A$39:$A$782,$A68,СВЦЭМ!$B$39:$B$782,F$47)+'СЕТ СН'!$G$9+СВЦЭМ!$D$10+'СЕТ СН'!$G$5-'СЕТ СН'!$G$17</f>
        <v>5872.1257810500001</v>
      </c>
      <c r="G68" s="36">
        <f>SUMIFS(СВЦЭМ!$C$39:$C$782,СВЦЭМ!$A$39:$A$782,$A68,СВЦЭМ!$B$39:$B$782,G$47)+'СЕТ СН'!$G$9+СВЦЭМ!$D$10+'СЕТ СН'!$G$5-'СЕТ СН'!$G$17</f>
        <v>5818.6121652299998</v>
      </c>
      <c r="H68" s="36">
        <f>SUMIFS(СВЦЭМ!$C$39:$C$782,СВЦЭМ!$A$39:$A$782,$A68,СВЦЭМ!$B$39:$B$782,H$47)+'СЕТ СН'!$G$9+СВЦЭМ!$D$10+'СЕТ СН'!$G$5-'СЕТ СН'!$G$17</f>
        <v>5844.68278594</v>
      </c>
      <c r="I68" s="36">
        <f>SUMIFS(СВЦЭМ!$C$39:$C$782,СВЦЭМ!$A$39:$A$782,$A68,СВЦЭМ!$B$39:$B$782,I$47)+'СЕТ СН'!$G$9+СВЦЭМ!$D$10+'СЕТ СН'!$G$5-'СЕТ СН'!$G$17</f>
        <v>5795.1446875500005</v>
      </c>
      <c r="J68" s="36">
        <f>SUMIFS(СВЦЭМ!$C$39:$C$782,СВЦЭМ!$A$39:$A$782,$A68,СВЦЭМ!$B$39:$B$782,J$47)+'СЕТ СН'!$G$9+СВЦЭМ!$D$10+'СЕТ СН'!$G$5-'СЕТ СН'!$G$17</f>
        <v>5640.4884230999996</v>
      </c>
      <c r="K68" s="36">
        <f>SUMIFS(СВЦЭМ!$C$39:$C$782,СВЦЭМ!$A$39:$A$782,$A68,СВЦЭМ!$B$39:$B$782,K$47)+'СЕТ СН'!$G$9+СВЦЭМ!$D$10+'СЕТ СН'!$G$5-'СЕТ СН'!$G$17</f>
        <v>5497.7539585899995</v>
      </c>
      <c r="L68" s="36">
        <f>SUMIFS(СВЦЭМ!$C$39:$C$782,СВЦЭМ!$A$39:$A$782,$A68,СВЦЭМ!$B$39:$B$782,L$47)+'СЕТ СН'!$G$9+СВЦЭМ!$D$10+'СЕТ СН'!$G$5-'СЕТ СН'!$G$17</f>
        <v>5424.9184033900001</v>
      </c>
      <c r="M68" s="36">
        <f>SUMIFS(СВЦЭМ!$C$39:$C$782,СВЦЭМ!$A$39:$A$782,$A68,СВЦЭМ!$B$39:$B$782,M$47)+'СЕТ СН'!$G$9+СВЦЭМ!$D$10+'СЕТ СН'!$G$5-'СЕТ СН'!$G$17</f>
        <v>5408.3398831599998</v>
      </c>
      <c r="N68" s="36">
        <f>SUMIFS(СВЦЭМ!$C$39:$C$782,СВЦЭМ!$A$39:$A$782,$A68,СВЦЭМ!$B$39:$B$782,N$47)+'СЕТ СН'!$G$9+СВЦЭМ!$D$10+'СЕТ СН'!$G$5-'СЕТ СН'!$G$17</f>
        <v>5404.1085573999999</v>
      </c>
      <c r="O68" s="36">
        <f>SUMIFS(СВЦЭМ!$C$39:$C$782,СВЦЭМ!$A$39:$A$782,$A68,СВЦЭМ!$B$39:$B$782,O$47)+'СЕТ СН'!$G$9+СВЦЭМ!$D$10+'СЕТ СН'!$G$5-'СЕТ СН'!$G$17</f>
        <v>5401.4237301599996</v>
      </c>
      <c r="P68" s="36">
        <f>SUMIFS(СВЦЭМ!$C$39:$C$782,СВЦЭМ!$A$39:$A$782,$A68,СВЦЭМ!$B$39:$B$782,P$47)+'СЕТ СН'!$G$9+СВЦЭМ!$D$10+'СЕТ СН'!$G$5-'СЕТ СН'!$G$17</f>
        <v>5419.4424038500001</v>
      </c>
      <c r="Q68" s="36">
        <f>SUMIFS(СВЦЭМ!$C$39:$C$782,СВЦЭМ!$A$39:$A$782,$A68,СВЦЭМ!$B$39:$B$782,Q$47)+'СЕТ СН'!$G$9+СВЦЭМ!$D$10+'СЕТ СН'!$G$5-'СЕТ СН'!$G$17</f>
        <v>5425.3006758499996</v>
      </c>
      <c r="R68" s="36">
        <f>SUMIFS(СВЦЭМ!$C$39:$C$782,СВЦЭМ!$A$39:$A$782,$A68,СВЦЭМ!$B$39:$B$782,R$47)+'СЕТ СН'!$G$9+СВЦЭМ!$D$10+'СЕТ СН'!$G$5-'СЕТ СН'!$G$17</f>
        <v>5421.6183981899994</v>
      </c>
      <c r="S68" s="36">
        <f>SUMIFS(СВЦЭМ!$C$39:$C$782,СВЦЭМ!$A$39:$A$782,$A68,СВЦЭМ!$B$39:$B$782,S$47)+'СЕТ СН'!$G$9+СВЦЭМ!$D$10+'СЕТ СН'!$G$5-'СЕТ СН'!$G$17</f>
        <v>5417.9980425599997</v>
      </c>
      <c r="T68" s="36">
        <f>SUMIFS(СВЦЭМ!$C$39:$C$782,СВЦЭМ!$A$39:$A$782,$A68,СВЦЭМ!$B$39:$B$782,T$47)+'СЕТ СН'!$G$9+СВЦЭМ!$D$10+'СЕТ СН'!$G$5-'СЕТ СН'!$G$17</f>
        <v>5405.8155463100002</v>
      </c>
      <c r="U68" s="36">
        <f>SUMIFS(СВЦЭМ!$C$39:$C$782,СВЦЭМ!$A$39:$A$782,$A68,СВЦЭМ!$B$39:$B$782,U$47)+'СЕТ СН'!$G$9+СВЦЭМ!$D$10+'СЕТ СН'!$G$5-'СЕТ СН'!$G$17</f>
        <v>5407.0522336599997</v>
      </c>
      <c r="V68" s="36">
        <f>SUMIFS(СВЦЭМ!$C$39:$C$782,СВЦЭМ!$A$39:$A$782,$A68,СВЦЭМ!$B$39:$B$782,V$47)+'СЕТ СН'!$G$9+СВЦЭМ!$D$10+'СЕТ СН'!$G$5-'СЕТ СН'!$G$17</f>
        <v>5403.4723916900002</v>
      </c>
      <c r="W68" s="36">
        <f>SUMIFS(СВЦЭМ!$C$39:$C$782,СВЦЭМ!$A$39:$A$782,$A68,СВЦЭМ!$B$39:$B$782,W$47)+'СЕТ СН'!$G$9+СВЦЭМ!$D$10+'СЕТ СН'!$G$5-'СЕТ СН'!$G$17</f>
        <v>5390.8351088500003</v>
      </c>
      <c r="X68" s="36">
        <f>SUMIFS(СВЦЭМ!$C$39:$C$782,СВЦЭМ!$A$39:$A$782,$A68,СВЦЭМ!$B$39:$B$782,X$47)+'СЕТ СН'!$G$9+СВЦЭМ!$D$10+'СЕТ СН'!$G$5-'СЕТ СН'!$G$17</f>
        <v>5442.8109696900001</v>
      </c>
      <c r="Y68" s="36">
        <f>SUMIFS(СВЦЭМ!$C$39:$C$782,СВЦЭМ!$A$39:$A$782,$A68,СВЦЭМ!$B$39:$B$782,Y$47)+'СЕТ СН'!$G$9+СВЦЭМ!$D$10+'СЕТ СН'!$G$5-'СЕТ СН'!$G$17</f>
        <v>5466.4010188100001</v>
      </c>
    </row>
    <row r="69" spans="1:27" ht="15.75" x14ac:dyDescent="0.2">
      <c r="A69" s="35">
        <f t="shared" si="1"/>
        <v>45495</v>
      </c>
      <c r="B69" s="36">
        <f>SUMIFS(СВЦЭМ!$C$39:$C$782,СВЦЭМ!$A$39:$A$782,$A69,СВЦЭМ!$B$39:$B$782,B$47)+'СЕТ СН'!$G$9+СВЦЭМ!$D$10+'СЕТ СН'!$G$5-'СЕТ СН'!$G$17</f>
        <v>5556.3626105000003</v>
      </c>
      <c r="C69" s="36">
        <f>SUMIFS(СВЦЭМ!$C$39:$C$782,СВЦЭМ!$A$39:$A$782,$A69,СВЦЭМ!$B$39:$B$782,C$47)+'СЕТ СН'!$G$9+СВЦЭМ!$D$10+'СЕТ СН'!$G$5-'СЕТ СН'!$G$17</f>
        <v>5627.1490091100004</v>
      </c>
      <c r="D69" s="36">
        <f>SUMIFS(СВЦЭМ!$C$39:$C$782,СВЦЭМ!$A$39:$A$782,$A69,СВЦЭМ!$B$39:$B$782,D$47)+'СЕТ СН'!$G$9+СВЦЭМ!$D$10+'СЕТ СН'!$G$5-'СЕТ СН'!$G$17</f>
        <v>5684.69911271</v>
      </c>
      <c r="E69" s="36">
        <f>SUMIFS(СВЦЭМ!$C$39:$C$782,СВЦЭМ!$A$39:$A$782,$A69,СВЦЭМ!$B$39:$B$782,E$47)+'СЕТ СН'!$G$9+СВЦЭМ!$D$10+'СЕТ СН'!$G$5-'СЕТ СН'!$G$17</f>
        <v>5723.52638346</v>
      </c>
      <c r="F69" s="36">
        <f>SUMIFS(СВЦЭМ!$C$39:$C$782,СВЦЭМ!$A$39:$A$782,$A69,СВЦЭМ!$B$39:$B$782,F$47)+'СЕТ СН'!$G$9+СВЦЭМ!$D$10+'СЕТ СН'!$G$5-'СЕТ СН'!$G$17</f>
        <v>5734.3045622400005</v>
      </c>
      <c r="G69" s="36">
        <f>SUMIFS(СВЦЭМ!$C$39:$C$782,СВЦЭМ!$A$39:$A$782,$A69,СВЦЭМ!$B$39:$B$782,G$47)+'СЕТ СН'!$G$9+СВЦЭМ!$D$10+'СЕТ СН'!$G$5-'СЕТ СН'!$G$17</f>
        <v>5735.15212144</v>
      </c>
      <c r="H69" s="36">
        <f>SUMIFS(СВЦЭМ!$C$39:$C$782,СВЦЭМ!$A$39:$A$782,$A69,СВЦЭМ!$B$39:$B$782,H$47)+'СЕТ СН'!$G$9+СВЦЭМ!$D$10+'СЕТ СН'!$G$5-'СЕТ СН'!$G$17</f>
        <v>5665.2332550499996</v>
      </c>
      <c r="I69" s="36">
        <f>SUMIFS(СВЦЭМ!$C$39:$C$782,СВЦЭМ!$A$39:$A$782,$A69,СВЦЭМ!$B$39:$B$782,I$47)+'СЕТ СН'!$G$9+СВЦЭМ!$D$10+'СЕТ СН'!$G$5-'СЕТ СН'!$G$17</f>
        <v>5566.2665536799996</v>
      </c>
      <c r="J69" s="36">
        <f>SUMIFS(СВЦЭМ!$C$39:$C$782,СВЦЭМ!$A$39:$A$782,$A69,СВЦЭМ!$B$39:$B$782,J$47)+'СЕТ СН'!$G$9+СВЦЭМ!$D$10+'СЕТ СН'!$G$5-'СЕТ СН'!$G$17</f>
        <v>5456.6686764900005</v>
      </c>
      <c r="K69" s="36">
        <f>SUMIFS(СВЦЭМ!$C$39:$C$782,СВЦЭМ!$A$39:$A$782,$A69,СВЦЭМ!$B$39:$B$782,K$47)+'СЕТ СН'!$G$9+СВЦЭМ!$D$10+'СЕТ СН'!$G$5-'СЕТ СН'!$G$17</f>
        <v>5383.8693977100002</v>
      </c>
      <c r="L69" s="36">
        <f>SUMIFS(СВЦЭМ!$C$39:$C$782,СВЦЭМ!$A$39:$A$782,$A69,СВЦЭМ!$B$39:$B$782,L$47)+'СЕТ СН'!$G$9+СВЦЭМ!$D$10+'СЕТ СН'!$G$5-'СЕТ СН'!$G$17</f>
        <v>5337.62347314</v>
      </c>
      <c r="M69" s="36">
        <f>SUMIFS(СВЦЭМ!$C$39:$C$782,СВЦЭМ!$A$39:$A$782,$A69,СВЦЭМ!$B$39:$B$782,M$47)+'СЕТ СН'!$G$9+СВЦЭМ!$D$10+'СЕТ СН'!$G$5-'СЕТ СН'!$G$17</f>
        <v>5311.3206062099998</v>
      </c>
      <c r="N69" s="36">
        <f>SUMIFS(СВЦЭМ!$C$39:$C$782,СВЦЭМ!$A$39:$A$782,$A69,СВЦЭМ!$B$39:$B$782,N$47)+'СЕТ СН'!$G$9+СВЦЭМ!$D$10+'СЕТ СН'!$G$5-'СЕТ СН'!$G$17</f>
        <v>5291.9946405700002</v>
      </c>
      <c r="O69" s="36">
        <f>SUMIFS(СВЦЭМ!$C$39:$C$782,СВЦЭМ!$A$39:$A$782,$A69,СВЦЭМ!$B$39:$B$782,O$47)+'СЕТ СН'!$G$9+СВЦЭМ!$D$10+'СЕТ СН'!$G$5-'СЕТ СН'!$G$17</f>
        <v>5309.2190369399996</v>
      </c>
      <c r="P69" s="36">
        <f>SUMIFS(СВЦЭМ!$C$39:$C$782,СВЦЭМ!$A$39:$A$782,$A69,СВЦЭМ!$B$39:$B$782,P$47)+'СЕТ СН'!$G$9+СВЦЭМ!$D$10+'СЕТ СН'!$G$5-'СЕТ СН'!$G$17</f>
        <v>5308.7081456400001</v>
      </c>
      <c r="Q69" s="36">
        <f>SUMIFS(СВЦЭМ!$C$39:$C$782,СВЦЭМ!$A$39:$A$782,$A69,СВЦЭМ!$B$39:$B$782,Q$47)+'СЕТ СН'!$G$9+СВЦЭМ!$D$10+'СЕТ СН'!$G$5-'СЕТ СН'!$G$17</f>
        <v>5307.1243824000003</v>
      </c>
      <c r="R69" s="36">
        <f>SUMIFS(СВЦЭМ!$C$39:$C$782,СВЦЭМ!$A$39:$A$782,$A69,СВЦЭМ!$B$39:$B$782,R$47)+'СЕТ СН'!$G$9+СВЦЭМ!$D$10+'СЕТ СН'!$G$5-'СЕТ СН'!$G$17</f>
        <v>5294.6988835499997</v>
      </c>
      <c r="S69" s="36">
        <f>SUMIFS(СВЦЭМ!$C$39:$C$782,СВЦЭМ!$A$39:$A$782,$A69,СВЦЭМ!$B$39:$B$782,S$47)+'СЕТ СН'!$G$9+СВЦЭМ!$D$10+'СЕТ СН'!$G$5-'СЕТ СН'!$G$17</f>
        <v>5293.4562701499999</v>
      </c>
      <c r="T69" s="36">
        <f>SUMIFS(СВЦЭМ!$C$39:$C$782,СВЦЭМ!$A$39:$A$782,$A69,СВЦЭМ!$B$39:$B$782,T$47)+'СЕТ СН'!$G$9+СВЦЭМ!$D$10+'СЕТ СН'!$G$5-'СЕТ СН'!$G$17</f>
        <v>5289.3878884799997</v>
      </c>
      <c r="U69" s="36">
        <f>SUMIFS(СВЦЭМ!$C$39:$C$782,СВЦЭМ!$A$39:$A$782,$A69,СВЦЭМ!$B$39:$B$782,U$47)+'СЕТ СН'!$G$9+СВЦЭМ!$D$10+'СЕТ СН'!$G$5-'СЕТ СН'!$G$17</f>
        <v>5305.2165688499999</v>
      </c>
      <c r="V69" s="36">
        <f>SUMIFS(СВЦЭМ!$C$39:$C$782,СВЦЭМ!$A$39:$A$782,$A69,СВЦЭМ!$B$39:$B$782,V$47)+'СЕТ СН'!$G$9+СВЦЭМ!$D$10+'СЕТ СН'!$G$5-'СЕТ СН'!$G$17</f>
        <v>5313.151492</v>
      </c>
      <c r="W69" s="36">
        <f>SUMIFS(СВЦЭМ!$C$39:$C$782,СВЦЭМ!$A$39:$A$782,$A69,СВЦЭМ!$B$39:$B$782,W$47)+'СЕТ СН'!$G$9+СВЦЭМ!$D$10+'СЕТ СН'!$G$5-'СЕТ СН'!$G$17</f>
        <v>5280.16201585</v>
      </c>
      <c r="X69" s="36">
        <f>SUMIFS(СВЦЭМ!$C$39:$C$782,СВЦЭМ!$A$39:$A$782,$A69,СВЦЭМ!$B$39:$B$782,X$47)+'СЕТ СН'!$G$9+СВЦЭМ!$D$10+'СЕТ СН'!$G$5-'СЕТ СН'!$G$17</f>
        <v>5353.3734099800004</v>
      </c>
      <c r="Y69" s="36">
        <f>SUMIFS(СВЦЭМ!$C$39:$C$782,СВЦЭМ!$A$39:$A$782,$A69,СВЦЭМ!$B$39:$B$782,Y$47)+'СЕТ СН'!$G$9+СВЦЭМ!$D$10+'СЕТ СН'!$G$5-'СЕТ СН'!$G$17</f>
        <v>5438.9964882300001</v>
      </c>
    </row>
    <row r="70" spans="1:27" ht="15.75" x14ac:dyDescent="0.2">
      <c r="A70" s="35">
        <f t="shared" si="1"/>
        <v>45496</v>
      </c>
      <c r="B70" s="36">
        <f>SUMIFS(СВЦЭМ!$C$39:$C$782,СВЦЭМ!$A$39:$A$782,$A70,СВЦЭМ!$B$39:$B$782,B$47)+'СЕТ СН'!$G$9+СВЦЭМ!$D$10+'СЕТ СН'!$G$5-'СЕТ СН'!$G$17</f>
        <v>5655.7750608999995</v>
      </c>
      <c r="C70" s="36">
        <f>SUMIFS(СВЦЭМ!$C$39:$C$782,СВЦЭМ!$A$39:$A$782,$A70,СВЦЭМ!$B$39:$B$782,C$47)+'СЕТ СН'!$G$9+СВЦЭМ!$D$10+'СЕТ СН'!$G$5-'СЕТ СН'!$G$17</f>
        <v>5756.3243537999997</v>
      </c>
      <c r="D70" s="36">
        <f>SUMIFS(СВЦЭМ!$C$39:$C$782,СВЦЭМ!$A$39:$A$782,$A70,СВЦЭМ!$B$39:$B$782,D$47)+'СЕТ СН'!$G$9+СВЦЭМ!$D$10+'СЕТ СН'!$G$5-'СЕТ СН'!$G$17</f>
        <v>5805.7860876300001</v>
      </c>
      <c r="E70" s="36">
        <f>SUMIFS(СВЦЭМ!$C$39:$C$782,СВЦЭМ!$A$39:$A$782,$A70,СВЦЭМ!$B$39:$B$782,E$47)+'СЕТ СН'!$G$9+СВЦЭМ!$D$10+'СЕТ СН'!$G$5-'СЕТ СН'!$G$17</f>
        <v>5828.9597523600005</v>
      </c>
      <c r="F70" s="36">
        <f>SUMIFS(СВЦЭМ!$C$39:$C$782,СВЦЭМ!$A$39:$A$782,$A70,СВЦЭМ!$B$39:$B$782,F$47)+'СЕТ СН'!$G$9+СВЦЭМ!$D$10+'СЕТ СН'!$G$5-'СЕТ СН'!$G$17</f>
        <v>5822.4354587199996</v>
      </c>
      <c r="G70" s="36">
        <f>SUMIFS(СВЦЭМ!$C$39:$C$782,СВЦЭМ!$A$39:$A$782,$A70,СВЦЭМ!$B$39:$B$782,G$47)+'СЕТ СН'!$G$9+СВЦЭМ!$D$10+'СЕТ СН'!$G$5-'СЕТ СН'!$G$17</f>
        <v>5791.57109588</v>
      </c>
      <c r="H70" s="36">
        <f>SUMIFS(СВЦЭМ!$C$39:$C$782,СВЦЭМ!$A$39:$A$782,$A70,СВЦЭМ!$B$39:$B$782,H$47)+'СЕТ СН'!$G$9+СВЦЭМ!$D$10+'СЕТ СН'!$G$5-'СЕТ СН'!$G$17</f>
        <v>5743.3746199500001</v>
      </c>
      <c r="I70" s="36">
        <f>SUMIFS(СВЦЭМ!$C$39:$C$782,СВЦЭМ!$A$39:$A$782,$A70,СВЦЭМ!$B$39:$B$782,I$47)+'СЕТ СН'!$G$9+СВЦЭМ!$D$10+'СЕТ СН'!$G$5-'СЕТ СН'!$G$17</f>
        <v>5625.0890421900003</v>
      </c>
      <c r="J70" s="36">
        <f>SUMIFS(СВЦЭМ!$C$39:$C$782,СВЦЭМ!$A$39:$A$782,$A70,СВЦЭМ!$B$39:$B$782,J$47)+'СЕТ СН'!$G$9+СВЦЭМ!$D$10+'СЕТ СН'!$G$5-'СЕТ СН'!$G$17</f>
        <v>5501.3644692999997</v>
      </c>
      <c r="K70" s="36">
        <f>SUMIFS(СВЦЭМ!$C$39:$C$782,СВЦЭМ!$A$39:$A$782,$A70,СВЦЭМ!$B$39:$B$782,K$47)+'СЕТ СН'!$G$9+СВЦЭМ!$D$10+'СЕТ СН'!$G$5-'СЕТ СН'!$G$17</f>
        <v>5425.7998751499999</v>
      </c>
      <c r="L70" s="36">
        <f>SUMIFS(СВЦЭМ!$C$39:$C$782,СВЦЭМ!$A$39:$A$782,$A70,СВЦЭМ!$B$39:$B$782,L$47)+'СЕТ СН'!$G$9+СВЦЭМ!$D$10+'СЕТ СН'!$G$5-'СЕТ СН'!$G$17</f>
        <v>5392.09738199</v>
      </c>
      <c r="M70" s="36">
        <f>SUMIFS(СВЦЭМ!$C$39:$C$782,СВЦЭМ!$A$39:$A$782,$A70,СВЦЭМ!$B$39:$B$782,M$47)+'СЕТ СН'!$G$9+СВЦЭМ!$D$10+'СЕТ СН'!$G$5-'СЕТ СН'!$G$17</f>
        <v>5372.78433589</v>
      </c>
      <c r="N70" s="36">
        <f>SUMIFS(СВЦЭМ!$C$39:$C$782,СВЦЭМ!$A$39:$A$782,$A70,СВЦЭМ!$B$39:$B$782,N$47)+'СЕТ СН'!$G$9+СВЦЭМ!$D$10+'СЕТ СН'!$G$5-'СЕТ СН'!$G$17</f>
        <v>5357.8099105299998</v>
      </c>
      <c r="O70" s="36">
        <f>SUMIFS(СВЦЭМ!$C$39:$C$782,СВЦЭМ!$A$39:$A$782,$A70,СВЦЭМ!$B$39:$B$782,O$47)+'СЕТ СН'!$G$9+СВЦЭМ!$D$10+'СЕТ СН'!$G$5-'СЕТ СН'!$G$17</f>
        <v>5347.69651084</v>
      </c>
      <c r="P70" s="36">
        <f>SUMIFS(СВЦЭМ!$C$39:$C$782,СВЦЭМ!$A$39:$A$782,$A70,СВЦЭМ!$B$39:$B$782,P$47)+'СЕТ СН'!$G$9+СВЦЭМ!$D$10+'СЕТ СН'!$G$5-'СЕТ СН'!$G$17</f>
        <v>5337.9795652699995</v>
      </c>
      <c r="Q70" s="36">
        <f>SUMIFS(СВЦЭМ!$C$39:$C$782,СВЦЭМ!$A$39:$A$782,$A70,СВЦЭМ!$B$39:$B$782,Q$47)+'СЕТ СН'!$G$9+СВЦЭМ!$D$10+'СЕТ СН'!$G$5-'СЕТ СН'!$G$17</f>
        <v>5338.1764706899994</v>
      </c>
      <c r="R70" s="36">
        <f>SUMIFS(СВЦЭМ!$C$39:$C$782,СВЦЭМ!$A$39:$A$782,$A70,СВЦЭМ!$B$39:$B$782,R$47)+'СЕТ СН'!$G$9+СВЦЭМ!$D$10+'СЕТ СН'!$G$5-'СЕТ СН'!$G$17</f>
        <v>5344.6997012299998</v>
      </c>
      <c r="S70" s="36">
        <f>SUMIFS(СВЦЭМ!$C$39:$C$782,СВЦЭМ!$A$39:$A$782,$A70,СВЦЭМ!$B$39:$B$782,S$47)+'СЕТ СН'!$G$9+СВЦЭМ!$D$10+'СЕТ СН'!$G$5-'СЕТ СН'!$G$17</f>
        <v>5345.47273847</v>
      </c>
      <c r="T70" s="36">
        <f>SUMIFS(СВЦЭМ!$C$39:$C$782,СВЦЭМ!$A$39:$A$782,$A70,СВЦЭМ!$B$39:$B$782,T$47)+'СЕТ СН'!$G$9+СВЦЭМ!$D$10+'СЕТ СН'!$G$5-'СЕТ СН'!$G$17</f>
        <v>5353.9763283100001</v>
      </c>
      <c r="U70" s="36">
        <f>SUMIFS(СВЦЭМ!$C$39:$C$782,СВЦЭМ!$A$39:$A$782,$A70,СВЦЭМ!$B$39:$B$782,U$47)+'СЕТ СН'!$G$9+СВЦЭМ!$D$10+'СЕТ СН'!$G$5-'СЕТ СН'!$G$17</f>
        <v>5367.0865156</v>
      </c>
      <c r="V70" s="36">
        <f>SUMIFS(СВЦЭМ!$C$39:$C$782,СВЦЭМ!$A$39:$A$782,$A70,СВЦЭМ!$B$39:$B$782,V$47)+'СЕТ СН'!$G$9+СВЦЭМ!$D$10+'СЕТ СН'!$G$5-'СЕТ СН'!$G$17</f>
        <v>5376.40775545</v>
      </c>
      <c r="W70" s="36">
        <f>SUMIFS(СВЦЭМ!$C$39:$C$782,СВЦЭМ!$A$39:$A$782,$A70,СВЦЭМ!$B$39:$B$782,W$47)+'СЕТ СН'!$G$9+СВЦЭМ!$D$10+'СЕТ СН'!$G$5-'СЕТ СН'!$G$17</f>
        <v>5353.7618967099997</v>
      </c>
      <c r="X70" s="36">
        <f>SUMIFS(СВЦЭМ!$C$39:$C$782,СВЦЭМ!$A$39:$A$782,$A70,СВЦЭМ!$B$39:$B$782,X$47)+'СЕТ СН'!$G$9+СВЦЭМ!$D$10+'СЕТ СН'!$G$5-'СЕТ СН'!$G$17</f>
        <v>5418.1172970899997</v>
      </c>
      <c r="Y70" s="36">
        <f>SUMIFS(СВЦЭМ!$C$39:$C$782,СВЦЭМ!$A$39:$A$782,$A70,СВЦЭМ!$B$39:$B$782,Y$47)+'СЕТ СН'!$G$9+СВЦЭМ!$D$10+'СЕТ СН'!$G$5-'СЕТ СН'!$G$17</f>
        <v>5494.8347279</v>
      </c>
    </row>
    <row r="71" spans="1:27" ht="15.75" x14ac:dyDescent="0.2">
      <c r="A71" s="35">
        <f t="shared" si="1"/>
        <v>45497</v>
      </c>
      <c r="B71" s="36">
        <f>SUMIFS(СВЦЭМ!$C$39:$C$782,СВЦЭМ!$A$39:$A$782,$A71,СВЦЭМ!$B$39:$B$782,B$47)+'СЕТ СН'!$G$9+СВЦЭМ!$D$10+'СЕТ СН'!$G$5-'СЕТ СН'!$G$17</f>
        <v>5693.1444872499997</v>
      </c>
      <c r="C71" s="36">
        <f>SUMIFS(СВЦЭМ!$C$39:$C$782,СВЦЭМ!$A$39:$A$782,$A71,СВЦЭМ!$B$39:$B$782,C$47)+'СЕТ СН'!$G$9+СВЦЭМ!$D$10+'СЕТ СН'!$G$5-'СЕТ СН'!$G$17</f>
        <v>5792.2128451199997</v>
      </c>
      <c r="D71" s="36">
        <f>SUMIFS(СВЦЭМ!$C$39:$C$782,СВЦЭМ!$A$39:$A$782,$A71,СВЦЭМ!$B$39:$B$782,D$47)+'СЕТ СН'!$G$9+СВЦЭМ!$D$10+'СЕТ СН'!$G$5-'СЕТ СН'!$G$17</f>
        <v>5833.5739654199997</v>
      </c>
      <c r="E71" s="36">
        <f>SUMIFS(СВЦЭМ!$C$39:$C$782,СВЦЭМ!$A$39:$A$782,$A71,СВЦЭМ!$B$39:$B$782,E$47)+'СЕТ СН'!$G$9+СВЦЭМ!$D$10+'СЕТ СН'!$G$5-'СЕТ СН'!$G$17</f>
        <v>5806.41446301</v>
      </c>
      <c r="F71" s="36">
        <f>SUMIFS(СВЦЭМ!$C$39:$C$782,СВЦЭМ!$A$39:$A$782,$A71,СВЦЭМ!$B$39:$B$782,F$47)+'СЕТ СН'!$G$9+СВЦЭМ!$D$10+'СЕТ СН'!$G$5-'СЕТ СН'!$G$17</f>
        <v>5808.5066895199998</v>
      </c>
      <c r="G71" s="36">
        <f>SUMIFS(СВЦЭМ!$C$39:$C$782,СВЦЭМ!$A$39:$A$782,$A71,СВЦЭМ!$B$39:$B$782,G$47)+'СЕТ СН'!$G$9+СВЦЭМ!$D$10+'СЕТ СН'!$G$5-'СЕТ СН'!$G$17</f>
        <v>5810.6953999199995</v>
      </c>
      <c r="H71" s="36">
        <f>SUMIFS(СВЦЭМ!$C$39:$C$782,СВЦЭМ!$A$39:$A$782,$A71,СВЦЭМ!$B$39:$B$782,H$47)+'СЕТ СН'!$G$9+СВЦЭМ!$D$10+'СЕТ СН'!$G$5-'СЕТ СН'!$G$17</f>
        <v>5794.8506023</v>
      </c>
      <c r="I71" s="36">
        <f>SUMIFS(СВЦЭМ!$C$39:$C$782,СВЦЭМ!$A$39:$A$782,$A71,СВЦЭМ!$B$39:$B$782,I$47)+'СЕТ СН'!$G$9+СВЦЭМ!$D$10+'СЕТ СН'!$G$5-'СЕТ СН'!$G$17</f>
        <v>5686.3756065099997</v>
      </c>
      <c r="J71" s="36">
        <f>SUMIFS(СВЦЭМ!$C$39:$C$782,СВЦЭМ!$A$39:$A$782,$A71,СВЦЭМ!$B$39:$B$782,J$47)+'СЕТ СН'!$G$9+СВЦЭМ!$D$10+'СЕТ СН'!$G$5-'СЕТ СН'!$G$17</f>
        <v>5558.7855946500003</v>
      </c>
      <c r="K71" s="36">
        <f>SUMIFS(СВЦЭМ!$C$39:$C$782,СВЦЭМ!$A$39:$A$782,$A71,СВЦЭМ!$B$39:$B$782,K$47)+'СЕТ СН'!$G$9+СВЦЭМ!$D$10+'СЕТ СН'!$G$5-'СЕТ СН'!$G$17</f>
        <v>5468.2544548699998</v>
      </c>
      <c r="L71" s="36">
        <f>SUMIFS(СВЦЭМ!$C$39:$C$782,СВЦЭМ!$A$39:$A$782,$A71,СВЦЭМ!$B$39:$B$782,L$47)+'СЕТ СН'!$G$9+СВЦЭМ!$D$10+'СЕТ СН'!$G$5-'СЕТ СН'!$G$17</f>
        <v>5415.69400529</v>
      </c>
      <c r="M71" s="36">
        <f>SUMIFS(СВЦЭМ!$C$39:$C$782,СВЦЭМ!$A$39:$A$782,$A71,СВЦЭМ!$B$39:$B$782,M$47)+'СЕТ СН'!$G$9+СВЦЭМ!$D$10+'СЕТ СН'!$G$5-'СЕТ СН'!$G$17</f>
        <v>5389.94781676</v>
      </c>
      <c r="N71" s="36">
        <f>SUMIFS(СВЦЭМ!$C$39:$C$782,СВЦЭМ!$A$39:$A$782,$A71,СВЦЭМ!$B$39:$B$782,N$47)+'СЕТ СН'!$G$9+СВЦЭМ!$D$10+'СЕТ СН'!$G$5-'СЕТ СН'!$G$17</f>
        <v>5379.4976972699997</v>
      </c>
      <c r="O71" s="36">
        <f>SUMIFS(СВЦЭМ!$C$39:$C$782,СВЦЭМ!$A$39:$A$782,$A71,СВЦЭМ!$B$39:$B$782,O$47)+'СЕТ СН'!$G$9+СВЦЭМ!$D$10+'СЕТ СН'!$G$5-'СЕТ СН'!$G$17</f>
        <v>5377.4340595100002</v>
      </c>
      <c r="P71" s="36">
        <f>SUMIFS(СВЦЭМ!$C$39:$C$782,СВЦЭМ!$A$39:$A$782,$A71,СВЦЭМ!$B$39:$B$782,P$47)+'СЕТ СН'!$G$9+СВЦЭМ!$D$10+'СЕТ СН'!$G$5-'СЕТ СН'!$G$17</f>
        <v>5373.1543567400004</v>
      </c>
      <c r="Q71" s="36">
        <f>SUMIFS(СВЦЭМ!$C$39:$C$782,СВЦЭМ!$A$39:$A$782,$A71,СВЦЭМ!$B$39:$B$782,Q$47)+'СЕТ СН'!$G$9+СВЦЭМ!$D$10+'СЕТ СН'!$G$5-'СЕТ СН'!$G$17</f>
        <v>5379.6588494899997</v>
      </c>
      <c r="R71" s="36">
        <f>SUMIFS(СВЦЭМ!$C$39:$C$782,СВЦЭМ!$A$39:$A$782,$A71,СВЦЭМ!$B$39:$B$782,R$47)+'СЕТ СН'!$G$9+СВЦЭМ!$D$10+'СЕТ СН'!$G$5-'СЕТ СН'!$G$17</f>
        <v>5381.2921232999997</v>
      </c>
      <c r="S71" s="36">
        <f>SUMIFS(СВЦЭМ!$C$39:$C$782,СВЦЭМ!$A$39:$A$782,$A71,СВЦЭМ!$B$39:$B$782,S$47)+'СЕТ СН'!$G$9+СВЦЭМ!$D$10+'СЕТ СН'!$G$5-'СЕТ СН'!$G$17</f>
        <v>5392.3003687199998</v>
      </c>
      <c r="T71" s="36">
        <f>SUMIFS(СВЦЭМ!$C$39:$C$782,СВЦЭМ!$A$39:$A$782,$A71,СВЦЭМ!$B$39:$B$782,T$47)+'СЕТ СН'!$G$9+СВЦЭМ!$D$10+'СЕТ СН'!$G$5-'СЕТ СН'!$G$17</f>
        <v>5402.3061673699995</v>
      </c>
      <c r="U71" s="36">
        <f>SUMIFS(СВЦЭМ!$C$39:$C$782,СВЦЭМ!$A$39:$A$782,$A71,СВЦЭМ!$B$39:$B$782,U$47)+'СЕТ СН'!$G$9+СВЦЭМ!$D$10+'СЕТ СН'!$G$5-'СЕТ СН'!$G$17</f>
        <v>5424.5074177099996</v>
      </c>
      <c r="V71" s="36">
        <f>SUMIFS(СВЦЭМ!$C$39:$C$782,СВЦЭМ!$A$39:$A$782,$A71,СВЦЭМ!$B$39:$B$782,V$47)+'СЕТ СН'!$G$9+СВЦЭМ!$D$10+'СЕТ СН'!$G$5-'СЕТ СН'!$G$17</f>
        <v>5437.8361674799999</v>
      </c>
      <c r="W71" s="36">
        <f>SUMIFS(СВЦЭМ!$C$39:$C$782,СВЦЭМ!$A$39:$A$782,$A71,СВЦЭМ!$B$39:$B$782,W$47)+'СЕТ СН'!$G$9+СВЦЭМ!$D$10+'СЕТ СН'!$G$5-'СЕТ СН'!$G$17</f>
        <v>5421.7417087399999</v>
      </c>
      <c r="X71" s="36">
        <f>SUMIFS(СВЦЭМ!$C$39:$C$782,СВЦЭМ!$A$39:$A$782,$A71,СВЦЭМ!$B$39:$B$782,X$47)+'СЕТ СН'!$G$9+СВЦЭМ!$D$10+'СЕТ СН'!$G$5-'СЕТ СН'!$G$17</f>
        <v>5453.6937482800004</v>
      </c>
      <c r="Y71" s="36">
        <f>SUMIFS(СВЦЭМ!$C$39:$C$782,СВЦЭМ!$A$39:$A$782,$A71,СВЦЭМ!$B$39:$B$782,Y$47)+'СЕТ СН'!$G$9+СВЦЭМ!$D$10+'СЕТ СН'!$G$5-'СЕТ СН'!$G$17</f>
        <v>5540.9831539200004</v>
      </c>
    </row>
    <row r="72" spans="1:27" ht="15.75" x14ac:dyDescent="0.2">
      <c r="A72" s="35">
        <f t="shared" si="1"/>
        <v>45498</v>
      </c>
      <c r="B72" s="36">
        <f>SUMIFS(СВЦЭМ!$C$39:$C$782,СВЦЭМ!$A$39:$A$782,$A72,СВЦЭМ!$B$39:$B$782,B$47)+'СЕТ СН'!$G$9+СВЦЭМ!$D$10+'СЕТ СН'!$G$5-'СЕТ СН'!$G$17</f>
        <v>5653.0573227200002</v>
      </c>
      <c r="C72" s="36">
        <f>SUMIFS(СВЦЭМ!$C$39:$C$782,СВЦЭМ!$A$39:$A$782,$A72,СВЦЭМ!$B$39:$B$782,C$47)+'СЕТ СН'!$G$9+СВЦЭМ!$D$10+'СЕТ СН'!$G$5-'СЕТ СН'!$G$17</f>
        <v>5762.1310262299994</v>
      </c>
      <c r="D72" s="36">
        <f>SUMIFS(СВЦЭМ!$C$39:$C$782,СВЦЭМ!$A$39:$A$782,$A72,СВЦЭМ!$B$39:$B$782,D$47)+'СЕТ СН'!$G$9+СВЦЭМ!$D$10+'СЕТ СН'!$G$5-'СЕТ СН'!$G$17</f>
        <v>5842.17484436</v>
      </c>
      <c r="E72" s="36">
        <f>SUMIFS(СВЦЭМ!$C$39:$C$782,СВЦЭМ!$A$39:$A$782,$A72,СВЦЭМ!$B$39:$B$782,E$47)+'СЕТ СН'!$G$9+СВЦЭМ!$D$10+'СЕТ СН'!$G$5-'СЕТ СН'!$G$17</f>
        <v>5858.65335882</v>
      </c>
      <c r="F72" s="36">
        <f>SUMIFS(СВЦЭМ!$C$39:$C$782,СВЦЭМ!$A$39:$A$782,$A72,СВЦЭМ!$B$39:$B$782,F$47)+'СЕТ СН'!$G$9+СВЦЭМ!$D$10+'СЕТ СН'!$G$5-'СЕТ СН'!$G$17</f>
        <v>5863.7338629400001</v>
      </c>
      <c r="G72" s="36">
        <f>SUMIFS(СВЦЭМ!$C$39:$C$782,СВЦЭМ!$A$39:$A$782,$A72,СВЦЭМ!$B$39:$B$782,G$47)+'СЕТ СН'!$G$9+СВЦЭМ!$D$10+'СЕТ СН'!$G$5-'СЕТ СН'!$G$17</f>
        <v>5863.6233940500006</v>
      </c>
      <c r="H72" s="36">
        <f>SUMIFS(СВЦЭМ!$C$39:$C$782,СВЦЭМ!$A$39:$A$782,$A72,СВЦЭМ!$B$39:$B$782,H$47)+'СЕТ СН'!$G$9+СВЦЭМ!$D$10+'СЕТ СН'!$G$5-'СЕТ СН'!$G$17</f>
        <v>5819.6018075499996</v>
      </c>
      <c r="I72" s="36">
        <f>SUMIFS(СВЦЭМ!$C$39:$C$782,СВЦЭМ!$A$39:$A$782,$A72,СВЦЭМ!$B$39:$B$782,I$47)+'СЕТ СН'!$G$9+СВЦЭМ!$D$10+'СЕТ СН'!$G$5-'СЕТ СН'!$G$17</f>
        <v>5709.5522119400002</v>
      </c>
      <c r="J72" s="36">
        <f>SUMIFS(СВЦЭМ!$C$39:$C$782,СВЦЭМ!$A$39:$A$782,$A72,СВЦЭМ!$B$39:$B$782,J$47)+'СЕТ СН'!$G$9+СВЦЭМ!$D$10+'СЕТ СН'!$G$5-'СЕТ СН'!$G$17</f>
        <v>5601.2091024199999</v>
      </c>
      <c r="K72" s="36">
        <f>SUMIFS(СВЦЭМ!$C$39:$C$782,СВЦЭМ!$A$39:$A$782,$A72,СВЦЭМ!$B$39:$B$782,K$47)+'СЕТ СН'!$G$9+СВЦЭМ!$D$10+'СЕТ СН'!$G$5-'СЕТ СН'!$G$17</f>
        <v>5532.4449240699996</v>
      </c>
      <c r="L72" s="36">
        <f>SUMIFS(СВЦЭМ!$C$39:$C$782,СВЦЭМ!$A$39:$A$782,$A72,СВЦЭМ!$B$39:$B$782,L$47)+'СЕТ СН'!$G$9+СВЦЭМ!$D$10+'СЕТ СН'!$G$5-'СЕТ СН'!$G$17</f>
        <v>5473.8885291699999</v>
      </c>
      <c r="M72" s="36">
        <f>SUMIFS(СВЦЭМ!$C$39:$C$782,СВЦЭМ!$A$39:$A$782,$A72,СВЦЭМ!$B$39:$B$782,M$47)+'СЕТ СН'!$G$9+СВЦЭМ!$D$10+'СЕТ СН'!$G$5-'СЕТ СН'!$G$17</f>
        <v>5455.1006149699997</v>
      </c>
      <c r="N72" s="36">
        <f>SUMIFS(СВЦЭМ!$C$39:$C$782,СВЦЭМ!$A$39:$A$782,$A72,СВЦЭМ!$B$39:$B$782,N$47)+'СЕТ СН'!$G$9+СВЦЭМ!$D$10+'СЕТ СН'!$G$5-'СЕТ СН'!$G$17</f>
        <v>5434.4052156799999</v>
      </c>
      <c r="O72" s="36">
        <f>SUMIFS(СВЦЭМ!$C$39:$C$782,СВЦЭМ!$A$39:$A$782,$A72,СВЦЭМ!$B$39:$B$782,O$47)+'СЕТ СН'!$G$9+СВЦЭМ!$D$10+'СЕТ СН'!$G$5-'СЕТ СН'!$G$17</f>
        <v>5426.8666429300001</v>
      </c>
      <c r="P72" s="36">
        <f>SUMIFS(СВЦЭМ!$C$39:$C$782,СВЦЭМ!$A$39:$A$782,$A72,СВЦЭМ!$B$39:$B$782,P$47)+'СЕТ СН'!$G$9+СВЦЭМ!$D$10+'СЕТ СН'!$G$5-'СЕТ СН'!$G$17</f>
        <v>5426.5931665600001</v>
      </c>
      <c r="Q72" s="36">
        <f>SUMIFS(СВЦЭМ!$C$39:$C$782,СВЦЭМ!$A$39:$A$782,$A72,СВЦЭМ!$B$39:$B$782,Q$47)+'СЕТ СН'!$G$9+СВЦЭМ!$D$10+'СЕТ СН'!$G$5-'СЕТ СН'!$G$17</f>
        <v>5421.0316778599999</v>
      </c>
      <c r="R72" s="36">
        <f>SUMIFS(СВЦЭМ!$C$39:$C$782,СВЦЭМ!$A$39:$A$782,$A72,СВЦЭМ!$B$39:$B$782,R$47)+'СЕТ СН'!$G$9+СВЦЭМ!$D$10+'СЕТ СН'!$G$5-'СЕТ СН'!$G$17</f>
        <v>5437.7067278599998</v>
      </c>
      <c r="S72" s="36">
        <f>SUMIFS(СВЦЭМ!$C$39:$C$782,СВЦЭМ!$A$39:$A$782,$A72,СВЦЭМ!$B$39:$B$782,S$47)+'СЕТ СН'!$G$9+СВЦЭМ!$D$10+'СЕТ СН'!$G$5-'СЕТ СН'!$G$17</f>
        <v>5431.0537078899997</v>
      </c>
      <c r="T72" s="36">
        <f>SUMIFS(СВЦЭМ!$C$39:$C$782,СВЦЭМ!$A$39:$A$782,$A72,СВЦЭМ!$B$39:$B$782,T$47)+'СЕТ СН'!$G$9+СВЦЭМ!$D$10+'СЕТ СН'!$G$5-'СЕТ СН'!$G$17</f>
        <v>5429.0447935499997</v>
      </c>
      <c r="U72" s="36">
        <f>SUMIFS(СВЦЭМ!$C$39:$C$782,СВЦЭМ!$A$39:$A$782,$A72,СВЦЭМ!$B$39:$B$782,U$47)+'СЕТ СН'!$G$9+СВЦЭМ!$D$10+'СЕТ СН'!$G$5-'СЕТ СН'!$G$17</f>
        <v>5451.2727437399999</v>
      </c>
      <c r="V72" s="36">
        <f>SUMIFS(СВЦЭМ!$C$39:$C$782,СВЦЭМ!$A$39:$A$782,$A72,СВЦЭМ!$B$39:$B$782,V$47)+'СЕТ СН'!$G$9+СВЦЭМ!$D$10+'СЕТ СН'!$G$5-'СЕТ СН'!$G$17</f>
        <v>5468.29677292</v>
      </c>
      <c r="W72" s="36">
        <f>SUMIFS(СВЦЭМ!$C$39:$C$782,СВЦЭМ!$A$39:$A$782,$A72,СВЦЭМ!$B$39:$B$782,W$47)+'СЕТ СН'!$G$9+СВЦЭМ!$D$10+'СЕТ СН'!$G$5-'СЕТ СН'!$G$17</f>
        <v>5440.5419790100004</v>
      </c>
      <c r="X72" s="36">
        <f>SUMIFS(СВЦЭМ!$C$39:$C$782,СВЦЭМ!$A$39:$A$782,$A72,СВЦЭМ!$B$39:$B$782,X$47)+'СЕТ СН'!$G$9+СВЦЭМ!$D$10+'СЕТ СН'!$G$5-'СЕТ СН'!$G$17</f>
        <v>5503.9359826899999</v>
      </c>
      <c r="Y72" s="36">
        <f>SUMIFS(СВЦЭМ!$C$39:$C$782,СВЦЭМ!$A$39:$A$782,$A72,СВЦЭМ!$B$39:$B$782,Y$47)+'СЕТ СН'!$G$9+СВЦЭМ!$D$10+'СЕТ СН'!$G$5-'СЕТ СН'!$G$17</f>
        <v>5597.7666894100003</v>
      </c>
    </row>
    <row r="73" spans="1:27" ht="15.75" x14ac:dyDescent="0.2">
      <c r="A73" s="35">
        <f t="shared" si="1"/>
        <v>45499</v>
      </c>
      <c r="B73" s="36">
        <f>SUMIFS(СВЦЭМ!$C$39:$C$782,СВЦЭМ!$A$39:$A$782,$A73,СВЦЭМ!$B$39:$B$782,B$47)+'СЕТ СН'!$G$9+СВЦЭМ!$D$10+'СЕТ СН'!$G$5-'СЕТ СН'!$G$17</f>
        <v>5652.1735881699997</v>
      </c>
      <c r="C73" s="36">
        <f>SUMIFS(СВЦЭМ!$C$39:$C$782,СВЦЭМ!$A$39:$A$782,$A73,СВЦЭМ!$B$39:$B$782,C$47)+'СЕТ СН'!$G$9+СВЦЭМ!$D$10+'СЕТ СН'!$G$5-'СЕТ СН'!$G$17</f>
        <v>5721.7918141999999</v>
      </c>
      <c r="D73" s="36">
        <f>SUMIFS(СВЦЭМ!$C$39:$C$782,СВЦЭМ!$A$39:$A$782,$A73,СВЦЭМ!$B$39:$B$782,D$47)+'СЕТ СН'!$G$9+СВЦЭМ!$D$10+'СЕТ СН'!$G$5-'СЕТ СН'!$G$17</f>
        <v>5792.9558779199997</v>
      </c>
      <c r="E73" s="36">
        <f>SUMIFS(СВЦЭМ!$C$39:$C$782,СВЦЭМ!$A$39:$A$782,$A73,СВЦЭМ!$B$39:$B$782,E$47)+'СЕТ СН'!$G$9+СВЦЭМ!$D$10+'СЕТ СН'!$G$5-'СЕТ СН'!$G$17</f>
        <v>5783.94342693</v>
      </c>
      <c r="F73" s="36">
        <f>SUMIFS(СВЦЭМ!$C$39:$C$782,СВЦЭМ!$A$39:$A$782,$A73,СВЦЭМ!$B$39:$B$782,F$47)+'СЕТ СН'!$G$9+СВЦЭМ!$D$10+'СЕТ СН'!$G$5-'СЕТ СН'!$G$17</f>
        <v>5786.0559480299999</v>
      </c>
      <c r="G73" s="36">
        <f>SUMIFS(СВЦЭМ!$C$39:$C$782,СВЦЭМ!$A$39:$A$782,$A73,СВЦЭМ!$B$39:$B$782,G$47)+'СЕТ СН'!$G$9+СВЦЭМ!$D$10+'СЕТ СН'!$G$5-'СЕТ СН'!$G$17</f>
        <v>5792.6442020899995</v>
      </c>
      <c r="H73" s="36">
        <f>SUMIFS(СВЦЭМ!$C$39:$C$782,СВЦЭМ!$A$39:$A$782,$A73,СВЦЭМ!$B$39:$B$782,H$47)+'СЕТ СН'!$G$9+СВЦЭМ!$D$10+'СЕТ СН'!$G$5-'СЕТ СН'!$G$17</f>
        <v>5609.7793115599998</v>
      </c>
      <c r="I73" s="36">
        <f>SUMIFS(СВЦЭМ!$C$39:$C$782,СВЦЭМ!$A$39:$A$782,$A73,СВЦЭМ!$B$39:$B$782,I$47)+'СЕТ СН'!$G$9+СВЦЭМ!$D$10+'СЕТ СН'!$G$5-'СЕТ СН'!$G$17</f>
        <v>5621.0779614900002</v>
      </c>
      <c r="J73" s="36">
        <f>SUMIFS(СВЦЭМ!$C$39:$C$782,СВЦЭМ!$A$39:$A$782,$A73,СВЦЭМ!$B$39:$B$782,J$47)+'СЕТ СН'!$G$9+СВЦЭМ!$D$10+'СЕТ СН'!$G$5-'СЕТ СН'!$G$17</f>
        <v>5539.1459344599998</v>
      </c>
      <c r="K73" s="36">
        <f>SUMIFS(СВЦЭМ!$C$39:$C$782,СВЦЭМ!$A$39:$A$782,$A73,СВЦЭМ!$B$39:$B$782,K$47)+'СЕТ СН'!$G$9+СВЦЭМ!$D$10+'СЕТ СН'!$G$5-'СЕТ СН'!$G$17</f>
        <v>5482.7248477699995</v>
      </c>
      <c r="L73" s="36">
        <f>SUMIFS(СВЦЭМ!$C$39:$C$782,СВЦЭМ!$A$39:$A$782,$A73,СВЦЭМ!$B$39:$B$782,L$47)+'СЕТ СН'!$G$9+СВЦЭМ!$D$10+'СЕТ СН'!$G$5-'СЕТ СН'!$G$17</f>
        <v>5452.3759916199997</v>
      </c>
      <c r="M73" s="36">
        <f>SUMIFS(СВЦЭМ!$C$39:$C$782,СВЦЭМ!$A$39:$A$782,$A73,СВЦЭМ!$B$39:$B$782,M$47)+'СЕТ СН'!$G$9+СВЦЭМ!$D$10+'СЕТ СН'!$G$5-'СЕТ СН'!$G$17</f>
        <v>5434.8368772100002</v>
      </c>
      <c r="N73" s="36">
        <f>SUMIFS(СВЦЭМ!$C$39:$C$782,СВЦЭМ!$A$39:$A$782,$A73,СВЦЭМ!$B$39:$B$782,N$47)+'СЕТ СН'!$G$9+СВЦЭМ!$D$10+'СЕТ СН'!$G$5-'СЕТ СН'!$G$17</f>
        <v>5420.6270722099998</v>
      </c>
      <c r="O73" s="36">
        <f>SUMIFS(СВЦЭМ!$C$39:$C$782,СВЦЭМ!$A$39:$A$782,$A73,СВЦЭМ!$B$39:$B$782,O$47)+'СЕТ СН'!$G$9+СВЦЭМ!$D$10+'СЕТ СН'!$G$5-'СЕТ СН'!$G$17</f>
        <v>5411.94049885</v>
      </c>
      <c r="P73" s="36">
        <f>SUMIFS(СВЦЭМ!$C$39:$C$782,СВЦЭМ!$A$39:$A$782,$A73,СВЦЭМ!$B$39:$B$782,P$47)+'СЕТ СН'!$G$9+СВЦЭМ!$D$10+'СЕТ СН'!$G$5-'СЕТ СН'!$G$17</f>
        <v>5411.1681026799997</v>
      </c>
      <c r="Q73" s="36">
        <f>SUMIFS(СВЦЭМ!$C$39:$C$782,СВЦЭМ!$A$39:$A$782,$A73,СВЦЭМ!$B$39:$B$782,Q$47)+'СЕТ СН'!$G$9+СВЦЭМ!$D$10+'СЕТ СН'!$G$5-'СЕТ СН'!$G$17</f>
        <v>5416.6319568500003</v>
      </c>
      <c r="R73" s="36">
        <f>SUMIFS(СВЦЭМ!$C$39:$C$782,СВЦЭМ!$A$39:$A$782,$A73,СВЦЭМ!$B$39:$B$782,R$47)+'СЕТ СН'!$G$9+СВЦЭМ!$D$10+'СЕТ СН'!$G$5-'СЕТ СН'!$G$17</f>
        <v>5413.6030699499997</v>
      </c>
      <c r="S73" s="36">
        <f>SUMIFS(СВЦЭМ!$C$39:$C$782,СВЦЭМ!$A$39:$A$782,$A73,СВЦЭМ!$B$39:$B$782,S$47)+'СЕТ СН'!$G$9+СВЦЭМ!$D$10+'СЕТ СН'!$G$5-'СЕТ СН'!$G$17</f>
        <v>5402.8191379600003</v>
      </c>
      <c r="T73" s="36">
        <f>SUMIFS(СВЦЭМ!$C$39:$C$782,СВЦЭМ!$A$39:$A$782,$A73,СВЦЭМ!$B$39:$B$782,T$47)+'СЕТ СН'!$G$9+СВЦЭМ!$D$10+'СЕТ СН'!$G$5-'СЕТ СН'!$G$17</f>
        <v>5398.0830030500001</v>
      </c>
      <c r="U73" s="36">
        <f>SUMIFS(СВЦЭМ!$C$39:$C$782,СВЦЭМ!$A$39:$A$782,$A73,СВЦЭМ!$B$39:$B$782,U$47)+'СЕТ СН'!$G$9+СВЦЭМ!$D$10+'СЕТ СН'!$G$5-'СЕТ СН'!$G$17</f>
        <v>5434.83336848</v>
      </c>
      <c r="V73" s="36">
        <f>SUMIFS(СВЦЭМ!$C$39:$C$782,СВЦЭМ!$A$39:$A$782,$A73,СВЦЭМ!$B$39:$B$782,V$47)+'СЕТ СН'!$G$9+СВЦЭМ!$D$10+'СЕТ СН'!$G$5-'СЕТ СН'!$G$17</f>
        <v>5464.5716987100004</v>
      </c>
      <c r="W73" s="36">
        <f>SUMIFS(СВЦЭМ!$C$39:$C$782,СВЦЭМ!$A$39:$A$782,$A73,СВЦЭМ!$B$39:$B$782,W$47)+'СЕТ СН'!$G$9+СВЦЭМ!$D$10+'СЕТ СН'!$G$5-'СЕТ СН'!$G$17</f>
        <v>5435.93663234</v>
      </c>
      <c r="X73" s="36">
        <f>SUMIFS(СВЦЭМ!$C$39:$C$782,СВЦЭМ!$A$39:$A$782,$A73,СВЦЭМ!$B$39:$B$782,X$47)+'СЕТ СН'!$G$9+СВЦЭМ!$D$10+'СЕТ СН'!$G$5-'СЕТ СН'!$G$17</f>
        <v>5503.7325772799995</v>
      </c>
      <c r="Y73" s="36">
        <f>SUMIFS(СВЦЭМ!$C$39:$C$782,СВЦЭМ!$A$39:$A$782,$A73,СВЦЭМ!$B$39:$B$782,Y$47)+'СЕТ СН'!$G$9+СВЦЭМ!$D$10+'СЕТ СН'!$G$5-'СЕТ СН'!$G$17</f>
        <v>5596.7554514499998</v>
      </c>
    </row>
    <row r="74" spans="1:27" ht="15.75" x14ac:dyDescent="0.2">
      <c r="A74" s="35">
        <f t="shared" si="1"/>
        <v>45500</v>
      </c>
      <c r="B74" s="36">
        <f>SUMIFS(СВЦЭМ!$C$39:$C$782,СВЦЭМ!$A$39:$A$782,$A74,СВЦЭМ!$B$39:$B$782,B$47)+'СЕТ СН'!$G$9+СВЦЭМ!$D$10+'СЕТ СН'!$G$5-'СЕТ СН'!$G$17</f>
        <v>5687.1136644899998</v>
      </c>
      <c r="C74" s="36">
        <f>SUMIFS(СВЦЭМ!$C$39:$C$782,СВЦЭМ!$A$39:$A$782,$A74,СВЦЭМ!$B$39:$B$782,C$47)+'СЕТ СН'!$G$9+СВЦЭМ!$D$10+'СЕТ СН'!$G$5-'СЕТ СН'!$G$17</f>
        <v>5757.5493012099996</v>
      </c>
      <c r="D74" s="36">
        <f>SUMIFS(СВЦЭМ!$C$39:$C$782,СВЦЭМ!$A$39:$A$782,$A74,СВЦЭМ!$B$39:$B$782,D$47)+'СЕТ СН'!$G$9+СВЦЭМ!$D$10+'СЕТ СН'!$G$5-'СЕТ СН'!$G$17</f>
        <v>5799.6499827200005</v>
      </c>
      <c r="E74" s="36">
        <f>SUMIFS(СВЦЭМ!$C$39:$C$782,СВЦЭМ!$A$39:$A$782,$A74,СВЦЭМ!$B$39:$B$782,E$47)+'СЕТ СН'!$G$9+СВЦЭМ!$D$10+'СЕТ СН'!$G$5-'СЕТ СН'!$G$17</f>
        <v>5834.2600717300002</v>
      </c>
      <c r="F74" s="36">
        <f>SUMIFS(СВЦЭМ!$C$39:$C$782,СВЦЭМ!$A$39:$A$782,$A74,СВЦЭМ!$B$39:$B$782,F$47)+'СЕТ СН'!$G$9+СВЦЭМ!$D$10+'СЕТ СН'!$G$5-'СЕТ СН'!$G$17</f>
        <v>5816.1616915699997</v>
      </c>
      <c r="G74" s="36">
        <f>SUMIFS(СВЦЭМ!$C$39:$C$782,СВЦЭМ!$A$39:$A$782,$A74,СВЦЭМ!$B$39:$B$782,G$47)+'СЕТ СН'!$G$9+СВЦЭМ!$D$10+'СЕТ СН'!$G$5-'СЕТ СН'!$G$17</f>
        <v>5827.4697083499996</v>
      </c>
      <c r="H74" s="36">
        <f>SUMIFS(СВЦЭМ!$C$39:$C$782,СВЦЭМ!$A$39:$A$782,$A74,СВЦЭМ!$B$39:$B$782,H$47)+'СЕТ СН'!$G$9+СВЦЭМ!$D$10+'СЕТ СН'!$G$5-'СЕТ СН'!$G$17</f>
        <v>5793.6862865799994</v>
      </c>
      <c r="I74" s="36">
        <f>SUMIFS(СВЦЭМ!$C$39:$C$782,СВЦЭМ!$A$39:$A$782,$A74,СВЦЭМ!$B$39:$B$782,I$47)+'СЕТ СН'!$G$9+СВЦЭМ!$D$10+'СЕТ СН'!$G$5-'СЕТ СН'!$G$17</f>
        <v>5664.0951331400001</v>
      </c>
      <c r="J74" s="36">
        <f>SUMIFS(СВЦЭМ!$C$39:$C$782,СВЦЭМ!$A$39:$A$782,$A74,СВЦЭМ!$B$39:$B$782,J$47)+'СЕТ СН'!$G$9+СВЦЭМ!$D$10+'СЕТ СН'!$G$5-'СЕТ СН'!$G$17</f>
        <v>5641.0177053299994</v>
      </c>
      <c r="K74" s="36">
        <f>SUMIFS(СВЦЭМ!$C$39:$C$782,СВЦЭМ!$A$39:$A$782,$A74,СВЦЭМ!$B$39:$B$782,K$47)+'СЕТ СН'!$G$9+СВЦЭМ!$D$10+'СЕТ СН'!$G$5-'СЕТ СН'!$G$17</f>
        <v>5554.9615000800004</v>
      </c>
      <c r="L74" s="36">
        <f>SUMIFS(СВЦЭМ!$C$39:$C$782,СВЦЭМ!$A$39:$A$782,$A74,СВЦЭМ!$B$39:$B$782,L$47)+'СЕТ СН'!$G$9+СВЦЭМ!$D$10+'СЕТ СН'!$G$5-'СЕТ СН'!$G$17</f>
        <v>5493.7583571699997</v>
      </c>
      <c r="M74" s="36">
        <f>SUMIFS(СВЦЭМ!$C$39:$C$782,СВЦЭМ!$A$39:$A$782,$A74,СВЦЭМ!$B$39:$B$782,M$47)+'СЕТ СН'!$G$9+СВЦЭМ!$D$10+'СЕТ СН'!$G$5-'СЕТ СН'!$G$17</f>
        <v>5459.5216318700004</v>
      </c>
      <c r="N74" s="36">
        <f>SUMIFS(СВЦЭМ!$C$39:$C$782,СВЦЭМ!$A$39:$A$782,$A74,СВЦЭМ!$B$39:$B$782,N$47)+'СЕТ СН'!$G$9+СВЦЭМ!$D$10+'СЕТ СН'!$G$5-'СЕТ СН'!$G$17</f>
        <v>5454.7868904899997</v>
      </c>
      <c r="O74" s="36">
        <f>SUMIFS(СВЦЭМ!$C$39:$C$782,СВЦЭМ!$A$39:$A$782,$A74,СВЦЭМ!$B$39:$B$782,O$47)+'СЕТ СН'!$G$9+СВЦЭМ!$D$10+'СЕТ СН'!$G$5-'СЕТ СН'!$G$17</f>
        <v>5454.2910827599999</v>
      </c>
      <c r="P74" s="36">
        <f>SUMIFS(СВЦЭМ!$C$39:$C$782,СВЦЭМ!$A$39:$A$782,$A74,СВЦЭМ!$B$39:$B$782,P$47)+'СЕТ СН'!$G$9+СВЦЭМ!$D$10+'СЕТ СН'!$G$5-'СЕТ СН'!$G$17</f>
        <v>5463.6673400099999</v>
      </c>
      <c r="Q74" s="36">
        <f>SUMIFS(СВЦЭМ!$C$39:$C$782,СВЦЭМ!$A$39:$A$782,$A74,СВЦЭМ!$B$39:$B$782,Q$47)+'СЕТ СН'!$G$9+СВЦЭМ!$D$10+'СЕТ СН'!$G$5-'СЕТ СН'!$G$17</f>
        <v>5465.8133118599999</v>
      </c>
      <c r="R74" s="36">
        <f>SUMIFS(СВЦЭМ!$C$39:$C$782,СВЦЭМ!$A$39:$A$782,$A74,СВЦЭМ!$B$39:$B$782,R$47)+'СЕТ СН'!$G$9+СВЦЭМ!$D$10+'СЕТ СН'!$G$5-'СЕТ СН'!$G$17</f>
        <v>5470.2958326299995</v>
      </c>
      <c r="S74" s="36">
        <f>SUMIFS(СВЦЭМ!$C$39:$C$782,СВЦЭМ!$A$39:$A$782,$A74,СВЦЭМ!$B$39:$B$782,S$47)+'СЕТ СН'!$G$9+СВЦЭМ!$D$10+'СЕТ СН'!$G$5-'СЕТ СН'!$G$17</f>
        <v>5462.5751120300001</v>
      </c>
      <c r="T74" s="36">
        <f>SUMIFS(СВЦЭМ!$C$39:$C$782,СВЦЭМ!$A$39:$A$782,$A74,СВЦЭМ!$B$39:$B$782,T$47)+'СЕТ СН'!$G$9+СВЦЭМ!$D$10+'СЕТ СН'!$G$5-'СЕТ СН'!$G$17</f>
        <v>5455.18394214</v>
      </c>
      <c r="U74" s="36">
        <f>SUMIFS(СВЦЭМ!$C$39:$C$782,СВЦЭМ!$A$39:$A$782,$A74,СВЦЭМ!$B$39:$B$782,U$47)+'СЕТ СН'!$G$9+СВЦЭМ!$D$10+'СЕТ СН'!$G$5-'СЕТ СН'!$G$17</f>
        <v>5480.3650918499998</v>
      </c>
      <c r="V74" s="36">
        <f>SUMIFS(СВЦЭМ!$C$39:$C$782,СВЦЭМ!$A$39:$A$782,$A74,СВЦЭМ!$B$39:$B$782,V$47)+'СЕТ СН'!$G$9+СВЦЭМ!$D$10+'СЕТ СН'!$G$5-'СЕТ СН'!$G$17</f>
        <v>5486.8158297800001</v>
      </c>
      <c r="W74" s="36">
        <f>SUMIFS(СВЦЭМ!$C$39:$C$782,СВЦЭМ!$A$39:$A$782,$A74,СВЦЭМ!$B$39:$B$782,W$47)+'СЕТ СН'!$G$9+СВЦЭМ!$D$10+'СЕТ СН'!$G$5-'СЕТ СН'!$G$17</f>
        <v>5466.9788705000001</v>
      </c>
      <c r="X74" s="36">
        <f>SUMIFS(СВЦЭМ!$C$39:$C$782,СВЦЭМ!$A$39:$A$782,$A74,СВЦЭМ!$B$39:$B$782,X$47)+'СЕТ СН'!$G$9+СВЦЭМ!$D$10+'СЕТ СН'!$G$5-'СЕТ СН'!$G$17</f>
        <v>5516.4054832700003</v>
      </c>
      <c r="Y74" s="36">
        <f>SUMIFS(СВЦЭМ!$C$39:$C$782,СВЦЭМ!$A$39:$A$782,$A74,СВЦЭМ!$B$39:$B$782,Y$47)+'СЕТ СН'!$G$9+СВЦЭМ!$D$10+'СЕТ СН'!$G$5-'СЕТ СН'!$G$17</f>
        <v>5616.2226953499994</v>
      </c>
    </row>
    <row r="75" spans="1:27" ht="15.75" x14ac:dyDescent="0.2">
      <c r="A75" s="35">
        <f t="shared" si="1"/>
        <v>45501</v>
      </c>
      <c r="B75" s="36">
        <f>SUMIFS(СВЦЭМ!$C$39:$C$782,СВЦЭМ!$A$39:$A$782,$A75,СВЦЭМ!$B$39:$B$782,B$47)+'СЕТ СН'!$G$9+СВЦЭМ!$D$10+'СЕТ СН'!$G$5-'СЕТ СН'!$G$17</f>
        <v>5689.0450152699996</v>
      </c>
      <c r="C75" s="36">
        <f>SUMIFS(СВЦЭМ!$C$39:$C$782,СВЦЭМ!$A$39:$A$782,$A75,СВЦЭМ!$B$39:$B$782,C$47)+'СЕТ СН'!$G$9+СВЦЭМ!$D$10+'СЕТ СН'!$G$5-'СЕТ СН'!$G$17</f>
        <v>5777.2169859599999</v>
      </c>
      <c r="D75" s="36">
        <f>SUMIFS(СВЦЭМ!$C$39:$C$782,СВЦЭМ!$A$39:$A$782,$A75,СВЦЭМ!$B$39:$B$782,D$47)+'СЕТ СН'!$G$9+СВЦЭМ!$D$10+'СЕТ СН'!$G$5-'СЕТ СН'!$G$17</f>
        <v>5794.8377011699995</v>
      </c>
      <c r="E75" s="36">
        <f>SUMIFS(СВЦЭМ!$C$39:$C$782,СВЦЭМ!$A$39:$A$782,$A75,СВЦЭМ!$B$39:$B$782,E$47)+'СЕТ СН'!$G$9+СВЦЭМ!$D$10+'СЕТ СН'!$G$5-'СЕТ СН'!$G$17</f>
        <v>5796.5445099799999</v>
      </c>
      <c r="F75" s="36">
        <f>SUMIFS(СВЦЭМ!$C$39:$C$782,СВЦЭМ!$A$39:$A$782,$A75,СВЦЭМ!$B$39:$B$782,F$47)+'СЕТ СН'!$G$9+СВЦЭМ!$D$10+'СЕТ СН'!$G$5-'СЕТ СН'!$G$17</f>
        <v>5800.4594390100001</v>
      </c>
      <c r="G75" s="36">
        <f>SUMIFS(СВЦЭМ!$C$39:$C$782,СВЦЭМ!$A$39:$A$782,$A75,СВЦЭМ!$B$39:$B$782,G$47)+'СЕТ СН'!$G$9+СВЦЭМ!$D$10+'СЕТ СН'!$G$5-'СЕТ СН'!$G$17</f>
        <v>5804.4631940899999</v>
      </c>
      <c r="H75" s="36">
        <f>SUMIFS(СВЦЭМ!$C$39:$C$782,СВЦЭМ!$A$39:$A$782,$A75,СВЦЭМ!$B$39:$B$782,H$47)+'СЕТ СН'!$G$9+СВЦЭМ!$D$10+'СЕТ СН'!$G$5-'СЕТ СН'!$G$17</f>
        <v>5816.9186714699999</v>
      </c>
      <c r="I75" s="36">
        <f>SUMIFS(СВЦЭМ!$C$39:$C$782,СВЦЭМ!$A$39:$A$782,$A75,СВЦЭМ!$B$39:$B$782,I$47)+'СЕТ СН'!$G$9+СВЦЭМ!$D$10+'СЕТ СН'!$G$5-'СЕТ СН'!$G$17</f>
        <v>5797.1356255499995</v>
      </c>
      <c r="J75" s="36">
        <f>SUMIFS(СВЦЭМ!$C$39:$C$782,СВЦЭМ!$A$39:$A$782,$A75,СВЦЭМ!$B$39:$B$782,J$47)+'СЕТ СН'!$G$9+СВЦЭМ!$D$10+'СЕТ СН'!$G$5-'СЕТ СН'!$G$17</f>
        <v>5660.0799081699997</v>
      </c>
      <c r="K75" s="36">
        <f>SUMIFS(СВЦЭМ!$C$39:$C$782,СВЦЭМ!$A$39:$A$782,$A75,СВЦЭМ!$B$39:$B$782,K$47)+'СЕТ СН'!$G$9+СВЦЭМ!$D$10+'СЕТ СН'!$G$5-'СЕТ СН'!$G$17</f>
        <v>5563.4278932500001</v>
      </c>
      <c r="L75" s="36">
        <f>SUMIFS(СВЦЭМ!$C$39:$C$782,СВЦЭМ!$A$39:$A$782,$A75,СВЦЭМ!$B$39:$B$782,L$47)+'СЕТ СН'!$G$9+СВЦЭМ!$D$10+'СЕТ СН'!$G$5-'СЕТ СН'!$G$17</f>
        <v>5492.3833286400004</v>
      </c>
      <c r="M75" s="36">
        <f>SUMIFS(СВЦЭМ!$C$39:$C$782,СВЦЭМ!$A$39:$A$782,$A75,СВЦЭМ!$B$39:$B$782,M$47)+'СЕТ СН'!$G$9+СВЦЭМ!$D$10+'СЕТ СН'!$G$5-'СЕТ СН'!$G$17</f>
        <v>5444.3640012699998</v>
      </c>
      <c r="N75" s="36">
        <f>SUMIFS(СВЦЭМ!$C$39:$C$782,СВЦЭМ!$A$39:$A$782,$A75,СВЦЭМ!$B$39:$B$782,N$47)+'СЕТ СН'!$G$9+СВЦЭМ!$D$10+'СЕТ СН'!$G$5-'СЕТ СН'!$G$17</f>
        <v>5441.11924628</v>
      </c>
      <c r="O75" s="36">
        <f>SUMIFS(СВЦЭМ!$C$39:$C$782,СВЦЭМ!$A$39:$A$782,$A75,СВЦЭМ!$B$39:$B$782,O$47)+'СЕТ СН'!$G$9+СВЦЭМ!$D$10+'СЕТ СН'!$G$5-'СЕТ СН'!$G$17</f>
        <v>5433.2781702100001</v>
      </c>
      <c r="P75" s="36">
        <f>SUMIFS(СВЦЭМ!$C$39:$C$782,СВЦЭМ!$A$39:$A$782,$A75,СВЦЭМ!$B$39:$B$782,P$47)+'СЕТ СН'!$G$9+СВЦЭМ!$D$10+'СЕТ СН'!$G$5-'СЕТ СН'!$G$17</f>
        <v>5452.1037289799997</v>
      </c>
      <c r="Q75" s="36">
        <f>SUMIFS(СВЦЭМ!$C$39:$C$782,СВЦЭМ!$A$39:$A$782,$A75,СВЦЭМ!$B$39:$B$782,Q$47)+'СЕТ СН'!$G$9+СВЦЭМ!$D$10+'СЕТ СН'!$G$5-'СЕТ СН'!$G$17</f>
        <v>5453.1160851499999</v>
      </c>
      <c r="R75" s="36">
        <f>SUMIFS(СВЦЭМ!$C$39:$C$782,СВЦЭМ!$A$39:$A$782,$A75,СВЦЭМ!$B$39:$B$782,R$47)+'СЕТ СН'!$G$9+СВЦЭМ!$D$10+'СЕТ СН'!$G$5-'СЕТ СН'!$G$17</f>
        <v>5443.3657548900001</v>
      </c>
      <c r="S75" s="36">
        <f>SUMIFS(СВЦЭМ!$C$39:$C$782,СВЦЭМ!$A$39:$A$782,$A75,СВЦЭМ!$B$39:$B$782,S$47)+'СЕТ СН'!$G$9+СВЦЭМ!$D$10+'СЕТ СН'!$G$5-'СЕТ СН'!$G$17</f>
        <v>5427.2083304400003</v>
      </c>
      <c r="T75" s="36">
        <f>SUMIFS(СВЦЭМ!$C$39:$C$782,СВЦЭМ!$A$39:$A$782,$A75,СВЦЭМ!$B$39:$B$782,T$47)+'СЕТ СН'!$G$9+СВЦЭМ!$D$10+'СЕТ СН'!$G$5-'СЕТ СН'!$G$17</f>
        <v>5405.9538740400003</v>
      </c>
      <c r="U75" s="36">
        <f>SUMIFS(СВЦЭМ!$C$39:$C$782,СВЦЭМ!$A$39:$A$782,$A75,СВЦЭМ!$B$39:$B$782,U$47)+'СЕТ СН'!$G$9+СВЦЭМ!$D$10+'СЕТ СН'!$G$5-'СЕТ СН'!$G$17</f>
        <v>5429.2671204899998</v>
      </c>
      <c r="V75" s="36">
        <f>SUMIFS(СВЦЭМ!$C$39:$C$782,СВЦЭМ!$A$39:$A$782,$A75,СВЦЭМ!$B$39:$B$782,V$47)+'СЕТ СН'!$G$9+СВЦЭМ!$D$10+'СЕТ СН'!$G$5-'СЕТ СН'!$G$17</f>
        <v>5432.5571932799994</v>
      </c>
      <c r="W75" s="36">
        <f>SUMIFS(СВЦЭМ!$C$39:$C$782,СВЦЭМ!$A$39:$A$782,$A75,СВЦЭМ!$B$39:$B$782,W$47)+'СЕТ СН'!$G$9+СВЦЭМ!$D$10+'СЕТ СН'!$G$5-'СЕТ СН'!$G$17</f>
        <v>5411.8263753900001</v>
      </c>
      <c r="X75" s="36">
        <f>SUMIFS(СВЦЭМ!$C$39:$C$782,СВЦЭМ!$A$39:$A$782,$A75,СВЦЭМ!$B$39:$B$782,X$47)+'СЕТ СН'!$G$9+СВЦЭМ!$D$10+'СЕТ СН'!$G$5-'СЕТ СН'!$G$17</f>
        <v>5479.7018705199998</v>
      </c>
      <c r="Y75" s="36">
        <f>SUMIFS(СВЦЭМ!$C$39:$C$782,СВЦЭМ!$A$39:$A$782,$A75,СВЦЭМ!$B$39:$B$782,Y$47)+'СЕТ СН'!$G$9+СВЦЭМ!$D$10+'СЕТ СН'!$G$5-'СЕТ СН'!$G$17</f>
        <v>5588.4536479099997</v>
      </c>
    </row>
    <row r="76" spans="1:27" ht="15.75" x14ac:dyDescent="0.2">
      <c r="A76" s="35">
        <f t="shared" si="1"/>
        <v>45502</v>
      </c>
      <c r="B76" s="36">
        <f>SUMIFS(СВЦЭМ!$C$39:$C$782,СВЦЭМ!$A$39:$A$782,$A76,СВЦЭМ!$B$39:$B$782,B$47)+'СЕТ СН'!$G$9+СВЦЭМ!$D$10+'СЕТ СН'!$G$5-'СЕТ СН'!$G$17</f>
        <v>5780.3063062599995</v>
      </c>
      <c r="C76" s="36">
        <f>SUMIFS(СВЦЭМ!$C$39:$C$782,СВЦЭМ!$A$39:$A$782,$A76,СВЦЭМ!$B$39:$B$782,C$47)+'СЕТ СН'!$G$9+СВЦЭМ!$D$10+'СЕТ СН'!$G$5-'СЕТ СН'!$G$17</f>
        <v>5897.0570879699999</v>
      </c>
      <c r="D76" s="36">
        <f>SUMIFS(СВЦЭМ!$C$39:$C$782,СВЦЭМ!$A$39:$A$782,$A76,СВЦЭМ!$B$39:$B$782,D$47)+'СЕТ СН'!$G$9+СВЦЭМ!$D$10+'СЕТ СН'!$G$5-'СЕТ СН'!$G$17</f>
        <v>5949.4561125700002</v>
      </c>
      <c r="E76" s="36">
        <f>SUMIFS(СВЦЭМ!$C$39:$C$782,СВЦЭМ!$A$39:$A$782,$A76,СВЦЭМ!$B$39:$B$782,E$47)+'СЕТ СН'!$G$9+СВЦЭМ!$D$10+'СЕТ СН'!$G$5-'СЕТ СН'!$G$17</f>
        <v>5995.02712488</v>
      </c>
      <c r="F76" s="36">
        <f>SUMIFS(СВЦЭМ!$C$39:$C$782,СВЦЭМ!$A$39:$A$782,$A76,СВЦЭМ!$B$39:$B$782,F$47)+'СЕТ СН'!$G$9+СВЦЭМ!$D$10+'СЕТ СН'!$G$5-'СЕТ СН'!$G$17</f>
        <v>5995.3026233599994</v>
      </c>
      <c r="G76" s="36">
        <f>SUMIFS(СВЦЭМ!$C$39:$C$782,СВЦЭМ!$A$39:$A$782,$A76,СВЦЭМ!$B$39:$B$782,G$47)+'СЕТ СН'!$G$9+СВЦЭМ!$D$10+'СЕТ СН'!$G$5-'СЕТ СН'!$G$17</f>
        <v>5977.4219280199995</v>
      </c>
      <c r="H76" s="36">
        <f>SUMIFS(СВЦЭМ!$C$39:$C$782,СВЦЭМ!$A$39:$A$782,$A76,СВЦЭМ!$B$39:$B$782,H$47)+'СЕТ СН'!$G$9+СВЦЭМ!$D$10+'СЕТ СН'!$G$5-'СЕТ СН'!$G$17</f>
        <v>5919.8943287700004</v>
      </c>
      <c r="I76" s="36">
        <f>SUMIFS(СВЦЭМ!$C$39:$C$782,СВЦЭМ!$A$39:$A$782,$A76,СВЦЭМ!$B$39:$B$782,I$47)+'СЕТ СН'!$G$9+СВЦЭМ!$D$10+'СЕТ СН'!$G$5-'СЕТ СН'!$G$17</f>
        <v>5828.4260698500002</v>
      </c>
      <c r="J76" s="36">
        <f>SUMIFS(СВЦЭМ!$C$39:$C$782,СВЦЭМ!$A$39:$A$782,$A76,СВЦЭМ!$B$39:$B$782,J$47)+'СЕТ СН'!$G$9+СВЦЭМ!$D$10+'СЕТ СН'!$G$5-'СЕТ СН'!$G$17</f>
        <v>5707.3839648100002</v>
      </c>
      <c r="K76" s="36">
        <f>SUMIFS(СВЦЭМ!$C$39:$C$782,СВЦЭМ!$A$39:$A$782,$A76,СВЦЭМ!$B$39:$B$782,K$47)+'СЕТ СН'!$G$9+СВЦЭМ!$D$10+'СЕТ СН'!$G$5-'СЕТ СН'!$G$17</f>
        <v>5598.6064079400003</v>
      </c>
      <c r="L76" s="36">
        <f>SUMIFS(СВЦЭМ!$C$39:$C$782,СВЦЭМ!$A$39:$A$782,$A76,СВЦЭМ!$B$39:$B$782,L$47)+'СЕТ СН'!$G$9+СВЦЭМ!$D$10+'СЕТ СН'!$G$5-'СЕТ СН'!$G$17</f>
        <v>5553.4952150899999</v>
      </c>
      <c r="M76" s="36">
        <f>SUMIFS(СВЦЭМ!$C$39:$C$782,СВЦЭМ!$A$39:$A$782,$A76,СВЦЭМ!$B$39:$B$782,M$47)+'СЕТ СН'!$G$9+СВЦЭМ!$D$10+'СЕТ СН'!$G$5-'СЕТ СН'!$G$17</f>
        <v>5533.4157213199996</v>
      </c>
      <c r="N76" s="36">
        <f>SUMIFS(СВЦЭМ!$C$39:$C$782,СВЦЭМ!$A$39:$A$782,$A76,СВЦЭМ!$B$39:$B$782,N$47)+'СЕТ СН'!$G$9+СВЦЭМ!$D$10+'СЕТ СН'!$G$5-'СЕТ СН'!$G$17</f>
        <v>5536.4839468999999</v>
      </c>
      <c r="O76" s="36">
        <f>SUMIFS(СВЦЭМ!$C$39:$C$782,СВЦЭМ!$A$39:$A$782,$A76,СВЦЭМ!$B$39:$B$782,O$47)+'СЕТ СН'!$G$9+СВЦЭМ!$D$10+'СЕТ СН'!$G$5-'СЕТ СН'!$G$17</f>
        <v>5528.2038446099996</v>
      </c>
      <c r="P76" s="36">
        <f>SUMIFS(СВЦЭМ!$C$39:$C$782,СВЦЭМ!$A$39:$A$782,$A76,СВЦЭМ!$B$39:$B$782,P$47)+'СЕТ СН'!$G$9+СВЦЭМ!$D$10+'СЕТ СН'!$G$5-'СЕТ СН'!$G$17</f>
        <v>5533.9958354</v>
      </c>
      <c r="Q76" s="36">
        <f>SUMIFS(СВЦЭМ!$C$39:$C$782,СВЦЭМ!$A$39:$A$782,$A76,СВЦЭМ!$B$39:$B$782,Q$47)+'СЕТ СН'!$G$9+СВЦЭМ!$D$10+'СЕТ СН'!$G$5-'СЕТ СН'!$G$17</f>
        <v>5530.2141989199999</v>
      </c>
      <c r="R76" s="36">
        <f>SUMIFS(СВЦЭМ!$C$39:$C$782,СВЦЭМ!$A$39:$A$782,$A76,СВЦЭМ!$B$39:$B$782,R$47)+'СЕТ СН'!$G$9+СВЦЭМ!$D$10+'СЕТ СН'!$G$5-'СЕТ СН'!$G$17</f>
        <v>5526.5778255799996</v>
      </c>
      <c r="S76" s="36">
        <f>SUMIFS(СВЦЭМ!$C$39:$C$782,СВЦЭМ!$A$39:$A$782,$A76,СВЦЭМ!$B$39:$B$782,S$47)+'СЕТ СН'!$G$9+СВЦЭМ!$D$10+'СЕТ СН'!$G$5-'СЕТ СН'!$G$17</f>
        <v>5529.35626211</v>
      </c>
      <c r="T76" s="36">
        <f>SUMIFS(СВЦЭМ!$C$39:$C$782,СВЦЭМ!$A$39:$A$782,$A76,СВЦЭМ!$B$39:$B$782,T$47)+'СЕТ СН'!$G$9+СВЦЭМ!$D$10+'СЕТ СН'!$G$5-'СЕТ СН'!$G$17</f>
        <v>5522.6723174199997</v>
      </c>
      <c r="U76" s="36">
        <f>SUMIFS(СВЦЭМ!$C$39:$C$782,СВЦЭМ!$A$39:$A$782,$A76,СВЦЭМ!$B$39:$B$782,U$47)+'СЕТ СН'!$G$9+СВЦЭМ!$D$10+'СЕТ СН'!$G$5-'СЕТ СН'!$G$17</f>
        <v>5535.7069756299998</v>
      </c>
      <c r="V76" s="36">
        <f>SUMIFS(СВЦЭМ!$C$39:$C$782,СВЦЭМ!$A$39:$A$782,$A76,СВЦЭМ!$B$39:$B$782,V$47)+'СЕТ СН'!$G$9+СВЦЭМ!$D$10+'СЕТ СН'!$G$5-'СЕТ СН'!$G$17</f>
        <v>5555.6637927199999</v>
      </c>
      <c r="W76" s="36">
        <f>SUMIFS(СВЦЭМ!$C$39:$C$782,СВЦЭМ!$A$39:$A$782,$A76,СВЦЭМ!$B$39:$B$782,W$47)+'СЕТ СН'!$G$9+СВЦЭМ!$D$10+'СЕТ СН'!$G$5-'СЕТ СН'!$G$17</f>
        <v>5533.0666882400001</v>
      </c>
      <c r="X76" s="36">
        <f>SUMIFS(СВЦЭМ!$C$39:$C$782,СВЦЭМ!$A$39:$A$782,$A76,СВЦЭМ!$B$39:$B$782,X$47)+'СЕТ СН'!$G$9+СВЦЭМ!$D$10+'СЕТ СН'!$G$5-'СЕТ СН'!$G$17</f>
        <v>5565.4119733899997</v>
      </c>
      <c r="Y76" s="36">
        <f>SUMIFS(СВЦЭМ!$C$39:$C$782,СВЦЭМ!$A$39:$A$782,$A76,СВЦЭМ!$B$39:$B$782,Y$47)+'СЕТ СН'!$G$9+СВЦЭМ!$D$10+'СЕТ СН'!$G$5-'СЕТ СН'!$G$17</f>
        <v>5706.4080439400004</v>
      </c>
    </row>
    <row r="77" spans="1:27" ht="15.75" x14ac:dyDescent="0.2">
      <c r="A77" s="35">
        <f t="shared" si="1"/>
        <v>45503</v>
      </c>
      <c r="B77" s="36">
        <f>SUMIFS(СВЦЭМ!$C$39:$C$782,СВЦЭМ!$A$39:$A$782,$A77,СВЦЭМ!$B$39:$B$782,B$47)+'СЕТ СН'!$G$9+СВЦЭМ!$D$10+'СЕТ СН'!$G$5-'СЕТ СН'!$G$17</f>
        <v>5701.42152747</v>
      </c>
      <c r="C77" s="36">
        <f>SUMIFS(СВЦЭМ!$C$39:$C$782,СВЦЭМ!$A$39:$A$782,$A77,СВЦЭМ!$B$39:$B$782,C$47)+'СЕТ СН'!$G$9+СВЦЭМ!$D$10+'СЕТ СН'!$G$5-'СЕТ СН'!$G$17</f>
        <v>5793.7500733300003</v>
      </c>
      <c r="D77" s="36">
        <f>SUMIFS(СВЦЭМ!$C$39:$C$782,СВЦЭМ!$A$39:$A$782,$A77,СВЦЭМ!$B$39:$B$782,D$47)+'СЕТ СН'!$G$9+СВЦЭМ!$D$10+'СЕТ СН'!$G$5-'СЕТ СН'!$G$17</f>
        <v>5871.3931021899998</v>
      </c>
      <c r="E77" s="36">
        <f>SUMIFS(СВЦЭМ!$C$39:$C$782,СВЦЭМ!$A$39:$A$782,$A77,СВЦЭМ!$B$39:$B$782,E$47)+'СЕТ СН'!$G$9+СВЦЭМ!$D$10+'СЕТ СН'!$G$5-'СЕТ СН'!$G$17</f>
        <v>5914.9221398099999</v>
      </c>
      <c r="F77" s="36">
        <f>SUMIFS(СВЦЭМ!$C$39:$C$782,СВЦЭМ!$A$39:$A$782,$A77,СВЦЭМ!$B$39:$B$782,F$47)+'СЕТ СН'!$G$9+СВЦЭМ!$D$10+'СЕТ СН'!$G$5-'СЕТ СН'!$G$17</f>
        <v>5911.2268142600005</v>
      </c>
      <c r="G77" s="36">
        <f>SUMIFS(СВЦЭМ!$C$39:$C$782,СВЦЭМ!$A$39:$A$782,$A77,СВЦЭМ!$B$39:$B$782,G$47)+'СЕТ СН'!$G$9+СВЦЭМ!$D$10+'СЕТ СН'!$G$5-'СЕТ СН'!$G$17</f>
        <v>5879.8776978599999</v>
      </c>
      <c r="H77" s="36">
        <f>SUMIFS(СВЦЭМ!$C$39:$C$782,СВЦЭМ!$A$39:$A$782,$A77,СВЦЭМ!$B$39:$B$782,H$47)+'СЕТ СН'!$G$9+СВЦЭМ!$D$10+'СЕТ СН'!$G$5-'СЕТ СН'!$G$17</f>
        <v>5817.5426801399999</v>
      </c>
      <c r="I77" s="36">
        <f>SUMIFS(СВЦЭМ!$C$39:$C$782,СВЦЭМ!$A$39:$A$782,$A77,СВЦЭМ!$B$39:$B$782,I$47)+'СЕТ СН'!$G$9+СВЦЭМ!$D$10+'СЕТ СН'!$G$5-'СЕТ СН'!$G$17</f>
        <v>5709.5369369399996</v>
      </c>
      <c r="J77" s="36">
        <f>SUMIFS(СВЦЭМ!$C$39:$C$782,СВЦЭМ!$A$39:$A$782,$A77,СВЦЭМ!$B$39:$B$782,J$47)+'СЕТ СН'!$G$9+СВЦЭМ!$D$10+'СЕТ СН'!$G$5-'СЕТ СН'!$G$17</f>
        <v>5588.7545533699995</v>
      </c>
      <c r="K77" s="36">
        <f>SUMIFS(СВЦЭМ!$C$39:$C$782,СВЦЭМ!$A$39:$A$782,$A77,СВЦЭМ!$B$39:$B$782,K$47)+'СЕТ СН'!$G$9+СВЦЭМ!$D$10+'СЕТ СН'!$G$5-'СЕТ СН'!$G$17</f>
        <v>5491.60331331</v>
      </c>
      <c r="L77" s="36">
        <f>SUMIFS(СВЦЭМ!$C$39:$C$782,СВЦЭМ!$A$39:$A$782,$A77,СВЦЭМ!$B$39:$B$782,L$47)+'СЕТ СН'!$G$9+СВЦЭМ!$D$10+'СЕТ СН'!$G$5-'СЕТ СН'!$G$17</f>
        <v>5430.6388490999998</v>
      </c>
      <c r="M77" s="36">
        <f>SUMIFS(СВЦЭМ!$C$39:$C$782,СВЦЭМ!$A$39:$A$782,$A77,СВЦЭМ!$B$39:$B$782,M$47)+'СЕТ СН'!$G$9+СВЦЭМ!$D$10+'СЕТ СН'!$G$5-'СЕТ СН'!$G$17</f>
        <v>5424.9419068899997</v>
      </c>
      <c r="N77" s="36">
        <f>SUMIFS(СВЦЭМ!$C$39:$C$782,СВЦЭМ!$A$39:$A$782,$A77,СВЦЭМ!$B$39:$B$782,N$47)+'СЕТ СН'!$G$9+СВЦЭМ!$D$10+'СЕТ СН'!$G$5-'СЕТ СН'!$G$17</f>
        <v>5422.1122191800005</v>
      </c>
      <c r="O77" s="36">
        <f>SUMIFS(СВЦЭМ!$C$39:$C$782,СВЦЭМ!$A$39:$A$782,$A77,СВЦЭМ!$B$39:$B$782,O$47)+'СЕТ СН'!$G$9+СВЦЭМ!$D$10+'СЕТ СН'!$G$5-'СЕТ СН'!$G$17</f>
        <v>5413.47727313</v>
      </c>
      <c r="P77" s="36">
        <f>SUMIFS(СВЦЭМ!$C$39:$C$782,СВЦЭМ!$A$39:$A$782,$A77,СВЦЭМ!$B$39:$B$782,P$47)+'СЕТ СН'!$G$9+СВЦЭМ!$D$10+'СЕТ СН'!$G$5-'СЕТ СН'!$G$17</f>
        <v>5422.4364017799999</v>
      </c>
      <c r="Q77" s="36">
        <f>SUMIFS(СВЦЭМ!$C$39:$C$782,СВЦЭМ!$A$39:$A$782,$A77,СВЦЭМ!$B$39:$B$782,Q$47)+'СЕТ СН'!$G$9+СВЦЭМ!$D$10+'СЕТ СН'!$G$5-'СЕТ СН'!$G$17</f>
        <v>5419.5235996299998</v>
      </c>
      <c r="R77" s="36">
        <f>SUMIFS(СВЦЭМ!$C$39:$C$782,СВЦЭМ!$A$39:$A$782,$A77,СВЦЭМ!$B$39:$B$782,R$47)+'СЕТ СН'!$G$9+СВЦЭМ!$D$10+'СЕТ СН'!$G$5-'СЕТ СН'!$G$17</f>
        <v>5418.2779264700002</v>
      </c>
      <c r="S77" s="36">
        <f>SUMIFS(СВЦЭМ!$C$39:$C$782,СВЦЭМ!$A$39:$A$782,$A77,СВЦЭМ!$B$39:$B$782,S$47)+'СЕТ СН'!$G$9+СВЦЭМ!$D$10+'СЕТ СН'!$G$5-'СЕТ СН'!$G$17</f>
        <v>5421.6486838500005</v>
      </c>
      <c r="T77" s="36">
        <f>SUMIFS(СВЦЭМ!$C$39:$C$782,СВЦЭМ!$A$39:$A$782,$A77,СВЦЭМ!$B$39:$B$782,T$47)+'СЕТ СН'!$G$9+СВЦЭМ!$D$10+'СЕТ СН'!$G$5-'СЕТ СН'!$G$17</f>
        <v>5414.9739844200003</v>
      </c>
      <c r="U77" s="36">
        <f>SUMIFS(СВЦЭМ!$C$39:$C$782,СВЦЭМ!$A$39:$A$782,$A77,СВЦЭМ!$B$39:$B$782,U$47)+'СЕТ СН'!$G$9+СВЦЭМ!$D$10+'СЕТ СН'!$G$5-'СЕТ СН'!$G$17</f>
        <v>5420.1706795400005</v>
      </c>
      <c r="V77" s="36">
        <f>SUMIFS(СВЦЭМ!$C$39:$C$782,СВЦЭМ!$A$39:$A$782,$A77,СВЦЭМ!$B$39:$B$782,V$47)+'СЕТ СН'!$G$9+СВЦЭМ!$D$10+'СЕТ СН'!$G$5-'СЕТ СН'!$G$17</f>
        <v>5435.6845602800004</v>
      </c>
      <c r="W77" s="36">
        <f>SUMIFS(СВЦЭМ!$C$39:$C$782,СВЦЭМ!$A$39:$A$782,$A77,СВЦЭМ!$B$39:$B$782,W$47)+'СЕТ СН'!$G$9+СВЦЭМ!$D$10+'СЕТ СН'!$G$5-'СЕТ СН'!$G$17</f>
        <v>5431.8536157799999</v>
      </c>
      <c r="X77" s="36">
        <f>SUMIFS(СВЦЭМ!$C$39:$C$782,СВЦЭМ!$A$39:$A$782,$A77,СВЦЭМ!$B$39:$B$782,X$47)+'СЕТ СН'!$G$9+СВЦЭМ!$D$10+'СЕТ СН'!$G$5-'СЕТ СН'!$G$17</f>
        <v>5499.3063110599996</v>
      </c>
      <c r="Y77" s="36">
        <f>SUMIFS(СВЦЭМ!$C$39:$C$782,СВЦЭМ!$A$39:$A$782,$A77,СВЦЭМ!$B$39:$B$782,Y$47)+'СЕТ СН'!$G$9+СВЦЭМ!$D$10+'СЕТ СН'!$G$5-'СЕТ СН'!$G$17</f>
        <v>5599.6253264699999</v>
      </c>
      <c r="AA77" s="37"/>
    </row>
    <row r="78" spans="1:27" ht="15.75" x14ac:dyDescent="0.2">
      <c r="A78" s="35">
        <f t="shared" si="1"/>
        <v>45504</v>
      </c>
      <c r="B78" s="36">
        <f>SUMIFS(СВЦЭМ!$C$39:$C$782,СВЦЭМ!$A$39:$A$782,$A78,СВЦЭМ!$B$39:$B$782,B$47)+'СЕТ СН'!$G$9+СВЦЭМ!$D$10+'СЕТ СН'!$G$5-'СЕТ СН'!$G$17</f>
        <v>5669.1358054699995</v>
      </c>
      <c r="C78" s="36">
        <f>SUMIFS(СВЦЭМ!$C$39:$C$782,СВЦЭМ!$A$39:$A$782,$A78,СВЦЭМ!$B$39:$B$782,C$47)+'СЕТ СН'!$G$9+СВЦЭМ!$D$10+'СЕТ СН'!$G$5-'СЕТ СН'!$G$17</f>
        <v>5782.1352914600002</v>
      </c>
      <c r="D78" s="36">
        <f>SUMIFS(СВЦЭМ!$C$39:$C$782,СВЦЭМ!$A$39:$A$782,$A78,СВЦЭМ!$B$39:$B$782,D$47)+'СЕТ СН'!$G$9+СВЦЭМ!$D$10+'СЕТ СН'!$G$5-'СЕТ СН'!$G$17</f>
        <v>5839.4784449799999</v>
      </c>
      <c r="E78" s="36">
        <f>SUMIFS(СВЦЭМ!$C$39:$C$782,СВЦЭМ!$A$39:$A$782,$A78,СВЦЭМ!$B$39:$B$782,E$47)+'СЕТ СН'!$G$9+СВЦЭМ!$D$10+'СЕТ СН'!$G$5-'СЕТ СН'!$G$17</f>
        <v>5872.8817438999995</v>
      </c>
      <c r="F78" s="36">
        <f>SUMIFS(СВЦЭМ!$C$39:$C$782,СВЦЭМ!$A$39:$A$782,$A78,СВЦЭМ!$B$39:$B$782,F$47)+'СЕТ СН'!$G$9+СВЦЭМ!$D$10+'СЕТ СН'!$G$5-'СЕТ СН'!$G$17</f>
        <v>5891.4572234200004</v>
      </c>
      <c r="G78" s="36">
        <f>SUMIFS(СВЦЭМ!$C$39:$C$782,СВЦЭМ!$A$39:$A$782,$A78,СВЦЭМ!$B$39:$B$782,G$47)+'СЕТ СН'!$G$9+СВЦЭМ!$D$10+'СЕТ СН'!$G$5-'СЕТ СН'!$G$17</f>
        <v>5867.7709805699997</v>
      </c>
      <c r="H78" s="36">
        <f>SUMIFS(СВЦЭМ!$C$39:$C$782,СВЦЭМ!$A$39:$A$782,$A78,СВЦЭМ!$B$39:$B$782,H$47)+'СЕТ СН'!$G$9+СВЦЭМ!$D$10+'СЕТ СН'!$G$5-'СЕТ СН'!$G$17</f>
        <v>5852.7513496499996</v>
      </c>
      <c r="I78" s="36">
        <f>SUMIFS(СВЦЭМ!$C$39:$C$782,СВЦЭМ!$A$39:$A$782,$A78,СВЦЭМ!$B$39:$B$782,I$47)+'СЕТ СН'!$G$9+СВЦЭМ!$D$10+'СЕТ СН'!$G$5-'СЕТ СН'!$G$17</f>
        <v>5731.1839878399996</v>
      </c>
      <c r="J78" s="36">
        <f>SUMIFS(СВЦЭМ!$C$39:$C$782,СВЦЭМ!$A$39:$A$782,$A78,СВЦЭМ!$B$39:$B$782,J$47)+'СЕТ СН'!$G$9+СВЦЭМ!$D$10+'СЕТ СН'!$G$5-'СЕТ СН'!$G$17</f>
        <v>5589.09486913</v>
      </c>
      <c r="K78" s="36">
        <f>SUMIFS(СВЦЭМ!$C$39:$C$782,СВЦЭМ!$A$39:$A$782,$A78,СВЦЭМ!$B$39:$B$782,K$47)+'СЕТ СН'!$G$9+СВЦЭМ!$D$10+'СЕТ СН'!$G$5-'СЕТ СН'!$G$17</f>
        <v>5464.8732049400005</v>
      </c>
      <c r="L78" s="36">
        <f>SUMIFS(СВЦЭМ!$C$39:$C$782,СВЦЭМ!$A$39:$A$782,$A78,СВЦЭМ!$B$39:$B$782,L$47)+'СЕТ СН'!$G$9+СВЦЭМ!$D$10+'СЕТ СН'!$G$5-'СЕТ СН'!$G$17</f>
        <v>5377.0241118599997</v>
      </c>
      <c r="M78" s="36">
        <f>SUMIFS(СВЦЭМ!$C$39:$C$782,СВЦЭМ!$A$39:$A$782,$A78,СВЦЭМ!$B$39:$B$782,M$47)+'СЕТ СН'!$G$9+СВЦЭМ!$D$10+'СЕТ СН'!$G$5-'СЕТ СН'!$G$17</f>
        <v>5362.3246105799999</v>
      </c>
      <c r="N78" s="36">
        <f>SUMIFS(СВЦЭМ!$C$39:$C$782,СВЦЭМ!$A$39:$A$782,$A78,СВЦЭМ!$B$39:$B$782,N$47)+'СЕТ СН'!$G$9+СВЦЭМ!$D$10+'СЕТ СН'!$G$5-'СЕТ СН'!$G$17</f>
        <v>5352.4762727400002</v>
      </c>
      <c r="O78" s="36">
        <f>SUMIFS(СВЦЭМ!$C$39:$C$782,СВЦЭМ!$A$39:$A$782,$A78,СВЦЭМ!$B$39:$B$782,O$47)+'СЕТ СН'!$G$9+СВЦЭМ!$D$10+'СЕТ СН'!$G$5-'СЕТ СН'!$G$17</f>
        <v>5357.4903486499998</v>
      </c>
      <c r="P78" s="36">
        <f>SUMIFS(СВЦЭМ!$C$39:$C$782,СВЦЭМ!$A$39:$A$782,$A78,СВЦЭМ!$B$39:$B$782,P$47)+'СЕТ СН'!$G$9+СВЦЭМ!$D$10+'СЕТ СН'!$G$5-'СЕТ СН'!$G$17</f>
        <v>5359.4986523899997</v>
      </c>
      <c r="Q78" s="36">
        <f>SUMIFS(СВЦЭМ!$C$39:$C$782,СВЦЭМ!$A$39:$A$782,$A78,СВЦЭМ!$B$39:$B$782,Q$47)+'СЕТ СН'!$G$9+СВЦЭМ!$D$10+'СЕТ СН'!$G$5-'СЕТ СН'!$G$17</f>
        <v>5364.0586110300001</v>
      </c>
      <c r="R78" s="36">
        <f>SUMIFS(СВЦЭМ!$C$39:$C$782,СВЦЭМ!$A$39:$A$782,$A78,СВЦЭМ!$B$39:$B$782,R$47)+'СЕТ СН'!$G$9+СВЦЭМ!$D$10+'СЕТ СН'!$G$5-'СЕТ СН'!$G$17</f>
        <v>5377.4019521999999</v>
      </c>
      <c r="S78" s="36">
        <f>SUMIFS(СВЦЭМ!$C$39:$C$782,СВЦЭМ!$A$39:$A$782,$A78,СВЦЭМ!$B$39:$B$782,S$47)+'СЕТ СН'!$G$9+СВЦЭМ!$D$10+'СЕТ СН'!$G$5-'СЕТ СН'!$G$17</f>
        <v>5387.4783244499995</v>
      </c>
      <c r="T78" s="36">
        <f>SUMIFS(СВЦЭМ!$C$39:$C$782,СВЦЭМ!$A$39:$A$782,$A78,СВЦЭМ!$B$39:$B$782,T$47)+'СЕТ СН'!$G$9+СВЦЭМ!$D$10+'СЕТ СН'!$G$5-'СЕТ СН'!$G$17</f>
        <v>5385.1162962999997</v>
      </c>
      <c r="U78" s="36">
        <f>SUMIFS(СВЦЭМ!$C$39:$C$782,СВЦЭМ!$A$39:$A$782,$A78,СВЦЭМ!$B$39:$B$782,U$47)+'СЕТ СН'!$G$9+СВЦЭМ!$D$10+'СЕТ СН'!$G$5-'СЕТ СН'!$G$17</f>
        <v>5398.4595170399998</v>
      </c>
      <c r="V78" s="36">
        <f>SUMIFS(СВЦЭМ!$C$39:$C$782,СВЦЭМ!$A$39:$A$782,$A78,СВЦЭМ!$B$39:$B$782,V$47)+'СЕТ СН'!$G$9+СВЦЭМ!$D$10+'СЕТ СН'!$G$5-'СЕТ СН'!$G$17</f>
        <v>5411.3690476100001</v>
      </c>
      <c r="W78" s="36">
        <f>SUMIFS(СВЦЭМ!$C$39:$C$782,СВЦЭМ!$A$39:$A$782,$A78,СВЦЭМ!$B$39:$B$782,W$47)+'СЕТ СН'!$G$9+СВЦЭМ!$D$10+'СЕТ СН'!$G$5-'СЕТ СН'!$G$17</f>
        <v>5404.3737407400004</v>
      </c>
      <c r="X78" s="36">
        <f>SUMIFS(СВЦЭМ!$C$39:$C$782,СВЦЭМ!$A$39:$A$782,$A78,СВЦЭМ!$B$39:$B$782,X$47)+'СЕТ СН'!$G$9+СВЦЭМ!$D$10+'СЕТ СН'!$G$5-'СЕТ СН'!$G$17</f>
        <v>5468.7686625400002</v>
      </c>
      <c r="Y78" s="36">
        <f>SUMIFS(СВЦЭМ!$C$39:$C$782,СВЦЭМ!$A$39:$A$782,$A78,СВЦЭМ!$B$39:$B$782,Y$47)+'СЕТ СН'!$G$9+СВЦЭМ!$D$10+'СЕТ СН'!$G$5-'СЕТ СН'!$G$17</f>
        <v>5483.2507259399999</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СН'!$H$9+СВЦЭМ!$D$10+'СЕТ СН'!$H$5-'СЕТ СН'!$H$17</f>
        <v>6117.53273094</v>
      </c>
      <c r="C84" s="36">
        <f>SUMIFS(СВЦЭМ!$C$39:$C$782,СВЦЭМ!$A$39:$A$782,$A84,СВЦЭМ!$B$39:$B$782,C$83)+'СЕТ СН'!$H$9+СВЦЭМ!$D$10+'СЕТ СН'!$H$5-'СЕТ СН'!$H$17</f>
        <v>6218.2155079000004</v>
      </c>
      <c r="D84" s="36">
        <f>SUMIFS(СВЦЭМ!$C$39:$C$782,СВЦЭМ!$A$39:$A$782,$A84,СВЦЭМ!$B$39:$B$782,D$83)+'СЕТ СН'!$H$9+СВЦЭМ!$D$10+'СЕТ СН'!$H$5-'СЕТ СН'!$H$17</f>
        <v>6298.34082562</v>
      </c>
      <c r="E84" s="36">
        <f>SUMIFS(СВЦЭМ!$C$39:$C$782,СВЦЭМ!$A$39:$A$782,$A84,СВЦЭМ!$B$39:$B$782,E$83)+'СЕТ СН'!$H$9+СВЦЭМ!$D$10+'СЕТ СН'!$H$5-'СЕТ СН'!$H$17</f>
        <v>6319.1286852000003</v>
      </c>
      <c r="F84" s="36">
        <f>SUMIFS(СВЦЭМ!$C$39:$C$782,СВЦЭМ!$A$39:$A$782,$A84,СВЦЭМ!$B$39:$B$782,F$83)+'СЕТ СН'!$H$9+СВЦЭМ!$D$10+'СЕТ СН'!$H$5-'СЕТ СН'!$H$17</f>
        <v>6326.6286342000003</v>
      </c>
      <c r="G84" s="36">
        <f>SUMIFS(СВЦЭМ!$C$39:$C$782,СВЦЭМ!$A$39:$A$782,$A84,СВЦЭМ!$B$39:$B$782,G$83)+'СЕТ СН'!$H$9+СВЦЭМ!$D$10+'СЕТ СН'!$H$5-'СЕТ СН'!$H$17</f>
        <v>6317.6288148200001</v>
      </c>
      <c r="H84" s="36">
        <f>SUMIFS(СВЦЭМ!$C$39:$C$782,СВЦЭМ!$A$39:$A$782,$A84,СВЦЭМ!$B$39:$B$782,H$83)+'СЕТ СН'!$H$9+СВЦЭМ!$D$10+'СЕТ СН'!$H$5-'СЕТ СН'!$H$17</f>
        <v>6229.5621468099998</v>
      </c>
      <c r="I84" s="36">
        <f>SUMIFS(СВЦЭМ!$C$39:$C$782,СВЦЭМ!$A$39:$A$782,$A84,СВЦЭМ!$B$39:$B$782,I$83)+'СЕТ СН'!$H$9+СВЦЭМ!$D$10+'СЕТ СН'!$H$5-'СЕТ СН'!$H$17</f>
        <v>6113.2357411200001</v>
      </c>
      <c r="J84" s="36">
        <f>SUMIFS(СВЦЭМ!$C$39:$C$782,СВЦЭМ!$A$39:$A$782,$A84,СВЦЭМ!$B$39:$B$782,J$83)+'СЕТ СН'!$H$9+СВЦЭМ!$D$10+'СЕТ СН'!$H$5-'СЕТ СН'!$H$17</f>
        <v>6015.1931394100002</v>
      </c>
      <c r="K84" s="36">
        <f>SUMIFS(СВЦЭМ!$C$39:$C$782,СВЦЭМ!$A$39:$A$782,$A84,СВЦЭМ!$B$39:$B$782,K$83)+'СЕТ СН'!$H$9+СВЦЭМ!$D$10+'СЕТ СН'!$H$5-'СЕТ СН'!$H$17</f>
        <v>5951.1457464800005</v>
      </c>
      <c r="L84" s="36">
        <f>SUMIFS(СВЦЭМ!$C$39:$C$782,СВЦЭМ!$A$39:$A$782,$A84,СВЦЭМ!$B$39:$B$782,L$83)+'СЕТ СН'!$H$9+СВЦЭМ!$D$10+'СЕТ СН'!$H$5-'СЕТ СН'!$H$17</f>
        <v>5931.6866647799998</v>
      </c>
      <c r="M84" s="36">
        <f>SUMIFS(СВЦЭМ!$C$39:$C$782,СВЦЭМ!$A$39:$A$782,$A84,СВЦЭМ!$B$39:$B$782,M$83)+'СЕТ СН'!$H$9+СВЦЭМ!$D$10+'СЕТ СН'!$H$5-'СЕТ СН'!$H$17</f>
        <v>5953.8101846899999</v>
      </c>
      <c r="N84" s="36">
        <f>SUMIFS(СВЦЭМ!$C$39:$C$782,СВЦЭМ!$A$39:$A$782,$A84,СВЦЭМ!$B$39:$B$782,N$83)+'СЕТ СН'!$H$9+СВЦЭМ!$D$10+'СЕТ СН'!$H$5-'СЕТ СН'!$H$17</f>
        <v>5941.6729445199999</v>
      </c>
      <c r="O84" s="36">
        <f>SUMIFS(СВЦЭМ!$C$39:$C$782,СВЦЭМ!$A$39:$A$782,$A84,СВЦЭМ!$B$39:$B$782,O$83)+'СЕТ СН'!$H$9+СВЦЭМ!$D$10+'СЕТ СН'!$H$5-'СЕТ СН'!$H$17</f>
        <v>5947.2540518400001</v>
      </c>
      <c r="P84" s="36">
        <f>SUMIFS(СВЦЭМ!$C$39:$C$782,СВЦЭМ!$A$39:$A$782,$A84,СВЦЭМ!$B$39:$B$782,P$83)+'СЕТ СН'!$H$9+СВЦЭМ!$D$10+'СЕТ СН'!$H$5-'СЕТ СН'!$H$17</f>
        <v>5948.3154969900006</v>
      </c>
      <c r="Q84" s="36">
        <f>SUMIFS(СВЦЭМ!$C$39:$C$782,СВЦЭМ!$A$39:$A$782,$A84,СВЦЭМ!$B$39:$B$782,Q$83)+'СЕТ СН'!$H$9+СВЦЭМ!$D$10+'СЕТ СН'!$H$5-'СЕТ СН'!$H$17</f>
        <v>5948.7742990300003</v>
      </c>
      <c r="R84" s="36">
        <f>SUMIFS(СВЦЭМ!$C$39:$C$782,СВЦЭМ!$A$39:$A$782,$A84,СВЦЭМ!$B$39:$B$782,R$83)+'СЕТ СН'!$H$9+СВЦЭМ!$D$10+'СЕТ СН'!$H$5-'СЕТ СН'!$H$17</f>
        <v>5951.7912689800005</v>
      </c>
      <c r="S84" s="36">
        <f>SUMIFS(СВЦЭМ!$C$39:$C$782,СВЦЭМ!$A$39:$A$782,$A84,СВЦЭМ!$B$39:$B$782,S$83)+'СЕТ СН'!$H$9+СВЦЭМ!$D$10+'СЕТ СН'!$H$5-'СЕТ СН'!$H$17</f>
        <v>5959.6192558600005</v>
      </c>
      <c r="T84" s="36">
        <f>SUMIFS(СВЦЭМ!$C$39:$C$782,СВЦЭМ!$A$39:$A$782,$A84,СВЦЭМ!$B$39:$B$782,T$83)+'СЕТ СН'!$H$9+СВЦЭМ!$D$10+'СЕТ СН'!$H$5-'СЕТ СН'!$H$17</f>
        <v>5960.4802816000001</v>
      </c>
      <c r="U84" s="36">
        <f>SUMIFS(СВЦЭМ!$C$39:$C$782,СВЦЭМ!$A$39:$A$782,$A84,СВЦЭМ!$B$39:$B$782,U$83)+'СЕТ СН'!$H$9+СВЦЭМ!$D$10+'СЕТ СН'!$H$5-'СЕТ СН'!$H$17</f>
        <v>5960.1920354399999</v>
      </c>
      <c r="V84" s="36">
        <f>SUMIFS(СВЦЭМ!$C$39:$C$782,СВЦЭМ!$A$39:$A$782,$A84,СВЦЭМ!$B$39:$B$782,V$83)+'СЕТ СН'!$H$9+СВЦЭМ!$D$10+'СЕТ СН'!$H$5-'СЕТ СН'!$H$17</f>
        <v>5968.9396700400002</v>
      </c>
      <c r="W84" s="36">
        <f>SUMIFS(СВЦЭМ!$C$39:$C$782,СВЦЭМ!$A$39:$A$782,$A84,СВЦЭМ!$B$39:$B$782,W$83)+'СЕТ СН'!$H$9+СВЦЭМ!$D$10+'СЕТ СН'!$H$5-'СЕТ СН'!$H$17</f>
        <v>5940.5164310500004</v>
      </c>
      <c r="X84" s="36">
        <f>SUMIFS(СВЦЭМ!$C$39:$C$782,СВЦЭМ!$A$39:$A$782,$A84,СВЦЭМ!$B$39:$B$782,X$83)+'СЕТ СН'!$H$9+СВЦЭМ!$D$10+'СЕТ СН'!$H$5-'СЕТ СН'!$H$17</f>
        <v>5973.41706608</v>
      </c>
      <c r="Y84" s="36">
        <f>SUMIFS(СВЦЭМ!$C$39:$C$782,СВЦЭМ!$A$39:$A$782,$A84,СВЦЭМ!$B$39:$B$782,Y$83)+'СЕТ СН'!$H$9+СВЦЭМ!$D$10+'СЕТ СН'!$H$5-'СЕТ СН'!$H$17</f>
        <v>6023.1826056899999</v>
      </c>
    </row>
    <row r="85" spans="1:25" ht="15.75" x14ac:dyDescent="0.2">
      <c r="A85" s="35">
        <f>A84+1</f>
        <v>45475</v>
      </c>
      <c r="B85" s="36">
        <f>SUMIFS(СВЦЭМ!$C$39:$C$782,СВЦЭМ!$A$39:$A$782,$A85,СВЦЭМ!$B$39:$B$782,B$83)+'СЕТ СН'!$H$9+СВЦЭМ!$D$10+'СЕТ СН'!$H$5-'СЕТ СН'!$H$17</f>
        <v>6095.2527779299999</v>
      </c>
      <c r="C85" s="36">
        <f>SUMIFS(СВЦЭМ!$C$39:$C$782,СВЦЭМ!$A$39:$A$782,$A85,СВЦЭМ!$B$39:$B$782,C$83)+'СЕТ СН'!$H$9+СВЦЭМ!$D$10+'СЕТ СН'!$H$5-'СЕТ СН'!$H$17</f>
        <v>6186.7585286900003</v>
      </c>
      <c r="D85" s="36">
        <f>SUMIFS(СВЦЭМ!$C$39:$C$782,СВЦЭМ!$A$39:$A$782,$A85,СВЦЭМ!$B$39:$B$782,D$83)+'СЕТ СН'!$H$9+СВЦЭМ!$D$10+'СЕТ СН'!$H$5-'СЕТ СН'!$H$17</f>
        <v>6243.4372810200002</v>
      </c>
      <c r="E85" s="36">
        <f>SUMIFS(СВЦЭМ!$C$39:$C$782,СВЦЭМ!$A$39:$A$782,$A85,СВЦЭМ!$B$39:$B$782,E$83)+'СЕТ СН'!$H$9+СВЦЭМ!$D$10+'СЕТ СН'!$H$5-'СЕТ СН'!$H$17</f>
        <v>6291.9879242400002</v>
      </c>
      <c r="F85" s="36">
        <f>SUMIFS(СВЦЭМ!$C$39:$C$782,СВЦЭМ!$A$39:$A$782,$A85,СВЦЭМ!$B$39:$B$782,F$83)+'СЕТ СН'!$H$9+СВЦЭМ!$D$10+'СЕТ СН'!$H$5-'СЕТ СН'!$H$17</f>
        <v>6290.6765888999998</v>
      </c>
      <c r="G85" s="36">
        <f>SUMIFS(СВЦЭМ!$C$39:$C$782,СВЦЭМ!$A$39:$A$782,$A85,СВЦЭМ!$B$39:$B$782,G$83)+'СЕТ СН'!$H$9+СВЦЭМ!$D$10+'СЕТ СН'!$H$5-'СЕТ СН'!$H$17</f>
        <v>6259.7837395000006</v>
      </c>
      <c r="H85" s="36">
        <f>SUMIFS(СВЦЭМ!$C$39:$C$782,СВЦЭМ!$A$39:$A$782,$A85,СВЦЭМ!$B$39:$B$782,H$83)+'СЕТ СН'!$H$9+СВЦЭМ!$D$10+'СЕТ СН'!$H$5-'СЕТ СН'!$H$17</f>
        <v>6191.5002598600004</v>
      </c>
      <c r="I85" s="36">
        <f>SUMIFS(СВЦЭМ!$C$39:$C$782,СВЦЭМ!$A$39:$A$782,$A85,СВЦЭМ!$B$39:$B$782,I$83)+'СЕТ СН'!$H$9+СВЦЭМ!$D$10+'СЕТ СН'!$H$5-'СЕТ СН'!$H$17</f>
        <v>6033.3436632200001</v>
      </c>
      <c r="J85" s="36">
        <f>SUMIFS(СВЦЭМ!$C$39:$C$782,СВЦЭМ!$A$39:$A$782,$A85,СВЦЭМ!$B$39:$B$782,J$83)+'СЕТ СН'!$H$9+СВЦЭМ!$D$10+'СЕТ СН'!$H$5-'СЕТ СН'!$H$17</f>
        <v>5912.3519382200002</v>
      </c>
      <c r="K85" s="36">
        <f>SUMIFS(СВЦЭМ!$C$39:$C$782,СВЦЭМ!$A$39:$A$782,$A85,СВЦЭМ!$B$39:$B$782,K$83)+'СЕТ СН'!$H$9+СВЦЭМ!$D$10+'СЕТ СН'!$H$5-'СЕТ СН'!$H$17</f>
        <v>5849.8589080199999</v>
      </c>
      <c r="L85" s="36">
        <f>SUMIFS(СВЦЭМ!$C$39:$C$782,СВЦЭМ!$A$39:$A$782,$A85,СВЦЭМ!$B$39:$B$782,L$83)+'СЕТ СН'!$H$9+СВЦЭМ!$D$10+'СЕТ СН'!$H$5-'СЕТ СН'!$H$17</f>
        <v>5832.0344586299998</v>
      </c>
      <c r="M85" s="36">
        <f>SUMIFS(СВЦЭМ!$C$39:$C$782,СВЦЭМ!$A$39:$A$782,$A85,СВЦЭМ!$B$39:$B$782,M$83)+'СЕТ СН'!$H$9+СВЦЭМ!$D$10+'СЕТ СН'!$H$5-'СЕТ СН'!$H$17</f>
        <v>5840.14761086</v>
      </c>
      <c r="N85" s="36">
        <f>SUMIFS(СВЦЭМ!$C$39:$C$782,СВЦЭМ!$A$39:$A$782,$A85,СВЦЭМ!$B$39:$B$782,N$83)+'СЕТ СН'!$H$9+СВЦЭМ!$D$10+'СЕТ СН'!$H$5-'СЕТ СН'!$H$17</f>
        <v>5837.5051511399997</v>
      </c>
      <c r="O85" s="36">
        <f>SUMIFS(СВЦЭМ!$C$39:$C$782,СВЦЭМ!$A$39:$A$782,$A85,СВЦЭМ!$B$39:$B$782,O$83)+'СЕТ СН'!$H$9+СВЦЭМ!$D$10+'СЕТ СН'!$H$5-'СЕТ СН'!$H$17</f>
        <v>5822.1218854799999</v>
      </c>
      <c r="P85" s="36">
        <f>SUMIFS(СВЦЭМ!$C$39:$C$782,СВЦЭМ!$A$39:$A$782,$A85,СВЦЭМ!$B$39:$B$782,P$83)+'СЕТ СН'!$H$9+СВЦЭМ!$D$10+'СЕТ СН'!$H$5-'СЕТ СН'!$H$17</f>
        <v>5824.3266793000003</v>
      </c>
      <c r="Q85" s="36">
        <f>SUMIFS(СВЦЭМ!$C$39:$C$782,СВЦЭМ!$A$39:$A$782,$A85,СВЦЭМ!$B$39:$B$782,Q$83)+'СЕТ СН'!$H$9+СВЦЭМ!$D$10+'СЕТ СН'!$H$5-'СЕТ СН'!$H$17</f>
        <v>5830.8798168800004</v>
      </c>
      <c r="R85" s="36">
        <f>SUMIFS(СВЦЭМ!$C$39:$C$782,СВЦЭМ!$A$39:$A$782,$A85,СВЦЭМ!$B$39:$B$782,R$83)+'СЕТ СН'!$H$9+СВЦЭМ!$D$10+'СЕТ СН'!$H$5-'СЕТ СН'!$H$17</f>
        <v>5829.8735570300005</v>
      </c>
      <c r="S85" s="36">
        <f>SUMIFS(СВЦЭМ!$C$39:$C$782,СВЦЭМ!$A$39:$A$782,$A85,СВЦЭМ!$B$39:$B$782,S$83)+'СЕТ СН'!$H$9+СВЦЭМ!$D$10+'СЕТ СН'!$H$5-'СЕТ СН'!$H$17</f>
        <v>5878.8977613400002</v>
      </c>
      <c r="T85" s="36">
        <f>SUMIFS(СВЦЭМ!$C$39:$C$782,СВЦЭМ!$A$39:$A$782,$A85,СВЦЭМ!$B$39:$B$782,T$83)+'СЕТ СН'!$H$9+СВЦЭМ!$D$10+'СЕТ СН'!$H$5-'СЕТ СН'!$H$17</f>
        <v>5874.9644065600005</v>
      </c>
      <c r="U85" s="36">
        <f>SUMIFS(СВЦЭМ!$C$39:$C$782,СВЦЭМ!$A$39:$A$782,$A85,СВЦЭМ!$B$39:$B$782,U$83)+'СЕТ СН'!$H$9+СВЦЭМ!$D$10+'СЕТ СН'!$H$5-'СЕТ СН'!$H$17</f>
        <v>5892.06112218</v>
      </c>
      <c r="V85" s="36">
        <f>SUMIFS(СВЦЭМ!$C$39:$C$782,СВЦЭМ!$A$39:$A$782,$A85,СВЦЭМ!$B$39:$B$782,V$83)+'СЕТ СН'!$H$9+СВЦЭМ!$D$10+'СЕТ СН'!$H$5-'СЕТ СН'!$H$17</f>
        <v>5905.2743821500007</v>
      </c>
      <c r="W85" s="36">
        <f>SUMIFS(СВЦЭМ!$C$39:$C$782,СВЦЭМ!$A$39:$A$782,$A85,СВЦЭМ!$B$39:$B$782,W$83)+'СЕТ СН'!$H$9+СВЦЭМ!$D$10+'СЕТ СН'!$H$5-'СЕТ СН'!$H$17</f>
        <v>5878.64411509</v>
      </c>
      <c r="X85" s="36">
        <f>SUMIFS(СВЦЭМ!$C$39:$C$782,СВЦЭМ!$A$39:$A$782,$A85,СВЦЭМ!$B$39:$B$782,X$83)+'СЕТ СН'!$H$9+СВЦЭМ!$D$10+'СЕТ СН'!$H$5-'СЕТ СН'!$H$17</f>
        <v>5942.2409740800003</v>
      </c>
      <c r="Y85" s="36">
        <f>SUMIFS(СВЦЭМ!$C$39:$C$782,СВЦЭМ!$A$39:$A$782,$A85,СВЦЭМ!$B$39:$B$782,Y$83)+'СЕТ СН'!$H$9+СВЦЭМ!$D$10+'СЕТ СН'!$H$5-'СЕТ СН'!$H$17</f>
        <v>5985.9079896500007</v>
      </c>
    </row>
    <row r="86" spans="1:25" ht="15.75" x14ac:dyDescent="0.2">
      <c r="A86" s="35">
        <f t="shared" ref="A86:A114" si="2">A85+1</f>
        <v>45476</v>
      </c>
      <c r="B86" s="36">
        <f>SUMIFS(СВЦЭМ!$C$39:$C$782,СВЦЭМ!$A$39:$A$782,$A86,СВЦЭМ!$B$39:$B$782,B$83)+'СЕТ СН'!$H$9+СВЦЭМ!$D$10+'СЕТ СН'!$H$5-'СЕТ СН'!$H$17</f>
        <v>6122.5356668599998</v>
      </c>
      <c r="C86" s="36">
        <f>SUMIFS(СВЦЭМ!$C$39:$C$782,СВЦЭМ!$A$39:$A$782,$A86,СВЦЭМ!$B$39:$B$782,C$83)+'СЕТ СН'!$H$9+СВЦЭМ!$D$10+'СЕТ СН'!$H$5-'СЕТ СН'!$H$17</f>
        <v>6246.1468638599999</v>
      </c>
      <c r="D86" s="36">
        <f>SUMIFS(СВЦЭМ!$C$39:$C$782,СВЦЭМ!$A$39:$A$782,$A86,СВЦЭМ!$B$39:$B$782,D$83)+'СЕТ СН'!$H$9+СВЦЭМ!$D$10+'СЕТ СН'!$H$5-'СЕТ СН'!$H$17</f>
        <v>6308.8643507300003</v>
      </c>
      <c r="E86" s="36">
        <f>SUMIFS(СВЦЭМ!$C$39:$C$782,СВЦЭМ!$A$39:$A$782,$A86,СВЦЭМ!$B$39:$B$782,E$83)+'СЕТ СН'!$H$9+СВЦЭМ!$D$10+'СЕТ СН'!$H$5-'СЕТ СН'!$H$17</f>
        <v>6360.6555522500003</v>
      </c>
      <c r="F86" s="36">
        <f>SUMIFS(СВЦЭМ!$C$39:$C$782,СВЦЭМ!$A$39:$A$782,$A86,СВЦЭМ!$B$39:$B$782,F$83)+'СЕТ СН'!$H$9+СВЦЭМ!$D$10+'СЕТ СН'!$H$5-'СЕТ СН'!$H$17</f>
        <v>6360.9330997699999</v>
      </c>
      <c r="G86" s="36">
        <f>SUMIFS(СВЦЭМ!$C$39:$C$782,СВЦЭМ!$A$39:$A$782,$A86,СВЦЭМ!$B$39:$B$782,G$83)+'СЕТ СН'!$H$9+СВЦЭМ!$D$10+'СЕТ СН'!$H$5-'СЕТ СН'!$H$17</f>
        <v>6343.8708420299999</v>
      </c>
      <c r="H86" s="36">
        <f>SUMIFS(СВЦЭМ!$C$39:$C$782,СВЦЭМ!$A$39:$A$782,$A86,СВЦЭМ!$B$39:$B$782,H$83)+'СЕТ СН'!$H$9+СВЦЭМ!$D$10+'СЕТ СН'!$H$5-'СЕТ СН'!$H$17</f>
        <v>6255.4786001499997</v>
      </c>
      <c r="I86" s="36">
        <f>SUMIFS(СВЦЭМ!$C$39:$C$782,СВЦЭМ!$A$39:$A$782,$A86,СВЦЭМ!$B$39:$B$782,I$83)+'СЕТ СН'!$H$9+СВЦЭМ!$D$10+'СЕТ СН'!$H$5-'СЕТ СН'!$H$17</f>
        <v>6114.8189586900007</v>
      </c>
      <c r="J86" s="36">
        <f>SUMIFS(СВЦЭМ!$C$39:$C$782,СВЦЭМ!$A$39:$A$782,$A86,СВЦЭМ!$B$39:$B$782,J$83)+'СЕТ СН'!$H$9+СВЦЭМ!$D$10+'СЕТ СН'!$H$5-'СЕТ СН'!$H$17</f>
        <v>6026.5429874000001</v>
      </c>
      <c r="K86" s="36">
        <f>SUMIFS(СВЦЭМ!$C$39:$C$782,СВЦЭМ!$A$39:$A$782,$A86,СВЦЭМ!$B$39:$B$782,K$83)+'СЕТ СН'!$H$9+СВЦЭМ!$D$10+'СЕТ СН'!$H$5-'СЕТ СН'!$H$17</f>
        <v>5953.8055210399998</v>
      </c>
      <c r="L86" s="36">
        <f>SUMIFS(СВЦЭМ!$C$39:$C$782,СВЦЭМ!$A$39:$A$782,$A86,СВЦЭМ!$B$39:$B$782,L$83)+'СЕТ СН'!$H$9+СВЦЭМ!$D$10+'СЕТ СН'!$H$5-'СЕТ СН'!$H$17</f>
        <v>5938.1897006700001</v>
      </c>
      <c r="M86" s="36">
        <f>SUMIFS(СВЦЭМ!$C$39:$C$782,СВЦЭМ!$A$39:$A$782,$A86,СВЦЭМ!$B$39:$B$782,M$83)+'СЕТ СН'!$H$9+СВЦЭМ!$D$10+'СЕТ СН'!$H$5-'СЕТ СН'!$H$17</f>
        <v>5925.0145690999998</v>
      </c>
      <c r="N86" s="36">
        <f>SUMIFS(СВЦЭМ!$C$39:$C$782,СВЦЭМ!$A$39:$A$782,$A86,СВЦЭМ!$B$39:$B$782,N$83)+'СЕТ СН'!$H$9+СВЦЭМ!$D$10+'СЕТ СН'!$H$5-'СЕТ СН'!$H$17</f>
        <v>5930.7074382700002</v>
      </c>
      <c r="O86" s="36">
        <f>SUMIFS(СВЦЭМ!$C$39:$C$782,СВЦЭМ!$A$39:$A$782,$A86,СВЦЭМ!$B$39:$B$782,O$83)+'СЕТ СН'!$H$9+СВЦЭМ!$D$10+'СЕТ СН'!$H$5-'СЕТ СН'!$H$17</f>
        <v>5913.81335605</v>
      </c>
      <c r="P86" s="36">
        <f>SUMIFS(СВЦЭМ!$C$39:$C$782,СВЦЭМ!$A$39:$A$782,$A86,СВЦЭМ!$B$39:$B$782,P$83)+'СЕТ СН'!$H$9+СВЦЭМ!$D$10+'СЕТ СН'!$H$5-'СЕТ СН'!$H$17</f>
        <v>5909.2543304999999</v>
      </c>
      <c r="Q86" s="36">
        <f>SUMIFS(СВЦЭМ!$C$39:$C$782,СВЦЭМ!$A$39:$A$782,$A86,СВЦЭМ!$B$39:$B$782,Q$83)+'СЕТ СН'!$H$9+СВЦЭМ!$D$10+'СЕТ СН'!$H$5-'СЕТ СН'!$H$17</f>
        <v>5926.3627453999998</v>
      </c>
      <c r="R86" s="36">
        <f>SUMIFS(СВЦЭМ!$C$39:$C$782,СВЦЭМ!$A$39:$A$782,$A86,СВЦЭМ!$B$39:$B$782,R$83)+'СЕТ СН'!$H$9+СВЦЭМ!$D$10+'СЕТ СН'!$H$5-'СЕТ СН'!$H$17</f>
        <v>5932.7852830400006</v>
      </c>
      <c r="S86" s="36">
        <f>SUMIFS(СВЦЭМ!$C$39:$C$782,СВЦЭМ!$A$39:$A$782,$A86,СВЦЭМ!$B$39:$B$782,S$83)+'СЕТ СН'!$H$9+СВЦЭМ!$D$10+'СЕТ СН'!$H$5-'СЕТ СН'!$H$17</f>
        <v>5948.8396213900005</v>
      </c>
      <c r="T86" s="36">
        <f>SUMIFS(СВЦЭМ!$C$39:$C$782,СВЦЭМ!$A$39:$A$782,$A86,СВЦЭМ!$B$39:$B$782,T$83)+'СЕТ СН'!$H$9+СВЦЭМ!$D$10+'СЕТ СН'!$H$5-'СЕТ СН'!$H$17</f>
        <v>5946.0477991500002</v>
      </c>
      <c r="U86" s="36">
        <f>SUMIFS(СВЦЭМ!$C$39:$C$782,СВЦЭМ!$A$39:$A$782,$A86,СВЦЭМ!$B$39:$B$782,U$83)+'СЕТ СН'!$H$9+СВЦЭМ!$D$10+'СЕТ СН'!$H$5-'СЕТ СН'!$H$17</f>
        <v>5962.2537488500002</v>
      </c>
      <c r="V86" s="36">
        <f>SUMIFS(СВЦЭМ!$C$39:$C$782,СВЦЭМ!$A$39:$A$782,$A86,СВЦЭМ!$B$39:$B$782,V$83)+'СЕТ СН'!$H$9+СВЦЭМ!$D$10+'СЕТ СН'!$H$5-'СЕТ СН'!$H$17</f>
        <v>5974.4593485900004</v>
      </c>
      <c r="W86" s="36">
        <f>SUMIFS(СВЦЭМ!$C$39:$C$782,СВЦЭМ!$A$39:$A$782,$A86,СВЦЭМ!$B$39:$B$782,W$83)+'СЕТ СН'!$H$9+СВЦЭМ!$D$10+'СЕТ СН'!$H$5-'СЕТ СН'!$H$17</f>
        <v>5958.5998247500002</v>
      </c>
      <c r="X86" s="36">
        <f>SUMIFS(СВЦЭМ!$C$39:$C$782,СВЦЭМ!$A$39:$A$782,$A86,СВЦЭМ!$B$39:$B$782,X$83)+'СЕТ СН'!$H$9+СВЦЭМ!$D$10+'СЕТ СН'!$H$5-'СЕТ СН'!$H$17</f>
        <v>5986.2197755899997</v>
      </c>
      <c r="Y86" s="36">
        <f>SUMIFS(СВЦЭМ!$C$39:$C$782,СВЦЭМ!$A$39:$A$782,$A86,СВЦЭМ!$B$39:$B$782,Y$83)+'СЕТ СН'!$H$9+СВЦЭМ!$D$10+'СЕТ СН'!$H$5-'СЕТ СН'!$H$17</f>
        <v>6079.9328697600004</v>
      </c>
    </row>
    <row r="87" spans="1:25" ht="15.75" x14ac:dyDescent="0.2">
      <c r="A87" s="35">
        <f t="shared" si="2"/>
        <v>45477</v>
      </c>
      <c r="B87" s="36">
        <f>SUMIFS(СВЦЭМ!$C$39:$C$782,СВЦЭМ!$A$39:$A$782,$A87,СВЦЭМ!$B$39:$B$782,B$83)+'СЕТ СН'!$H$9+СВЦЭМ!$D$10+'СЕТ СН'!$H$5-'СЕТ СН'!$H$17</f>
        <v>5944.4945221300004</v>
      </c>
      <c r="C87" s="36">
        <f>SUMIFS(СВЦЭМ!$C$39:$C$782,СВЦЭМ!$A$39:$A$782,$A87,СВЦЭМ!$B$39:$B$782,C$83)+'СЕТ СН'!$H$9+СВЦЭМ!$D$10+'СЕТ СН'!$H$5-'СЕТ СН'!$H$17</f>
        <v>6100.5033959000002</v>
      </c>
      <c r="D87" s="36">
        <f>SUMIFS(СВЦЭМ!$C$39:$C$782,СВЦЭМ!$A$39:$A$782,$A87,СВЦЭМ!$B$39:$B$782,D$83)+'СЕТ СН'!$H$9+СВЦЭМ!$D$10+'СЕТ СН'!$H$5-'СЕТ СН'!$H$17</f>
        <v>6139.91444976</v>
      </c>
      <c r="E87" s="36">
        <f>SUMIFS(СВЦЭМ!$C$39:$C$782,СВЦЭМ!$A$39:$A$782,$A87,СВЦЭМ!$B$39:$B$782,E$83)+'СЕТ СН'!$H$9+СВЦЭМ!$D$10+'СЕТ СН'!$H$5-'СЕТ СН'!$H$17</f>
        <v>6174.7119252900002</v>
      </c>
      <c r="F87" s="36">
        <f>SUMIFS(СВЦЭМ!$C$39:$C$782,СВЦЭМ!$A$39:$A$782,$A87,СВЦЭМ!$B$39:$B$782,F$83)+'СЕТ СН'!$H$9+СВЦЭМ!$D$10+'СЕТ СН'!$H$5-'СЕТ СН'!$H$17</f>
        <v>6178.0568158799997</v>
      </c>
      <c r="G87" s="36">
        <f>SUMIFS(СВЦЭМ!$C$39:$C$782,СВЦЭМ!$A$39:$A$782,$A87,СВЦЭМ!$B$39:$B$782,G$83)+'СЕТ СН'!$H$9+СВЦЭМ!$D$10+'СЕТ СН'!$H$5-'СЕТ СН'!$H$17</f>
        <v>6176.1844754600006</v>
      </c>
      <c r="H87" s="36">
        <f>SUMIFS(СВЦЭМ!$C$39:$C$782,СВЦЭМ!$A$39:$A$782,$A87,СВЦЭМ!$B$39:$B$782,H$83)+'СЕТ СН'!$H$9+СВЦЭМ!$D$10+'СЕТ СН'!$H$5-'СЕТ СН'!$H$17</f>
        <v>6082.2333236300001</v>
      </c>
      <c r="I87" s="36">
        <f>SUMIFS(СВЦЭМ!$C$39:$C$782,СВЦЭМ!$A$39:$A$782,$A87,СВЦЭМ!$B$39:$B$782,I$83)+'СЕТ СН'!$H$9+СВЦЭМ!$D$10+'СЕТ СН'!$H$5-'СЕТ СН'!$H$17</f>
        <v>6052.3304017500004</v>
      </c>
      <c r="J87" s="36">
        <f>SUMIFS(СВЦЭМ!$C$39:$C$782,СВЦЭМ!$A$39:$A$782,$A87,СВЦЭМ!$B$39:$B$782,J$83)+'СЕТ СН'!$H$9+СВЦЭМ!$D$10+'СЕТ СН'!$H$5-'СЕТ СН'!$H$17</f>
        <v>5968.13873496</v>
      </c>
      <c r="K87" s="36">
        <f>SUMIFS(СВЦЭМ!$C$39:$C$782,СВЦЭМ!$A$39:$A$782,$A87,СВЦЭМ!$B$39:$B$782,K$83)+'СЕТ СН'!$H$9+СВЦЭМ!$D$10+'СЕТ СН'!$H$5-'СЕТ СН'!$H$17</f>
        <v>5898.2396524300002</v>
      </c>
      <c r="L87" s="36">
        <f>SUMIFS(СВЦЭМ!$C$39:$C$782,СВЦЭМ!$A$39:$A$782,$A87,СВЦЭМ!$B$39:$B$782,L$83)+'СЕТ СН'!$H$9+СВЦЭМ!$D$10+'СЕТ СН'!$H$5-'СЕТ СН'!$H$17</f>
        <v>5886.0901295700005</v>
      </c>
      <c r="M87" s="36">
        <f>SUMIFS(СВЦЭМ!$C$39:$C$782,СВЦЭМ!$A$39:$A$782,$A87,СВЦЭМ!$B$39:$B$782,M$83)+'СЕТ СН'!$H$9+СВЦЭМ!$D$10+'СЕТ СН'!$H$5-'СЕТ СН'!$H$17</f>
        <v>5858.0006632500008</v>
      </c>
      <c r="N87" s="36">
        <f>SUMIFS(СВЦЭМ!$C$39:$C$782,СВЦЭМ!$A$39:$A$782,$A87,СВЦЭМ!$B$39:$B$782,N$83)+'СЕТ СН'!$H$9+СВЦЭМ!$D$10+'СЕТ СН'!$H$5-'СЕТ СН'!$H$17</f>
        <v>5865.8237792400005</v>
      </c>
      <c r="O87" s="36">
        <f>SUMIFS(СВЦЭМ!$C$39:$C$782,СВЦЭМ!$A$39:$A$782,$A87,СВЦЭМ!$B$39:$B$782,O$83)+'СЕТ СН'!$H$9+СВЦЭМ!$D$10+'СЕТ СН'!$H$5-'СЕТ СН'!$H$17</f>
        <v>5848.6957108900006</v>
      </c>
      <c r="P87" s="36">
        <f>SUMIFS(СВЦЭМ!$C$39:$C$782,СВЦЭМ!$A$39:$A$782,$A87,СВЦЭМ!$B$39:$B$782,P$83)+'СЕТ СН'!$H$9+СВЦЭМ!$D$10+'СЕТ СН'!$H$5-'СЕТ СН'!$H$17</f>
        <v>5846.1184506300006</v>
      </c>
      <c r="Q87" s="36">
        <f>SUMIFS(СВЦЭМ!$C$39:$C$782,СВЦЭМ!$A$39:$A$782,$A87,СВЦЭМ!$B$39:$B$782,Q$83)+'СЕТ СН'!$H$9+СВЦЭМ!$D$10+'СЕТ СН'!$H$5-'СЕТ СН'!$H$17</f>
        <v>5850.8621483400002</v>
      </c>
      <c r="R87" s="36">
        <f>SUMIFS(СВЦЭМ!$C$39:$C$782,СВЦЭМ!$A$39:$A$782,$A87,СВЦЭМ!$B$39:$B$782,R$83)+'СЕТ СН'!$H$9+СВЦЭМ!$D$10+'СЕТ СН'!$H$5-'СЕТ СН'!$H$17</f>
        <v>5859.1603231999998</v>
      </c>
      <c r="S87" s="36">
        <f>SUMIFS(СВЦЭМ!$C$39:$C$782,СВЦЭМ!$A$39:$A$782,$A87,СВЦЭМ!$B$39:$B$782,S$83)+'СЕТ СН'!$H$9+СВЦЭМ!$D$10+'СЕТ СН'!$H$5-'СЕТ СН'!$H$17</f>
        <v>5849.3846288100003</v>
      </c>
      <c r="T87" s="36">
        <f>SUMIFS(СВЦЭМ!$C$39:$C$782,СВЦЭМ!$A$39:$A$782,$A87,СВЦЭМ!$B$39:$B$782,T$83)+'СЕТ СН'!$H$9+СВЦЭМ!$D$10+'СЕТ СН'!$H$5-'СЕТ СН'!$H$17</f>
        <v>5836.6625050399998</v>
      </c>
      <c r="U87" s="36">
        <f>SUMIFS(СВЦЭМ!$C$39:$C$782,СВЦЭМ!$A$39:$A$782,$A87,СВЦЭМ!$B$39:$B$782,U$83)+'СЕТ СН'!$H$9+СВЦЭМ!$D$10+'СЕТ СН'!$H$5-'СЕТ СН'!$H$17</f>
        <v>5850.9838793500003</v>
      </c>
      <c r="V87" s="36">
        <f>SUMIFS(СВЦЭМ!$C$39:$C$782,СВЦЭМ!$A$39:$A$782,$A87,СВЦЭМ!$B$39:$B$782,V$83)+'СЕТ СН'!$H$9+СВЦЭМ!$D$10+'СЕТ СН'!$H$5-'СЕТ СН'!$H$17</f>
        <v>5857.5136099400006</v>
      </c>
      <c r="W87" s="36">
        <f>SUMIFS(СВЦЭМ!$C$39:$C$782,СВЦЭМ!$A$39:$A$782,$A87,СВЦЭМ!$B$39:$B$782,W$83)+'СЕТ СН'!$H$9+СВЦЭМ!$D$10+'СЕТ СН'!$H$5-'СЕТ СН'!$H$17</f>
        <v>5829.4825993000004</v>
      </c>
      <c r="X87" s="36">
        <f>SUMIFS(СВЦЭМ!$C$39:$C$782,СВЦЭМ!$A$39:$A$782,$A87,СВЦЭМ!$B$39:$B$782,X$83)+'СЕТ СН'!$H$9+СВЦЭМ!$D$10+'СЕТ СН'!$H$5-'СЕТ СН'!$H$17</f>
        <v>5875.9800062200002</v>
      </c>
      <c r="Y87" s="36">
        <f>SUMIFS(СВЦЭМ!$C$39:$C$782,СВЦЭМ!$A$39:$A$782,$A87,СВЦЭМ!$B$39:$B$782,Y$83)+'СЕТ СН'!$H$9+СВЦЭМ!$D$10+'СЕТ СН'!$H$5-'СЕТ СН'!$H$17</f>
        <v>5980.0503769100005</v>
      </c>
    </row>
    <row r="88" spans="1:25" ht="15.75" x14ac:dyDescent="0.2">
      <c r="A88" s="35">
        <f t="shared" si="2"/>
        <v>45478</v>
      </c>
      <c r="B88" s="36">
        <f>SUMIFS(СВЦЭМ!$C$39:$C$782,СВЦЭМ!$A$39:$A$782,$A88,СВЦЭМ!$B$39:$B$782,B$83)+'СЕТ СН'!$H$9+СВЦЭМ!$D$10+'СЕТ СН'!$H$5-'СЕТ СН'!$H$17</f>
        <v>6070.4071568100007</v>
      </c>
      <c r="C88" s="36">
        <f>SUMIFS(СВЦЭМ!$C$39:$C$782,СВЦЭМ!$A$39:$A$782,$A88,СВЦЭМ!$B$39:$B$782,C$83)+'СЕТ СН'!$H$9+СВЦЭМ!$D$10+'СЕТ СН'!$H$5-'СЕТ СН'!$H$17</f>
        <v>6171.9990769300002</v>
      </c>
      <c r="D88" s="36">
        <f>SUMIFS(СВЦЭМ!$C$39:$C$782,СВЦЭМ!$A$39:$A$782,$A88,СВЦЭМ!$B$39:$B$782,D$83)+'СЕТ СН'!$H$9+СВЦЭМ!$D$10+'СЕТ СН'!$H$5-'СЕТ СН'!$H$17</f>
        <v>6233.5128037100003</v>
      </c>
      <c r="E88" s="36">
        <f>SUMIFS(СВЦЭМ!$C$39:$C$782,СВЦЭМ!$A$39:$A$782,$A88,СВЦЭМ!$B$39:$B$782,E$83)+'СЕТ СН'!$H$9+СВЦЭМ!$D$10+'СЕТ СН'!$H$5-'СЕТ СН'!$H$17</f>
        <v>6257.8450477900005</v>
      </c>
      <c r="F88" s="36">
        <f>SUMIFS(СВЦЭМ!$C$39:$C$782,СВЦЭМ!$A$39:$A$782,$A88,СВЦЭМ!$B$39:$B$782,F$83)+'СЕТ СН'!$H$9+СВЦЭМ!$D$10+'СЕТ СН'!$H$5-'СЕТ СН'!$H$17</f>
        <v>6255.7141432099997</v>
      </c>
      <c r="G88" s="36">
        <f>SUMIFS(СВЦЭМ!$C$39:$C$782,СВЦЭМ!$A$39:$A$782,$A88,СВЦЭМ!$B$39:$B$782,G$83)+'СЕТ СН'!$H$9+СВЦЭМ!$D$10+'СЕТ СН'!$H$5-'СЕТ СН'!$H$17</f>
        <v>6218.7101766800006</v>
      </c>
      <c r="H88" s="36">
        <f>SUMIFS(СВЦЭМ!$C$39:$C$782,СВЦЭМ!$A$39:$A$782,$A88,СВЦЭМ!$B$39:$B$782,H$83)+'СЕТ СН'!$H$9+СВЦЭМ!$D$10+'СЕТ СН'!$H$5-'СЕТ СН'!$H$17</f>
        <v>6165.8678579799998</v>
      </c>
      <c r="I88" s="36">
        <f>SUMIFS(СВЦЭМ!$C$39:$C$782,СВЦЭМ!$A$39:$A$782,$A88,СВЦЭМ!$B$39:$B$782,I$83)+'СЕТ СН'!$H$9+СВЦЭМ!$D$10+'СЕТ СН'!$H$5-'СЕТ СН'!$H$17</f>
        <v>6058.9727210600004</v>
      </c>
      <c r="J88" s="36">
        <f>SUMIFS(СВЦЭМ!$C$39:$C$782,СВЦЭМ!$A$39:$A$782,$A88,СВЦЭМ!$B$39:$B$782,J$83)+'СЕТ СН'!$H$9+СВЦЭМ!$D$10+'СЕТ СН'!$H$5-'СЕТ СН'!$H$17</f>
        <v>5942.1160681800002</v>
      </c>
      <c r="K88" s="36">
        <f>SUMIFS(СВЦЭМ!$C$39:$C$782,СВЦЭМ!$A$39:$A$782,$A88,СВЦЭМ!$B$39:$B$782,K$83)+'СЕТ СН'!$H$9+СВЦЭМ!$D$10+'СЕТ СН'!$H$5-'СЕТ СН'!$H$17</f>
        <v>5921.5400341700006</v>
      </c>
      <c r="L88" s="36">
        <f>SUMIFS(СВЦЭМ!$C$39:$C$782,СВЦЭМ!$A$39:$A$782,$A88,СВЦЭМ!$B$39:$B$782,L$83)+'СЕТ СН'!$H$9+СВЦЭМ!$D$10+'СЕТ СН'!$H$5-'СЕТ СН'!$H$17</f>
        <v>5936.8890236000007</v>
      </c>
      <c r="M88" s="36">
        <f>SUMIFS(СВЦЭМ!$C$39:$C$782,СВЦЭМ!$A$39:$A$782,$A88,СВЦЭМ!$B$39:$B$782,M$83)+'СЕТ СН'!$H$9+СВЦЭМ!$D$10+'СЕТ СН'!$H$5-'СЕТ СН'!$H$17</f>
        <v>5928.9649785800002</v>
      </c>
      <c r="N88" s="36">
        <f>SUMIFS(СВЦЭМ!$C$39:$C$782,СВЦЭМ!$A$39:$A$782,$A88,СВЦЭМ!$B$39:$B$782,N$83)+'СЕТ СН'!$H$9+СВЦЭМ!$D$10+'СЕТ СН'!$H$5-'СЕТ СН'!$H$17</f>
        <v>5939.8388383300007</v>
      </c>
      <c r="O88" s="36">
        <f>SUMIFS(СВЦЭМ!$C$39:$C$782,СВЦЭМ!$A$39:$A$782,$A88,СВЦЭМ!$B$39:$B$782,O$83)+'СЕТ СН'!$H$9+СВЦЭМ!$D$10+'СЕТ СН'!$H$5-'СЕТ СН'!$H$17</f>
        <v>5938.3399230200002</v>
      </c>
      <c r="P88" s="36">
        <f>SUMIFS(СВЦЭМ!$C$39:$C$782,СВЦЭМ!$A$39:$A$782,$A88,СВЦЭМ!$B$39:$B$782,P$83)+'СЕТ СН'!$H$9+СВЦЭМ!$D$10+'СЕТ СН'!$H$5-'СЕТ СН'!$H$17</f>
        <v>5947.3046201100005</v>
      </c>
      <c r="Q88" s="36">
        <f>SUMIFS(СВЦЭМ!$C$39:$C$782,СВЦЭМ!$A$39:$A$782,$A88,СВЦЭМ!$B$39:$B$782,Q$83)+'СЕТ СН'!$H$9+СВЦЭМ!$D$10+'СЕТ СН'!$H$5-'СЕТ СН'!$H$17</f>
        <v>5960.5715638199999</v>
      </c>
      <c r="R88" s="36">
        <f>SUMIFS(СВЦЭМ!$C$39:$C$782,СВЦЭМ!$A$39:$A$782,$A88,СВЦЭМ!$B$39:$B$782,R$83)+'СЕТ СН'!$H$9+СВЦЭМ!$D$10+'СЕТ СН'!$H$5-'СЕТ СН'!$H$17</f>
        <v>5954.3061837499999</v>
      </c>
      <c r="S88" s="36">
        <f>SUMIFS(СВЦЭМ!$C$39:$C$782,СВЦЭМ!$A$39:$A$782,$A88,СВЦЭМ!$B$39:$B$782,S$83)+'СЕТ СН'!$H$9+СВЦЭМ!$D$10+'СЕТ СН'!$H$5-'СЕТ СН'!$H$17</f>
        <v>5946.7790534600008</v>
      </c>
      <c r="T88" s="36">
        <f>SUMIFS(СВЦЭМ!$C$39:$C$782,СВЦЭМ!$A$39:$A$782,$A88,СВЦЭМ!$B$39:$B$782,T$83)+'СЕТ СН'!$H$9+СВЦЭМ!$D$10+'СЕТ СН'!$H$5-'СЕТ СН'!$H$17</f>
        <v>5940.4564781999998</v>
      </c>
      <c r="U88" s="36">
        <f>SUMIFS(СВЦЭМ!$C$39:$C$782,СВЦЭМ!$A$39:$A$782,$A88,СВЦЭМ!$B$39:$B$782,U$83)+'СЕТ СН'!$H$9+СВЦЭМ!$D$10+'СЕТ СН'!$H$5-'СЕТ СН'!$H$17</f>
        <v>5948.7649071000005</v>
      </c>
      <c r="V88" s="36">
        <f>SUMIFS(СВЦЭМ!$C$39:$C$782,СВЦЭМ!$A$39:$A$782,$A88,СВЦЭМ!$B$39:$B$782,V$83)+'СЕТ СН'!$H$9+СВЦЭМ!$D$10+'СЕТ СН'!$H$5-'СЕТ СН'!$H$17</f>
        <v>5960.0558092800002</v>
      </c>
      <c r="W88" s="36">
        <f>SUMIFS(СВЦЭМ!$C$39:$C$782,СВЦЭМ!$A$39:$A$782,$A88,СВЦЭМ!$B$39:$B$782,W$83)+'СЕТ СН'!$H$9+СВЦЭМ!$D$10+'СЕТ СН'!$H$5-'СЕТ СН'!$H$17</f>
        <v>5932.0538189100007</v>
      </c>
      <c r="X88" s="36">
        <f>SUMIFS(СВЦЭМ!$C$39:$C$782,СВЦЭМ!$A$39:$A$782,$A88,СВЦЭМ!$B$39:$B$782,X$83)+'СЕТ СН'!$H$9+СВЦЭМ!$D$10+'СЕТ СН'!$H$5-'СЕТ СН'!$H$17</f>
        <v>5977.1076262000006</v>
      </c>
      <c r="Y88" s="36">
        <f>SUMIFS(СВЦЭМ!$C$39:$C$782,СВЦЭМ!$A$39:$A$782,$A88,СВЦЭМ!$B$39:$B$782,Y$83)+'СЕТ СН'!$H$9+СВЦЭМ!$D$10+'СЕТ СН'!$H$5-'СЕТ СН'!$H$17</f>
        <v>6095.45497901</v>
      </c>
    </row>
    <row r="89" spans="1:25" ht="15.75" x14ac:dyDescent="0.2">
      <c r="A89" s="35">
        <f t="shared" si="2"/>
        <v>45479</v>
      </c>
      <c r="B89" s="36">
        <f>SUMIFS(СВЦЭМ!$C$39:$C$782,СВЦЭМ!$A$39:$A$782,$A89,СВЦЭМ!$B$39:$B$782,B$83)+'СЕТ СН'!$H$9+СВЦЭМ!$D$10+'СЕТ СН'!$H$5-'СЕТ СН'!$H$17</f>
        <v>6097.1077202500001</v>
      </c>
      <c r="C89" s="36">
        <f>SUMIFS(СВЦЭМ!$C$39:$C$782,СВЦЭМ!$A$39:$A$782,$A89,СВЦЭМ!$B$39:$B$782,C$83)+'СЕТ СН'!$H$9+СВЦЭМ!$D$10+'СЕТ СН'!$H$5-'СЕТ СН'!$H$17</f>
        <v>6178.5315686200001</v>
      </c>
      <c r="D89" s="36">
        <f>SUMIFS(СВЦЭМ!$C$39:$C$782,СВЦЭМ!$A$39:$A$782,$A89,СВЦЭМ!$B$39:$B$782,D$83)+'СЕТ СН'!$H$9+СВЦЭМ!$D$10+'СЕТ СН'!$H$5-'СЕТ СН'!$H$17</f>
        <v>6290.3566089200003</v>
      </c>
      <c r="E89" s="36">
        <f>SUMIFS(СВЦЭМ!$C$39:$C$782,СВЦЭМ!$A$39:$A$782,$A89,СВЦЭМ!$B$39:$B$782,E$83)+'СЕТ СН'!$H$9+СВЦЭМ!$D$10+'СЕТ СН'!$H$5-'СЕТ СН'!$H$17</f>
        <v>6354.5868495600007</v>
      </c>
      <c r="F89" s="36">
        <f>SUMIFS(СВЦЭМ!$C$39:$C$782,СВЦЭМ!$A$39:$A$782,$A89,СВЦЭМ!$B$39:$B$782,F$83)+'СЕТ СН'!$H$9+СВЦЭМ!$D$10+'СЕТ СН'!$H$5-'СЕТ СН'!$H$17</f>
        <v>6374.5310796000003</v>
      </c>
      <c r="G89" s="36">
        <f>SUMIFS(СВЦЭМ!$C$39:$C$782,СВЦЭМ!$A$39:$A$782,$A89,СВЦЭМ!$B$39:$B$782,G$83)+'СЕТ СН'!$H$9+СВЦЭМ!$D$10+'СЕТ СН'!$H$5-'СЕТ СН'!$H$17</f>
        <v>6365.7760402500007</v>
      </c>
      <c r="H89" s="36">
        <f>SUMIFS(СВЦЭМ!$C$39:$C$782,СВЦЭМ!$A$39:$A$782,$A89,СВЦЭМ!$B$39:$B$782,H$83)+'СЕТ СН'!$H$9+СВЦЭМ!$D$10+'СЕТ СН'!$H$5-'СЕТ СН'!$H$17</f>
        <v>6352.7878996600002</v>
      </c>
      <c r="I89" s="36">
        <f>SUMIFS(СВЦЭМ!$C$39:$C$782,СВЦЭМ!$A$39:$A$782,$A89,СВЦЭМ!$B$39:$B$782,I$83)+'СЕТ СН'!$H$9+СВЦЭМ!$D$10+'СЕТ СН'!$H$5-'СЕТ СН'!$H$17</f>
        <v>6276.6911355900002</v>
      </c>
      <c r="J89" s="36">
        <f>SUMIFS(СВЦЭМ!$C$39:$C$782,СВЦЭМ!$A$39:$A$782,$A89,СВЦЭМ!$B$39:$B$782,J$83)+'СЕТ СН'!$H$9+СВЦЭМ!$D$10+'СЕТ СН'!$H$5-'СЕТ СН'!$H$17</f>
        <v>6146.8326686199998</v>
      </c>
      <c r="K89" s="36">
        <f>SUMIFS(СВЦЭМ!$C$39:$C$782,СВЦЭМ!$A$39:$A$782,$A89,СВЦЭМ!$B$39:$B$782,K$83)+'СЕТ СН'!$H$9+СВЦЭМ!$D$10+'СЕТ СН'!$H$5-'СЕТ СН'!$H$17</f>
        <v>6049.97264172</v>
      </c>
      <c r="L89" s="36">
        <f>SUMIFS(СВЦЭМ!$C$39:$C$782,СВЦЭМ!$A$39:$A$782,$A89,СВЦЭМ!$B$39:$B$782,L$83)+'СЕТ СН'!$H$9+СВЦЭМ!$D$10+'СЕТ СН'!$H$5-'СЕТ СН'!$H$17</f>
        <v>5983.5272874100001</v>
      </c>
      <c r="M89" s="36">
        <f>SUMIFS(СВЦЭМ!$C$39:$C$782,СВЦЭМ!$A$39:$A$782,$A89,СВЦЭМ!$B$39:$B$782,M$83)+'СЕТ СН'!$H$9+СВЦЭМ!$D$10+'СЕТ СН'!$H$5-'СЕТ СН'!$H$17</f>
        <v>5961.9114001200005</v>
      </c>
      <c r="N89" s="36">
        <f>SUMIFS(СВЦЭМ!$C$39:$C$782,СВЦЭМ!$A$39:$A$782,$A89,СВЦЭМ!$B$39:$B$782,N$83)+'СЕТ СН'!$H$9+СВЦЭМ!$D$10+'СЕТ СН'!$H$5-'СЕТ СН'!$H$17</f>
        <v>5961.87199083</v>
      </c>
      <c r="O89" s="36">
        <f>SUMIFS(СВЦЭМ!$C$39:$C$782,СВЦЭМ!$A$39:$A$782,$A89,СВЦЭМ!$B$39:$B$782,O$83)+'СЕТ СН'!$H$9+СВЦЭМ!$D$10+'СЕТ СН'!$H$5-'СЕТ СН'!$H$17</f>
        <v>5959.1661844999999</v>
      </c>
      <c r="P89" s="36">
        <f>SUMIFS(СВЦЭМ!$C$39:$C$782,СВЦЭМ!$A$39:$A$782,$A89,СВЦЭМ!$B$39:$B$782,P$83)+'СЕТ СН'!$H$9+СВЦЭМ!$D$10+'СЕТ СН'!$H$5-'СЕТ СН'!$H$17</f>
        <v>5957.3542331200006</v>
      </c>
      <c r="Q89" s="36">
        <f>SUMIFS(СВЦЭМ!$C$39:$C$782,СВЦЭМ!$A$39:$A$782,$A89,СВЦЭМ!$B$39:$B$782,Q$83)+'СЕТ СН'!$H$9+СВЦЭМ!$D$10+'СЕТ СН'!$H$5-'СЕТ СН'!$H$17</f>
        <v>5969.3427803100003</v>
      </c>
      <c r="R89" s="36">
        <f>SUMIFS(СВЦЭМ!$C$39:$C$782,СВЦЭМ!$A$39:$A$782,$A89,СВЦЭМ!$B$39:$B$782,R$83)+'СЕТ СН'!$H$9+СВЦЭМ!$D$10+'СЕТ СН'!$H$5-'СЕТ СН'!$H$17</f>
        <v>5990.0842453499999</v>
      </c>
      <c r="S89" s="36">
        <f>SUMIFS(СВЦЭМ!$C$39:$C$782,СВЦЭМ!$A$39:$A$782,$A89,СВЦЭМ!$B$39:$B$782,S$83)+'СЕТ СН'!$H$9+СВЦЭМ!$D$10+'СЕТ СН'!$H$5-'СЕТ СН'!$H$17</f>
        <v>5982.0930651600002</v>
      </c>
      <c r="T89" s="36">
        <f>SUMIFS(СВЦЭМ!$C$39:$C$782,СВЦЭМ!$A$39:$A$782,$A89,СВЦЭМ!$B$39:$B$782,T$83)+'СЕТ СН'!$H$9+СВЦЭМ!$D$10+'СЕТ СН'!$H$5-'СЕТ СН'!$H$17</f>
        <v>5976.88944679</v>
      </c>
      <c r="U89" s="36">
        <f>SUMIFS(СВЦЭМ!$C$39:$C$782,СВЦЭМ!$A$39:$A$782,$A89,СВЦЭМ!$B$39:$B$782,U$83)+'СЕТ СН'!$H$9+СВЦЭМ!$D$10+'СЕТ СН'!$H$5-'СЕТ СН'!$H$17</f>
        <v>5985.9362081700001</v>
      </c>
      <c r="V89" s="36">
        <f>SUMIFS(СВЦЭМ!$C$39:$C$782,СВЦЭМ!$A$39:$A$782,$A89,СВЦЭМ!$B$39:$B$782,V$83)+'СЕТ СН'!$H$9+СВЦЭМ!$D$10+'СЕТ СН'!$H$5-'СЕТ СН'!$H$17</f>
        <v>5997.8658120100008</v>
      </c>
      <c r="W89" s="36">
        <f>SUMIFS(СВЦЭМ!$C$39:$C$782,СВЦЭМ!$A$39:$A$782,$A89,СВЦЭМ!$B$39:$B$782,W$83)+'СЕТ СН'!$H$9+СВЦЭМ!$D$10+'СЕТ СН'!$H$5-'СЕТ СН'!$H$17</f>
        <v>5988.6592281000003</v>
      </c>
      <c r="X89" s="36">
        <f>SUMIFS(СВЦЭМ!$C$39:$C$782,СВЦЭМ!$A$39:$A$782,$A89,СВЦЭМ!$B$39:$B$782,X$83)+'СЕТ СН'!$H$9+СВЦЭМ!$D$10+'СЕТ СН'!$H$5-'СЕТ СН'!$H$17</f>
        <v>6025.4441235100003</v>
      </c>
      <c r="Y89" s="36">
        <f>SUMIFS(СВЦЭМ!$C$39:$C$782,СВЦЭМ!$A$39:$A$782,$A89,СВЦЭМ!$B$39:$B$782,Y$83)+'СЕТ СН'!$H$9+СВЦЭМ!$D$10+'СЕТ СН'!$H$5-'СЕТ СН'!$H$17</f>
        <v>6114.1929018299998</v>
      </c>
    </row>
    <row r="90" spans="1:25" ht="15.75" x14ac:dyDescent="0.2">
      <c r="A90" s="35">
        <f t="shared" si="2"/>
        <v>45480</v>
      </c>
      <c r="B90" s="36">
        <f>SUMIFS(СВЦЭМ!$C$39:$C$782,СВЦЭМ!$A$39:$A$782,$A90,СВЦЭМ!$B$39:$B$782,B$83)+'СЕТ СН'!$H$9+СВЦЭМ!$D$10+'СЕТ СН'!$H$5-'СЕТ СН'!$H$17</f>
        <v>6260.0649058500003</v>
      </c>
      <c r="C90" s="36">
        <f>SUMIFS(СВЦЭМ!$C$39:$C$782,СВЦЭМ!$A$39:$A$782,$A90,СВЦЭМ!$B$39:$B$782,C$83)+'СЕТ СН'!$H$9+СВЦЭМ!$D$10+'СЕТ СН'!$H$5-'СЕТ СН'!$H$17</f>
        <v>6323.0802775400007</v>
      </c>
      <c r="D90" s="36">
        <f>SUMIFS(СВЦЭМ!$C$39:$C$782,СВЦЭМ!$A$39:$A$782,$A90,СВЦЭМ!$B$39:$B$782,D$83)+'СЕТ СН'!$H$9+СВЦЭМ!$D$10+'СЕТ СН'!$H$5-'СЕТ СН'!$H$17</f>
        <v>6381.8230337900004</v>
      </c>
      <c r="E90" s="36">
        <f>SUMIFS(СВЦЭМ!$C$39:$C$782,СВЦЭМ!$A$39:$A$782,$A90,СВЦЭМ!$B$39:$B$782,E$83)+'СЕТ СН'!$H$9+СВЦЭМ!$D$10+'СЕТ СН'!$H$5-'СЕТ СН'!$H$17</f>
        <v>6372.9056338700002</v>
      </c>
      <c r="F90" s="36">
        <f>SUMIFS(СВЦЭМ!$C$39:$C$782,СВЦЭМ!$A$39:$A$782,$A90,СВЦЭМ!$B$39:$B$782,F$83)+'СЕТ СН'!$H$9+СВЦЭМ!$D$10+'СЕТ СН'!$H$5-'СЕТ СН'!$H$17</f>
        <v>6375.9296489200005</v>
      </c>
      <c r="G90" s="36">
        <f>SUMIFS(СВЦЭМ!$C$39:$C$782,СВЦЭМ!$A$39:$A$782,$A90,СВЦЭМ!$B$39:$B$782,G$83)+'СЕТ СН'!$H$9+СВЦЭМ!$D$10+'СЕТ СН'!$H$5-'СЕТ СН'!$H$17</f>
        <v>6379.2976266000005</v>
      </c>
      <c r="H90" s="36">
        <f>SUMIFS(СВЦЭМ!$C$39:$C$782,СВЦЭМ!$A$39:$A$782,$A90,СВЦЭМ!$B$39:$B$782,H$83)+'СЕТ СН'!$H$9+СВЦЭМ!$D$10+'СЕТ СН'!$H$5-'СЕТ СН'!$H$17</f>
        <v>6395.1183353500001</v>
      </c>
      <c r="I90" s="36">
        <f>SUMIFS(СВЦЭМ!$C$39:$C$782,СВЦЭМ!$A$39:$A$782,$A90,СВЦЭМ!$B$39:$B$782,I$83)+'СЕТ СН'!$H$9+СВЦЭМ!$D$10+'СЕТ СН'!$H$5-'СЕТ СН'!$H$17</f>
        <v>6357.7485762100005</v>
      </c>
      <c r="J90" s="36">
        <f>SUMIFS(СВЦЭМ!$C$39:$C$782,СВЦЭМ!$A$39:$A$782,$A90,СВЦЭМ!$B$39:$B$782,J$83)+'СЕТ СН'!$H$9+СВЦЭМ!$D$10+'СЕТ СН'!$H$5-'СЕТ СН'!$H$17</f>
        <v>6223.61541167</v>
      </c>
      <c r="K90" s="36">
        <f>SUMIFS(СВЦЭМ!$C$39:$C$782,СВЦЭМ!$A$39:$A$782,$A90,СВЦЭМ!$B$39:$B$782,K$83)+'СЕТ СН'!$H$9+СВЦЭМ!$D$10+'СЕТ СН'!$H$5-'СЕТ СН'!$H$17</f>
        <v>6125.5629648200002</v>
      </c>
      <c r="L90" s="36">
        <f>SUMIFS(СВЦЭМ!$C$39:$C$782,СВЦЭМ!$A$39:$A$782,$A90,СВЦЭМ!$B$39:$B$782,L$83)+'СЕТ СН'!$H$9+СВЦЭМ!$D$10+'СЕТ СН'!$H$5-'СЕТ СН'!$H$17</f>
        <v>6077.2357907400001</v>
      </c>
      <c r="M90" s="36">
        <f>SUMIFS(СВЦЭМ!$C$39:$C$782,СВЦЭМ!$A$39:$A$782,$A90,СВЦЭМ!$B$39:$B$782,M$83)+'СЕТ СН'!$H$9+СВЦЭМ!$D$10+'СЕТ СН'!$H$5-'СЕТ СН'!$H$17</f>
        <v>6067.5457524499998</v>
      </c>
      <c r="N90" s="36">
        <f>SUMIFS(СВЦЭМ!$C$39:$C$782,СВЦЭМ!$A$39:$A$782,$A90,СВЦЭМ!$B$39:$B$782,N$83)+'СЕТ СН'!$H$9+СВЦЭМ!$D$10+'СЕТ СН'!$H$5-'СЕТ СН'!$H$17</f>
        <v>6053.7404393900006</v>
      </c>
      <c r="O90" s="36">
        <f>SUMIFS(СВЦЭМ!$C$39:$C$782,СВЦЭМ!$A$39:$A$782,$A90,СВЦЭМ!$B$39:$B$782,O$83)+'СЕТ СН'!$H$9+СВЦЭМ!$D$10+'СЕТ СН'!$H$5-'СЕТ СН'!$H$17</f>
        <v>6041.3386892100007</v>
      </c>
      <c r="P90" s="36">
        <f>SUMIFS(СВЦЭМ!$C$39:$C$782,СВЦЭМ!$A$39:$A$782,$A90,СВЦЭМ!$B$39:$B$782,P$83)+'СЕТ СН'!$H$9+СВЦЭМ!$D$10+'СЕТ СН'!$H$5-'СЕТ СН'!$H$17</f>
        <v>6055.5815831300006</v>
      </c>
      <c r="Q90" s="36">
        <f>SUMIFS(СВЦЭМ!$C$39:$C$782,СВЦЭМ!$A$39:$A$782,$A90,СВЦЭМ!$B$39:$B$782,Q$83)+'СЕТ СН'!$H$9+СВЦЭМ!$D$10+'СЕТ СН'!$H$5-'СЕТ СН'!$H$17</f>
        <v>6067.3415846000007</v>
      </c>
      <c r="R90" s="36">
        <f>SUMIFS(СВЦЭМ!$C$39:$C$782,СВЦЭМ!$A$39:$A$782,$A90,СВЦЭМ!$B$39:$B$782,R$83)+'СЕТ СН'!$H$9+СВЦЭМ!$D$10+'СЕТ СН'!$H$5-'СЕТ СН'!$H$17</f>
        <v>6059.7783170299999</v>
      </c>
      <c r="S90" s="36">
        <f>SUMIFS(СВЦЭМ!$C$39:$C$782,СВЦЭМ!$A$39:$A$782,$A90,СВЦЭМ!$B$39:$B$782,S$83)+'СЕТ СН'!$H$9+СВЦЭМ!$D$10+'СЕТ СН'!$H$5-'СЕТ СН'!$H$17</f>
        <v>6058.7048606000008</v>
      </c>
      <c r="T90" s="36">
        <f>SUMIFS(СВЦЭМ!$C$39:$C$782,СВЦЭМ!$A$39:$A$782,$A90,СВЦЭМ!$B$39:$B$782,T$83)+'СЕТ СН'!$H$9+СВЦЭМ!$D$10+'СЕТ СН'!$H$5-'СЕТ СН'!$H$17</f>
        <v>6037.9682854100001</v>
      </c>
      <c r="U90" s="36">
        <f>SUMIFS(СВЦЭМ!$C$39:$C$782,СВЦЭМ!$A$39:$A$782,$A90,СВЦЭМ!$B$39:$B$782,U$83)+'СЕТ СН'!$H$9+СВЦЭМ!$D$10+'СЕТ СН'!$H$5-'СЕТ СН'!$H$17</f>
        <v>6046.2227173500005</v>
      </c>
      <c r="V90" s="36">
        <f>SUMIFS(СВЦЭМ!$C$39:$C$782,СВЦЭМ!$A$39:$A$782,$A90,СВЦЭМ!$B$39:$B$782,V$83)+'СЕТ СН'!$H$9+СВЦЭМ!$D$10+'СЕТ СН'!$H$5-'СЕТ СН'!$H$17</f>
        <v>6050.7279734399999</v>
      </c>
      <c r="W90" s="36">
        <f>SUMIFS(СВЦЭМ!$C$39:$C$782,СВЦЭМ!$A$39:$A$782,$A90,СВЦЭМ!$B$39:$B$782,W$83)+'СЕТ СН'!$H$9+СВЦЭМ!$D$10+'СЕТ СН'!$H$5-'СЕТ СН'!$H$17</f>
        <v>6038.9729752200001</v>
      </c>
      <c r="X90" s="36">
        <f>SUMIFS(СВЦЭМ!$C$39:$C$782,СВЦЭМ!$A$39:$A$782,$A90,СВЦЭМ!$B$39:$B$782,X$83)+'СЕТ СН'!$H$9+СВЦЭМ!$D$10+'СЕТ СН'!$H$5-'СЕТ СН'!$H$17</f>
        <v>6091.8173698800001</v>
      </c>
      <c r="Y90" s="36">
        <f>SUMIFS(СВЦЭМ!$C$39:$C$782,СВЦЭМ!$A$39:$A$782,$A90,СВЦЭМ!$B$39:$B$782,Y$83)+'СЕТ СН'!$H$9+СВЦЭМ!$D$10+'СЕТ СН'!$H$5-'СЕТ СН'!$H$17</f>
        <v>6179.8358080899998</v>
      </c>
    </row>
    <row r="91" spans="1:25" ht="15.75" x14ac:dyDescent="0.2">
      <c r="A91" s="35">
        <f t="shared" si="2"/>
        <v>45481</v>
      </c>
      <c r="B91" s="36">
        <f>SUMIFS(СВЦЭМ!$C$39:$C$782,СВЦЭМ!$A$39:$A$782,$A91,СВЦЭМ!$B$39:$B$782,B$83)+'СЕТ СН'!$H$9+СВЦЭМ!$D$10+'СЕТ СН'!$H$5-'СЕТ СН'!$H$17</f>
        <v>6274.6863632300001</v>
      </c>
      <c r="C91" s="36">
        <f>SUMIFS(СВЦЭМ!$C$39:$C$782,СВЦЭМ!$A$39:$A$782,$A91,СВЦЭМ!$B$39:$B$782,C$83)+'СЕТ СН'!$H$9+СВЦЭМ!$D$10+'СЕТ СН'!$H$5-'СЕТ СН'!$H$17</f>
        <v>6374.1532825700006</v>
      </c>
      <c r="D91" s="36">
        <f>SUMIFS(СВЦЭМ!$C$39:$C$782,СВЦЭМ!$A$39:$A$782,$A91,СВЦЭМ!$B$39:$B$782,D$83)+'СЕТ СН'!$H$9+СВЦЭМ!$D$10+'СЕТ СН'!$H$5-'СЕТ СН'!$H$17</f>
        <v>6452.3620627500004</v>
      </c>
      <c r="E91" s="36">
        <f>SUMIFS(СВЦЭМ!$C$39:$C$782,СВЦЭМ!$A$39:$A$782,$A91,СВЦЭМ!$B$39:$B$782,E$83)+'СЕТ СН'!$H$9+СВЦЭМ!$D$10+'СЕТ СН'!$H$5-'СЕТ СН'!$H$17</f>
        <v>6480.8108788099998</v>
      </c>
      <c r="F91" s="36">
        <f>SUMIFS(СВЦЭМ!$C$39:$C$782,СВЦЭМ!$A$39:$A$782,$A91,СВЦЭМ!$B$39:$B$782,F$83)+'СЕТ СН'!$H$9+СВЦЭМ!$D$10+'СЕТ СН'!$H$5-'СЕТ СН'!$H$17</f>
        <v>6486.6146508000002</v>
      </c>
      <c r="G91" s="36">
        <f>SUMIFS(СВЦЭМ!$C$39:$C$782,СВЦЭМ!$A$39:$A$782,$A91,СВЦЭМ!$B$39:$B$782,G$83)+'СЕТ СН'!$H$9+СВЦЭМ!$D$10+'СЕТ СН'!$H$5-'СЕТ СН'!$H$17</f>
        <v>6468.9465825900006</v>
      </c>
      <c r="H91" s="36">
        <f>SUMIFS(СВЦЭМ!$C$39:$C$782,СВЦЭМ!$A$39:$A$782,$A91,СВЦЭМ!$B$39:$B$782,H$83)+'СЕТ СН'!$H$9+СВЦЭМ!$D$10+'СЕТ СН'!$H$5-'СЕТ СН'!$H$17</f>
        <v>6368.9478680700004</v>
      </c>
      <c r="I91" s="36">
        <f>SUMIFS(СВЦЭМ!$C$39:$C$782,СВЦЭМ!$A$39:$A$782,$A91,СВЦЭМ!$B$39:$B$782,I$83)+'СЕТ СН'!$H$9+СВЦЭМ!$D$10+'СЕТ СН'!$H$5-'СЕТ СН'!$H$17</f>
        <v>6274.9569377400003</v>
      </c>
      <c r="J91" s="36">
        <f>SUMIFS(СВЦЭМ!$C$39:$C$782,СВЦЭМ!$A$39:$A$782,$A91,СВЦЭМ!$B$39:$B$782,J$83)+'СЕТ СН'!$H$9+СВЦЭМ!$D$10+'СЕТ СН'!$H$5-'СЕТ СН'!$H$17</f>
        <v>6160.2261089399999</v>
      </c>
      <c r="K91" s="36">
        <f>SUMIFS(СВЦЭМ!$C$39:$C$782,СВЦЭМ!$A$39:$A$782,$A91,СВЦЭМ!$B$39:$B$782,K$83)+'СЕТ СН'!$H$9+СВЦЭМ!$D$10+'СЕТ СН'!$H$5-'СЕТ СН'!$H$17</f>
        <v>6092.6749168900005</v>
      </c>
      <c r="L91" s="36">
        <f>SUMIFS(СВЦЭМ!$C$39:$C$782,СВЦЭМ!$A$39:$A$782,$A91,СВЦЭМ!$B$39:$B$782,L$83)+'СЕТ СН'!$H$9+СВЦЭМ!$D$10+'СЕТ СН'!$H$5-'СЕТ СН'!$H$17</f>
        <v>6045.4062586800001</v>
      </c>
      <c r="M91" s="36">
        <f>SUMIFS(СВЦЭМ!$C$39:$C$782,СВЦЭМ!$A$39:$A$782,$A91,СВЦЭМ!$B$39:$B$782,M$83)+'СЕТ СН'!$H$9+СВЦЭМ!$D$10+'СЕТ СН'!$H$5-'СЕТ СН'!$H$17</f>
        <v>6047.5396317499999</v>
      </c>
      <c r="N91" s="36">
        <f>SUMIFS(СВЦЭМ!$C$39:$C$782,СВЦЭМ!$A$39:$A$782,$A91,СВЦЭМ!$B$39:$B$782,N$83)+'СЕТ СН'!$H$9+СВЦЭМ!$D$10+'СЕТ СН'!$H$5-'СЕТ СН'!$H$17</f>
        <v>6039.9839591300006</v>
      </c>
      <c r="O91" s="36">
        <f>SUMIFS(СВЦЭМ!$C$39:$C$782,СВЦЭМ!$A$39:$A$782,$A91,СВЦЭМ!$B$39:$B$782,O$83)+'СЕТ СН'!$H$9+СВЦЭМ!$D$10+'СЕТ СН'!$H$5-'СЕТ СН'!$H$17</f>
        <v>6044.4412750500005</v>
      </c>
      <c r="P91" s="36">
        <f>SUMIFS(СВЦЭМ!$C$39:$C$782,СВЦЭМ!$A$39:$A$782,$A91,СВЦЭМ!$B$39:$B$782,P$83)+'СЕТ СН'!$H$9+СВЦЭМ!$D$10+'СЕТ СН'!$H$5-'СЕТ СН'!$H$17</f>
        <v>6049.5858960400001</v>
      </c>
      <c r="Q91" s="36">
        <f>SUMIFS(СВЦЭМ!$C$39:$C$782,СВЦЭМ!$A$39:$A$782,$A91,СВЦЭМ!$B$39:$B$782,Q$83)+'СЕТ СН'!$H$9+СВЦЭМ!$D$10+'СЕТ СН'!$H$5-'СЕТ СН'!$H$17</f>
        <v>6057.24198591</v>
      </c>
      <c r="R91" s="36">
        <f>SUMIFS(СВЦЭМ!$C$39:$C$782,СВЦЭМ!$A$39:$A$782,$A91,СВЦЭМ!$B$39:$B$782,R$83)+'СЕТ СН'!$H$9+СВЦЭМ!$D$10+'СЕТ СН'!$H$5-'СЕТ СН'!$H$17</f>
        <v>6047.3769478800004</v>
      </c>
      <c r="S91" s="36">
        <f>SUMIFS(СВЦЭМ!$C$39:$C$782,СВЦЭМ!$A$39:$A$782,$A91,СВЦЭМ!$B$39:$B$782,S$83)+'СЕТ СН'!$H$9+СВЦЭМ!$D$10+'СЕТ СН'!$H$5-'СЕТ СН'!$H$17</f>
        <v>6042.9160279099997</v>
      </c>
      <c r="T91" s="36">
        <f>SUMIFS(СВЦЭМ!$C$39:$C$782,СВЦЭМ!$A$39:$A$782,$A91,СВЦЭМ!$B$39:$B$782,T$83)+'СЕТ СН'!$H$9+СВЦЭМ!$D$10+'СЕТ СН'!$H$5-'СЕТ СН'!$H$17</f>
        <v>6036.2550248200005</v>
      </c>
      <c r="U91" s="36">
        <f>SUMIFS(СВЦЭМ!$C$39:$C$782,СВЦЭМ!$A$39:$A$782,$A91,СВЦЭМ!$B$39:$B$782,U$83)+'СЕТ СН'!$H$9+СВЦЭМ!$D$10+'СЕТ СН'!$H$5-'СЕТ СН'!$H$17</f>
        <v>6042.5586696700002</v>
      </c>
      <c r="V91" s="36">
        <f>SUMIFS(СВЦЭМ!$C$39:$C$782,СВЦЭМ!$A$39:$A$782,$A91,СВЦЭМ!$B$39:$B$782,V$83)+'СЕТ СН'!$H$9+СВЦЭМ!$D$10+'СЕТ СН'!$H$5-'СЕТ СН'!$H$17</f>
        <v>6015.6587051300003</v>
      </c>
      <c r="W91" s="36">
        <f>SUMIFS(СВЦЭМ!$C$39:$C$782,СВЦЭМ!$A$39:$A$782,$A91,СВЦЭМ!$B$39:$B$782,W$83)+'СЕТ СН'!$H$9+СВЦЭМ!$D$10+'СЕТ СН'!$H$5-'СЕТ СН'!$H$17</f>
        <v>6023.2081558099999</v>
      </c>
      <c r="X91" s="36">
        <f>SUMIFS(СВЦЭМ!$C$39:$C$782,СВЦЭМ!$A$39:$A$782,$A91,СВЦЭМ!$B$39:$B$782,X$83)+'СЕТ СН'!$H$9+СВЦЭМ!$D$10+'СЕТ СН'!$H$5-'СЕТ СН'!$H$17</f>
        <v>6065.5454647100005</v>
      </c>
      <c r="Y91" s="36">
        <f>SUMIFS(СВЦЭМ!$C$39:$C$782,СВЦЭМ!$A$39:$A$782,$A91,СВЦЭМ!$B$39:$B$782,Y$83)+'СЕТ СН'!$H$9+СВЦЭМ!$D$10+'СЕТ СН'!$H$5-'СЕТ СН'!$H$17</f>
        <v>6151.66819098</v>
      </c>
    </row>
    <row r="92" spans="1:25" ht="15.75" x14ac:dyDescent="0.2">
      <c r="A92" s="35">
        <f t="shared" si="2"/>
        <v>45482</v>
      </c>
      <c r="B92" s="36">
        <f>SUMIFS(СВЦЭМ!$C$39:$C$782,СВЦЭМ!$A$39:$A$782,$A92,СВЦЭМ!$B$39:$B$782,B$83)+'СЕТ СН'!$H$9+СВЦЭМ!$D$10+'СЕТ СН'!$H$5-'СЕТ СН'!$H$17</f>
        <v>6304.5067994700003</v>
      </c>
      <c r="C92" s="36">
        <f>SUMIFS(СВЦЭМ!$C$39:$C$782,СВЦЭМ!$A$39:$A$782,$A92,СВЦЭМ!$B$39:$B$782,C$83)+'СЕТ СН'!$H$9+СВЦЭМ!$D$10+'СЕТ СН'!$H$5-'СЕТ СН'!$H$17</f>
        <v>6392.2214734400004</v>
      </c>
      <c r="D92" s="36">
        <f>SUMIFS(СВЦЭМ!$C$39:$C$782,СВЦЭМ!$A$39:$A$782,$A92,СВЦЭМ!$B$39:$B$782,D$83)+'СЕТ СН'!$H$9+СВЦЭМ!$D$10+'СЕТ СН'!$H$5-'СЕТ СН'!$H$17</f>
        <v>6458.0675971700002</v>
      </c>
      <c r="E92" s="36">
        <f>SUMIFS(СВЦЭМ!$C$39:$C$782,СВЦЭМ!$A$39:$A$782,$A92,СВЦЭМ!$B$39:$B$782,E$83)+'СЕТ СН'!$H$9+СВЦЭМ!$D$10+'СЕТ СН'!$H$5-'СЕТ СН'!$H$17</f>
        <v>6512.2440624400006</v>
      </c>
      <c r="F92" s="36">
        <f>SUMIFS(СВЦЭМ!$C$39:$C$782,СВЦЭМ!$A$39:$A$782,$A92,СВЦЭМ!$B$39:$B$782,F$83)+'СЕТ СН'!$H$9+СВЦЭМ!$D$10+'СЕТ СН'!$H$5-'СЕТ СН'!$H$17</f>
        <v>6504.7967162799996</v>
      </c>
      <c r="G92" s="36">
        <f>SUMIFS(СВЦЭМ!$C$39:$C$782,СВЦЭМ!$A$39:$A$782,$A92,СВЦЭМ!$B$39:$B$782,G$83)+'СЕТ СН'!$H$9+СВЦЭМ!$D$10+'СЕТ СН'!$H$5-'СЕТ СН'!$H$17</f>
        <v>6488.0428827900005</v>
      </c>
      <c r="H92" s="36">
        <f>SUMIFS(СВЦЭМ!$C$39:$C$782,СВЦЭМ!$A$39:$A$782,$A92,СВЦЭМ!$B$39:$B$782,H$83)+'СЕТ СН'!$H$9+СВЦЭМ!$D$10+'СЕТ СН'!$H$5-'СЕТ СН'!$H$17</f>
        <v>6297.7965893300006</v>
      </c>
      <c r="I92" s="36">
        <f>SUMIFS(СВЦЭМ!$C$39:$C$782,СВЦЭМ!$A$39:$A$782,$A92,СВЦЭМ!$B$39:$B$782,I$83)+'СЕТ СН'!$H$9+СВЦЭМ!$D$10+'СЕТ СН'!$H$5-'СЕТ СН'!$H$17</f>
        <v>6200.4714808799999</v>
      </c>
      <c r="J92" s="36">
        <f>SUMIFS(СВЦЭМ!$C$39:$C$782,СВЦЭМ!$A$39:$A$782,$A92,СВЦЭМ!$B$39:$B$782,J$83)+'СЕТ СН'!$H$9+СВЦЭМ!$D$10+'СЕТ СН'!$H$5-'СЕТ СН'!$H$17</f>
        <v>6080.3946053300006</v>
      </c>
      <c r="K92" s="36">
        <f>SUMIFS(СВЦЭМ!$C$39:$C$782,СВЦЭМ!$A$39:$A$782,$A92,СВЦЭМ!$B$39:$B$782,K$83)+'СЕТ СН'!$H$9+СВЦЭМ!$D$10+'СЕТ СН'!$H$5-'СЕТ СН'!$H$17</f>
        <v>6013.6150628699997</v>
      </c>
      <c r="L92" s="36">
        <f>SUMIFS(СВЦЭМ!$C$39:$C$782,СВЦЭМ!$A$39:$A$782,$A92,СВЦЭМ!$B$39:$B$782,L$83)+'СЕТ СН'!$H$9+СВЦЭМ!$D$10+'СЕТ СН'!$H$5-'СЕТ СН'!$H$17</f>
        <v>5983.3137027499997</v>
      </c>
      <c r="M92" s="36">
        <f>SUMIFS(СВЦЭМ!$C$39:$C$782,СВЦЭМ!$A$39:$A$782,$A92,СВЦЭМ!$B$39:$B$782,M$83)+'СЕТ СН'!$H$9+СВЦЭМ!$D$10+'СЕТ СН'!$H$5-'СЕТ СН'!$H$17</f>
        <v>5957.0802195200004</v>
      </c>
      <c r="N92" s="36">
        <f>SUMIFS(СВЦЭМ!$C$39:$C$782,СВЦЭМ!$A$39:$A$782,$A92,СВЦЭМ!$B$39:$B$782,N$83)+'СЕТ СН'!$H$9+СВЦЭМ!$D$10+'СЕТ СН'!$H$5-'СЕТ СН'!$H$17</f>
        <v>5938.0227938099997</v>
      </c>
      <c r="O92" s="36">
        <f>SUMIFS(СВЦЭМ!$C$39:$C$782,СВЦЭМ!$A$39:$A$782,$A92,СВЦЭМ!$B$39:$B$782,O$83)+'СЕТ СН'!$H$9+СВЦЭМ!$D$10+'СЕТ СН'!$H$5-'СЕТ СН'!$H$17</f>
        <v>5928.2342714900005</v>
      </c>
      <c r="P92" s="36">
        <f>SUMIFS(СВЦЭМ!$C$39:$C$782,СВЦЭМ!$A$39:$A$782,$A92,СВЦЭМ!$B$39:$B$782,P$83)+'СЕТ СН'!$H$9+СВЦЭМ!$D$10+'СЕТ СН'!$H$5-'СЕТ СН'!$H$17</f>
        <v>5934.89675377</v>
      </c>
      <c r="Q92" s="36">
        <f>SUMIFS(СВЦЭМ!$C$39:$C$782,СВЦЭМ!$A$39:$A$782,$A92,СВЦЭМ!$B$39:$B$782,Q$83)+'СЕТ СН'!$H$9+СВЦЭМ!$D$10+'СЕТ СН'!$H$5-'СЕТ СН'!$H$17</f>
        <v>5949.9094806000003</v>
      </c>
      <c r="R92" s="36">
        <f>SUMIFS(СВЦЭМ!$C$39:$C$782,СВЦЭМ!$A$39:$A$782,$A92,СВЦЭМ!$B$39:$B$782,R$83)+'СЕТ СН'!$H$9+СВЦЭМ!$D$10+'СЕТ СН'!$H$5-'СЕТ СН'!$H$17</f>
        <v>5944.4812108300002</v>
      </c>
      <c r="S92" s="36">
        <f>SUMIFS(СВЦЭМ!$C$39:$C$782,СВЦЭМ!$A$39:$A$782,$A92,СВЦЭМ!$B$39:$B$782,S$83)+'СЕТ СН'!$H$9+СВЦЭМ!$D$10+'СЕТ СН'!$H$5-'СЕТ СН'!$H$17</f>
        <v>5947.3344909400003</v>
      </c>
      <c r="T92" s="36">
        <f>SUMIFS(СВЦЭМ!$C$39:$C$782,СВЦЭМ!$A$39:$A$782,$A92,СВЦЭМ!$B$39:$B$782,T$83)+'СЕТ СН'!$H$9+СВЦЭМ!$D$10+'СЕТ СН'!$H$5-'СЕТ СН'!$H$17</f>
        <v>5942.6461357400003</v>
      </c>
      <c r="U92" s="36">
        <f>SUMIFS(СВЦЭМ!$C$39:$C$782,СВЦЭМ!$A$39:$A$782,$A92,СВЦЭМ!$B$39:$B$782,U$83)+'СЕТ СН'!$H$9+СВЦЭМ!$D$10+'СЕТ СН'!$H$5-'СЕТ СН'!$H$17</f>
        <v>5969.8872353400002</v>
      </c>
      <c r="V92" s="36">
        <f>SUMIFS(СВЦЭМ!$C$39:$C$782,СВЦЭМ!$A$39:$A$782,$A92,СВЦЭМ!$B$39:$B$782,V$83)+'СЕТ СН'!$H$9+СВЦЭМ!$D$10+'СЕТ СН'!$H$5-'СЕТ СН'!$H$17</f>
        <v>5966.4308350500005</v>
      </c>
      <c r="W92" s="36">
        <f>SUMIFS(СВЦЭМ!$C$39:$C$782,СВЦЭМ!$A$39:$A$782,$A92,СВЦЭМ!$B$39:$B$782,W$83)+'СЕТ СН'!$H$9+СВЦЭМ!$D$10+'СЕТ СН'!$H$5-'СЕТ СН'!$H$17</f>
        <v>5952.6435496900003</v>
      </c>
      <c r="X92" s="36">
        <f>SUMIFS(СВЦЭМ!$C$39:$C$782,СВЦЭМ!$A$39:$A$782,$A92,СВЦЭМ!$B$39:$B$782,X$83)+'СЕТ СН'!$H$9+СВЦЭМ!$D$10+'СЕТ СН'!$H$5-'СЕТ СН'!$H$17</f>
        <v>5971.5164144800001</v>
      </c>
      <c r="Y92" s="36">
        <f>SUMIFS(СВЦЭМ!$C$39:$C$782,СВЦЭМ!$A$39:$A$782,$A92,СВЦЭМ!$B$39:$B$782,Y$83)+'СЕТ СН'!$H$9+СВЦЭМ!$D$10+'СЕТ СН'!$H$5-'СЕТ СН'!$H$17</f>
        <v>6065.3882030100003</v>
      </c>
    </row>
    <row r="93" spans="1:25" ht="15.75" x14ac:dyDescent="0.2">
      <c r="A93" s="35">
        <f t="shared" si="2"/>
        <v>45483</v>
      </c>
      <c r="B93" s="36">
        <f>SUMIFS(СВЦЭМ!$C$39:$C$782,СВЦЭМ!$A$39:$A$782,$A93,СВЦЭМ!$B$39:$B$782,B$83)+'СЕТ СН'!$H$9+СВЦЭМ!$D$10+'СЕТ СН'!$H$5-'СЕТ СН'!$H$17</f>
        <v>6156.4080455500007</v>
      </c>
      <c r="C93" s="36">
        <f>SUMIFS(СВЦЭМ!$C$39:$C$782,СВЦЭМ!$A$39:$A$782,$A93,СВЦЭМ!$B$39:$B$782,C$83)+'СЕТ СН'!$H$9+СВЦЭМ!$D$10+'СЕТ СН'!$H$5-'СЕТ СН'!$H$17</f>
        <v>6276.9208130700008</v>
      </c>
      <c r="D93" s="36">
        <f>SUMIFS(СВЦЭМ!$C$39:$C$782,СВЦЭМ!$A$39:$A$782,$A93,СВЦЭМ!$B$39:$B$782,D$83)+'СЕТ СН'!$H$9+СВЦЭМ!$D$10+'СЕТ СН'!$H$5-'СЕТ СН'!$H$17</f>
        <v>6331.7110729800006</v>
      </c>
      <c r="E93" s="36">
        <f>SUMIFS(СВЦЭМ!$C$39:$C$782,СВЦЭМ!$A$39:$A$782,$A93,СВЦЭМ!$B$39:$B$782,E$83)+'СЕТ СН'!$H$9+СВЦЭМ!$D$10+'СЕТ СН'!$H$5-'СЕТ СН'!$H$17</f>
        <v>6334.2292233799999</v>
      </c>
      <c r="F93" s="36">
        <f>SUMIFS(СВЦЭМ!$C$39:$C$782,СВЦЭМ!$A$39:$A$782,$A93,СВЦЭМ!$B$39:$B$782,F$83)+'СЕТ СН'!$H$9+СВЦЭМ!$D$10+'СЕТ СН'!$H$5-'СЕТ СН'!$H$17</f>
        <v>6328.2124166200001</v>
      </c>
      <c r="G93" s="36">
        <f>SUMIFS(СВЦЭМ!$C$39:$C$782,СВЦЭМ!$A$39:$A$782,$A93,СВЦЭМ!$B$39:$B$782,G$83)+'СЕТ СН'!$H$9+СВЦЭМ!$D$10+'СЕТ СН'!$H$5-'СЕТ СН'!$H$17</f>
        <v>6359.3660900600007</v>
      </c>
      <c r="H93" s="36">
        <f>SUMIFS(СВЦЭМ!$C$39:$C$782,СВЦЭМ!$A$39:$A$782,$A93,СВЦЭМ!$B$39:$B$782,H$83)+'СЕТ СН'!$H$9+СВЦЭМ!$D$10+'СЕТ СН'!$H$5-'СЕТ СН'!$H$17</f>
        <v>6281.5615062800007</v>
      </c>
      <c r="I93" s="36">
        <f>SUMIFS(СВЦЭМ!$C$39:$C$782,СВЦЭМ!$A$39:$A$782,$A93,СВЦЭМ!$B$39:$B$782,I$83)+'СЕТ СН'!$H$9+СВЦЭМ!$D$10+'СЕТ СН'!$H$5-'СЕТ СН'!$H$17</f>
        <v>6173.9125356100003</v>
      </c>
      <c r="J93" s="36">
        <f>SUMIFS(СВЦЭМ!$C$39:$C$782,СВЦЭМ!$A$39:$A$782,$A93,СВЦЭМ!$B$39:$B$782,J$83)+'СЕТ СН'!$H$9+СВЦЭМ!$D$10+'СЕТ СН'!$H$5-'СЕТ СН'!$H$17</f>
        <v>6064.6697998600002</v>
      </c>
      <c r="K93" s="36">
        <f>SUMIFS(СВЦЭМ!$C$39:$C$782,СВЦЭМ!$A$39:$A$782,$A93,СВЦЭМ!$B$39:$B$782,K$83)+'СЕТ СН'!$H$9+СВЦЭМ!$D$10+'СЕТ СН'!$H$5-'СЕТ СН'!$H$17</f>
        <v>6019.4349333200007</v>
      </c>
      <c r="L93" s="36">
        <f>SUMIFS(СВЦЭМ!$C$39:$C$782,СВЦЭМ!$A$39:$A$782,$A93,СВЦЭМ!$B$39:$B$782,L$83)+'СЕТ СН'!$H$9+СВЦЭМ!$D$10+'СЕТ СН'!$H$5-'СЕТ СН'!$H$17</f>
        <v>5988.6544346200008</v>
      </c>
      <c r="M93" s="36">
        <f>SUMIFS(СВЦЭМ!$C$39:$C$782,СВЦЭМ!$A$39:$A$782,$A93,СВЦЭМ!$B$39:$B$782,M$83)+'СЕТ СН'!$H$9+СВЦЭМ!$D$10+'СЕТ СН'!$H$5-'СЕТ СН'!$H$17</f>
        <v>5996.8292974400001</v>
      </c>
      <c r="N93" s="36">
        <f>SUMIFS(СВЦЭМ!$C$39:$C$782,СВЦЭМ!$A$39:$A$782,$A93,СВЦЭМ!$B$39:$B$782,N$83)+'СЕТ СН'!$H$9+СВЦЭМ!$D$10+'СЕТ СН'!$H$5-'СЕТ СН'!$H$17</f>
        <v>6002.0435826000003</v>
      </c>
      <c r="O93" s="36">
        <f>SUMIFS(СВЦЭМ!$C$39:$C$782,СВЦЭМ!$A$39:$A$782,$A93,СВЦЭМ!$B$39:$B$782,O$83)+'СЕТ СН'!$H$9+СВЦЭМ!$D$10+'СЕТ СН'!$H$5-'СЕТ СН'!$H$17</f>
        <v>5982.4479564499998</v>
      </c>
      <c r="P93" s="36">
        <f>SUMIFS(СВЦЭМ!$C$39:$C$782,СВЦЭМ!$A$39:$A$782,$A93,СВЦЭМ!$B$39:$B$782,P$83)+'СЕТ СН'!$H$9+СВЦЭМ!$D$10+'СЕТ СН'!$H$5-'СЕТ СН'!$H$17</f>
        <v>5985.76951998</v>
      </c>
      <c r="Q93" s="36">
        <f>SUMIFS(СВЦЭМ!$C$39:$C$782,СВЦЭМ!$A$39:$A$782,$A93,СВЦЭМ!$B$39:$B$782,Q$83)+'СЕТ СН'!$H$9+СВЦЭМ!$D$10+'СЕТ СН'!$H$5-'СЕТ СН'!$H$17</f>
        <v>5999.1074745400001</v>
      </c>
      <c r="R93" s="36">
        <f>SUMIFS(СВЦЭМ!$C$39:$C$782,СВЦЭМ!$A$39:$A$782,$A93,СВЦЭМ!$B$39:$B$782,R$83)+'СЕТ СН'!$H$9+СВЦЭМ!$D$10+'СЕТ СН'!$H$5-'СЕТ СН'!$H$17</f>
        <v>6003.2186897500005</v>
      </c>
      <c r="S93" s="36">
        <f>SUMIFS(СВЦЭМ!$C$39:$C$782,СВЦЭМ!$A$39:$A$782,$A93,СВЦЭМ!$B$39:$B$782,S$83)+'СЕТ СН'!$H$9+СВЦЭМ!$D$10+'СЕТ СН'!$H$5-'СЕТ СН'!$H$17</f>
        <v>6016.7258137500003</v>
      </c>
      <c r="T93" s="36">
        <f>SUMIFS(СВЦЭМ!$C$39:$C$782,СВЦЭМ!$A$39:$A$782,$A93,СВЦЭМ!$B$39:$B$782,T$83)+'СЕТ СН'!$H$9+СВЦЭМ!$D$10+'СЕТ СН'!$H$5-'СЕТ СН'!$H$17</f>
        <v>6024.2649670400006</v>
      </c>
      <c r="U93" s="36">
        <f>SUMIFS(СВЦЭМ!$C$39:$C$782,СВЦЭМ!$A$39:$A$782,$A93,СВЦЭМ!$B$39:$B$782,U$83)+'СЕТ СН'!$H$9+СВЦЭМ!$D$10+'СЕТ СН'!$H$5-'СЕТ СН'!$H$17</f>
        <v>6004.1335316300001</v>
      </c>
      <c r="V93" s="36">
        <f>SUMIFS(СВЦЭМ!$C$39:$C$782,СВЦЭМ!$A$39:$A$782,$A93,СВЦЭМ!$B$39:$B$782,V$83)+'СЕТ СН'!$H$9+СВЦЭМ!$D$10+'СЕТ СН'!$H$5-'СЕТ СН'!$H$17</f>
        <v>5995.6950032000004</v>
      </c>
      <c r="W93" s="36">
        <f>SUMIFS(СВЦЭМ!$C$39:$C$782,СВЦЭМ!$A$39:$A$782,$A93,СВЦЭМ!$B$39:$B$782,W$83)+'СЕТ СН'!$H$9+СВЦЭМ!$D$10+'СЕТ СН'!$H$5-'СЕТ СН'!$H$17</f>
        <v>5986.5150515900004</v>
      </c>
      <c r="X93" s="36">
        <f>SUMIFS(СВЦЭМ!$C$39:$C$782,СВЦЭМ!$A$39:$A$782,$A93,СВЦЭМ!$B$39:$B$782,X$83)+'СЕТ СН'!$H$9+СВЦЭМ!$D$10+'СЕТ СН'!$H$5-'СЕТ СН'!$H$17</f>
        <v>6022.5976632500006</v>
      </c>
      <c r="Y93" s="36">
        <f>SUMIFS(СВЦЭМ!$C$39:$C$782,СВЦЭМ!$A$39:$A$782,$A93,СВЦЭМ!$B$39:$B$782,Y$83)+'СЕТ СН'!$H$9+СВЦЭМ!$D$10+'СЕТ СН'!$H$5-'СЕТ СН'!$H$17</f>
        <v>6108.0193573900006</v>
      </c>
    </row>
    <row r="94" spans="1:25" ht="15.75" x14ac:dyDescent="0.2">
      <c r="A94" s="35">
        <f t="shared" si="2"/>
        <v>45484</v>
      </c>
      <c r="B94" s="36">
        <f>SUMIFS(СВЦЭМ!$C$39:$C$782,СВЦЭМ!$A$39:$A$782,$A94,СВЦЭМ!$B$39:$B$782,B$83)+'СЕТ СН'!$H$9+СВЦЭМ!$D$10+'СЕТ СН'!$H$5-'СЕТ СН'!$H$17</f>
        <v>6242.6201902700004</v>
      </c>
      <c r="C94" s="36">
        <f>SUMIFS(СВЦЭМ!$C$39:$C$782,СВЦЭМ!$A$39:$A$782,$A94,СВЦЭМ!$B$39:$B$782,C$83)+'СЕТ СН'!$H$9+СВЦЭМ!$D$10+'СЕТ СН'!$H$5-'СЕТ СН'!$H$17</f>
        <v>6397.8917729499999</v>
      </c>
      <c r="D94" s="36">
        <f>SUMIFS(СВЦЭМ!$C$39:$C$782,СВЦЭМ!$A$39:$A$782,$A94,СВЦЭМ!$B$39:$B$782,D$83)+'СЕТ СН'!$H$9+СВЦЭМ!$D$10+'СЕТ СН'!$H$5-'СЕТ СН'!$H$17</f>
        <v>6505.0426272000004</v>
      </c>
      <c r="E94" s="36">
        <f>SUMIFS(СВЦЭМ!$C$39:$C$782,СВЦЭМ!$A$39:$A$782,$A94,СВЦЭМ!$B$39:$B$782,E$83)+'СЕТ СН'!$H$9+СВЦЭМ!$D$10+'СЕТ СН'!$H$5-'СЕТ СН'!$H$17</f>
        <v>6533.1727334200004</v>
      </c>
      <c r="F94" s="36">
        <f>SUMIFS(СВЦЭМ!$C$39:$C$782,СВЦЭМ!$A$39:$A$782,$A94,СВЦЭМ!$B$39:$B$782,F$83)+'СЕТ СН'!$H$9+СВЦЭМ!$D$10+'СЕТ СН'!$H$5-'СЕТ СН'!$H$17</f>
        <v>6543.1975928000002</v>
      </c>
      <c r="G94" s="36">
        <f>SUMIFS(СВЦЭМ!$C$39:$C$782,СВЦЭМ!$A$39:$A$782,$A94,СВЦЭМ!$B$39:$B$782,G$83)+'СЕТ СН'!$H$9+СВЦЭМ!$D$10+'СЕТ СН'!$H$5-'СЕТ СН'!$H$17</f>
        <v>6516.9967910200003</v>
      </c>
      <c r="H94" s="36">
        <f>SUMIFS(СВЦЭМ!$C$39:$C$782,СВЦЭМ!$A$39:$A$782,$A94,СВЦЭМ!$B$39:$B$782,H$83)+'СЕТ СН'!$H$9+СВЦЭМ!$D$10+'СЕТ СН'!$H$5-'СЕТ СН'!$H$17</f>
        <v>6429.0197915099998</v>
      </c>
      <c r="I94" s="36">
        <f>SUMIFS(СВЦЭМ!$C$39:$C$782,СВЦЭМ!$A$39:$A$782,$A94,СВЦЭМ!$B$39:$B$782,I$83)+'СЕТ СН'!$H$9+СВЦЭМ!$D$10+'СЕТ СН'!$H$5-'СЕТ СН'!$H$17</f>
        <v>6299.89532186</v>
      </c>
      <c r="J94" s="36">
        <f>SUMIFS(СВЦЭМ!$C$39:$C$782,СВЦЭМ!$A$39:$A$782,$A94,СВЦЭМ!$B$39:$B$782,J$83)+'СЕТ СН'!$H$9+СВЦЭМ!$D$10+'СЕТ СН'!$H$5-'СЕТ СН'!$H$17</f>
        <v>6187.9150299200001</v>
      </c>
      <c r="K94" s="36">
        <f>SUMIFS(СВЦЭМ!$C$39:$C$782,СВЦЭМ!$A$39:$A$782,$A94,СВЦЭМ!$B$39:$B$782,K$83)+'СЕТ СН'!$H$9+СВЦЭМ!$D$10+'СЕТ СН'!$H$5-'СЕТ СН'!$H$17</f>
        <v>6156.5111842900005</v>
      </c>
      <c r="L94" s="36">
        <f>SUMIFS(СВЦЭМ!$C$39:$C$782,СВЦЭМ!$A$39:$A$782,$A94,СВЦЭМ!$B$39:$B$782,L$83)+'СЕТ СН'!$H$9+СВЦЭМ!$D$10+'СЕТ СН'!$H$5-'СЕТ СН'!$H$17</f>
        <v>6120.8894025899999</v>
      </c>
      <c r="M94" s="36">
        <f>SUMIFS(СВЦЭМ!$C$39:$C$782,СВЦЭМ!$A$39:$A$782,$A94,СВЦЭМ!$B$39:$B$782,M$83)+'СЕТ СН'!$H$9+СВЦЭМ!$D$10+'СЕТ СН'!$H$5-'СЕТ СН'!$H$17</f>
        <v>6135.0758390800002</v>
      </c>
      <c r="N94" s="36">
        <f>SUMIFS(СВЦЭМ!$C$39:$C$782,СВЦЭМ!$A$39:$A$782,$A94,СВЦЭМ!$B$39:$B$782,N$83)+'СЕТ СН'!$H$9+СВЦЭМ!$D$10+'СЕТ СН'!$H$5-'СЕТ СН'!$H$17</f>
        <v>6141.8413454300007</v>
      </c>
      <c r="O94" s="36">
        <f>SUMIFS(СВЦЭМ!$C$39:$C$782,СВЦЭМ!$A$39:$A$782,$A94,СВЦЭМ!$B$39:$B$782,O$83)+'СЕТ СН'!$H$9+СВЦЭМ!$D$10+'СЕТ СН'!$H$5-'СЕТ СН'!$H$17</f>
        <v>6127.7169570100004</v>
      </c>
      <c r="P94" s="36">
        <f>SUMIFS(СВЦЭМ!$C$39:$C$782,СВЦЭМ!$A$39:$A$782,$A94,СВЦЭМ!$B$39:$B$782,P$83)+'СЕТ СН'!$H$9+СВЦЭМ!$D$10+'СЕТ СН'!$H$5-'СЕТ СН'!$H$17</f>
        <v>6131.2230723000002</v>
      </c>
      <c r="Q94" s="36">
        <f>SUMIFS(СВЦЭМ!$C$39:$C$782,СВЦЭМ!$A$39:$A$782,$A94,СВЦЭМ!$B$39:$B$782,Q$83)+'СЕТ СН'!$H$9+СВЦЭМ!$D$10+'СЕТ СН'!$H$5-'СЕТ СН'!$H$17</f>
        <v>6135.2916307800006</v>
      </c>
      <c r="R94" s="36">
        <f>SUMIFS(СВЦЭМ!$C$39:$C$782,СВЦЭМ!$A$39:$A$782,$A94,СВЦЭМ!$B$39:$B$782,R$83)+'СЕТ СН'!$H$9+СВЦЭМ!$D$10+'СЕТ СН'!$H$5-'СЕТ СН'!$H$17</f>
        <v>6143.1980745700002</v>
      </c>
      <c r="S94" s="36">
        <f>SUMIFS(СВЦЭМ!$C$39:$C$782,СВЦЭМ!$A$39:$A$782,$A94,СВЦЭМ!$B$39:$B$782,S$83)+'СЕТ СН'!$H$9+СВЦЭМ!$D$10+'СЕТ СН'!$H$5-'СЕТ СН'!$H$17</f>
        <v>6147.3107240500003</v>
      </c>
      <c r="T94" s="36">
        <f>SUMIFS(СВЦЭМ!$C$39:$C$782,СВЦЭМ!$A$39:$A$782,$A94,СВЦЭМ!$B$39:$B$782,T$83)+'СЕТ СН'!$H$9+СВЦЭМ!$D$10+'СЕТ СН'!$H$5-'СЕТ СН'!$H$17</f>
        <v>6140.5936534400007</v>
      </c>
      <c r="U94" s="36">
        <f>SUMIFS(СВЦЭМ!$C$39:$C$782,СВЦЭМ!$A$39:$A$782,$A94,СВЦЭМ!$B$39:$B$782,U$83)+'СЕТ СН'!$H$9+СВЦЭМ!$D$10+'СЕТ СН'!$H$5-'СЕТ СН'!$H$17</f>
        <v>6157.7013748700001</v>
      </c>
      <c r="V94" s="36">
        <f>SUMIFS(СВЦЭМ!$C$39:$C$782,СВЦЭМ!$A$39:$A$782,$A94,СВЦЭМ!$B$39:$B$782,V$83)+'СЕТ СН'!$H$9+СВЦЭМ!$D$10+'СЕТ СН'!$H$5-'СЕТ СН'!$H$17</f>
        <v>6152.3316474200001</v>
      </c>
      <c r="W94" s="36">
        <f>SUMIFS(СВЦЭМ!$C$39:$C$782,СВЦЭМ!$A$39:$A$782,$A94,СВЦЭМ!$B$39:$B$782,W$83)+'СЕТ СН'!$H$9+СВЦЭМ!$D$10+'СЕТ СН'!$H$5-'СЕТ СН'!$H$17</f>
        <v>6127.8763419100005</v>
      </c>
      <c r="X94" s="36">
        <f>SUMIFS(СВЦЭМ!$C$39:$C$782,СВЦЭМ!$A$39:$A$782,$A94,СВЦЭМ!$B$39:$B$782,X$83)+'СЕТ СН'!$H$9+СВЦЭМ!$D$10+'СЕТ СН'!$H$5-'СЕТ СН'!$H$17</f>
        <v>6164.4201996700003</v>
      </c>
      <c r="Y94" s="36">
        <f>SUMIFS(СВЦЭМ!$C$39:$C$782,СВЦЭМ!$A$39:$A$782,$A94,СВЦЭМ!$B$39:$B$782,Y$83)+'СЕТ СН'!$H$9+СВЦЭМ!$D$10+'СЕТ СН'!$H$5-'СЕТ СН'!$H$17</f>
        <v>6163.1129289400005</v>
      </c>
    </row>
    <row r="95" spans="1:25" ht="15.75" x14ac:dyDescent="0.2">
      <c r="A95" s="35">
        <f t="shared" si="2"/>
        <v>45485</v>
      </c>
      <c r="B95" s="36">
        <f>SUMIFS(СВЦЭМ!$C$39:$C$782,СВЦЭМ!$A$39:$A$782,$A95,СВЦЭМ!$B$39:$B$782,B$83)+'СЕТ СН'!$H$9+СВЦЭМ!$D$10+'СЕТ СН'!$H$5-'СЕТ СН'!$H$17</f>
        <v>6358.8168605800001</v>
      </c>
      <c r="C95" s="36">
        <f>SUMIFS(СВЦЭМ!$C$39:$C$782,СВЦЭМ!$A$39:$A$782,$A95,СВЦЭМ!$B$39:$B$782,C$83)+'СЕТ СН'!$H$9+СВЦЭМ!$D$10+'СЕТ СН'!$H$5-'СЕТ СН'!$H$17</f>
        <v>6416.8536763900001</v>
      </c>
      <c r="D95" s="36">
        <f>SUMIFS(СВЦЭМ!$C$39:$C$782,СВЦЭМ!$A$39:$A$782,$A95,СВЦЭМ!$B$39:$B$782,D$83)+'СЕТ СН'!$H$9+СВЦЭМ!$D$10+'СЕТ СН'!$H$5-'СЕТ СН'!$H$17</f>
        <v>6474.1933455300004</v>
      </c>
      <c r="E95" s="36">
        <f>SUMIFS(СВЦЭМ!$C$39:$C$782,СВЦЭМ!$A$39:$A$782,$A95,СВЦЭМ!$B$39:$B$782,E$83)+'СЕТ СН'!$H$9+СВЦЭМ!$D$10+'СЕТ СН'!$H$5-'СЕТ СН'!$H$17</f>
        <v>6506.8461309800005</v>
      </c>
      <c r="F95" s="36">
        <f>SUMIFS(СВЦЭМ!$C$39:$C$782,СВЦЭМ!$A$39:$A$782,$A95,СВЦЭМ!$B$39:$B$782,F$83)+'СЕТ СН'!$H$9+СВЦЭМ!$D$10+'СЕТ СН'!$H$5-'СЕТ СН'!$H$17</f>
        <v>6508.0621764700008</v>
      </c>
      <c r="G95" s="36">
        <f>SUMIFS(СВЦЭМ!$C$39:$C$782,СВЦЭМ!$A$39:$A$782,$A95,СВЦЭМ!$B$39:$B$782,G$83)+'СЕТ СН'!$H$9+СВЦЭМ!$D$10+'СЕТ СН'!$H$5-'СЕТ СН'!$H$17</f>
        <v>6487.2870737400008</v>
      </c>
      <c r="H95" s="36">
        <f>SUMIFS(СВЦЭМ!$C$39:$C$782,СВЦЭМ!$A$39:$A$782,$A95,СВЦЭМ!$B$39:$B$782,H$83)+'СЕТ СН'!$H$9+СВЦЭМ!$D$10+'СЕТ СН'!$H$5-'СЕТ СН'!$H$17</f>
        <v>6423.3119981300006</v>
      </c>
      <c r="I95" s="36">
        <f>SUMIFS(СВЦЭМ!$C$39:$C$782,СВЦЭМ!$A$39:$A$782,$A95,СВЦЭМ!$B$39:$B$782,I$83)+'СЕТ СН'!$H$9+СВЦЭМ!$D$10+'СЕТ СН'!$H$5-'СЕТ СН'!$H$17</f>
        <v>6299.4724341399997</v>
      </c>
      <c r="J95" s="36">
        <f>SUMIFS(СВЦЭМ!$C$39:$C$782,СВЦЭМ!$A$39:$A$782,$A95,СВЦЭМ!$B$39:$B$782,J$83)+'СЕТ СН'!$H$9+СВЦЭМ!$D$10+'СЕТ СН'!$H$5-'СЕТ СН'!$H$17</f>
        <v>6159.3506609300002</v>
      </c>
      <c r="K95" s="36">
        <f>SUMIFS(СВЦЭМ!$C$39:$C$782,СВЦЭМ!$A$39:$A$782,$A95,СВЦЭМ!$B$39:$B$782,K$83)+'СЕТ СН'!$H$9+СВЦЭМ!$D$10+'СЕТ СН'!$H$5-'СЕТ СН'!$H$17</f>
        <v>6122.5378475800007</v>
      </c>
      <c r="L95" s="36">
        <f>SUMIFS(СВЦЭМ!$C$39:$C$782,СВЦЭМ!$A$39:$A$782,$A95,СВЦЭМ!$B$39:$B$782,L$83)+'СЕТ СН'!$H$9+СВЦЭМ!$D$10+'СЕТ СН'!$H$5-'СЕТ СН'!$H$17</f>
        <v>6090.4143514300004</v>
      </c>
      <c r="M95" s="36">
        <f>SUMIFS(СВЦЭМ!$C$39:$C$782,СВЦЭМ!$A$39:$A$782,$A95,СВЦЭМ!$B$39:$B$782,M$83)+'СЕТ СН'!$H$9+СВЦЭМ!$D$10+'СЕТ СН'!$H$5-'СЕТ СН'!$H$17</f>
        <v>6092.6724657000004</v>
      </c>
      <c r="N95" s="36">
        <f>SUMIFS(СВЦЭМ!$C$39:$C$782,СВЦЭМ!$A$39:$A$782,$A95,СВЦЭМ!$B$39:$B$782,N$83)+'СЕТ СН'!$H$9+СВЦЭМ!$D$10+'СЕТ СН'!$H$5-'СЕТ СН'!$H$17</f>
        <v>6082.4384053700005</v>
      </c>
      <c r="O95" s="36">
        <f>SUMIFS(СВЦЭМ!$C$39:$C$782,СВЦЭМ!$A$39:$A$782,$A95,СВЦЭМ!$B$39:$B$782,O$83)+'СЕТ СН'!$H$9+СВЦЭМ!$D$10+'СЕТ СН'!$H$5-'СЕТ СН'!$H$17</f>
        <v>6074.0989863900004</v>
      </c>
      <c r="P95" s="36">
        <f>SUMIFS(СВЦЭМ!$C$39:$C$782,СВЦЭМ!$A$39:$A$782,$A95,СВЦЭМ!$B$39:$B$782,P$83)+'СЕТ СН'!$H$9+СВЦЭМ!$D$10+'СЕТ СН'!$H$5-'СЕТ СН'!$H$17</f>
        <v>6090.5994242900006</v>
      </c>
      <c r="Q95" s="36">
        <f>SUMIFS(СВЦЭМ!$C$39:$C$782,СВЦЭМ!$A$39:$A$782,$A95,СВЦЭМ!$B$39:$B$782,Q$83)+'СЕТ СН'!$H$9+СВЦЭМ!$D$10+'СЕТ СН'!$H$5-'СЕТ СН'!$H$17</f>
        <v>6111.0964291199998</v>
      </c>
      <c r="R95" s="36">
        <f>SUMIFS(СВЦЭМ!$C$39:$C$782,СВЦЭМ!$A$39:$A$782,$A95,СВЦЭМ!$B$39:$B$782,R$83)+'СЕТ СН'!$H$9+СВЦЭМ!$D$10+'СЕТ СН'!$H$5-'СЕТ СН'!$H$17</f>
        <v>6119.6186226500004</v>
      </c>
      <c r="S95" s="36">
        <f>SUMIFS(СВЦЭМ!$C$39:$C$782,СВЦЭМ!$A$39:$A$782,$A95,СВЦЭМ!$B$39:$B$782,S$83)+'СЕТ СН'!$H$9+СВЦЭМ!$D$10+'СЕТ СН'!$H$5-'СЕТ СН'!$H$17</f>
        <v>6109.0161731799999</v>
      </c>
      <c r="T95" s="36">
        <f>SUMIFS(СВЦЭМ!$C$39:$C$782,СВЦЭМ!$A$39:$A$782,$A95,СВЦЭМ!$B$39:$B$782,T$83)+'СЕТ СН'!$H$9+СВЦЭМ!$D$10+'СЕТ СН'!$H$5-'СЕТ СН'!$H$17</f>
        <v>6088.99165275</v>
      </c>
      <c r="U95" s="36">
        <f>SUMIFS(СВЦЭМ!$C$39:$C$782,СВЦЭМ!$A$39:$A$782,$A95,СВЦЭМ!$B$39:$B$782,U$83)+'СЕТ СН'!$H$9+СВЦЭМ!$D$10+'СЕТ СН'!$H$5-'СЕТ СН'!$H$17</f>
        <v>6110.3262472900005</v>
      </c>
      <c r="V95" s="36">
        <f>SUMIFS(СВЦЭМ!$C$39:$C$782,СВЦЭМ!$A$39:$A$782,$A95,СВЦЭМ!$B$39:$B$782,V$83)+'СЕТ СН'!$H$9+СВЦЭМ!$D$10+'СЕТ СН'!$H$5-'СЕТ СН'!$H$17</f>
        <v>6124.9850192800004</v>
      </c>
      <c r="W95" s="36">
        <f>SUMIFS(СВЦЭМ!$C$39:$C$782,СВЦЭМ!$A$39:$A$782,$A95,СВЦЭМ!$B$39:$B$782,W$83)+'СЕТ СН'!$H$9+СВЦЭМ!$D$10+'СЕТ СН'!$H$5-'СЕТ СН'!$H$17</f>
        <v>6113.1927328300008</v>
      </c>
      <c r="X95" s="36">
        <f>SUMIFS(СВЦЭМ!$C$39:$C$782,СВЦЭМ!$A$39:$A$782,$A95,СВЦЭМ!$B$39:$B$782,X$83)+'СЕТ СН'!$H$9+СВЦЭМ!$D$10+'СЕТ СН'!$H$5-'СЕТ СН'!$H$17</f>
        <v>6160.5443719600007</v>
      </c>
      <c r="Y95" s="36">
        <f>SUMIFS(СВЦЭМ!$C$39:$C$782,СВЦЭМ!$A$39:$A$782,$A95,СВЦЭМ!$B$39:$B$782,Y$83)+'СЕТ СН'!$H$9+СВЦЭМ!$D$10+'СЕТ СН'!$H$5-'СЕТ СН'!$H$17</f>
        <v>6254.68632402</v>
      </c>
    </row>
    <row r="96" spans="1:25" ht="15.75" x14ac:dyDescent="0.2">
      <c r="A96" s="35">
        <f t="shared" si="2"/>
        <v>45486</v>
      </c>
      <c r="B96" s="36">
        <f>SUMIFS(СВЦЭМ!$C$39:$C$782,СВЦЭМ!$A$39:$A$782,$A96,СВЦЭМ!$B$39:$B$782,B$83)+'СЕТ СН'!$H$9+СВЦЭМ!$D$10+'СЕТ СН'!$H$5-'СЕТ СН'!$H$17</f>
        <v>6350.3585235600003</v>
      </c>
      <c r="C96" s="36">
        <f>SUMIFS(СВЦЭМ!$C$39:$C$782,СВЦЭМ!$A$39:$A$782,$A96,СВЦЭМ!$B$39:$B$782,C$83)+'СЕТ СН'!$H$9+СВЦЭМ!$D$10+'СЕТ СН'!$H$5-'СЕТ СН'!$H$17</f>
        <v>6413.1542857300001</v>
      </c>
      <c r="D96" s="36">
        <f>SUMIFS(СВЦЭМ!$C$39:$C$782,СВЦЭМ!$A$39:$A$782,$A96,СВЦЭМ!$B$39:$B$782,D$83)+'СЕТ СН'!$H$9+СВЦЭМ!$D$10+'СЕТ СН'!$H$5-'СЕТ СН'!$H$17</f>
        <v>6392.9696851999997</v>
      </c>
      <c r="E96" s="36">
        <f>SUMIFS(СВЦЭМ!$C$39:$C$782,СВЦЭМ!$A$39:$A$782,$A96,СВЦЭМ!$B$39:$B$782,E$83)+'СЕТ СН'!$H$9+СВЦЭМ!$D$10+'СЕТ СН'!$H$5-'СЕТ СН'!$H$17</f>
        <v>6393.2861391100005</v>
      </c>
      <c r="F96" s="36">
        <f>SUMIFS(СВЦЭМ!$C$39:$C$782,СВЦЭМ!$A$39:$A$782,$A96,СВЦЭМ!$B$39:$B$782,F$83)+'СЕТ СН'!$H$9+СВЦЭМ!$D$10+'СЕТ СН'!$H$5-'СЕТ СН'!$H$17</f>
        <v>6395.6780065100002</v>
      </c>
      <c r="G96" s="36">
        <f>SUMIFS(СВЦЭМ!$C$39:$C$782,СВЦЭМ!$A$39:$A$782,$A96,СВЦЭМ!$B$39:$B$782,G$83)+'СЕТ СН'!$H$9+СВЦЭМ!$D$10+'СЕТ СН'!$H$5-'СЕТ СН'!$H$17</f>
        <v>6398.2467265000005</v>
      </c>
      <c r="H96" s="36">
        <f>SUMIFS(СВЦЭМ!$C$39:$C$782,СВЦЭМ!$A$39:$A$782,$A96,СВЦЭМ!$B$39:$B$782,H$83)+'СЕТ СН'!$H$9+СВЦЭМ!$D$10+'СЕТ СН'!$H$5-'СЕТ СН'!$H$17</f>
        <v>6478.3128890500002</v>
      </c>
      <c r="I96" s="36">
        <f>SUMIFS(СВЦЭМ!$C$39:$C$782,СВЦЭМ!$A$39:$A$782,$A96,СВЦЭМ!$B$39:$B$782,I$83)+'СЕТ СН'!$H$9+СВЦЭМ!$D$10+'СЕТ СН'!$H$5-'СЕТ СН'!$H$17</f>
        <v>6389.9112541300001</v>
      </c>
      <c r="J96" s="36">
        <f>SUMIFS(СВЦЭМ!$C$39:$C$782,СВЦЭМ!$A$39:$A$782,$A96,СВЦЭМ!$B$39:$B$782,J$83)+'СЕТ СН'!$H$9+СВЦЭМ!$D$10+'СЕТ СН'!$H$5-'СЕТ СН'!$H$17</f>
        <v>6264.7774931700005</v>
      </c>
      <c r="K96" s="36">
        <f>SUMIFS(СВЦЭМ!$C$39:$C$782,СВЦЭМ!$A$39:$A$782,$A96,СВЦЭМ!$B$39:$B$782,K$83)+'СЕТ СН'!$H$9+СВЦЭМ!$D$10+'СЕТ СН'!$H$5-'СЕТ СН'!$H$17</f>
        <v>6134.2584951300005</v>
      </c>
      <c r="L96" s="36">
        <f>SUMIFS(СВЦЭМ!$C$39:$C$782,СВЦЭМ!$A$39:$A$782,$A96,СВЦЭМ!$B$39:$B$782,L$83)+'СЕТ СН'!$H$9+СВЦЭМ!$D$10+'СЕТ СН'!$H$5-'СЕТ СН'!$H$17</f>
        <v>6071.3599731499999</v>
      </c>
      <c r="M96" s="36">
        <f>SUMIFS(СВЦЭМ!$C$39:$C$782,СВЦЭМ!$A$39:$A$782,$A96,СВЦЭМ!$B$39:$B$782,M$83)+'СЕТ СН'!$H$9+СВЦЭМ!$D$10+'СЕТ СН'!$H$5-'СЕТ СН'!$H$17</f>
        <v>6046.85916559</v>
      </c>
      <c r="N96" s="36">
        <f>SUMIFS(СВЦЭМ!$C$39:$C$782,СВЦЭМ!$A$39:$A$782,$A96,СВЦЭМ!$B$39:$B$782,N$83)+'СЕТ СН'!$H$9+СВЦЭМ!$D$10+'СЕТ СН'!$H$5-'СЕТ СН'!$H$17</f>
        <v>6045.9419570800001</v>
      </c>
      <c r="O96" s="36">
        <f>SUMIFS(СВЦЭМ!$C$39:$C$782,СВЦЭМ!$A$39:$A$782,$A96,СВЦЭМ!$B$39:$B$782,O$83)+'СЕТ СН'!$H$9+СВЦЭМ!$D$10+'СЕТ СН'!$H$5-'СЕТ СН'!$H$17</f>
        <v>6036.4011075100007</v>
      </c>
      <c r="P96" s="36">
        <f>SUMIFS(СВЦЭМ!$C$39:$C$782,СВЦЭМ!$A$39:$A$782,$A96,СВЦЭМ!$B$39:$B$782,P$83)+'СЕТ СН'!$H$9+СВЦЭМ!$D$10+'СЕТ СН'!$H$5-'СЕТ СН'!$H$17</f>
        <v>6046.2474968700008</v>
      </c>
      <c r="Q96" s="36">
        <f>SUMIFS(СВЦЭМ!$C$39:$C$782,СВЦЭМ!$A$39:$A$782,$A96,СВЦЭМ!$B$39:$B$782,Q$83)+'СЕТ СН'!$H$9+СВЦЭМ!$D$10+'СЕТ СН'!$H$5-'СЕТ СН'!$H$17</f>
        <v>6060.9744840500007</v>
      </c>
      <c r="R96" s="36">
        <f>SUMIFS(СВЦЭМ!$C$39:$C$782,СВЦЭМ!$A$39:$A$782,$A96,СВЦЭМ!$B$39:$B$782,R$83)+'СЕТ СН'!$H$9+СВЦЭМ!$D$10+'СЕТ СН'!$H$5-'СЕТ СН'!$H$17</f>
        <v>6030.01050003</v>
      </c>
      <c r="S96" s="36">
        <f>SUMIFS(СВЦЭМ!$C$39:$C$782,СВЦЭМ!$A$39:$A$782,$A96,СВЦЭМ!$B$39:$B$782,S$83)+'СЕТ СН'!$H$9+СВЦЭМ!$D$10+'СЕТ СН'!$H$5-'СЕТ СН'!$H$17</f>
        <v>6028.4306834600002</v>
      </c>
      <c r="T96" s="36">
        <f>SUMIFS(СВЦЭМ!$C$39:$C$782,СВЦЭМ!$A$39:$A$782,$A96,СВЦЭМ!$B$39:$B$782,T$83)+'СЕТ СН'!$H$9+СВЦЭМ!$D$10+'СЕТ СН'!$H$5-'СЕТ СН'!$H$17</f>
        <v>6022.3876168500001</v>
      </c>
      <c r="U96" s="36">
        <f>SUMIFS(СВЦЭМ!$C$39:$C$782,СВЦЭМ!$A$39:$A$782,$A96,СВЦЭМ!$B$39:$B$782,U$83)+'СЕТ СН'!$H$9+СВЦЭМ!$D$10+'СЕТ СН'!$H$5-'СЕТ СН'!$H$17</f>
        <v>6036.3609304800002</v>
      </c>
      <c r="V96" s="36">
        <f>SUMIFS(СВЦЭМ!$C$39:$C$782,СВЦЭМ!$A$39:$A$782,$A96,СВЦЭМ!$B$39:$B$782,V$83)+'СЕТ СН'!$H$9+СВЦЭМ!$D$10+'СЕТ СН'!$H$5-'СЕТ СН'!$H$17</f>
        <v>6049.2062565300002</v>
      </c>
      <c r="W96" s="36">
        <f>SUMIFS(СВЦЭМ!$C$39:$C$782,СВЦЭМ!$A$39:$A$782,$A96,СВЦЭМ!$B$39:$B$782,W$83)+'СЕТ СН'!$H$9+СВЦЭМ!$D$10+'СЕТ СН'!$H$5-'СЕТ СН'!$H$17</f>
        <v>6043.3099795899998</v>
      </c>
      <c r="X96" s="36">
        <f>SUMIFS(СВЦЭМ!$C$39:$C$782,СВЦЭМ!$A$39:$A$782,$A96,СВЦЭМ!$B$39:$B$782,X$83)+'СЕТ СН'!$H$9+СВЦЭМ!$D$10+'СЕТ СН'!$H$5-'СЕТ СН'!$H$17</f>
        <v>6079.4267636700006</v>
      </c>
      <c r="Y96" s="36">
        <f>SUMIFS(СВЦЭМ!$C$39:$C$782,СВЦЭМ!$A$39:$A$782,$A96,СВЦЭМ!$B$39:$B$782,Y$83)+'СЕТ СН'!$H$9+СВЦЭМ!$D$10+'СЕТ СН'!$H$5-'СЕТ СН'!$H$17</f>
        <v>6175.7014510099998</v>
      </c>
    </row>
    <row r="97" spans="1:25" ht="15.75" x14ac:dyDescent="0.2">
      <c r="A97" s="35">
        <f t="shared" si="2"/>
        <v>45487</v>
      </c>
      <c r="B97" s="36">
        <f>SUMIFS(СВЦЭМ!$C$39:$C$782,СВЦЭМ!$A$39:$A$782,$A97,СВЦЭМ!$B$39:$B$782,B$83)+'СЕТ СН'!$H$9+СВЦЭМ!$D$10+'СЕТ СН'!$H$5-'СЕТ СН'!$H$17</f>
        <v>6297.0554303600002</v>
      </c>
      <c r="C97" s="36">
        <f>SUMIFS(СВЦЭМ!$C$39:$C$782,СВЦЭМ!$A$39:$A$782,$A97,СВЦЭМ!$B$39:$B$782,C$83)+'СЕТ СН'!$H$9+СВЦЭМ!$D$10+'СЕТ СН'!$H$5-'СЕТ СН'!$H$17</f>
        <v>6274.4474344400005</v>
      </c>
      <c r="D97" s="36">
        <f>SUMIFS(СВЦЭМ!$C$39:$C$782,СВЦЭМ!$A$39:$A$782,$A97,СВЦЭМ!$B$39:$B$782,D$83)+'СЕТ СН'!$H$9+СВЦЭМ!$D$10+'СЕТ СН'!$H$5-'СЕТ СН'!$H$17</f>
        <v>6246.0346751300003</v>
      </c>
      <c r="E97" s="36">
        <f>SUMIFS(СВЦЭМ!$C$39:$C$782,СВЦЭМ!$A$39:$A$782,$A97,СВЦЭМ!$B$39:$B$782,E$83)+'СЕТ СН'!$H$9+СВЦЭМ!$D$10+'СЕТ СН'!$H$5-'СЕТ СН'!$H$17</f>
        <v>6218.35189859</v>
      </c>
      <c r="F97" s="36">
        <f>SUMIFS(СВЦЭМ!$C$39:$C$782,СВЦЭМ!$A$39:$A$782,$A97,СВЦЭМ!$B$39:$B$782,F$83)+'СЕТ СН'!$H$9+СВЦЭМ!$D$10+'СЕТ СН'!$H$5-'СЕТ СН'!$H$17</f>
        <v>6209.5505344499998</v>
      </c>
      <c r="G97" s="36">
        <f>SUMIFS(СВЦЭМ!$C$39:$C$782,СВЦЭМ!$A$39:$A$782,$A97,СВЦЭМ!$B$39:$B$782,G$83)+'СЕТ СН'!$H$9+СВЦЭМ!$D$10+'СЕТ СН'!$H$5-'СЕТ СН'!$H$17</f>
        <v>6222.0554702600002</v>
      </c>
      <c r="H97" s="36">
        <f>SUMIFS(СВЦЭМ!$C$39:$C$782,СВЦЭМ!$A$39:$A$782,$A97,СВЦЭМ!$B$39:$B$782,H$83)+'СЕТ СН'!$H$9+СВЦЭМ!$D$10+'СЕТ СН'!$H$5-'СЕТ СН'!$H$17</f>
        <v>6232.2944469800004</v>
      </c>
      <c r="I97" s="36">
        <f>SUMIFS(СВЦЭМ!$C$39:$C$782,СВЦЭМ!$A$39:$A$782,$A97,СВЦЭМ!$B$39:$B$782,I$83)+'СЕТ СН'!$H$9+СВЦЭМ!$D$10+'СЕТ СН'!$H$5-'СЕТ СН'!$H$17</f>
        <v>6288.5771013499998</v>
      </c>
      <c r="J97" s="36">
        <f>SUMIFS(СВЦЭМ!$C$39:$C$782,СВЦЭМ!$A$39:$A$782,$A97,СВЦЭМ!$B$39:$B$782,J$83)+'СЕТ СН'!$H$9+СВЦЭМ!$D$10+'СЕТ СН'!$H$5-'СЕТ СН'!$H$17</f>
        <v>6329.5013766500006</v>
      </c>
      <c r="K97" s="36">
        <f>SUMIFS(СВЦЭМ!$C$39:$C$782,СВЦЭМ!$A$39:$A$782,$A97,СВЦЭМ!$B$39:$B$782,K$83)+'СЕТ СН'!$H$9+СВЦЭМ!$D$10+'СЕТ СН'!$H$5-'СЕТ СН'!$H$17</f>
        <v>6214.3206326400004</v>
      </c>
      <c r="L97" s="36">
        <f>SUMIFS(СВЦЭМ!$C$39:$C$782,СВЦЭМ!$A$39:$A$782,$A97,СВЦЭМ!$B$39:$B$782,L$83)+'СЕТ СН'!$H$9+СВЦЭМ!$D$10+'СЕТ СН'!$H$5-'СЕТ СН'!$H$17</f>
        <v>6144.1288712400001</v>
      </c>
      <c r="M97" s="36">
        <f>SUMIFS(СВЦЭМ!$C$39:$C$782,СВЦЭМ!$A$39:$A$782,$A97,СВЦЭМ!$B$39:$B$782,M$83)+'СЕТ СН'!$H$9+СВЦЭМ!$D$10+'СЕТ СН'!$H$5-'СЕТ СН'!$H$17</f>
        <v>6112.60885538</v>
      </c>
      <c r="N97" s="36">
        <f>SUMIFS(СВЦЭМ!$C$39:$C$782,СВЦЭМ!$A$39:$A$782,$A97,СВЦЭМ!$B$39:$B$782,N$83)+'СЕТ СН'!$H$9+СВЦЭМ!$D$10+'СЕТ СН'!$H$5-'СЕТ СН'!$H$17</f>
        <v>6094.4501761299998</v>
      </c>
      <c r="O97" s="36">
        <f>SUMIFS(СВЦЭМ!$C$39:$C$782,СВЦЭМ!$A$39:$A$782,$A97,СВЦЭМ!$B$39:$B$782,O$83)+'СЕТ СН'!$H$9+СВЦЭМ!$D$10+'СЕТ СН'!$H$5-'СЕТ СН'!$H$17</f>
        <v>6083.5522935400004</v>
      </c>
      <c r="P97" s="36">
        <f>SUMIFS(СВЦЭМ!$C$39:$C$782,СВЦЭМ!$A$39:$A$782,$A97,СВЦЭМ!$B$39:$B$782,P$83)+'СЕТ СН'!$H$9+СВЦЭМ!$D$10+'СЕТ СН'!$H$5-'СЕТ СН'!$H$17</f>
        <v>6096.1678608600005</v>
      </c>
      <c r="Q97" s="36">
        <f>SUMIFS(СВЦЭМ!$C$39:$C$782,СВЦЭМ!$A$39:$A$782,$A97,СВЦЭМ!$B$39:$B$782,Q$83)+'СЕТ СН'!$H$9+СВЦЭМ!$D$10+'СЕТ СН'!$H$5-'СЕТ СН'!$H$17</f>
        <v>6111.6463336500001</v>
      </c>
      <c r="R97" s="36">
        <f>SUMIFS(СВЦЭМ!$C$39:$C$782,СВЦЭМ!$A$39:$A$782,$A97,СВЦЭМ!$B$39:$B$782,R$83)+'СЕТ СН'!$H$9+СВЦЭМ!$D$10+'СЕТ СН'!$H$5-'СЕТ СН'!$H$17</f>
        <v>6114.7438700000002</v>
      </c>
      <c r="S97" s="36">
        <f>SUMIFS(СВЦЭМ!$C$39:$C$782,СВЦЭМ!$A$39:$A$782,$A97,СВЦЭМ!$B$39:$B$782,S$83)+'СЕТ СН'!$H$9+СВЦЭМ!$D$10+'СЕТ СН'!$H$5-'СЕТ СН'!$H$17</f>
        <v>6103.3921403100003</v>
      </c>
      <c r="T97" s="36">
        <f>SUMIFS(СВЦЭМ!$C$39:$C$782,СВЦЭМ!$A$39:$A$782,$A97,СВЦЭМ!$B$39:$B$782,T$83)+'СЕТ СН'!$H$9+СВЦЭМ!$D$10+'СЕТ СН'!$H$5-'СЕТ СН'!$H$17</f>
        <v>6080.3562266900008</v>
      </c>
      <c r="U97" s="36">
        <f>SUMIFS(СВЦЭМ!$C$39:$C$782,СВЦЭМ!$A$39:$A$782,$A97,СВЦЭМ!$B$39:$B$782,U$83)+'СЕТ СН'!$H$9+СВЦЭМ!$D$10+'СЕТ СН'!$H$5-'СЕТ СН'!$H$17</f>
        <v>6087.2323009700003</v>
      </c>
      <c r="V97" s="36">
        <f>SUMIFS(СВЦЭМ!$C$39:$C$782,СВЦЭМ!$A$39:$A$782,$A97,СВЦЭМ!$B$39:$B$782,V$83)+'СЕТ СН'!$H$9+СВЦЭМ!$D$10+'СЕТ СН'!$H$5-'СЕТ СН'!$H$17</f>
        <v>6102.44734393</v>
      </c>
      <c r="W97" s="36">
        <f>SUMIFS(СВЦЭМ!$C$39:$C$782,СВЦЭМ!$A$39:$A$782,$A97,СВЦЭМ!$B$39:$B$782,W$83)+'СЕТ СН'!$H$9+СВЦЭМ!$D$10+'СЕТ СН'!$H$5-'СЕТ СН'!$H$17</f>
        <v>6081.5976322799997</v>
      </c>
      <c r="X97" s="36">
        <f>SUMIFS(СВЦЭМ!$C$39:$C$782,СВЦЭМ!$A$39:$A$782,$A97,СВЦЭМ!$B$39:$B$782,X$83)+'СЕТ СН'!$H$9+СВЦЭМ!$D$10+'СЕТ СН'!$H$5-'СЕТ СН'!$H$17</f>
        <v>6130.0525240300003</v>
      </c>
      <c r="Y97" s="36">
        <f>SUMIFS(СВЦЭМ!$C$39:$C$782,СВЦЭМ!$A$39:$A$782,$A97,СВЦЭМ!$B$39:$B$782,Y$83)+'СЕТ СН'!$H$9+СВЦЭМ!$D$10+'СЕТ СН'!$H$5-'СЕТ СН'!$H$17</f>
        <v>6236.5032614700003</v>
      </c>
    </row>
    <row r="98" spans="1:25" ht="15.75" x14ac:dyDescent="0.2">
      <c r="A98" s="35">
        <f t="shared" si="2"/>
        <v>45488</v>
      </c>
      <c r="B98" s="36">
        <f>SUMIFS(СВЦЭМ!$C$39:$C$782,СВЦЭМ!$A$39:$A$782,$A98,СВЦЭМ!$B$39:$B$782,B$83)+'СЕТ СН'!$H$9+СВЦЭМ!$D$10+'СЕТ СН'!$H$5-'СЕТ СН'!$H$17</f>
        <v>6183.6562896400001</v>
      </c>
      <c r="C98" s="36">
        <f>SUMIFS(СВЦЭМ!$C$39:$C$782,СВЦЭМ!$A$39:$A$782,$A98,СВЦЭМ!$B$39:$B$782,C$83)+'СЕТ СН'!$H$9+СВЦЭМ!$D$10+'СЕТ СН'!$H$5-'СЕТ СН'!$H$17</f>
        <v>6278.6176206500004</v>
      </c>
      <c r="D98" s="36">
        <f>SUMIFS(СВЦЭМ!$C$39:$C$782,СВЦЭМ!$A$39:$A$782,$A98,СВЦЭМ!$B$39:$B$782,D$83)+'СЕТ СН'!$H$9+СВЦЭМ!$D$10+'СЕТ СН'!$H$5-'СЕТ СН'!$H$17</f>
        <v>6362.03915727</v>
      </c>
      <c r="E98" s="36">
        <f>SUMIFS(СВЦЭМ!$C$39:$C$782,СВЦЭМ!$A$39:$A$782,$A98,СВЦЭМ!$B$39:$B$782,E$83)+'СЕТ СН'!$H$9+СВЦЭМ!$D$10+'СЕТ СН'!$H$5-'СЕТ СН'!$H$17</f>
        <v>6369.3511000500002</v>
      </c>
      <c r="F98" s="36">
        <f>SUMIFS(СВЦЭМ!$C$39:$C$782,СВЦЭМ!$A$39:$A$782,$A98,СВЦЭМ!$B$39:$B$782,F$83)+'СЕТ СН'!$H$9+СВЦЭМ!$D$10+'СЕТ СН'!$H$5-'СЕТ СН'!$H$17</f>
        <v>6362.5367839400005</v>
      </c>
      <c r="G98" s="36">
        <f>SUMIFS(СВЦЭМ!$C$39:$C$782,СВЦЭМ!$A$39:$A$782,$A98,СВЦЭМ!$B$39:$B$782,G$83)+'СЕТ СН'!$H$9+СВЦЭМ!$D$10+'СЕТ СН'!$H$5-'СЕТ СН'!$H$17</f>
        <v>6369.0718399899997</v>
      </c>
      <c r="H98" s="36">
        <f>SUMIFS(СВЦЭМ!$C$39:$C$782,СВЦЭМ!$A$39:$A$782,$A98,СВЦЭМ!$B$39:$B$782,H$83)+'СЕТ СН'!$H$9+СВЦЭМ!$D$10+'СЕТ СН'!$H$5-'СЕТ СН'!$H$17</f>
        <v>6303.6007996799999</v>
      </c>
      <c r="I98" s="36">
        <f>SUMIFS(СВЦЭМ!$C$39:$C$782,СВЦЭМ!$A$39:$A$782,$A98,СВЦЭМ!$B$39:$B$782,I$83)+'СЕТ СН'!$H$9+СВЦЭМ!$D$10+'СЕТ СН'!$H$5-'СЕТ СН'!$H$17</f>
        <v>6244.7073707199997</v>
      </c>
      <c r="J98" s="36">
        <f>SUMIFS(СВЦЭМ!$C$39:$C$782,СВЦЭМ!$A$39:$A$782,$A98,СВЦЭМ!$B$39:$B$782,J$83)+'СЕТ СН'!$H$9+СВЦЭМ!$D$10+'СЕТ СН'!$H$5-'СЕТ СН'!$H$17</f>
        <v>6172.12962943</v>
      </c>
      <c r="K98" s="36">
        <f>SUMIFS(СВЦЭМ!$C$39:$C$782,СВЦЭМ!$A$39:$A$782,$A98,СВЦЭМ!$B$39:$B$782,K$83)+'СЕТ СН'!$H$9+СВЦЭМ!$D$10+'СЕТ СН'!$H$5-'СЕТ СН'!$H$17</f>
        <v>6140.2138695000003</v>
      </c>
      <c r="L98" s="36">
        <f>SUMIFS(СВЦЭМ!$C$39:$C$782,СВЦЭМ!$A$39:$A$782,$A98,СВЦЭМ!$B$39:$B$782,L$83)+'СЕТ СН'!$H$9+СВЦЭМ!$D$10+'СЕТ СН'!$H$5-'СЕТ СН'!$H$17</f>
        <v>6123.5954622099998</v>
      </c>
      <c r="M98" s="36">
        <f>SUMIFS(СВЦЭМ!$C$39:$C$782,СВЦЭМ!$A$39:$A$782,$A98,СВЦЭМ!$B$39:$B$782,M$83)+'СЕТ СН'!$H$9+СВЦЭМ!$D$10+'СЕТ СН'!$H$5-'СЕТ СН'!$H$17</f>
        <v>6117.4524149600002</v>
      </c>
      <c r="N98" s="36">
        <f>SUMIFS(СВЦЭМ!$C$39:$C$782,СВЦЭМ!$A$39:$A$782,$A98,СВЦЭМ!$B$39:$B$782,N$83)+'СЕТ СН'!$H$9+СВЦЭМ!$D$10+'СЕТ СН'!$H$5-'СЕТ СН'!$H$17</f>
        <v>6127.7852335600001</v>
      </c>
      <c r="O98" s="36">
        <f>SUMIFS(СВЦЭМ!$C$39:$C$782,СВЦЭМ!$A$39:$A$782,$A98,СВЦЭМ!$B$39:$B$782,O$83)+'СЕТ СН'!$H$9+СВЦЭМ!$D$10+'СЕТ СН'!$H$5-'СЕТ СН'!$H$17</f>
        <v>6131.5231325900004</v>
      </c>
      <c r="P98" s="36">
        <f>SUMIFS(СВЦЭМ!$C$39:$C$782,СВЦЭМ!$A$39:$A$782,$A98,СВЦЭМ!$B$39:$B$782,P$83)+'СЕТ СН'!$H$9+СВЦЭМ!$D$10+'СЕТ СН'!$H$5-'СЕТ СН'!$H$17</f>
        <v>6131.9808336000006</v>
      </c>
      <c r="Q98" s="36">
        <f>SUMIFS(СВЦЭМ!$C$39:$C$782,СВЦЭМ!$A$39:$A$782,$A98,СВЦЭМ!$B$39:$B$782,Q$83)+'СЕТ СН'!$H$9+СВЦЭМ!$D$10+'СЕТ СН'!$H$5-'СЕТ СН'!$H$17</f>
        <v>6131.7181938800004</v>
      </c>
      <c r="R98" s="36">
        <f>SUMIFS(СВЦЭМ!$C$39:$C$782,СВЦЭМ!$A$39:$A$782,$A98,СВЦЭМ!$B$39:$B$782,R$83)+'СЕТ СН'!$H$9+СВЦЭМ!$D$10+'СЕТ СН'!$H$5-'СЕТ СН'!$H$17</f>
        <v>6122.3073287500001</v>
      </c>
      <c r="S98" s="36">
        <f>SUMIFS(СВЦЭМ!$C$39:$C$782,СВЦЭМ!$A$39:$A$782,$A98,СВЦЭМ!$B$39:$B$782,S$83)+'СЕТ СН'!$H$9+СВЦЭМ!$D$10+'СЕТ СН'!$H$5-'СЕТ СН'!$H$17</f>
        <v>6130.2687498499999</v>
      </c>
      <c r="T98" s="36">
        <f>SUMIFS(СВЦЭМ!$C$39:$C$782,СВЦЭМ!$A$39:$A$782,$A98,СВЦЭМ!$B$39:$B$782,T$83)+'СЕТ СН'!$H$9+СВЦЭМ!$D$10+'СЕТ СН'!$H$5-'СЕТ СН'!$H$17</f>
        <v>6126.5853183700001</v>
      </c>
      <c r="U98" s="36">
        <f>SUMIFS(СВЦЭМ!$C$39:$C$782,СВЦЭМ!$A$39:$A$782,$A98,СВЦЭМ!$B$39:$B$782,U$83)+'СЕТ СН'!$H$9+СВЦЭМ!$D$10+'СЕТ СН'!$H$5-'СЕТ СН'!$H$17</f>
        <v>6128.3354524200004</v>
      </c>
      <c r="V98" s="36">
        <f>SUMIFS(СВЦЭМ!$C$39:$C$782,СВЦЭМ!$A$39:$A$782,$A98,СВЦЭМ!$B$39:$B$782,V$83)+'СЕТ СН'!$H$9+СВЦЭМ!$D$10+'СЕТ СН'!$H$5-'СЕТ СН'!$H$17</f>
        <v>6126.3972271399998</v>
      </c>
      <c r="W98" s="36">
        <f>SUMIFS(СВЦЭМ!$C$39:$C$782,СВЦЭМ!$A$39:$A$782,$A98,СВЦЭМ!$B$39:$B$782,W$83)+'СЕТ СН'!$H$9+СВЦЭМ!$D$10+'СЕТ СН'!$H$5-'СЕТ СН'!$H$17</f>
        <v>6103.7201197800005</v>
      </c>
      <c r="X98" s="36">
        <f>SUMIFS(СВЦЭМ!$C$39:$C$782,СВЦЭМ!$A$39:$A$782,$A98,СВЦЭМ!$B$39:$B$782,X$83)+'СЕТ СН'!$H$9+СВЦЭМ!$D$10+'СЕТ СН'!$H$5-'СЕТ СН'!$H$17</f>
        <v>6149.85275344</v>
      </c>
      <c r="Y98" s="36">
        <f>SUMIFS(СВЦЭМ!$C$39:$C$782,СВЦЭМ!$A$39:$A$782,$A98,СВЦЭМ!$B$39:$B$782,Y$83)+'СЕТ СН'!$H$9+СВЦЭМ!$D$10+'СЕТ СН'!$H$5-'СЕТ СН'!$H$17</f>
        <v>6221.4198726300001</v>
      </c>
    </row>
    <row r="99" spans="1:25" ht="15.75" x14ac:dyDescent="0.2">
      <c r="A99" s="35">
        <f t="shared" si="2"/>
        <v>45489</v>
      </c>
      <c r="B99" s="36">
        <f>SUMIFS(СВЦЭМ!$C$39:$C$782,СВЦЭМ!$A$39:$A$782,$A99,СВЦЭМ!$B$39:$B$782,B$83)+'СЕТ СН'!$H$9+СВЦЭМ!$D$10+'СЕТ СН'!$H$5-'СЕТ СН'!$H$17</f>
        <v>6222.2542556200005</v>
      </c>
      <c r="C99" s="36">
        <f>SUMIFS(СВЦЭМ!$C$39:$C$782,СВЦЭМ!$A$39:$A$782,$A99,СВЦЭМ!$B$39:$B$782,C$83)+'СЕТ СН'!$H$9+СВЦЭМ!$D$10+'СЕТ СН'!$H$5-'СЕТ СН'!$H$17</f>
        <v>6328.9331213400001</v>
      </c>
      <c r="D99" s="36">
        <f>SUMIFS(СВЦЭМ!$C$39:$C$782,СВЦЭМ!$A$39:$A$782,$A99,СВЦЭМ!$B$39:$B$782,D$83)+'СЕТ СН'!$H$9+СВЦЭМ!$D$10+'СЕТ СН'!$H$5-'СЕТ СН'!$H$17</f>
        <v>6405.5885107100003</v>
      </c>
      <c r="E99" s="36">
        <f>SUMIFS(СВЦЭМ!$C$39:$C$782,СВЦЭМ!$A$39:$A$782,$A99,СВЦЭМ!$B$39:$B$782,E$83)+'СЕТ СН'!$H$9+СВЦЭМ!$D$10+'СЕТ СН'!$H$5-'СЕТ СН'!$H$17</f>
        <v>6452.57906869</v>
      </c>
      <c r="F99" s="36">
        <f>SUMIFS(СВЦЭМ!$C$39:$C$782,СВЦЭМ!$A$39:$A$782,$A99,СВЦЭМ!$B$39:$B$782,F$83)+'СЕТ СН'!$H$9+СВЦЭМ!$D$10+'СЕТ СН'!$H$5-'СЕТ СН'!$H$17</f>
        <v>6459.4371942300004</v>
      </c>
      <c r="G99" s="36">
        <f>SUMIFS(СВЦЭМ!$C$39:$C$782,СВЦЭМ!$A$39:$A$782,$A99,СВЦЭМ!$B$39:$B$782,G$83)+'СЕТ СН'!$H$9+СВЦЭМ!$D$10+'СЕТ СН'!$H$5-'СЕТ СН'!$H$17</f>
        <v>6427.0093188700002</v>
      </c>
      <c r="H99" s="36">
        <f>SUMIFS(СВЦЭМ!$C$39:$C$782,СВЦЭМ!$A$39:$A$782,$A99,СВЦЭМ!$B$39:$B$782,H$83)+'СЕТ СН'!$H$9+СВЦЭМ!$D$10+'СЕТ СН'!$H$5-'СЕТ СН'!$H$17</f>
        <v>6347.78403884</v>
      </c>
      <c r="I99" s="36">
        <f>SUMIFS(СВЦЭМ!$C$39:$C$782,СВЦЭМ!$A$39:$A$782,$A99,СВЦЭМ!$B$39:$B$782,I$83)+'СЕТ СН'!$H$9+СВЦЭМ!$D$10+'СЕТ СН'!$H$5-'СЕТ СН'!$H$17</f>
        <v>6220.38120196</v>
      </c>
      <c r="J99" s="36">
        <f>SUMIFS(СВЦЭМ!$C$39:$C$782,СВЦЭМ!$A$39:$A$782,$A99,СВЦЭМ!$B$39:$B$782,J$83)+'СЕТ СН'!$H$9+СВЦЭМ!$D$10+'СЕТ СН'!$H$5-'СЕТ СН'!$H$17</f>
        <v>6099.2629901099999</v>
      </c>
      <c r="K99" s="36">
        <f>SUMIFS(СВЦЭМ!$C$39:$C$782,СВЦЭМ!$A$39:$A$782,$A99,СВЦЭМ!$B$39:$B$782,K$83)+'СЕТ СН'!$H$9+СВЦЭМ!$D$10+'СЕТ СН'!$H$5-'СЕТ СН'!$H$17</f>
        <v>6019.0001389400004</v>
      </c>
      <c r="L99" s="36">
        <f>SUMIFS(СВЦЭМ!$C$39:$C$782,СВЦЭМ!$A$39:$A$782,$A99,СВЦЭМ!$B$39:$B$782,L$83)+'СЕТ СН'!$H$9+СВЦЭМ!$D$10+'СЕТ СН'!$H$5-'СЕТ СН'!$H$17</f>
        <v>6002.5332307600002</v>
      </c>
      <c r="M99" s="36">
        <f>SUMIFS(СВЦЭМ!$C$39:$C$782,СВЦЭМ!$A$39:$A$782,$A99,СВЦЭМ!$B$39:$B$782,M$83)+'СЕТ СН'!$H$9+СВЦЭМ!$D$10+'СЕТ СН'!$H$5-'СЕТ СН'!$H$17</f>
        <v>5991.0840184300005</v>
      </c>
      <c r="N99" s="36">
        <f>SUMIFS(СВЦЭМ!$C$39:$C$782,СВЦЭМ!$A$39:$A$782,$A99,СВЦЭМ!$B$39:$B$782,N$83)+'СЕТ СН'!$H$9+СВЦЭМ!$D$10+'СЕТ СН'!$H$5-'СЕТ СН'!$H$17</f>
        <v>5960.48881153</v>
      </c>
      <c r="O99" s="36">
        <f>SUMIFS(СВЦЭМ!$C$39:$C$782,СВЦЭМ!$A$39:$A$782,$A99,СВЦЭМ!$B$39:$B$782,O$83)+'СЕТ СН'!$H$9+СВЦЭМ!$D$10+'СЕТ СН'!$H$5-'СЕТ СН'!$H$17</f>
        <v>5936.0787611200003</v>
      </c>
      <c r="P99" s="36">
        <f>SUMIFS(СВЦЭМ!$C$39:$C$782,СВЦЭМ!$A$39:$A$782,$A99,СВЦЭМ!$B$39:$B$782,P$83)+'СЕТ СН'!$H$9+СВЦЭМ!$D$10+'СЕТ СН'!$H$5-'СЕТ СН'!$H$17</f>
        <v>5949.3352491200003</v>
      </c>
      <c r="Q99" s="36">
        <f>SUMIFS(СВЦЭМ!$C$39:$C$782,СВЦЭМ!$A$39:$A$782,$A99,СВЦЭМ!$B$39:$B$782,Q$83)+'СЕТ СН'!$H$9+СВЦЭМ!$D$10+'СЕТ СН'!$H$5-'СЕТ СН'!$H$17</f>
        <v>5954.7197802999999</v>
      </c>
      <c r="R99" s="36">
        <f>SUMIFS(СВЦЭМ!$C$39:$C$782,СВЦЭМ!$A$39:$A$782,$A99,СВЦЭМ!$B$39:$B$782,R$83)+'СЕТ СН'!$H$9+СВЦЭМ!$D$10+'СЕТ СН'!$H$5-'СЕТ СН'!$H$17</f>
        <v>5949.5803659900002</v>
      </c>
      <c r="S99" s="36">
        <f>SUMIFS(СВЦЭМ!$C$39:$C$782,СВЦЭМ!$A$39:$A$782,$A99,СВЦЭМ!$B$39:$B$782,S$83)+'СЕТ СН'!$H$9+СВЦЭМ!$D$10+'СЕТ СН'!$H$5-'СЕТ СН'!$H$17</f>
        <v>5952.6525831500003</v>
      </c>
      <c r="T99" s="36">
        <f>SUMIFS(СВЦЭМ!$C$39:$C$782,СВЦЭМ!$A$39:$A$782,$A99,СВЦЭМ!$B$39:$B$782,T$83)+'СЕТ СН'!$H$9+СВЦЭМ!$D$10+'СЕТ СН'!$H$5-'СЕТ СН'!$H$17</f>
        <v>5946.9126557899999</v>
      </c>
      <c r="U99" s="36">
        <f>SUMIFS(СВЦЭМ!$C$39:$C$782,СВЦЭМ!$A$39:$A$782,$A99,СВЦЭМ!$B$39:$B$782,U$83)+'СЕТ СН'!$H$9+СВЦЭМ!$D$10+'СЕТ СН'!$H$5-'СЕТ СН'!$H$17</f>
        <v>5952.6545333600006</v>
      </c>
      <c r="V99" s="36">
        <f>SUMIFS(СВЦЭМ!$C$39:$C$782,СВЦЭМ!$A$39:$A$782,$A99,СВЦЭМ!$B$39:$B$782,V$83)+'СЕТ СН'!$H$9+СВЦЭМ!$D$10+'СЕТ СН'!$H$5-'СЕТ СН'!$H$17</f>
        <v>5949.7416644700006</v>
      </c>
      <c r="W99" s="36">
        <f>SUMIFS(СВЦЭМ!$C$39:$C$782,СВЦЭМ!$A$39:$A$782,$A99,СВЦЭМ!$B$39:$B$782,W$83)+'СЕТ СН'!$H$9+СВЦЭМ!$D$10+'СЕТ СН'!$H$5-'СЕТ СН'!$H$17</f>
        <v>5941.0993172200006</v>
      </c>
      <c r="X99" s="36">
        <f>SUMIFS(СВЦЭМ!$C$39:$C$782,СВЦЭМ!$A$39:$A$782,$A99,СВЦЭМ!$B$39:$B$782,X$83)+'СЕТ СН'!$H$9+СВЦЭМ!$D$10+'СЕТ СН'!$H$5-'СЕТ СН'!$H$17</f>
        <v>5981.9177750100007</v>
      </c>
      <c r="Y99" s="36">
        <f>SUMIFS(СВЦЭМ!$C$39:$C$782,СВЦЭМ!$A$39:$A$782,$A99,СВЦЭМ!$B$39:$B$782,Y$83)+'СЕТ СН'!$H$9+СВЦЭМ!$D$10+'СЕТ СН'!$H$5-'СЕТ СН'!$H$17</f>
        <v>6082.7390498200002</v>
      </c>
    </row>
    <row r="100" spans="1:25" ht="15.75" x14ac:dyDescent="0.2">
      <c r="A100" s="35">
        <f t="shared" si="2"/>
        <v>45490</v>
      </c>
      <c r="B100" s="36">
        <f>SUMIFS(СВЦЭМ!$C$39:$C$782,СВЦЭМ!$A$39:$A$782,$A100,СВЦЭМ!$B$39:$B$782,B$83)+'СЕТ СН'!$H$9+СВЦЭМ!$D$10+'СЕТ СН'!$H$5-'СЕТ СН'!$H$17</f>
        <v>6247.2696432299999</v>
      </c>
      <c r="C100" s="36">
        <f>SUMIFS(СВЦЭМ!$C$39:$C$782,СВЦЭМ!$A$39:$A$782,$A100,СВЦЭМ!$B$39:$B$782,C$83)+'СЕТ СН'!$H$9+СВЦЭМ!$D$10+'СЕТ СН'!$H$5-'СЕТ СН'!$H$17</f>
        <v>6359.2869223100006</v>
      </c>
      <c r="D100" s="36">
        <f>SUMIFS(СВЦЭМ!$C$39:$C$782,СВЦЭМ!$A$39:$A$782,$A100,СВЦЭМ!$B$39:$B$782,D$83)+'СЕТ СН'!$H$9+СВЦЭМ!$D$10+'СЕТ СН'!$H$5-'СЕТ СН'!$H$17</f>
        <v>6375.6156894800006</v>
      </c>
      <c r="E100" s="36">
        <f>SUMIFS(СВЦЭМ!$C$39:$C$782,СВЦЭМ!$A$39:$A$782,$A100,СВЦЭМ!$B$39:$B$782,E$83)+'СЕТ СН'!$H$9+СВЦЭМ!$D$10+'СЕТ СН'!$H$5-'СЕТ СН'!$H$17</f>
        <v>6353.3223797400005</v>
      </c>
      <c r="F100" s="36">
        <f>SUMIFS(СВЦЭМ!$C$39:$C$782,СВЦЭМ!$A$39:$A$782,$A100,СВЦЭМ!$B$39:$B$782,F$83)+'СЕТ СН'!$H$9+СВЦЭМ!$D$10+'СЕТ СН'!$H$5-'СЕТ СН'!$H$17</f>
        <v>6349.4554915500003</v>
      </c>
      <c r="G100" s="36">
        <f>SUMIFS(СВЦЭМ!$C$39:$C$782,СВЦЭМ!$A$39:$A$782,$A100,СВЦЭМ!$B$39:$B$782,G$83)+'СЕТ СН'!$H$9+СВЦЭМ!$D$10+'СЕТ СН'!$H$5-'СЕТ СН'!$H$17</f>
        <v>6361.0415901200004</v>
      </c>
      <c r="H100" s="36">
        <f>SUMIFS(СВЦЭМ!$C$39:$C$782,СВЦЭМ!$A$39:$A$782,$A100,СВЦЭМ!$B$39:$B$782,H$83)+'СЕТ СН'!$H$9+СВЦЭМ!$D$10+'СЕТ СН'!$H$5-'СЕТ СН'!$H$17</f>
        <v>6327.1637114800005</v>
      </c>
      <c r="I100" s="36">
        <f>SUMIFS(СВЦЭМ!$C$39:$C$782,СВЦЭМ!$A$39:$A$782,$A100,СВЦЭМ!$B$39:$B$782,I$83)+'СЕТ СН'!$H$9+СВЦЭМ!$D$10+'СЕТ СН'!$H$5-'СЕТ СН'!$H$17</f>
        <v>6202.8973630800001</v>
      </c>
      <c r="J100" s="36">
        <f>SUMIFS(СВЦЭМ!$C$39:$C$782,СВЦЭМ!$A$39:$A$782,$A100,СВЦЭМ!$B$39:$B$782,J$83)+'СЕТ СН'!$H$9+СВЦЭМ!$D$10+'СЕТ СН'!$H$5-'СЕТ СН'!$H$17</f>
        <v>6088.93285793</v>
      </c>
      <c r="K100" s="36">
        <f>SUMIFS(СВЦЭМ!$C$39:$C$782,СВЦЭМ!$A$39:$A$782,$A100,СВЦЭМ!$B$39:$B$782,K$83)+'СЕТ СН'!$H$9+СВЦЭМ!$D$10+'СЕТ СН'!$H$5-'СЕТ СН'!$H$17</f>
        <v>6056.4730408300002</v>
      </c>
      <c r="L100" s="36">
        <f>SUMIFS(СВЦЭМ!$C$39:$C$782,СВЦЭМ!$A$39:$A$782,$A100,СВЦЭМ!$B$39:$B$782,L$83)+'СЕТ СН'!$H$9+СВЦЭМ!$D$10+'СЕТ СН'!$H$5-'СЕТ СН'!$H$17</f>
        <v>5996.2856345300006</v>
      </c>
      <c r="M100" s="36">
        <f>SUMIFS(СВЦЭМ!$C$39:$C$782,СВЦЭМ!$A$39:$A$782,$A100,СВЦЭМ!$B$39:$B$782,M$83)+'СЕТ СН'!$H$9+СВЦЭМ!$D$10+'СЕТ СН'!$H$5-'СЕТ СН'!$H$17</f>
        <v>5978.9958789800003</v>
      </c>
      <c r="N100" s="36">
        <f>SUMIFS(СВЦЭМ!$C$39:$C$782,СВЦЭМ!$A$39:$A$782,$A100,СВЦЭМ!$B$39:$B$782,N$83)+'СЕТ СН'!$H$9+СВЦЭМ!$D$10+'СЕТ СН'!$H$5-'СЕТ СН'!$H$17</f>
        <v>5986.4494485900004</v>
      </c>
      <c r="O100" s="36">
        <f>SUMIFS(СВЦЭМ!$C$39:$C$782,СВЦЭМ!$A$39:$A$782,$A100,СВЦЭМ!$B$39:$B$782,O$83)+'СЕТ СН'!$H$9+СВЦЭМ!$D$10+'СЕТ СН'!$H$5-'СЕТ СН'!$H$17</f>
        <v>5972.3029062599999</v>
      </c>
      <c r="P100" s="36">
        <f>SUMIFS(СВЦЭМ!$C$39:$C$782,СВЦЭМ!$A$39:$A$782,$A100,СВЦЭМ!$B$39:$B$782,P$83)+'СЕТ СН'!$H$9+СВЦЭМ!$D$10+'СЕТ СН'!$H$5-'СЕТ СН'!$H$17</f>
        <v>5972.2794046600002</v>
      </c>
      <c r="Q100" s="36">
        <f>SUMIFS(СВЦЭМ!$C$39:$C$782,СВЦЭМ!$A$39:$A$782,$A100,СВЦЭМ!$B$39:$B$782,Q$83)+'СЕТ СН'!$H$9+СВЦЭМ!$D$10+'СЕТ СН'!$H$5-'СЕТ СН'!$H$17</f>
        <v>5976.0836091500005</v>
      </c>
      <c r="R100" s="36">
        <f>SUMIFS(СВЦЭМ!$C$39:$C$782,СВЦЭМ!$A$39:$A$782,$A100,СВЦЭМ!$B$39:$B$782,R$83)+'СЕТ СН'!$H$9+СВЦЭМ!$D$10+'СЕТ СН'!$H$5-'СЕТ СН'!$H$17</f>
        <v>5981.3484014599999</v>
      </c>
      <c r="S100" s="36">
        <f>SUMIFS(СВЦЭМ!$C$39:$C$782,СВЦЭМ!$A$39:$A$782,$A100,СВЦЭМ!$B$39:$B$782,S$83)+'СЕТ СН'!$H$9+СВЦЭМ!$D$10+'СЕТ СН'!$H$5-'СЕТ СН'!$H$17</f>
        <v>5989.57783647</v>
      </c>
      <c r="T100" s="36">
        <f>SUMIFS(СВЦЭМ!$C$39:$C$782,СВЦЭМ!$A$39:$A$782,$A100,СВЦЭМ!$B$39:$B$782,T$83)+'СЕТ СН'!$H$9+СВЦЭМ!$D$10+'СЕТ СН'!$H$5-'СЕТ СН'!$H$17</f>
        <v>5980.3509415300005</v>
      </c>
      <c r="U100" s="36">
        <f>SUMIFS(СВЦЭМ!$C$39:$C$782,СВЦЭМ!$A$39:$A$782,$A100,СВЦЭМ!$B$39:$B$782,U$83)+'СЕТ СН'!$H$9+СВЦЭМ!$D$10+'СЕТ СН'!$H$5-'СЕТ СН'!$H$17</f>
        <v>5993.7838616600002</v>
      </c>
      <c r="V100" s="36">
        <f>SUMIFS(СВЦЭМ!$C$39:$C$782,СВЦЭМ!$A$39:$A$782,$A100,СВЦЭМ!$B$39:$B$782,V$83)+'СЕТ СН'!$H$9+СВЦЭМ!$D$10+'СЕТ СН'!$H$5-'СЕТ СН'!$H$17</f>
        <v>6002.1248588300004</v>
      </c>
      <c r="W100" s="36">
        <f>SUMIFS(СВЦЭМ!$C$39:$C$782,СВЦЭМ!$A$39:$A$782,$A100,СВЦЭМ!$B$39:$B$782,W$83)+'СЕТ СН'!$H$9+СВЦЭМ!$D$10+'СЕТ СН'!$H$5-'СЕТ СН'!$H$17</f>
        <v>5968.1229187700001</v>
      </c>
      <c r="X100" s="36">
        <f>SUMIFS(СВЦЭМ!$C$39:$C$782,СВЦЭМ!$A$39:$A$782,$A100,СВЦЭМ!$B$39:$B$782,X$83)+'СЕТ СН'!$H$9+СВЦЭМ!$D$10+'СЕТ СН'!$H$5-'СЕТ СН'!$H$17</f>
        <v>6024.6629751800001</v>
      </c>
      <c r="Y100" s="36">
        <f>SUMIFS(СВЦЭМ!$C$39:$C$782,СВЦЭМ!$A$39:$A$782,$A100,СВЦЭМ!$B$39:$B$782,Y$83)+'СЕТ СН'!$H$9+СВЦЭМ!$D$10+'СЕТ СН'!$H$5-'СЕТ СН'!$H$17</f>
        <v>6111.2932042400007</v>
      </c>
    </row>
    <row r="101" spans="1:25" ht="15.75" x14ac:dyDescent="0.2">
      <c r="A101" s="35">
        <f t="shared" si="2"/>
        <v>45491</v>
      </c>
      <c r="B101" s="36">
        <f>SUMIFS(СВЦЭМ!$C$39:$C$782,СВЦЭМ!$A$39:$A$782,$A101,СВЦЭМ!$B$39:$B$782,B$83)+'СЕТ СН'!$H$9+СВЦЭМ!$D$10+'СЕТ СН'!$H$5-'СЕТ СН'!$H$17</f>
        <v>6371.8816940699999</v>
      </c>
      <c r="C101" s="36">
        <f>SUMIFS(СВЦЭМ!$C$39:$C$782,СВЦЭМ!$A$39:$A$782,$A101,СВЦЭМ!$B$39:$B$782,C$83)+'СЕТ СН'!$H$9+СВЦЭМ!$D$10+'СЕТ СН'!$H$5-'СЕТ СН'!$H$17</f>
        <v>6468.3024094100001</v>
      </c>
      <c r="D101" s="36">
        <f>SUMIFS(СВЦЭМ!$C$39:$C$782,СВЦЭМ!$A$39:$A$782,$A101,СВЦЭМ!$B$39:$B$782,D$83)+'СЕТ СН'!$H$9+СВЦЭМ!$D$10+'СЕТ СН'!$H$5-'СЕТ СН'!$H$17</f>
        <v>6549.3415121600001</v>
      </c>
      <c r="E101" s="36">
        <f>SUMIFS(СВЦЭМ!$C$39:$C$782,СВЦЭМ!$A$39:$A$782,$A101,СВЦЭМ!$B$39:$B$782,E$83)+'СЕТ СН'!$H$9+СВЦЭМ!$D$10+'СЕТ СН'!$H$5-'СЕТ СН'!$H$17</f>
        <v>6582.0203754000004</v>
      </c>
      <c r="F101" s="36">
        <f>SUMIFS(СВЦЭМ!$C$39:$C$782,СВЦЭМ!$A$39:$A$782,$A101,СВЦЭМ!$B$39:$B$782,F$83)+'СЕТ СН'!$H$9+СВЦЭМ!$D$10+'СЕТ СН'!$H$5-'СЕТ СН'!$H$17</f>
        <v>6580.5092170300004</v>
      </c>
      <c r="G101" s="36">
        <f>SUMIFS(СВЦЭМ!$C$39:$C$782,СВЦЭМ!$A$39:$A$782,$A101,СВЦЭМ!$B$39:$B$782,G$83)+'СЕТ СН'!$H$9+СВЦЭМ!$D$10+'СЕТ СН'!$H$5-'СЕТ СН'!$H$17</f>
        <v>6564.5929462500008</v>
      </c>
      <c r="H101" s="36">
        <f>SUMIFS(СВЦЭМ!$C$39:$C$782,СВЦЭМ!$A$39:$A$782,$A101,СВЦЭМ!$B$39:$B$782,H$83)+'СЕТ СН'!$H$9+СВЦЭМ!$D$10+'СЕТ СН'!$H$5-'СЕТ СН'!$H$17</f>
        <v>6490.2055710700006</v>
      </c>
      <c r="I101" s="36">
        <f>SUMIFS(СВЦЭМ!$C$39:$C$782,СВЦЭМ!$A$39:$A$782,$A101,СВЦЭМ!$B$39:$B$782,I$83)+'СЕТ СН'!$H$9+СВЦЭМ!$D$10+'СЕТ СН'!$H$5-'СЕТ СН'!$H$17</f>
        <v>6297.6131665100002</v>
      </c>
      <c r="J101" s="36">
        <f>SUMIFS(СВЦЭМ!$C$39:$C$782,СВЦЭМ!$A$39:$A$782,$A101,СВЦЭМ!$B$39:$B$782,J$83)+'СЕТ СН'!$H$9+СВЦЭМ!$D$10+'СЕТ СН'!$H$5-'СЕТ СН'!$H$17</f>
        <v>6199.6683779100003</v>
      </c>
      <c r="K101" s="36">
        <f>SUMIFS(СВЦЭМ!$C$39:$C$782,СВЦЭМ!$A$39:$A$782,$A101,СВЦЭМ!$B$39:$B$782,K$83)+'СЕТ СН'!$H$9+СВЦЭМ!$D$10+'СЕТ СН'!$H$5-'СЕТ СН'!$H$17</f>
        <v>6137.2092390800008</v>
      </c>
      <c r="L101" s="36">
        <f>SUMIFS(СВЦЭМ!$C$39:$C$782,СВЦЭМ!$A$39:$A$782,$A101,СВЦЭМ!$B$39:$B$782,L$83)+'СЕТ СН'!$H$9+СВЦЭМ!$D$10+'СЕТ СН'!$H$5-'СЕТ СН'!$H$17</f>
        <v>6088.93557951</v>
      </c>
      <c r="M101" s="36">
        <f>SUMIFS(СВЦЭМ!$C$39:$C$782,СВЦЭМ!$A$39:$A$782,$A101,СВЦЭМ!$B$39:$B$782,M$83)+'СЕТ СН'!$H$9+СВЦЭМ!$D$10+'СЕТ СН'!$H$5-'СЕТ СН'!$H$17</f>
        <v>6076.9875531500002</v>
      </c>
      <c r="N101" s="36">
        <f>SUMIFS(СВЦЭМ!$C$39:$C$782,СВЦЭМ!$A$39:$A$782,$A101,СВЦЭМ!$B$39:$B$782,N$83)+'СЕТ СН'!$H$9+СВЦЭМ!$D$10+'СЕТ СН'!$H$5-'СЕТ СН'!$H$17</f>
        <v>6068.3270708</v>
      </c>
      <c r="O101" s="36">
        <f>SUMIFS(СВЦЭМ!$C$39:$C$782,СВЦЭМ!$A$39:$A$782,$A101,СВЦЭМ!$B$39:$B$782,O$83)+'СЕТ СН'!$H$9+СВЦЭМ!$D$10+'СЕТ СН'!$H$5-'СЕТ СН'!$H$17</f>
        <v>6054.1449552499998</v>
      </c>
      <c r="P101" s="36">
        <f>SUMIFS(СВЦЭМ!$C$39:$C$782,СВЦЭМ!$A$39:$A$782,$A101,СВЦЭМ!$B$39:$B$782,P$83)+'СЕТ СН'!$H$9+СВЦЭМ!$D$10+'СЕТ СН'!$H$5-'СЕТ СН'!$H$17</f>
        <v>6055.7822494600005</v>
      </c>
      <c r="Q101" s="36">
        <f>SUMIFS(СВЦЭМ!$C$39:$C$782,СВЦЭМ!$A$39:$A$782,$A101,СВЦЭМ!$B$39:$B$782,Q$83)+'СЕТ СН'!$H$9+СВЦЭМ!$D$10+'СЕТ СН'!$H$5-'СЕТ СН'!$H$17</f>
        <v>6052.0518242300004</v>
      </c>
      <c r="R101" s="36">
        <f>SUMIFS(СВЦЭМ!$C$39:$C$782,СВЦЭМ!$A$39:$A$782,$A101,СВЦЭМ!$B$39:$B$782,R$83)+'СЕТ СН'!$H$9+СВЦЭМ!$D$10+'СЕТ СН'!$H$5-'СЕТ СН'!$H$17</f>
        <v>6057.5264259400001</v>
      </c>
      <c r="S101" s="36">
        <f>SUMIFS(СВЦЭМ!$C$39:$C$782,СВЦЭМ!$A$39:$A$782,$A101,СВЦЭМ!$B$39:$B$782,S$83)+'СЕТ СН'!$H$9+СВЦЭМ!$D$10+'СЕТ СН'!$H$5-'СЕТ СН'!$H$17</f>
        <v>6056.4159102700005</v>
      </c>
      <c r="T101" s="36">
        <f>SUMIFS(СВЦЭМ!$C$39:$C$782,СВЦЭМ!$A$39:$A$782,$A101,СВЦЭМ!$B$39:$B$782,T$83)+'СЕТ СН'!$H$9+СВЦЭМ!$D$10+'СЕТ СН'!$H$5-'СЕТ СН'!$H$17</f>
        <v>6074.5960081700005</v>
      </c>
      <c r="U101" s="36">
        <f>SUMIFS(СВЦЭМ!$C$39:$C$782,СВЦЭМ!$A$39:$A$782,$A101,СВЦЭМ!$B$39:$B$782,U$83)+'СЕТ СН'!$H$9+СВЦЭМ!$D$10+'СЕТ СН'!$H$5-'СЕТ СН'!$H$17</f>
        <v>6091.9876737600007</v>
      </c>
      <c r="V101" s="36">
        <f>SUMIFS(СВЦЭМ!$C$39:$C$782,СВЦЭМ!$A$39:$A$782,$A101,СВЦЭМ!$B$39:$B$782,V$83)+'СЕТ СН'!$H$9+СВЦЭМ!$D$10+'СЕТ СН'!$H$5-'СЕТ СН'!$H$17</f>
        <v>6093.9671447300007</v>
      </c>
      <c r="W101" s="36">
        <f>SUMIFS(СВЦЭМ!$C$39:$C$782,СВЦЭМ!$A$39:$A$782,$A101,СВЦЭМ!$B$39:$B$782,W$83)+'СЕТ СН'!$H$9+СВЦЭМ!$D$10+'СЕТ СН'!$H$5-'СЕТ СН'!$H$17</f>
        <v>6058.9855196400003</v>
      </c>
      <c r="X101" s="36">
        <f>SUMIFS(СВЦЭМ!$C$39:$C$782,СВЦЭМ!$A$39:$A$782,$A101,СВЦЭМ!$B$39:$B$782,X$83)+'СЕТ СН'!$H$9+СВЦЭМ!$D$10+'СЕТ СН'!$H$5-'СЕТ СН'!$H$17</f>
        <v>6106.08553527</v>
      </c>
      <c r="Y101" s="36">
        <f>SUMIFS(СВЦЭМ!$C$39:$C$782,СВЦЭМ!$A$39:$A$782,$A101,СВЦЭМ!$B$39:$B$782,Y$83)+'СЕТ СН'!$H$9+СВЦЭМ!$D$10+'СЕТ СН'!$H$5-'СЕТ СН'!$H$17</f>
        <v>6187.77984156</v>
      </c>
    </row>
    <row r="102" spans="1:25" ht="15.75" x14ac:dyDescent="0.2">
      <c r="A102" s="35">
        <f t="shared" si="2"/>
        <v>45492</v>
      </c>
      <c r="B102" s="36">
        <f>SUMIFS(СВЦЭМ!$C$39:$C$782,СВЦЭМ!$A$39:$A$782,$A102,СВЦЭМ!$B$39:$B$782,B$83)+'СЕТ СН'!$H$9+СВЦЭМ!$D$10+'СЕТ СН'!$H$5-'СЕТ СН'!$H$17</f>
        <v>6290.8791818899999</v>
      </c>
      <c r="C102" s="36">
        <f>SUMIFS(СВЦЭМ!$C$39:$C$782,СВЦЭМ!$A$39:$A$782,$A102,СВЦЭМ!$B$39:$B$782,C$83)+'СЕТ СН'!$H$9+СВЦЭМ!$D$10+'СЕТ СН'!$H$5-'СЕТ СН'!$H$17</f>
        <v>6400.7130235100003</v>
      </c>
      <c r="D102" s="36">
        <f>SUMIFS(СВЦЭМ!$C$39:$C$782,СВЦЭМ!$A$39:$A$782,$A102,СВЦЭМ!$B$39:$B$782,D$83)+'СЕТ СН'!$H$9+СВЦЭМ!$D$10+'СЕТ СН'!$H$5-'СЕТ СН'!$H$17</f>
        <v>6472.9027276900006</v>
      </c>
      <c r="E102" s="36">
        <f>SUMIFS(СВЦЭМ!$C$39:$C$782,СВЦЭМ!$A$39:$A$782,$A102,СВЦЭМ!$B$39:$B$782,E$83)+'СЕТ СН'!$H$9+СВЦЭМ!$D$10+'СЕТ СН'!$H$5-'СЕТ СН'!$H$17</f>
        <v>6491.9012369299999</v>
      </c>
      <c r="F102" s="36">
        <f>SUMIFS(СВЦЭМ!$C$39:$C$782,СВЦЭМ!$A$39:$A$782,$A102,СВЦЭМ!$B$39:$B$782,F$83)+'СЕТ СН'!$H$9+СВЦЭМ!$D$10+'СЕТ СН'!$H$5-'СЕТ СН'!$H$17</f>
        <v>6496.2949302600009</v>
      </c>
      <c r="G102" s="36">
        <f>SUMIFS(СВЦЭМ!$C$39:$C$782,СВЦЭМ!$A$39:$A$782,$A102,СВЦЭМ!$B$39:$B$782,G$83)+'СЕТ СН'!$H$9+СВЦЭМ!$D$10+'СЕТ СН'!$H$5-'СЕТ СН'!$H$17</f>
        <v>6500.4450454899998</v>
      </c>
      <c r="H102" s="36">
        <f>SUMIFS(СВЦЭМ!$C$39:$C$782,СВЦЭМ!$A$39:$A$782,$A102,СВЦЭМ!$B$39:$B$782,H$83)+'СЕТ СН'!$H$9+СВЦЭМ!$D$10+'СЕТ СН'!$H$5-'СЕТ СН'!$H$17</f>
        <v>6441.7419620300006</v>
      </c>
      <c r="I102" s="36">
        <f>SUMIFS(СВЦЭМ!$C$39:$C$782,СВЦЭМ!$A$39:$A$782,$A102,СВЦЭМ!$B$39:$B$782,I$83)+'СЕТ СН'!$H$9+СВЦЭМ!$D$10+'СЕТ СН'!$H$5-'СЕТ СН'!$H$17</f>
        <v>6377.9107521900005</v>
      </c>
      <c r="J102" s="36">
        <f>SUMIFS(СВЦЭМ!$C$39:$C$782,СВЦЭМ!$A$39:$A$782,$A102,СВЦЭМ!$B$39:$B$782,J$83)+'СЕТ СН'!$H$9+СВЦЭМ!$D$10+'СЕТ СН'!$H$5-'СЕТ СН'!$H$17</f>
        <v>6253.2851267200003</v>
      </c>
      <c r="K102" s="36">
        <f>SUMIFS(СВЦЭМ!$C$39:$C$782,СВЦЭМ!$A$39:$A$782,$A102,СВЦЭМ!$B$39:$B$782,K$83)+'СЕТ СН'!$H$9+СВЦЭМ!$D$10+'СЕТ СН'!$H$5-'СЕТ СН'!$H$17</f>
        <v>6188.7326573600003</v>
      </c>
      <c r="L102" s="36">
        <f>SUMIFS(СВЦЭМ!$C$39:$C$782,СВЦЭМ!$A$39:$A$782,$A102,СВЦЭМ!$B$39:$B$782,L$83)+'СЕТ СН'!$H$9+СВЦЭМ!$D$10+'СЕТ СН'!$H$5-'СЕТ СН'!$H$17</f>
        <v>6152.2877154899998</v>
      </c>
      <c r="M102" s="36">
        <f>SUMIFS(СВЦЭМ!$C$39:$C$782,СВЦЭМ!$A$39:$A$782,$A102,СВЦЭМ!$B$39:$B$782,M$83)+'СЕТ СН'!$H$9+СВЦЭМ!$D$10+'СЕТ СН'!$H$5-'СЕТ СН'!$H$17</f>
        <v>6155.3311406299999</v>
      </c>
      <c r="N102" s="36">
        <f>SUMIFS(СВЦЭМ!$C$39:$C$782,СВЦЭМ!$A$39:$A$782,$A102,СВЦЭМ!$B$39:$B$782,N$83)+'СЕТ СН'!$H$9+СВЦЭМ!$D$10+'СЕТ СН'!$H$5-'СЕТ СН'!$H$17</f>
        <v>6147.6204178900007</v>
      </c>
      <c r="O102" s="36">
        <f>SUMIFS(СВЦЭМ!$C$39:$C$782,СВЦЭМ!$A$39:$A$782,$A102,СВЦЭМ!$B$39:$B$782,O$83)+'СЕТ СН'!$H$9+СВЦЭМ!$D$10+'СЕТ СН'!$H$5-'СЕТ СН'!$H$17</f>
        <v>6126.5444489800002</v>
      </c>
      <c r="P102" s="36">
        <f>SUMIFS(СВЦЭМ!$C$39:$C$782,СВЦЭМ!$A$39:$A$782,$A102,СВЦЭМ!$B$39:$B$782,P$83)+'СЕТ СН'!$H$9+СВЦЭМ!$D$10+'СЕТ СН'!$H$5-'СЕТ СН'!$H$17</f>
        <v>6117.9005337600001</v>
      </c>
      <c r="Q102" s="36">
        <f>SUMIFS(СВЦЭМ!$C$39:$C$782,СВЦЭМ!$A$39:$A$782,$A102,СВЦЭМ!$B$39:$B$782,Q$83)+'СЕТ СН'!$H$9+СВЦЭМ!$D$10+'СЕТ СН'!$H$5-'СЕТ СН'!$H$17</f>
        <v>6134.0285117200001</v>
      </c>
      <c r="R102" s="36">
        <f>SUMIFS(СВЦЭМ!$C$39:$C$782,СВЦЭМ!$A$39:$A$782,$A102,СВЦЭМ!$B$39:$B$782,R$83)+'СЕТ СН'!$H$9+СВЦЭМ!$D$10+'СЕТ СН'!$H$5-'СЕТ СН'!$H$17</f>
        <v>6133.4093198600003</v>
      </c>
      <c r="S102" s="36">
        <f>SUMIFS(СВЦЭМ!$C$39:$C$782,СВЦЭМ!$A$39:$A$782,$A102,СВЦЭМ!$B$39:$B$782,S$83)+'СЕТ СН'!$H$9+СВЦЭМ!$D$10+'СЕТ СН'!$H$5-'СЕТ СН'!$H$17</f>
        <v>6121.0339196900004</v>
      </c>
      <c r="T102" s="36">
        <f>SUMIFS(СВЦЭМ!$C$39:$C$782,СВЦЭМ!$A$39:$A$782,$A102,СВЦЭМ!$B$39:$B$782,T$83)+'СЕТ СН'!$H$9+СВЦЭМ!$D$10+'СЕТ СН'!$H$5-'СЕТ СН'!$H$17</f>
        <v>6149.9338729500005</v>
      </c>
      <c r="U102" s="36">
        <f>SUMIFS(СВЦЭМ!$C$39:$C$782,СВЦЭМ!$A$39:$A$782,$A102,СВЦЭМ!$B$39:$B$782,U$83)+'СЕТ СН'!$H$9+СВЦЭМ!$D$10+'СЕТ СН'!$H$5-'СЕТ СН'!$H$17</f>
        <v>6162.1968761400003</v>
      </c>
      <c r="V102" s="36">
        <f>SUMIFS(СВЦЭМ!$C$39:$C$782,СВЦЭМ!$A$39:$A$782,$A102,СВЦЭМ!$B$39:$B$782,V$83)+'СЕТ СН'!$H$9+СВЦЭМ!$D$10+'СЕТ СН'!$H$5-'СЕТ СН'!$H$17</f>
        <v>6193.7398578700004</v>
      </c>
      <c r="W102" s="36">
        <f>SUMIFS(СВЦЭМ!$C$39:$C$782,СВЦЭМ!$A$39:$A$782,$A102,СВЦЭМ!$B$39:$B$782,W$83)+'СЕТ СН'!$H$9+СВЦЭМ!$D$10+'СЕТ СН'!$H$5-'СЕТ СН'!$H$17</f>
        <v>6158.9754432200007</v>
      </c>
      <c r="X102" s="36">
        <f>SUMIFS(СВЦЭМ!$C$39:$C$782,СВЦЭМ!$A$39:$A$782,$A102,СВЦЭМ!$B$39:$B$782,X$83)+'СЕТ СН'!$H$9+СВЦЭМ!$D$10+'СЕТ СН'!$H$5-'СЕТ СН'!$H$17</f>
        <v>6216.12209145</v>
      </c>
      <c r="Y102" s="36">
        <f>SUMIFS(СВЦЭМ!$C$39:$C$782,СВЦЭМ!$A$39:$A$782,$A102,СВЦЭМ!$B$39:$B$782,Y$83)+'СЕТ СН'!$H$9+СВЦЭМ!$D$10+'СЕТ СН'!$H$5-'СЕТ СН'!$H$17</f>
        <v>6304.1588567500003</v>
      </c>
    </row>
    <row r="103" spans="1:25" ht="15.75" x14ac:dyDescent="0.2">
      <c r="A103" s="35">
        <f t="shared" si="2"/>
        <v>45493</v>
      </c>
      <c r="B103" s="36">
        <f>SUMIFS(СВЦЭМ!$C$39:$C$782,СВЦЭМ!$A$39:$A$782,$A103,СВЦЭМ!$B$39:$B$782,B$83)+'СЕТ СН'!$H$9+СВЦЭМ!$D$10+'СЕТ СН'!$H$5-'СЕТ СН'!$H$17</f>
        <v>6297.6367782899997</v>
      </c>
      <c r="C103" s="36">
        <f>SUMIFS(СВЦЭМ!$C$39:$C$782,СВЦЭМ!$A$39:$A$782,$A103,СВЦЭМ!$B$39:$B$782,C$83)+'СЕТ СН'!$H$9+СВЦЭМ!$D$10+'СЕТ СН'!$H$5-'СЕТ СН'!$H$17</f>
        <v>6370.9551960000008</v>
      </c>
      <c r="D103" s="36">
        <f>SUMIFS(СВЦЭМ!$C$39:$C$782,СВЦЭМ!$A$39:$A$782,$A103,СВЦЭМ!$B$39:$B$782,D$83)+'СЕТ СН'!$H$9+СВЦЭМ!$D$10+'СЕТ СН'!$H$5-'СЕТ СН'!$H$17</f>
        <v>6470.2427029099999</v>
      </c>
      <c r="E103" s="36">
        <f>SUMIFS(СВЦЭМ!$C$39:$C$782,СВЦЭМ!$A$39:$A$782,$A103,СВЦЭМ!$B$39:$B$782,E$83)+'СЕТ СН'!$H$9+СВЦЭМ!$D$10+'СЕТ СН'!$H$5-'СЕТ СН'!$H$17</f>
        <v>6514.376499330001</v>
      </c>
      <c r="F103" s="36">
        <f>SUMIFS(СВЦЭМ!$C$39:$C$782,СВЦЭМ!$A$39:$A$782,$A103,СВЦЭМ!$B$39:$B$782,F$83)+'СЕТ СН'!$H$9+СВЦЭМ!$D$10+'СЕТ СН'!$H$5-'СЕТ СН'!$H$17</f>
        <v>6527.4323564900005</v>
      </c>
      <c r="G103" s="36">
        <f>SUMIFS(СВЦЭМ!$C$39:$C$782,СВЦЭМ!$A$39:$A$782,$A103,СВЦЭМ!$B$39:$B$782,G$83)+'СЕТ СН'!$H$9+СВЦЭМ!$D$10+'СЕТ СН'!$H$5-'СЕТ СН'!$H$17</f>
        <v>6525.1423578900003</v>
      </c>
      <c r="H103" s="36">
        <f>SUMIFS(СВЦЭМ!$C$39:$C$782,СВЦЭМ!$A$39:$A$782,$A103,СВЦЭМ!$B$39:$B$782,H$83)+'СЕТ СН'!$H$9+СВЦЭМ!$D$10+'СЕТ СН'!$H$5-'СЕТ СН'!$H$17</f>
        <v>6507.9333408900002</v>
      </c>
      <c r="I103" s="36">
        <f>SUMIFS(СВЦЭМ!$C$39:$C$782,СВЦЭМ!$A$39:$A$782,$A103,СВЦЭМ!$B$39:$B$782,I$83)+'СЕТ СН'!$H$9+СВЦЭМ!$D$10+'СЕТ СН'!$H$5-'СЕТ СН'!$H$17</f>
        <v>6434.1657149800003</v>
      </c>
      <c r="J103" s="36">
        <f>SUMIFS(СВЦЭМ!$C$39:$C$782,СВЦЭМ!$A$39:$A$782,$A103,СВЦЭМ!$B$39:$B$782,J$83)+'СЕТ СН'!$H$9+СВЦЭМ!$D$10+'СЕТ СН'!$H$5-'СЕТ СН'!$H$17</f>
        <v>6305.07700028</v>
      </c>
      <c r="K103" s="36">
        <f>SUMIFS(СВЦЭМ!$C$39:$C$782,СВЦЭМ!$A$39:$A$782,$A103,СВЦЭМ!$B$39:$B$782,K$83)+'СЕТ СН'!$H$9+СВЦЭМ!$D$10+'СЕТ СН'!$H$5-'СЕТ СН'!$H$17</f>
        <v>6198.3040767399998</v>
      </c>
      <c r="L103" s="36">
        <f>SUMIFS(СВЦЭМ!$C$39:$C$782,СВЦЭМ!$A$39:$A$782,$A103,СВЦЭМ!$B$39:$B$782,L$83)+'СЕТ СН'!$H$9+СВЦЭМ!$D$10+'СЕТ СН'!$H$5-'СЕТ СН'!$H$17</f>
        <v>6115.8105085400002</v>
      </c>
      <c r="M103" s="36">
        <f>SUMIFS(СВЦЭМ!$C$39:$C$782,СВЦЭМ!$A$39:$A$782,$A103,СВЦЭМ!$B$39:$B$782,M$83)+'СЕТ СН'!$H$9+СВЦЭМ!$D$10+'СЕТ СН'!$H$5-'СЕТ СН'!$H$17</f>
        <v>6072.2779231100003</v>
      </c>
      <c r="N103" s="36">
        <f>SUMIFS(СВЦЭМ!$C$39:$C$782,СВЦЭМ!$A$39:$A$782,$A103,СВЦЭМ!$B$39:$B$782,N$83)+'СЕТ СН'!$H$9+СВЦЭМ!$D$10+'СЕТ СН'!$H$5-'СЕТ СН'!$H$17</f>
        <v>6077.0514949300004</v>
      </c>
      <c r="O103" s="36">
        <f>SUMIFS(СВЦЭМ!$C$39:$C$782,СВЦЭМ!$A$39:$A$782,$A103,СВЦЭМ!$B$39:$B$782,O$83)+'СЕТ СН'!$H$9+СВЦЭМ!$D$10+'СЕТ СН'!$H$5-'СЕТ СН'!$H$17</f>
        <v>6074.9357413600001</v>
      </c>
      <c r="P103" s="36">
        <f>SUMIFS(СВЦЭМ!$C$39:$C$782,СВЦЭМ!$A$39:$A$782,$A103,СВЦЭМ!$B$39:$B$782,P$83)+'СЕТ СН'!$H$9+СВЦЭМ!$D$10+'СЕТ СН'!$H$5-'СЕТ СН'!$H$17</f>
        <v>5976.2448856999999</v>
      </c>
      <c r="Q103" s="36">
        <f>SUMIFS(СВЦЭМ!$C$39:$C$782,СВЦЭМ!$A$39:$A$782,$A103,СВЦЭМ!$B$39:$B$782,Q$83)+'СЕТ СН'!$H$9+СВЦЭМ!$D$10+'СЕТ СН'!$H$5-'СЕТ СН'!$H$17</f>
        <v>5994.0586372300004</v>
      </c>
      <c r="R103" s="36">
        <f>SUMIFS(СВЦЭМ!$C$39:$C$782,СВЦЭМ!$A$39:$A$782,$A103,СВЦЭМ!$B$39:$B$782,R$83)+'СЕТ СН'!$H$9+СВЦЭМ!$D$10+'СЕТ СН'!$H$5-'СЕТ СН'!$H$17</f>
        <v>6008.5086138000006</v>
      </c>
      <c r="S103" s="36">
        <f>SUMIFS(СВЦЭМ!$C$39:$C$782,СВЦЭМ!$A$39:$A$782,$A103,СВЦЭМ!$B$39:$B$782,S$83)+'СЕТ СН'!$H$9+СВЦЭМ!$D$10+'СЕТ СН'!$H$5-'СЕТ СН'!$H$17</f>
        <v>5996.9250502100003</v>
      </c>
      <c r="T103" s="36">
        <f>SUMIFS(СВЦЭМ!$C$39:$C$782,СВЦЭМ!$A$39:$A$782,$A103,СВЦЭМ!$B$39:$B$782,T$83)+'СЕТ СН'!$H$9+СВЦЭМ!$D$10+'СЕТ СН'!$H$5-'СЕТ СН'!$H$17</f>
        <v>5992.3765603900001</v>
      </c>
      <c r="U103" s="36">
        <f>SUMIFS(СВЦЭМ!$C$39:$C$782,СВЦЭМ!$A$39:$A$782,$A103,СВЦЭМ!$B$39:$B$782,U$83)+'СЕТ СН'!$H$9+СВЦЭМ!$D$10+'СЕТ СН'!$H$5-'СЕТ СН'!$H$17</f>
        <v>6013.1391627100002</v>
      </c>
      <c r="V103" s="36">
        <f>SUMIFS(СВЦЭМ!$C$39:$C$782,СВЦЭМ!$A$39:$A$782,$A103,СВЦЭМ!$B$39:$B$782,V$83)+'СЕТ СН'!$H$9+СВЦЭМ!$D$10+'СЕТ СН'!$H$5-'СЕТ СН'!$H$17</f>
        <v>6023.4413713200001</v>
      </c>
      <c r="W103" s="36">
        <f>SUMIFS(СВЦЭМ!$C$39:$C$782,СВЦЭМ!$A$39:$A$782,$A103,СВЦЭМ!$B$39:$B$782,W$83)+'СЕТ СН'!$H$9+СВЦЭМ!$D$10+'СЕТ СН'!$H$5-'СЕТ СН'!$H$17</f>
        <v>6000.8274818500004</v>
      </c>
      <c r="X103" s="36">
        <f>SUMIFS(СВЦЭМ!$C$39:$C$782,СВЦЭМ!$A$39:$A$782,$A103,СВЦЭМ!$B$39:$B$782,X$83)+'СЕТ СН'!$H$9+СВЦЭМ!$D$10+'СЕТ СН'!$H$5-'СЕТ СН'!$H$17</f>
        <v>6038.1180230200007</v>
      </c>
      <c r="Y103" s="36">
        <f>SUMIFS(СВЦЭМ!$C$39:$C$782,СВЦЭМ!$A$39:$A$782,$A103,СВЦЭМ!$B$39:$B$782,Y$83)+'СЕТ СН'!$H$9+СВЦЭМ!$D$10+'СЕТ СН'!$H$5-'СЕТ СН'!$H$17</f>
        <v>6134.4834197300006</v>
      </c>
    </row>
    <row r="104" spans="1:25" ht="15.75" x14ac:dyDescent="0.2">
      <c r="A104" s="35">
        <f t="shared" si="2"/>
        <v>45494</v>
      </c>
      <c r="B104" s="36">
        <f>SUMIFS(СВЦЭМ!$C$39:$C$782,СВЦЭМ!$A$39:$A$782,$A104,СВЦЭМ!$B$39:$B$782,B$83)+'СЕТ СН'!$H$9+СВЦЭМ!$D$10+'СЕТ СН'!$H$5-'СЕТ СН'!$H$17</f>
        <v>6255.7296083700003</v>
      </c>
      <c r="C104" s="36">
        <f>SUMIFS(СВЦЭМ!$C$39:$C$782,СВЦЭМ!$A$39:$A$782,$A104,СВЦЭМ!$B$39:$B$782,C$83)+'СЕТ СН'!$H$9+СВЦЭМ!$D$10+'СЕТ СН'!$H$5-'СЕТ СН'!$H$17</f>
        <v>6357.6492249600005</v>
      </c>
      <c r="D104" s="36">
        <f>SUMIFS(СВЦЭМ!$C$39:$C$782,СВЦЭМ!$A$39:$A$782,$A104,СВЦЭМ!$B$39:$B$782,D$83)+'СЕТ СН'!$H$9+СВЦЭМ!$D$10+'СЕТ СН'!$H$5-'СЕТ СН'!$H$17</f>
        <v>6406.9480354100006</v>
      </c>
      <c r="E104" s="36">
        <f>SUMIFS(СВЦЭМ!$C$39:$C$782,СВЦЭМ!$A$39:$A$782,$A104,СВЦЭМ!$B$39:$B$782,E$83)+'СЕТ СН'!$H$9+СВЦЭМ!$D$10+'СЕТ СН'!$H$5-'СЕТ СН'!$H$17</f>
        <v>6451.4973512500001</v>
      </c>
      <c r="F104" s="36">
        <f>SUMIFS(СВЦЭМ!$C$39:$C$782,СВЦЭМ!$A$39:$A$782,$A104,СВЦЭМ!$B$39:$B$782,F$83)+'СЕТ СН'!$H$9+СВЦЭМ!$D$10+'СЕТ СН'!$H$5-'СЕТ СН'!$H$17</f>
        <v>6498.5757810499999</v>
      </c>
      <c r="G104" s="36">
        <f>SUMIFS(СВЦЭМ!$C$39:$C$782,СВЦЭМ!$A$39:$A$782,$A104,СВЦЭМ!$B$39:$B$782,G$83)+'СЕТ СН'!$H$9+СВЦЭМ!$D$10+'СЕТ СН'!$H$5-'СЕТ СН'!$H$17</f>
        <v>6445.0621652300006</v>
      </c>
      <c r="H104" s="36">
        <f>SUMIFS(СВЦЭМ!$C$39:$C$782,СВЦЭМ!$A$39:$A$782,$A104,СВЦЭМ!$B$39:$B$782,H$83)+'СЕТ СН'!$H$9+СВЦЭМ!$D$10+'СЕТ СН'!$H$5-'СЕТ СН'!$H$17</f>
        <v>6471.1327859400008</v>
      </c>
      <c r="I104" s="36">
        <f>SUMIFS(СВЦЭМ!$C$39:$C$782,СВЦЭМ!$A$39:$A$782,$A104,СВЦЭМ!$B$39:$B$782,I$83)+'СЕТ СН'!$H$9+СВЦЭМ!$D$10+'СЕТ СН'!$H$5-'СЕТ СН'!$H$17</f>
        <v>6421.5946875500003</v>
      </c>
      <c r="J104" s="36">
        <f>SUMIFS(СВЦЭМ!$C$39:$C$782,СВЦЭМ!$A$39:$A$782,$A104,СВЦЭМ!$B$39:$B$782,J$83)+'СЕТ СН'!$H$9+СВЦЭМ!$D$10+'СЕТ СН'!$H$5-'СЕТ СН'!$H$17</f>
        <v>6266.9384231000004</v>
      </c>
      <c r="K104" s="36">
        <f>SUMIFS(СВЦЭМ!$C$39:$C$782,СВЦЭМ!$A$39:$A$782,$A104,СВЦЭМ!$B$39:$B$782,K$83)+'СЕТ СН'!$H$9+СВЦЭМ!$D$10+'СЕТ СН'!$H$5-'СЕТ СН'!$H$17</f>
        <v>6124.2039585900002</v>
      </c>
      <c r="L104" s="36">
        <f>SUMIFS(СВЦЭМ!$C$39:$C$782,СВЦЭМ!$A$39:$A$782,$A104,СВЦЭМ!$B$39:$B$782,L$83)+'СЕТ СН'!$H$9+СВЦЭМ!$D$10+'СЕТ СН'!$H$5-'СЕТ СН'!$H$17</f>
        <v>6051.3684033899999</v>
      </c>
      <c r="M104" s="36">
        <f>SUMIFS(СВЦЭМ!$C$39:$C$782,СВЦЭМ!$A$39:$A$782,$A104,СВЦЭМ!$B$39:$B$782,M$83)+'СЕТ СН'!$H$9+СВЦЭМ!$D$10+'СЕТ СН'!$H$5-'СЕТ СН'!$H$17</f>
        <v>6034.7898831600005</v>
      </c>
      <c r="N104" s="36">
        <f>SUMIFS(СВЦЭМ!$C$39:$C$782,СВЦЭМ!$A$39:$A$782,$A104,СВЦЭМ!$B$39:$B$782,N$83)+'СЕТ СН'!$H$9+СВЦЭМ!$D$10+'СЕТ СН'!$H$5-'СЕТ СН'!$H$17</f>
        <v>6030.5585573999997</v>
      </c>
      <c r="O104" s="36">
        <f>SUMIFS(СВЦЭМ!$C$39:$C$782,СВЦЭМ!$A$39:$A$782,$A104,СВЦЭМ!$B$39:$B$782,O$83)+'СЕТ СН'!$H$9+СВЦЭМ!$D$10+'СЕТ СН'!$H$5-'СЕТ СН'!$H$17</f>
        <v>6027.8737301600004</v>
      </c>
      <c r="P104" s="36">
        <f>SUMIFS(СВЦЭМ!$C$39:$C$782,СВЦЭМ!$A$39:$A$782,$A104,СВЦЭМ!$B$39:$B$782,P$83)+'СЕТ СН'!$H$9+СВЦЭМ!$D$10+'СЕТ СН'!$H$5-'СЕТ СН'!$H$17</f>
        <v>6045.8924038499999</v>
      </c>
      <c r="Q104" s="36">
        <f>SUMIFS(СВЦЭМ!$C$39:$C$782,СВЦЭМ!$A$39:$A$782,$A104,СВЦЭМ!$B$39:$B$782,Q$83)+'СЕТ СН'!$H$9+СВЦЭМ!$D$10+'СЕТ СН'!$H$5-'СЕТ СН'!$H$17</f>
        <v>6051.7506758500003</v>
      </c>
      <c r="R104" s="36">
        <f>SUMIFS(СВЦЭМ!$C$39:$C$782,СВЦЭМ!$A$39:$A$782,$A104,СВЦЭМ!$B$39:$B$782,R$83)+'СЕТ СН'!$H$9+СВЦЭМ!$D$10+'СЕТ СН'!$H$5-'СЕТ СН'!$H$17</f>
        <v>6048.0683981900002</v>
      </c>
      <c r="S104" s="36">
        <f>SUMIFS(СВЦЭМ!$C$39:$C$782,СВЦЭМ!$A$39:$A$782,$A104,СВЦЭМ!$B$39:$B$782,S$83)+'СЕТ СН'!$H$9+СВЦЭМ!$D$10+'СЕТ СН'!$H$5-'СЕТ СН'!$H$17</f>
        <v>6044.4480425600004</v>
      </c>
      <c r="T104" s="36">
        <f>SUMIFS(СВЦЭМ!$C$39:$C$782,СВЦЭМ!$A$39:$A$782,$A104,СВЦЭМ!$B$39:$B$782,T$83)+'СЕТ СН'!$H$9+СВЦЭМ!$D$10+'СЕТ СН'!$H$5-'СЕТ СН'!$H$17</f>
        <v>6032.26554631</v>
      </c>
      <c r="U104" s="36">
        <f>SUMIFS(СВЦЭМ!$C$39:$C$782,СВЦЭМ!$A$39:$A$782,$A104,СВЦЭМ!$B$39:$B$782,U$83)+'СЕТ СН'!$H$9+СВЦЭМ!$D$10+'СЕТ СН'!$H$5-'СЕТ СН'!$H$17</f>
        <v>6033.5022336600005</v>
      </c>
      <c r="V104" s="36">
        <f>SUMIFS(СВЦЭМ!$C$39:$C$782,СВЦЭМ!$A$39:$A$782,$A104,СВЦЭМ!$B$39:$B$782,V$83)+'СЕТ СН'!$H$9+СВЦЭМ!$D$10+'СЕТ СН'!$H$5-'СЕТ СН'!$H$17</f>
        <v>6029.92239169</v>
      </c>
      <c r="W104" s="36">
        <f>SUMIFS(СВЦЭМ!$C$39:$C$782,СВЦЭМ!$A$39:$A$782,$A104,СВЦЭМ!$B$39:$B$782,W$83)+'СЕТ СН'!$H$9+СВЦЭМ!$D$10+'СЕТ СН'!$H$5-'СЕТ СН'!$H$17</f>
        <v>6017.2851088500001</v>
      </c>
      <c r="X104" s="36">
        <f>SUMIFS(СВЦЭМ!$C$39:$C$782,СВЦЭМ!$A$39:$A$782,$A104,СВЦЭМ!$B$39:$B$782,X$83)+'СЕТ СН'!$H$9+СВЦЭМ!$D$10+'СЕТ СН'!$H$5-'СЕТ СН'!$H$17</f>
        <v>6069.2609696899999</v>
      </c>
      <c r="Y104" s="36">
        <f>SUMIFS(СВЦЭМ!$C$39:$C$782,СВЦЭМ!$A$39:$A$782,$A104,СВЦЭМ!$B$39:$B$782,Y$83)+'СЕТ СН'!$H$9+СВЦЭМ!$D$10+'СЕТ СН'!$H$5-'СЕТ СН'!$H$17</f>
        <v>6092.8510188099999</v>
      </c>
    </row>
    <row r="105" spans="1:25" ht="15.75" x14ac:dyDescent="0.2">
      <c r="A105" s="35">
        <f t="shared" si="2"/>
        <v>45495</v>
      </c>
      <c r="B105" s="36">
        <f>SUMIFS(СВЦЭМ!$C$39:$C$782,СВЦЭМ!$A$39:$A$782,$A105,СВЦЭМ!$B$39:$B$782,B$83)+'СЕТ СН'!$H$9+СВЦЭМ!$D$10+'СЕТ СН'!$H$5-'СЕТ СН'!$H$17</f>
        <v>6182.8126105000001</v>
      </c>
      <c r="C105" s="36">
        <f>SUMIFS(СВЦЭМ!$C$39:$C$782,СВЦЭМ!$A$39:$A$782,$A105,СВЦЭМ!$B$39:$B$782,C$83)+'СЕТ СН'!$H$9+СВЦЭМ!$D$10+'СЕТ СН'!$H$5-'СЕТ СН'!$H$17</f>
        <v>6253.5990091100002</v>
      </c>
      <c r="D105" s="36">
        <f>SUMIFS(СВЦЭМ!$C$39:$C$782,СВЦЭМ!$A$39:$A$782,$A105,СВЦЭМ!$B$39:$B$782,D$83)+'СЕТ СН'!$H$9+СВЦЭМ!$D$10+'СЕТ СН'!$H$5-'СЕТ СН'!$H$17</f>
        <v>6311.1491127099998</v>
      </c>
      <c r="E105" s="36">
        <f>SUMIFS(СВЦЭМ!$C$39:$C$782,СВЦЭМ!$A$39:$A$782,$A105,СВЦЭМ!$B$39:$B$782,E$83)+'СЕТ СН'!$H$9+СВЦЭМ!$D$10+'СЕТ СН'!$H$5-'СЕТ СН'!$H$17</f>
        <v>6349.9763834599999</v>
      </c>
      <c r="F105" s="36">
        <f>SUMIFS(СВЦЭМ!$C$39:$C$782,СВЦЭМ!$A$39:$A$782,$A105,СВЦЭМ!$B$39:$B$782,F$83)+'СЕТ СН'!$H$9+СВЦЭМ!$D$10+'СЕТ СН'!$H$5-'СЕТ СН'!$H$17</f>
        <v>6360.7545622400003</v>
      </c>
      <c r="G105" s="36">
        <f>SUMIFS(СВЦЭМ!$C$39:$C$782,СВЦЭМ!$A$39:$A$782,$A105,СВЦЭМ!$B$39:$B$782,G$83)+'СЕТ СН'!$H$9+СВЦЭМ!$D$10+'СЕТ СН'!$H$5-'СЕТ СН'!$H$17</f>
        <v>6361.6021214400007</v>
      </c>
      <c r="H105" s="36">
        <f>SUMIFS(СВЦЭМ!$C$39:$C$782,СВЦЭМ!$A$39:$A$782,$A105,СВЦЭМ!$B$39:$B$782,H$83)+'СЕТ СН'!$H$9+СВЦЭМ!$D$10+'СЕТ СН'!$H$5-'СЕТ СН'!$H$17</f>
        <v>6291.6832550500003</v>
      </c>
      <c r="I105" s="36">
        <f>SUMIFS(СВЦЭМ!$C$39:$C$782,СВЦЭМ!$A$39:$A$782,$A105,СВЦЭМ!$B$39:$B$782,I$83)+'СЕТ СН'!$H$9+СВЦЭМ!$D$10+'СЕТ СН'!$H$5-'СЕТ СН'!$H$17</f>
        <v>6192.7165536800003</v>
      </c>
      <c r="J105" s="36">
        <f>SUMIFS(СВЦЭМ!$C$39:$C$782,СВЦЭМ!$A$39:$A$782,$A105,СВЦЭМ!$B$39:$B$782,J$83)+'СЕТ СН'!$H$9+СВЦЭМ!$D$10+'СЕТ СН'!$H$5-'СЕТ СН'!$H$17</f>
        <v>6083.1186764900003</v>
      </c>
      <c r="K105" s="36">
        <f>SUMIFS(СВЦЭМ!$C$39:$C$782,СВЦЭМ!$A$39:$A$782,$A105,СВЦЭМ!$B$39:$B$782,K$83)+'СЕТ СН'!$H$9+СВЦЭМ!$D$10+'СЕТ СН'!$H$5-'СЕТ СН'!$H$17</f>
        <v>6010.31939771</v>
      </c>
      <c r="L105" s="36">
        <f>SUMIFS(СВЦЭМ!$C$39:$C$782,СВЦЭМ!$A$39:$A$782,$A105,СВЦЭМ!$B$39:$B$782,L$83)+'СЕТ СН'!$H$9+СВЦЭМ!$D$10+'СЕТ СН'!$H$5-'СЕТ СН'!$H$17</f>
        <v>5964.0734731400007</v>
      </c>
      <c r="M105" s="36">
        <f>SUMIFS(СВЦЭМ!$C$39:$C$782,СВЦЭМ!$A$39:$A$782,$A105,СВЦЭМ!$B$39:$B$782,M$83)+'СЕТ СН'!$H$9+СВЦЭМ!$D$10+'СЕТ СН'!$H$5-'СЕТ СН'!$H$17</f>
        <v>5937.7706062100006</v>
      </c>
      <c r="N105" s="36">
        <f>SUMIFS(СВЦЭМ!$C$39:$C$782,СВЦЭМ!$A$39:$A$782,$A105,СВЦЭМ!$B$39:$B$782,N$83)+'СЕТ СН'!$H$9+СВЦЭМ!$D$10+'СЕТ СН'!$H$5-'СЕТ СН'!$H$17</f>
        <v>5918.44464057</v>
      </c>
      <c r="O105" s="36">
        <f>SUMIFS(СВЦЭМ!$C$39:$C$782,СВЦЭМ!$A$39:$A$782,$A105,СВЦЭМ!$B$39:$B$782,O$83)+'СЕТ СН'!$H$9+СВЦЭМ!$D$10+'СЕТ СН'!$H$5-'СЕТ СН'!$H$17</f>
        <v>5935.6690369400003</v>
      </c>
      <c r="P105" s="36">
        <f>SUMIFS(СВЦЭМ!$C$39:$C$782,СВЦЭМ!$A$39:$A$782,$A105,СВЦЭМ!$B$39:$B$782,P$83)+'СЕТ СН'!$H$9+СВЦЭМ!$D$10+'СЕТ СН'!$H$5-'СЕТ СН'!$H$17</f>
        <v>5935.1581456399999</v>
      </c>
      <c r="Q105" s="36">
        <f>SUMIFS(СВЦЭМ!$C$39:$C$782,СВЦЭМ!$A$39:$A$782,$A105,СВЦЭМ!$B$39:$B$782,Q$83)+'СЕТ СН'!$H$9+СВЦЭМ!$D$10+'СЕТ СН'!$H$5-'СЕТ СН'!$H$17</f>
        <v>5933.5743824000001</v>
      </c>
      <c r="R105" s="36">
        <f>SUMIFS(СВЦЭМ!$C$39:$C$782,СВЦЭМ!$A$39:$A$782,$A105,СВЦЭМ!$B$39:$B$782,R$83)+'СЕТ СН'!$H$9+СВЦЭМ!$D$10+'СЕТ СН'!$H$5-'СЕТ СН'!$H$17</f>
        <v>5921.1488835500004</v>
      </c>
      <c r="S105" s="36">
        <f>SUMIFS(СВЦЭМ!$C$39:$C$782,СВЦЭМ!$A$39:$A$782,$A105,СВЦЭМ!$B$39:$B$782,S$83)+'СЕТ СН'!$H$9+СВЦЭМ!$D$10+'СЕТ СН'!$H$5-'СЕТ СН'!$H$17</f>
        <v>5919.9062701500006</v>
      </c>
      <c r="T105" s="36">
        <f>SUMIFS(СВЦЭМ!$C$39:$C$782,СВЦЭМ!$A$39:$A$782,$A105,СВЦЭМ!$B$39:$B$782,T$83)+'СЕТ СН'!$H$9+СВЦЭМ!$D$10+'СЕТ СН'!$H$5-'СЕТ СН'!$H$17</f>
        <v>5915.8378884800004</v>
      </c>
      <c r="U105" s="36">
        <f>SUMIFS(СВЦЭМ!$C$39:$C$782,СВЦЭМ!$A$39:$A$782,$A105,СВЦЭМ!$B$39:$B$782,U$83)+'СЕТ СН'!$H$9+СВЦЭМ!$D$10+'СЕТ СН'!$H$5-'СЕТ СН'!$H$17</f>
        <v>5931.6665688499997</v>
      </c>
      <c r="V105" s="36">
        <f>SUMIFS(СВЦЭМ!$C$39:$C$782,СВЦЭМ!$A$39:$A$782,$A105,СВЦЭМ!$B$39:$B$782,V$83)+'СЕТ СН'!$H$9+СВЦЭМ!$D$10+'СЕТ СН'!$H$5-'СЕТ СН'!$H$17</f>
        <v>5939.6014919999998</v>
      </c>
      <c r="W105" s="36">
        <f>SUMIFS(СВЦЭМ!$C$39:$C$782,СВЦЭМ!$A$39:$A$782,$A105,СВЦЭМ!$B$39:$B$782,W$83)+'СЕТ СН'!$H$9+СВЦЭМ!$D$10+'СЕТ СН'!$H$5-'СЕТ СН'!$H$17</f>
        <v>5906.6120158499998</v>
      </c>
      <c r="X105" s="36">
        <f>SUMIFS(СВЦЭМ!$C$39:$C$782,СВЦЭМ!$A$39:$A$782,$A105,СВЦЭМ!$B$39:$B$782,X$83)+'СЕТ СН'!$H$9+СВЦЭМ!$D$10+'СЕТ СН'!$H$5-'СЕТ СН'!$H$17</f>
        <v>5979.8234099800002</v>
      </c>
      <c r="Y105" s="36">
        <f>SUMIFS(СВЦЭМ!$C$39:$C$782,СВЦЭМ!$A$39:$A$782,$A105,СВЦЭМ!$B$39:$B$782,Y$83)+'СЕТ СН'!$H$9+СВЦЭМ!$D$10+'СЕТ СН'!$H$5-'СЕТ СН'!$H$17</f>
        <v>6065.4464882299999</v>
      </c>
    </row>
    <row r="106" spans="1:25" ht="15.75" x14ac:dyDescent="0.2">
      <c r="A106" s="35">
        <f t="shared" si="2"/>
        <v>45496</v>
      </c>
      <c r="B106" s="36">
        <f>SUMIFS(СВЦЭМ!$C$39:$C$782,СВЦЭМ!$A$39:$A$782,$A106,СВЦЭМ!$B$39:$B$782,B$83)+'СЕТ СН'!$H$9+СВЦЭМ!$D$10+'СЕТ СН'!$H$5-'СЕТ СН'!$H$17</f>
        <v>6282.2250609000002</v>
      </c>
      <c r="C106" s="36">
        <f>SUMIFS(СВЦЭМ!$C$39:$C$782,СВЦЭМ!$A$39:$A$782,$A106,СВЦЭМ!$B$39:$B$782,C$83)+'СЕТ СН'!$H$9+СВЦЭМ!$D$10+'СЕТ СН'!$H$5-'СЕТ СН'!$H$17</f>
        <v>6382.7743538000004</v>
      </c>
      <c r="D106" s="36">
        <f>SUMIFS(СВЦЭМ!$C$39:$C$782,СВЦЭМ!$A$39:$A$782,$A106,СВЦЭМ!$B$39:$B$782,D$83)+'СЕТ СН'!$H$9+СВЦЭМ!$D$10+'СЕТ СН'!$H$5-'СЕТ СН'!$H$17</f>
        <v>6432.2360876299999</v>
      </c>
      <c r="E106" s="36">
        <f>SUMIFS(СВЦЭМ!$C$39:$C$782,СВЦЭМ!$A$39:$A$782,$A106,СВЦЭМ!$B$39:$B$782,E$83)+'СЕТ СН'!$H$9+СВЦЭМ!$D$10+'СЕТ СН'!$H$5-'СЕТ СН'!$H$17</f>
        <v>6455.4097523600003</v>
      </c>
      <c r="F106" s="36">
        <f>SUMIFS(СВЦЭМ!$C$39:$C$782,СВЦЭМ!$A$39:$A$782,$A106,СВЦЭМ!$B$39:$B$782,F$83)+'СЕТ СН'!$H$9+СВЦЭМ!$D$10+'СЕТ СН'!$H$5-'СЕТ СН'!$H$17</f>
        <v>6448.8854587200003</v>
      </c>
      <c r="G106" s="36">
        <f>SUMIFS(СВЦЭМ!$C$39:$C$782,СВЦЭМ!$A$39:$A$782,$A106,СВЦЭМ!$B$39:$B$782,G$83)+'СЕТ СН'!$H$9+СВЦЭМ!$D$10+'СЕТ СН'!$H$5-'СЕТ СН'!$H$17</f>
        <v>6418.0210958799998</v>
      </c>
      <c r="H106" s="36">
        <f>SUMIFS(СВЦЭМ!$C$39:$C$782,СВЦЭМ!$A$39:$A$782,$A106,СВЦЭМ!$B$39:$B$782,H$83)+'СЕТ СН'!$H$9+СВЦЭМ!$D$10+'СЕТ СН'!$H$5-'СЕТ СН'!$H$17</f>
        <v>6369.8246199499999</v>
      </c>
      <c r="I106" s="36">
        <f>SUMIFS(СВЦЭМ!$C$39:$C$782,СВЦЭМ!$A$39:$A$782,$A106,СВЦЭМ!$B$39:$B$782,I$83)+'СЕТ СН'!$H$9+СВЦЭМ!$D$10+'СЕТ СН'!$H$5-'СЕТ СН'!$H$17</f>
        <v>6251.5390421900001</v>
      </c>
      <c r="J106" s="36">
        <f>SUMIFS(СВЦЭМ!$C$39:$C$782,СВЦЭМ!$A$39:$A$782,$A106,СВЦЭМ!$B$39:$B$782,J$83)+'СЕТ СН'!$H$9+СВЦЭМ!$D$10+'СЕТ СН'!$H$5-'СЕТ СН'!$H$17</f>
        <v>6127.8144693000004</v>
      </c>
      <c r="K106" s="36">
        <f>SUMIFS(СВЦЭМ!$C$39:$C$782,СВЦЭМ!$A$39:$A$782,$A106,СВЦЭМ!$B$39:$B$782,K$83)+'СЕТ СН'!$H$9+СВЦЭМ!$D$10+'СЕТ СН'!$H$5-'СЕТ СН'!$H$17</f>
        <v>6052.2498751500007</v>
      </c>
      <c r="L106" s="36">
        <f>SUMIFS(СВЦЭМ!$C$39:$C$782,СВЦЭМ!$A$39:$A$782,$A106,СВЦЭМ!$B$39:$B$782,L$83)+'СЕТ СН'!$H$9+СВЦЭМ!$D$10+'СЕТ СН'!$H$5-'СЕТ СН'!$H$17</f>
        <v>6018.5473819899998</v>
      </c>
      <c r="M106" s="36">
        <f>SUMIFS(СВЦЭМ!$C$39:$C$782,СВЦЭМ!$A$39:$A$782,$A106,СВЦЭМ!$B$39:$B$782,M$83)+'СЕТ СН'!$H$9+СВЦЭМ!$D$10+'СЕТ СН'!$H$5-'СЕТ СН'!$H$17</f>
        <v>5999.2343358899998</v>
      </c>
      <c r="N106" s="36">
        <f>SUMIFS(СВЦЭМ!$C$39:$C$782,СВЦЭМ!$A$39:$A$782,$A106,СВЦЭМ!$B$39:$B$782,N$83)+'СЕТ СН'!$H$9+СВЦЭМ!$D$10+'СЕТ СН'!$H$5-'СЕТ СН'!$H$17</f>
        <v>5984.2599105300005</v>
      </c>
      <c r="O106" s="36">
        <f>SUMIFS(СВЦЭМ!$C$39:$C$782,СВЦЭМ!$A$39:$A$782,$A106,СВЦЭМ!$B$39:$B$782,O$83)+'СЕТ СН'!$H$9+СВЦЭМ!$D$10+'СЕТ СН'!$H$5-'СЕТ СН'!$H$17</f>
        <v>5974.1465108400007</v>
      </c>
      <c r="P106" s="36">
        <f>SUMIFS(СВЦЭМ!$C$39:$C$782,СВЦЭМ!$A$39:$A$782,$A106,СВЦЭМ!$B$39:$B$782,P$83)+'СЕТ СН'!$H$9+СВЦЭМ!$D$10+'СЕТ СН'!$H$5-'СЕТ СН'!$H$17</f>
        <v>5964.4295652700002</v>
      </c>
      <c r="Q106" s="36">
        <f>SUMIFS(СВЦЭМ!$C$39:$C$782,СВЦЭМ!$A$39:$A$782,$A106,СВЦЭМ!$B$39:$B$782,Q$83)+'СЕТ СН'!$H$9+СВЦЭМ!$D$10+'СЕТ СН'!$H$5-'СЕТ СН'!$H$17</f>
        <v>5964.6264706900001</v>
      </c>
      <c r="R106" s="36">
        <f>SUMIFS(СВЦЭМ!$C$39:$C$782,СВЦЭМ!$A$39:$A$782,$A106,СВЦЭМ!$B$39:$B$782,R$83)+'СЕТ СН'!$H$9+СВЦЭМ!$D$10+'СЕТ СН'!$H$5-'СЕТ СН'!$H$17</f>
        <v>5971.1497012300006</v>
      </c>
      <c r="S106" s="36">
        <f>SUMIFS(СВЦЭМ!$C$39:$C$782,СВЦЭМ!$A$39:$A$782,$A106,СВЦЭМ!$B$39:$B$782,S$83)+'СЕТ СН'!$H$9+СВЦЭМ!$D$10+'СЕТ СН'!$H$5-'СЕТ СН'!$H$17</f>
        <v>5971.9227384700007</v>
      </c>
      <c r="T106" s="36">
        <f>SUMIFS(СВЦЭМ!$C$39:$C$782,СВЦЭМ!$A$39:$A$782,$A106,СВЦЭМ!$B$39:$B$782,T$83)+'СЕТ СН'!$H$9+СВЦЭМ!$D$10+'СЕТ СН'!$H$5-'СЕТ СН'!$H$17</f>
        <v>5980.4263283099999</v>
      </c>
      <c r="U106" s="36">
        <f>SUMIFS(СВЦЭМ!$C$39:$C$782,СВЦЭМ!$A$39:$A$782,$A106,СВЦЭМ!$B$39:$B$782,U$83)+'СЕТ СН'!$H$9+СВЦЭМ!$D$10+'СЕТ СН'!$H$5-'СЕТ СН'!$H$17</f>
        <v>5993.5365156000007</v>
      </c>
      <c r="V106" s="36">
        <f>SUMIFS(СВЦЭМ!$C$39:$C$782,СВЦЭМ!$A$39:$A$782,$A106,СВЦЭМ!$B$39:$B$782,V$83)+'СЕТ СН'!$H$9+СВЦЭМ!$D$10+'СЕТ СН'!$H$5-'СЕТ СН'!$H$17</f>
        <v>6002.8577554500007</v>
      </c>
      <c r="W106" s="36">
        <f>SUMIFS(СВЦЭМ!$C$39:$C$782,СВЦЭМ!$A$39:$A$782,$A106,СВЦЭМ!$B$39:$B$782,W$83)+'СЕТ СН'!$H$9+СВЦЭМ!$D$10+'СЕТ СН'!$H$5-'СЕТ СН'!$H$17</f>
        <v>5980.2118967100005</v>
      </c>
      <c r="X106" s="36">
        <f>SUMIFS(СВЦЭМ!$C$39:$C$782,СВЦЭМ!$A$39:$A$782,$A106,СВЦЭМ!$B$39:$B$782,X$83)+'СЕТ СН'!$H$9+СВЦЭМ!$D$10+'СЕТ СН'!$H$5-'СЕТ СН'!$H$17</f>
        <v>6044.5672970900005</v>
      </c>
      <c r="Y106" s="36">
        <f>SUMIFS(СВЦЭМ!$C$39:$C$782,СВЦЭМ!$A$39:$A$782,$A106,СВЦЭМ!$B$39:$B$782,Y$83)+'СЕТ СН'!$H$9+СВЦЭМ!$D$10+'СЕТ СН'!$H$5-'СЕТ СН'!$H$17</f>
        <v>6121.2847278999998</v>
      </c>
    </row>
    <row r="107" spans="1:25" ht="15.75" x14ac:dyDescent="0.2">
      <c r="A107" s="35">
        <f t="shared" si="2"/>
        <v>45497</v>
      </c>
      <c r="B107" s="36">
        <f>SUMIFS(СВЦЭМ!$C$39:$C$782,СВЦЭМ!$A$39:$A$782,$A107,СВЦЭМ!$B$39:$B$782,B$83)+'СЕТ СН'!$H$9+СВЦЭМ!$D$10+'СЕТ СН'!$H$5-'СЕТ СН'!$H$17</f>
        <v>6319.5944872500004</v>
      </c>
      <c r="C107" s="36">
        <f>SUMIFS(СВЦЭМ!$C$39:$C$782,СВЦЭМ!$A$39:$A$782,$A107,СВЦЭМ!$B$39:$B$782,C$83)+'СЕТ СН'!$H$9+СВЦЭМ!$D$10+'СЕТ СН'!$H$5-'СЕТ СН'!$H$17</f>
        <v>6418.6628451200004</v>
      </c>
      <c r="D107" s="36">
        <f>SUMIFS(СВЦЭМ!$C$39:$C$782,СВЦЭМ!$A$39:$A$782,$A107,СВЦЭМ!$B$39:$B$782,D$83)+'СЕТ СН'!$H$9+СВЦЭМ!$D$10+'СЕТ СН'!$H$5-'СЕТ СН'!$H$17</f>
        <v>6460.0239654200004</v>
      </c>
      <c r="E107" s="36">
        <f>SUMIFS(СВЦЭМ!$C$39:$C$782,СВЦЭМ!$A$39:$A$782,$A107,СВЦЭМ!$B$39:$B$782,E$83)+'СЕТ СН'!$H$9+СВЦЭМ!$D$10+'СЕТ СН'!$H$5-'СЕТ СН'!$H$17</f>
        <v>6432.8644630100007</v>
      </c>
      <c r="F107" s="36">
        <f>SUMIFS(СВЦЭМ!$C$39:$C$782,СВЦЭМ!$A$39:$A$782,$A107,СВЦЭМ!$B$39:$B$782,F$83)+'СЕТ СН'!$H$9+СВЦЭМ!$D$10+'СЕТ СН'!$H$5-'СЕТ СН'!$H$17</f>
        <v>6434.9566895200005</v>
      </c>
      <c r="G107" s="36">
        <f>SUMIFS(СВЦЭМ!$C$39:$C$782,СВЦЭМ!$A$39:$A$782,$A107,СВЦЭМ!$B$39:$B$782,G$83)+'СЕТ СН'!$H$9+СВЦЭМ!$D$10+'СЕТ СН'!$H$5-'СЕТ СН'!$H$17</f>
        <v>6437.1453999200003</v>
      </c>
      <c r="H107" s="36">
        <f>SUMIFS(СВЦЭМ!$C$39:$C$782,СВЦЭМ!$A$39:$A$782,$A107,СВЦЭМ!$B$39:$B$782,H$83)+'СЕТ СН'!$H$9+СВЦЭМ!$D$10+'СЕТ СН'!$H$5-'СЕТ СН'!$H$17</f>
        <v>6421.3006022999998</v>
      </c>
      <c r="I107" s="36">
        <f>SUMIFS(СВЦЭМ!$C$39:$C$782,СВЦЭМ!$A$39:$A$782,$A107,СВЦЭМ!$B$39:$B$782,I$83)+'СЕТ СН'!$H$9+СВЦЭМ!$D$10+'СЕТ СН'!$H$5-'СЕТ СН'!$H$17</f>
        <v>6312.8256065100004</v>
      </c>
      <c r="J107" s="36">
        <f>SUMIFS(СВЦЭМ!$C$39:$C$782,СВЦЭМ!$A$39:$A$782,$A107,СВЦЭМ!$B$39:$B$782,J$83)+'СЕТ СН'!$H$9+СВЦЭМ!$D$10+'СЕТ СН'!$H$5-'СЕТ СН'!$H$17</f>
        <v>6185.2355946500002</v>
      </c>
      <c r="K107" s="36">
        <f>SUMIFS(СВЦЭМ!$C$39:$C$782,СВЦЭМ!$A$39:$A$782,$A107,СВЦЭМ!$B$39:$B$782,K$83)+'СЕТ СН'!$H$9+СВЦЭМ!$D$10+'СЕТ СН'!$H$5-'СЕТ СН'!$H$17</f>
        <v>6094.7044548700005</v>
      </c>
      <c r="L107" s="36">
        <f>SUMIFS(СВЦЭМ!$C$39:$C$782,СВЦЭМ!$A$39:$A$782,$A107,СВЦЭМ!$B$39:$B$782,L$83)+'СЕТ СН'!$H$9+СВЦЭМ!$D$10+'СЕТ СН'!$H$5-'СЕТ СН'!$H$17</f>
        <v>6042.1440052899998</v>
      </c>
      <c r="M107" s="36">
        <f>SUMIFS(СВЦЭМ!$C$39:$C$782,СВЦЭМ!$A$39:$A$782,$A107,СВЦЭМ!$B$39:$B$782,M$83)+'СЕТ СН'!$H$9+СВЦЭМ!$D$10+'СЕТ СН'!$H$5-'СЕТ СН'!$H$17</f>
        <v>6016.3978167599998</v>
      </c>
      <c r="N107" s="36">
        <f>SUMIFS(СВЦЭМ!$C$39:$C$782,СВЦЭМ!$A$39:$A$782,$A107,СВЦЭМ!$B$39:$B$782,N$83)+'СЕТ СН'!$H$9+СВЦЭМ!$D$10+'СЕТ СН'!$H$5-'СЕТ СН'!$H$17</f>
        <v>6005.9476972700004</v>
      </c>
      <c r="O107" s="36">
        <f>SUMIFS(СВЦЭМ!$C$39:$C$782,СВЦЭМ!$A$39:$A$782,$A107,СВЦЭМ!$B$39:$B$782,O$83)+'СЕТ СН'!$H$9+СВЦЭМ!$D$10+'СЕТ СН'!$H$5-'СЕТ СН'!$H$17</f>
        <v>6003.88405951</v>
      </c>
      <c r="P107" s="36">
        <f>SUMIFS(СВЦЭМ!$C$39:$C$782,СВЦЭМ!$A$39:$A$782,$A107,СВЦЭМ!$B$39:$B$782,P$83)+'СЕТ СН'!$H$9+СВЦЭМ!$D$10+'СЕТ СН'!$H$5-'СЕТ СН'!$H$17</f>
        <v>5999.6043567400002</v>
      </c>
      <c r="Q107" s="36">
        <f>SUMIFS(СВЦЭМ!$C$39:$C$782,СВЦЭМ!$A$39:$A$782,$A107,СВЦЭМ!$B$39:$B$782,Q$83)+'СЕТ СН'!$H$9+СВЦЭМ!$D$10+'СЕТ СН'!$H$5-'СЕТ СН'!$H$17</f>
        <v>6006.1088494900005</v>
      </c>
      <c r="R107" s="36">
        <f>SUMIFS(СВЦЭМ!$C$39:$C$782,СВЦЭМ!$A$39:$A$782,$A107,СВЦЭМ!$B$39:$B$782,R$83)+'СЕТ СН'!$H$9+СВЦЭМ!$D$10+'СЕТ СН'!$H$5-'СЕТ СН'!$H$17</f>
        <v>6007.7421233000005</v>
      </c>
      <c r="S107" s="36">
        <f>SUMIFS(СВЦЭМ!$C$39:$C$782,СВЦЭМ!$A$39:$A$782,$A107,СВЦЭМ!$B$39:$B$782,S$83)+'СЕТ СН'!$H$9+СВЦЭМ!$D$10+'СЕТ СН'!$H$5-'СЕТ СН'!$H$17</f>
        <v>6018.7503687200006</v>
      </c>
      <c r="T107" s="36">
        <f>SUMIFS(СВЦЭМ!$C$39:$C$782,СВЦЭМ!$A$39:$A$782,$A107,СВЦЭМ!$B$39:$B$782,T$83)+'СЕТ СН'!$H$9+СВЦЭМ!$D$10+'СЕТ СН'!$H$5-'СЕТ СН'!$H$17</f>
        <v>6028.7561673700002</v>
      </c>
      <c r="U107" s="36">
        <f>SUMIFS(СВЦЭМ!$C$39:$C$782,СВЦЭМ!$A$39:$A$782,$A107,СВЦЭМ!$B$39:$B$782,U$83)+'СЕТ СН'!$H$9+СВЦЭМ!$D$10+'СЕТ СН'!$H$5-'СЕТ СН'!$H$17</f>
        <v>6050.9574177100003</v>
      </c>
      <c r="V107" s="36">
        <f>SUMIFS(СВЦЭМ!$C$39:$C$782,СВЦЭМ!$A$39:$A$782,$A107,СВЦЭМ!$B$39:$B$782,V$83)+'СЕТ СН'!$H$9+СВЦЭМ!$D$10+'СЕТ СН'!$H$5-'СЕТ СН'!$H$17</f>
        <v>6064.2861674800006</v>
      </c>
      <c r="W107" s="36">
        <f>SUMIFS(СВЦЭМ!$C$39:$C$782,СВЦЭМ!$A$39:$A$782,$A107,СВЦЭМ!$B$39:$B$782,W$83)+'СЕТ СН'!$H$9+СВЦЭМ!$D$10+'СЕТ СН'!$H$5-'СЕТ СН'!$H$17</f>
        <v>6048.1917087399997</v>
      </c>
      <c r="X107" s="36">
        <f>SUMIFS(СВЦЭМ!$C$39:$C$782,СВЦЭМ!$A$39:$A$782,$A107,СВЦЭМ!$B$39:$B$782,X$83)+'СЕТ СН'!$H$9+СВЦЭМ!$D$10+'СЕТ СН'!$H$5-'СЕТ СН'!$H$17</f>
        <v>6080.1437482800002</v>
      </c>
      <c r="Y107" s="36">
        <f>SUMIFS(СВЦЭМ!$C$39:$C$782,СВЦЭМ!$A$39:$A$782,$A107,СВЦЭМ!$B$39:$B$782,Y$83)+'СЕТ СН'!$H$9+СВЦЭМ!$D$10+'СЕТ СН'!$H$5-'СЕТ СН'!$H$17</f>
        <v>6167.4331539200002</v>
      </c>
    </row>
    <row r="108" spans="1:25" ht="15.75" x14ac:dyDescent="0.2">
      <c r="A108" s="35">
        <f t="shared" si="2"/>
        <v>45498</v>
      </c>
      <c r="B108" s="36">
        <f>SUMIFS(СВЦЭМ!$C$39:$C$782,СВЦЭМ!$A$39:$A$782,$A108,СВЦЭМ!$B$39:$B$782,B$83)+'СЕТ СН'!$H$9+СВЦЭМ!$D$10+'СЕТ СН'!$H$5-'СЕТ СН'!$H$17</f>
        <v>6279.50732272</v>
      </c>
      <c r="C108" s="36">
        <f>SUMIFS(СВЦЭМ!$C$39:$C$782,СВЦЭМ!$A$39:$A$782,$A108,СВЦЭМ!$B$39:$B$782,C$83)+'СЕТ СН'!$H$9+СВЦЭМ!$D$10+'СЕТ СН'!$H$5-'СЕТ СН'!$H$17</f>
        <v>6388.5810262300001</v>
      </c>
      <c r="D108" s="36">
        <f>SUMIFS(СВЦЭМ!$C$39:$C$782,СВЦЭМ!$A$39:$A$782,$A108,СВЦЭМ!$B$39:$B$782,D$83)+'СЕТ СН'!$H$9+СВЦЭМ!$D$10+'СЕТ СН'!$H$5-'СЕТ СН'!$H$17</f>
        <v>6468.6248443599998</v>
      </c>
      <c r="E108" s="36">
        <f>SUMIFS(СВЦЭМ!$C$39:$C$782,СВЦЭМ!$A$39:$A$782,$A108,СВЦЭМ!$B$39:$B$782,E$83)+'СЕТ СН'!$H$9+СВЦЭМ!$D$10+'СЕТ СН'!$H$5-'СЕТ СН'!$H$17</f>
        <v>6485.1033588200007</v>
      </c>
      <c r="F108" s="36">
        <f>SUMIFS(СВЦЭМ!$C$39:$C$782,СВЦЭМ!$A$39:$A$782,$A108,СВЦЭМ!$B$39:$B$782,F$83)+'СЕТ СН'!$H$9+СВЦЭМ!$D$10+'СЕТ СН'!$H$5-'СЕТ СН'!$H$17</f>
        <v>6490.1838629400008</v>
      </c>
      <c r="G108" s="36">
        <f>SUMIFS(СВЦЭМ!$C$39:$C$782,СВЦЭМ!$A$39:$A$782,$A108,СВЦЭМ!$B$39:$B$782,G$83)+'СЕТ СН'!$H$9+СВЦЭМ!$D$10+'СЕТ СН'!$H$5-'СЕТ СН'!$H$17</f>
        <v>6490.0733940500004</v>
      </c>
      <c r="H108" s="36">
        <f>SUMIFS(СВЦЭМ!$C$39:$C$782,СВЦЭМ!$A$39:$A$782,$A108,СВЦЭМ!$B$39:$B$782,H$83)+'СЕТ СН'!$H$9+СВЦЭМ!$D$10+'СЕТ СН'!$H$5-'СЕТ СН'!$H$17</f>
        <v>6446.0518075500004</v>
      </c>
      <c r="I108" s="36">
        <f>SUMIFS(СВЦЭМ!$C$39:$C$782,СВЦЭМ!$A$39:$A$782,$A108,СВЦЭМ!$B$39:$B$782,I$83)+'СЕТ СН'!$H$9+СВЦЭМ!$D$10+'СЕТ СН'!$H$5-'СЕТ СН'!$H$17</f>
        <v>6336.0022119400001</v>
      </c>
      <c r="J108" s="36">
        <f>SUMIFS(СВЦЭМ!$C$39:$C$782,СВЦЭМ!$A$39:$A$782,$A108,СВЦЭМ!$B$39:$B$782,J$83)+'СЕТ СН'!$H$9+СВЦЭМ!$D$10+'СЕТ СН'!$H$5-'СЕТ СН'!$H$17</f>
        <v>6227.6591024200006</v>
      </c>
      <c r="K108" s="36">
        <f>SUMIFS(СВЦЭМ!$C$39:$C$782,СВЦЭМ!$A$39:$A$782,$A108,СВЦЭМ!$B$39:$B$782,K$83)+'СЕТ СН'!$H$9+СВЦЭМ!$D$10+'СЕТ СН'!$H$5-'СЕТ СН'!$H$17</f>
        <v>6158.8949240700003</v>
      </c>
      <c r="L108" s="36">
        <f>SUMIFS(СВЦЭМ!$C$39:$C$782,СВЦЭМ!$A$39:$A$782,$A108,СВЦЭМ!$B$39:$B$782,L$83)+'СЕТ СН'!$H$9+СВЦЭМ!$D$10+'СЕТ СН'!$H$5-'СЕТ СН'!$H$17</f>
        <v>6100.3385291700006</v>
      </c>
      <c r="M108" s="36">
        <f>SUMIFS(СВЦЭМ!$C$39:$C$782,СВЦЭМ!$A$39:$A$782,$A108,СВЦЭМ!$B$39:$B$782,M$83)+'СЕТ СН'!$H$9+СВЦЭМ!$D$10+'СЕТ СН'!$H$5-'СЕТ СН'!$H$17</f>
        <v>6081.5506149700004</v>
      </c>
      <c r="N108" s="36">
        <f>SUMIFS(СВЦЭМ!$C$39:$C$782,СВЦЭМ!$A$39:$A$782,$A108,СВЦЭМ!$B$39:$B$782,N$83)+'СЕТ СН'!$H$9+СВЦЭМ!$D$10+'СЕТ СН'!$H$5-'СЕТ СН'!$H$17</f>
        <v>6060.8552156800006</v>
      </c>
      <c r="O108" s="36">
        <f>SUMIFS(СВЦЭМ!$C$39:$C$782,СВЦЭМ!$A$39:$A$782,$A108,СВЦЭМ!$B$39:$B$782,O$83)+'СЕТ СН'!$H$9+СВЦЭМ!$D$10+'СЕТ СН'!$H$5-'СЕТ СН'!$H$17</f>
        <v>6053.3166429299999</v>
      </c>
      <c r="P108" s="36">
        <f>SUMIFS(СВЦЭМ!$C$39:$C$782,СВЦЭМ!$A$39:$A$782,$A108,СВЦЭМ!$B$39:$B$782,P$83)+'СЕТ СН'!$H$9+СВЦЭМ!$D$10+'СЕТ СН'!$H$5-'СЕТ СН'!$H$17</f>
        <v>6053.0431665599999</v>
      </c>
      <c r="Q108" s="36">
        <f>SUMIFS(СВЦЭМ!$C$39:$C$782,СВЦЭМ!$A$39:$A$782,$A108,СВЦЭМ!$B$39:$B$782,Q$83)+'СЕТ СН'!$H$9+СВЦЭМ!$D$10+'СЕТ СН'!$H$5-'СЕТ СН'!$H$17</f>
        <v>6047.4816778599998</v>
      </c>
      <c r="R108" s="36">
        <f>SUMIFS(СВЦЭМ!$C$39:$C$782,СВЦЭМ!$A$39:$A$782,$A108,СВЦЭМ!$B$39:$B$782,R$83)+'СЕТ СН'!$H$9+СВЦЭМ!$D$10+'СЕТ СН'!$H$5-'СЕТ СН'!$H$17</f>
        <v>6064.1567278600005</v>
      </c>
      <c r="S108" s="36">
        <f>SUMIFS(СВЦЭМ!$C$39:$C$782,СВЦЭМ!$A$39:$A$782,$A108,СВЦЭМ!$B$39:$B$782,S$83)+'СЕТ СН'!$H$9+СВЦЭМ!$D$10+'СЕТ СН'!$H$5-'СЕТ СН'!$H$17</f>
        <v>6057.5037078900004</v>
      </c>
      <c r="T108" s="36">
        <f>SUMIFS(СВЦЭМ!$C$39:$C$782,СВЦЭМ!$A$39:$A$782,$A108,СВЦЭМ!$B$39:$B$782,T$83)+'СЕТ СН'!$H$9+СВЦЭМ!$D$10+'СЕТ СН'!$H$5-'СЕТ СН'!$H$17</f>
        <v>6055.4947935500004</v>
      </c>
      <c r="U108" s="36">
        <f>SUMIFS(СВЦЭМ!$C$39:$C$782,СВЦЭМ!$A$39:$A$782,$A108,СВЦЭМ!$B$39:$B$782,U$83)+'СЕТ СН'!$H$9+СВЦЭМ!$D$10+'СЕТ СН'!$H$5-'СЕТ СН'!$H$17</f>
        <v>6077.7227437399997</v>
      </c>
      <c r="V108" s="36">
        <f>SUMIFS(СВЦЭМ!$C$39:$C$782,СВЦЭМ!$A$39:$A$782,$A108,СВЦЭМ!$B$39:$B$782,V$83)+'СЕТ СН'!$H$9+СВЦЭМ!$D$10+'СЕТ СН'!$H$5-'СЕТ СН'!$H$17</f>
        <v>6094.7467729199998</v>
      </c>
      <c r="W108" s="36">
        <f>SUMIFS(СВЦЭМ!$C$39:$C$782,СВЦЭМ!$A$39:$A$782,$A108,СВЦЭМ!$B$39:$B$782,W$83)+'СЕТ СН'!$H$9+СВЦЭМ!$D$10+'СЕТ СН'!$H$5-'СЕТ СН'!$H$17</f>
        <v>6066.9919790100003</v>
      </c>
      <c r="X108" s="36">
        <f>SUMIFS(СВЦЭМ!$C$39:$C$782,СВЦЭМ!$A$39:$A$782,$A108,СВЦЭМ!$B$39:$B$782,X$83)+'СЕТ СН'!$H$9+СВЦЭМ!$D$10+'СЕТ СН'!$H$5-'СЕТ СН'!$H$17</f>
        <v>6130.3859826900007</v>
      </c>
      <c r="Y108" s="36">
        <f>SUMIFS(СВЦЭМ!$C$39:$C$782,СВЦЭМ!$A$39:$A$782,$A108,СВЦЭМ!$B$39:$B$782,Y$83)+'СЕТ СН'!$H$9+СВЦЭМ!$D$10+'СЕТ СН'!$H$5-'СЕТ СН'!$H$17</f>
        <v>6224.2166894100001</v>
      </c>
    </row>
    <row r="109" spans="1:25" ht="15.75" x14ac:dyDescent="0.2">
      <c r="A109" s="35">
        <f t="shared" si="2"/>
        <v>45499</v>
      </c>
      <c r="B109" s="36">
        <f>SUMIFS(СВЦЭМ!$C$39:$C$782,СВЦЭМ!$A$39:$A$782,$A109,СВЦЭМ!$B$39:$B$782,B$83)+'СЕТ СН'!$H$9+СВЦЭМ!$D$10+'СЕТ СН'!$H$5-'СЕТ СН'!$H$17</f>
        <v>6278.6235881700004</v>
      </c>
      <c r="C109" s="36">
        <f>SUMIFS(СВЦЭМ!$C$39:$C$782,СВЦЭМ!$A$39:$A$782,$A109,СВЦЭМ!$B$39:$B$782,C$83)+'СЕТ СН'!$H$9+СВЦЭМ!$D$10+'СЕТ СН'!$H$5-'СЕТ СН'!$H$17</f>
        <v>6348.2418142000006</v>
      </c>
      <c r="D109" s="36">
        <f>SUMIFS(СВЦЭМ!$C$39:$C$782,СВЦЭМ!$A$39:$A$782,$A109,СВЦЭМ!$B$39:$B$782,D$83)+'СЕТ СН'!$H$9+СВЦЭМ!$D$10+'СЕТ СН'!$H$5-'СЕТ СН'!$H$17</f>
        <v>6419.4058779200004</v>
      </c>
      <c r="E109" s="36">
        <f>SUMIFS(СВЦЭМ!$C$39:$C$782,СВЦЭМ!$A$39:$A$782,$A109,СВЦЭМ!$B$39:$B$782,E$83)+'СЕТ СН'!$H$9+СВЦЭМ!$D$10+'СЕТ СН'!$H$5-'СЕТ СН'!$H$17</f>
        <v>6410.3934269300007</v>
      </c>
      <c r="F109" s="36">
        <f>SUMIFS(СВЦЭМ!$C$39:$C$782,СВЦЭМ!$A$39:$A$782,$A109,СВЦЭМ!$B$39:$B$782,F$83)+'СЕТ СН'!$H$9+СВЦЭМ!$D$10+'СЕТ СН'!$H$5-'СЕТ СН'!$H$17</f>
        <v>6412.5059480300006</v>
      </c>
      <c r="G109" s="36">
        <f>SUMIFS(СВЦЭМ!$C$39:$C$782,СВЦЭМ!$A$39:$A$782,$A109,СВЦЭМ!$B$39:$B$782,G$83)+'СЕТ СН'!$H$9+СВЦЭМ!$D$10+'СЕТ СН'!$H$5-'СЕТ СН'!$H$17</f>
        <v>6419.0942020900002</v>
      </c>
      <c r="H109" s="36">
        <f>SUMIFS(СВЦЭМ!$C$39:$C$782,СВЦЭМ!$A$39:$A$782,$A109,СВЦЭМ!$B$39:$B$782,H$83)+'СЕТ СН'!$H$9+СВЦЭМ!$D$10+'СЕТ СН'!$H$5-'СЕТ СН'!$H$17</f>
        <v>6236.2293115600005</v>
      </c>
      <c r="I109" s="36">
        <f>SUMIFS(СВЦЭМ!$C$39:$C$782,СВЦЭМ!$A$39:$A$782,$A109,СВЦЭМ!$B$39:$B$782,I$83)+'СЕТ СН'!$H$9+СВЦЭМ!$D$10+'СЕТ СН'!$H$5-'СЕТ СН'!$H$17</f>
        <v>6247.5279614900001</v>
      </c>
      <c r="J109" s="36">
        <f>SUMIFS(СВЦЭМ!$C$39:$C$782,СВЦЭМ!$A$39:$A$782,$A109,СВЦЭМ!$B$39:$B$782,J$83)+'СЕТ СН'!$H$9+СВЦЭМ!$D$10+'СЕТ СН'!$H$5-'СЕТ СН'!$H$17</f>
        <v>6165.5959344600005</v>
      </c>
      <c r="K109" s="36">
        <f>SUMIFS(СВЦЭМ!$C$39:$C$782,СВЦЭМ!$A$39:$A$782,$A109,СВЦЭМ!$B$39:$B$782,K$83)+'СЕТ СН'!$H$9+СВЦЭМ!$D$10+'СЕТ СН'!$H$5-'СЕТ СН'!$H$17</f>
        <v>6109.1748477700003</v>
      </c>
      <c r="L109" s="36">
        <f>SUMIFS(СВЦЭМ!$C$39:$C$782,СВЦЭМ!$A$39:$A$782,$A109,СВЦЭМ!$B$39:$B$782,L$83)+'СЕТ СН'!$H$9+СВЦЭМ!$D$10+'СЕТ СН'!$H$5-'СЕТ СН'!$H$17</f>
        <v>6078.8259916200004</v>
      </c>
      <c r="M109" s="36">
        <f>SUMIFS(СВЦЭМ!$C$39:$C$782,СВЦЭМ!$A$39:$A$782,$A109,СВЦЭМ!$B$39:$B$782,M$83)+'СЕТ СН'!$H$9+СВЦЭМ!$D$10+'СЕТ СН'!$H$5-'СЕТ СН'!$H$17</f>
        <v>6061.2868772100001</v>
      </c>
      <c r="N109" s="36">
        <f>SUMIFS(СВЦЭМ!$C$39:$C$782,СВЦЭМ!$A$39:$A$782,$A109,СВЦЭМ!$B$39:$B$782,N$83)+'СЕТ СН'!$H$9+СВЦЭМ!$D$10+'СЕТ СН'!$H$5-'СЕТ СН'!$H$17</f>
        <v>6047.0770722100006</v>
      </c>
      <c r="O109" s="36">
        <f>SUMIFS(СВЦЭМ!$C$39:$C$782,СВЦЭМ!$A$39:$A$782,$A109,СВЦЭМ!$B$39:$B$782,O$83)+'СЕТ СН'!$H$9+СВЦЭМ!$D$10+'СЕТ СН'!$H$5-'СЕТ СН'!$H$17</f>
        <v>6038.3904988499999</v>
      </c>
      <c r="P109" s="36">
        <f>SUMIFS(СВЦЭМ!$C$39:$C$782,СВЦЭМ!$A$39:$A$782,$A109,СВЦЭМ!$B$39:$B$782,P$83)+'СЕТ СН'!$H$9+СВЦЭМ!$D$10+'СЕТ СН'!$H$5-'СЕТ СН'!$H$17</f>
        <v>6037.6181026800004</v>
      </c>
      <c r="Q109" s="36">
        <f>SUMIFS(СВЦЭМ!$C$39:$C$782,СВЦЭМ!$A$39:$A$782,$A109,СВЦЭМ!$B$39:$B$782,Q$83)+'СЕТ СН'!$H$9+СВЦЭМ!$D$10+'СЕТ СН'!$H$5-'СЕТ СН'!$H$17</f>
        <v>6043.0819568500001</v>
      </c>
      <c r="R109" s="36">
        <f>SUMIFS(СВЦЭМ!$C$39:$C$782,СВЦЭМ!$A$39:$A$782,$A109,СВЦЭМ!$B$39:$B$782,R$83)+'СЕТ СН'!$H$9+СВЦЭМ!$D$10+'СЕТ СН'!$H$5-'СЕТ СН'!$H$17</f>
        <v>6040.0530699500005</v>
      </c>
      <c r="S109" s="36">
        <f>SUMIFS(СВЦЭМ!$C$39:$C$782,СВЦЭМ!$A$39:$A$782,$A109,СВЦЭМ!$B$39:$B$782,S$83)+'СЕТ СН'!$H$9+СВЦЭМ!$D$10+'СЕТ СН'!$H$5-'СЕТ СН'!$H$17</f>
        <v>6029.2691379600001</v>
      </c>
      <c r="T109" s="36">
        <f>SUMIFS(СВЦЭМ!$C$39:$C$782,СВЦЭМ!$A$39:$A$782,$A109,СВЦЭМ!$B$39:$B$782,T$83)+'СЕТ СН'!$H$9+СВЦЭМ!$D$10+'СЕТ СН'!$H$5-'СЕТ СН'!$H$17</f>
        <v>6024.5330030499999</v>
      </c>
      <c r="U109" s="36">
        <f>SUMIFS(СВЦЭМ!$C$39:$C$782,СВЦЭМ!$A$39:$A$782,$A109,СВЦЭМ!$B$39:$B$782,U$83)+'СЕТ СН'!$H$9+СВЦЭМ!$D$10+'СЕТ СН'!$H$5-'СЕТ СН'!$H$17</f>
        <v>6061.2833684800007</v>
      </c>
      <c r="V109" s="36">
        <f>SUMIFS(СВЦЭМ!$C$39:$C$782,СВЦЭМ!$A$39:$A$782,$A109,СВЦЭМ!$B$39:$B$782,V$83)+'СЕТ СН'!$H$9+СВЦЭМ!$D$10+'СЕТ СН'!$H$5-'СЕТ СН'!$H$17</f>
        <v>6091.0216987100002</v>
      </c>
      <c r="W109" s="36">
        <f>SUMIFS(СВЦЭМ!$C$39:$C$782,СВЦЭМ!$A$39:$A$782,$A109,СВЦЭМ!$B$39:$B$782,W$83)+'СЕТ СН'!$H$9+СВЦЭМ!$D$10+'СЕТ СН'!$H$5-'СЕТ СН'!$H$17</f>
        <v>6062.3866323399998</v>
      </c>
      <c r="X109" s="36">
        <f>SUMIFS(СВЦЭМ!$C$39:$C$782,СВЦЭМ!$A$39:$A$782,$A109,СВЦЭМ!$B$39:$B$782,X$83)+'СЕТ СН'!$H$9+СВЦЭМ!$D$10+'СЕТ СН'!$H$5-'СЕТ СН'!$H$17</f>
        <v>6130.1825772800003</v>
      </c>
      <c r="Y109" s="36">
        <f>SUMIFS(СВЦЭМ!$C$39:$C$782,СВЦЭМ!$A$39:$A$782,$A109,СВЦЭМ!$B$39:$B$782,Y$83)+'СЕТ СН'!$H$9+СВЦЭМ!$D$10+'СЕТ СН'!$H$5-'СЕТ СН'!$H$17</f>
        <v>6223.2054514500005</v>
      </c>
    </row>
    <row r="110" spans="1:25" ht="15.75" x14ac:dyDescent="0.2">
      <c r="A110" s="35">
        <f t="shared" si="2"/>
        <v>45500</v>
      </c>
      <c r="B110" s="36">
        <f>SUMIFS(СВЦЭМ!$C$39:$C$782,СВЦЭМ!$A$39:$A$782,$A110,СВЦЭМ!$B$39:$B$782,B$83)+'СЕТ СН'!$H$9+СВЦЭМ!$D$10+'СЕТ СН'!$H$5-'СЕТ СН'!$H$17</f>
        <v>6313.5636644900005</v>
      </c>
      <c r="C110" s="36">
        <f>SUMIFS(СВЦЭМ!$C$39:$C$782,СВЦЭМ!$A$39:$A$782,$A110,СВЦЭМ!$B$39:$B$782,C$83)+'СЕТ СН'!$H$9+СВЦЭМ!$D$10+'СЕТ СН'!$H$5-'СЕТ СН'!$H$17</f>
        <v>6383.9993012100003</v>
      </c>
      <c r="D110" s="36">
        <f>SUMIFS(СВЦЭМ!$C$39:$C$782,СВЦЭМ!$A$39:$A$782,$A110,СВЦЭМ!$B$39:$B$782,D$83)+'СЕТ СН'!$H$9+СВЦЭМ!$D$10+'СЕТ СН'!$H$5-'СЕТ СН'!$H$17</f>
        <v>6426.0999827200003</v>
      </c>
      <c r="E110" s="36">
        <f>SUMIFS(СВЦЭМ!$C$39:$C$782,СВЦЭМ!$A$39:$A$782,$A110,СВЦЭМ!$B$39:$B$782,E$83)+'СЕТ СН'!$H$9+СВЦЭМ!$D$10+'СЕТ СН'!$H$5-'СЕТ СН'!$H$17</f>
        <v>6460.71007173</v>
      </c>
      <c r="F110" s="36">
        <f>SUMIFS(СВЦЭМ!$C$39:$C$782,СВЦЭМ!$A$39:$A$782,$A110,СВЦЭМ!$B$39:$B$782,F$83)+'СЕТ СН'!$H$9+СВЦЭМ!$D$10+'СЕТ СН'!$H$5-'СЕТ СН'!$H$17</f>
        <v>6442.6116915700004</v>
      </c>
      <c r="G110" s="36">
        <f>SUMIFS(СВЦЭМ!$C$39:$C$782,СВЦЭМ!$A$39:$A$782,$A110,СВЦЭМ!$B$39:$B$782,G$83)+'СЕТ СН'!$H$9+СВЦЭМ!$D$10+'СЕТ СН'!$H$5-'СЕТ СН'!$H$17</f>
        <v>6453.9197083500003</v>
      </c>
      <c r="H110" s="36">
        <f>SUMIFS(СВЦЭМ!$C$39:$C$782,СВЦЭМ!$A$39:$A$782,$A110,СВЦЭМ!$B$39:$B$782,H$83)+'СЕТ СН'!$H$9+СВЦЭМ!$D$10+'СЕТ СН'!$H$5-'СЕТ СН'!$H$17</f>
        <v>6420.1362865800002</v>
      </c>
      <c r="I110" s="36">
        <f>SUMIFS(СВЦЭМ!$C$39:$C$782,СВЦЭМ!$A$39:$A$782,$A110,СВЦЭМ!$B$39:$B$782,I$83)+'СЕТ СН'!$H$9+СВЦЭМ!$D$10+'СЕТ СН'!$H$5-'СЕТ СН'!$H$17</f>
        <v>6290.54513314</v>
      </c>
      <c r="J110" s="36">
        <f>SUMIFS(СВЦЭМ!$C$39:$C$782,СВЦЭМ!$A$39:$A$782,$A110,СВЦЭМ!$B$39:$B$782,J$83)+'СЕТ СН'!$H$9+СВЦЭМ!$D$10+'СЕТ СН'!$H$5-'СЕТ СН'!$H$17</f>
        <v>6267.4677053300002</v>
      </c>
      <c r="K110" s="36">
        <f>SUMIFS(СВЦЭМ!$C$39:$C$782,СВЦЭМ!$A$39:$A$782,$A110,СВЦЭМ!$B$39:$B$782,K$83)+'СЕТ СН'!$H$9+СВЦЭМ!$D$10+'СЕТ СН'!$H$5-'СЕТ СН'!$H$17</f>
        <v>6181.4115000800002</v>
      </c>
      <c r="L110" s="36">
        <f>SUMIFS(СВЦЭМ!$C$39:$C$782,СВЦЭМ!$A$39:$A$782,$A110,СВЦЭМ!$B$39:$B$782,L$83)+'СЕТ СН'!$H$9+СВЦЭМ!$D$10+'СЕТ СН'!$H$5-'СЕТ СН'!$H$17</f>
        <v>6120.2083571700005</v>
      </c>
      <c r="M110" s="36">
        <f>SUMIFS(СВЦЭМ!$C$39:$C$782,СВЦЭМ!$A$39:$A$782,$A110,СВЦЭМ!$B$39:$B$782,M$83)+'СЕТ СН'!$H$9+СВЦЭМ!$D$10+'СЕТ СН'!$H$5-'СЕТ СН'!$H$17</f>
        <v>6085.9716318700002</v>
      </c>
      <c r="N110" s="36">
        <f>SUMIFS(СВЦЭМ!$C$39:$C$782,СВЦЭМ!$A$39:$A$782,$A110,СВЦЭМ!$B$39:$B$782,N$83)+'СЕТ СН'!$H$9+СВЦЭМ!$D$10+'СЕТ СН'!$H$5-'СЕТ СН'!$H$17</f>
        <v>6081.2368904900004</v>
      </c>
      <c r="O110" s="36">
        <f>SUMIFS(СВЦЭМ!$C$39:$C$782,СВЦЭМ!$A$39:$A$782,$A110,СВЦЭМ!$B$39:$B$782,O$83)+'СЕТ СН'!$H$9+СВЦЭМ!$D$10+'СЕТ СН'!$H$5-'СЕТ СН'!$H$17</f>
        <v>6080.7410827599997</v>
      </c>
      <c r="P110" s="36">
        <f>SUMIFS(СВЦЭМ!$C$39:$C$782,СВЦЭМ!$A$39:$A$782,$A110,СВЦЭМ!$B$39:$B$782,P$83)+'СЕТ СН'!$H$9+СВЦЭМ!$D$10+'СЕТ СН'!$H$5-'СЕТ СН'!$H$17</f>
        <v>6090.1173400099997</v>
      </c>
      <c r="Q110" s="36">
        <f>SUMIFS(СВЦЭМ!$C$39:$C$782,СВЦЭМ!$A$39:$A$782,$A110,СВЦЭМ!$B$39:$B$782,Q$83)+'СЕТ СН'!$H$9+СВЦЭМ!$D$10+'СЕТ СН'!$H$5-'СЕТ СН'!$H$17</f>
        <v>6092.2633118600006</v>
      </c>
      <c r="R110" s="36">
        <f>SUMIFS(СВЦЭМ!$C$39:$C$782,СВЦЭМ!$A$39:$A$782,$A110,СВЦЭМ!$B$39:$B$782,R$83)+'СЕТ СН'!$H$9+СВЦЭМ!$D$10+'СЕТ СН'!$H$5-'СЕТ СН'!$H$17</f>
        <v>6096.7458326300002</v>
      </c>
      <c r="S110" s="36">
        <f>SUMIFS(СВЦЭМ!$C$39:$C$782,СВЦЭМ!$A$39:$A$782,$A110,СВЦЭМ!$B$39:$B$782,S$83)+'СЕТ СН'!$H$9+СВЦЭМ!$D$10+'СЕТ СН'!$H$5-'СЕТ СН'!$H$17</f>
        <v>6089.0251120299999</v>
      </c>
      <c r="T110" s="36">
        <f>SUMIFS(СВЦЭМ!$C$39:$C$782,СВЦЭМ!$A$39:$A$782,$A110,СВЦЭМ!$B$39:$B$782,T$83)+'СЕТ СН'!$H$9+СВЦЭМ!$D$10+'СЕТ СН'!$H$5-'СЕТ СН'!$H$17</f>
        <v>6081.6339421400007</v>
      </c>
      <c r="U110" s="36">
        <f>SUMIFS(СВЦЭМ!$C$39:$C$782,СВЦЭМ!$A$39:$A$782,$A110,СВЦЭМ!$B$39:$B$782,U$83)+'СЕТ СН'!$H$9+СВЦЭМ!$D$10+'СЕТ СН'!$H$5-'СЕТ СН'!$H$17</f>
        <v>6106.8150918500005</v>
      </c>
      <c r="V110" s="36">
        <f>SUMIFS(СВЦЭМ!$C$39:$C$782,СВЦЭМ!$A$39:$A$782,$A110,СВЦЭМ!$B$39:$B$782,V$83)+'СЕТ СН'!$H$9+СВЦЭМ!$D$10+'СЕТ СН'!$H$5-'СЕТ СН'!$H$17</f>
        <v>6113.2658297800008</v>
      </c>
      <c r="W110" s="36">
        <f>SUMIFS(СВЦЭМ!$C$39:$C$782,СВЦЭМ!$A$39:$A$782,$A110,СВЦЭМ!$B$39:$B$782,W$83)+'СЕТ СН'!$H$9+СВЦЭМ!$D$10+'СЕТ СН'!$H$5-'СЕТ СН'!$H$17</f>
        <v>6093.4288704999999</v>
      </c>
      <c r="X110" s="36">
        <f>SUMIFS(СВЦЭМ!$C$39:$C$782,СВЦЭМ!$A$39:$A$782,$A110,СВЦЭМ!$B$39:$B$782,X$83)+'СЕТ СН'!$H$9+СВЦЭМ!$D$10+'СЕТ СН'!$H$5-'СЕТ СН'!$H$17</f>
        <v>6142.8554832700001</v>
      </c>
      <c r="Y110" s="36">
        <f>SUMIFS(СВЦЭМ!$C$39:$C$782,СВЦЭМ!$A$39:$A$782,$A110,СВЦЭМ!$B$39:$B$782,Y$83)+'СЕТ СН'!$H$9+СВЦЭМ!$D$10+'СЕТ СН'!$H$5-'СЕТ СН'!$H$17</f>
        <v>6242.6726953500001</v>
      </c>
    </row>
    <row r="111" spans="1:25" ht="15.75" x14ac:dyDescent="0.2">
      <c r="A111" s="35">
        <f t="shared" si="2"/>
        <v>45501</v>
      </c>
      <c r="B111" s="36">
        <f>SUMIFS(СВЦЭМ!$C$39:$C$782,СВЦЭМ!$A$39:$A$782,$A111,СВЦЭМ!$B$39:$B$782,B$83)+'СЕТ СН'!$H$9+СВЦЭМ!$D$10+'СЕТ СН'!$H$5-'СЕТ СН'!$H$17</f>
        <v>6315.4950152700003</v>
      </c>
      <c r="C111" s="36">
        <f>SUMIFS(СВЦЭМ!$C$39:$C$782,СВЦЭМ!$A$39:$A$782,$A111,СВЦЭМ!$B$39:$B$782,C$83)+'СЕТ СН'!$H$9+СВЦЭМ!$D$10+'СЕТ СН'!$H$5-'СЕТ СН'!$H$17</f>
        <v>6403.6669859600006</v>
      </c>
      <c r="D111" s="36">
        <f>SUMIFS(СВЦЭМ!$C$39:$C$782,СВЦЭМ!$A$39:$A$782,$A111,СВЦЭМ!$B$39:$B$782,D$83)+'СЕТ СН'!$H$9+СВЦЭМ!$D$10+'СЕТ СН'!$H$5-'СЕТ СН'!$H$17</f>
        <v>6421.2877011700002</v>
      </c>
      <c r="E111" s="36">
        <f>SUMIFS(СВЦЭМ!$C$39:$C$782,СВЦЭМ!$A$39:$A$782,$A111,СВЦЭМ!$B$39:$B$782,E$83)+'СЕТ СН'!$H$9+СВЦЭМ!$D$10+'СЕТ СН'!$H$5-'СЕТ СН'!$H$17</f>
        <v>6422.9945099800007</v>
      </c>
      <c r="F111" s="36">
        <f>SUMIFS(СВЦЭМ!$C$39:$C$782,СВЦЭМ!$A$39:$A$782,$A111,СВЦЭМ!$B$39:$B$782,F$83)+'СЕТ СН'!$H$9+СВЦЭМ!$D$10+'СЕТ СН'!$H$5-'СЕТ СН'!$H$17</f>
        <v>6426.9094390099999</v>
      </c>
      <c r="G111" s="36">
        <f>SUMIFS(СВЦЭМ!$C$39:$C$782,СВЦЭМ!$A$39:$A$782,$A111,СВЦЭМ!$B$39:$B$782,G$83)+'СЕТ СН'!$H$9+СВЦЭМ!$D$10+'СЕТ СН'!$H$5-'СЕТ СН'!$H$17</f>
        <v>6430.9131940900006</v>
      </c>
      <c r="H111" s="36">
        <f>SUMIFS(СВЦЭМ!$C$39:$C$782,СВЦЭМ!$A$39:$A$782,$A111,СВЦЭМ!$B$39:$B$782,H$83)+'СЕТ СН'!$H$9+СВЦЭМ!$D$10+'СЕТ СН'!$H$5-'СЕТ СН'!$H$17</f>
        <v>6443.3686714699998</v>
      </c>
      <c r="I111" s="36">
        <f>SUMIFS(СВЦЭМ!$C$39:$C$782,СВЦЭМ!$A$39:$A$782,$A111,СВЦЭМ!$B$39:$B$782,I$83)+'СЕТ СН'!$H$9+СВЦЭМ!$D$10+'СЕТ СН'!$H$5-'СЕТ СН'!$H$17</f>
        <v>6423.5856255500003</v>
      </c>
      <c r="J111" s="36">
        <f>SUMIFS(СВЦЭМ!$C$39:$C$782,СВЦЭМ!$A$39:$A$782,$A111,СВЦЭМ!$B$39:$B$782,J$83)+'СЕТ СН'!$H$9+СВЦЭМ!$D$10+'СЕТ СН'!$H$5-'СЕТ СН'!$H$17</f>
        <v>6286.5299081700005</v>
      </c>
      <c r="K111" s="36">
        <f>SUMIFS(СВЦЭМ!$C$39:$C$782,СВЦЭМ!$A$39:$A$782,$A111,СВЦЭМ!$B$39:$B$782,K$83)+'СЕТ СН'!$H$9+СВЦЭМ!$D$10+'СЕТ СН'!$H$5-'СЕТ СН'!$H$17</f>
        <v>6189.8778932499999</v>
      </c>
      <c r="L111" s="36">
        <f>SUMIFS(СВЦЭМ!$C$39:$C$782,СВЦЭМ!$A$39:$A$782,$A111,СВЦЭМ!$B$39:$B$782,L$83)+'СЕТ СН'!$H$9+СВЦЭМ!$D$10+'СЕТ СН'!$H$5-'СЕТ СН'!$H$17</f>
        <v>6118.8333286400002</v>
      </c>
      <c r="M111" s="36">
        <f>SUMIFS(СВЦЭМ!$C$39:$C$782,СВЦЭМ!$A$39:$A$782,$A111,СВЦЭМ!$B$39:$B$782,M$83)+'СЕТ СН'!$H$9+СВЦЭМ!$D$10+'СЕТ СН'!$H$5-'СЕТ СН'!$H$17</f>
        <v>6070.8140012700005</v>
      </c>
      <c r="N111" s="36">
        <f>SUMIFS(СВЦЭМ!$C$39:$C$782,СВЦЭМ!$A$39:$A$782,$A111,СВЦЭМ!$B$39:$B$782,N$83)+'СЕТ СН'!$H$9+СВЦЭМ!$D$10+'СЕТ СН'!$H$5-'СЕТ СН'!$H$17</f>
        <v>6067.5692462799998</v>
      </c>
      <c r="O111" s="36">
        <f>SUMIFS(СВЦЭМ!$C$39:$C$782,СВЦЭМ!$A$39:$A$782,$A111,СВЦЭМ!$B$39:$B$782,O$83)+'СЕТ СН'!$H$9+СВЦЭМ!$D$10+'СЕТ СН'!$H$5-'СЕТ СН'!$H$17</f>
        <v>6059.7281702099999</v>
      </c>
      <c r="P111" s="36">
        <f>SUMIFS(СВЦЭМ!$C$39:$C$782,СВЦЭМ!$A$39:$A$782,$A111,СВЦЭМ!$B$39:$B$782,P$83)+'СЕТ СН'!$H$9+СВЦЭМ!$D$10+'СЕТ СН'!$H$5-'СЕТ СН'!$H$17</f>
        <v>6078.5537289800004</v>
      </c>
      <c r="Q111" s="36">
        <f>SUMIFS(СВЦЭМ!$C$39:$C$782,СВЦЭМ!$A$39:$A$782,$A111,СВЦЭМ!$B$39:$B$782,Q$83)+'СЕТ СН'!$H$9+СВЦЭМ!$D$10+'СЕТ СН'!$H$5-'СЕТ СН'!$H$17</f>
        <v>6079.5660851499997</v>
      </c>
      <c r="R111" s="36">
        <f>SUMIFS(СВЦЭМ!$C$39:$C$782,СВЦЭМ!$A$39:$A$782,$A111,СВЦЭМ!$B$39:$B$782,R$83)+'СЕТ СН'!$H$9+СВЦЭМ!$D$10+'СЕТ СН'!$H$5-'СЕТ СН'!$H$17</f>
        <v>6069.8157548899999</v>
      </c>
      <c r="S111" s="36">
        <f>SUMIFS(СВЦЭМ!$C$39:$C$782,СВЦЭМ!$A$39:$A$782,$A111,СВЦЭМ!$B$39:$B$782,S$83)+'СЕТ СН'!$H$9+СВЦЭМ!$D$10+'СЕТ СН'!$H$5-'СЕТ СН'!$H$17</f>
        <v>6053.6583304400001</v>
      </c>
      <c r="T111" s="36">
        <f>SUMIFS(СВЦЭМ!$C$39:$C$782,СВЦЭМ!$A$39:$A$782,$A111,СВЦЭМ!$B$39:$B$782,T$83)+'СЕТ СН'!$H$9+СВЦЭМ!$D$10+'СЕТ СН'!$H$5-'СЕТ СН'!$H$17</f>
        <v>6032.4038740400001</v>
      </c>
      <c r="U111" s="36">
        <f>SUMIFS(СВЦЭМ!$C$39:$C$782,СВЦЭМ!$A$39:$A$782,$A111,СВЦЭМ!$B$39:$B$782,U$83)+'СЕТ СН'!$H$9+СВЦЭМ!$D$10+'СЕТ СН'!$H$5-'СЕТ СН'!$H$17</f>
        <v>6055.7171204900005</v>
      </c>
      <c r="V111" s="36">
        <f>SUMIFS(СВЦЭМ!$C$39:$C$782,СВЦЭМ!$A$39:$A$782,$A111,СВЦЭМ!$B$39:$B$782,V$83)+'СЕТ СН'!$H$9+СВЦЭМ!$D$10+'СЕТ СН'!$H$5-'СЕТ СН'!$H$17</f>
        <v>6059.0071932800001</v>
      </c>
      <c r="W111" s="36">
        <f>SUMIFS(СВЦЭМ!$C$39:$C$782,СВЦЭМ!$A$39:$A$782,$A111,СВЦЭМ!$B$39:$B$782,W$83)+'СЕТ СН'!$H$9+СВЦЭМ!$D$10+'СЕТ СН'!$H$5-'СЕТ СН'!$H$17</f>
        <v>6038.2763753899999</v>
      </c>
      <c r="X111" s="36">
        <f>SUMIFS(СВЦЭМ!$C$39:$C$782,СВЦЭМ!$A$39:$A$782,$A111,СВЦЭМ!$B$39:$B$782,X$83)+'СЕТ СН'!$H$9+СВЦЭМ!$D$10+'СЕТ СН'!$H$5-'СЕТ СН'!$H$17</f>
        <v>6106.1518705200006</v>
      </c>
      <c r="Y111" s="36">
        <f>SUMIFS(СВЦЭМ!$C$39:$C$782,СВЦЭМ!$A$39:$A$782,$A111,СВЦЭМ!$B$39:$B$782,Y$83)+'СЕТ СН'!$H$9+СВЦЭМ!$D$10+'СЕТ СН'!$H$5-'СЕТ СН'!$H$17</f>
        <v>6214.9036479100005</v>
      </c>
    </row>
    <row r="112" spans="1:25" ht="15.75" x14ac:dyDescent="0.2">
      <c r="A112" s="35">
        <f t="shared" si="2"/>
        <v>45502</v>
      </c>
      <c r="B112" s="36">
        <f>SUMIFS(СВЦЭМ!$C$39:$C$782,СВЦЭМ!$A$39:$A$782,$A112,СВЦЭМ!$B$39:$B$782,B$83)+'СЕТ СН'!$H$9+СВЦЭМ!$D$10+'СЕТ СН'!$H$5-'СЕТ СН'!$H$17</f>
        <v>6406.7563062600002</v>
      </c>
      <c r="C112" s="36">
        <f>SUMIFS(СВЦЭМ!$C$39:$C$782,СВЦЭМ!$A$39:$A$782,$A112,СВЦЭМ!$B$39:$B$782,C$83)+'СЕТ СН'!$H$9+СВЦЭМ!$D$10+'СЕТ СН'!$H$5-'СЕТ СН'!$H$17</f>
        <v>6523.5070879699997</v>
      </c>
      <c r="D112" s="36">
        <f>SUMIFS(СВЦЭМ!$C$39:$C$782,СВЦЭМ!$A$39:$A$782,$A112,СВЦЭМ!$B$39:$B$782,D$83)+'СЕТ СН'!$H$9+СВЦЭМ!$D$10+'СЕТ СН'!$H$5-'СЕТ СН'!$H$17</f>
        <v>6575.9061125700009</v>
      </c>
      <c r="E112" s="36">
        <f>SUMIFS(СВЦЭМ!$C$39:$C$782,СВЦЭМ!$A$39:$A$782,$A112,СВЦЭМ!$B$39:$B$782,E$83)+'СЕТ СН'!$H$9+СВЦЭМ!$D$10+'СЕТ СН'!$H$5-'СЕТ СН'!$H$17</f>
        <v>6621.4771248800007</v>
      </c>
      <c r="F112" s="36">
        <f>SUMIFS(СВЦЭМ!$C$39:$C$782,СВЦЭМ!$A$39:$A$782,$A112,СВЦЭМ!$B$39:$B$782,F$83)+'СЕТ СН'!$H$9+СВЦЭМ!$D$10+'СЕТ СН'!$H$5-'СЕТ СН'!$H$17</f>
        <v>6621.7526233600001</v>
      </c>
      <c r="G112" s="36">
        <f>SUMIFS(СВЦЭМ!$C$39:$C$782,СВЦЭМ!$A$39:$A$782,$A112,СВЦЭМ!$B$39:$B$782,G$83)+'СЕТ СН'!$H$9+СВЦЭМ!$D$10+'СЕТ СН'!$H$5-'СЕТ СН'!$H$17</f>
        <v>6603.8719280200003</v>
      </c>
      <c r="H112" s="36">
        <f>SUMIFS(СВЦЭМ!$C$39:$C$782,СВЦЭМ!$A$39:$A$782,$A112,СВЦЭМ!$B$39:$B$782,H$83)+'СЕТ СН'!$H$9+СВЦЭМ!$D$10+'СЕТ СН'!$H$5-'СЕТ СН'!$H$17</f>
        <v>6546.3443287700002</v>
      </c>
      <c r="I112" s="36">
        <f>SUMIFS(СВЦЭМ!$C$39:$C$782,СВЦЭМ!$A$39:$A$782,$A112,СВЦЭМ!$B$39:$B$782,I$83)+'СЕТ СН'!$H$9+СВЦЭМ!$D$10+'СЕТ СН'!$H$5-'СЕТ СН'!$H$17</f>
        <v>6454.87606985</v>
      </c>
      <c r="J112" s="36">
        <f>SUMIFS(СВЦЭМ!$C$39:$C$782,СВЦЭМ!$A$39:$A$782,$A112,СВЦЭМ!$B$39:$B$782,J$83)+'СЕТ СН'!$H$9+СВЦЭМ!$D$10+'СЕТ СН'!$H$5-'СЕТ СН'!$H$17</f>
        <v>6333.83396481</v>
      </c>
      <c r="K112" s="36">
        <f>SUMIFS(СВЦЭМ!$C$39:$C$782,СВЦЭМ!$A$39:$A$782,$A112,СВЦЭМ!$B$39:$B$782,K$83)+'СЕТ СН'!$H$9+СВЦЭМ!$D$10+'СЕТ СН'!$H$5-'СЕТ СН'!$H$17</f>
        <v>6225.0564079400001</v>
      </c>
      <c r="L112" s="36">
        <f>SUMIFS(СВЦЭМ!$C$39:$C$782,СВЦЭМ!$A$39:$A$782,$A112,СВЦЭМ!$B$39:$B$782,L$83)+'СЕТ СН'!$H$9+СВЦЭМ!$D$10+'СЕТ СН'!$H$5-'СЕТ СН'!$H$17</f>
        <v>6179.9452150899997</v>
      </c>
      <c r="M112" s="36">
        <f>SUMIFS(СВЦЭМ!$C$39:$C$782,СВЦЭМ!$A$39:$A$782,$A112,СВЦЭМ!$B$39:$B$782,M$83)+'СЕТ СН'!$H$9+СВЦЭМ!$D$10+'СЕТ СН'!$H$5-'СЕТ СН'!$H$17</f>
        <v>6159.8657213200004</v>
      </c>
      <c r="N112" s="36">
        <f>SUMIFS(СВЦЭМ!$C$39:$C$782,СВЦЭМ!$A$39:$A$782,$A112,СВЦЭМ!$B$39:$B$782,N$83)+'СЕТ СН'!$H$9+СВЦЭМ!$D$10+'СЕТ СН'!$H$5-'СЕТ СН'!$H$17</f>
        <v>6162.9339469000006</v>
      </c>
      <c r="O112" s="36">
        <f>SUMIFS(СВЦЭМ!$C$39:$C$782,СВЦЭМ!$A$39:$A$782,$A112,СВЦЭМ!$B$39:$B$782,O$83)+'СЕТ СН'!$H$9+СВЦЭМ!$D$10+'СЕТ СН'!$H$5-'СЕТ СН'!$H$17</f>
        <v>6154.6538446100003</v>
      </c>
      <c r="P112" s="36">
        <f>SUMIFS(СВЦЭМ!$C$39:$C$782,СВЦЭМ!$A$39:$A$782,$A112,СВЦЭМ!$B$39:$B$782,P$83)+'СЕТ СН'!$H$9+СВЦЭМ!$D$10+'СЕТ СН'!$H$5-'СЕТ СН'!$H$17</f>
        <v>6160.4458353999999</v>
      </c>
      <c r="Q112" s="36">
        <f>SUMIFS(СВЦЭМ!$C$39:$C$782,СВЦЭМ!$A$39:$A$782,$A112,СВЦЭМ!$B$39:$B$782,Q$83)+'СЕТ СН'!$H$9+СВЦЭМ!$D$10+'СЕТ СН'!$H$5-'СЕТ СН'!$H$17</f>
        <v>6156.6641989199998</v>
      </c>
      <c r="R112" s="36">
        <f>SUMIFS(СВЦЭМ!$C$39:$C$782,СВЦЭМ!$A$39:$A$782,$A112,СВЦЭМ!$B$39:$B$782,R$83)+'СЕТ СН'!$H$9+СВЦЭМ!$D$10+'СЕТ СН'!$H$5-'СЕТ СН'!$H$17</f>
        <v>6153.0278255800004</v>
      </c>
      <c r="S112" s="36">
        <f>SUMIFS(СВЦЭМ!$C$39:$C$782,СВЦЭМ!$A$39:$A$782,$A112,СВЦЭМ!$B$39:$B$782,S$83)+'СЕТ СН'!$H$9+СВЦЭМ!$D$10+'СЕТ СН'!$H$5-'СЕТ СН'!$H$17</f>
        <v>6155.8062621099998</v>
      </c>
      <c r="T112" s="36">
        <f>SUMIFS(СВЦЭМ!$C$39:$C$782,СВЦЭМ!$A$39:$A$782,$A112,СВЦЭМ!$B$39:$B$782,T$83)+'СЕТ СН'!$H$9+СВЦЭМ!$D$10+'СЕТ СН'!$H$5-'СЕТ СН'!$H$17</f>
        <v>6149.1223174200004</v>
      </c>
      <c r="U112" s="36">
        <f>SUMIFS(СВЦЭМ!$C$39:$C$782,СВЦЭМ!$A$39:$A$782,$A112,СВЦЭМ!$B$39:$B$782,U$83)+'СЕТ СН'!$H$9+СВЦЭМ!$D$10+'СЕТ СН'!$H$5-'СЕТ СН'!$H$17</f>
        <v>6162.1569756300005</v>
      </c>
      <c r="V112" s="36">
        <f>SUMIFS(СВЦЭМ!$C$39:$C$782,СВЦЭМ!$A$39:$A$782,$A112,СВЦЭМ!$B$39:$B$782,V$83)+'СЕТ СН'!$H$9+СВЦЭМ!$D$10+'СЕТ СН'!$H$5-'СЕТ СН'!$H$17</f>
        <v>6182.1137927199998</v>
      </c>
      <c r="W112" s="36">
        <f>SUMIFS(СВЦЭМ!$C$39:$C$782,СВЦЭМ!$A$39:$A$782,$A112,СВЦЭМ!$B$39:$B$782,W$83)+'СЕТ СН'!$H$9+СВЦЭМ!$D$10+'СЕТ СН'!$H$5-'СЕТ СН'!$H$17</f>
        <v>6159.5166882400008</v>
      </c>
      <c r="X112" s="36">
        <f>SUMIFS(СВЦЭМ!$C$39:$C$782,СВЦЭМ!$A$39:$A$782,$A112,СВЦЭМ!$B$39:$B$782,X$83)+'СЕТ СН'!$H$9+СВЦЭМ!$D$10+'СЕТ СН'!$H$5-'СЕТ СН'!$H$17</f>
        <v>6191.8619733900005</v>
      </c>
      <c r="Y112" s="36">
        <f>SUMIFS(СВЦЭМ!$C$39:$C$782,СВЦЭМ!$A$39:$A$782,$A112,СВЦЭМ!$B$39:$B$782,Y$83)+'СЕТ СН'!$H$9+СВЦЭМ!$D$10+'СЕТ СН'!$H$5-'СЕТ СН'!$H$17</f>
        <v>6332.8580439400002</v>
      </c>
    </row>
    <row r="113" spans="1:27" ht="15.75" x14ac:dyDescent="0.2">
      <c r="A113" s="35">
        <f t="shared" si="2"/>
        <v>45503</v>
      </c>
      <c r="B113" s="36">
        <f>SUMIFS(СВЦЭМ!$C$39:$C$782,СВЦЭМ!$A$39:$A$782,$A113,СВЦЭМ!$B$39:$B$782,B$83)+'СЕТ СН'!$H$9+СВЦЭМ!$D$10+'СЕТ СН'!$H$5-'СЕТ СН'!$H$17</f>
        <v>6327.8715274700007</v>
      </c>
      <c r="C113" s="36">
        <f>SUMIFS(СВЦЭМ!$C$39:$C$782,СВЦЭМ!$A$39:$A$782,$A113,СВЦЭМ!$B$39:$B$782,C$83)+'СЕТ СН'!$H$9+СВЦЭМ!$D$10+'СЕТ СН'!$H$5-'СЕТ СН'!$H$17</f>
        <v>6420.2000733300001</v>
      </c>
      <c r="D113" s="36">
        <f>SUMIFS(СВЦЭМ!$C$39:$C$782,СВЦЭМ!$A$39:$A$782,$A113,СВЦЭМ!$B$39:$B$782,D$83)+'СЕТ СН'!$H$9+СВЦЭМ!$D$10+'СЕТ СН'!$H$5-'СЕТ СН'!$H$17</f>
        <v>6497.8431021899996</v>
      </c>
      <c r="E113" s="36">
        <f>SUMIFS(СВЦЭМ!$C$39:$C$782,СВЦЭМ!$A$39:$A$782,$A113,СВЦЭМ!$B$39:$B$782,E$83)+'СЕТ СН'!$H$9+СВЦЭМ!$D$10+'СЕТ СН'!$H$5-'СЕТ СН'!$H$17</f>
        <v>6541.3721398100006</v>
      </c>
      <c r="F113" s="36">
        <f>SUMIFS(СВЦЭМ!$C$39:$C$782,СВЦЭМ!$A$39:$A$782,$A113,СВЦЭМ!$B$39:$B$782,F$83)+'СЕТ СН'!$H$9+СВЦЭМ!$D$10+'СЕТ СН'!$H$5-'СЕТ СН'!$H$17</f>
        <v>6537.6768142600004</v>
      </c>
      <c r="G113" s="36">
        <f>SUMIFS(СВЦЭМ!$C$39:$C$782,СВЦЭМ!$A$39:$A$782,$A113,СВЦЭМ!$B$39:$B$782,G$83)+'СЕТ СН'!$H$9+СВЦЭМ!$D$10+'СЕТ СН'!$H$5-'СЕТ СН'!$H$17</f>
        <v>6506.3276978600006</v>
      </c>
      <c r="H113" s="36">
        <f>SUMIFS(СВЦЭМ!$C$39:$C$782,СВЦЭМ!$A$39:$A$782,$A113,СВЦЭМ!$B$39:$B$782,H$83)+'СЕТ СН'!$H$9+СВЦЭМ!$D$10+'СЕТ СН'!$H$5-'СЕТ СН'!$H$17</f>
        <v>6443.9926801399997</v>
      </c>
      <c r="I113" s="36">
        <f>SUMIFS(СВЦЭМ!$C$39:$C$782,СВЦЭМ!$A$39:$A$782,$A113,СВЦЭМ!$B$39:$B$782,I$83)+'СЕТ СН'!$H$9+СВЦЭМ!$D$10+'СЕТ СН'!$H$5-'СЕТ СН'!$H$17</f>
        <v>6335.9869369400003</v>
      </c>
      <c r="J113" s="36">
        <f>SUMIFS(СВЦЭМ!$C$39:$C$782,СВЦЭМ!$A$39:$A$782,$A113,СВЦЭМ!$B$39:$B$782,J$83)+'СЕТ СН'!$H$9+СВЦЭМ!$D$10+'СЕТ СН'!$H$5-'СЕТ СН'!$H$17</f>
        <v>6215.2045533700002</v>
      </c>
      <c r="K113" s="36">
        <f>SUMIFS(СВЦЭМ!$C$39:$C$782,СВЦЭМ!$A$39:$A$782,$A113,СВЦЭМ!$B$39:$B$782,K$83)+'СЕТ СН'!$H$9+СВЦЭМ!$D$10+'СЕТ СН'!$H$5-'СЕТ СН'!$H$17</f>
        <v>6118.0533133099998</v>
      </c>
      <c r="L113" s="36">
        <f>SUMIFS(СВЦЭМ!$C$39:$C$782,СВЦЭМ!$A$39:$A$782,$A113,СВЦЭМ!$B$39:$B$782,L$83)+'СЕТ СН'!$H$9+СВЦЭМ!$D$10+'СЕТ СН'!$H$5-'СЕТ СН'!$H$17</f>
        <v>6057.0888491000005</v>
      </c>
      <c r="M113" s="36">
        <f>SUMIFS(СВЦЭМ!$C$39:$C$782,СВЦЭМ!$A$39:$A$782,$A113,СВЦЭМ!$B$39:$B$782,M$83)+'СЕТ СН'!$H$9+СВЦЭМ!$D$10+'СЕТ СН'!$H$5-'СЕТ СН'!$H$17</f>
        <v>6051.3919068900004</v>
      </c>
      <c r="N113" s="36">
        <f>SUMIFS(СВЦЭМ!$C$39:$C$782,СВЦЭМ!$A$39:$A$782,$A113,СВЦЭМ!$B$39:$B$782,N$83)+'СЕТ СН'!$H$9+СВЦЭМ!$D$10+'СЕТ СН'!$H$5-'СЕТ СН'!$H$17</f>
        <v>6048.5622191800003</v>
      </c>
      <c r="O113" s="36">
        <f>SUMIFS(СВЦЭМ!$C$39:$C$782,СВЦЭМ!$A$39:$A$782,$A113,СВЦЭМ!$B$39:$B$782,O$83)+'СЕТ СН'!$H$9+СВЦЭМ!$D$10+'СЕТ СН'!$H$5-'СЕТ СН'!$H$17</f>
        <v>6039.9272731300007</v>
      </c>
      <c r="P113" s="36">
        <f>SUMIFS(СВЦЭМ!$C$39:$C$782,СВЦЭМ!$A$39:$A$782,$A113,СВЦЭМ!$B$39:$B$782,P$83)+'СЕТ СН'!$H$9+СВЦЭМ!$D$10+'СЕТ СН'!$H$5-'СЕТ СН'!$H$17</f>
        <v>6048.8864017800006</v>
      </c>
      <c r="Q113" s="36">
        <f>SUMIFS(СВЦЭМ!$C$39:$C$782,СВЦЭМ!$A$39:$A$782,$A113,СВЦЭМ!$B$39:$B$782,Q$83)+'СЕТ СН'!$H$9+СВЦЭМ!$D$10+'СЕТ СН'!$H$5-'СЕТ СН'!$H$17</f>
        <v>6045.9735996300005</v>
      </c>
      <c r="R113" s="36">
        <f>SUMIFS(СВЦЭМ!$C$39:$C$782,СВЦЭМ!$A$39:$A$782,$A113,СВЦЭМ!$B$39:$B$782,R$83)+'СЕТ СН'!$H$9+СВЦЭМ!$D$10+'СЕТ СН'!$H$5-'СЕТ СН'!$H$17</f>
        <v>6044.7279264700001</v>
      </c>
      <c r="S113" s="36">
        <f>SUMIFS(СВЦЭМ!$C$39:$C$782,СВЦЭМ!$A$39:$A$782,$A113,СВЦЭМ!$B$39:$B$782,S$83)+'СЕТ СН'!$H$9+СВЦЭМ!$D$10+'СЕТ СН'!$H$5-'СЕТ СН'!$H$17</f>
        <v>6048.0986838500003</v>
      </c>
      <c r="T113" s="36">
        <f>SUMIFS(СВЦЭМ!$C$39:$C$782,СВЦЭМ!$A$39:$A$782,$A113,СВЦЭМ!$B$39:$B$782,T$83)+'СЕТ СН'!$H$9+СВЦЭМ!$D$10+'СЕТ СН'!$H$5-'СЕТ СН'!$H$17</f>
        <v>6041.4239844200001</v>
      </c>
      <c r="U113" s="36">
        <f>SUMIFS(СВЦЭМ!$C$39:$C$782,СВЦЭМ!$A$39:$A$782,$A113,СВЦЭМ!$B$39:$B$782,U$83)+'СЕТ СН'!$H$9+СВЦЭМ!$D$10+'СЕТ СН'!$H$5-'СЕТ СН'!$H$17</f>
        <v>6046.6206795400003</v>
      </c>
      <c r="V113" s="36">
        <f>SUMIFS(СВЦЭМ!$C$39:$C$782,СВЦЭМ!$A$39:$A$782,$A113,СВЦЭМ!$B$39:$B$782,V$83)+'СЕТ СН'!$H$9+СВЦЭМ!$D$10+'СЕТ СН'!$H$5-'СЕТ СН'!$H$17</f>
        <v>6062.1345602800002</v>
      </c>
      <c r="W113" s="36">
        <f>SUMIFS(СВЦЭМ!$C$39:$C$782,СВЦЭМ!$A$39:$A$782,$A113,СВЦЭМ!$B$39:$B$782,W$83)+'СЕТ СН'!$H$9+СВЦЭМ!$D$10+'СЕТ СН'!$H$5-'СЕТ СН'!$H$17</f>
        <v>6058.3036157799997</v>
      </c>
      <c r="X113" s="36">
        <f>SUMIFS(СВЦЭМ!$C$39:$C$782,СВЦЭМ!$A$39:$A$782,$A113,СВЦЭМ!$B$39:$B$782,X$83)+'СЕТ СН'!$H$9+СВЦЭМ!$D$10+'СЕТ СН'!$H$5-'СЕТ СН'!$H$17</f>
        <v>6125.7563110600004</v>
      </c>
      <c r="Y113" s="36">
        <f>SUMIFS(СВЦЭМ!$C$39:$C$782,СВЦЭМ!$A$39:$A$782,$A113,СВЦЭМ!$B$39:$B$782,Y$83)+'СЕТ СН'!$H$9+СВЦЭМ!$D$10+'СЕТ СН'!$H$5-'СЕТ СН'!$H$17</f>
        <v>6226.0753264699997</v>
      </c>
      <c r="AA113" s="37"/>
    </row>
    <row r="114" spans="1:27" ht="15.75" x14ac:dyDescent="0.2">
      <c r="A114" s="35">
        <f t="shared" si="2"/>
        <v>45504</v>
      </c>
      <c r="B114" s="36">
        <f>SUMIFS(СВЦЭМ!$C$39:$C$782,СВЦЭМ!$A$39:$A$782,$A114,СВЦЭМ!$B$39:$B$782,B$83)+'СЕТ СН'!$H$9+СВЦЭМ!$D$10+'СЕТ СН'!$H$5-'СЕТ СН'!$H$17</f>
        <v>6295.5858054700002</v>
      </c>
      <c r="C114" s="36">
        <f>SUMIFS(СВЦЭМ!$C$39:$C$782,СВЦЭМ!$A$39:$A$782,$A114,СВЦЭМ!$B$39:$B$782,C$83)+'СЕТ СН'!$H$9+СВЦЭМ!$D$10+'СЕТ СН'!$H$5-'СЕТ СН'!$H$17</f>
        <v>6408.58529146</v>
      </c>
      <c r="D114" s="36">
        <f>SUMIFS(СВЦЭМ!$C$39:$C$782,СВЦЭМ!$A$39:$A$782,$A114,СВЦЭМ!$B$39:$B$782,D$83)+'СЕТ СН'!$H$9+СВЦЭМ!$D$10+'СЕТ СН'!$H$5-'СЕТ СН'!$H$17</f>
        <v>6465.9284449799998</v>
      </c>
      <c r="E114" s="36">
        <f>SUMIFS(СВЦЭМ!$C$39:$C$782,СВЦЭМ!$A$39:$A$782,$A114,СВЦЭМ!$B$39:$B$782,E$83)+'СЕТ СН'!$H$9+СВЦЭМ!$D$10+'СЕТ СН'!$H$5-'СЕТ СН'!$H$17</f>
        <v>6499.3317439000002</v>
      </c>
      <c r="F114" s="36">
        <f>SUMIFS(СВЦЭМ!$C$39:$C$782,СВЦЭМ!$A$39:$A$782,$A114,СВЦЭМ!$B$39:$B$782,F$83)+'СЕТ СН'!$H$9+СВЦЭМ!$D$10+'СЕТ СН'!$H$5-'СЕТ СН'!$H$17</f>
        <v>6517.9072234200003</v>
      </c>
      <c r="G114" s="36">
        <f>SUMIFS(СВЦЭМ!$C$39:$C$782,СВЦЭМ!$A$39:$A$782,$A114,СВЦЭМ!$B$39:$B$782,G$83)+'СЕТ СН'!$H$9+СВЦЭМ!$D$10+'СЕТ СН'!$H$5-'СЕТ СН'!$H$17</f>
        <v>6494.2209805700004</v>
      </c>
      <c r="H114" s="36">
        <f>SUMIFS(СВЦЭМ!$C$39:$C$782,СВЦЭМ!$A$39:$A$782,$A114,СВЦЭМ!$B$39:$B$782,H$83)+'СЕТ СН'!$H$9+СВЦЭМ!$D$10+'СЕТ СН'!$H$5-'СЕТ СН'!$H$17</f>
        <v>6479.2013496500003</v>
      </c>
      <c r="I114" s="36">
        <f>SUMIFS(СВЦЭМ!$C$39:$C$782,СВЦЭМ!$A$39:$A$782,$A114,СВЦЭМ!$B$39:$B$782,I$83)+'СЕТ СН'!$H$9+СВЦЭМ!$D$10+'СЕТ СН'!$H$5-'СЕТ СН'!$H$17</f>
        <v>6357.6339878400004</v>
      </c>
      <c r="J114" s="36">
        <f>SUMIFS(СВЦЭМ!$C$39:$C$782,СВЦЭМ!$A$39:$A$782,$A114,СВЦЭМ!$B$39:$B$782,J$83)+'СЕТ СН'!$H$9+СВЦЭМ!$D$10+'СЕТ СН'!$H$5-'СЕТ СН'!$H$17</f>
        <v>6215.5448691300007</v>
      </c>
      <c r="K114" s="36">
        <f>SUMIFS(СВЦЭМ!$C$39:$C$782,СВЦЭМ!$A$39:$A$782,$A114,СВЦЭМ!$B$39:$B$782,K$83)+'СЕТ СН'!$H$9+СВЦЭМ!$D$10+'СЕТ СН'!$H$5-'СЕТ СН'!$H$17</f>
        <v>6091.3232049400003</v>
      </c>
      <c r="L114" s="36">
        <f>SUMIFS(СВЦЭМ!$C$39:$C$782,СВЦЭМ!$A$39:$A$782,$A114,СВЦЭМ!$B$39:$B$782,L$83)+'СЕТ СН'!$H$9+СВЦЭМ!$D$10+'СЕТ СН'!$H$5-'СЕТ СН'!$H$17</f>
        <v>6003.4741118600004</v>
      </c>
      <c r="M114" s="36">
        <f>SUMIFS(СВЦЭМ!$C$39:$C$782,СВЦЭМ!$A$39:$A$782,$A114,СВЦЭМ!$B$39:$B$782,M$83)+'СЕТ СН'!$H$9+СВЦЭМ!$D$10+'СЕТ СН'!$H$5-'СЕТ СН'!$H$17</f>
        <v>5988.7746105799997</v>
      </c>
      <c r="N114" s="36">
        <f>SUMIFS(СВЦЭМ!$C$39:$C$782,СВЦЭМ!$A$39:$A$782,$A114,СВЦЭМ!$B$39:$B$782,N$83)+'СЕТ СН'!$H$9+СВЦЭМ!$D$10+'СЕТ СН'!$H$5-'СЕТ СН'!$H$17</f>
        <v>5978.9262727400001</v>
      </c>
      <c r="O114" s="36">
        <f>SUMIFS(СВЦЭМ!$C$39:$C$782,СВЦЭМ!$A$39:$A$782,$A114,СВЦЭМ!$B$39:$B$782,O$83)+'СЕТ СН'!$H$9+СВЦЭМ!$D$10+'СЕТ СН'!$H$5-'СЕТ СН'!$H$17</f>
        <v>5983.9403486500005</v>
      </c>
      <c r="P114" s="36">
        <f>SUMIFS(СВЦЭМ!$C$39:$C$782,СВЦЭМ!$A$39:$A$782,$A114,СВЦЭМ!$B$39:$B$782,P$83)+'СЕТ СН'!$H$9+СВЦЭМ!$D$10+'СЕТ СН'!$H$5-'СЕТ СН'!$H$17</f>
        <v>5985.9486523900005</v>
      </c>
      <c r="Q114" s="36">
        <f>SUMIFS(СВЦЭМ!$C$39:$C$782,СВЦЭМ!$A$39:$A$782,$A114,СВЦЭМ!$B$39:$B$782,Q$83)+'СЕТ СН'!$H$9+СВЦЭМ!$D$10+'СЕТ СН'!$H$5-'СЕТ СН'!$H$17</f>
        <v>5990.5086110299999</v>
      </c>
      <c r="R114" s="36">
        <f>SUMIFS(СВЦЭМ!$C$39:$C$782,СВЦЭМ!$A$39:$A$782,$A114,СВЦЭМ!$B$39:$B$782,R$83)+'СЕТ СН'!$H$9+СВЦЭМ!$D$10+'СЕТ СН'!$H$5-'СЕТ СН'!$H$17</f>
        <v>6003.8519522000006</v>
      </c>
      <c r="S114" s="36">
        <f>SUMIFS(СВЦЭМ!$C$39:$C$782,СВЦЭМ!$A$39:$A$782,$A114,СВЦЭМ!$B$39:$B$782,S$83)+'СЕТ СН'!$H$9+СВЦЭМ!$D$10+'СЕТ СН'!$H$5-'СЕТ СН'!$H$17</f>
        <v>6013.9283244500002</v>
      </c>
      <c r="T114" s="36">
        <f>SUMIFS(СВЦЭМ!$C$39:$C$782,СВЦЭМ!$A$39:$A$782,$A114,СВЦЭМ!$B$39:$B$782,T$83)+'СЕТ СН'!$H$9+СВЦЭМ!$D$10+'СЕТ СН'!$H$5-'СЕТ СН'!$H$17</f>
        <v>6011.5662963000004</v>
      </c>
      <c r="U114" s="36">
        <f>SUMIFS(СВЦЭМ!$C$39:$C$782,СВЦЭМ!$A$39:$A$782,$A114,СВЦЭМ!$B$39:$B$782,U$83)+'СЕТ СН'!$H$9+СВЦЭМ!$D$10+'СЕТ СН'!$H$5-'СЕТ СН'!$H$17</f>
        <v>6024.9095170400005</v>
      </c>
      <c r="V114" s="36">
        <f>SUMIFS(СВЦЭМ!$C$39:$C$782,СВЦЭМ!$A$39:$A$782,$A114,СВЦЭМ!$B$39:$B$782,V$83)+'СЕТ СН'!$H$9+СВЦЭМ!$D$10+'СЕТ СН'!$H$5-'СЕТ СН'!$H$17</f>
        <v>6037.8190476100008</v>
      </c>
      <c r="W114" s="36">
        <f>SUMIFS(СВЦЭМ!$C$39:$C$782,СВЦЭМ!$A$39:$A$782,$A114,СВЦЭМ!$B$39:$B$782,W$83)+'СЕТ СН'!$H$9+СВЦЭМ!$D$10+'СЕТ СН'!$H$5-'СЕТ СН'!$H$17</f>
        <v>6030.8237407400002</v>
      </c>
      <c r="X114" s="36">
        <f>SUMIFS(СВЦЭМ!$C$39:$C$782,СВЦЭМ!$A$39:$A$782,$A114,СВЦЭМ!$B$39:$B$782,X$83)+'СЕТ СН'!$H$9+СВЦЭМ!$D$10+'СЕТ СН'!$H$5-'СЕТ СН'!$H$17</f>
        <v>6095.21866254</v>
      </c>
      <c r="Y114" s="36">
        <f>SUMIFS(СВЦЭМ!$C$39:$C$782,СВЦЭМ!$A$39:$A$782,$A114,СВЦЭМ!$B$39:$B$782,Y$83)+'СЕТ СН'!$H$9+СВЦЭМ!$D$10+'СЕТ СН'!$H$5-'СЕТ СН'!$H$17</f>
        <v>6109.7007259399998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СН'!$I$9+СВЦЭМ!$D$10+'СЕТ СН'!$I$5-'СЕТ СН'!$I$17</f>
        <v>6399.5427309399993</v>
      </c>
      <c r="C120" s="36">
        <f>SUMIFS(СВЦЭМ!$C$39:$C$782,СВЦЭМ!$A$39:$A$782,$A120,СВЦЭМ!$B$39:$B$782,C$119)+'СЕТ СН'!$I$9+СВЦЭМ!$D$10+'СЕТ СН'!$I$5-'СЕТ СН'!$I$17</f>
        <v>6500.2255078999997</v>
      </c>
      <c r="D120" s="36">
        <f>SUMIFS(СВЦЭМ!$C$39:$C$782,СВЦЭМ!$A$39:$A$782,$A120,СВЦЭМ!$B$39:$B$782,D$119)+'СЕТ СН'!$I$9+СВЦЭМ!$D$10+'СЕТ СН'!$I$5-'СЕТ СН'!$I$17</f>
        <v>6580.3508256199993</v>
      </c>
      <c r="E120" s="36">
        <f>SUMIFS(СВЦЭМ!$C$39:$C$782,СВЦЭМ!$A$39:$A$782,$A120,СВЦЭМ!$B$39:$B$782,E$119)+'СЕТ СН'!$I$9+СВЦЭМ!$D$10+'СЕТ СН'!$I$5-'СЕТ СН'!$I$17</f>
        <v>6601.1386851999996</v>
      </c>
      <c r="F120" s="36">
        <f>SUMIFS(СВЦЭМ!$C$39:$C$782,СВЦЭМ!$A$39:$A$782,$A120,СВЦЭМ!$B$39:$B$782,F$119)+'СЕТ СН'!$I$9+СВЦЭМ!$D$10+'СЕТ СН'!$I$5-'СЕТ СН'!$I$17</f>
        <v>6608.6386341999996</v>
      </c>
      <c r="G120" s="36">
        <f>SUMIFS(СВЦЭМ!$C$39:$C$782,СВЦЭМ!$A$39:$A$782,$A120,СВЦЭМ!$B$39:$B$782,G$119)+'СЕТ СН'!$I$9+СВЦЭМ!$D$10+'СЕТ СН'!$I$5-'СЕТ СН'!$I$17</f>
        <v>6599.6388148199994</v>
      </c>
      <c r="H120" s="36">
        <f>SUMIFS(СВЦЭМ!$C$39:$C$782,СВЦЭМ!$A$39:$A$782,$A120,СВЦЭМ!$B$39:$B$782,H$119)+'СЕТ СН'!$I$9+СВЦЭМ!$D$10+'СЕТ СН'!$I$5-'СЕТ СН'!$I$17</f>
        <v>6511.57214681</v>
      </c>
      <c r="I120" s="36">
        <f>SUMIFS(СВЦЭМ!$C$39:$C$782,СВЦЭМ!$A$39:$A$782,$A120,СВЦЭМ!$B$39:$B$782,I$119)+'СЕТ СН'!$I$9+СВЦЭМ!$D$10+'СЕТ СН'!$I$5-'СЕТ СН'!$I$17</f>
        <v>6395.2457411199994</v>
      </c>
      <c r="J120" s="36">
        <f>SUMIFS(СВЦЭМ!$C$39:$C$782,СВЦЭМ!$A$39:$A$782,$A120,СВЦЭМ!$B$39:$B$782,J$119)+'СЕТ СН'!$I$9+СВЦЭМ!$D$10+'СЕТ СН'!$I$5-'СЕТ СН'!$I$17</f>
        <v>6297.2031394099995</v>
      </c>
      <c r="K120" s="36">
        <f>SUMIFS(СВЦЭМ!$C$39:$C$782,СВЦЭМ!$A$39:$A$782,$A120,СВЦЭМ!$B$39:$B$782,K$119)+'СЕТ СН'!$I$9+СВЦЭМ!$D$10+'СЕТ СН'!$I$5-'СЕТ СН'!$I$17</f>
        <v>6233.1557464799998</v>
      </c>
      <c r="L120" s="36">
        <f>SUMIFS(СВЦЭМ!$C$39:$C$782,СВЦЭМ!$A$39:$A$782,$A120,СВЦЭМ!$B$39:$B$782,L$119)+'СЕТ СН'!$I$9+СВЦЭМ!$D$10+'СЕТ СН'!$I$5-'СЕТ СН'!$I$17</f>
        <v>6213.69666478</v>
      </c>
      <c r="M120" s="36">
        <f>SUMIFS(СВЦЭМ!$C$39:$C$782,СВЦЭМ!$A$39:$A$782,$A120,СВЦЭМ!$B$39:$B$782,M$119)+'СЕТ СН'!$I$9+СВЦЭМ!$D$10+'СЕТ СН'!$I$5-'СЕТ СН'!$I$17</f>
        <v>6235.8201846899992</v>
      </c>
      <c r="N120" s="36">
        <f>SUMIFS(СВЦЭМ!$C$39:$C$782,СВЦЭМ!$A$39:$A$782,$A120,СВЦЭМ!$B$39:$B$782,N$119)+'СЕТ СН'!$I$9+СВЦЭМ!$D$10+'СЕТ СН'!$I$5-'СЕТ СН'!$I$17</f>
        <v>6223.6829445200001</v>
      </c>
      <c r="O120" s="36">
        <f>SUMIFS(СВЦЭМ!$C$39:$C$782,СВЦЭМ!$A$39:$A$782,$A120,СВЦЭМ!$B$39:$B$782,O$119)+'СЕТ СН'!$I$9+СВЦЭМ!$D$10+'СЕТ СН'!$I$5-'СЕТ СН'!$I$17</f>
        <v>6229.2640518399994</v>
      </c>
      <c r="P120" s="36">
        <f>SUMIFS(СВЦЭМ!$C$39:$C$782,СВЦЭМ!$A$39:$A$782,$A120,СВЦЭМ!$B$39:$B$782,P$119)+'СЕТ СН'!$I$9+СВЦЭМ!$D$10+'СЕТ СН'!$I$5-'СЕТ СН'!$I$17</f>
        <v>6230.325496989999</v>
      </c>
      <c r="Q120" s="36">
        <f>SUMIFS(СВЦЭМ!$C$39:$C$782,СВЦЭМ!$A$39:$A$782,$A120,СВЦЭМ!$B$39:$B$782,Q$119)+'СЕТ СН'!$I$9+СВЦЭМ!$D$10+'СЕТ СН'!$I$5-'СЕТ СН'!$I$17</f>
        <v>6230.7842990299996</v>
      </c>
      <c r="R120" s="36">
        <f>SUMIFS(СВЦЭМ!$C$39:$C$782,СВЦЭМ!$A$39:$A$782,$A120,СВЦЭМ!$B$39:$B$782,R$119)+'СЕТ СН'!$I$9+СВЦЭМ!$D$10+'СЕТ СН'!$I$5-'СЕТ СН'!$I$17</f>
        <v>6233.8012689799998</v>
      </c>
      <c r="S120" s="36">
        <f>SUMIFS(СВЦЭМ!$C$39:$C$782,СВЦЭМ!$A$39:$A$782,$A120,СВЦЭМ!$B$39:$B$782,S$119)+'СЕТ СН'!$I$9+СВЦЭМ!$D$10+'СЕТ СН'!$I$5-'СЕТ СН'!$I$17</f>
        <v>6241.6292558599998</v>
      </c>
      <c r="T120" s="36">
        <f>SUMIFS(СВЦЭМ!$C$39:$C$782,СВЦЭМ!$A$39:$A$782,$A120,СВЦЭМ!$B$39:$B$782,T$119)+'СЕТ СН'!$I$9+СВЦЭМ!$D$10+'СЕТ СН'!$I$5-'СЕТ СН'!$I$17</f>
        <v>6242.4902815999994</v>
      </c>
      <c r="U120" s="36">
        <f>SUMIFS(СВЦЭМ!$C$39:$C$782,СВЦЭМ!$A$39:$A$782,$A120,СВЦЭМ!$B$39:$B$782,U$119)+'СЕТ СН'!$I$9+СВЦЭМ!$D$10+'СЕТ СН'!$I$5-'СЕТ СН'!$I$17</f>
        <v>6242.2020354399992</v>
      </c>
      <c r="V120" s="36">
        <f>SUMIFS(СВЦЭМ!$C$39:$C$782,СВЦЭМ!$A$39:$A$782,$A120,СВЦЭМ!$B$39:$B$782,V$119)+'СЕТ СН'!$I$9+СВЦЭМ!$D$10+'СЕТ СН'!$I$5-'СЕТ СН'!$I$17</f>
        <v>6250.9496700399995</v>
      </c>
      <c r="W120" s="36">
        <f>SUMIFS(СВЦЭМ!$C$39:$C$782,СВЦЭМ!$A$39:$A$782,$A120,СВЦЭМ!$B$39:$B$782,W$119)+'СЕТ СН'!$I$9+СВЦЭМ!$D$10+'СЕТ СН'!$I$5-'СЕТ СН'!$I$17</f>
        <v>6222.5264310499997</v>
      </c>
      <c r="X120" s="36">
        <f>SUMIFS(СВЦЭМ!$C$39:$C$782,СВЦЭМ!$A$39:$A$782,$A120,СВЦЭМ!$B$39:$B$782,X$119)+'СЕТ СН'!$I$9+СВЦЭМ!$D$10+'СЕТ СН'!$I$5-'СЕТ СН'!$I$17</f>
        <v>6255.4270660799993</v>
      </c>
      <c r="Y120" s="36">
        <f>SUMIFS(СВЦЭМ!$C$39:$C$782,СВЦЭМ!$A$39:$A$782,$A120,СВЦЭМ!$B$39:$B$782,Y$119)+'СЕТ СН'!$I$9+СВЦЭМ!$D$10+'СЕТ СН'!$I$5-'СЕТ СН'!$I$17</f>
        <v>6305.1926056899993</v>
      </c>
    </row>
    <row r="121" spans="1:27" ht="15.75" x14ac:dyDescent="0.2">
      <c r="A121" s="35">
        <f>A120+1</f>
        <v>45475</v>
      </c>
      <c r="B121" s="36">
        <f>SUMIFS(СВЦЭМ!$C$39:$C$782,СВЦЭМ!$A$39:$A$782,$A121,СВЦЭМ!$B$39:$B$782,B$119)+'СЕТ СН'!$I$9+СВЦЭМ!$D$10+'СЕТ СН'!$I$5-'СЕТ СН'!$I$17</f>
        <v>6377.2627779300001</v>
      </c>
      <c r="C121" s="36">
        <f>SUMIFS(СВЦЭМ!$C$39:$C$782,СВЦЭМ!$A$39:$A$782,$A121,СВЦЭМ!$B$39:$B$782,C$119)+'СЕТ СН'!$I$9+СВЦЭМ!$D$10+'СЕТ СН'!$I$5-'СЕТ СН'!$I$17</f>
        <v>6468.7685286899996</v>
      </c>
      <c r="D121" s="36">
        <f>SUMIFS(СВЦЭМ!$C$39:$C$782,СВЦЭМ!$A$39:$A$782,$A121,СВЦЭМ!$B$39:$B$782,D$119)+'СЕТ СН'!$I$9+СВЦЭМ!$D$10+'СЕТ СН'!$I$5-'СЕТ СН'!$I$17</f>
        <v>6525.4472810199995</v>
      </c>
      <c r="E121" s="36">
        <f>SUMIFS(СВЦЭМ!$C$39:$C$782,СВЦЭМ!$A$39:$A$782,$A121,СВЦЭМ!$B$39:$B$782,E$119)+'СЕТ СН'!$I$9+СВЦЭМ!$D$10+'СЕТ СН'!$I$5-'СЕТ СН'!$I$17</f>
        <v>6573.9979242399995</v>
      </c>
      <c r="F121" s="36">
        <f>SUMIFS(СВЦЭМ!$C$39:$C$782,СВЦЭМ!$A$39:$A$782,$A121,СВЦЭМ!$B$39:$B$782,F$119)+'СЕТ СН'!$I$9+СВЦЭМ!$D$10+'СЕТ СН'!$I$5-'СЕТ СН'!$I$17</f>
        <v>6572.6865889000001</v>
      </c>
      <c r="G121" s="36">
        <f>SUMIFS(СВЦЭМ!$C$39:$C$782,СВЦЭМ!$A$39:$A$782,$A121,СВЦЭМ!$B$39:$B$782,G$119)+'СЕТ СН'!$I$9+СВЦЭМ!$D$10+'СЕТ СН'!$I$5-'СЕТ СН'!$I$17</f>
        <v>6541.793739499999</v>
      </c>
      <c r="H121" s="36">
        <f>SUMIFS(СВЦЭМ!$C$39:$C$782,СВЦЭМ!$A$39:$A$782,$A121,СВЦЭМ!$B$39:$B$782,H$119)+'СЕТ СН'!$I$9+СВЦЭМ!$D$10+'СЕТ СН'!$I$5-'СЕТ СН'!$I$17</f>
        <v>6473.5102598599997</v>
      </c>
      <c r="I121" s="36">
        <f>SUMIFS(СВЦЭМ!$C$39:$C$782,СВЦЭМ!$A$39:$A$782,$A121,СВЦЭМ!$B$39:$B$782,I$119)+'СЕТ СН'!$I$9+СВЦЭМ!$D$10+'СЕТ СН'!$I$5-'СЕТ СН'!$I$17</f>
        <v>6315.3536632199994</v>
      </c>
      <c r="J121" s="36">
        <f>SUMIFS(СВЦЭМ!$C$39:$C$782,СВЦЭМ!$A$39:$A$782,$A121,СВЦЭМ!$B$39:$B$782,J$119)+'СЕТ СН'!$I$9+СВЦЭМ!$D$10+'СЕТ СН'!$I$5-'СЕТ СН'!$I$17</f>
        <v>6194.3619382199995</v>
      </c>
      <c r="K121" s="36">
        <f>SUMIFS(СВЦЭМ!$C$39:$C$782,СВЦЭМ!$A$39:$A$782,$A121,СВЦЭМ!$B$39:$B$782,K$119)+'СЕТ СН'!$I$9+СВЦЭМ!$D$10+'СЕТ СН'!$I$5-'СЕТ СН'!$I$17</f>
        <v>6131.8689080199993</v>
      </c>
      <c r="L121" s="36">
        <f>SUMIFS(СВЦЭМ!$C$39:$C$782,СВЦЭМ!$A$39:$A$782,$A121,СВЦЭМ!$B$39:$B$782,L$119)+'СЕТ СН'!$I$9+СВЦЭМ!$D$10+'СЕТ СН'!$I$5-'СЕТ СН'!$I$17</f>
        <v>6114.04445863</v>
      </c>
      <c r="M121" s="36">
        <f>SUMIFS(СВЦЭМ!$C$39:$C$782,СВЦЭМ!$A$39:$A$782,$A121,СВЦЭМ!$B$39:$B$782,M$119)+'СЕТ СН'!$I$9+СВЦЭМ!$D$10+'СЕТ СН'!$I$5-'СЕТ СН'!$I$17</f>
        <v>6122.1576108599993</v>
      </c>
      <c r="N121" s="36">
        <f>SUMIFS(СВЦЭМ!$C$39:$C$782,СВЦЭМ!$A$39:$A$782,$A121,СВЦЭМ!$B$39:$B$782,N$119)+'СЕТ СН'!$I$9+СВЦЭМ!$D$10+'СЕТ СН'!$I$5-'СЕТ СН'!$I$17</f>
        <v>6119.5151511399999</v>
      </c>
      <c r="O121" s="36">
        <f>SUMIFS(СВЦЭМ!$C$39:$C$782,СВЦЭМ!$A$39:$A$782,$A121,СВЦЭМ!$B$39:$B$782,O$119)+'СЕТ СН'!$I$9+СВЦЭМ!$D$10+'СЕТ СН'!$I$5-'СЕТ СН'!$I$17</f>
        <v>6104.1318854799993</v>
      </c>
      <c r="P121" s="36">
        <f>SUMIFS(СВЦЭМ!$C$39:$C$782,СВЦЭМ!$A$39:$A$782,$A121,СВЦЭМ!$B$39:$B$782,P$119)+'СЕТ СН'!$I$9+СВЦЭМ!$D$10+'СЕТ СН'!$I$5-'СЕТ СН'!$I$17</f>
        <v>6106.3366792999996</v>
      </c>
      <c r="Q121" s="36">
        <f>SUMIFS(СВЦЭМ!$C$39:$C$782,СВЦЭМ!$A$39:$A$782,$A121,СВЦЭМ!$B$39:$B$782,Q$119)+'СЕТ СН'!$I$9+СВЦЭМ!$D$10+'СЕТ СН'!$I$5-'СЕТ СН'!$I$17</f>
        <v>6112.8898168799997</v>
      </c>
      <c r="R121" s="36">
        <f>SUMIFS(СВЦЭМ!$C$39:$C$782,СВЦЭМ!$A$39:$A$782,$A121,СВЦЭМ!$B$39:$B$782,R$119)+'СЕТ СН'!$I$9+СВЦЭМ!$D$10+'СЕТ СН'!$I$5-'СЕТ СН'!$I$17</f>
        <v>6111.8835570299998</v>
      </c>
      <c r="S121" s="36">
        <f>SUMIFS(СВЦЭМ!$C$39:$C$782,СВЦЭМ!$A$39:$A$782,$A121,СВЦЭМ!$B$39:$B$782,S$119)+'СЕТ СН'!$I$9+СВЦЭМ!$D$10+'СЕТ СН'!$I$5-'СЕТ СН'!$I$17</f>
        <v>6160.9077613399995</v>
      </c>
      <c r="T121" s="36">
        <f>SUMIFS(СВЦЭМ!$C$39:$C$782,СВЦЭМ!$A$39:$A$782,$A121,СВЦЭМ!$B$39:$B$782,T$119)+'СЕТ СН'!$I$9+СВЦЭМ!$D$10+'СЕТ СН'!$I$5-'СЕТ СН'!$I$17</f>
        <v>6156.9744065599998</v>
      </c>
      <c r="U121" s="36">
        <f>SUMIFS(СВЦЭМ!$C$39:$C$782,СВЦЭМ!$A$39:$A$782,$A121,СВЦЭМ!$B$39:$B$782,U$119)+'СЕТ СН'!$I$9+СВЦЭМ!$D$10+'СЕТ СН'!$I$5-'СЕТ СН'!$I$17</f>
        <v>6174.0711221799993</v>
      </c>
      <c r="V121" s="36">
        <f>SUMIFS(СВЦЭМ!$C$39:$C$782,СВЦЭМ!$A$39:$A$782,$A121,СВЦЭМ!$B$39:$B$782,V$119)+'СЕТ СН'!$I$9+СВЦЭМ!$D$10+'СЕТ СН'!$I$5-'СЕТ СН'!$I$17</f>
        <v>6187.2843821499991</v>
      </c>
      <c r="W121" s="36">
        <f>SUMIFS(СВЦЭМ!$C$39:$C$782,СВЦЭМ!$A$39:$A$782,$A121,СВЦЭМ!$B$39:$B$782,W$119)+'СЕТ СН'!$I$9+СВЦЭМ!$D$10+'СЕТ СН'!$I$5-'СЕТ СН'!$I$17</f>
        <v>6160.6541150899993</v>
      </c>
      <c r="X121" s="36">
        <f>SUMIFS(СВЦЭМ!$C$39:$C$782,СВЦЭМ!$A$39:$A$782,$A121,СВЦЭМ!$B$39:$B$782,X$119)+'СЕТ СН'!$I$9+СВЦЭМ!$D$10+'СЕТ СН'!$I$5-'СЕТ СН'!$I$17</f>
        <v>6224.2509740799997</v>
      </c>
      <c r="Y121" s="36">
        <f>SUMIFS(СВЦЭМ!$C$39:$C$782,СВЦЭМ!$A$39:$A$782,$A121,СВЦЭМ!$B$39:$B$782,Y$119)+'СЕТ СН'!$I$9+СВЦЭМ!$D$10+'СЕТ СН'!$I$5-'СЕТ СН'!$I$17</f>
        <v>6267.9179896499991</v>
      </c>
    </row>
    <row r="122" spans="1:27" ht="15.75" x14ac:dyDescent="0.2">
      <c r="A122" s="35">
        <f t="shared" ref="A122:A150" si="3">A121+1</f>
        <v>45476</v>
      </c>
      <c r="B122" s="36">
        <f>SUMIFS(СВЦЭМ!$C$39:$C$782,СВЦЭМ!$A$39:$A$782,$A122,СВЦЭМ!$B$39:$B$782,B$119)+'СЕТ СН'!$I$9+СВЦЭМ!$D$10+'СЕТ СН'!$I$5-'СЕТ СН'!$I$17</f>
        <v>6404.54566686</v>
      </c>
      <c r="C122" s="36">
        <f>SUMIFS(СВЦЭМ!$C$39:$C$782,СВЦЭМ!$A$39:$A$782,$A122,СВЦЭМ!$B$39:$B$782,C$119)+'СЕТ СН'!$I$9+СВЦЭМ!$D$10+'СЕТ СН'!$I$5-'СЕТ СН'!$I$17</f>
        <v>6528.1568638599992</v>
      </c>
      <c r="D122" s="36">
        <f>SUMIFS(СВЦЭМ!$C$39:$C$782,СВЦЭМ!$A$39:$A$782,$A122,СВЦЭМ!$B$39:$B$782,D$119)+'СЕТ СН'!$I$9+СВЦЭМ!$D$10+'СЕТ СН'!$I$5-'СЕТ СН'!$I$17</f>
        <v>6590.8743507299996</v>
      </c>
      <c r="E122" s="36">
        <f>SUMIFS(СВЦЭМ!$C$39:$C$782,СВЦЭМ!$A$39:$A$782,$A122,СВЦЭМ!$B$39:$B$782,E$119)+'СЕТ СН'!$I$9+СВЦЭМ!$D$10+'СЕТ СН'!$I$5-'СЕТ СН'!$I$17</f>
        <v>6642.6655522499996</v>
      </c>
      <c r="F122" s="36">
        <f>SUMIFS(СВЦЭМ!$C$39:$C$782,СВЦЭМ!$A$39:$A$782,$A122,СВЦЭМ!$B$39:$B$782,F$119)+'СЕТ СН'!$I$9+СВЦЭМ!$D$10+'СЕТ СН'!$I$5-'СЕТ СН'!$I$17</f>
        <v>6642.9430997700001</v>
      </c>
      <c r="G122" s="36">
        <f>SUMIFS(СВЦЭМ!$C$39:$C$782,СВЦЭМ!$A$39:$A$782,$A122,СВЦЭМ!$B$39:$B$782,G$119)+'СЕТ СН'!$I$9+СВЦЭМ!$D$10+'СЕТ СН'!$I$5-'СЕТ СН'!$I$17</f>
        <v>6625.8808420299993</v>
      </c>
      <c r="H122" s="36">
        <f>SUMIFS(СВЦЭМ!$C$39:$C$782,СВЦЭМ!$A$39:$A$782,$A122,СВЦЭМ!$B$39:$B$782,H$119)+'СЕТ СН'!$I$9+СВЦЭМ!$D$10+'СЕТ СН'!$I$5-'СЕТ СН'!$I$17</f>
        <v>6537.4886001499999</v>
      </c>
      <c r="I122" s="36">
        <f>SUMIFS(СВЦЭМ!$C$39:$C$782,СВЦЭМ!$A$39:$A$782,$A122,СВЦЭМ!$B$39:$B$782,I$119)+'СЕТ СН'!$I$9+СВЦЭМ!$D$10+'СЕТ СН'!$I$5-'СЕТ СН'!$I$17</f>
        <v>6396.8289586899991</v>
      </c>
      <c r="J122" s="36">
        <f>SUMIFS(СВЦЭМ!$C$39:$C$782,СВЦЭМ!$A$39:$A$782,$A122,СВЦЭМ!$B$39:$B$782,J$119)+'СЕТ СН'!$I$9+СВЦЭМ!$D$10+'СЕТ СН'!$I$5-'СЕТ СН'!$I$17</f>
        <v>6308.5529873999994</v>
      </c>
      <c r="K122" s="36">
        <f>SUMIFS(СВЦЭМ!$C$39:$C$782,СВЦЭМ!$A$39:$A$782,$A122,СВЦЭМ!$B$39:$B$782,K$119)+'СЕТ СН'!$I$9+СВЦЭМ!$D$10+'СЕТ СН'!$I$5-'СЕТ СН'!$I$17</f>
        <v>6235.81552104</v>
      </c>
      <c r="L122" s="36">
        <f>SUMIFS(СВЦЭМ!$C$39:$C$782,СВЦЭМ!$A$39:$A$782,$A122,СВЦЭМ!$B$39:$B$782,L$119)+'СЕТ СН'!$I$9+СВЦЭМ!$D$10+'СЕТ СН'!$I$5-'СЕТ СН'!$I$17</f>
        <v>6220.1997006699994</v>
      </c>
      <c r="M122" s="36">
        <f>SUMIFS(СВЦЭМ!$C$39:$C$782,СВЦЭМ!$A$39:$A$782,$A122,СВЦЭМ!$B$39:$B$782,M$119)+'СЕТ СН'!$I$9+СВЦЭМ!$D$10+'СЕТ СН'!$I$5-'СЕТ СН'!$I$17</f>
        <v>6207.0245691</v>
      </c>
      <c r="N122" s="36">
        <f>SUMIFS(СВЦЭМ!$C$39:$C$782,СВЦЭМ!$A$39:$A$782,$A122,СВЦЭМ!$B$39:$B$782,N$119)+'СЕТ СН'!$I$9+СВЦЭМ!$D$10+'СЕТ СН'!$I$5-'СЕТ СН'!$I$17</f>
        <v>6212.7174382699995</v>
      </c>
      <c r="O122" s="36">
        <f>SUMIFS(СВЦЭМ!$C$39:$C$782,СВЦЭМ!$A$39:$A$782,$A122,СВЦЭМ!$B$39:$B$782,O$119)+'СЕТ СН'!$I$9+СВЦЭМ!$D$10+'СЕТ СН'!$I$5-'СЕТ СН'!$I$17</f>
        <v>6195.8233560499993</v>
      </c>
      <c r="P122" s="36">
        <f>SUMIFS(СВЦЭМ!$C$39:$C$782,СВЦЭМ!$A$39:$A$782,$A122,СВЦЭМ!$B$39:$B$782,P$119)+'СЕТ СН'!$I$9+СВЦЭМ!$D$10+'СЕТ СН'!$I$5-'СЕТ СН'!$I$17</f>
        <v>6191.2643304999992</v>
      </c>
      <c r="Q122" s="36">
        <f>SUMIFS(СВЦЭМ!$C$39:$C$782,СВЦЭМ!$A$39:$A$782,$A122,СВЦЭМ!$B$39:$B$782,Q$119)+'СЕТ СН'!$I$9+СВЦЭМ!$D$10+'СЕТ СН'!$I$5-'СЕТ СН'!$I$17</f>
        <v>6208.3727454</v>
      </c>
      <c r="R122" s="36">
        <f>SUMIFS(СВЦЭМ!$C$39:$C$782,СВЦЭМ!$A$39:$A$782,$A122,СВЦЭМ!$B$39:$B$782,R$119)+'СЕТ СН'!$I$9+СВЦЭМ!$D$10+'СЕТ СН'!$I$5-'СЕТ СН'!$I$17</f>
        <v>6214.795283039999</v>
      </c>
      <c r="S122" s="36">
        <f>SUMIFS(СВЦЭМ!$C$39:$C$782,СВЦЭМ!$A$39:$A$782,$A122,СВЦЭМ!$B$39:$B$782,S$119)+'СЕТ СН'!$I$9+СВЦЭМ!$D$10+'СЕТ СН'!$I$5-'СЕТ СН'!$I$17</f>
        <v>6230.8496213899998</v>
      </c>
      <c r="T122" s="36">
        <f>SUMIFS(СВЦЭМ!$C$39:$C$782,СВЦЭМ!$A$39:$A$782,$A122,СВЦЭМ!$B$39:$B$782,T$119)+'СЕТ СН'!$I$9+СВЦЭМ!$D$10+'СЕТ СН'!$I$5-'СЕТ СН'!$I$17</f>
        <v>6228.0577991499995</v>
      </c>
      <c r="U122" s="36">
        <f>SUMIFS(СВЦЭМ!$C$39:$C$782,СВЦЭМ!$A$39:$A$782,$A122,СВЦЭМ!$B$39:$B$782,U$119)+'СЕТ СН'!$I$9+СВЦЭМ!$D$10+'СЕТ СН'!$I$5-'СЕТ СН'!$I$17</f>
        <v>6244.2637488499995</v>
      </c>
      <c r="V122" s="36">
        <f>SUMIFS(СВЦЭМ!$C$39:$C$782,СВЦЭМ!$A$39:$A$782,$A122,СВЦЭМ!$B$39:$B$782,V$119)+'СЕТ СН'!$I$9+СВЦЭМ!$D$10+'СЕТ СН'!$I$5-'СЕТ СН'!$I$17</f>
        <v>6256.4693485899998</v>
      </c>
      <c r="W122" s="36">
        <f>SUMIFS(СВЦЭМ!$C$39:$C$782,СВЦЭМ!$A$39:$A$782,$A122,СВЦЭМ!$B$39:$B$782,W$119)+'СЕТ СН'!$I$9+СВЦЭМ!$D$10+'СЕТ СН'!$I$5-'СЕТ СН'!$I$17</f>
        <v>6240.6098247499995</v>
      </c>
      <c r="X122" s="36">
        <f>SUMIFS(СВЦЭМ!$C$39:$C$782,СВЦЭМ!$A$39:$A$782,$A122,СВЦЭМ!$B$39:$B$782,X$119)+'СЕТ СН'!$I$9+СВЦЭМ!$D$10+'СЕТ СН'!$I$5-'СЕТ СН'!$I$17</f>
        <v>6268.2297755899999</v>
      </c>
      <c r="Y122" s="36">
        <f>SUMIFS(СВЦЭМ!$C$39:$C$782,СВЦЭМ!$A$39:$A$782,$A122,СВЦЭМ!$B$39:$B$782,Y$119)+'СЕТ СН'!$I$9+СВЦЭМ!$D$10+'СЕТ СН'!$I$5-'СЕТ СН'!$I$17</f>
        <v>6361.9428697599997</v>
      </c>
    </row>
    <row r="123" spans="1:27" ht="15.75" x14ac:dyDescent="0.2">
      <c r="A123" s="35">
        <f t="shared" si="3"/>
        <v>45477</v>
      </c>
      <c r="B123" s="36">
        <f>SUMIFS(СВЦЭМ!$C$39:$C$782,СВЦЭМ!$A$39:$A$782,$A123,СВЦЭМ!$B$39:$B$782,B$119)+'СЕТ СН'!$I$9+СВЦЭМ!$D$10+'СЕТ СН'!$I$5-'СЕТ СН'!$I$17</f>
        <v>6226.5045221299997</v>
      </c>
      <c r="C123" s="36">
        <f>SUMIFS(СВЦЭМ!$C$39:$C$782,СВЦЭМ!$A$39:$A$782,$A123,СВЦЭМ!$B$39:$B$782,C$119)+'СЕТ СН'!$I$9+СВЦЭМ!$D$10+'СЕТ СН'!$I$5-'СЕТ СН'!$I$17</f>
        <v>6382.5133958999995</v>
      </c>
      <c r="D123" s="36">
        <f>SUMIFS(СВЦЭМ!$C$39:$C$782,СВЦЭМ!$A$39:$A$782,$A123,СВЦЭМ!$B$39:$B$782,D$119)+'СЕТ СН'!$I$9+СВЦЭМ!$D$10+'СЕТ СН'!$I$5-'СЕТ СН'!$I$17</f>
        <v>6421.9244497599993</v>
      </c>
      <c r="E123" s="36">
        <f>SUMIFS(СВЦЭМ!$C$39:$C$782,СВЦЭМ!$A$39:$A$782,$A123,СВЦЭМ!$B$39:$B$782,E$119)+'СЕТ СН'!$I$9+СВЦЭМ!$D$10+'СЕТ СН'!$I$5-'СЕТ СН'!$I$17</f>
        <v>6456.7219252899995</v>
      </c>
      <c r="F123" s="36">
        <f>SUMIFS(СВЦЭМ!$C$39:$C$782,СВЦЭМ!$A$39:$A$782,$A123,СВЦЭМ!$B$39:$B$782,F$119)+'СЕТ СН'!$I$9+СВЦЭМ!$D$10+'СЕТ СН'!$I$5-'СЕТ СН'!$I$17</f>
        <v>6460.0668158799999</v>
      </c>
      <c r="G123" s="36">
        <f>SUMIFS(СВЦЭМ!$C$39:$C$782,СВЦЭМ!$A$39:$A$782,$A123,СВЦЭМ!$B$39:$B$782,G$119)+'СЕТ СН'!$I$9+СВЦЭМ!$D$10+'СЕТ СН'!$I$5-'СЕТ СН'!$I$17</f>
        <v>6458.194475459999</v>
      </c>
      <c r="H123" s="36">
        <f>SUMIFS(СВЦЭМ!$C$39:$C$782,СВЦЭМ!$A$39:$A$782,$A123,СВЦЭМ!$B$39:$B$782,H$119)+'СЕТ СН'!$I$9+СВЦЭМ!$D$10+'СЕТ СН'!$I$5-'СЕТ СН'!$I$17</f>
        <v>6364.2433236299994</v>
      </c>
      <c r="I123" s="36">
        <f>SUMIFS(СВЦЭМ!$C$39:$C$782,СВЦЭМ!$A$39:$A$782,$A123,СВЦЭМ!$B$39:$B$782,I$119)+'СЕТ СН'!$I$9+СВЦЭМ!$D$10+'СЕТ СН'!$I$5-'СЕТ СН'!$I$17</f>
        <v>6334.3404017499997</v>
      </c>
      <c r="J123" s="36">
        <f>SUMIFS(СВЦЭМ!$C$39:$C$782,СВЦЭМ!$A$39:$A$782,$A123,СВЦЭМ!$B$39:$B$782,J$119)+'СЕТ СН'!$I$9+СВЦЭМ!$D$10+'СЕТ СН'!$I$5-'СЕТ СН'!$I$17</f>
        <v>6250.1487349599993</v>
      </c>
      <c r="K123" s="36">
        <f>SUMIFS(СВЦЭМ!$C$39:$C$782,СВЦЭМ!$A$39:$A$782,$A123,СВЦЭМ!$B$39:$B$782,K$119)+'СЕТ СН'!$I$9+СВЦЭМ!$D$10+'СЕТ СН'!$I$5-'СЕТ СН'!$I$17</f>
        <v>6180.2496524299995</v>
      </c>
      <c r="L123" s="36">
        <f>SUMIFS(СВЦЭМ!$C$39:$C$782,СВЦЭМ!$A$39:$A$782,$A123,СВЦЭМ!$B$39:$B$782,L$119)+'СЕТ СН'!$I$9+СВЦЭМ!$D$10+'СЕТ СН'!$I$5-'СЕТ СН'!$I$17</f>
        <v>6168.1001295699998</v>
      </c>
      <c r="M123" s="36">
        <f>SUMIFS(СВЦЭМ!$C$39:$C$782,СВЦЭМ!$A$39:$A$782,$A123,СВЦЭМ!$B$39:$B$782,M$119)+'СЕТ СН'!$I$9+СВЦЭМ!$D$10+'СЕТ СН'!$I$5-'СЕТ СН'!$I$17</f>
        <v>6140.0106632499992</v>
      </c>
      <c r="N123" s="36">
        <f>SUMIFS(СВЦЭМ!$C$39:$C$782,СВЦЭМ!$A$39:$A$782,$A123,СВЦЭМ!$B$39:$B$782,N$119)+'СЕТ СН'!$I$9+СВЦЭМ!$D$10+'СЕТ СН'!$I$5-'СЕТ СН'!$I$17</f>
        <v>6147.8337792399998</v>
      </c>
      <c r="O123" s="36">
        <f>SUMIFS(СВЦЭМ!$C$39:$C$782,СВЦЭМ!$A$39:$A$782,$A123,СВЦЭМ!$B$39:$B$782,O$119)+'СЕТ СН'!$I$9+СВЦЭМ!$D$10+'СЕТ СН'!$I$5-'СЕТ СН'!$I$17</f>
        <v>6130.7057108899999</v>
      </c>
      <c r="P123" s="36">
        <f>SUMIFS(СВЦЭМ!$C$39:$C$782,СВЦЭМ!$A$39:$A$782,$A123,СВЦЭМ!$B$39:$B$782,P$119)+'СЕТ СН'!$I$9+СВЦЭМ!$D$10+'СЕТ СН'!$I$5-'СЕТ СН'!$I$17</f>
        <v>6128.1284506299999</v>
      </c>
      <c r="Q123" s="36">
        <f>SUMIFS(СВЦЭМ!$C$39:$C$782,СВЦЭМ!$A$39:$A$782,$A123,СВЦЭМ!$B$39:$B$782,Q$119)+'СЕТ СН'!$I$9+СВЦЭМ!$D$10+'СЕТ СН'!$I$5-'СЕТ СН'!$I$17</f>
        <v>6132.8721483399995</v>
      </c>
      <c r="R123" s="36">
        <f>SUMIFS(СВЦЭМ!$C$39:$C$782,СВЦЭМ!$A$39:$A$782,$A123,СВЦЭМ!$B$39:$B$782,R$119)+'СЕТ СН'!$I$9+СВЦЭМ!$D$10+'СЕТ СН'!$I$5-'СЕТ СН'!$I$17</f>
        <v>6141.1703232</v>
      </c>
      <c r="S123" s="36">
        <f>SUMIFS(СВЦЭМ!$C$39:$C$782,СВЦЭМ!$A$39:$A$782,$A123,СВЦЭМ!$B$39:$B$782,S$119)+'СЕТ СН'!$I$9+СВЦЭМ!$D$10+'СЕТ СН'!$I$5-'СЕТ СН'!$I$17</f>
        <v>6131.3946288099996</v>
      </c>
      <c r="T123" s="36">
        <f>SUMIFS(СВЦЭМ!$C$39:$C$782,СВЦЭМ!$A$39:$A$782,$A123,СВЦЭМ!$B$39:$B$782,T$119)+'СЕТ СН'!$I$9+СВЦЭМ!$D$10+'СЕТ СН'!$I$5-'СЕТ СН'!$I$17</f>
        <v>6118.67250504</v>
      </c>
      <c r="U123" s="36">
        <f>SUMIFS(СВЦЭМ!$C$39:$C$782,СВЦЭМ!$A$39:$A$782,$A123,СВЦЭМ!$B$39:$B$782,U$119)+'СЕТ СН'!$I$9+СВЦЭМ!$D$10+'СЕТ СН'!$I$5-'СЕТ СН'!$I$17</f>
        <v>6132.9938793499996</v>
      </c>
      <c r="V123" s="36">
        <f>SUMIFS(СВЦЭМ!$C$39:$C$782,СВЦЭМ!$A$39:$A$782,$A123,СВЦЭМ!$B$39:$B$782,V$119)+'СЕТ СН'!$I$9+СВЦЭМ!$D$10+'СЕТ СН'!$I$5-'СЕТ СН'!$I$17</f>
        <v>6139.523609939999</v>
      </c>
      <c r="W123" s="36">
        <f>SUMIFS(СВЦЭМ!$C$39:$C$782,СВЦЭМ!$A$39:$A$782,$A123,СВЦЭМ!$B$39:$B$782,W$119)+'СЕТ СН'!$I$9+СВЦЭМ!$D$10+'СЕТ СН'!$I$5-'СЕТ СН'!$I$17</f>
        <v>6111.4925992999997</v>
      </c>
      <c r="X123" s="36">
        <f>SUMIFS(СВЦЭМ!$C$39:$C$782,СВЦЭМ!$A$39:$A$782,$A123,СВЦЭМ!$B$39:$B$782,X$119)+'СЕТ СН'!$I$9+СВЦЭМ!$D$10+'СЕТ СН'!$I$5-'СЕТ СН'!$I$17</f>
        <v>6157.9900062199995</v>
      </c>
      <c r="Y123" s="36">
        <f>SUMIFS(СВЦЭМ!$C$39:$C$782,СВЦЭМ!$A$39:$A$782,$A123,СВЦЭМ!$B$39:$B$782,Y$119)+'СЕТ СН'!$I$9+СВЦЭМ!$D$10+'СЕТ СН'!$I$5-'СЕТ СН'!$I$17</f>
        <v>6262.0603769099998</v>
      </c>
    </row>
    <row r="124" spans="1:27" ht="15.75" x14ac:dyDescent="0.2">
      <c r="A124" s="35">
        <f t="shared" si="3"/>
        <v>45478</v>
      </c>
      <c r="B124" s="36">
        <f>SUMIFS(СВЦЭМ!$C$39:$C$782,СВЦЭМ!$A$39:$A$782,$A124,СВЦЭМ!$B$39:$B$782,B$119)+'СЕТ СН'!$I$9+СВЦЭМ!$D$10+'СЕТ СН'!$I$5-'СЕТ СН'!$I$17</f>
        <v>6352.4171568099991</v>
      </c>
      <c r="C124" s="36">
        <f>SUMIFS(СВЦЭМ!$C$39:$C$782,СВЦЭМ!$A$39:$A$782,$A124,СВЦЭМ!$B$39:$B$782,C$119)+'СЕТ СН'!$I$9+СВЦЭМ!$D$10+'СЕТ СН'!$I$5-'СЕТ СН'!$I$17</f>
        <v>6454.0090769299995</v>
      </c>
      <c r="D124" s="36">
        <f>SUMIFS(СВЦЭМ!$C$39:$C$782,СВЦЭМ!$A$39:$A$782,$A124,СВЦЭМ!$B$39:$B$782,D$119)+'СЕТ СН'!$I$9+СВЦЭМ!$D$10+'СЕТ СН'!$I$5-'СЕТ СН'!$I$17</f>
        <v>6515.5228037099996</v>
      </c>
      <c r="E124" s="36">
        <f>SUMIFS(СВЦЭМ!$C$39:$C$782,СВЦЭМ!$A$39:$A$782,$A124,СВЦЭМ!$B$39:$B$782,E$119)+'СЕТ СН'!$I$9+СВЦЭМ!$D$10+'СЕТ СН'!$I$5-'СЕТ СН'!$I$17</f>
        <v>6539.8550477899998</v>
      </c>
      <c r="F124" s="36">
        <f>SUMIFS(СВЦЭМ!$C$39:$C$782,СВЦЭМ!$A$39:$A$782,$A124,СВЦЭМ!$B$39:$B$782,F$119)+'СЕТ СН'!$I$9+СВЦЭМ!$D$10+'СЕТ СН'!$I$5-'СЕТ СН'!$I$17</f>
        <v>6537.72414321</v>
      </c>
      <c r="G124" s="36">
        <f>SUMIFS(СВЦЭМ!$C$39:$C$782,СВЦЭМ!$A$39:$A$782,$A124,СВЦЭМ!$B$39:$B$782,G$119)+'СЕТ СН'!$I$9+СВЦЭМ!$D$10+'СЕТ СН'!$I$5-'СЕТ СН'!$I$17</f>
        <v>6500.720176679999</v>
      </c>
      <c r="H124" s="36">
        <f>SUMIFS(СВЦЭМ!$C$39:$C$782,СВЦЭМ!$A$39:$A$782,$A124,СВЦЭМ!$B$39:$B$782,H$119)+'СЕТ СН'!$I$9+СВЦЭМ!$D$10+'СЕТ СН'!$I$5-'СЕТ СН'!$I$17</f>
        <v>6447.87785798</v>
      </c>
      <c r="I124" s="36">
        <f>SUMIFS(СВЦЭМ!$C$39:$C$782,СВЦЭМ!$A$39:$A$782,$A124,СВЦЭМ!$B$39:$B$782,I$119)+'СЕТ СН'!$I$9+СВЦЭМ!$D$10+'СЕТ СН'!$I$5-'СЕТ СН'!$I$17</f>
        <v>6340.9827210599997</v>
      </c>
      <c r="J124" s="36">
        <f>SUMIFS(СВЦЭМ!$C$39:$C$782,СВЦЭМ!$A$39:$A$782,$A124,СВЦЭМ!$B$39:$B$782,J$119)+'СЕТ СН'!$I$9+СВЦЭМ!$D$10+'СЕТ СН'!$I$5-'СЕТ СН'!$I$17</f>
        <v>6224.1260681799995</v>
      </c>
      <c r="K124" s="36">
        <f>SUMIFS(СВЦЭМ!$C$39:$C$782,СВЦЭМ!$A$39:$A$782,$A124,СВЦЭМ!$B$39:$B$782,K$119)+'СЕТ СН'!$I$9+СВЦЭМ!$D$10+'СЕТ СН'!$I$5-'СЕТ СН'!$I$17</f>
        <v>6203.5500341699999</v>
      </c>
      <c r="L124" s="36">
        <f>SUMIFS(СВЦЭМ!$C$39:$C$782,СВЦЭМ!$A$39:$A$782,$A124,СВЦЭМ!$B$39:$B$782,L$119)+'СЕТ СН'!$I$9+СВЦЭМ!$D$10+'СЕТ СН'!$I$5-'СЕТ СН'!$I$17</f>
        <v>6218.8990235999991</v>
      </c>
      <c r="M124" s="36">
        <f>SUMIFS(СВЦЭМ!$C$39:$C$782,СВЦЭМ!$A$39:$A$782,$A124,СВЦЭМ!$B$39:$B$782,M$119)+'СЕТ СН'!$I$9+СВЦЭМ!$D$10+'СЕТ СН'!$I$5-'СЕТ СН'!$I$17</f>
        <v>6210.9749785799995</v>
      </c>
      <c r="N124" s="36">
        <f>SUMIFS(СВЦЭМ!$C$39:$C$782,СВЦЭМ!$A$39:$A$782,$A124,СВЦЭМ!$B$39:$B$782,N$119)+'СЕТ СН'!$I$9+СВЦЭМ!$D$10+'СЕТ СН'!$I$5-'СЕТ СН'!$I$17</f>
        <v>6221.8488383299991</v>
      </c>
      <c r="O124" s="36">
        <f>SUMIFS(СВЦЭМ!$C$39:$C$782,СВЦЭМ!$A$39:$A$782,$A124,СВЦЭМ!$B$39:$B$782,O$119)+'СЕТ СН'!$I$9+СВЦЭМ!$D$10+'СЕТ СН'!$I$5-'СЕТ СН'!$I$17</f>
        <v>6220.3499230199996</v>
      </c>
      <c r="P124" s="36">
        <f>SUMIFS(СВЦЭМ!$C$39:$C$782,СВЦЭМ!$A$39:$A$782,$A124,СВЦЭМ!$B$39:$B$782,P$119)+'СЕТ СН'!$I$9+СВЦЭМ!$D$10+'СЕТ СН'!$I$5-'СЕТ СН'!$I$17</f>
        <v>6229.3146201099999</v>
      </c>
      <c r="Q124" s="36">
        <f>SUMIFS(СВЦЭМ!$C$39:$C$782,СВЦЭМ!$A$39:$A$782,$A124,СВЦЭМ!$B$39:$B$782,Q$119)+'СЕТ СН'!$I$9+СВЦЭМ!$D$10+'СЕТ СН'!$I$5-'СЕТ СН'!$I$17</f>
        <v>6242.5815638199992</v>
      </c>
      <c r="R124" s="36">
        <f>SUMIFS(СВЦЭМ!$C$39:$C$782,СВЦЭМ!$A$39:$A$782,$A124,СВЦЭМ!$B$39:$B$782,R$119)+'СЕТ СН'!$I$9+СВЦЭМ!$D$10+'СЕТ СН'!$I$5-'СЕТ СН'!$I$17</f>
        <v>6236.3161837499993</v>
      </c>
      <c r="S124" s="36">
        <f>SUMIFS(СВЦЭМ!$C$39:$C$782,СВЦЭМ!$A$39:$A$782,$A124,СВЦЭМ!$B$39:$B$782,S$119)+'СЕТ СН'!$I$9+СВЦЭМ!$D$10+'СЕТ СН'!$I$5-'СЕТ СН'!$I$17</f>
        <v>6228.7890534599992</v>
      </c>
      <c r="T124" s="36">
        <f>SUMIFS(СВЦЭМ!$C$39:$C$782,СВЦЭМ!$A$39:$A$782,$A124,СВЦЭМ!$B$39:$B$782,T$119)+'СЕТ СН'!$I$9+СВЦЭМ!$D$10+'СЕТ СН'!$I$5-'СЕТ СН'!$I$17</f>
        <v>6222.4664782</v>
      </c>
      <c r="U124" s="36">
        <f>SUMIFS(СВЦЭМ!$C$39:$C$782,СВЦЭМ!$A$39:$A$782,$A124,СВЦЭМ!$B$39:$B$782,U$119)+'СЕТ СН'!$I$9+СВЦЭМ!$D$10+'СЕТ СН'!$I$5-'СЕТ СН'!$I$17</f>
        <v>6230.7749070999998</v>
      </c>
      <c r="V124" s="36">
        <f>SUMIFS(СВЦЭМ!$C$39:$C$782,СВЦЭМ!$A$39:$A$782,$A124,СВЦЭМ!$B$39:$B$782,V$119)+'СЕТ СН'!$I$9+СВЦЭМ!$D$10+'СЕТ СН'!$I$5-'СЕТ СН'!$I$17</f>
        <v>6242.0658092799995</v>
      </c>
      <c r="W124" s="36">
        <f>SUMIFS(СВЦЭМ!$C$39:$C$782,СВЦЭМ!$A$39:$A$782,$A124,СВЦЭМ!$B$39:$B$782,W$119)+'СЕТ СН'!$I$9+СВЦЭМ!$D$10+'СЕТ СН'!$I$5-'СЕТ СН'!$I$17</f>
        <v>6214.0638189099991</v>
      </c>
      <c r="X124" s="36">
        <f>SUMIFS(СВЦЭМ!$C$39:$C$782,СВЦЭМ!$A$39:$A$782,$A124,СВЦЭМ!$B$39:$B$782,X$119)+'СЕТ СН'!$I$9+СВЦЭМ!$D$10+'СЕТ СН'!$I$5-'СЕТ СН'!$I$17</f>
        <v>6259.117626199999</v>
      </c>
      <c r="Y124" s="36">
        <f>SUMIFS(СВЦЭМ!$C$39:$C$782,СВЦЭМ!$A$39:$A$782,$A124,СВЦЭМ!$B$39:$B$782,Y$119)+'СЕТ СН'!$I$9+СВЦЭМ!$D$10+'СЕТ СН'!$I$5-'СЕТ СН'!$I$17</f>
        <v>6377.4649790099993</v>
      </c>
    </row>
    <row r="125" spans="1:27" ht="15.75" x14ac:dyDescent="0.2">
      <c r="A125" s="35">
        <f t="shared" si="3"/>
        <v>45479</v>
      </c>
      <c r="B125" s="36">
        <f>SUMIFS(СВЦЭМ!$C$39:$C$782,СВЦЭМ!$A$39:$A$782,$A125,СВЦЭМ!$B$39:$B$782,B$119)+'СЕТ СН'!$I$9+СВЦЭМ!$D$10+'СЕТ СН'!$I$5-'СЕТ СН'!$I$17</f>
        <v>6379.1177202499994</v>
      </c>
      <c r="C125" s="36">
        <f>SUMIFS(СВЦЭМ!$C$39:$C$782,СВЦЭМ!$A$39:$A$782,$A125,СВЦЭМ!$B$39:$B$782,C$119)+'СЕТ СН'!$I$9+СВЦЭМ!$D$10+'СЕТ СН'!$I$5-'СЕТ СН'!$I$17</f>
        <v>6460.5415686199995</v>
      </c>
      <c r="D125" s="36">
        <f>SUMIFS(СВЦЭМ!$C$39:$C$782,СВЦЭМ!$A$39:$A$782,$A125,СВЦЭМ!$B$39:$B$782,D$119)+'СЕТ СН'!$I$9+СВЦЭМ!$D$10+'СЕТ СН'!$I$5-'СЕТ СН'!$I$17</f>
        <v>6572.3666089199996</v>
      </c>
      <c r="E125" s="36">
        <f>SUMIFS(СВЦЭМ!$C$39:$C$782,СВЦЭМ!$A$39:$A$782,$A125,СВЦЭМ!$B$39:$B$782,E$119)+'СЕТ СН'!$I$9+СВЦЭМ!$D$10+'СЕТ СН'!$I$5-'СЕТ СН'!$I$17</f>
        <v>6636.5968495599991</v>
      </c>
      <c r="F125" s="36">
        <f>SUMIFS(СВЦЭМ!$C$39:$C$782,СВЦЭМ!$A$39:$A$782,$A125,СВЦЭМ!$B$39:$B$782,F$119)+'СЕТ СН'!$I$9+СВЦЭМ!$D$10+'СЕТ СН'!$I$5-'СЕТ СН'!$I$17</f>
        <v>6656.5410795999996</v>
      </c>
      <c r="G125" s="36">
        <f>SUMIFS(СВЦЭМ!$C$39:$C$782,СВЦЭМ!$A$39:$A$782,$A125,СВЦЭМ!$B$39:$B$782,G$119)+'СЕТ СН'!$I$9+СВЦЭМ!$D$10+'СЕТ СН'!$I$5-'СЕТ СН'!$I$17</f>
        <v>6647.7860402499991</v>
      </c>
      <c r="H125" s="36">
        <f>SUMIFS(СВЦЭМ!$C$39:$C$782,СВЦЭМ!$A$39:$A$782,$A125,СВЦЭМ!$B$39:$B$782,H$119)+'СЕТ СН'!$I$9+СВЦЭМ!$D$10+'СЕТ СН'!$I$5-'СЕТ СН'!$I$17</f>
        <v>6634.7978996599995</v>
      </c>
      <c r="I125" s="36">
        <f>SUMIFS(СВЦЭМ!$C$39:$C$782,СВЦЭМ!$A$39:$A$782,$A125,СВЦЭМ!$B$39:$B$782,I$119)+'СЕТ СН'!$I$9+СВЦЭМ!$D$10+'СЕТ СН'!$I$5-'СЕТ СН'!$I$17</f>
        <v>6558.7011355899995</v>
      </c>
      <c r="J125" s="36">
        <f>SUMIFS(СВЦЭМ!$C$39:$C$782,СВЦЭМ!$A$39:$A$782,$A125,СВЦЭМ!$B$39:$B$782,J$119)+'СЕТ СН'!$I$9+СВЦЭМ!$D$10+'СЕТ СН'!$I$5-'СЕТ СН'!$I$17</f>
        <v>6428.84266862</v>
      </c>
      <c r="K125" s="36">
        <f>SUMIFS(СВЦЭМ!$C$39:$C$782,СВЦЭМ!$A$39:$A$782,$A125,СВЦЭМ!$B$39:$B$782,K$119)+'СЕТ СН'!$I$9+СВЦЭМ!$D$10+'СЕТ СН'!$I$5-'СЕТ СН'!$I$17</f>
        <v>6331.9826417199993</v>
      </c>
      <c r="L125" s="36">
        <f>SUMIFS(СВЦЭМ!$C$39:$C$782,СВЦЭМ!$A$39:$A$782,$A125,СВЦЭМ!$B$39:$B$782,L$119)+'СЕТ СН'!$I$9+СВЦЭМ!$D$10+'СЕТ СН'!$I$5-'СЕТ СН'!$I$17</f>
        <v>6265.5372874099994</v>
      </c>
      <c r="M125" s="36">
        <f>SUMIFS(СВЦЭМ!$C$39:$C$782,СВЦЭМ!$A$39:$A$782,$A125,СВЦЭМ!$B$39:$B$782,M$119)+'СЕТ СН'!$I$9+СВЦЭМ!$D$10+'СЕТ СН'!$I$5-'СЕТ СН'!$I$17</f>
        <v>6243.9214001199998</v>
      </c>
      <c r="N125" s="36">
        <f>SUMIFS(СВЦЭМ!$C$39:$C$782,СВЦЭМ!$A$39:$A$782,$A125,СВЦЭМ!$B$39:$B$782,N$119)+'СЕТ СН'!$I$9+СВЦЭМ!$D$10+'СЕТ СН'!$I$5-'СЕТ СН'!$I$17</f>
        <v>6243.8819908299993</v>
      </c>
      <c r="O125" s="36">
        <f>SUMIFS(СВЦЭМ!$C$39:$C$782,СВЦЭМ!$A$39:$A$782,$A125,СВЦЭМ!$B$39:$B$782,O$119)+'СЕТ СН'!$I$9+СВЦЭМ!$D$10+'СЕТ СН'!$I$5-'СЕТ СН'!$I$17</f>
        <v>6241.1761845000001</v>
      </c>
      <c r="P125" s="36">
        <f>SUMIFS(СВЦЭМ!$C$39:$C$782,СВЦЭМ!$A$39:$A$782,$A125,СВЦЭМ!$B$39:$B$782,P$119)+'СЕТ СН'!$I$9+СВЦЭМ!$D$10+'СЕТ СН'!$I$5-'СЕТ СН'!$I$17</f>
        <v>6239.3642331199999</v>
      </c>
      <c r="Q125" s="36">
        <f>SUMIFS(СВЦЭМ!$C$39:$C$782,СВЦЭМ!$A$39:$A$782,$A125,СВЦЭМ!$B$39:$B$782,Q$119)+'СЕТ СН'!$I$9+СВЦЭМ!$D$10+'СЕТ СН'!$I$5-'СЕТ СН'!$I$17</f>
        <v>6251.3527803099996</v>
      </c>
      <c r="R125" s="36">
        <f>SUMIFS(СВЦЭМ!$C$39:$C$782,СВЦЭМ!$A$39:$A$782,$A125,СВЦЭМ!$B$39:$B$782,R$119)+'СЕТ СН'!$I$9+СВЦЭМ!$D$10+'СЕТ СН'!$I$5-'СЕТ СН'!$I$17</f>
        <v>6272.0942453499993</v>
      </c>
      <c r="S125" s="36">
        <f>SUMIFS(СВЦЭМ!$C$39:$C$782,СВЦЭМ!$A$39:$A$782,$A125,СВЦЭМ!$B$39:$B$782,S$119)+'СЕТ СН'!$I$9+СВЦЭМ!$D$10+'СЕТ СН'!$I$5-'СЕТ СН'!$I$17</f>
        <v>6264.1030651599995</v>
      </c>
      <c r="T125" s="36">
        <f>SUMIFS(СВЦЭМ!$C$39:$C$782,СВЦЭМ!$A$39:$A$782,$A125,СВЦЭМ!$B$39:$B$782,T$119)+'СЕТ СН'!$I$9+СВЦЭМ!$D$10+'СЕТ СН'!$I$5-'СЕТ СН'!$I$17</f>
        <v>6258.8994467899993</v>
      </c>
      <c r="U125" s="36">
        <f>SUMIFS(СВЦЭМ!$C$39:$C$782,СВЦЭМ!$A$39:$A$782,$A125,СВЦЭМ!$B$39:$B$782,U$119)+'СЕТ СН'!$I$9+СВЦЭМ!$D$10+'СЕТ СН'!$I$5-'СЕТ СН'!$I$17</f>
        <v>6267.9462081699994</v>
      </c>
      <c r="V125" s="36">
        <f>SUMIFS(СВЦЭМ!$C$39:$C$782,СВЦЭМ!$A$39:$A$782,$A125,СВЦЭМ!$B$39:$B$782,V$119)+'СЕТ СН'!$I$9+СВЦЭМ!$D$10+'СЕТ СН'!$I$5-'СЕТ СН'!$I$17</f>
        <v>6279.8758120099992</v>
      </c>
      <c r="W125" s="36">
        <f>SUMIFS(СВЦЭМ!$C$39:$C$782,СВЦЭМ!$A$39:$A$782,$A125,СВЦЭМ!$B$39:$B$782,W$119)+'СЕТ СН'!$I$9+СВЦЭМ!$D$10+'СЕТ СН'!$I$5-'СЕТ СН'!$I$17</f>
        <v>6270.6692280999996</v>
      </c>
      <c r="X125" s="36">
        <f>SUMIFS(СВЦЭМ!$C$39:$C$782,СВЦЭМ!$A$39:$A$782,$A125,СВЦЭМ!$B$39:$B$782,X$119)+'СЕТ СН'!$I$9+СВЦЭМ!$D$10+'СЕТ СН'!$I$5-'СЕТ СН'!$I$17</f>
        <v>6307.4541235099996</v>
      </c>
      <c r="Y125" s="36">
        <f>SUMIFS(СВЦЭМ!$C$39:$C$782,СВЦЭМ!$A$39:$A$782,$A125,СВЦЭМ!$B$39:$B$782,Y$119)+'СЕТ СН'!$I$9+СВЦЭМ!$D$10+'СЕТ СН'!$I$5-'СЕТ СН'!$I$17</f>
        <v>6396.20290183</v>
      </c>
    </row>
    <row r="126" spans="1:27" ht="15.75" x14ac:dyDescent="0.2">
      <c r="A126" s="35">
        <f t="shared" si="3"/>
        <v>45480</v>
      </c>
      <c r="B126" s="36">
        <f>SUMIFS(СВЦЭМ!$C$39:$C$782,СВЦЭМ!$A$39:$A$782,$A126,СВЦЭМ!$B$39:$B$782,B$119)+'СЕТ СН'!$I$9+СВЦЭМ!$D$10+'СЕТ СН'!$I$5-'СЕТ СН'!$I$17</f>
        <v>6542.0749058499996</v>
      </c>
      <c r="C126" s="36">
        <f>SUMIFS(СВЦЭМ!$C$39:$C$782,СВЦЭМ!$A$39:$A$782,$A126,СВЦЭМ!$B$39:$B$782,C$119)+'СЕТ СН'!$I$9+СВЦЭМ!$D$10+'СЕТ СН'!$I$5-'СЕТ СН'!$I$17</f>
        <v>6605.0902775399991</v>
      </c>
      <c r="D126" s="36">
        <f>SUMIFS(СВЦЭМ!$C$39:$C$782,СВЦЭМ!$A$39:$A$782,$A126,СВЦЭМ!$B$39:$B$782,D$119)+'СЕТ СН'!$I$9+СВЦЭМ!$D$10+'СЕТ СН'!$I$5-'СЕТ СН'!$I$17</f>
        <v>6663.8330337899997</v>
      </c>
      <c r="E126" s="36">
        <f>SUMIFS(СВЦЭМ!$C$39:$C$782,СВЦЭМ!$A$39:$A$782,$A126,СВЦЭМ!$B$39:$B$782,E$119)+'СЕТ СН'!$I$9+СВЦЭМ!$D$10+'СЕТ СН'!$I$5-'СЕТ СН'!$I$17</f>
        <v>6654.9156338699995</v>
      </c>
      <c r="F126" s="36">
        <f>SUMIFS(СВЦЭМ!$C$39:$C$782,СВЦЭМ!$A$39:$A$782,$A126,СВЦЭМ!$B$39:$B$782,F$119)+'СЕТ СН'!$I$9+СВЦЭМ!$D$10+'СЕТ СН'!$I$5-'СЕТ СН'!$I$17</f>
        <v>6657.9396489199999</v>
      </c>
      <c r="G126" s="36">
        <f>SUMIFS(СВЦЭМ!$C$39:$C$782,СВЦЭМ!$A$39:$A$782,$A126,СВЦЭМ!$B$39:$B$782,G$119)+'СЕТ СН'!$I$9+СВЦЭМ!$D$10+'СЕТ СН'!$I$5-'СЕТ СН'!$I$17</f>
        <v>6661.3076265999998</v>
      </c>
      <c r="H126" s="36">
        <f>SUMIFS(СВЦЭМ!$C$39:$C$782,СВЦЭМ!$A$39:$A$782,$A126,СВЦЭМ!$B$39:$B$782,H$119)+'СЕТ СН'!$I$9+СВЦЭМ!$D$10+'СЕТ СН'!$I$5-'СЕТ СН'!$I$17</f>
        <v>6677.1283353499994</v>
      </c>
      <c r="I126" s="36">
        <f>SUMIFS(СВЦЭМ!$C$39:$C$782,СВЦЭМ!$A$39:$A$782,$A126,СВЦЭМ!$B$39:$B$782,I$119)+'СЕТ СН'!$I$9+СВЦЭМ!$D$10+'СЕТ СН'!$I$5-'СЕТ СН'!$I$17</f>
        <v>6639.7585762099998</v>
      </c>
      <c r="J126" s="36">
        <f>SUMIFS(СВЦЭМ!$C$39:$C$782,СВЦЭМ!$A$39:$A$782,$A126,СВЦЭМ!$B$39:$B$782,J$119)+'СЕТ СН'!$I$9+СВЦЭМ!$D$10+'СЕТ СН'!$I$5-'СЕТ СН'!$I$17</f>
        <v>6505.6254116699993</v>
      </c>
      <c r="K126" s="36">
        <f>SUMIFS(СВЦЭМ!$C$39:$C$782,СВЦЭМ!$A$39:$A$782,$A126,СВЦЭМ!$B$39:$B$782,K$119)+'СЕТ СН'!$I$9+СВЦЭМ!$D$10+'СЕТ СН'!$I$5-'СЕТ СН'!$I$17</f>
        <v>6407.5729648199995</v>
      </c>
      <c r="L126" s="36">
        <f>SUMIFS(СВЦЭМ!$C$39:$C$782,СВЦЭМ!$A$39:$A$782,$A126,СВЦЭМ!$B$39:$B$782,L$119)+'СЕТ СН'!$I$9+СВЦЭМ!$D$10+'СЕТ СН'!$I$5-'СЕТ СН'!$I$17</f>
        <v>6359.2457907399994</v>
      </c>
      <c r="M126" s="36">
        <f>SUMIFS(СВЦЭМ!$C$39:$C$782,СВЦЭМ!$A$39:$A$782,$A126,СВЦЭМ!$B$39:$B$782,M$119)+'СЕТ СН'!$I$9+СВЦЭМ!$D$10+'СЕТ СН'!$I$5-'СЕТ СН'!$I$17</f>
        <v>6349.55575245</v>
      </c>
      <c r="N126" s="36">
        <f>SUMIFS(СВЦЭМ!$C$39:$C$782,СВЦЭМ!$A$39:$A$782,$A126,СВЦЭМ!$B$39:$B$782,N$119)+'СЕТ СН'!$I$9+СВЦЭМ!$D$10+'СЕТ СН'!$I$5-'СЕТ СН'!$I$17</f>
        <v>6335.7504393899999</v>
      </c>
      <c r="O126" s="36">
        <f>SUMIFS(СВЦЭМ!$C$39:$C$782,СВЦЭМ!$A$39:$A$782,$A126,СВЦЭМ!$B$39:$B$782,O$119)+'СЕТ СН'!$I$9+СВЦЭМ!$D$10+'СЕТ СН'!$I$5-'СЕТ СН'!$I$17</f>
        <v>6323.3486892099991</v>
      </c>
      <c r="P126" s="36">
        <f>SUMIFS(СВЦЭМ!$C$39:$C$782,СВЦЭМ!$A$39:$A$782,$A126,СВЦЭМ!$B$39:$B$782,P$119)+'СЕТ СН'!$I$9+СВЦЭМ!$D$10+'СЕТ СН'!$I$5-'СЕТ СН'!$I$17</f>
        <v>6337.5915831299999</v>
      </c>
      <c r="Q126" s="36">
        <f>SUMIFS(СВЦЭМ!$C$39:$C$782,СВЦЭМ!$A$39:$A$782,$A126,СВЦЭМ!$B$39:$B$782,Q$119)+'СЕТ СН'!$I$9+СВЦЭМ!$D$10+'СЕТ СН'!$I$5-'СЕТ СН'!$I$17</f>
        <v>6349.3515845999991</v>
      </c>
      <c r="R126" s="36">
        <f>SUMIFS(СВЦЭМ!$C$39:$C$782,СВЦЭМ!$A$39:$A$782,$A126,СВЦЭМ!$B$39:$B$782,R$119)+'СЕТ СН'!$I$9+СВЦЭМ!$D$10+'СЕТ СН'!$I$5-'СЕТ СН'!$I$17</f>
        <v>6341.7883170299992</v>
      </c>
      <c r="S126" s="36">
        <f>SUMIFS(СВЦЭМ!$C$39:$C$782,СВЦЭМ!$A$39:$A$782,$A126,СВЦЭМ!$B$39:$B$782,S$119)+'СЕТ СН'!$I$9+СВЦЭМ!$D$10+'СЕТ СН'!$I$5-'СЕТ СН'!$I$17</f>
        <v>6340.7148605999992</v>
      </c>
      <c r="T126" s="36">
        <f>SUMIFS(СВЦЭМ!$C$39:$C$782,СВЦЭМ!$A$39:$A$782,$A126,СВЦЭМ!$B$39:$B$782,T$119)+'СЕТ СН'!$I$9+СВЦЭМ!$D$10+'СЕТ СН'!$I$5-'СЕТ СН'!$I$17</f>
        <v>6319.9782854099994</v>
      </c>
      <c r="U126" s="36">
        <f>SUMIFS(СВЦЭМ!$C$39:$C$782,СВЦЭМ!$A$39:$A$782,$A126,СВЦЭМ!$B$39:$B$782,U$119)+'СЕТ СН'!$I$9+СВЦЭМ!$D$10+'СЕТ СН'!$I$5-'СЕТ СН'!$I$17</f>
        <v>6328.2327173499998</v>
      </c>
      <c r="V126" s="36">
        <f>SUMIFS(СВЦЭМ!$C$39:$C$782,СВЦЭМ!$A$39:$A$782,$A126,СВЦЭМ!$B$39:$B$782,V$119)+'СЕТ СН'!$I$9+СВЦЭМ!$D$10+'СЕТ СН'!$I$5-'СЕТ СН'!$I$17</f>
        <v>6332.7379734399992</v>
      </c>
      <c r="W126" s="36">
        <f>SUMIFS(СВЦЭМ!$C$39:$C$782,СВЦЭМ!$A$39:$A$782,$A126,СВЦЭМ!$B$39:$B$782,W$119)+'СЕТ СН'!$I$9+СВЦЭМ!$D$10+'СЕТ СН'!$I$5-'СЕТ СН'!$I$17</f>
        <v>6320.9829752199994</v>
      </c>
      <c r="X126" s="36">
        <f>SUMIFS(СВЦЭМ!$C$39:$C$782,СВЦЭМ!$A$39:$A$782,$A126,СВЦЭМ!$B$39:$B$782,X$119)+'СЕТ СН'!$I$9+СВЦЭМ!$D$10+'СЕТ СН'!$I$5-'СЕТ СН'!$I$17</f>
        <v>6373.8273698799994</v>
      </c>
      <c r="Y126" s="36">
        <f>SUMIFS(СВЦЭМ!$C$39:$C$782,СВЦЭМ!$A$39:$A$782,$A126,СВЦЭМ!$B$39:$B$782,Y$119)+'СЕТ СН'!$I$9+СВЦЭМ!$D$10+'СЕТ СН'!$I$5-'СЕТ СН'!$I$17</f>
        <v>6461.84580809</v>
      </c>
    </row>
    <row r="127" spans="1:27" ht="15.75" x14ac:dyDescent="0.2">
      <c r="A127" s="35">
        <f t="shared" si="3"/>
        <v>45481</v>
      </c>
      <c r="B127" s="36">
        <f>SUMIFS(СВЦЭМ!$C$39:$C$782,СВЦЭМ!$A$39:$A$782,$A127,СВЦЭМ!$B$39:$B$782,B$119)+'СЕТ СН'!$I$9+СВЦЭМ!$D$10+'СЕТ СН'!$I$5-'СЕТ СН'!$I$17</f>
        <v>6556.6963632299994</v>
      </c>
      <c r="C127" s="36">
        <f>SUMIFS(СВЦЭМ!$C$39:$C$782,СВЦЭМ!$A$39:$A$782,$A127,СВЦЭМ!$B$39:$B$782,C$119)+'СЕТ СН'!$I$9+СВЦЭМ!$D$10+'СЕТ СН'!$I$5-'СЕТ СН'!$I$17</f>
        <v>6656.1632825699999</v>
      </c>
      <c r="D127" s="36">
        <f>SUMIFS(СВЦЭМ!$C$39:$C$782,СВЦЭМ!$A$39:$A$782,$A127,СВЦЭМ!$B$39:$B$782,D$119)+'СЕТ СН'!$I$9+СВЦЭМ!$D$10+'СЕТ СН'!$I$5-'СЕТ СН'!$I$17</f>
        <v>6734.3720627499997</v>
      </c>
      <c r="E127" s="36">
        <f>SUMIFS(СВЦЭМ!$C$39:$C$782,СВЦЭМ!$A$39:$A$782,$A127,СВЦЭМ!$B$39:$B$782,E$119)+'СЕТ СН'!$I$9+СВЦЭМ!$D$10+'СЕТ СН'!$I$5-'СЕТ СН'!$I$17</f>
        <v>6762.8208788100001</v>
      </c>
      <c r="F127" s="36">
        <f>SUMIFS(СВЦЭМ!$C$39:$C$782,СВЦЭМ!$A$39:$A$782,$A127,СВЦЭМ!$B$39:$B$782,F$119)+'СЕТ СН'!$I$9+СВЦЭМ!$D$10+'СЕТ СН'!$I$5-'СЕТ СН'!$I$17</f>
        <v>6768.6246507999995</v>
      </c>
      <c r="G127" s="36">
        <f>SUMIFS(СВЦЭМ!$C$39:$C$782,СВЦЭМ!$A$39:$A$782,$A127,СВЦЭМ!$B$39:$B$782,G$119)+'СЕТ СН'!$I$9+СВЦЭМ!$D$10+'СЕТ СН'!$I$5-'СЕТ СН'!$I$17</f>
        <v>6750.956582589999</v>
      </c>
      <c r="H127" s="36">
        <f>SUMIFS(СВЦЭМ!$C$39:$C$782,СВЦЭМ!$A$39:$A$782,$A127,СВЦЭМ!$B$39:$B$782,H$119)+'СЕТ СН'!$I$9+СВЦЭМ!$D$10+'СЕТ СН'!$I$5-'СЕТ СН'!$I$17</f>
        <v>6650.9578680699997</v>
      </c>
      <c r="I127" s="36">
        <f>SUMIFS(СВЦЭМ!$C$39:$C$782,СВЦЭМ!$A$39:$A$782,$A127,СВЦЭМ!$B$39:$B$782,I$119)+'СЕТ СН'!$I$9+СВЦЭМ!$D$10+'СЕТ СН'!$I$5-'СЕТ СН'!$I$17</f>
        <v>6556.9669377399996</v>
      </c>
      <c r="J127" s="36">
        <f>SUMIFS(СВЦЭМ!$C$39:$C$782,СВЦЭМ!$A$39:$A$782,$A127,СВЦЭМ!$B$39:$B$782,J$119)+'СЕТ СН'!$I$9+СВЦЭМ!$D$10+'СЕТ СН'!$I$5-'СЕТ СН'!$I$17</f>
        <v>6442.2361089399992</v>
      </c>
      <c r="K127" s="36">
        <f>SUMIFS(СВЦЭМ!$C$39:$C$782,СВЦЭМ!$A$39:$A$782,$A127,СВЦЭМ!$B$39:$B$782,K$119)+'СЕТ СН'!$I$9+СВЦЭМ!$D$10+'СЕТ СН'!$I$5-'СЕТ СН'!$I$17</f>
        <v>6374.6849168899998</v>
      </c>
      <c r="L127" s="36">
        <f>SUMIFS(СВЦЭМ!$C$39:$C$782,СВЦЭМ!$A$39:$A$782,$A127,СВЦЭМ!$B$39:$B$782,L$119)+'СЕТ СН'!$I$9+СВЦЭМ!$D$10+'СЕТ СН'!$I$5-'СЕТ СН'!$I$17</f>
        <v>6327.4162586799994</v>
      </c>
      <c r="M127" s="36">
        <f>SUMIFS(СВЦЭМ!$C$39:$C$782,СВЦЭМ!$A$39:$A$782,$A127,СВЦЭМ!$B$39:$B$782,M$119)+'СЕТ СН'!$I$9+СВЦЭМ!$D$10+'СЕТ СН'!$I$5-'СЕТ СН'!$I$17</f>
        <v>6329.5496317500001</v>
      </c>
      <c r="N127" s="36">
        <f>SUMIFS(СВЦЭМ!$C$39:$C$782,СВЦЭМ!$A$39:$A$782,$A127,СВЦЭМ!$B$39:$B$782,N$119)+'СЕТ СН'!$I$9+СВЦЭМ!$D$10+'СЕТ СН'!$I$5-'СЕТ СН'!$I$17</f>
        <v>6321.993959129999</v>
      </c>
      <c r="O127" s="36">
        <f>SUMIFS(СВЦЭМ!$C$39:$C$782,СВЦЭМ!$A$39:$A$782,$A127,СВЦЭМ!$B$39:$B$782,O$119)+'СЕТ СН'!$I$9+СВЦЭМ!$D$10+'СЕТ СН'!$I$5-'СЕТ СН'!$I$17</f>
        <v>6326.4512750499998</v>
      </c>
      <c r="P127" s="36">
        <f>SUMIFS(СВЦЭМ!$C$39:$C$782,СВЦЭМ!$A$39:$A$782,$A127,СВЦЭМ!$B$39:$B$782,P$119)+'СЕТ СН'!$I$9+СВЦЭМ!$D$10+'СЕТ СН'!$I$5-'СЕТ СН'!$I$17</f>
        <v>6331.5958960399994</v>
      </c>
      <c r="Q127" s="36">
        <f>SUMIFS(СВЦЭМ!$C$39:$C$782,СВЦЭМ!$A$39:$A$782,$A127,СВЦЭМ!$B$39:$B$782,Q$119)+'СЕТ СН'!$I$9+СВЦЭМ!$D$10+'СЕТ СН'!$I$5-'СЕТ СН'!$I$17</f>
        <v>6339.2519859099993</v>
      </c>
      <c r="R127" s="36">
        <f>SUMIFS(СВЦЭМ!$C$39:$C$782,СВЦЭМ!$A$39:$A$782,$A127,СВЦЭМ!$B$39:$B$782,R$119)+'СЕТ СН'!$I$9+СВЦЭМ!$D$10+'СЕТ СН'!$I$5-'СЕТ СН'!$I$17</f>
        <v>6329.3869478799998</v>
      </c>
      <c r="S127" s="36">
        <f>SUMIFS(СВЦЭМ!$C$39:$C$782,СВЦЭМ!$A$39:$A$782,$A127,СВЦЭМ!$B$39:$B$782,S$119)+'СЕТ СН'!$I$9+СВЦЭМ!$D$10+'СЕТ СН'!$I$5-'СЕТ СН'!$I$17</f>
        <v>6324.9260279099999</v>
      </c>
      <c r="T127" s="36">
        <f>SUMIFS(СВЦЭМ!$C$39:$C$782,СВЦЭМ!$A$39:$A$782,$A127,СВЦЭМ!$B$39:$B$782,T$119)+'СЕТ СН'!$I$9+СВЦЭМ!$D$10+'СЕТ СН'!$I$5-'СЕТ СН'!$I$17</f>
        <v>6318.2650248199998</v>
      </c>
      <c r="U127" s="36">
        <f>SUMIFS(СВЦЭМ!$C$39:$C$782,СВЦЭМ!$A$39:$A$782,$A127,СВЦЭМ!$B$39:$B$782,U$119)+'СЕТ СН'!$I$9+СВЦЭМ!$D$10+'СЕТ СН'!$I$5-'СЕТ СН'!$I$17</f>
        <v>6324.5686696699995</v>
      </c>
      <c r="V127" s="36">
        <f>SUMIFS(СВЦЭМ!$C$39:$C$782,СВЦЭМ!$A$39:$A$782,$A127,СВЦЭМ!$B$39:$B$782,V$119)+'СЕТ СН'!$I$9+СВЦЭМ!$D$10+'СЕТ СН'!$I$5-'СЕТ СН'!$I$17</f>
        <v>6297.6687051299996</v>
      </c>
      <c r="W127" s="36">
        <f>SUMIFS(СВЦЭМ!$C$39:$C$782,СВЦЭМ!$A$39:$A$782,$A127,СВЦЭМ!$B$39:$B$782,W$119)+'СЕТ СН'!$I$9+СВЦЭМ!$D$10+'СЕТ СН'!$I$5-'СЕТ СН'!$I$17</f>
        <v>6305.2181558100001</v>
      </c>
      <c r="X127" s="36">
        <f>SUMIFS(СВЦЭМ!$C$39:$C$782,СВЦЭМ!$A$39:$A$782,$A127,СВЦЭМ!$B$39:$B$782,X$119)+'СЕТ СН'!$I$9+СВЦЭМ!$D$10+'СЕТ СН'!$I$5-'СЕТ СН'!$I$17</f>
        <v>6347.5554647099998</v>
      </c>
      <c r="Y127" s="36">
        <f>SUMIFS(СВЦЭМ!$C$39:$C$782,СВЦЭМ!$A$39:$A$782,$A127,СВЦЭМ!$B$39:$B$782,Y$119)+'СЕТ СН'!$I$9+СВЦЭМ!$D$10+'СЕТ СН'!$I$5-'СЕТ СН'!$I$17</f>
        <v>6433.6781909799993</v>
      </c>
    </row>
    <row r="128" spans="1:27" ht="15.75" x14ac:dyDescent="0.2">
      <c r="A128" s="35">
        <f t="shared" si="3"/>
        <v>45482</v>
      </c>
      <c r="B128" s="36">
        <f>SUMIFS(СВЦЭМ!$C$39:$C$782,СВЦЭМ!$A$39:$A$782,$A128,СВЦЭМ!$B$39:$B$782,B$119)+'СЕТ СН'!$I$9+СВЦЭМ!$D$10+'СЕТ СН'!$I$5-'СЕТ СН'!$I$17</f>
        <v>6586.5167994699996</v>
      </c>
      <c r="C128" s="36">
        <f>SUMIFS(СВЦЭМ!$C$39:$C$782,СВЦЭМ!$A$39:$A$782,$A128,СВЦЭМ!$B$39:$B$782,C$119)+'СЕТ СН'!$I$9+СВЦЭМ!$D$10+'СЕТ СН'!$I$5-'СЕТ СН'!$I$17</f>
        <v>6674.2314734399997</v>
      </c>
      <c r="D128" s="36">
        <f>SUMIFS(СВЦЭМ!$C$39:$C$782,СВЦЭМ!$A$39:$A$782,$A128,СВЦЭМ!$B$39:$B$782,D$119)+'СЕТ СН'!$I$9+СВЦЭМ!$D$10+'СЕТ СН'!$I$5-'СЕТ СН'!$I$17</f>
        <v>6740.0775971699995</v>
      </c>
      <c r="E128" s="36">
        <f>SUMIFS(СВЦЭМ!$C$39:$C$782,СВЦЭМ!$A$39:$A$782,$A128,СВЦЭМ!$B$39:$B$782,E$119)+'СЕТ СН'!$I$9+СВЦЭМ!$D$10+'СЕТ СН'!$I$5-'СЕТ СН'!$I$17</f>
        <v>6794.254062439999</v>
      </c>
      <c r="F128" s="36">
        <f>SUMIFS(СВЦЭМ!$C$39:$C$782,СВЦЭМ!$A$39:$A$782,$A128,СВЦЭМ!$B$39:$B$782,F$119)+'СЕТ СН'!$I$9+СВЦЭМ!$D$10+'СЕТ СН'!$I$5-'СЕТ СН'!$I$17</f>
        <v>6786.8067162799998</v>
      </c>
      <c r="G128" s="36">
        <f>SUMIFS(СВЦЭМ!$C$39:$C$782,СВЦЭМ!$A$39:$A$782,$A128,СВЦЭМ!$B$39:$B$782,G$119)+'СЕТ СН'!$I$9+СВЦЭМ!$D$10+'СЕТ СН'!$I$5-'СЕТ СН'!$I$17</f>
        <v>6770.0528827899998</v>
      </c>
      <c r="H128" s="36">
        <f>SUMIFS(СВЦЭМ!$C$39:$C$782,СВЦЭМ!$A$39:$A$782,$A128,СВЦЭМ!$B$39:$B$782,H$119)+'СЕТ СН'!$I$9+СВЦЭМ!$D$10+'СЕТ СН'!$I$5-'СЕТ СН'!$I$17</f>
        <v>6579.806589329999</v>
      </c>
      <c r="I128" s="36">
        <f>SUMIFS(СВЦЭМ!$C$39:$C$782,СВЦЭМ!$A$39:$A$782,$A128,СВЦЭМ!$B$39:$B$782,I$119)+'СЕТ СН'!$I$9+СВЦЭМ!$D$10+'СЕТ СН'!$I$5-'СЕТ СН'!$I$17</f>
        <v>6482.4814808799993</v>
      </c>
      <c r="J128" s="36">
        <f>SUMIFS(СВЦЭМ!$C$39:$C$782,СВЦЭМ!$A$39:$A$782,$A128,СВЦЭМ!$B$39:$B$782,J$119)+'СЕТ СН'!$I$9+СВЦЭМ!$D$10+'СЕТ СН'!$I$5-'СЕТ СН'!$I$17</f>
        <v>6362.4046053299999</v>
      </c>
      <c r="K128" s="36">
        <f>SUMIFS(СВЦЭМ!$C$39:$C$782,СВЦЭМ!$A$39:$A$782,$A128,СВЦЭМ!$B$39:$B$782,K$119)+'СЕТ СН'!$I$9+СВЦЭМ!$D$10+'СЕТ СН'!$I$5-'СЕТ СН'!$I$17</f>
        <v>6295.62506287</v>
      </c>
      <c r="L128" s="36">
        <f>SUMIFS(СВЦЭМ!$C$39:$C$782,СВЦЭМ!$A$39:$A$782,$A128,СВЦЭМ!$B$39:$B$782,L$119)+'СЕТ СН'!$I$9+СВЦЭМ!$D$10+'СЕТ СН'!$I$5-'СЕТ СН'!$I$17</f>
        <v>6265.3237027499999</v>
      </c>
      <c r="M128" s="36">
        <f>SUMIFS(СВЦЭМ!$C$39:$C$782,СВЦЭМ!$A$39:$A$782,$A128,СВЦЭМ!$B$39:$B$782,M$119)+'СЕТ СН'!$I$9+СВЦЭМ!$D$10+'СЕТ СН'!$I$5-'СЕТ СН'!$I$17</f>
        <v>6239.0902195199997</v>
      </c>
      <c r="N128" s="36">
        <f>SUMIFS(СВЦЭМ!$C$39:$C$782,СВЦЭМ!$A$39:$A$782,$A128,СВЦЭМ!$B$39:$B$782,N$119)+'СЕТ СН'!$I$9+СВЦЭМ!$D$10+'СЕТ СН'!$I$5-'СЕТ СН'!$I$17</f>
        <v>6220.0327938099999</v>
      </c>
      <c r="O128" s="36">
        <f>SUMIFS(СВЦЭМ!$C$39:$C$782,СВЦЭМ!$A$39:$A$782,$A128,СВЦЭМ!$B$39:$B$782,O$119)+'СЕТ СН'!$I$9+СВЦЭМ!$D$10+'СЕТ СН'!$I$5-'СЕТ СН'!$I$17</f>
        <v>6210.2442714899998</v>
      </c>
      <c r="P128" s="36">
        <f>SUMIFS(СВЦЭМ!$C$39:$C$782,СВЦЭМ!$A$39:$A$782,$A128,СВЦЭМ!$B$39:$B$782,P$119)+'СЕТ СН'!$I$9+СВЦЭМ!$D$10+'СЕТ СН'!$I$5-'СЕТ СН'!$I$17</f>
        <v>6216.9067537699993</v>
      </c>
      <c r="Q128" s="36">
        <f>SUMIFS(СВЦЭМ!$C$39:$C$782,СВЦЭМ!$A$39:$A$782,$A128,СВЦЭМ!$B$39:$B$782,Q$119)+'СЕТ СН'!$I$9+СВЦЭМ!$D$10+'СЕТ СН'!$I$5-'СЕТ СН'!$I$17</f>
        <v>6231.9194805999996</v>
      </c>
      <c r="R128" s="36">
        <f>SUMIFS(СВЦЭМ!$C$39:$C$782,СВЦЭМ!$A$39:$A$782,$A128,СВЦЭМ!$B$39:$B$782,R$119)+'СЕТ СН'!$I$9+СВЦЭМ!$D$10+'СЕТ СН'!$I$5-'СЕТ СН'!$I$17</f>
        <v>6226.4912108299995</v>
      </c>
      <c r="S128" s="36">
        <f>SUMIFS(СВЦЭМ!$C$39:$C$782,СВЦЭМ!$A$39:$A$782,$A128,СВЦЭМ!$B$39:$B$782,S$119)+'СЕТ СН'!$I$9+СВЦЭМ!$D$10+'СЕТ СН'!$I$5-'СЕТ СН'!$I$17</f>
        <v>6229.3444909399996</v>
      </c>
      <c r="T128" s="36">
        <f>SUMIFS(СВЦЭМ!$C$39:$C$782,СВЦЭМ!$A$39:$A$782,$A128,СВЦЭМ!$B$39:$B$782,T$119)+'СЕТ СН'!$I$9+СВЦЭМ!$D$10+'СЕТ СН'!$I$5-'СЕТ СН'!$I$17</f>
        <v>6224.6561357399996</v>
      </c>
      <c r="U128" s="36">
        <f>SUMIFS(СВЦЭМ!$C$39:$C$782,СВЦЭМ!$A$39:$A$782,$A128,СВЦЭМ!$B$39:$B$782,U$119)+'СЕТ СН'!$I$9+СВЦЭМ!$D$10+'СЕТ СН'!$I$5-'СЕТ СН'!$I$17</f>
        <v>6251.8972353399995</v>
      </c>
      <c r="V128" s="36">
        <f>SUMIFS(СВЦЭМ!$C$39:$C$782,СВЦЭМ!$A$39:$A$782,$A128,СВЦЭМ!$B$39:$B$782,V$119)+'СЕТ СН'!$I$9+СВЦЭМ!$D$10+'СЕТ СН'!$I$5-'СЕТ СН'!$I$17</f>
        <v>6248.4408350499998</v>
      </c>
      <c r="W128" s="36">
        <f>SUMIFS(СВЦЭМ!$C$39:$C$782,СВЦЭМ!$A$39:$A$782,$A128,СВЦЭМ!$B$39:$B$782,W$119)+'СЕТ СН'!$I$9+СВЦЭМ!$D$10+'СЕТ СН'!$I$5-'СЕТ СН'!$I$17</f>
        <v>6234.6535496899996</v>
      </c>
      <c r="X128" s="36">
        <f>SUMIFS(СВЦЭМ!$C$39:$C$782,СВЦЭМ!$A$39:$A$782,$A128,СВЦЭМ!$B$39:$B$782,X$119)+'СЕТ СН'!$I$9+СВЦЭМ!$D$10+'СЕТ СН'!$I$5-'СЕТ СН'!$I$17</f>
        <v>6253.5264144799994</v>
      </c>
      <c r="Y128" s="36">
        <f>SUMIFS(СВЦЭМ!$C$39:$C$782,СВЦЭМ!$A$39:$A$782,$A128,СВЦЭМ!$B$39:$B$782,Y$119)+'СЕТ СН'!$I$9+СВЦЭМ!$D$10+'СЕТ СН'!$I$5-'СЕТ СН'!$I$17</f>
        <v>6347.3982030099996</v>
      </c>
    </row>
    <row r="129" spans="1:25" ht="15.75" x14ac:dyDescent="0.2">
      <c r="A129" s="35">
        <f t="shared" si="3"/>
        <v>45483</v>
      </c>
      <c r="B129" s="36">
        <f>SUMIFS(СВЦЭМ!$C$39:$C$782,СВЦЭМ!$A$39:$A$782,$A129,СВЦЭМ!$B$39:$B$782,B$119)+'СЕТ СН'!$I$9+СВЦЭМ!$D$10+'СЕТ СН'!$I$5-'СЕТ СН'!$I$17</f>
        <v>6438.4180455499991</v>
      </c>
      <c r="C129" s="36">
        <f>SUMIFS(СВЦЭМ!$C$39:$C$782,СВЦЭМ!$A$39:$A$782,$A129,СВЦЭМ!$B$39:$B$782,C$119)+'СЕТ СН'!$I$9+СВЦЭМ!$D$10+'СЕТ СН'!$I$5-'СЕТ СН'!$I$17</f>
        <v>6558.9308130699992</v>
      </c>
      <c r="D129" s="36">
        <f>SUMIFS(СВЦЭМ!$C$39:$C$782,СВЦЭМ!$A$39:$A$782,$A129,СВЦЭМ!$B$39:$B$782,D$119)+'СЕТ СН'!$I$9+СВЦЭМ!$D$10+'СЕТ СН'!$I$5-'СЕТ СН'!$I$17</f>
        <v>6613.721072979999</v>
      </c>
      <c r="E129" s="36">
        <f>SUMIFS(СВЦЭМ!$C$39:$C$782,СВЦЭМ!$A$39:$A$782,$A129,СВЦЭМ!$B$39:$B$782,E$119)+'СЕТ СН'!$I$9+СВЦЭМ!$D$10+'СЕТ СН'!$I$5-'СЕТ СН'!$I$17</f>
        <v>6616.2392233800001</v>
      </c>
      <c r="F129" s="36">
        <f>SUMIFS(СВЦЭМ!$C$39:$C$782,СВЦЭМ!$A$39:$A$782,$A129,СВЦЭМ!$B$39:$B$782,F$119)+'СЕТ СН'!$I$9+СВЦЭМ!$D$10+'СЕТ СН'!$I$5-'СЕТ СН'!$I$17</f>
        <v>6610.2224166199994</v>
      </c>
      <c r="G129" s="36">
        <f>SUMIFS(СВЦЭМ!$C$39:$C$782,СВЦЭМ!$A$39:$A$782,$A129,СВЦЭМ!$B$39:$B$782,G$119)+'СЕТ СН'!$I$9+СВЦЭМ!$D$10+'СЕТ СН'!$I$5-'СЕТ СН'!$I$17</f>
        <v>6641.3760900599991</v>
      </c>
      <c r="H129" s="36">
        <f>SUMIFS(СВЦЭМ!$C$39:$C$782,СВЦЭМ!$A$39:$A$782,$A129,СВЦЭМ!$B$39:$B$782,H$119)+'СЕТ СН'!$I$9+СВЦЭМ!$D$10+'СЕТ СН'!$I$5-'СЕТ СН'!$I$17</f>
        <v>6563.5715062799991</v>
      </c>
      <c r="I129" s="36">
        <f>SUMIFS(СВЦЭМ!$C$39:$C$782,СВЦЭМ!$A$39:$A$782,$A129,СВЦЭМ!$B$39:$B$782,I$119)+'СЕТ СН'!$I$9+СВЦЭМ!$D$10+'СЕТ СН'!$I$5-'СЕТ СН'!$I$17</f>
        <v>6455.9225356099996</v>
      </c>
      <c r="J129" s="36">
        <f>SUMIFS(СВЦЭМ!$C$39:$C$782,СВЦЭМ!$A$39:$A$782,$A129,СВЦЭМ!$B$39:$B$782,J$119)+'СЕТ СН'!$I$9+СВЦЭМ!$D$10+'СЕТ СН'!$I$5-'СЕТ СН'!$I$17</f>
        <v>6346.6797998599995</v>
      </c>
      <c r="K129" s="36">
        <f>SUMIFS(СВЦЭМ!$C$39:$C$782,СВЦЭМ!$A$39:$A$782,$A129,СВЦЭМ!$B$39:$B$782,K$119)+'СЕТ СН'!$I$9+СВЦЭМ!$D$10+'СЕТ СН'!$I$5-'СЕТ СН'!$I$17</f>
        <v>6301.4449333199991</v>
      </c>
      <c r="L129" s="36">
        <f>SUMIFS(СВЦЭМ!$C$39:$C$782,СВЦЭМ!$A$39:$A$782,$A129,СВЦЭМ!$B$39:$B$782,L$119)+'СЕТ СН'!$I$9+СВЦЭМ!$D$10+'СЕТ СН'!$I$5-'СЕТ СН'!$I$17</f>
        <v>6270.6644346199992</v>
      </c>
      <c r="M129" s="36">
        <f>SUMIFS(СВЦЭМ!$C$39:$C$782,СВЦЭМ!$A$39:$A$782,$A129,СВЦЭМ!$B$39:$B$782,M$119)+'СЕТ СН'!$I$9+СВЦЭМ!$D$10+'СЕТ СН'!$I$5-'СЕТ СН'!$I$17</f>
        <v>6278.8392974399994</v>
      </c>
      <c r="N129" s="36">
        <f>SUMIFS(СВЦЭМ!$C$39:$C$782,СВЦЭМ!$A$39:$A$782,$A129,СВЦЭМ!$B$39:$B$782,N$119)+'СЕТ СН'!$I$9+СВЦЭМ!$D$10+'СЕТ СН'!$I$5-'СЕТ СН'!$I$17</f>
        <v>6284.0535825999996</v>
      </c>
      <c r="O129" s="36">
        <f>SUMIFS(СВЦЭМ!$C$39:$C$782,СВЦЭМ!$A$39:$A$782,$A129,СВЦЭМ!$B$39:$B$782,O$119)+'СЕТ СН'!$I$9+СВЦЭМ!$D$10+'СЕТ СН'!$I$5-'СЕТ СН'!$I$17</f>
        <v>6264.45795645</v>
      </c>
      <c r="P129" s="36">
        <f>SUMIFS(СВЦЭМ!$C$39:$C$782,СВЦЭМ!$A$39:$A$782,$A129,СВЦЭМ!$B$39:$B$782,P$119)+'СЕТ СН'!$I$9+СВЦЭМ!$D$10+'СЕТ СН'!$I$5-'СЕТ СН'!$I$17</f>
        <v>6267.7795199799993</v>
      </c>
      <c r="Q129" s="36">
        <f>SUMIFS(СВЦЭМ!$C$39:$C$782,СВЦЭМ!$A$39:$A$782,$A129,СВЦЭМ!$B$39:$B$782,Q$119)+'СЕТ СН'!$I$9+СВЦЭМ!$D$10+'СЕТ СН'!$I$5-'СЕТ СН'!$I$17</f>
        <v>6281.1174745399994</v>
      </c>
      <c r="R129" s="36">
        <f>SUMIFS(СВЦЭМ!$C$39:$C$782,СВЦЭМ!$A$39:$A$782,$A129,СВЦЭМ!$B$39:$B$782,R$119)+'СЕТ СН'!$I$9+СВЦЭМ!$D$10+'СЕТ СН'!$I$5-'СЕТ СН'!$I$17</f>
        <v>6285.2286897499998</v>
      </c>
      <c r="S129" s="36">
        <f>SUMIFS(СВЦЭМ!$C$39:$C$782,СВЦЭМ!$A$39:$A$782,$A129,СВЦЭМ!$B$39:$B$782,S$119)+'СЕТ СН'!$I$9+СВЦЭМ!$D$10+'СЕТ СН'!$I$5-'СЕТ СН'!$I$17</f>
        <v>6298.7358137499996</v>
      </c>
      <c r="T129" s="36">
        <f>SUMIFS(СВЦЭМ!$C$39:$C$782,СВЦЭМ!$A$39:$A$782,$A129,СВЦЭМ!$B$39:$B$782,T$119)+'СЕТ СН'!$I$9+СВЦЭМ!$D$10+'СЕТ СН'!$I$5-'СЕТ СН'!$I$17</f>
        <v>6306.2749670399999</v>
      </c>
      <c r="U129" s="36">
        <f>SUMIFS(СВЦЭМ!$C$39:$C$782,СВЦЭМ!$A$39:$A$782,$A129,СВЦЭМ!$B$39:$B$782,U$119)+'СЕТ СН'!$I$9+СВЦЭМ!$D$10+'СЕТ СН'!$I$5-'СЕТ СН'!$I$17</f>
        <v>6286.1435316299994</v>
      </c>
      <c r="V129" s="36">
        <f>SUMIFS(СВЦЭМ!$C$39:$C$782,СВЦЭМ!$A$39:$A$782,$A129,СВЦЭМ!$B$39:$B$782,V$119)+'СЕТ СН'!$I$9+СВЦЭМ!$D$10+'СЕТ СН'!$I$5-'СЕТ СН'!$I$17</f>
        <v>6277.7050031999997</v>
      </c>
      <c r="W129" s="36">
        <f>SUMIFS(СВЦЭМ!$C$39:$C$782,СВЦЭМ!$A$39:$A$782,$A129,СВЦЭМ!$B$39:$B$782,W$119)+'СЕТ СН'!$I$9+СВЦЭМ!$D$10+'СЕТ СН'!$I$5-'СЕТ СН'!$I$17</f>
        <v>6268.5250515899997</v>
      </c>
      <c r="X129" s="36">
        <f>SUMIFS(СВЦЭМ!$C$39:$C$782,СВЦЭМ!$A$39:$A$782,$A129,СВЦЭМ!$B$39:$B$782,X$119)+'СЕТ СН'!$I$9+СВЦЭМ!$D$10+'СЕТ СН'!$I$5-'СЕТ СН'!$I$17</f>
        <v>6304.6076632499999</v>
      </c>
      <c r="Y129" s="36">
        <f>SUMIFS(СВЦЭМ!$C$39:$C$782,СВЦЭМ!$A$39:$A$782,$A129,СВЦЭМ!$B$39:$B$782,Y$119)+'СЕТ СН'!$I$9+СВЦЭМ!$D$10+'СЕТ СН'!$I$5-'СЕТ СН'!$I$17</f>
        <v>6390.0293573899999</v>
      </c>
    </row>
    <row r="130" spans="1:25" ht="15.75" x14ac:dyDescent="0.2">
      <c r="A130" s="35">
        <f t="shared" si="3"/>
        <v>45484</v>
      </c>
      <c r="B130" s="36">
        <f>SUMIFS(СВЦЭМ!$C$39:$C$782,СВЦЭМ!$A$39:$A$782,$A130,СВЦЭМ!$B$39:$B$782,B$119)+'СЕТ СН'!$I$9+СВЦЭМ!$D$10+'СЕТ СН'!$I$5-'СЕТ СН'!$I$17</f>
        <v>6524.6301902699997</v>
      </c>
      <c r="C130" s="36">
        <f>SUMIFS(СВЦЭМ!$C$39:$C$782,СВЦЭМ!$A$39:$A$782,$A130,СВЦЭМ!$B$39:$B$782,C$119)+'СЕТ СН'!$I$9+СВЦЭМ!$D$10+'СЕТ СН'!$I$5-'СЕТ СН'!$I$17</f>
        <v>6679.9017729499992</v>
      </c>
      <c r="D130" s="36">
        <f>SUMIFS(СВЦЭМ!$C$39:$C$782,СВЦЭМ!$A$39:$A$782,$A130,СВЦЭМ!$B$39:$B$782,D$119)+'СЕТ СН'!$I$9+СВЦЭМ!$D$10+'СЕТ СН'!$I$5-'СЕТ СН'!$I$17</f>
        <v>6787.0526271999988</v>
      </c>
      <c r="E130" s="36">
        <f>SUMIFS(СВЦЭМ!$C$39:$C$782,СВЦЭМ!$A$39:$A$782,$A130,СВЦЭМ!$B$39:$B$782,E$119)+'СЕТ СН'!$I$9+СВЦЭМ!$D$10+'СЕТ СН'!$I$5-'СЕТ СН'!$I$17</f>
        <v>6815.1827334199988</v>
      </c>
      <c r="F130" s="36">
        <f>SUMIFS(СВЦЭМ!$C$39:$C$782,СВЦЭМ!$A$39:$A$782,$A130,СВЦЭМ!$B$39:$B$782,F$119)+'СЕТ СН'!$I$9+СВЦЭМ!$D$10+'СЕТ СН'!$I$5-'СЕТ СН'!$I$17</f>
        <v>6825.2075927999995</v>
      </c>
      <c r="G130" s="36">
        <f>SUMIFS(СВЦЭМ!$C$39:$C$782,СВЦЭМ!$A$39:$A$782,$A130,СВЦЭМ!$B$39:$B$782,G$119)+'СЕТ СН'!$I$9+СВЦЭМ!$D$10+'СЕТ СН'!$I$5-'СЕТ СН'!$I$17</f>
        <v>6799.0067910199996</v>
      </c>
      <c r="H130" s="36">
        <f>SUMIFS(СВЦЭМ!$C$39:$C$782,СВЦЭМ!$A$39:$A$782,$A130,СВЦЭМ!$B$39:$B$782,H$119)+'СЕТ СН'!$I$9+СВЦЭМ!$D$10+'СЕТ СН'!$I$5-'СЕТ СН'!$I$17</f>
        <v>6711.02979151</v>
      </c>
      <c r="I130" s="36">
        <f>SUMIFS(СВЦЭМ!$C$39:$C$782,СВЦЭМ!$A$39:$A$782,$A130,СВЦЭМ!$B$39:$B$782,I$119)+'СЕТ СН'!$I$9+СВЦЭМ!$D$10+'СЕТ СН'!$I$5-'СЕТ СН'!$I$17</f>
        <v>6581.9053218599993</v>
      </c>
      <c r="J130" s="36">
        <f>SUMIFS(СВЦЭМ!$C$39:$C$782,СВЦЭМ!$A$39:$A$782,$A130,СВЦЭМ!$B$39:$B$782,J$119)+'СЕТ СН'!$I$9+СВЦЭМ!$D$10+'СЕТ СН'!$I$5-'СЕТ СН'!$I$17</f>
        <v>6469.9250299199994</v>
      </c>
      <c r="K130" s="36">
        <f>SUMIFS(СВЦЭМ!$C$39:$C$782,СВЦЭМ!$A$39:$A$782,$A130,СВЦЭМ!$B$39:$B$782,K$119)+'СЕТ СН'!$I$9+СВЦЭМ!$D$10+'СЕТ СН'!$I$5-'СЕТ СН'!$I$17</f>
        <v>6438.5211842899998</v>
      </c>
      <c r="L130" s="36">
        <f>SUMIFS(СВЦЭМ!$C$39:$C$782,СВЦЭМ!$A$39:$A$782,$A130,СВЦЭМ!$B$39:$B$782,L$119)+'СЕТ СН'!$I$9+СВЦЭМ!$D$10+'СЕТ СН'!$I$5-'СЕТ СН'!$I$17</f>
        <v>6402.8994025899992</v>
      </c>
      <c r="M130" s="36">
        <f>SUMIFS(СВЦЭМ!$C$39:$C$782,СВЦЭМ!$A$39:$A$782,$A130,СВЦЭМ!$B$39:$B$782,M$119)+'СЕТ СН'!$I$9+СВЦЭМ!$D$10+'СЕТ СН'!$I$5-'СЕТ СН'!$I$17</f>
        <v>6417.0858390799995</v>
      </c>
      <c r="N130" s="36">
        <f>SUMIFS(СВЦЭМ!$C$39:$C$782,СВЦЭМ!$A$39:$A$782,$A130,СВЦЭМ!$B$39:$B$782,N$119)+'СЕТ СН'!$I$9+СВЦЭМ!$D$10+'СЕТ СН'!$I$5-'СЕТ СН'!$I$17</f>
        <v>6423.8513454299991</v>
      </c>
      <c r="O130" s="36">
        <f>SUMIFS(СВЦЭМ!$C$39:$C$782,СВЦЭМ!$A$39:$A$782,$A130,СВЦЭМ!$B$39:$B$782,O$119)+'СЕТ СН'!$I$9+СВЦЭМ!$D$10+'СЕТ СН'!$I$5-'СЕТ СН'!$I$17</f>
        <v>6409.7269570099998</v>
      </c>
      <c r="P130" s="36">
        <f>SUMIFS(СВЦЭМ!$C$39:$C$782,СВЦЭМ!$A$39:$A$782,$A130,СВЦЭМ!$B$39:$B$782,P$119)+'СЕТ СН'!$I$9+СВЦЭМ!$D$10+'СЕТ СН'!$I$5-'СЕТ СН'!$I$17</f>
        <v>6413.2330722999995</v>
      </c>
      <c r="Q130" s="36">
        <f>SUMIFS(СВЦЭМ!$C$39:$C$782,СВЦЭМ!$A$39:$A$782,$A130,СВЦЭМ!$B$39:$B$782,Q$119)+'СЕТ СН'!$I$9+СВЦЭМ!$D$10+'СЕТ СН'!$I$5-'СЕТ СН'!$I$17</f>
        <v>6417.3016307799999</v>
      </c>
      <c r="R130" s="36">
        <f>SUMIFS(СВЦЭМ!$C$39:$C$782,СВЦЭМ!$A$39:$A$782,$A130,СВЦЭМ!$B$39:$B$782,R$119)+'СЕТ СН'!$I$9+СВЦЭМ!$D$10+'СЕТ СН'!$I$5-'СЕТ СН'!$I$17</f>
        <v>6425.2080745699996</v>
      </c>
      <c r="S130" s="36">
        <f>SUMIFS(СВЦЭМ!$C$39:$C$782,СВЦЭМ!$A$39:$A$782,$A130,СВЦЭМ!$B$39:$B$782,S$119)+'СЕТ СН'!$I$9+СВЦЭМ!$D$10+'СЕТ СН'!$I$5-'СЕТ СН'!$I$17</f>
        <v>6429.3207240499996</v>
      </c>
      <c r="T130" s="36">
        <f>SUMIFS(СВЦЭМ!$C$39:$C$782,СВЦЭМ!$A$39:$A$782,$A130,СВЦЭМ!$B$39:$B$782,T$119)+'СЕТ СН'!$I$9+СВЦЭМ!$D$10+'СЕТ СН'!$I$5-'СЕТ СН'!$I$17</f>
        <v>6422.6036534399991</v>
      </c>
      <c r="U130" s="36">
        <f>SUMIFS(СВЦЭМ!$C$39:$C$782,СВЦЭМ!$A$39:$A$782,$A130,СВЦЭМ!$B$39:$B$782,U$119)+'СЕТ СН'!$I$9+СВЦЭМ!$D$10+'СЕТ СН'!$I$5-'СЕТ СН'!$I$17</f>
        <v>6439.7113748699994</v>
      </c>
      <c r="V130" s="36">
        <f>SUMIFS(СВЦЭМ!$C$39:$C$782,СВЦЭМ!$A$39:$A$782,$A130,СВЦЭМ!$B$39:$B$782,V$119)+'СЕТ СН'!$I$9+СВЦЭМ!$D$10+'СЕТ СН'!$I$5-'СЕТ СН'!$I$17</f>
        <v>6434.3416474199994</v>
      </c>
      <c r="W130" s="36">
        <f>SUMIFS(СВЦЭМ!$C$39:$C$782,СВЦЭМ!$A$39:$A$782,$A130,СВЦЭМ!$B$39:$B$782,W$119)+'СЕТ СН'!$I$9+СВЦЭМ!$D$10+'СЕТ СН'!$I$5-'СЕТ СН'!$I$17</f>
        <v>6409.8863419099998</v>
      </c>
      <c r="X130" s="36">
        <f>SUMIFS(СВЦЭМ!$C$39:$C$782,СВЦЭМ!$A$39:$A$782,$A130,СВЦЭМ!$B$39:$B$782,X$119)+'СЕТ СН'!$I$9+СВЦЭМ!$D$10+'СЕТ СН'!$I$5-'СЕТ СН'!$I$17</f>
        <v>6446.4301996699996</v>
      </c>
      <c r="Y130" s="36">
        <f>SUMIFS(СВЦЭМ!$C$39:$C$782,СВЦЭМ!$A$39:$A$782,$A130,СВЦЭМ!$B$39:$B$782,Y$119)+'СЕТ СН'!$I$9+СВЦЭМ!$D$10+'СЕТ СН'!$I$5-'СЕТ СН'!$I$17</f>
        <v>6445.1229289399998</v>
      </c>
    </row>
    <row r="131" spans="1:25" ht="15.75" x14ac:dyDescent="0.2">
      <c r="A131" s="35">
        <f t="shared" si="3"/>
        <v>45485</v>
      </c>
      <c r="B131" s="36">
        <f>SUMIFS(СВЦЭМ!$C$39:$C$782,СВЦЭМ!$A$39:$A$782,$A131,СВЦЭМ!$B$39:$B$782,B$119)+'СЕТ СН'!$I$9+СВЦЭМ!$D$10+'СЕТ СН'!$I$5-'СЕТ СН'!$I$17</f>
        <v>6640.8268605799994</v>
      </c>
      <c r="C131" s="36">
        <f>SUMIFS(СВЦЭМ!$C$39:$C$782,СВЦЭМ!$A$39:$A$782,$A131,СВЦЭМ!$B$39:$B$782,C$119)+'СЕТ СН'!$I$9+СВЦЭМ!$D$10+'СЕТ СН'!$I$5-'СЕТ СН'!$I$17</f>
        <v>6698.8636763899995</v>
      </c>
      <c r="D131" s="36">
        <f>SUMIFS(СВЦЭМ!$C$39:$C$782,СВЦЭМ!$A$39:$A$782,$A131,СВЦЭМ!$B$39:$B$782,D$119)+'СЕТ СН'!$I$9+СВЦЭМ!$D$10+'СЕТ СН'!$I$5-'СЕТ СН'!$I$17</f>
        <v>6756.2033455299998</v>
      </c>
      <c r="E131" s="36">
        <f>SUMIFS(СВЦЭМ!$C$39:$C$782,СВЦЭМ!$A$39:$A$782,$A131,СВЦЭМ!$B$39:$B$782,E$119)+'СЕТ СН'!$I$9+СВЦЭМ!$D$10+'СЕТ СН'!$I$5-'СЕТ СН'!$I$17</f>
        <v>6788.8561309799989</v>
      </c>
      <c r="F131" s="36">
        <f>SUMIFS(СВЦЭМ!$C$39:$C$782,СВЦЭМ!$A$39:$A$782,$A131,СВЦЭМ!$B$39:$B$782,F$119)+'СЕТ СН'!$I$9+СВЦЭМ!$D$10+'СЕТ СН'!$I$5-'СЕТ СН'!$I$17</f>
        <v>6790.0721764699992</v>
      </c>
      <c r="G131" s="36">
        <f>SUMIFS(СВЦЭМ!$C$39:$C$782,СВЦЭМ!$A$39:$A$782,$A131,СВЦЭМ!$B$39:$B$782,G$119)+'СЕТ СН'!$I$9+СВЦЭМ!$D$10+'СЕТ СН'!$I$5-'СЕТ СН'!$I$17</f>
        <v>6769.2970737399992</v>
      </c>
      <c r="H131" s="36">
        <f>SUMIFS(СВЦЭМ!$C$39:$C$782,СВЦЭМ!$A$39:$A$782,$A131,СВЦЭМ!$B$39:$B$782,H$119)+'СЕТ СН'!$I$9+СВЦЭМ!$D$10+'СЕТ СН'!$I$5-'СЕТ СН'!$I$17</f>
        <v>6705.3219981299999</v>
      </c>
      <c r="I131" s="36">
        <f>SUMIFS(СВЦЭМ!$C$39:$C$782,СВЦЭМ!$A$39:$A$782,$A131,СВЦЭМ!$B$39:$B$782,I$119)+'СЕТ СН'!$I$9+СВЦЭМ!$D$10+'СЕТ СН'!$I$5-'СЕТ СН'!$I$17</f>
        <v>6581.4824341399999</v>
      </c>
      <c r="J131" s="36">
        <f>SUMIFS(СВЦЭМ!$C$39:$C$782,СВЦЭМ!$A$39:$A$782,$A131,СВЦЭМ!$B$39:$B$782,J$119)+'СЕТ СН'!$I$9+СВЦЭМ!$D$10+'СЕТ СН'!$I$5-'СЕТ СН'!$I$17</f>
        <v>6441.3606609299995</v>
      </c>
      <c r="K131" s="36">
        <f>SUMIFS(СВЦЭМ!$C$39:$C$782,СВЦЭМ!$A$39:$A$782,$A131,СВЦЭМ!$B$39:$B$782,K$119)+'СЕТ СН'!$I$9+СВЦЭМ!$D$10+'СЕТ СН'!$I$5-'СЕТ СН'!$I$17</f>
        <v>6404.5478475799991</v>
      </c>
      <c r="L131" s="36">
        <f>SUMIFS(СВЦЭМ!$C$39:$C$782,СВЦЭМ!$A$39:$A$782,$A131,СВЦЭМ!$B$39:$B$782,L$119)+'СЕТ СН'!$I$9+СВЦЭМ!$D$10+'СЕТ СН'!$I$5-'СЕТ СН'!$I$17</f>
        <v>6372.4243514299997</v>
      </c>
      <c r="M131" s="36">
        <f>SUMIFS(СВЦЭМ!$C$39:$C$782,СВЦЭМ!$A$39:$A$782,$A131,СВЦЭМ!$B$39:$B$782,M$119)+'СЕТ СН'!$I$9+СВЦЭМ!$D$10+'СЕТ СН'!$I$5-'СЕТ СН'!$I$17</f>
        <v>6374.6824656999997</v>
      </c>
      <c r="N131" s="36">
        <f>SUMIFS(СВЦЭМ!$C$39:$C$782,СВЦЭМ!$A$39:$A$782,$A131,СВЦЭМ!$B$39:$B$782,N$119)+'СЕТ СН'!$I$9+СВЦЭМ!$D$10+'СЕТ СН'!$I$5-'СЕТ СН'!$I$17</f>
        <v>6364.4484053699998</v>
      </c>
      <c r="O131" s="36">
        <f>SUMIFS(СВЦЭМ!$C$39:$C$782,СВЦЭМ!$A$39:$A$782,$A131,СВЦЭМ!$B$39:$B$782,O$119)+'СЕТ СН'!$I$9+СВЦЭМ!$D$10+'СЕТ СН'!$I$5-'СЕТ СН'!$I$17</f>
        <v>6356.1089863899997</v>
      </c>
      <c r="P131" s="36">
        <f>SUMIFS(СВЦЭМ!$C$39:$C$782,СВЦЭМ!$A$39:$A$782,$A131,СВЦЭМ!$B$39:$B$782,P$119)+'СЕТ СН'!$I$9+СВЦЭМ!$D$10+'СЕТ СН'!$I$5-'СЕТ СН'!$I$17</f>
        <v>6372.6094242899999</v>
      </c>
      <c r="Q131" s="36">
        <f>SUMIFS(СВЦЭМ!$C$39:$C$782,СВЦЭМ!$A$39:$A$782,$A131,СВЦЭМ!$B$39:$B$782,Q$119)+'СЕТ СН'!$I$9+СВЦЭМ!$D$10+'СЕТ СН'!$I$5-'СЕТ СН'!$I$17</f>
        <v>6393.10642912</v>
      </c>
      <c r="R131" s="36">
        <f>SUMIFS(СВЦЭМ!$C$39:$C$782,СВЦЭМ!$A$39:$A$782,$A131,СВЦЭМ!$B$39:$B$782,R$119)+'СЕТ СН'!$I$9+СВЦЭМ!$D$10+'СЕТ СН'!$I$5-'СЕТ СН'!$I$17</f>
        <v>6401.6286226499997</v>
      </c>
      <c r="S131" s="36">
        <f>SUMIFS(СВЦЭМ!$C$39:$C$782,СВЦЭМ!$A$39:$A$782,$A131,СВЦЭМ!$B$39:$B$782,S$119)+'СЕТ СН'!$I$9+СВЦЭМ!$D$10+'СЕТ СН'!$I$5-'СЕТ СН'!$I$17</f>
        <v>6391.0261731800001</v>
      </c>
      <c r="T131" s="36">
        <f>SUMIFS(СВЦЭМ!$C$39:$C$782,СВЦЭМ!$A$39:$A$782,$A131,СВЦЭМ!$B$39:$B$782,T$119)+'СЕТ СН'!$I$9+СВЦЭМ!$D$10+'СЕТ СН'!$I$5-'СЕТ СН'!$I$17</f>
        <v>6371.0016527499993</v>
      </c>
      <c r="U131" s="36">
        <f>SUMIFS(СВЦЭМ!$C$39:$C$782,СВЦЭМ!$A$39:$A$782,$A131,СВЦЭМ!$B$39:$B$782,U$119)+'СЕТ СН'!$I$9+СВЦЭМ!$D$10+'СЕТ СН'!$I$5-'СЕТ СН'!$I$17</f>
        <v>6392.3362472899998</v>
      </c>
      <c r="V131" s="36">
        <f>SUMIFS(СВЦЭМ!$C$39:$C$782,СВЦЭМ!$A$39:$A$782,$A131,СВЦЭМ!$B$39:$B$782,V$119)+'СЕТ СН'!$I$9+СВЦЭМ!$D$10+'СЕТ СН'!$I$5-'СЕТ СН'!$I$17</f>
        <v>6406.9950192799997</v>
      </c>
      <c r="W131" s="36">
        <f>SUMIFS(СВЦЭМ!$C$39:$C$782,СВЦЭМ!$A$39:$A$782,$A131,СВЦЭМ!$B$39:$B$782,W$119)+'СЕТ СН'!$I$9+СВЦЭМ!$D$10+'СЕТ СН'!$I$5-'СЕТ СН'!$I$17</f>
        <v>6395.2027328299991</v>
      </c>
      <c r="X131" s="36">
        <f>SUMIFS(СВЦЭМ!$C$39:$C$782,СВЦЭМ!$A$39:$A$782,$A131,СВЦЭМ!$B$39:$B$782,X$119)+'СЕТ СН'!$I$9+СВЦЭМ!$D$10+'СЕТ СН'!$I$5-'СЕТ СН'!$I$17</f>
        <v>6442.5543719599991</v>
      </c>
      <c r="Y131" s="36">
        <f>SUMIFS(СВЦЭМ!$C$39:$C$782,СВЦЭМ!$A$39:$A$782,$A131,СВЦЭМ!$B$39:$B$782,Y$119)+'СЕТ СН'!$I$9+СВЦЭМ!$D$10+'СЕТ СН'!$I$5-'СЕТ СН'!$I$17</f>
        <v>6536.6963240199993</v>
      </c>
    </row>
    <row r="132" spans="1:25" ht="15.75" x14ac:dyDescent="0.2">
      <c r="A132" s="35">
        <f t="shared" si="3"/>
        <v>45486</v>
      </c>
      <c r="B132" s="36">
        <f>SUMIFS(СВЦЭМ!$C$39:$C$782,СВЦЭМ!$A$39:$A$782,$A132,СВЦЭМ!$B$39:$B$782,B$119)+'СЕТ СН'!$I$9+СВЦЭМ!$D$10+'СЕТ СН'!$I$5-'СЕТ СН'!$I$17</f>
        <v>6632.3685235599996</v>
      </c>
      <c r="C132" s="36">
        <f>SUMIFS(СВЦЭМ!$C$39:$C$782,СВЦЭМ!$A$39:$A$782,$A132,СВЦЭМ!$B$39:$B$782,C$119)+'СЕТ СН'!$I$9+СВЦЭМ!$D$10+'СЕТ СН'!$I$5-'СЕТ СН'!$I$17</f>
        <v>6695.1642857299994</v>
      </c>
      <c r="D132" s="36">
        <f>SUMIFS(СВЦЭМ!$C$39:$C$782,СВЦЭМ!$A$39:$A$782,$A132,СВЦЭМ!$B$39:$B$782,D$119)+'СЕТ СН'!$I$9+СВЦЭМ!$D$10+'СЕТ СН'!$I$5-'СЕТ СН'!$I$17</f>
        <v>6674.9796851999999</v>
      </c>
      <c r="E132" s="36">
        <f>SUMIFS(СВЦЭМ!$C$39:$C$782,СВЦЭМ!$A$39:$A$782,$A132,СВЦЭМ!$B$39:$B$782,E$119)+'СЕТ СН'!$I$9+СВЦЭМ!$D$10+'СЕТ СН'!$I$5-'СЕТ СН'!$I$17</f>
        <v>6675.2961391099998</v>
      </c>
      <c r="F132" s="36">
        <f>SUMIFS(СВЦЭМ!$C$39:$C$782,СВЦЭМ!$A$39:$A$782,$A132,СВЦЭМ!$B$39:$B$782,F$119)+'СЕТ СН'!$I$9+СВЦЭМ!$D$10+'СЕТ СН'!$I$5-'СЕТ СН'!$I$17</f>
        <v>6677.6880065099995</v>
      </c>
      <c r="G132" s="36">
        <f>SUMIFS(СВЦЭМ!$C$39:$C$782,СВЦЭМ!$A$39:$A$782,$A132,СВЦЭМ!$B$39:$B$782,G$119)+'СЕТ СН'!$I$9+СВЦЭМ!$D$10+'СЕТ СН'!$I$5-'СЕТ СН'!$I$17</f>
        <v>6680.2567264999998</v>
      </c>
      <c r="H132" s="36">
        <f>SUMIFS(СВЦЭМ!$C$39:$C$782,СВЦЭМ!$A$39:$A$782,$A132,СВЦЭМ!$B$39:$B$782,H$119)+'СЕТ СН'!$I$9+СВЦЭМ!$D$10+'СЕТ СН'!$I$5-'СЕТ СН'!$I$17</f>
        <v>6760.3228890499995</v>
      </c>
      <c r="I132" s="36">
        <f>SUMIFS(СВЦЭМ!$C$39:$C$782,СВЦЭМ!$A$39:$A$782,$A132,СВЦЭМ!$B$39:$B$782,I$119)+'СЕТ СН'!$I$9+СВЦЭМ!$D$10+'СЕТ СН'!$I$5-'СЕТ СН'!$I$17</f>
        <v>6671.9212541299994</v>
      </c>
      <c r="J132" s="36">
        <f>SUMIFS(СВЦЭМ!$C$39:$C$782,СВЦЭМ!$A$39:$A$782,$A132,СВЦЭМ!$B$39:$B$782,J$119)+'СЕТ СН'!$I$9+СВЦЭМ!$D$10+'СЕТ СН'!$I$5-'СЕТ СН'!$I$17</f>
        <v>6546.7874931699998</v>
      </c>
      <c r="K132" s="36">
        <f>SUMIFS(СВЦЭМ!$C$39:$C$782,СВЦЭМ!$A$39:$A$782,$A132,СВЦЭМ!$B$39:$B$782,K$119)+'СЕТ СН'!$I$9+СВЦЭМ!$D$10+'СЕТ СН'!$I$5-'СЕТ СН'!$I$17</f>
        <v>6416.2684951299998</v>
      </c>
      <c r="L132" s="36">
        <f>SUMIFS(СВЦЭМ!$C$39:$C$782,СВЦЭМ!$A$39:$A$782,$A132,СВЦЭМ!$B$39:$B$782,L$119)+'СЕТ СН'!$I$9+СВЦЭМ!$D$10+'СЕТ СН'!$I$5-'СЕТ СН'!$I$17</f>
        <v>6353.3699731500001</v>
      </c>
      <c r="M132" s="36">
        <f>SUMIFS(СВЦЭМ!$C$39:$C$782,СВЦЭМ!$A$39:$A$782,$A132,СВЦЭМ!$B$39:$B$782,M$119)+'СЕТ СН'!$I$9+СВЦЭМ!$D$10+'СЕТ СН'!$I$5-'СЕТ СН'!$I$17</f>
        <v>6328.8691655899993</v>
      </c>
      <c r="N132" s="36">
        <f>SUMIFS(СВЦЭМ!$C$39:$C$782,СВЦЭМ!$A$39:$A$782,$A132,СВЦЭМ!$B$39:$B$782,N$119)+'СЕТ СН'!$I$9+СВЦЭМ!$D$10+'СЕТ СН'!$I$5-'СЕТ СН'!$I$17</f>
        <v>6327.9519570799994</v>
      </c>
      <c r="O132" s="36">
        <f>SUMIFS(СВЦЭМ!$C$39:$C$782,СВЦЭМ!$A$39:$A$782,$A132,СВЦЭМ!$B$39:$B$782,O$119)+'СЕТ СН'!$I$9+СВЦЭМ!$D$10+'СЕТ СН'!$I$5-'СЕТ СН'!$I$17</f>
        <v>6318.4111075099991</v>
      </c>
      <c r="P132" s="36">
        <f>SUMIFS(СВЦЭМ!$C$39:$C$782,СВЦЭМ!$A$39:$A$782,$A132,СВЦЭМ!$B$39:$B$782,P$119)+'СЕТ СН'!$I$9+СВЦЭМ!$D$10+'СЕТ СН'!$I$5-'СЕТ СН'!$I$17</f>
        <v>6328.2574968699992</v>
      </c>
      <c r="Q132" s="36">
        <f>SUMIFS(СВЦЭМ!$C$39:$C$782,СВЦЭМ!$A$39:$A$782,$A132,СВЦЭМ!$B$39:$B$782,Q$119)+'СЕТ СН'!$I$9+СВЦЭМ!$D$10+'СЕТ СН'!$I$5-'СЕТ СН'!$I$17</f>
        <v>6342.9844840499991</v>
      </c>
      <c r="R132" s="36">
        <f>SUMIFS(СВЦЭМ!$C$39:$C$782,СВЦЭМ!$A$39:$A$782,$A132,СВЦЭМ!$B$39:$B$782,R$119)+'СЕТ СН'!$I$9+СВЦЭМ!$D$10+'СЕТ СН'!$I$5-'СЕТ СН'!$I$17</f>
        <v>6312.0205000299993</v>
      </c>
      <c r="S132" s="36">
        <f>SUMIFS(СВЦЭМ!$C$39:$C$782,СВЦЭМ!$A$39:$A$782,$A132,СВЦЭМ!$B$39:$B$782,S$119)+'СЕТ СН'!$I$9+СВЦЭМ!$D$10+'СЕТ СН'!$I$5-'СЕТ СН'!$I$17</f>
        <v>6310.4406834599995</v>
      </c>
      <c r="T132" s="36">
        <f>SUMIFS(СВЦЭМ!$C$39:$C$782,СВЦЭМ!$A$39:$A$782,$A132,СВЦЭМ!$B$39:$B$782,T$119)+'СЕТ СН'!$I$9+СВЦЭМ!$D$10+'СЕТ СН'!$I$5-'СЕТ СН'!$I$17</f>
        <v>6304.3976168499994</v>
      </c>
      <c r="U132" s="36">
        <f>SUMIFS(СВЦЭМ!$C$39:$C$782,СВЦЭМ!$A$39:$A$782,$A132,СВЦЭМ!$B$39:$B$782,U$119)+'СЕТ СН'!$I$9+СВЦЭМ!$D$10+'СЕТ СН'!$I$5-'СЕТ СН'!$I$17</f>
        <v>6318.3709304799995</v>
      </c>
      <c r="V132" s="36">
        <f>SUMIFS(СВЦЭМ!$C$39:$C$782,СВЦЭМ!$A$39:$A$782,$A132,СВЦЭМ!$B$39:$B$782,V$119)+'СЕТ СН'!$I$9+СВЦЭМ!$D$10+'СЕТ СН'!$I$5-'СЕТ СН'!$I$17</f>
        <v>6331.2162565299996</v>
      </c>
      <c r="W132" s="36">
        <f>SUMIFS(СВЦЭМ!$C$39:$C$782,СВЦЭМ!$A$39:$A$782,$A132,СВЦЭМ!$B$39:$B$782,W$119)+'СЕТ СН'!$I$9+СВЦЭМ!$D$10+'СЕТ СН'!$I$5-'СЕТ СН'!$I$17</f>
        <v>6325.31997959</v>
      </c>
      <c r="X132" s="36">
        <f>SUMIFS(СВЦЭМ!$C$39:$C$782,СВЦЭМ!$A$39:$A$782,$A132,СВЦЭМ!$B$39:$B$782,X$119)+'СЕТ СН'!$I$9+СВЦЭМ!$D$10+'СЕТ СН'!$I$5-'СЕТ СН'!$I$17</f>
        <v>6361.4367636699999</v>
      </c>
      <c r="Y132" s="36">
        <f>SUMIFS(СВЦЭМ!$C$39:$C$782,СВЦЭМ!$A$39:$A$782,$A132,СВЦЭМ!$B$39:$B$782,Y$119)+'СЕТ СН'!$I$9+СВЦЭМ!$D$10+'СЕТ СН'!$I$5-'СЕТ СН'!$I$17</f>
        <v>6457.71145101</v>
      </c>
    </row>
    <row r="133" spans="1:25" ht="15.75" x14ac:dyDescent="0.2">
      <c r="A133" s="35">
        <f t="shared" si="3"/>
        <v>45487</v>
      </c>
      <c r="B133" s="36">
        <f>SUMIFS(СВЦЭМ!$C$39:$C$782,СВЦЭМ!$A$39:$A$782,$A133,СВЦЭМ!$B$39:$B$782,B$119)+'СЕТ СН'!$I$9+СВЦЭМ!$D$10+'СЕТ СН'!$I$5-'СЕТ СН'!$I$17</f>
        <v>6579.0654303599995</v>
      </c>
      <c r="C133" s="36">
        <f>SUMIFS(СВЦЭМ!$C$39:$C$782,СВЦЭМ!$A$39:$A$782,$A133,СВЦЭМ!$B$39:$B$782,C$119)+'СЕТ СН'!$I$9+СВЦЭМ!$D$10+'СЕТ СН'!$I$5-'СЕТ СН'!$I$17</f>
        <v>6556.4574344399998</v>
      </c>
      <c r="D133" s="36">
        <f>SUMIFS(СВЦЭМ!$C$39:$C$782,СВЦЭМ!$A$39:$A$782,$A133,СВЦЭМ!$B$39:$B$782,D$119)+'СЕТ СН'!$I$9+СВЦЭМ!$D$10+'СЕТ СН'!$I$5-'СЕТ СН'!$I$17</f>
        <v>6528.0446751299996</v>
      </c>
      <c r="E133" s="36">
        <f>SUMIFS(СВЦЭМ!$C$39:$C$782,СВЦЭМ!$A$39:$A$782,$A133,СВЦЭМ!$B$39:$B$782,E$119)+'СЕТ СН'!$I$9+СВЦЭМ!$D$10+'СЕТ СН'!$I$5-'СЕТ СН'!$I$17</f>
        <v>6500.3618985899993</v>
      </c>
      <c r="F133" s="36">
        <f>SUMIFS(СВЦЭМ!$C$39:$C$782,СВЦЭМ!$A$39:$A$782,$A133,СВЦЭМ!$B$39:$B$782,F$119)+'СЕТ СН'!$I$9+СВЦЭМ!$D$10+'СЕТ СН'!$I$5-'СЕТ СН'!$I$17</f>
        <v>6491.56053445</v>
      </c>
      <c r="G133" s="36">
        <f>SUMIFS(СВЦЭМ!$C$39:$C$782,СВЦЭМ!$A$39:$A$782,$A133,СВЦЭМ!$B$39:$B$782,G$119)+'СЕТ СН'!$I$9+СВЦЭМ!$D$10+'СЕТ СН'!$I$5-'СЕТ СН'!$I$17</f>
        <v>6504.0654702599995</v>
      </c>
      <c r="H133" s="36">
        <f>SUMIFS(СВЦЭМ!$C$39:$C$782,СВЦЭМ!$A$39:$A$782,$A133,СВЦЭМ!$B$39:$B$782,H$119)+'СЕТ СН'!$I$9+СВЦЭМ!$D$10+'СЕТ СН'!$I$5-'СЕТ СН'!$I$17</f>
        <v>6514.3044469799997</v>
      </c>
      <c r="I133" s="36">
        <f>SUMIFS(СВЦЭМ!$C$39:$C$782,СВЦЭМ!$A$39:$A$782,$A133,СВЦЭМ!$B$39:$B$782,I$119)+'СЕТ СН'!$I$9+СВЦЭМ!$D$10+'СЕТ СН'!$I$5-'СЕТ СН'!$I$17</f>
        <v>6570.58710135</v>
      </c>
      <c r="J133" s="36">
        <f>SUMIFS(СВЦЭМ!$C$39:$C$782,СВЦЭМ!$A$39:$A$782,$A133,СВЦЭМ!$B$39:$B$782,J$119)+'СЕТ СН'!$I$9+СВЦЭМ!$D$10+'СЕТ СН'!$I$5-'СЕТ СН'!$I$17</f>
        <v>6611.5113766499999</v>
      </c>
      <c r="K133" s="36">
        <f>SUMIFS(СВЦЭМ!$C$39:$C$782,СВЦЭМ!$A$39:$A$782,$A133,СВЦЭМ!$B$39:$B$782,K$119)+'СЕТ СН'!$I$9+СВЦЭМ!$D$10+'СЕТ СН'!$I$5-'СЕТ СН'!$I$17</f>
        <v>6496.3306326399997</v>
      </c>
      <c r="L133" s="36">
        <f>SUMIFS(СВЦЭМ!$C$39:$C$782,СВЦЭМ!$A$39:$A$782,$A133,СВЦЭМ!$B$39:$B$782,L$119)+'СЕТ СН'!$I$9+СВЦЭМ!$D$10+'СЕТ СН'!$I$5-'СЕТ СН'!$I$17</f>
        <v>6426.1388712399994</v>
      </c>
      <c r="M133" s="36">
        <f>SUMIFS(СВЦЭМ!$C$39:$C$782,СВЦЭМ!$A$39:$A$782,$A133,СВЦЭМ!$B$39:$B$782,M$119)+'СЕТ СН'!$I$9+СВЦЭМ!$D$10+'СЕТ СН'!$I$5-'СЕТ СН'!$I$17</f>
        <v>6394.6188553799993</v>
      </c>
      <c r="N133" s="36">
        <f>SUMIFS(СВЦЭМ!$C$39:$C$782,СВЦЭМ!$A$39:$A$782,$A133,СВЦЭМ!$B$39:$B$782,N$119)+'СЕТ СН'!$I$9+СВЦЭМ!$D$10+'СЕТ СН'!$I$5-'СЕТ СН'!$I$17</f>
        <v>6376.46017613</v>
      </c>
      <c r="O133" s="36">
        <f>SUMIFS(СВЦЭМ!$C$39:$C$782,СВЦЭМ!$A$39:$A$782,$A133,СВЦЭМ!$B$39:$B$782,O$119)+'СЕТ СН'!$I$9+СВЦЭМ!$D$10+'СЕТ СН'!$I$5-'СЕТ СН'!$I$17</f>
        <v>6365.5622935399997</v>
      </c>
      <c r="P133" s="36">
        <f>SUMIFS(СВЦЭМ!$C$39:$C$782,СВЦЭМ!$A$39:$A$782,$A133,СВЦЭМ!$B$39:$B$782,P$119)+'СЕТ СН'!$I$9+СВЦЭМ!$D$10+'СЕТ СН'!$I$5-'СЕТ СН'!$I$17</f>
        <v>6378.1778608599998</v>
      </c>
      <c r="Q133" s="36">
        <f>SUMIFS(СВЦЭМ!$C$39:$C$782,СВЦЭМ!$A$39:$A$782,$A133,СВЦЭМ!$B$39:$B$782,Q$119)+'СЕТ СН'!$I$9+СВЦЭМ!$D$10+'СЕТ СН'!$I$5-'СЕТ СН'!$I$17</f>
        <v>6393.6563336499994</v>
      </c>
      <c r="R133" s="36">
        <f>SUMIFS(СВЦЭМ!$C$39:$C$782,СВЦЭМ!$A$39:$A$782,$A133,СВЦЭМ!$B$39:$B$782,R$119)+'СЕТ СН'!$I$9+СВЦЭМ!$D$10+'СЕТ СН'!$I$5-'СЕТ СН'!$I$17</f>
        <v>6396.7538699999996</v>
      </c>
      <c r="S133" s="36">
        <f>SUMIFS(СВЦЭМ!$C$39:$C$782,СВЦЭМ!$A$39:$A$782,$A133,СВЦЭМ!$B$39:$B$782,S$119)+'СЕТ СН'!$I$9+СВЦЭМ!$D$10+'СЕТ СН'!$I$5-'СЕТ СН'!$I$17</f>
        <v>6385.4021403099996</v>
      </c>
      <c r="T133" s="36">
        <f>SUMIFS(СВЦЭМ!$C$39:$C$782,СВЦЭМ!$A$39:$A$782,$A133,СВЦЭМ!$B$39:$B$782,T$119)+'СЕТ СН'!$I$9+СВЦЭМ!$D$10+'СЕТ СН'!$I$5-'СЕТ СН'!$I$17</f>
        <v>6362.3662266899992</v>
      </c>
      <c r="U133" s="36">
        <f>SUMIFS(СВЦЭМ!$C$39:$C$782,СВЦЭМ!$A$39:$A$782,$A133,СВЦЭМ!$B$39:$B$782,U$119)+'СЕТ СН'!$I$9+СВЦЭМ!$D$10+'СЕТ СН'!$I$5-'СЕТ СН'!$I$17</f>
        <v>6369.2423009699996</v>
      </c>
      <c r="V133" s="36">
        <f>SUMIFS(СВЦЭМ!$C$39:$C$782,СВЦЭМ!$A$39:$A$782,$A133,СВЦЭМ!$B$39:$B$782,V$119)+'СЕТ СН'!$I$9+СВЦЭМ!$D$10+'СЕТ СН'!$I$5-'СЕТ СН'!$I$17</f>
        <v>6384.4573439299993</v>
      </c>
      <c r="W133" s="36">
        <f>SUMIFS(СВЦЭМ!$C$39:$C$782,СВЦЭМ!$A$39:$A$782,$A133,СВЦЭМ!$B$39:$B$782,W$119)+'СЕТ СН'!$I$9+СВЦЭМ!$D$10+'СЕТ СН'!$I$5-'СЕТ СН'!$I$17</f>
        <v>6363.60763228</v>
      </c>
      <c r="X133" s="36">
        <f>SUMIFS(СВЦЭМ!$C$39:$C$782,СВЦЭМ!$A$39:$A$782,$A133,СВЦЭМ!$B$39:$B$782,X$119)+'СЕТ СН'!$I$9+СВЦЭМ!$D$10+'СЕТ СН'!$I$5-'СЕТ СН'!$I$17</f>
        <v>6412.0625240299996</v>
      </c>
      <c r="Y133" s="36">
        <f>SUMIFS(СВЦЭМ!$C$39:$C$782,СВЦЭМ!$A$39:$A$782,$A133,СВЦЭМ!$B$39:$B$782,Y$119)+'СЕТ СН'!$I$9+СВЦЭМ!$D$10+'СЕТ СН'!$I$5-'СЕТ СН'!$I$17</f>
        <v>6518.5132614699996</v>
      </c>
    </row>
    <row r="134" spans="1:25" ht="15.75" x14ac:dyDescent="0.2">
      <c r="A134" s="35">
        <f t="shared" si="3"/>
        <v>45488</v>
      </c>
      <c r="B134" s="36">
        <f>SUMIFS(СВЦЭМ!$C$39:$C$782,СВЦЭМ!$A$39:$A$782,$A134,СВЦЭМ!$B$39:$B$782,B$119)+'СЕТ СН'!$I$9+СВЦЭМ!$D$10+'СЕТ СН'!$I$5-'СЕТ СН'!$I$17</f>
        <v>6465.6662896399994</v>
      </c>
      <c r="C134" s="36">
        <f>SUMIFS(СВЦЭМ!$C$39:$C$782,СВЦЭМ!$A$39:$A$782,$A134,СВЦЭМ!$B$39:$B$782,C$119)+'СЕТ СН'!$I$9+СВЦЭМ!$D$10+'СЕТ СН'!$I$5-'СЕТ СН'!$I$17</f>
        <v>6560.6276206499997</v>
      </c>
      <c r="D134" s="36">
        <f>SUMIFS(СВЦЭМ!$C$39:$C$782,СВЦЭМ!$A$39:$A$782,$A134,СВЦЭМ!$B$39:$B$782,D$119)+'СЕТ СН'!$I$9+СВЦЭМ!$D$10+'СЕТ СН'!$I$5-'СЕТ СН'!$I$17</f>
        <v>6644.0491572699993</v>
      </c>
      <c r="E134" s="36">
        <f>SUMIFS(СВЦЭМ!$C$39:$C$782,СВЦЭМ!$A$39:$A$782,$A134,СВЦЭМ!$B$39:$B$782,E$119)+'СЕТ СН'!$I$9+СВЦЭМ!$D$10+'СЕТ СН'!$I$5-'СЕТ СН'!$I$17</f>
        <v>6651.3611000499995</v>
      </c>
      <c r="F134" s="36">
        <f>SUMIFS(СВЦЭМ!$C$39:$C$782,СВЦЭМ!$A$39:$A$782,$A134,СВЦЭМ!$B$39:$B$782,F$119)+'СЕТ СН'!$I$9+СВЦЭМ!$D$10+'СЕТ СН'!$I$5-'СЕТ СН'!$I$17</f>
        <v>6644.5467839399998</v>
      </c>
      <c r="G134" s="36">
        <f>SUMIFS(СВЦЭМ!$C$39:$C$782,СВЦЭМ!$A$39:$A$782,$A134,СВЦЭМ!$B$39:$B$782,G$119)+'СЕТ СН'!$I$9+СВЦЭМ!$D$10+'СЕТ СН'!$I$5-'СЕТ СН'!$I$17</f>
        <v>6651.0818399899999</v>
      </c>
      <c r="H134" s="36">
        <f>SUMIFS(СВЦЭМ!$C$39:$C$782,СВЦЭМ!$A$39:$A$782,$A134,СВЦЭМ!$B$39:$B$782,H$119)+'СЕТ СН'!$I$9+СВЦЭМ!$D$10+'СЕТ СН'!$I$5-'СЕТ СН'!$I$17</f>
        <v>6585.6107996799992</v>
      </c>
      <c r="I134" s="36">
        <f>SUMIFS(СВЦЭМ!$C$39:$C$782,СВЦЭМ!$A$39:$A$782,$A134,СВЦЭМ!$B$39:$B$782,I$119)+'СЕТ СН'!$I$9+СВЦЭМ!$D$10+'СЕТ СН'!$I$5-'СЕТ СН'!$I$17</f>
        <v>6526.71737072</v>
      </c>
      <c r="J134" s="36">
        <f>SUMIFS(СВЦЭМ!$C$39:$C$782,СВЦЭМ!$A$39:$A$782,$A134,СВЦЭМ!$B$39:$B$782,J$119)+'СЕТ СН'!$I$9+СВЦЭМ!$D$10+'СЕТ СН'!$I$5-'СЕТ СН'!$I$17</f>
        <v>6454.1396294299993</v>
      </c>
      <c r="K134" s="36">
        <f>SUMIFS(СВЦЭМ!$C$39:$C$782,СВЦЭМ!$A$39:$A$782,$A134,СВЦЭМ!$B$39:$B$782,K$119)+'СЕТ СН'!$I$9+СВЦЭМ!$D$10+'СЕТ СН'!$I$5-'СЕТ СН'!$I$17</f>
        <v>6422.2238694999996</v>
      </c>
      <c r="L134" s="36">
        <f>SUMIFS(СВЦЭМ!$C$39:$C$782,СВЦЭМ!$A$39:$A$782,$A134,СВЦЭМ!$B$39:$B$782,L$119)+'СЕТ СН'!$I$9+СВЦЭМ!$D$10+'СЕТ СН'!$I$5-'СЕТ СН'!$I$17</f>
        <v>6405.60546221</v>
      </c>
      <c r="M134" s="36">
        <f>SUMIFS(СВЦЭМ!$C$39:$C$782,СВЦЭМ!$A$39:$A$782,$A134,СВЦЭМ!$B$39:$B$782,M$119)+'СЕТ СН'!$I$9+СВЦЭМ!$D$10+'СЕТ СН'!$I$5-'СЕТ СН'!$I$17</f>
        <v>6399.4624149599995</v>
      </c>
      <c r="N134" s="36">
        <f>SUMIFS(СВЦЭМ!$C$39:$C$782,СВЦЭМ!$A$39:$A$782,$A134,СВЦЭМ!$B$39:$B$782,N$119)+'СЕТ СН'!$I$9+СВЦЭМ!$D$10+'СЕТ СН'!$I$5-'СЕТ СН'!$I$17</f>
        <v>6409.7952335599994</v>
      </c>
      <c r="O134" s="36">
        <f>SUMIFS(СВЦЭМ!$C$39:$C$782,СВЦЭМ!$A$39:$A$782,$A134,СВЦЭМ!$B$39:$B$782,O$119)+'СЕТ СН'!$I$9+СВЦЭМ!$D$10+'СЕТ СН'!$I$5-'СЕТ СН'!$I$17</f>
        <v>6413.5331325899997</v>
      </c>
      <c r="P134" s="36">
        <f>SUMIFS(СВЦЭМ!$C$39:$C$782,СВЦЭМ!$A$39:$A$782,$A134,СВЦЭМ!$B$39:$B$782,P$119)+'СЕТ СН'!$I$9+СВЦЭМ!$D$10+'СЕТ СН'!$I$5-'СЕТ СН'!$I$17</f>
        <v>6413.9908335999999</v>
      </c>
      <c r="Q134" s="36">
        <f>SUMIFS(СВЦЭМ!$C$39:$C$782,СВЦЭМ!$A$39:$A$782,$A134,СВЦЭМ!$B$39:$B$782,Q$119)+'СЕТ СН'!$I$9+СВЦЭМ!$D$10+'СЕТ СН'!$I$5-'СЕТ СН'!$I$17</f>
        <v>6413.7281938799997</v>
      </c>
      <c r="R134" s="36">
        <f>SUMIFS(СВЦЭМ!$C$39:$C$782,СВЦЭМ!$A$39:$A$782,$A134,СВЦЭМ!$B$39:$B$782,R$119)+'СЕТ СН'!$I$9+СВЦЭМ!$D$10+'СЕТ СН'!$I$5-'СЕТ СН'!$I$17</f>
        <v>6404.3173287499994</v>
      </c>
      <c r="S134" s="36">
        <f>SUMIFS(СВЦЭМ!$C$39:$C$782,СВЦЭМ!$A$39:$A$782,$A134,СВЦЭМ!$B$39:$B$782,S$119)+'СЕТ СН'!$I$9+СВЦЭМ!$D$10+'СЕТ СН'!$I$5-'СЕТ СН'!$I$17</f>
        <v>6412.2787498499993</v>
      </c>
      <c r="T134" s="36">
        <f>SUMIFS(СВЦЭМ!$C$39:$C$782,СВЦЭМ!$A$39:$A$782,$A134,СВЦЭМ!$B$39:$B$782,T$119)+'СЕТ СН'!$I$9+СВЦЭМ!$D$10+'СЕТ СН'!$I$5-'СЕТ СН'!$I$17</f>
        <v>6408.5953183699994</v>
      </c>
      <c r="U134" s="36">
        <f>SUMIFS(СВЦЭМ!$C$39:$C$782,СВЦЭМ!$A$39:$A$782,$A134,СВЦЭМ!$B$39:$B$782,U$119)+'СЕТ СН'!$I$9+СВЦЭМ!$D$10+'СЕТ СН'!$I$5-'СЕТ СН'!$I$17</f>
        <v>6410.3454524199997</v>
      </c>
      <c r="V134" s="36">
        <f>SUMIFS(СВЦЭМ!$C$39:$C$782,СВЦЭМ!$A$39:$A$782,$A134,СВЦЭМ!$B$39:$B$782,V$119)+'СЕТ СН'!$I$9+СВЦЭМ!$D$10+'СЕТ СН'!$I$5-'СЕТ СН'!$I$17</f>
        <v>6408.40722714</v>
      </c>
      <c r="W134" s="36">
        <f>SUMIFS(СВЦЭМ!$C$39:$C$782,СВЦЭМ!$A$39:$A$782,$A134,СВЦЭМ!$B$39:$B$782,W$119)+'СЕТ СН'!$I$9+СВЦЭМ!$D$10+'СЕТ СН'!$I$5-'СЕТ СН'!$I$17</f>
        <v>6385.7301197799998</v>
      </c>
      <c r="X134" s="36">
        <f>SUMIFS(СВЦЭМ!$C$39:$C$782,СВЦЭМ!$A$39:$A$782,$A134,СВЦЭМ!$B$39:$B$782,X$119)+'СЕТ СН'!$I$9+СВЦЭМ!$D$10+'СЕТ СН'!$I$5-'СЕТ СН'!$I$17</f>
        <v>6431.8627534399993</v>
      </c>
      <c r="Y134" s="36">
        <f>SUMIFS(СВЦЭМ!$C$39:$C$782,СВЦЭМ!$A$39:$A$782,$A134,СВЦЭМ!$B$39:$B$782,Y$119)+'СЕТ СН'!$I$9+СВЦЭМ!$D$10+'СЕТ СН'!$I$5-'СЕТ СН'!$I$17</f>
        <v>6503.4298726299994</v>
      </c>
    </row>
    <row r="135" spans="1:25" ht="15.75" x14ac:dyDescent="0.2">
      <c r="A135" s="35">
        <f t="shared" si="3"/>
        <v>45489</v>
      </c>
      <c r="B135" s="36">
        <f>SUMIFS(СВЦЭМ!$C$39:$C$782,СВЦЭМ!$A$39:$A$782,$A135,СВЦЭМ!$B$39:$B$782,B$119)+'СЕТ СН'!$I$9+СВЦЭМ!$D$10+'СЕТ СН'!$I$5-'СЕТ СН'!$I$17</f>
        <v>6504.2642556199999</v>
      </c>
      <c r="C135" s="36">
        <f>SUMIFS(СВЦЭМ!$C$39:$C$782,СВЦЭМ!$A$39:$A$782,$A135,СВЦЭМ!$B$39:$B$782,C$119)+'СЕТ СН'!$I$9+СВЦЭМ!$D$10+'СЕТ СН'!$I$5-'СЕТ СН'!$I$17</f>
        <v>6610.9431213399994</v>
      </c>
      <c r="D135" s="36">
        <f>SUMIFS(СВЦЭМ!$C$39:$C$782,СВЦЭМ!$A$39:$A$782,$A135,СВЦЭМ!$B$39:$B$782,D$119)+'СЕТ СН'!$I$9+СВЦЭМ!$D$10+'СЕТ СН'!$I$5-'СЕТ СН'!$I$17</f>
        <v>6687.5985107099996</v>
      </c>
      <c r="E135" s="36">
        <f>SUMIFS(СВЦЭМ!$C$39:$C$782,СВЦЭМ!$A$39:$A$782,$A135,СВЦЭМ!$B$39:$B$782,E$119)+'СЕТ СН'!$I$9+СВЦЭМ!$D$10+'СЕТ СН'!$I$5-'СЕТ СН'!$I$17</f>
        <v>6734.5890686899993</v>
      </c>
      <c r="F135" s="36">
        <f>SUMIFS(СВЦЭМ!$C$39:$C$782,СВЦЭМ!$A$39:$A$782,$A135,СВЦЭМ!$B$39:$B$782,F$119)+'СЕТ СН'!$I$9+СВЦЭМ!$D$10+'СЕТ СН'!$I$5-'СЕТ СН'!$I$17</f>
        <v>6741.4471942299997</v>
      </c>
      <c r="G135" s="36">
        <f>SUMIFS(СВЦЭМ!$C$39:$C$782,СВЦЭМ!$A$39:$A$782,$A135,СВЦЭМ!$B$39:$B$782,G$119)+'СЕТ СН'!$I$9+СВЦЭМ!$D$10+'СЕТ СН'!$I$5-'СЕТ СН'!$I$17</f>
        <v>6709.0193188699996</v>
      </c>
      <c r="H135" s="36">
        <f>SUMIFS(СВЦЭМ!$C$39:$C$782,СВЦЭМ!$A$39:$A$782,$A135,СВЦЭМ!$B$39:$B$782,H$119)+'СЕТ СН'!$I$9+СВЦЭМ!$D$10+'СЕТ СН'!$I$5-'СЕТ СН'!$I$17</f>
        <v>6629.7940388399993</v>
      </c>
      <c r="I135" s="36">
        <f>SUMIFS(СВЦЭМ!$C$39:$C$782,СВЦЭМ!$A$39:$A$782,$A135,СВЦЭМ!$B$39:$B$782,I$119)+'СЕТ СН'!$I$9+СВЦЭМ!$D$10+'СЕТ СН'!$I$5-'СЕТ СН'!$I$17</f>
        <v>6502.3912019599993</v>
      </c>
      <c r="J135" s="36">
        <f>SUMIFS(СВЦЭМ!$C$39:$C$782,СВЦЭМ!$A$39:$A$782,$A135,СВЦЭМ!$B$39:$B$782,J$119)+'СЕТ СН'!$I$9+СВЦЭМ!$D$10+'СЕТ СН'!$I$5-'СЕТ СН'!$I$17</f>
        <v>6381.2729901099992</v>
      </c>
      <c r="K135" s="36">
        <f>SUMIFS(СВЦЭМ!$C$39:$C$782,СВЦЭМ!$A$39:$A$782,$A135,СВЦЭМ!$B$39:$B$782,K$119)+'СЕТ СН'!$I$9+СВЦЭМ!$D$10+'СЕТ СН'!$I$5-'СЕТ СН'!$I$17</f>
        <v>6301.0101389399997</v>
      </c>
      <c r="L135" s="36">
        <f>SUMIFS(СВЦЭМ!$C$39:$C$782,СВЦЭМ!$A$39:$A$782,$A135,СВЦЭМ!$B$39:$B$782,L$119)+'СЕТ СН'!$I$9+СВЦЭМ!$D$10+'СЕТ СН'!$I$5-'СЕТ СН'!$I$17</f>
        <v>6284.5432307599995</v>
      </c>
      <c r="M135" s="36">
        <f>SUMIFS(СВЦЭМ!$C$39:$C$782,СВЦЭМ!$A$39:$A$782,$A135,СВЦЭМ!$B$39:$B$782,M$119)+'СЕТ СН'!$I$9+СВЦЭМ!$D$10+'СЕТ СН'!$I$5-'СЕТ СН'!$I$17</f>
        <v>6273.0940184299998</v>
      </c>
      <c r="N135" s="36">
        <f>SUMIFS(СВЦЭМ!$C$39:$C$782,СВЦЭМ!$A$39:$A$782,$A135,СВЦЭМ!$B$39:$B$782,N$119)+'СЕТ СН'!$I$9+СВЦЭМ!$D$10+'СЕТ СН'!$I$5-'СЕТ СН'!$I$17</f>
        <v>6242.4988115299993</v>
      </c>
      <c r="O135" s="36">
        <f>SUMIFS(СВЦЭМ!$C$39:$C$782,СВЦЭМ!$A$39:$A$782,$A135,СВЦЭМ!$B$39:$B$782,O$119)+'СЕТ СН'!$I$9+СВЦЭМ!$D$10+'СЕТ СН'!$I$5-'СЕТ СН'!$I$17</f>
        <v>6218.0887611199996</v>
      </c>
      <c r="P135" s="36">
        <f>SUMIFS(СВЦЭМ!$C$39:$C$782,СВЦЭМ!$A$39:$A$782,$A135,СВЦЭМ!$B$39:$B$782,P$119)+'СЕТ СН'!$I$9+СВЦЭМ!$D$10+'СЕТ СН'!$I$5-'СЕТ СН'!$I$17</f>
        <v>6231.3452491199996</v>
      </c>
      <c r="Q135" s="36">
        <f>SUMIFS(СВЦЭМ!$C$39:$C$782,СВЦЭМ!$A$39:$A$782,$A135,СВЦЭМ!$B$39:$B$782,Q$119)+'СЕТ СН'!$I$9+СВЦЭМ!$D$10+'СЕТ СН'!$I$5-'СЕТ СН'!$I$17</f>
        <v>6236.7297802999992</v>
      </c>
      <c r="R135" s="36">
        <f>SUMIFS(СВЦЭМ!$C$39:$C$782,СВЦЭМ!$A$39:$A$782,$A135,СВЦЭМ!$B$39:$B$782,R$119)+'СЕТ СН'!$I$9+СВЦЭМ!$D$10+'СЕТ СН'!$I$5-'СЕТ СН'!$I$17</f>
        <v>6231.5903659899996</v>
      </c>
      <c r="S135" s="36">
        <f>SUMIFS(СВЦЭМ!$C$39:$C$782,СВЦЭМ!$A$39:$A$782,$A135,СВЦЭМ!$B$39:$B$782,S$119)+'СЕТ СН'!$I$9+СВЦЭМ!$D$10+'СЕТ СН'!$I$5-'СЕТ СН'!$I$17</f>
        <v>6234.6625831499996</v>
      </c>
      <c r="T135" s="36">
        <f>SUMIFS(СВЦЭМ!$C$39:$C$782,СВЦЭМ!$A$39:$A$782,$A135,СВЦЭМ!$B$39:$B$782,T$119)+'СЕТ СН'!$I$9+СВЦЭМ!$D$10+'СЕТ СН'!$I$5-'СЕТ СН'!$I$17</f>
        <v>6228.9226557899992</v>
      </c>
      <c r="U135" s="36">
        <f>SUMIFS(СВЦЭМ!$C$39:$C$782,СВЦЭМ!$A$39:$A$782,$A135,СВЦЭМ!$B$39:$B$782,U$119)+'СЕТ СН'!$I$9+СВЦЭМ!$D$10+'СЕТ СН'!$I$5-'СЕТ СН'!$I$17</f>
        <v>6234.664533359999</v>
      </c>
      <c r="V135" s="36">
        <f>SUMIFS(СВЦЭМ!$C$39:$C$782,СВЦЭМ!$A$39:$A$782,$A135,СВЦЭМ!$B$39:$B$782,V$119)+'СЕТ СН'!$I$9+СВЦЭМ!$D$10+'СЕТ СН'!$I$5-'СЕТ СН'!$I$17</f>
        <v>6231.751664469999</v>
      </c>
      <c r="W135" s="36">
        <f>SUMIFS(СВЦЭМ!$C$39:$C$782,СВЦЭМ!$A$39:$A$782,$A135,СВЦЭМ!$B$39:$B$782,W$119)+'СЕТ СН'!$I$9+СВЦЭМ!$D$10+'СЕТ СН'!$I$5-'СЕТ СН'!$I$17</f>
        <v>6223.1093172199999</v>
      </c>
      <c r="X135" s="36">
        <f>SUMIFS(СВЦЭМ!$C$39:$C$782,СВЦЭМ!$A$39:$A$782,$A135,СВЦЭМ!$B$39:$B$782,X$119)+'СЕТ СН'!$I$9+СВЦЭМ!$D$10+'СЕТ СН'!$I$5-'СЕТ СН'!$I$17</f>
        <v>6263.9277750099991</v>
      </c>
      <c r="Y135" s="36">
        <f>SUMIFS(СВЦЭМ!$C$39:$C$782,СВЦЭМ!$A$39:$A$782,$A135,СВЦЭМ!$B$39:$B$782,Y$119)+'СЕТ СН'!$I$9+СВЦЭМ!$D$10+'СЕТ СН'!$I$5-'СЕТ СН'!$I$17</f>
        <v>6364.7490498199995</v>
      </c>
    </row>
    <row r="136" spans="1:25" ht="15.75" x14ac:dyDescent="0.2">
      <c r="A136" s="35">
        <f t="shared" si="3"/>
        <v>45490</v>
      </c>
      <c r="B136" s="36">
        <f>SUMIFS(СВЦЭМ!$C$39:$C$782,СВЦЭМ!$A$39:$A$782,$A136,СВЦЭМ!$B$39:$B$782,B$119)+'СЕТ СН'!$I$9+СВЦЭМ!$D$10+'СЕТ СН'!$I$5-'СЕТ СН'!$I$17</f>
        <v>6529.2796432299992</v>
      </c>
      <c r="C136" s="36">
        <f>SUMIFS(СВЦЭМ!$C$39:$C$782,СВЦЭМ!$A$39:$A$782,$A136,СВЦЭМ!$B$39:$B$782,C$119)+'СЕТ СН'!$I$9+СВЦЭМ!$D$10+'СЕТ СН'!$I$5-'СЕТ СН'!$I$17</f>
        <v>6641.296922309999</v>
      </c>
      <c r="D136" s="36">
        <f>SUMIFS(СВЦЭМ!$C$39:$C$782,СВЦЭМ!$A$39:$A$782,$A136,СВЦЭМ!$B$39:$B$782,D$119)+'СЕТ СН'!$I$9+СВЦЭМ!$D$10+'СЕТ СН'!$I$5-'СЕТ СН'!$I$17</f>
        <v>6657.6256894799999</v>
      </c>
      <c r="E136" s="36">
        <f>SUMIFS(СВЦЭМ!$C$39:$C$782,СВЦЭМ!$A$39:$A$782,$A136,СВЦЭМ!$B$39:$B$782,E$119)+'СЕТ СН'!$I$9+СВЦЭМ!$D$10+'СЕТ СН'!$I$5-'СЕТ СН'!$I$17</f>
        <v>6635.3323797399999</v>
      </c>
      <c r="F136" s="36">
        <f>SUMIFS(СВЦЭМ!$C$39:$C$782,СВЦЭМ!$A$39:$A$782,$A136,СВЦЭМ!$B$39:$B$782,F$119)+'СЕТ СН'!$I$9+СВЦЭМ!$D$10+'СЕТ СН'!$I$5-'СЕТ СН'!$I$17</f>
        <v>6631.4654915499996</v>
      </c>
      <c r="G136" s="36">
        <f>SUMIFS(СВЦЭМ!$C$39:$C$782,СВЦЭМ!$A$39:$A$782,$A136,СВЦЭМ!$B$39:$B$782,G$119)+'СЕТ СН'!$I$9+СВЦЭМ!$D$10+'СЕТ СН'!$I$5-'СЕТ СН'!$I$17</f>
        <v>6643.0515901199997</v>
      </c>
      <c r="H136" s="36">
        <f>SUMIFS(СВЦЭМ!$C$39:$C$782,СВЦЭМ!$A$39:$A$782,$A136,СВЦЭМ!$B$39:$B$782,H$119)+'СЕТ СН'!$I$9+СВЦЭМ!$D$10+'СЕТ СН'!$I$5-'СЕТ СН'!$I$17</f>
        <v>6609.1737114799998</v>
      </c>
      <c r="I136" s="36">
        <f>SUMIFS(СВЦЭМ!$C$39:$C$782,СВЦЭМ!$A$39:$A$782,$A136,СВЦЭМ!$B$39:$B$782,I$119)+'СЕТ СН'!$I$9+СВЦЭМ!$D$10+'СЕТ СН'!$I$5-'СЕТ СН'!$I$17</f>
        <v>6484.9073630799994</v>
      </c>
      <c r="J136" s="36">
        <f>SUMIFS(СВЦЭМ!$C$39:$C$782,СВЦЭМ!$A$39:$A$782,$A136,СВЦЭМ!$B$39:$B$782,J$119)+'СЕТ СН'!$I$9+СВЦЭМ!$D$10+'СЕТ СН'!$I$5-'СЕТ СН'!$I$17</f>
        <v>6370.9428579299993</v>
      </c>
      <c r="K136" s="36">
        <f>SUMIFS(СВЦЭМ!$C$39:$C$782,СВЦЭМ!$A$39:$A$782,$A136,СВЦЭМ!$B$39:$B$782,K$119)+'СЕТ СН'!$I$9+СВЦЭМ!$D$10+'СЕТ СН'!$I$5-'СЕТ СН'!$I$17</f>
        <v>6338.4830408299995</v>
      </c>
      <c r="L136" s="36">
        <f>SUMIFS(СВЦЭМ!$C$39:$C$782,СВЦЭМ!$A$39:$A$782,$A136,СВЦЭМ!$B$39:$B$782,L$119)+'СЕТ СН'!$I$9+СВЦЭМ!$D$10+'СЕТ СН'!$I$5-'СЕТ СН'!$I$17</f>
        <v>6278.295634529999</v>
      </c>
      <c r="M136" s="36">
        <f>SUMIFS(СВЦЭМ!$C$39:$C$782,СВЦЭМ!$A$39:$A$782,$A136,СВЦЭМ!$B$39:$B$782,M$119)+'СЕТ СН'!$I$9+СВЦЭМ!$D$10+'СЕТ СН'!$I$5-'СЕТ СН'!$I$17</f>
        <v>6261.0058789799996</v>
      </c>
      <c r="N136" s="36">
        <f>SUMIFS(СВЦЭМ!$C$39:$C$782,СВЦЭМ!$A$39:$A$782,$A136,СВЦЭМ!$B$39:$B$782,N$119)+'СЕТ СН'!$I$9+СВЦЭМ!$D$10+'СЕТ СН'!$I$5-'СЕТ СН'!$I$17</f>
        <v>6268.4594485899997</v>
      </c>
      <c r="O136" s="36">
        <f>SUMIFS(СВЦЭМ!$C$39:$C$782,СВЦЭМ!$A$39:$A$782,$A136,СВЦЭМ!$B$39:$B$782,O$119)+'СЕТ СН'!$I$9+СВЦЭМ!$D$10+'СЕТ СН'!$I$5-'СЕТ СН'!$I$17</f>
        <v>6254.3129062600001</v>
      </c>
      <c r="P136" s="36">
        <f>SUMIFS(СВЦЭМ!$C$39:$C$782,СВЦЭМ!$A$39:$A$782,$A136,СВЦЭМ!$B$39:$B$782,P$119)+'СЕТ СН'!$I$9+СВЦЭМ!$D$10+'СЕТ СН'!$I$5-'СЕТ СН'!$I$17</f>
        <v>6254.2894046599995</v>
      </c>
      <c r="Q136" s="36">
        <f>SUMIFS(СВЦЭМ!$C$39:$C$782,СВЦЭМ!$A$39:$A$782,$A136,СВЦЭМ!$B$39:$B$782,Q$119)+'СЕТ СН'!$I$9+СВЦЭМ!$D$10+'СЕТ СН'!$I$5-'СЕТ СН'!$I$17</f>
        <v>6258.0936091499998</v>
      </c>
      <c r="R136" s="36">
        <f>SUMIFS(СВЦЭМ!$C$39:$C$782,СВЦЭМ!$A$39:$A$782,$A136,СВЦЭМ!$B$39:$B$782,R$119)+'СЕТ СН'!$I$9+СВЦЭМ!$D$10+'СЕТ СН'!$I$5-'СЕТ СН'!$I$17</f>
        <v>6263.3584014600001</v>
      </c>
      <c r="S136" s="36">
        <f>SUMIFS(СВЦЭМ!$C$39:$C$782,СВЦЭМ!$A$39:$A$782,$A136,СВЦЭМ!$B$39:$B$782,S$119)+'СЕТ СН'!$I$9+СВЦЭМ!$D$10+'СЕТ СН'!$I$5-'СЕТ СН'!$I$17</f>
        <v>6271.5878364699993</v>
      </c>
      <c r="T136" s="36">
        <f>SUMIFS(СВЦЭМ!$C$39:$C$782,СВЦЭМ!$A$39:$A$782,$A136,СВЦЭМ!$B$39:$B$782,T$119)+'СЕТ СН'!$I$9+СВЦЭМ!$D$10+'СЕТ СН'!$I$5-'СЕТ СН'!$I$17</f>
        <v>6262.3609415299998</v>
      </c>
      <c r="U136" s="36">
        <f>SUMIFS(СВЦЭМ!$C$39:$C$782,СВЦЭМ!$A$39:$A$782,$A136,СВЦЭМ!$B$39:$B$782,U$119)+'СЕТ СН'!$I$9+СВЦЭМ!$D$10+'СЕТ СН'!$I$5-'СЕТ СН'!$I$17</f>
        <v>6275.7938616599995</v>
      </c>
      <c r="V136" s="36">
        <f>SUMIFS(СВЦЭМ!$C$39:$C$782,СВЦЭМ!$A$39:$A$782,$A136,СВЦЭМ!$B$39:$B$782,V$119)+'СЕТ СН'!$I$9+СВЦЭМ!$D$10+'СЕТ СН'!$I$5-'СЕТ СН'!$I$17</f>
        <v>6284.1348588299998</v>
      </c>
      <c r="W136" s="36">
        <f>SUMIFS(СВЦЭМ!$C$39:$C$782,СВЦЭМ!$A$39:$A$782,$A136,СВЦЭМ!$B$39:$B$782,W$119)+'СЕТ СН'!$I$9+СВЦЭМ!$D$10+'СЕТ СН'!$I$5-'СЕТ СН'!$I$17</f>
        <v>6250.1329187699994</v>
      </c>
      <c r="X136" s="36">
        <f>SUMIFS(СВЦЭМ!$C$39:$C$782,СВЦЭМ!$A$39:$A$782,$A136,СВЦЭМ!$B$39:$B$782,X$119)+'СЕТ СН'!$I$9+СВЦЭМ!$D$10+'СЕТ СН'!$I$5-'СЕТ СН'!$I$17</f>
        <v>6306.6729751799994</v>
      </c>
      <c r="Y136" s="36">
        <f>SUMIFS(СВЦЭМ!$C$39:$C$782,СВЦЭМ!$A$39:$A$782,$A136,СВЦЭМ!$B$39:$B$782,Y$119)+'СЕТ СН'!$I$9+СВЦЭМ!$D$10+'СЕТ СН'!$I$5-'СЕТ СН'!$I$17</f>
        <v>6393.3032042399991</v>
      </c>
    </row>
    <row r="137" spans="1:25" ht="15.75" x14ac:dyDescent="0.2">
      <c r="A137" s="35">
        <f t="shared" si="3"/>
        <v>45491</v>
      </c>
      <c r="B137" s="36">
        <f>SUMIFS(СВЦЭМ!$C$39:$C$782,СВЦЭМ!$A$39:$A$782,$A137,СВЦЭМ!$B$39:$B$782,B$119)+'СЕТ СН'!$I$9+СВЦЭМ!$D$10+'СЕТ СН'!$I$5-'СЕТ СН'!$I$17</f>
        <v>6653.8916940700001</v>
      </c>
      <c r="C137" s="36">
        <f>SUMIFS(СВЦЭМ!$C$39:$C$782,СВЦЭМ!$A$39:$A$782,$A137,СВЦЭМ!$B$39:$B$782,C$119)+'СЕТ СН'!$I$9+СВЦЭМ!$D$10+'СЕТ СН'!$I$5-'СЕТ СН'!$I$17</f>
        <v>6750.3124094099994</v>
      </c>
      <c r="D137" s="36">
        <f>SUMIFS(СВЦЭМ!$C$39:$C$782,СВЦЭМ!$A$39:$A$782,$A137,СВЦЭМ!$B$39:$B$782,D$119)+'СЕТ СН'!$I$9+СВЦЭМ!$D$10+'СЕТ СН'!$I$5-'СЕТ СН'!$I$17</f>
        <v>6831.3515121599994</v>
      </c>
      <c r="E137" s="36">
        <f>SUMIFS(СВЦЭМ!$C$39:$C$782,СВЦЭМ!$A$39:$A$782,$A137,СВЦЭМ!$B$39:$B$782,E$119)+'СЕТ СН'!$I$9+СВЦЭМ!$D$10+'СЕТ СН'!$I$5-'СЕТ СН'!$I$17</f>
        <v>6864.0303753999997</v>
      </c>
      <c r="F137" s="36">
        <f>SUMIFS(СВЦЭМ!$C$39:$C$782,СВЦЭМ!$A$39:$A$782,$A137,СВЦЭМ!$B$39:$B$782,F$119)+'СЕТ СН'!$I$9+СВЦЭМ!$D$10+'СЕТ СН'!$I$5-'СЕТ СН'!$I$17</f>
        <v>6862.5192170299997</v>
      </c>
      <c r="G137" s="36">
        <f>SUMIFS(СВЦЭМ!$C$39:$C$782,СВЦЭМ!$A$39:$A$782,$A137,СВЦЭМ!$B$39:$B$782,G$119)+'СЕТ СН'!$I$9+СВЦЭМ!$D$10+'СЕТ СН'!$I$5-'СЕТ СН'!$I$17</f>
        <v>6846.6029462499991</v>
      </c>
      <c r="H137" s="36">
        <f>SUMIFS(СВЦЭМ!$C$39:$C$782,СВЦЭМ!$A$39:$A$782,$A137,СВЦЭМ!$B$39:$B$782,H$119)+'СЕТ СН'!$I$9+СВЦЭМ!$D$10+'СЕТ СН'!$I$5-'СЕТ СН'!$I$17</f>
        <v>6772.215571069999</v>
      </c>
      <c r="I137" s="36">
        <f>SUMIFS(СВЦЭМ!$C$39:$C$782,СВЦЭМ!$A$39:$A$782,$A137,СВЦЭМ!$B$39:$B$782,I$119)+'СЕТ СН'!$I$9+СВЦЭМ!$D$10+'СЕТ СН'!$I$5-'СЕТ СН'!$I$17</f>
        <v>6579.6231665099995</v>
      </c>
      <c r="J137" s="36">
        <f>SUMIFS(СВЦЭМ!$C$39:$C$782,СВЦЭМ!$A$39:$A$782,$A137,СВЦЭМ!$B$39:$B$782,J$119)+'СЕТ СН'!$I$9+СВЦЭМ!$D$10+'СЕТ СН'!$I$5-'СЕТ СН'!$I$17</f>
        <v>6481.6783779099997</v>
      </c>
      <c r="K137" s="36">
        <f>SUMIFS(СВЦЭМ!$C$39:$C$782,СВЦЭМ!$A$39:$A$782,$A137,СВЦЭМ!$B$39:$B$782,K$119)+'СЕТ СН'!$I$9+СВЦЭМ!$D$10+'СЕТ СН'!$I$5-'СЕТ СН'!$I$17</f>
        <v>6419.2192390799992</v>
      </c>
      <c r="L137" s="36">
        <f>SUMIFS(СВЦЭМ!$C$39:$C$782,СВЦЭМ!$A$39:$A$782,$A137,СВЦЭМ!$B$39:$B$782,L$119)+'СЕТ СН'!$I$9+СВЦЭМ!$D$10+'СЕТ СН'!$I$5-'СЕТ СН'!$I$17</f>
        <v>6370.9455795099993</v>
      </c>
      <c r="M137" s="36">
        <f>SUMIFS(СВЦЭМ!$C$39:$C$782,СВЦЭМ!$A$39:$A$782,$A137,СВЦЭМ!$B$39:$B$782,M$119)+'СЕТ СН'!$I$9+СВЦЭМ!$D$10+'СЕТ СН'!$I$5-'СЕТ СН'!$I$17</f>
        <v>6358.9975531499995</v>
      </c>
      <c r="N137" s="36">
        <f>SUMIFS(СВЦЭМ!$C$39:$C$782,СВЦЭМ!$A$39:$A$782,$A137,СВЦЭМ!$B$39:$B$782,N$119)+'СЕТ СН'!$I$9+СВЦЭМ!$D$10+'СЕТ СН'!$I$5-'СЕТ СН'!$I$17</f>
        <v>6350.3370707999993</v>
      </c>
      <c r="O137" s="36">
        <f>SUMIFS(СВЦЭМ!$C$39:$C$782,СВЦЭМ!$A$39:$A$782,$A137,СВЦЭМ!$B$39:$B$782,O$119)+'СЕТ СН'!$I$9+СВЦЭМ!$D$10+'СЕТ СН'!$I$5-'СЕТ СН'!$I$17</f>
        <v>6336.1549552500001</v>
      </c>
      <c r="P137" s="36">
        <f>SUMIFS(СВЦЭМ!$C$39:$C$782,СВЦЭМ!$A$39:$A$782,$A137,СВЦЭМ!$B$39:$B$782,P$119)+'СЕТ СН'!$I$9+СВЦЭМ!$D$10+'СЕТ СН'!$I$5-'СЕТ СН'!$I$17</f>
        <v>6337.7922494599998</v>
      </c>
      <c r="Q137" s="36">
        <f>SUMIFS(СВЦЭМ!$C$39:$C$782,СВЦЭМ!$A$39:$A$782,$A137,СВЦЭМ!$B$39:$B$782,Q$119)+'СЕТ СН'!$I$9+СВЦЭМ!$D$10+'СЕТ СН'!$I$5-'СЕТ СН'!$I$17</f>
        <v>6334.0618242299997</v>
      </c>
      <c r="R137" s="36">
        <f>SUMIFS(СВЦЭМ!$C$39:$C$782,СВЦЭМ!$A$39:$A$782,$A137,СВЦЭМ!$B$39:$B$782,R$119)+'СЕТ СН'!$I$9+СВЦЭМ!$D$10+'СЕТ СН'!$I$5-'СЕТ СН'!$I$17</f>
        <v>6339.5364259399994</v>
      </c>
      <c r="S137" s="36">
        <f>SUMIFS(СВЦЭМ!$C$39:$C$782,СВЦЭМ!$A$39:$A$782,$A137,СВЦЭМ!$B$39:$B$782,S$119)+'СЕТ СН'!$I$9+СВЦЭМ!$D$10+'СЕТ СН'!$I$5-'СЕТ СН'!$I$17</f>
        <v>6338.4259102699998</v>
      </c>
      <c r="T137" s="36">
        <f>SUMIFS(СВЦЭМ!$C$39:$C$782,СВЦЭМ!$A$39:$A$782,$A137,СВЦЭМ!$B$39:$B$782,T$119)+'СЕТ СН'!$I$9+СВЦЭМ!$D$10+'СЕТ СН'!$I$5-'СЕТ СН'!$I$17</f>
        <v>6356.6060081699998</v>
      </c>
      <c r="U137" s="36">
        <f>SUMIFS(СВЦЭМ!$C$39:$C$782,СВЦЭМ!$A$39:$A$782,$A137,СВЦЭМ!$B$39:$B$782,U$119)+'СЕТ СН'!$I$9+СВЦЭМ!$D$10+'СЕТ СН'!$I$5-'СЕТ СН'!$I$17</f>
        <v>6373.9976737599991</v>
      </c>
      <c r="V137" s="36">
        <f>SUMIFS(СВЦЭМ!$C$39:$C$782,СВЦЭМ!$A$39:$A$782,$A137,СВЦЭМ!$B$39:$B$782,V$119)+'СЕТ СН'!$I$9+СВЦЭМ!$D$10+'СЕТ СН'!$I$5-'СЕТ СН'!$I$17</f>
        <v>6375.9771447299991</v>
      </c>
      <c r="W137" s="36">
        <f>SUMIFS(СВЦЭМ!$C$39:$C$782,СВЦЭМ!$A$39:$A$782,$A137,СВЦЭМ!$B$39:$B$782,W$119)+'СЕТ СН'!$I$9+СВЦЭМ!$D$10+'СЕТ СН'!$I$5-'СЕТ СН'!$I$17</f>
        <v>6340.9955196399997</v>
      </c>
      <c r="X137" s="36">
        <f>SUMIFS(СВЦЭМ!$C$39:$C$782,СВЦЭМ!$A$39:$A$782,$A137,СВЦЭМ!$B$39:$B$782,X$119)+'СЕТ СН'!$I$9+СВЦЭМ!$D$10+'СЕТ СН'!$I$5-'СЕТ СН'!$I$17</f>
        <v>6388.0955352699993</v>
      </c>
      <c r="Y137" s="36">
        <f>SUMIFS(СВЦЭМ!$C$39:$C$782,СВЦЭМ!$A$39:$A$782,$A137,СВЦЭМ!$B$39:$B$782,Y$119)+'СЕТ СН'!$I$9+СВЦЭМ!$D$10+'СЕТ СН'!$I$5-'СЕТ СН'!$I$17</f>
        <v>6469.7898415599993</v>
      </c>
    </row>
    <row r="138" spans="1:25" ht="15.75" x14ac:dyDescent="0.2">
      <c r="A138" s="35">
        <f t="shared" si="3"/>
        <v>45492</v>
      </c>
      <c r="B138" s="36">
        <f>SUMIFS(СВЦЭМ!$C$39:$C$782,СВЦЭМ!$A$39:$A$782,$A138,СВЦЭМ!$B$39:$B$782,B$119)+'СЕТ СН'!$I$9+СВЦЭМ!$D$10+'СЕТ СН'!$I$5-'СЕТ СН'!$I$17</f>
        <v>6572.8891818899992</v>
      </c>
      <c r="C138" s="36">
        <f>SUMIFS(СВЦЭМ!$C$39:$C$782,СВЦЭМ!$A$39:$A$782,$A138,СВЦЭМ!$B$39:$B$782,C$119)+'СЕТ СН'!$I$9+СВЦЭМ!$D$10+'СЕТ СН'!$I$5-'СЕТ СН'!$I$17</f>
        <v>6682.7230235099996</v>
      </c>
      <c r="D138" s="36">
        <f>SUMIFS(СВЦЭМ!$C$39:$C$782,СВЦЭМ!$A$39:$A$782,$A138,СВЦЭМ!$B$39:$B$782,D$119)+'СЕТ СН'!$I$9+СВЦЭМ!$D$10+'СЕТ СН'!$I$5-'СЕТ СН'!$I$17</f>
        <v>6754.9127276899999</v>
      </c>
      <c r="E138" s="36">
        <f>SUMIFS(СВЦЭМ!$C$39:$C$782,СВЦЭМ!$A$39:$A$782,$A138,СВЦЭМ!$B$39:$B$782,E$119)+'СЕТ СН'!$I$9+СВЦЭМ!$D$10+'СЕТ СН'!$I$5-'СЕТ СН'!$I$17</f>
        <v>6773.9112369300001</v>
      </c>
      <c r="F138" s="36">
        <f>SUMIFS(СВЦЭМ!$C$39:$C$782,СВЦЭМ!$A$39:$A$782,$A138,СВЦЭМ!$B$39:$B$782,F$119)+'СЕТ СН'!$I$9+СВЦЭМ!$D$10+'СЕТ СН'!$I$5-'СЕТ СН'!$I$17</f>
        <v>6778.3049302599993</v>
      </c>
      <c r="G138" s="36">
        <f>SUMIFS(СВЦЭМ!$C$39:$C$782,СВЦЭМ!$A$39:$A$782,$A138,СВЦЭМ!$B$39:$B$782,G$119)+'СЕТ СН'!$I$9+СВЦЭМ!$D$10+'СЕТ СН'!$I$5-'СЕТ СН'!$I$17</f>
        <v>6782.45504549</v>
      </c>
      <c r="H138" s="36">
        <f>SUMIFS(СВЦЭМ!$C$39:$C$782,СВЦЭМ!$A$39:$A$782,$A138,СВЦЭМ!$B$39:$B$782,H$119)+'СЕТ СН'!$I$9+СВЦЭМ!$D$10+'СЕТ СН'!$I$5-'СЕТ СН'!$I$17</f>
        <v>6723.751962029999</v>
      </c>
      <c r="I138" s="36">
        <f>SUMIFS(СВЦЭМ!$C$39:$C$782,СВЦЭМ!$A$39:$A$782,$A138,СВЦЭМ!$B$39:$B$782,I$119)+'СЕТ СН'!$I$9+СВЦЭМ!$D$10+'СЕТ СН'!$I$5-'СЕТ СН'!$I$17</f>
        <v>6659.9207521899998</v>
      </c>
      <c r="J138" s="36">
        <f>SUMIFS(СВЦЭМ!$C$39:$C$782,СВЦЭМ!$A$39:$A$782,$A138,СВЦЭМ!$B$39:$B$782,J$119)+'СЕТ СН'!$I$9+СВЦЭМ!$D$10+'СЕТ СН'!$I$5-'СЕТ СН'!$I$17</f>
        <v>6535.2951267199996</v>
      </c>
      <c r="K138" s="36">
        <f>SUMIFS(СВЦЭМ!$C$39:$C$782,СВЦЭМ!$A$39:$A$782,$A138,СВЦЭМ!$B$39:$B$782,K$119)+'СЕТ СН'!$I$9+СВЦЭМ!$D$10+'СЕТ СН'!$I$5-'СЕТ СН'!$I$17</f>
        <v>6470.7426573599996</v>
      </c>
      <c r="L138" s="36">
        <f>SUMIFS(СВЦЭМ!$C$39:$C$782,СВЦЭМ!$A$39:$A$782,$A138,СВЦЭМ!$B$39:$B$782,L$119)+'СЕТ СН'!$I$9+СВЦЭМ!$D$10+'СЕТ СН'!$I$5-'СЕТ СН'!$I$17</f>
        <v>6434.29771549</v>
      </c>
      <c r="M138" s="36">
        <f>SUMIFS(СВЦЭМ!$C$39:$C$782,СВЦЭМ!$A$39:$A$782,$A138,СВЦЭМ!$B$39:$B$782,M$119)+'СЕТ СН'!$I$9+СВЦЭМ!$D$10+'СЕТ СН'!$I$5-'СЕТ СН'!$I$17</f>
        <v>6437.3411406299992</v>
      </c>
      <c r="N138" s="36">
        <f>SUMIFS(СВЦЭМ!$C$39:$C$782,СВЦЭМ!$A$39:$A$782,$A138,СВЦЭМ!$B$39:$B$782,N$119)+'СЕТ СН'!$I$9+СВЦЭМ!$D$10+'СЕТ СН'!$I$5-'СЕТ СН'!$I$17</f>
        <v>6429.6304178899991</v>
      </c>
      <c r="O138" s="36">
        <f>SUMIFS(СВЦЭМ!$C$39:$C$782,СВЦЭМ!$A$39:$A$782,$A138,СВЦЭМ!$B$39:$B$782,O$119)+'СЕТ СН'!$I$9+СВЦЭМ!$D$10+'СЕТ СН'!$I$5-'СЕТ СН'!$I$17</f>
        <v>6408.5544489799995</v>
      </c>
      <c r="P138" s="36">
        <f>SUMIFS(СВЦЭМ!$C$39:$C$782,СВЦЭМ!$A$39:$A$782,$A138,СВЦЭМ!$B$39:$B$782,P$119)+'СЕТ СН'!$I$9+СВЦЭМ!$D$10+'СЕТ СН'!$I$5-'СЕТ СН'!$I$17</f>
        <v>6399.9105337599995</v>
      </c>
      <c r="Q138" s="36">
        <f>SUMIFS(СВЦЭМ!$C$39:$C$782,СВЦЭМ!$A$39:$A$782,$A138,СВЦЭМ!$B$39:$B$782,Q$119)+'СЕТ СН'!$I$9+СВЦЭМ!$D$10+'СЕТ СН'!$I$5-'СЕТ СН'!$I$17</f>
        <v>6416.0385117199994</v>
      </c>
      <c r="R138" s="36">
        <f>SUMIFS(СВЦЭМ!$C$39:$C$782,СВЦЭМ!$A$39:$A$782,$A138,СВЦЭМ!$B$39:$B$782,R$119)+'СЕТ СН'!$I$9+СВЦЭМ!$D$10+'СЕТ СН'!$I$5-'СЕТ СН'!$I$17</f>
        <v>6415.4193198599996</v>
      </c>
      <c r="S138" s="36">
        <f>SUMIFS(СВЦЭМ!$C$39:$C$782,СВЦЭМ!$A$39:$A$782,$A138,СВЦЭМ!$B$39:$B$782,S$119)+'СЕТ СН'!$I$9+СВЦЭМ!$D$10+'СЕТ СН'!$I$5-'СЕТ СН'!$I$17</f>
        <v>6403.0439196899997</v>
      </c>
      <c r="T138" s="36">
        <f>SUMIFS(СВЦЭМ!$C$39:$C$782,СВЦЭМ!$A$39:$A$782,$A138,СВЦЭМ!$B$39:$B$782,T$119)+'СЕТ СН'!$I$9+СВЦЭМ!$D$10+'СЕТ СН'!$I$5-'СЕТ СН'!$I$17</f>
        <v>6431.9438729499998</v>
      </c>
      <c r="U138" s="36">
        <f>SUMIFS(СВЦЭМ!$C$39:$C$782,СВЦЭМ!$A$39:$A$782,$A138,СВЦЭМ!$B$39:$B$782,U$119)+'СЕТ СН'!$I$9+СВЦЭМ!$D$10+'СЕТ СН'!$I$5-'СЕТ СН'!$I$17</f>
        <v>6444.2068761399996</v>
      </c>
      <c r="V138" s="36">
        <f>SUMIFS(СВЦЭМ!$C$39:$C$782,СВЦЭМ!$A$39:$A$782,$A138,СВЦЭМ!$B$39:$B$782,V$119)+'СЕТ СН'!$I$9+СВЦЭМ!$D$10+'СЕТ СН'!$I$5-'СЕТ СН'!$I$17</f>
        <v>6475.7498578699997</v>
      </c>
      <c r="W138" s="36">
        <f>SUMIFS(СВЦЭМ!$C$39:$C$782,СВЦЭМ!$A$39:$A$782,$A138,СВЦЭМ!$B$39:$B$782,W$119)+'СЕТ СН'!$I$9+СВЦЭМ!$D$10+'СЕТ СН'!$I$5-'СЕТ СН'!$I$17</f>
        <v>6440.9854432199991</v>
      </c>
      <c r="X138" s="36">
        <f>SUMIFS(СВЦЭМ!$C$39:$C$782,СВЦЭМ!$A$39:$A$782,$A138,СВЦЭМ!$B$39:$B$782,X$119)+'СЕТ СН'!$I$9+СВЦЭМ!$D$10+'СЕТ СН'!$I$5-'СЕТ СН'!$I$17</f>
        <v>6498.1320914499993</v>
      </c>
      <c r="Y138" s="36">
        <f>SUMIFS(СВЦЭМ!$C$39:$C$782,СВЦЭМ!$A$39:$A$782,$A138,СВЦЭМ!$B$39:$B$782,Y$119)+'СЕТ СН'!$I$9+СВЦЭМ!$D$10+'СЕТ СН'!$I$5-'СЕТ СН'!$I$17</f>
        <v>6586.1688567499996</v>
      </c>
    </row>
    <row r="139" spans="1:25" ht="15.75" x14ac:dyDescent="0.2">
      <c r="A139" s="35">
        <f t="shared" si="3"/>
        <v>45493</v>
      </c>
      <c r="B139" s="36">
        <f>SUMIFS(СВЦЭМ!$C$39:$C$782,СВЦЭМ!$A$39:$A$782,$A139,СВЦЭМ!$B$39:$B$782,B$119)+'СЕТ СН'!$I$9+СВЦЭМ!$D$10+'СЕТ СН'!$I$5-'СЕТ СН'!$I$17</f>
        <v>6579.6467782899999</v>
      </c>
      <c r="C139" s="36">
        <f>SUMIFS(СВЦЭМ!$C$39:$C$782,СВЦЭМ!$A$39:$A$782,$A139,СВЦЭМ!$B$39:$B$782,C$119)+'СЕТ СН'!$I$9+СВЦЭМ!$D$10+'СЕТ СН'!$I$5-'СЕТ СН'!$I$17</f>
        <v>6652.9651959999992</v>
      </c>
      <c r="D139" s="36">
        <f>SUMIFS(СВЦЭМ!$C$39:$C$782,СВЦЭМ!$A$39:$A$782,$A139,СВЦЭМ!$B$39:$B$782,D$119)+'СЕТ СН'!$I$9+СВЦЭМ!$D$10+'СЕТ СН'!$I$5-'СЕТ СН'!$I$17</f>
        <v>6752.2527029099992</v>
      </c>
      <c r="E139" s="36">
        <f>SUMIFS(СВЦЭМ!$C$39:$C$782,СВЦЭМ!$A$39:$A$782,$A139,СВЦЭМ!$B$39:$B$782,E$119)+'СЕТ СН'!$I$9+СВЦЭМ!$D$10+'СЕТ СН'!$I$5-'СЕТ СН'!$I$17</f>
        <v>6796.3864993299994</v>
      </c>
      <c r="F139" s="36">
        <f>SUMIFS(СВЦЭМ!$C$39:$C$782,СВЦЭМ!$A$39:$A$782,$A139,СВЦЭМ!$B$39:$B$782,F$119)+'СЕТ СН'!$I$9+СВЦЭМ!$D$10+'СЕТ СН'!$I$5-'СЕТ СН'!$I$17</f>
        <v>6809.4423564899989</v>
      </c>
      <c r="G139" s="36">
        <f>SUMIFS(СВЦЭМ!$C$39:$C$782,СВЦЭМ!$A$39:$A$782,$A139,СВЦЭМ!$B$39:$B$782,G$119)+'СЕТ СН'!$I$9+СВЦЭМ!$D$10+'СЕТ СН'!$I$5-'СЕТ СН'!$I$17</f>
        <v>6807.1523578899996</v>
      </c>
      <c r="H139" s="36">
        <f>SUMIFS(СВЦЭМ!$C$39:$C$782,СВЦЭМ!$A$39:$A$782,$A139,СВЦЭМ!$B$39:$B$782,H$119)+'СЕТ СН'!$I$9+СВЦЭМ!$D$10+'СЕТ СН'!$I$5-'СЕТ СН'!$I$17</f>
        <v>6789.9433408899995</v>
      </c>
      <c r="I139" s="36">
        <f>SUMIFS(СВЦЭМ!$C$39:$C$782,СВЦЭМ!$A$39:$A$782,$A139,СВЦЭМ!$B$39:$B$782,I$119)+'СЕТ СН'!$I$9+СВЦЭМ!$D$10+'СЕТ СН'!$I$5-'СЕТ СН'!$I$17</f>
        <v>6716.1757149799996</v>
      </c>
      <c r="J139" s="36">
        <f>SUMIFS(СВЦЭМ!$C$39:$C$782,СВЦЭМ!$A$39:$A$782,$A139,СВЦЭМ!$B$39:$B$782,J$119)+'СЕТ СН'!$I$9+СВЦЭМ!$D$10+'СЕТ СН'!$I$5-'СЕТ СН'!$I$17</f>
        <v>6587.0870002799993</v>
      </c>
      <c r="K139" s="36">
        <f>SUMIFS(СВЦЭМ!$C$39:$C$782,СВЦЭМ!$A$39:$A$782,$A139,СВЦЭМ!$B$39:$B$782,K$119)+'СЕТ СН'!$I$9+СВЦЭМ!$D$10+'СЕТ СН'!$I$5-'СЕТ СН'!$I$17</f>
        <v>6480.31407674</v>
      </c>
      <c r="L139" s="36">
        <f>SUMIFS(СВЦЭМ!$C$39:$C$782,СВЦЭМ!$A$39:$A$782,$A139,СВЦЭМ!$B$39:$B$782,L$119)+'СЕТ СН'!$I$9+СВЦЭМ!$D$10+'СЕТ СН'!$I$5-'СЕТ СН'!$I$17</f>
        <v>6397.8205085399995</v>
      </c>
      <c r="M139" s="36">
        <f>SUMIFS(СВЦЭМ!$C$39:$C$782,СВЦЭМ!$A$39:$A$782,$A139,СВЦЭМ!$B$39:$B$782,M$119)+'СЕТ СН'!$I$9+СВЦЭМ!$D$10+'СЕТ СН'!$I$5-'СЕТ СН'!$I$17</f>
        <v>6354.2879231099996</v>
      </c>
      <c r="N139" s="36">
        <f>SUMIFS(СВЦЭМ!$C$39:$C$782,СВЦЭМ!$A$39:$A$782,$A139,СВЦЭМ!$B$39:$B$782,N$119)+'СЕТ СН'!$I$9+СВЦЭМ!$D$10+'СЕТ СН'!$I$5-'СЕТ СН'!$I$17</f>
        <v>6359.0614949299998</v>
      </c>
      <c r="O139" s="36">
        <f>SUMIFS(СВЦЭМ!$C$39:$C$782,СВЦЭМ!$A$39:$A$782,$A139,СВЦЭМ!$B$39:$B$782,O$119)+'СЕТ СН'!$I$9+СВЦЭМ!$D$10+'СЕТ СН'!$I$5-'СЕТ СН'!$I$17</f>
        <v>6356.9457413599994</v>
      </c>
      <c r="P139" s="36">
        <f>SUMIFS(СВЦЭМ!$C$39:$C$782,СВЦЭМ!$A$39:$A$782,$A139,СВЦЭМ!$B$39:$B$782,P$119)+'СЕТ СН'!$I$9+СВЦЭМ!$D$10+'СЕТ СН'!$I$5-'СЕТ СН'!$I$17</f>
        <v>6258.2548856999992</v>
      </c>
      <c r="Q139" s="36">
        <f>SUMIFS(СВЦЭМ!$C$39:$C$782,СВЦЭМ!$A$39:$A$782,$A139,СВЦЭМ!$B$39:$B$782,Q$119)+'СЕТ СН'!$I$9+СВЦЭМ!$D$10+'СЕТ СН'!$I$5-'СЕТ СН'!$I$17</f>
        <v>6276.0686372299997</v>
      </c>
      <c r="R139" s="36">
        <f>SUMIFS(СВЦЭМ!$C$39:$C$782,СВЦЭМ!$A$39:$A$782,$A139,СВЦЭМ!$B$39:$B$782,R$119)+'СЕТ СН'!$I$9+СВЦЭМ!$D$10+'СЕТ СН'!$I$5-'СЕТ СН'!$I$17</f>
        <v>6290.518613799999</v>
      </c>
      <c r="S139" s="36">
        <f>SUMIFS(СВЦЭМ!$C$39:$C$782,СВЦЭМ!$A$39:$A$782,$A139,СВЦЭМ!$B$39:$B$782,S$119)+'СЕТ СН'!$I$9+СВЦЭМ!$D$10+'СЕТ СН'!$I$5-'СЕТ СН'!$I$17</f>
        <v>6278.9350502099996</v>
      </c>
      <c r="T139" s="36">
        <f>SUMIFS(СВЦЭМ!$C$39:$C$782,СВЦЭМ!$A$39:$A$782,$A139,СВЦЭМ!$B$39:$B$782,T$119)+'СЕТ СН'!$I$9+СВЦЭМ!$D$10+'СЕТ СН'!$I$5-'СЕТ СН'!$I$17</f>
        <v>6274.3865603899994</v>
      </c>
      <c r="U139" s="36">
        <f>SUMIFS(СВЦЭМ!$C$39:$C$782,СВЦЭМ!$A$39:$A$782,$A139,СВЦЭМ!$B$39:$B$782,U$119)+'СЕТ СН'!$I$9+СВЦЭМ!$D$10+'СЕТ СН'!$I$5-'СЕТ СН'!$I$17</f>
        <v>6295.1491627099995</v>
      </c>
      <c r="V139" s="36">
        <f>SUMIFS(СВЦЭМ!$C$39:$C$782,СВЦЭМ!$A$39:$A$782,$A139,СВЦЭМ!$B$39:$B$782,V$119)+'СЕТ СН'!$I$9+СВЦЭМ!$D$10+'СЕТ СН'!$I$5-'СЕТ СН'!$I$17</f>
        <v>6305.4513713199995</v>
      </c>
      <c r="W139" s="36">
        <f>SUMIFS(СВЦЭМ!$C$39:$C$782,СВЦЭМ!$A$39:$A$782,$A139,СВЦЭМ!$B$39:$B$782,W$119)+'СЕТ СН'!$I$9+СВЦЭМ!$D$10+'СЕТ СН'!$I$5-'СЕТ СН'!$I$17</f>
        <v>6282.8374818499997</v>
      </c>
      <c r="X139" s="36">
        <f>SUMIFS(СВЦЭМ!$C$39:$C$782,СВЦЭМ!$A$39:$A$782,$A139,СВЦЭМ!$B$39:$B$782,X$119)+'СЕТ СН'!$I$9+СВЦЭМ!$D$10+'СЕТ СН'!$I$5-'СЕТ СН'!$I$17</f>
        <v>6320.1280230199991</v>
      </c>
      <c r="Y139" s="36">
        <f>SUMIFS(СВЦЭМ!$C$39:$C$782,СВЦЭМ!$A$39:$A$782,$A139,СВЦЭМ!$B$39:$B$782,Y$119)+'СЕТ СН'!$I$9+СВЦЭМ!$D$10+'СЕТ СН'!$I$5-'СЕТ СН'!$I$17</f>
        <v>6416.493419729999</v>
      </c>
    </row>
    <row r="140" spans="1:25" ht="15.75" x14ac:dyDescent="0.2">
      <c r="A140" s="35">
        <f t="shared" si="3"/>
        <v>45494</v>
      </c>
      <c r="B140" s="36">
        <f>SUMIFS(СВЦЭМ!$C$39:$C$782,СВЦЭМ!$A$39:$A$782,$A140,СВЦЭМ!$B$39:$B$782,B$119)+'СЕТ СН'!$I$9+СВЦЭМ!$D$10+'СЕТ СН'!$I$5-'СЕТ СН'!$I$17</f>
        <v>6537.7396083699996</v>
      </c>
      <c r="C140" s="36">
        <f>SUMIFS(СВЦЭМ!$C$39:$C$782,СВЦЭМ!$A$39:$A$782,$A140,СВЦЭМ!$B$39:$B$782,C$119)+'СЕТ СН'!$I$9+СВЦЭМ!$D$10+'СЕТ СН'!$I$5-'СЕТ СН'!$I$17</f>
        <v>6639.6592249599998</v>
      </c>
      <c r="D140" s="36">
        <f>SUMIFS(СВЦЭМ!$C$39:$C$782,СВЦЭМ!$A$39:$A$782,$A140,СВЦЭМ!$B$39:$B$782,D$119)+'СЕТ СН'!$I$9+СВЦЭМ!$D$10+'СЕТ СН'!$I$5-'СЕТ СН'!$I$17</f>
        <v>6688.9580354099999</v>
      </c>
      <c r="E140" s="36">
        <f>SUMIFS(СВЦЭМ!$C$39:$C$782,СВЦЭМ!$A$39:$A$782,$A140,СВЦЭМ!$B$39:$B$782,E$119)+'СЕТ СН'!$I$9+СВЦЭМ!$D$10+'СЕТ СН'!$I$5-'СЕТ СН'!$I$17</f>
        <v>6733.5073512499994</v>
      </c>
      <c r="F140" s="36">
        <f>SUMIFS(СВЦЭМ!$C$39:$C$782,СВЦЭМ!$A$39:$A$782,$A140,СВЦЭМ!$B$39:$B$782,F$119)+'СЕТ СН'!$I$9+СВЦЭМ!$D$10+'СЕТ СН'!$I$5-'СЕТ СН'!$I$17</f>
        <v>6780.5857810500002</v>
      </c>
      <c r="G140" s="36">
        <f>SUMIFS(СВЦЭМ!$C$39:$C$782,СВЦЭМ!$A$39:$A$782,$A140,СВЦЭМ!$B$39:$B$782,G$119)+'СЕТ СН'!$I$9+СВЦЭМ!$D$10+'СЕТ СН'!$I$5-'СЕТ СН'!$I$17</f>
        <v>6727.0721652299999</v>
      </c>
      <c r="H140" s="36">
        <f>SUMIFS(СВЦЭМ!$C$39:$C$782,СВЦЭМ!$A$39:$A$782,$A140,СВЦЭМ!$B$39:$B$782,H$119)+'СЕТ СН'!$I$9+СВЦЭМ!$D$10+'СЕТ СН'!$I$5-'СЕТ СН'!$I$17</f>
        <v>6753.1427859399992</v>
      </c>
      <c r="I140" s="36">
        <f>SUMIFS(СВЦЭМ!$C$39:$C$782,СВЦЭМ!$A$39:$A$782,$A140,СВЦЭМ!$B$39:$B$782,I$119)+'СЕТ СН'!$I$9+СВЦЭМ!$D$10+'СЕТ СН'!$I$5-'СЕТ СН'!$I$17</f>
        <v>6703.6046875499997</v>
      </c>
      <c r="J140" s="36">
        <f>SUMIFS(СВЦЭМ!$C$39:$C$782,СВЦЭМ!$A$39:$A$782,$A140,СВЦЭМ!$B$39:$B$782,J$119)+'СЕТ СН'!$I$9+СВЦЭМ!$D$10+'СЕТ СН'!$I$5-'СЕТ СН'!$I$17</f>
        <v>6548.9484230999997</v>
      </c>
      <c r="K140" s="36">
        <f>SUMIFS(СВЦЭМ!$C$39:$C$782,СВЦЭМ!$A$39:$A$782,$A140,СВЦЭМ!$B$39:$B$782,K$119)+'СЕТ СН'!$I$9+СВЦЭМ!$D$10+'СЕТ СН'!$I$5-'СЕТ СН'!$I$17</f>
        <v>6406.2139585899995</v>
      </c>
      <c r="L140" s="36">
        <f>SUMIFS(СВЦЭМ!$C$39:$C$782,СВЦЭМ!$A$39:$A$782,$A140,СВЦЭМ!$B$39:$B$782,L$119)+'СЕТ СН'!$I$9+СВЦЭМ!$D$10+'СЕТ СН'!$I$5-'СЕТ СН'!$I$17</f>
        <v>6333.3784033899992</v>
      </c>
      <c r="M140" s="36">
        <f>SUMIFS(СВЦЭМ!$C$39:$C$782,СВЦЭМ!$A$39:$A$782,$A140,СВЦЭМ!$B$39:$B$782,M$119)+'СЕТ СН'!$I$9+СВЦЭМ!$D$10+'СЕТ СН'!$I$5-'СЕТ СН'!$I$17</f>
        <v>6316.7998831599998</v>
      </c>
      <c r="N140" s="36">
        <f>SUMIFS(СВЦЭМ!$C$39:$C$782,СВЦЭМ!$A$39:$A$782,$A140,СВЦЭМ!$B$39:$B$782,N$119)+'СЕТ СН'!$I$9+СВЦЭМ!$D$10+'СЕТ СН'!$I$5-'СЕТ СН'!$I$17</f>
        <v>6312.5685573999999</v>
      </c>
      <c r="O140" s="36">
        <f>SUMIFS(СВЦЭМ!$C$39:$C$782,СВЦЭМ!$A$39:$A$782,$A140,СВЦЭМ!$B$39:$B$782,O$119)+'СЕТ СН'!$I$9+СВЦЭМ!$D$10+'СЕТ СН'!$I$5-'СЕТ СН'!$I$17</f>
        <v>6309.8837301599997</v>
      </c>
      <c r="P140" s="36">
        <f>SUMIFS(СВЦЭМ!$C$39:$C$782,СВЦЭМ!$A$39:$A$782,$A140,СВЦЭМ!$B$39:$B$782,P$119)+'СЕТ СН'!$I$9+СВЦЭМ!$D$10+'СЕТ СН'!$I$5-'СЕТ СН'!$I$17</f>
        <v>6327.9024038499992</v>
      </c>
      <c r="Q140" s="36">
        <f>SUMIFS(СВЦЭМ!$C$39:$C$782,СВЦЭМ!$A$39:$A$782,$A140,СВЦЭМ!$B$39:$B$782,Q$119)+'СЕТ СН'!$I$9+СВЦЭМ!$D$10+'СЕТ СН'!$I$5-'СЕТ СН'!$I$17</f>
        <v>6333.7606758499996</v>
      </c>
      <c r="R140" s="36">
        <f>SUMIFS(СВЦЭМ!$C$39:$C$782,СВЦЭМ!$A$39:$A$782,$A140,СВЦЭМ!$B$39:$B$782,R$119)+'СЕТ СН'!$I$9+СВЦЭМ!$D$10+'СЕТ СН'!$I$5-'СЕТ СН'!$I$17</f>
        <v>6330.0783981899995</v>
      </c>
      <c r="S140" s="36">
        <f>SUMIFS(СВЦЭМ!$C$39:$C$782,СВЦЭМ!$A$39:$A$782,$A140,СВЦЭМ!$B$39:$B$782,S$119)+'СЕТ СН'!$I$9+СВЦЭМ!$D$10+'СЕТ СН'!$I$5-'СЕТ СН'!$I$17</f>
        <v>6326.4580425599997</v>
      </c>
      <c r="T140" s="36">
        <f>SUMIFS(СВЦЭМ!$C$39:$C$782,СВЦЭМ!$A$39:$A$782,$A140,СВЦЭМ!$B$39:$B$782,T$119)+'СЕТ СН'!$I$9+СВЦЭМ!$D$10+'СЕТ СН'!$I$5-'СЕТ СН'!$I$17</f>
        <v>6314.2755463099993</v>
      </c>
      <c r="U140" s="36">
        <f>SUMIFS(СВЦЭМ!$C$39:$C$782,СВЦЭМ!$A$39:$A$782,$A140,СВЦЭМ!$B$39:$B$782,U$119)+'СЕТ СН'!$I$9+СВЦЭМ!$D$10+'СЕТ СН'!$I$5-'СЕТ СН'!$I$17</f>
        <v>6315.5122336599998</v>
      </c>
      <c r="V140" s="36">
        <f>SUMIFS(СВЦЭМ!$C$39:$C$782,СВЦЭМ!$A$39:$A$782,$A140,СВЦЭМ!$B$39:$B$782,V$119)+'СЕТ СН'!$I$9+СВЦЭМ!$D$10+'СЕТ СН'!$I$5-'СЕТ СН'!$I$17</f>
        <v>6311.9323916899993</v>
      </c>
      <c r="W140" s="36">
        <f>SUMIFS(СВЦЭМ!$C$39:$C$782,СВЦЭМ!$A$39:$A$782,$A140,СВЦЭМ!$B$39:$B$782,W$119)+'СЕТ СН'!$I$9+СВЦЭМ!$D$10+'СЕТ СН'!$I$5-'СЕТ СН'!$I$17</f>
        <v>6299.2951088499995</v>
      </c>
      <c r="X140" s="36">
        <f>SUMIFS(СВЦЭМ!$C$39:$C$782,СВЦЭМ!$A$39:$A$782,$A140,СВЦЭМ!$B$39:$B$782,X$119)+'СЕТ СН'!$I$9+СВЦЭМ!$D$10+'СЕТ СН'!$I$5-'СЕТ СН'!$I$17</f>
        <v>6351.2709696899992</v>
      </c>
      <c r="Y140" s="36">
        <f>SUMIFS(СВЦЭМ!$C$39:$C$782,СВЦЭМ!$A$39:$A$782,$A140,СВЦЭМ!$B$39:$B$782,Y$119)+'СЕТ СН'!$I$9+СВЦЭМ!$D$10+'СЕТ СН'!$I$5-'СЕТ СН'!$I$17</f>
        <v>6374.8610188099992</v>
      </c>
    </row>
    <row r="141" spans="1:25" ht="15.75" x14ac:dyDescent="0.2">
      <c r="A141" s="35">
        <f t="shared" si="3"/>
        <v>45495</v>
      </c>
      <c r="B141" s="36">
        <f>SUMIFS(СВЦЭМ!$C$39:$C$782,СВЦЭМ!$A$39:$A$782,$A141,СВЦЭМ!$B$39:$B$782,B$119)+'СЕТ СН'!$I$9+СВЦЭМ!$D$10+'СЕТ СН'!$I$5-'СЕТ СН'!$I$17</f>
        <v>6464.8226104999994</v>
      </c>
      <c r="C141" s="36">
        <f>SUMIFS(СВЦЭМ!$C$39:$C$782,СВЦЭМ!$A$39:$A$782,$A141,СВЦЭМ!$B$39:$B$782,C$119)+'СЕТ СН'!$I$9+СВЦЭМ!$D$10+'СЕТ СН'!$I$5-'СЕТ СН'!$I$17</f>
        <v>6535.6090091099995</v>
      </c>
      <c r="D141" s="36">
        <f>SUMIFS(СВЦЭМ!$C$39:$C$782,СВЦЭМ!$A$39:$A$782,$A141,СВЦЭМ!$B$39:$B$782,D$119)+'СЕТ СН'!$I$9+СВЦЭМ!$D$10+'СЕТ СН'!$I$5-'СЕТ СН'!$I$17</f>
        <v>6593.15911271</v>
      </c>
      <c r="E141" s="36">
        <f>SUMIFS(СВЦЭМ!$C$39:$C$782,СВЦЭМ!$A$39:$A$782,$A141,СВЦЭМ!$B$39:$B$782,E$119)+'СЕТ СН'!$I$9+СВЦЭМ!$D$10+'СЕТ СН'!$I$5-'СЕТ СН'!$I$17</f>
        <v>6631.9863834600001</v>
      </c>
      <c r="F141" s="36">
        <f>SUMIFS(СВЦЭМ!$C$39:$C$782,СВЦЭМ!$A$39:$A$782,$A141,СВЦЭМ!$B$39:$B$782,F$119)+'СЕТ СН'!$I$9+СВЦЭМ!$D$10+'СЕТ СН'!$I$5-'СЕТ СН'!$I$17</f>
        <v>6642.7645622399996</v>
      </c>
      <c r="G141" s="36">
        <f>SUMIFS(СВЦЭМ!$C$39:$C$782,СВЦЭМ!$A$39:$A$782,$A141,СВЦЭМ!$B$39:$B$782,G$119)+'СЕТ СН'!$I$9+СВЦЭМ!$D$10+'СЕТ СН'!$I$5-'СЕТ СН'!$I$17</f>
        <v>6643.6121214399991</v>
      </c>
      <c r="H141" s="36">
        <f>SUMIFS(СВЦЭМ!$C$39:$C$782,СВЦЭМ!$A$39:$A$782,$A141,СВЦЭМ!$B$39:$B$782,H$119)+'СЕТ СН'!$I$9+СВЦЭМ!$D$10+'СЕТ СН'!$I$5-'СЕТ СН'!$I$17</f>
        <v>6573.6932550499996</v>
      </c>
      <c r="I141" s="36">
        <f>SUMIFS(СВЦЭМ!$C$39:$C$782,СВЦЭМ!$A$39:$A$782,$A141,СВЦЭМ!$B$39:$B$782,I$119)+'СЕТ СН'!$I$9+СВЦЭМ!$D$10+'СЕТ СН'!$I$5-'СЕТ СН'!$I$17</f>
        <v>6474.7265536799996</v>
      </c>
      <c r="J141" s="36">
        <f>SUMIFS(СВЦЭМ!$C$39:$C$782,СВЦЭМ!$A$39:$A$782,$A141,СВЦЭМ!$B$39:$B$782,J$119)+'СЕТ СН'!$I$9+СВЦЭМ!$D$10+'СЕТ СН'!$I$5-'СЕТ СН'!$I$17</f>
        <v>6365.1286764899996</v>
      </c>
      <c r="K141" s="36">
        <f>SUMIFS(СВЦЭМ!$C$39:$C$782,СВЦЭМ!$A$39:$A$782,$A141,СВЦЭМ!$B$39:$B$782,K$119)+'СЕТ СН'!$I$9+СВЦЭМ!$D$10+'СЕТ СН'!$I$5-'СЕТ СН'!$I$17</f>
        <v>6292.3293977099993</v>
      </c>
      <c r="L141" s="36">
        <f>SUMIFS(СВЦЭМ!$C$39:$C$782,СВЦЭМ!$A$39:$A$782,$A141,СВЦЭМ!$B$39:$B$782,L$119)+'СЕТ СН'!$I$9+СВЦЭМ!$D$10+'СЕТ СН'!$I$5-'СЕТ СН'!$I$17</f>
        <v>6246.0834731399991</v>
      </c>
      <c r="M141" s="36">
        <f>SUMIFS(СВЦЭМ!$C$39:$C$782,СВЦЭМ!$A$39:$A$782,$A141,СВЦЭМ!$B$39:$B$782,M$119)+'СЕТ СН'!$I$9+СВЦЭМ!$D$10+'СЕТ СН'!$I$5-'СЕТ СН'!$I$17</f>
        <v>6219.7806062099999</v>
      </c>
      <c r="N141" s="36">
        <f>SUMIFS(СВЦЭМ!$C$39:$C$782,СВЦЭМ!$A$39:$A$782,$A141,СВЦЭМ!$B$39:$B$782,N$119)+'СЕТ СН'!$I$9+СВЦЭМ!$D$10+'СЕТ СН'!$I$5-'СЕТ СН'!$I$17</f>
        <v>6200.4546405699994</v>
      </c>
      <c r="O141" s="36">
        <f>SUMIFS(СВЦЭМ!$C$39:$C$782,СВЦЭМ!$A$39:$A$782,$A141,СВЦЭМ!$B$39:$B$782,O$119)+'СЕТ СН'!$I$9+СВЦЭМ!$D$10+'СЕТ СН'!$I$5-'СЕТ СН'!$I$17</f>
        <v>6217.6790369399996</v>
      </c>
      <c r="P141" s="36">
        <f>SUMIFS(СВЦЭМ!$C$39:$C$782,СВЦЭМ!$A$39:$A$782,$A141,СВЦЭМ!$B$39:$B$782,P$119)+'СЕТ СН'!$I$9+СВЦЭМ!$D$10+'СЕТ СН'!$I$5-'СЕТ СН'!$I$17</f>
        <v>6217.1681456399992</v>
      </c>
      <c r="Q141" s="36">
        <f>SUMIFS(СВЦЭМ!$C$39:$C$782,СВЦЭМ!$A$39:$A$782,$A141,СВЦЭМ!$B$39:$B$782,Q$119)+'СЕТ СН'!$I$9+СВЦЭМ!$D$10+'СЕТ СН'!$I$5-'СЕТ СН'!$I$17</f>
        <v>6215.5843823999994</v>
      </c>
      <c r="R141" s="36">
        <f>SUMIFS(СВЦЭМ!$C$39:$C$782,СВЦЭМ!$A$39:$A$782,$A141,СВЦЭМ!$B$39:$B$782,R$119)+'СЕТ СН'!$I$9+СВЦЭМ!$D$10+'СЕТ СН'!$I$5-'СЕТ СН'!$I$17</f>
        <v>6203.1588835499997</v>
      </c>
      <c r="S141" s="36">
        <f>SUMIFS(СВЦЭМ!$C$39:$C$782,СВЦЭМ!$A$39:$A$782,$A141,СВЦЭМ!$B$39:$B$782,S$119)+'СЕТ СН'!$I$9+СВЦЭМ!$D$10+'СЕТ СН'!$I$5-'СЕТ СН'!$I$17</f>
        <v>6201.916270149999</v>
      </c>
      <c r="T141" s="36">
        <f>SUMIFS(СВЦЭМ!$C$39:$C$782,СВЦЭМ!$A$39:$A$782,$A141,СВЦЭМ!$B$39:$B$782,T$119)+'СЕТ СН'!$I$9+СВЦЭМ!$D$10+'СЕТ СН'!$I$5-'СЕТ СН'!$I$17</f>
        <v>6197.8478884799997</v>
      </c>
      <c r="U141" s="36">
        <f>SUMIFS(СВЦЭМ!$C$39:$C$782,СВЦЭМ!$A$39:$A$782,$A141,СВЦЭМ!$B$39:$B$782,U$119)+'СЕТ СН'!$I$9+СВЦЭМ!$D$10+'СЕТ СН'!$I$5-'СЕТ СН'!$I$17</f>
        <v>6213.67656885</v>
      </c>
      <c r="V141" s="36">
        <f>SUMIFS(СВЦЭМ!$C$39:$C$782,СВЦЭМ!$A$39:$A$782,$A141,СВЦЭМ!$B$39:$B$782,V$119)+'СЕТ СН'!$I$9+СВЦЭМ!$D$10+'СЕТ СН'!$I$5-'СЕТ СН'!$I$17</f>
        <v>6221.611492</v>
      </c>
      <c r="W141" s="36">
        <f>SUMIFS(СВЦЭМ!$C$39:$C$782,СВЦЭМ!$A$39:$A$782,$A141,СВЦЭМ!$B$39:$B$782,W$119)+'СЕТ СН'!$I$9+СВЦЭМ!$D$10+'СЕТ СН'!$I$5-'СЕТ СН'!$I$17</f>
        <v>6188.62201585</v>
      </c>
      <c r="X141" s="36">
        <f>SUMIFS(СВЦЭМ!$C$39:$C$782,СВЦЭМ!$A$39:$A$782,$A141,СВЦЭМ!$B$39:$B$782,X$119)+'СЕТ СН'!$I$9+СВЦЭМ!$D$10+'СЕТ СН'!$I$5-'СЕТ СН'!$I$17</f>
        <v>6261.8334099799995</v>
      </c>
      <c r="Y141" s="36">
        <f>SUMIFS(СВЦЭМ!$C$39:$C$782,СВЦЭМ!$A$39:$A$782,$A141,СВЦЭМ!$B$39:$B$782,Y$119)+'СЕТ СН'!$I$9+СВЦЭМ!$D$10+'СЕТ СН'!$I$5-'СЕТ СН'!$I$17</f>
        <v>6347.4564882300001</v>
      </c>
    </row>
    <row r="142" spans="1:25" ht="15.75" x14ac:dyDescent="0.2">
      <c r="A142" s="35">
        <f t="shared" si="3"/>
        <v>45496</v>
      </c>
      <c r="B142" s="36">
        <f>SUMIFS(СВЦЭМ!$C$39:$C$782,СВЦЭМ!$A$39:$A$782,$A142,СВЦЭМ!$B$39:$B$782,B$119)+'СЕТ СН'!$I$9+СВЦЭМ!$D$10+'СЕТ СН'!$I$5-'СЕТ СН'!$I$17</f>
        <v>6564.2350608999996</v>
      </c>
      <c r="C142" s="36">
        <f>SUMIFS(СВЦЭМ!$C$39:$C$782,СВЦЭМ!$A$39:$A$782,$A142,СВЦЭМ!$B$39:$B$782,C$119)+'СЕТ СН'!$I$9+СВЦЭМ!$D$10+'СЕТ СН'!$I$5-'СЕТ СН'!$I$17</f>
        <v>6664.7843537999997</v>
      </c>
      <c r="D142" s="36">
        <f>SUMIFS(СВЦЭМ!$C$39:$C$782,СВЦЭМ!$A$39:$A$782,$A142,СВЦЭМ!$B$39:$B$782,D$119)+'СЕТ СН'!$I$9+СВЦЭМ!$D$10+'СЕТ СН'!$I$5-'СЕТ СН'!$I$17</f>
        <v>6714.2460876299992</v>
      </c>
      <c r="E142" s="36">
        <f>SUMIFS(СВЦЭМ!$C$39:$C$782,СВЦЭМ!$A$39:$A$782,$A142,СВЦЭМ!$B$39:$B$782,E$119)+'СЕТ СН'!$I$9+СВЦЭМ!$D$10+'СЕТ СН'!$I$5-'СЕТ СН'!$I$17</f>
        <v>6737.4197523599996</v>
      </c>
      <c r="F142" s="36">
        <f>SUMIFS(СВЦЭМ!$C$39:$C$782,СВЦЭМ!$A$39:$A$782,$A142,СВЦЭМ!$B$39:$B$782,F$119)+'СЕТ СН'!$I$9+СВЦЭМ!$D$10+'СЕТ СН'!$I$5-'СЕТ СН'!$I$17</f>
        <v>6730.8954587199996</v>
      </c>
      <c r="G142" s="36">
        <f>SUMIFS(СВЦЭМ!$C$39:$C$782,СВЦЭМ!$A$39:$A$782,$A142,СВЦЭМ!$B$39:$B$782,G$119)+'СЕТ СН'!$I$9+СВЦЭМ!$D$10+'СЕТ СН'!$I$5-'СЕТ СН'!$I$17</f>
        <v>6700.0310958800001</v>
      </c>
      <c r="H142" s="36">
        <f>SUMIFS(СВЦЭМ!$C$39:$C$782,СВЦЭМ!$A$39:$A$782,$A142,СВЦЭМ!$B$39:$B$782,H$119)+'СЕТ СН'!$I$9+СВЦЭМ!$D$10+'СЕТ СН'!$I$5-'СЕТ СН'!$I$17</f>
        <v>6651.8346199499993</v>
      </c>
      <c r="I142" s="36">
        <f>SUMIFS(СВЦЭМ!$C$39:$C$782,СВЦЭМ!$A$39:$A$782,$A142,СВЦЭМ!$B$39:$B$782,I$119)+'СЕТ СН'!$I$9+СВЦЭМ!$D$10+'СЕТ СН'!$I$5-'СЕТ СН'!$I$17</f>
        <v>6533.5490421899995</v>
      </c>
      <c r="J142" s="36">
        <f>SUMIFS(СВЦЭМ!$C$39:$C$782,СВЦЭМ!$A$39:$A$782,$A142,СВЦЭМ!$B$39:$B$782,J$119)+'СЕТ СН'!$I$9+СВЦЭМ!$D$10+'СЕТ СН'!$I$5-'СЕТ СН'!$I$17</f>
        <v>6409.8244692999997</v>
      </c>
      <c r="K142" s="36">
        <f>SUMIFS(СВЦЭМ!$C$39:$C$782,СВЦЭМ!$A$39:$A$782,$A142,СВЦЭМ!$B$39:$B$782,K$119)+'СЕТ СН'!$I$9+СВЦЭМ!$D$10+'СЕТ СН'!$I$5-'СЕТ СН'!$I$17</f>
        <v>6334.2598751499991</v>
      </c>
      <c r="L142" s="36">
        <f>SUMIFS(СВЦЭМ!$C$39:$C$782,СВЦЭМ!$A$39:$A$782,$A142,СВЦЭМ!$B$39:$B$782,L$119)+'СЕТ СН'!$I$9+СВЦЭМ!$D$10+'СЕТ СН'!$I$5-'СЕТ СН'!$I$17</f>
        <v>6300.5573819900001</v>
      </c>
      <c r="M142" s="36">
        <f>SUMIFS(СВЦЭМ!$C$39:$C$782,СВЦЭМ!$A$39:$A$782,$A142,СВЦЭМ!$B$39:$B$782,M$119)+'СЕТ СН'!$I$9+СВЦЭМ!$D$10+'СЕТ СН'!$I$5-'СЕТ СН'!$I$17</f>
        <v>6281.24433589</v>
      </c>
      <c r="N142" s="36">
        <f>SUMIFS(СВЦЭМ!$C$39:$C$782,СВЦЭМ!$A$39:$A$782,$A142,СВЦЭМ!$B$39:$B$782,N$119)+'СЕТ СН'!$I$9+СВЦЭМ!$D$10+'СЕТ СН'!$I$5-'СЕТ СН'!$I$17</f>
        <v>6266.2699105299998</v>
      </c>
      <c r="O142" s="36">
        <f>SUMIFS(СВЦЭМ!$C$39:$C$782,СВЦЭМ!$A$39:$A$782,$A142,СВЦЭМ!$B$39:$B$782,O$119)+'СЕТ СН'!$I$9+СВЦЭМ!$D$10+'СЕТ СН'!$I$5-'СЕТ СН'!$I$17</f>
        <v>6256.1565108399991</v>
      </c>
      <c r="P142" s="36">
        <f>SUMIFS(СВЦЭМ!$C$39:$C$782,СВЦЭМ!$A$39:$A$782,$A142,СВЦЭМ!$B$39:$B$782,P$119)+'СЕТ СН'!$I$9+СВЦЭМ!$D$10+'СЕТ СН'!$I$5-'СЕТ СН'!$I$17</f>
        <v>6246.4395652699995</v>
      </c>
      <c r="Q142" s="36">
        <f>SUMIFS(СВЦЭМ!$C$39:$C$782,СВЦЭМ!$A$39:$A$782,$A142,СВЦЭМ!$B$39:$B$782,Q$119)+'СЕТ СН'!$I$9+СВЦЭМ!$D$10+'СЕТ СН'!$I$5-'СЕТ СН'!$I$17</f>
        <v>6246.6364706899994</v>
      </c>
      <c r="R142" s="36">
        <f>SUMIFS(СВЦЭМ!$C$39:$C$782,СВЦЭМ!$A$39:$A$782,$A142,СВЦЭМ!$B$39:$B$782,R$119)+'СЕТ СН'!$I$9+СВЦЭМ!$D$10+'СЕТ СН'!$I$5-'СЕТ СН'!$I$17</f>
        <v>6253.1597012299999</v>
      </c>
      <c r="S142" s="36">
        <f>SUMIFS(СВЦЭМ!$C$39:$C$782,СВЦЭМ!$A$39:$A$782,$A142,СВЦЭМ!$B$39:$B$782,S$119)+'СЕТ СН'!$I$9+СВЦЭМ!$D$10+'СЕТ СН'!$I$5-'СЕТ СН'!$I$17</f>
        <v>6253.9327384699991</v>
      </c>
      <c r="T142" s="36">
        <f>SUMIFS(СВЦЭМ!$C$39:$C$782,СВЦЭМ!$A$39:$A$782,$A142,СВЦЭМ!$B$39:$B$782,T$119)+'СЕТ СН'!$I$9+СВЦЭМ!$D$10+'СЕТ СН'!$I$5-'СЕТ СН'!$I$17</f>
        <v>6262.4363283099992</v>
      </c>
      <c r="U142" s="36">
        <f>SUMIFS(СВЦЭМ!$C$39:$C$782,СВЦЭМ!$A$39:$A$782,$A142,СВЦЭМ!$B$39:$B$782,U$119)+'СЕТ СН'!$I$9+СВЦЭМ!$D$10+'СЕТ СН'!$I$5-'СЕТ СН'!$I$17</f>
        <v>6275.5465155999991</v>
      </c>
      <c r="V142" s="36">
        <f>SUMIFS(СВЦЭМ!$C$39:$C$782,СВЦЭМ!$A$39:$A$782,$A142,СВЦЭМ!$B$39:$B$782,V$119)+'СЕТ СН'!$I$9+СВЦЭМ!$D$10+'СЕТ СН'!$I$5-'СЕТ СН'!$I$17</f>
        <v>6284.8677554499991</v>
      </c>
      <c r="W142" s="36">
        <f>SUMIFS(СВЦЭМ!$C$39:$C$782,СВЦЭМ!$A$39:$A$782,$A142,СВЦЭМ!$B$39:$B$782,W$119)+'СЕТ СН'!$I$9+СВЦЭМ!$D$10+'СЕТ СН'!$I$5-'СЕТ СН'!$I$17</f>
        <v>6262.2218967099998</v>
      </c>
      <c r="X142" s="36">
        <f>SUMIFS(СВЦЭМ!$C$39:$C$782,СВЦЭМ!$A$39:$A$782,$A142,СВЦЭМ!$B$39:$B$782,X$119)+'СЕТ СН'!$I$9+СВЦЭМ!$D$10+'СЕТ СН'!$I$5-'СЕТ СН'!$I$17</f>
        <v>6326.5772970899998</v>
      </c>
      <c r="Y142" s="36">
        <f>SUMIFS(СВЦЭМ!$C$39:$C$782,СВЦЭМ!$A$39:$A$782,$A142,СВЦЭМ!$B$39:$B$782,Y$119)+'СЕТ СН'!$I$9+СВЦЭМ!$D$10+'СЕТ СН'!$I$5-'СЕТ СН'!$I$17</f>
        <v>6403.2947279</v>
      </c>
    </row>
    <row r="143" spans="1:25" ht="15.75" x14ac:dyDescent="0.2">
      <c r="A143" s="35">
        <f t="shared" si="3"/>
        <v>45497</v>
      </c>
      <c r="B143" s="36">
        <f>SUMIFS(СВЦЭМ!$C$39:$C$782,СВЦЭМ!$A$39:$A$782,$A143,СВЦЭМ!$B$39:$B$782,B$119)+'СЕТ СН'!$I$9+СВЦЭМ!$D$10+'СЕТ СН'!$I$5-'СЕТ СН'!$I$17</f>
        <v>6601.6044872499997</v>
      </c>
      <c r="C143" s="36">
        <f>SUMIFS(СВЦЭМ!$C$39:$C$782,СВЦЭМ!$A$39:$A$782,$A143,СВЦЭМ!$B$39:$B$782,C$119)+'СЕТ СН'!$I$9+СВЦЭМ!$D$10+'СЕТ СН'!$I$5-'СЕТ СН'!$I$17</f>
        <v>6700.6728451199997</v>
      </c>
      <c r="D143" s="36">
        <f>SUMIFS(СВЦЭМ!$C$39:$C$782,СВЦЭМ!$A$39:$A$782,$A143,СВЦЭМ!$B$39:$B$782,D$119)+'СЕТ СН'!$I$9+СВЦЭМ!$D$10+'СЕТ СН'!$I$5-'СЕТ СН'!$I$17</f>
        <v>6742.0339654199997</v>
      </c>
      <c r="E143" s="36">
        <f>SUMIFS(СВЦЭМ!$C$39:$C$782,СВЦЭМ!$A$39:$A$782,$A143,СВЦЭМ!$B$39:$B$782,E$119)+'СЕТ СН'!$I$9+СВЦЭМ!$D$10+'СЕТ СН'!$I$5-'СЕТ СН'!$I$17</f>
        <v>6714.8744630099991</v>
      </c>
      <c r="F143" s="36">
        <f>SUMIFS(СВЦЭМ!$C$39:$C$782,СВЦЭМ!$A$39:$A$782,$A143,СВЦЭМ!$B$39:$B$782,F$119)+'СЕТ СН'!$I$9+СВЦЭМ!$D$10+'СЕТ СН'!$I$5-'СЕТ СН'!$I$17</f>
        <v>6716.9666895199998</v>
      </c>
      <c r="G143" s="36">
        <f>SUMIFS(СВЦЭМ!$C$39:$C$782,СВЦЭМ!$A$39:$A$782,$A143,СВЦЭМ!$B$39:$B$782,G$119)+'СЕТ СН'!$I$9+СВЦЭМ!$D$10+'СЕТ СН'!$I$5-'СЕТ СН'!$I$17</f>
        <v>6719.1553999199996</v>
      </c>
      <c r="H143" s="36">
        <f>SUMIFS(СВЦЭМ!$C$39:$C$782,СВЦЭМ!$A$39:$A$782,$A143,СВЦЭМ!$B$39:$B$782,H$119)+'СЕТ СН'!$I$9+СВЦЭМ!$D$10+'СЕТ СН'!$I$5-'СЕТ СН'!$I$17</f>
        <v>6703.3106023</v>
      </c>
      <c r="I143" s="36">
        <f>SUMIFS(СВЦЭМ!$C$39:$C$782,СВЦЭМ!$A$39:$A$782,$A143,СВЦЭМ!$B$39:$B$782,I$119)+'СЕТ СН'!$I$9+СВЦЭМ!$D$10+'СЕТ СН'!$I$5-'СЕТ СН'!$I$17</f>
        <v>6594.8356065099997</v>
      </c>
      <c r="J143" s="36">
        <f>SUMIFS(СВЦЭМ!$C$39:$C$782,СВЦЭМ!$A$39:$A$782,$A143,СВЦЭМ!$B$39:$B$782,J$119)+'СЕТ СН'!$I$9+СВЦЭМ!$D$10+'СЕТ СН'!$I$5-'СЕТ СН'!$I$17</f>
        <v>6467.2455946499995</v>
      </c>
      <c r="K143" s="36">
        <f>SUMIFS(СВЦЭМ!$C$39:$C$782,СВЦЭМ!$A$39:$A$782,$A143,СВЦЭМ!$B$39:$B$782,K$119)+'СЕТ СН'!$I$9+СВЦЭМ!$D$10+'СЕТ СН'!$I$5-'СЕТ СН'!$I$17</f>
        <v>6376.7144548699998</v>
      </c>
      <c r="L143" s="36">
        <f>SUMIFS(СВЦЭМ!$C$39:$C$782,СВЦЭМ!$A$39:$A$782,$A143,СВЦЭМ!$B$39:$B$782,L$119)+'СЕТ СН'!$I$9+СВЦЭМ!$D$10+'СЕТ СН'!$I$5-'СЕТ СН'!$I$17</f>
        <v>6324.15400529</v>
      </c>
      <c r="M143" s="36">
        <f>SUMIFS(СВЦЭМ!$C$39:$C$782,СВЦЭМ!$A$39:$A$782,$A143,СВЦЭМ!$B$39:$B$782,M$119)+'СЕТ СН'!$I$9+СВЦЭМ!$D$10+'СЕТ СН'!$I$5-'СЕТ СН'!$I$17</f>
        <v>6298.4078167600001</v>
      </c>
      <c r="N143" s="36">
        <f>SUMIFS(СВЦЭМ!$C$39:$C$782,СВЦЭМ!$A$39:$A$782,$A143,СВЦЭМ!$B$39:$B$782,N$119)+'СЕТ СН'!$I$9+СВЦЭМ!$D$10+'СЕТ СН'!$I$5-'СЕТ СН'!$I$17</f>
        <v>6287.9576972699997</v>
      </c>
      <c r="O143" s="36">
        <f>SUMIFS(СВЦЭМ!$C$39:$C$782,СВЦЭМ!$A$39:$A$782,$A143,СВЦЭМ!$B$39:$B$782,O$119)+'СЕТ СН'!$I$9+СВЦЭМ!$D$10+'СЕТ СН'!$I$5-'СЕТ СН'!$I$17</f>
        <v>6285.8940595099994</v>
      </c>
      <c r="P143" s="36">
        <f>SUMIFS(СВЦЭМ!$C$39:$C$782,СВЦЭМ!$A$39:$A$782,$A143,СВЦЭМ!$B$39:$B$782,P$119)+'СЕТ СН'!$I$9+СВЦЭМ!$D$10+'СЕТ СН'!$I$5-'СЕТ СН'!$I$17</f>
        <v>6281.6143567399995</v>
      </c>
      <c r="Q143" s="36">
        <f>SUMIFS(СВЦЭМ!$C$39:$C$782,СВЦЭМ!$A$39:$A$782,$A143,СВЦЭМ!$B$39:$B$782,Q$119)+'СЕТ СН'!$I$9+СВЦЭМ!$D$10+'СЕТ СН'!$I$5-'СЕТ СН'!$I$17</f>
        <v>6288.1188494899998</v>
      </c>
      <c r="R143" s="36">
        <f>SUMIFS(СВЦЭМ!$C$39:$C$782,СВЦЭМ!$A$39:$A$782,$A143,СВЦЭМ!$B$39:$B$782,R$119)+'СЕТ СН'!$I$9+СВЦЭМ!$D$10+'СЕТ СН'!$I$5-'СЕТ СН'!$I$17</f>
        <v>6289.7521232999998</v>
      </c>
      <c r="S143" s="36">
        <f>SUMIFS(СВЦЭМ!$C$39:$C$782,СВЦЭМ!$A$39:$A$782,$A143,СВЦЭМ!$B$39:$B$782,S$119)+'СЕТ СН'!$I$9+СВЦЭМ!$D$10+'СЕТ СН'!$I$5-'СЕТ СН'!$I$17</f>
        <v>6300.7603687199999</v>
      </c>
      <c r="T143" s="36">
        <f>SUMIFS(СВЦЭМ!$C$39:$C$782,СВЦЭМ!$A$39:$A$782,$A143,СВЦЭМ!$B$39:$B$782,T$119)+'СЕТ СН'!$I$9+СВЦЭМ!$D$10+'СЕТ СН'!$I$5-'СЕТ СН'!$I$17</f>
        <v>6310.7661673699995</v>
      </c>
      <c r="U143" s="36">
        <f>SUMIFS(СВЦЭМ!$C$39:$C$782,СВЦЭМ!$A$39:$A$782,$A143,СВЦЭМ!$B$39:$B$782,U$119)+'СЕТ СН'!$I$9+СВЦЭМ!$D$10+'СЕТ СН'!$I$5-'СЕТ СН'!$I$17</f>
        <v>6332.9674177099996</v>
      </c>
      <c r="V143" s="36">
        <f>SUMIFS(СВЦЭМ!$C$39:$C$782,СВЦЭМ!$A$39:$A$782,$A143,СВЦЭМ!$B$39:$B$782,V$119)+'СЕТ СН'!$I$9+СВЦЭМ!$D$10+'СЕТ СН'!$I$5-'СЕТ СН'!$I$17</f>
        <v>6346.296167479999</v>
      </c>
      <c r="W143" s="36">
        <f>SUMIFS(СВЦЭМ!$C$39:$C$782,СВЦЭМ!$A$39:$A$782,$A143,СВЦЭМ!$B$39:$B$782,W$119)+'СЕТ СН'!$I$9+СВЦЭМ!$D$10+'СЕТ СН'!$I$5-'СЕТ СН'!$I$17</f>
        <v>6330.20170874</v>
      </c>
      <c r="X143" s="36">
        <f>SUMIFS(СВЦЭМ!$C$39:$C$782,СВЦЭМ!$A$39:$A$782,$A143,СВЦЭМ!$B$39:$B$782,X$119)+'СЕТ СН'!$I$9+СВЦЭМ!$D$10+'СЕТ СН'!$I$5-'СЕТ СН'!$I$17</f>
        <v>6362.1537482799995</v>
      </c>
      <c r="Y143" s="36">
        <f>SUMIFS(СВЦЭМ!$C$39:$C$782,СВЦЭМ!$A$39:$A$782,$A143,СВЦЭМ!$B$39:$B$782,Y$119)+'СЕТ СН'!$I$9+СВЦЭМ!$D$10+'СЕТ СН'!$I$5-'СЕТ СН'!$I$17</f>
        <v>6449.4431539199995</v>
      </c>
    </row>
    <row r="144" spans="1:25" ht="15.75" x14ac:dyDescent="0.2">
      <c r="A144" s="35">
        <f t="shared" si="3"/>
        <v>45498</v>
      </c>
      <c r="B144" s="36">
        <f>SUMIFS(СВЦЭМ!$C$39:$C$782,СВЦЭМ!$A$39:$A$782,$A144,СВЦЭМ!$B$39:$B$782,B$119)+'СЕТ СН'!$I$9+СВЦЭМ!$D$10+'СЕТ СН'!$I$5-'СЕТ СН'!$I$17</f>
        <v>6561.5173227199994</v>
      </c>
      <c r="C144" s="36">
        <f>SUMIFS(СВЦЭМ!$C$39:$C$782,СВЦЭМ!$A$39:$A$782,$A144,СВЦЭМ!$B$39:$B$782,C$119)+'СЕТ СН'!$I$9+СВЦЭМ!$D$10+'СЕТ СН'!$I$5-'СЕТ СН'!$I$17</f>
        <v>6670.5910262299994</v>
      </c>
      <c r="D144" s="36">
        <f>SUMIFS(СВЦЭМ!$C$39:$C$782,СВЦЭМ!$A$39:$A$782,$A144,СВЦЭМ!$B$39:$B$782,D$119)+'СЕТ СН'!$I$9+СВЦЭМ!$D$10+'СЕТ СН'!$I$5-'СЕТ СН'!$I$17</f>
        <v>6750.63484436</v>
      </c>
      <c r="E144" s="36">
        <f>SUMIFS(СВЦЭМ!$C$39:$C$782,СВЦЭМ!$A$39:$A$782,$A144,СВЦЭМ!$B$39:$B$782,E$119)+'СЕТ СН'!$I$9+СВЦЭМ!$D$10+'СЕТ СН'!$I$5-'СЕТ СН'!$I$17</f>
        <v>6767.1133588199991</v>
      </c>
      <c r="F144" s="36">
        <f>SUMIFS(СВЦЭМ!$C$39:$C$782,СВЦЭМ!$A$39:$A$782,$A144,СВЦЭМ!$B$39:$B$782,F$119)+'СЕТ СН'!$I$9+СВЦЭМ!$D$10+'СЕТ СН'!$I$5-'СЕТ СН'!$I$17</f>
        <v>6772.1938629399992</v>
      </c>
      <c r="G144" s="36">
        <f>SUMIFS(СВЦЭМ!$C$39:$C$782,СВЦЭМ!$A$39:$A$782,$A144,СВЦЭМ!$B$39:$B$782,G$119)+'СЕТ СН'!$I$9+СВЦЭМ!$D$10+'СЕТ СН'!$I$5-'СЕТ СН'!$I$17</f>
        <v>6772.0833940499997</v>
      </c>
      <c r="H144" s="36">
        <f>SUMIFS(СВЦЭМ!$C$39:$C$782,СВЦЭМ!$A$39:$A$782,$A144,СВЦЭМ!$B$39:$B$782,H$119)+'СЕТ СН'!$I$9+СВЦЭМ!$D$10+'СЕТ СН'!$I$5-'СЕТ СН'!$I$17</f>
        <v>6728.0618075499997</v>
      </c>
      <c r="I144" s="36">
        <f>SUMIFS(СВЦЭМ!$C$39:$C$782,СВЦЭМ!$A$39:$A$782,$A144,СВЦЭМ!$B$39:$B$782,I$119)+'СЕТ СН'!$I$9+СВЦЭМ!$D$10+'СЕТ СН'!$I$5-'СЕТ СН'!$I$17</f>
        <v>6618.0122119399994</v>
      </c>
      <c r="J144" s="36">
        <f>SUMIFS(СВЦЭМ!$C$39:$C$782,СВЦЭМ!$A$39:$A$782,$A144,СВЦЭМ!$B$39:$B$782,J$119)+'СЕТ СН'!$I$9+СВЦЭМ!$D$10+'СЕТ СН'!$I$5-'СЕТ СН'!$I$17</f>
        <v>6509.669102419999</v>
      </c>
      <c r="K144" s="36">
        <f>SUMIFS(СВЦЭМ!$C$39:$C$782,СВЦЭМ!$A$39:$A$782,$A144,СВЦЭМ!$B$39:$B$782,K$119)+'СЕТ СН'!$I$9+СВЦЭМ!$D$10+'СЕТ СН'!$I$5-'СЕТ СН'!$I$17</f>
        <v>6440.9049240699997</v>
      </c>
      <c r="L144" s="36">
        <f>SUMIFS(СВЦЭМ!$C$39:$C$782,СВЦЭМ!$A$39:$A$782,$A144,СВЦЭМ!$B$39:$B$782,L$119)+'СЕТ СН'!$I$9+СВЦЭМ!$D$10+'СЕТ СН'!$I$5-'СЕТ СН'!$I$17</f>
        <v>6382.3485291699999</v>
      </c>
      <c r="M144" s="36">
        <f>SUMIFS(СВЦЭМ!$C$39:$C$782,СВЦЭМ!$A$39:$A$782,$A144,СВЦЭМ!$B$39:$B$782,M$119)+'СЕТ СН'!$I$9+СВЦЭМ!$D$10+'СЕТ СН'!$I$5-'СЕТ СН'!$I$17</f>
        <v>6363.5606149699997</v>
      </c>
      <c r="N144" s="36">
        <f>SUMIFS(СВЦЭМ!$C$39:$C$782,СВЦЭМ!$A$39:$A$782,$A144,СВЦЭМ!$B$39:$B$782,N$119)+'СЕТ СН'!$I$9+СВЦЭМ!$D$10+'СЕТ СН'!$I$5-'СЕТ СН'!$I$17</f>
        <v>6342.8652156799999</v>
      </c>
      <c r="O144" s="36">
        <f>SUMIFS(СВЦЭМ!$C$39:$C$782,СВЦЭМ!$A$39:$A$782,$A144,СВЦЭМ!$B$39:$B$782,O$119)+'СЕТ СН'!$I$9+СВЦЭМ!$D$10+'СЕТ СН'!$I$5-'СЕТ СН'!$I$17</f>
        <v>6335.3266429299993</v>
      </c>
      <c r="P144" s="36">
        <f>SUMIFS(СВЦЭМ!$C$39:$C$782,СВЦЭМ!$A$39:$A$782,$A144,СВЦЭМ!$B$39:$B$782,P$119)+'СЕТ СН'!$I$9+СВЦЭМ!$D$10+'СЕТ СН'!$I$5-'СЕТ СН'!$I$17</f>
        <v>6335.0531665599992</v>
      </c>
      <c r="Q144" s="36">
        <f>SUMIFS(СВЦЭМ!$C$39:$C$782,СВЦЭМ!$A$39:$A$782,$A144,СВЦЭМ!$B$39:$B$782,Q$119)+'СЕТ СН'!$I$9+СВЦЭМ!$D$10+'СЕТ СН'!$I$5-'СЕТ СН'!$I$17</f>
        <v>6329.49167786</v>
      </c>
      <c r="R144" s="36">
        <f>SUMIFS(СВЦЭМ!$C$39:$C$782,СВЦЭМ!$A$39:$A$782,$A144,СВЦЭМ!$B$39:$B$782,R$119)+'СЕТ СН'!$I$9+СВЦЭМ!$D$10+'СЕТ СН'!$I$5-'СЕТ СН'!$I$17</f>
        <v>6346.1667278599998</v>
      </c>
      <c r="S144" s="36">
        <f>SUMIFS(СВЦЭМ!$C$39:$C$782,СВЦЭМ!$A$39:$A$782,$A144,СВЦЭМ!$B$39:$B$782,S$119)+'СЕТ СН'!$I$9+СВЦЭМ!$D$10+'СЕТ СН'!$I$5-'СЕТ СН'!$I$17</f>
        <v>6339.5137078899998</v>
      </c>
      <c r="T144" s="36">
        <f>SUMIFS(СВЦЭМ!$C$39:$C$782,СВЦЭМ!$A$39:$A$782,$A144,СВЦЭМ!$B$39:$B$782,T$119)+'СЕТ СН'!$I$9+СВЦЭМ!$D$10+'СЕТ СН'!$I$5-'СЕТ СН'!$I$17</f>
        <v>6337.5047935499997</v>
      </c>
      <c r="U144" s="36">
        <f>SUMIFS(СВЦЭМ!$C$39:$C$782,СВЦЭМ!$A$39:$A$782,$A144,СВЦЭМ!$B$39:$B$782,U$119)+'СЕТ СН'!$I$9+СВЦЭМ!$D$10+'СЕТ СН'!$I$5-'СЕТ СН'!$I$17</f>
        <v>6359.7327437399999</v>
      </c>
      <c r="V144" s="36">
        <f>SUMIFS(СВЦЭМ!$C$39:$C$782,СВЦЭМ!$A$39:$A$782,$A144,СВЦЭМ!$B$39:$B$782,V$119)+'СЕТ СН'!$I$9+СВЦЭМ!$D$10+'СЕТ СН'!$I$5-'СЕТ СН'!$I$17</f>
        <v>6376.75677292</v>
      </c>
      <c r="W144" s="36">
        <f>SUMIFS(СВЦЭМ!$C$39:$C$782,СВЦЭМ!$A$39:$A$782,$A144,СВЦЭМ!$B$39:$B$782,W$119)+'СЕТ СН'!$I$9+СВЦЭМ!$D$10+'СЕТ СН'!$I$5-'СЕТ СН'!$I$17</f>
        <v>6349.0019790099996</v>
      </c>
      <c r="X144" s="36">
        <f>SUMIFS(СВЦЭМ!$C$39:$C$782,СВЦЭМ!$A$39:$A$782,$A144,СВЦЭМ!$B$39:$B$782,X$119)+'СЕТ СН'!$I$9+СВЦЭМ!$D$10+'СЕТ СН'!$I$5-'СЕТ СН'!$I$17</f>
        <v>6412.3959826899991</v>
      </c>
      <c r="Y144" s="36">
        <f>SUMIFS(СВЦЭМ!$C$39:$C$782,СВЦЭМ!$A$39:$A$782,$A144,СВЦЭМ!$B$39:$B$782,Y$119)+'СЕТ СН'!$I$9+СВЦЭМ!$D$10+'СЕТ СН'!$I$5-'СЕТ СН'!$I$17</f>
        <v>6506.2266894099994</v>
      </c>
    </row>
    <row r="145" spans="1:26" ht="15.75" x14ac:dyDescent="0.2">
      <c r="A145" s="35">
        <f t="shared" si="3"/>
        <v>45499</v>
      </c>
      <c r="B145" s="36">
        <f>SUMIFS(СВЦЭМ!$C$39:$C$782,СВЦЭМ!$A$39:$A$782,$A145,СВЦЭМ!$B$39:$B$782,B$119)+'СЕТ СН'!$I$9+СВЦЭМ!$D$10+'СЕТ СН'!$I$5-'СЕТ СН'!$I$17</f>
        <v>6560.6335881699997</v>
      </c>
      <c r="C145" s="36">
        <f>SUMIFS(СВЦЭМ!$C$39:$C$782,СВЦЭМ!$A$39:$A$782,$A145,СВЦЭМ!$B$39:$B$782,C$119)+'СЕТ СН'!$I$9+СВЦЭМ!$D$10+'СЕТ СН'!$I$5-'СЕТ СН'!$I$17</f>
        <v>6630.251814199999</v>
      </c>
      <c r="D145" s="36">
        <f>SUMIFS(СВЦЭМ!$C$39:$C$782,СВЦЭМ!$A$39:$A$782,$A145,СВЦЭМ!$B$39:$B$782,D$119)+'СЕТ СН'!$I$9+СВЦЭМ!$D$10+'СЕТ СН'!$I$5-'СЕТ СН'!$I$17</f>
        <v>6701.4158779199997</v>
      </c>
      <c r="E145" s="36">
        <f>SUMIFS(СВЦЭМ!$C$39:$C$782,СВЦЭМ!$A$39:$A$782,$A145,СВЦЭМ!$B$39:$B$782,E$119)+'СЕТ СН'!$I$9+СВЦЭМ!$D$10+'СЕТ СН'!$I$5-'СЕТ СН'!$I$17</f>
        <v>6692.4034269299991</v>
      </c>
      <c r="F145" s="36">
        <f>SUMIFS(СВЦЭМ!$C$39:$C$782,СВЦЭМ!$A$39:$A$782,$A145,СВЦЭМ!$B$39:$B$782,F$119)+'СЕТ СН'!$I$9+СВЦЭМ!$D$10+'СЕТ СН'!$I$5-'СЕТ СН'!$I$17</f>
        <v>6694.5159480299999</v>
      </c>
      <c r="G145" s="36">
        <f>SUMIFS(СВЦЭМ!$C$39:$C$782,СВЦЭМ!$A$39:$A$782,$A145,СВЦЭМ!$B$39:$B$782,G$119)+'СЕТ СН'!$I$9+СВЦЭМ!$D$10+'СЕТ СН'!$I$5-'СЕТ СН'!$I$17</f>
        <v>6701.1042020899995</v>
      </c>
      <c r="H145" s="36">
        <f>SUMIFS(СВЦЭМ!$C$39:$C$782,СВЦЭМ!$A$39:$A$782,$A145,СВЦЭМ!$B$39:$B$782,H$119)+'СЕТ СН'!$I$9+СВЦЭМ!$D$10+'СЕТ СН'!$I$5-'СЕТ СН'!$I$17</f>
        <v>6518.2393115599998</v>
      </c>
      <c r="I145" s="36">
        <f>SUMIFS(СВЦЭМ!$C$39:$C$782,СВЦЭМ!$A$39:$A$782,$A145,СВЦЭМ!$B$39:$B$782,I$119)+'СЕТ СН'!$I$9+СВЦЭМ!$D$10+'СЕТ СН'!$I$5-'СЕТ СН'!$I$17</f>
        <v>6529.5379614899994</v>
      </c>
      <c r="J145" s="36">
        <f>SUMIFS(СВЦЭМ!$C$39:$C$782,СВЦЭМ!$A$39:$A$782,$A145,СВЦЭМ!$B$39:$B$782,J$119)+'СЕТ СН'!$I$9+СВЦЭМ!$D$10+'СЕТ СН'!$I$5-'СЕТ СН'!$I$17</f>
        <v>6447.6059344599998</v>
      </c>
      <c r="K145" s="36">
        <f>SUMIFS(СВЦЭМ!$C$39:$C$782,СВЦЭМ!$A$39:$A$782,$A145,СВЦЭМ!$B$39:$B$782,K$119)+'СЕТ СН'!$I$9+СВЦЭМ!$D$10+'СЕТ СН'!$I$5-'СЕТ СН'!$I$17</f>
        <v>6391.1848477699996</v>
      </c>
      <c r="L145" s="36">
        <f>SUMIFS(СВЦЭМ!$C$39:$C$782,СВЦЭМ!$A$39:$A$782,$A145,СВЦЭМ!$B$39:$B$782,L$119)+'СЕТ СН'!$I$9+СВЦЭМ!$D$10+'СЕТ СН'!$I$5-'СЕТ СН'!$I$17</f>
        <v>6360.8359916199997</v>
      </c>
      <c r="M145" s="36">
        <f>SUMIFS(СВЦЭМ!$C$39:$C$782,СВЦЭМ!$A$39:$A$782,$A145,СВЦЭМ!$B$39:$B$782,M$119)+'СЕТ СН'!$I$9+СВЦЭМ!$D$10+'СЕТ СН'!$I$5-'СЕТ СН'!$I$17</f>
        <v>6343.2968772099994</v>
      </c>
      <c r="N145" s="36">
        <f>SUMIFS(СВЦЭМ!$C$39:$C$782,СВЦЭМ!$A$39:$A$782,$A145,СВЦЭМ!$B$39:$B$782,N$119)+'СЕТ СН'!$I$9+СВЦЭМ!$D$10+'СЕТ СН'!$I$5-'СЕТ СН'!$I$17</f>
        <v>6329.0870722099999</v>
      </c>
      <c r="O145" s="36">
        <f>SUMIFS(СВЦЭМ!$C$39:$C$782,СВЦЭМ!$A$39:$A$782,$A145,СВЦЭМ!$B$39:$B$782,O$119)+'СЕТ СН'!$I$9+СВЦЭМ!$D$10+'СЕТ СН'!$I$5-'СЕТ СН'!$I$17</f>
        <v>6320.4004988500001</v>
      </c>
      <c r="P145" s="36">
        <f>SUMIFS(СВЦЭМ!$C$39:$C$782,СВЦЭМ!$A$39:$A$782,$A145,СВЦЭМ!$B$39:$B$782,P$119)+'СЕТ СН'!$I$9+СВЦЭМ!$D$10+'СЕТ СН'!$I$5-'СЕТ СН'!$I$17</f>
        <v>6319.6281026799998</v>
      </c>
      <c r="Q145" s="36">
        <f>SUMIFS(СВЦЭМ!$C$39:$C$782,СВЦЭМ!$A$39:$A$782,$A145,СВЦЭМ!$B$39:$B$782,Q$119)+'СЕТ СН'!$I$9+СВЦЭМ!$D$10+'СЕТ СН'!$I$5-'СЕТ СН'!$I$17</f>
        <v>6325.0919568499994</v>
      </c>
      <c r="R145" s="36">
        <f>SUMIFS(СВЦЭМ!$C$39:$C$782,СВЦЭМ!$A$39:$A$782,$A145,СВЦЭМ!$B$39:$B$782,R$119)+'СЕТ СН'!$I$9+СВЦЭМ!$D$10+'СЕТ СН'!$I$5-'СЕТ СН'!$I$17</f>
        <v>6322.0630699499998</v>
      </c>
      <c r="S145" s="36">
        <f>SUMIFS(СВЦЭМ!$C$39:$C$782,СВЦЭМ!$A$39:$A$782,$A145,СВЦЭМ!$B$39:$B$782,S$119)+'СЕТ СН'!$I$9+СВЦЭМ!$D$10+'СЕТ СН'!$I$5-'СЕТ СН'!$I$17</f>
        <v>6311.2791379599994</v>
      </c>
      <c r="T145" s="36">
        <f>SUMIFS(СВЦЭМ!$C$39:$C$782,СВЦЭМ!$A$39:$A$782,$A145,СВЦЭМ!$B$39:$B$782,T$119)+'СЕТ СН'!$I$9+СВЦЭМ!$D$10+'СЕТ СН'!$I$5-'СЕТ СН'!$I$17</f>
        <v>6306.5430030499992</v>
      </c>
      <c r="U145" s="36">
        <f>SUMIFS(СВЦЭМ!$C$39:$C$782,СВЦЭМ!$A$39:$A$782,$A145,СВЦЭМ!$B$39:$B$782,U$119)+'СЕТ СН'!$I$9+СВЦЭМ!$D$10+'СЕТ СН'!$I$5-'СЕТ СН'!$I$17</f>
        <v>6343.2933684799991</v>
      </c>
      <c r="V145" s="36">
        <f>SUMIFS(СВЦЭМ!$C$39:$C$782,СВЦЭМ!$A$39:$A$782,$A145,СВЦЭМ!$B$39:$B$782,V$119)+'СЕТ СН'!$I$9+СВЦЭМ!$D$10+'СЕТ СН'!$I$5-'СЕТ СН'!$I$17</f>
        <v>6373.0316987099995</v>
      </c>
      <c r="W145" s="36">
        <f>SUMIFS(СВЦЭМ!$C$39:$C$782,СВЦЭМ!$A$39:$A$782,$A145,СВЦЭМ!$B$39:$B$782,W$119)+'СЕТ СН'!$I$9+СВЦЭМ!$D$10+'СЕТ СН'!$I$5-'СЕТ СН'!$I$17</f>
        <v>6344.39663234</v>
      </c>
      <c r="X145" s="36">
        <f>SUMIFS(СВЦЭМ!$C$39:$C$782,СВЦЭМ!$A$39:$A$782,$A145,СВЦЭМ!$B$39:$B$782,X$119)+'СЕТ СН'!$I$9+СВЦЭМ!$D$10+'СЕТ СН'!$I$5-'СЕТ СН'!$I$17</f>
        <v>6412.1925772799996</v>
      </c>
      <c r="Y145" s="36">
        <f>SUMIFS(СВЦЭМ!$C$39:$C$782,СВЦЭМ!$A$39:$A$782,$A145,СВЦЭМ!$B$39:$B$782,Y$119)+'СЕТ СН'!$I$9+СВЦЭМ!$D$10+'СЕТ СН'!$I$5-'СЕТ СН'!$I$17</f>
        <v>6505.2154514499998</v>
      </c>
    </row>
    <row r="146" spans="1:26" ht="15.75" x14ac:dyDescent="0.2">
      <c r="A146" s="35">
        <f t="shared" si="3"/>
        <v>45500</v>
      </c>
      <c r="B146" s="36">
        <f>SUMIFS(СВЦЭМ!$C$39:$C$782,СВЦЭМ!$A$39:$A$782,$A146,СВЦЭМ!$B$39:$B$782,B$119)+'СЕТ СН'!$I$9+СВЦЭМ!$D$10+'СЕТ СН'!$I$5-'СЕТ СН'!$I$17</f>
        <v>6595.5736644899998</v>
      </c>
      <c r="C146" s="36">
        <f>SUMIFS(СВЦЭМ!$C$39:$C$782,СВЦЭМ!$A$39:$A$782,$A146,СВЦЭМ!$B$39:$B$782,C$119)+'СЕТ СН'!$I$9+СВЦЭМ!$D$10+'СЕТ СН'!$I$5-'СЕТ СН'!$I$17</f>
        <v>6666.0093012099996</v>
      </c>
      <c r="D146" s="36">
        <f>SUMIFS(СВЦЭМ!$C$39:$C$782,СВЦЭМ!$A$39:$A$782,$A146,СВЦЭМ!$B$39:$B$782,D$119)+'СЕТ СН'!$I$9+СВЦЭМ!$D$10+'СЕТ СН'!$I$5-'СЕТ СН'!$I$17</f>
        <v>6708.1099827199996</v>
      </c>
      <c r="E146" s="36">
        <f>SUMIFS(СВЦЭМ!$C$39:$C$782,СВЦЭМ!$A$39:$A$782,$A146,СВЦЭМ!$B$39:$B$782,E$119)+'СЕТ СН'!$I$9+СВЦЭМ!$D$10+'СЕТ СН'!$I$5-'СЕТ СН'!$I$17</f>
        <v>6742.7200717299993</v>
      </c>
      <c r="F146" s="36">
        <f>SUMIFS(СВЦЭМ!$C$39:$C$782,СВЦЭМ!$A$39:$A$782,$A146,СВЦЭМ!$B$39:$B$782,F$119)+'СЕТ СН'!$I$9+СВЦЭМ!$D$10+'СЕТ СН'!$I$5-'СЕТ СН'!$I$17</f>
        <v>6724.6216915699997</v>
      </c>
      <c r="G146" s="36">
        <f>SUMIFS(СВЦЭМ!$C$39:$C$782,СВЦЭМ!$A$39:$A$782,$A146,СВЦЭМ!$B$39:$B$782,G$119)+'СЕТ СН'!$I$9+СВЦЭМ!$D$10+'СЕТ СН'!$I$5-'СЕТ СН'!$I$17</f>
        <v>6735.9297083499996</v>
      </c>
      <c r="H146" s="36">
        <f>SUMIFS(СВЦЭМ!$C$39:$C$782,СВЦЭМ!$A$39:$A$782,$A146,СВЦЭМ!$B$39:$B$782,H$119)+'СЕТ СН'!$I$9+СВЦЭМ!$D$10+'СЕТ СН'!$I$5-'СЕТ СН'!$I$17</f>
        <v>6702.1462865799995</v>
      </c>
      <c r="I146" s="36">
        <f>SUMIFS(СВЦЭМ!$C$39:$C$782,СВЦЭМ!$A$39:$A$782,$A146,СВЦЭМ!$B$39:$B$782,I$119)+'СЕТ СН'!$I$9+СВЦЭМ!$D$10+'СЕТ СН'!$I$5-'СЕТ СН'!$I$17</f>
        <v>6572.5551331399993</v>
      </c>
      <c r="J146" s="36">
        <f>SUMIFS(СВЦЭМ!$C$39:$C$782,СВЦЭМ!$A$39:$A$782,$A146,СВЦЭМ!$B$39:$B$782,J$119)+'СЕТ СН'!$I$9+СВЦЭМ!$D$10+'СЕТ СН'!$I$5-'СЕТ СН'!$I$17</f>
        <v>6549.4777053299995</v>
      </c>
      <c r="K146" s="36">
        <f>SUMIFS(СВЦЭМ!$C$39:$C$782,СВЦЭМ!$A$39:$A$782,$A146,СВЦЭМ!$B$39:$B$782,K$119)+'СЕТ СН'!$I$9+СВЦЭМ!$D$10+'СЕТ СН'!$I$5-'СЕТ СН'!$I$17</f>
        <v>6463.4215000799995</v>
      </c>
      <c r="L146" s="36">
        <f>SUMIFS(СВЦЭМ!$C$39:$C$782,СВЦЭМ!$A$39:$A$782,$A146,СВЦЭМ!$B$39:$B$782,L$119)+'СЕТ СН'!$I$9+СВЦЭМ!$D$10+'СЕТ СН'!$I$5-'СЕТ СН'!$I$17</f>
        <v>6402.2183571699998</v>
      </c>
      <c r="M146" s="36">
        <f>SUMIFS(СВЦЭМ!$C$39:$C$782,СВЦЭМ!$A$39:$A$782,$A146,СВЦЭМ!$B$39:$B$782,M$119)+'СЕТ СН'!$I$9+СВЦЭМ!$D$10+'СЕТ СН'!$I$5-'СЕТ СН'!$I$17</f>
        <v>6367.9816318699995</v>
      </c>
      <c r="N146" s="36">
        <f>SUMIFS(СВЦЭМ!$C$39:$C$782,СВЦЭМ!$A$39:$A$782,$A146,СВЦЭМ!$B$39:$B$782,N$119)+'СЕТ СН'!$I$9+СВЦЭМ!$D$10+'СЕТ СН'!$I$5-'СЕТ СН'!$I$17</f>
        <v>6363.2468904899997</v>
      </c>
      <c r="O146" s="36">
        <f>SUMIFS(СВЦЭМ!$C$39:$C$782,СВЦЭМ!$A$39:$A$782,$A146,СВЦЭМ!$B$39:$B$782,O$119)+'СЕТ СН'!$I$9+СВЦЭМ!$D$10+'СЕТ СН'!$I$5-'СЕТ СН'!$I$17</f>
        <v>6362.7510827599999</v>
      </c>
      <c r="P146" s="36">
        <f>SUMIFS(СВЦЭМ!$C$39:$C$782,СВЦЭМ!$A$39:$A$782,$A146,СВЦЭМ!$B$39:$B$782,P$119)+'СЕТ СН'!$I$9+СВЦЭМ!$D$10+'СЕТ СН'!$I$5-'СЕТ СН'!$I$17</f>
        <v>6372.1273400099999</v>
      </c>
      <c r="Q146" s="36">
        <f>SUMIFS(СВЦЭМ!$C$39:$C$782,СВЦЭМ!$A$39:$A$782,$A146,СВЦЭМ!$B$39:$B$782,Q$119)+'СЕТ СН'!$I$9+СВЦЭМ!$D$10+'СЕТ СН'!$I$5-'СЕТ СН'!$I$17</f>
        <v>6374.273311859999</v>
      </c>
      <c r="R146" s="36">
        <f>SUMIFS(СВЦЭМ!$C$39:$C$782,СВЦЭМ!$A$39:$A$782,$A146,СВЦЭМ!$B$39:$B$782,R$119)+'СЕТ СН'!$I$9+СВЦЭМ!$D$10+'СЕТ СН'!$I$5-'СЕТ СН'!$I$17</f>
        <v>6378.7558326299995</v>
      </c>
      <c r="S146" s="36">
        <f>SUMIFS(СВЦЭМ!$C$39:$C$782,СВЦЭМ!$A$39:$A$782,$A146,СВЦЭМ!$B$39:$B$782,S$119)+'СЕТ СН'!$I$9+СВЦЭМ!$D$10+'СЕТ СН'!$I$5-'СЕТ СН'!$I$17</f>
        <v>6371.0351120299993</v>
      </c>
      <c r="T146" s="36">
        <f>SUMIFS(СВЦЭМ!$C$39:$C$782,СВЦЭМ!$A$39:$A$782,$A146,СВЦЭМ!$B$39:$B$782,T$119)+'СЕТ СН'!$I$9+СВЦЭМ!$D$10+'СЕТ СН'!$I$5-'СЕТ СН'!$I$17</f>
        <v>6363.6439421399991</v>
      </c>
      <c r="U146" s="36">
        <f>SUMIFS(СВЦЭМ!$C$39:$C$782,СВЦЭМ!$A$39:$A$782,$A146,СВЦЭМ!$B$39:$B$782,U$119)+'СЕТ СН'!$I$9+СВЦЭМ!$D$10+'СЕТ СН'!$I$5-'СЕТ СН'!$I$17</f>
        <v>6388.8250918499998</v>
      </c>
      <c r="V146" s="36">
        <f>SUMIFS(СВЦЭМ!$C$39:$C$782,СВЦЭМ!$A$39:$A$782,$A146,СВЦЭМ!$B$39:$B$782,V$119)+'СЕТ СН'!$I$9+СВЦЭМ!$D$10+'СЕТ СН'!$I$5-'СЕТ СН'!$I$17</f>
        <v>6395.2758297799992</v>
      </c>
      <c r="W146" s="36">
        <f>SUMIFS(СВЦЭМ!$C$39:$C$782,СВЦЭМ!$A$39:$A$782,$A146,СВЦЭМ!$B$39:$B$782,W$119)+'СЕТ СН'!$I$9+СВЦЭМ!$D$10+'СЕТ СН'!$I$5-'СЕТ СН'!$I$17</f>
        <v>6375.4388705000001</v>
      </c>
      <c r="X146" s="36">
        <f>SUMIFS(СВЦЭМ!$C$39:$C$782,СВЦЭМ!$A$39:$A$782,$A146,СВЦЭМ!$B$39:$B$782,X$119)+'СЕТ СН'!$I$9+СВЦЭМ!$D$10+'СЕТ СН'!$I$5-'СЕТ СН'!$I$17</f>
        <v>6424.8654832699995</v>
      </c>
      <c r="Y146" s="36">
        <f>SUMIFS(СВЦЭМ!$C$39:$C$782,СВЦЭМ!$A$39:$A$782,$A146,СВЦЭМ!$B$39:$B$782,Y$119)+'СЕТ СН'!$I$9+СВЦЭМ!$D$10+'СЕТ СН'!$I$5-'СЕТ СН'!$I$17</f>
        <v>6524.6826953499994</v>
      </c>
    </row>
    <row r="147" spans="1:26" ht="15.75" x14ac:dyDescent="0.2">
      <c r="A147" s="35">
        <f t="shared" si="3"/>
        <v>45501</v>
      </c>
      <c r="B147" s="36">
        <f>SUMIFS(СВЦЭМ!$C$39:$C$782,СВЦЭМ!$A$39:$A$782,$A147,СВЦЭМ!$B$39:$B$782,B$119)+'СЕТ СН'!$I$9+СВЦЭМ!$D$10+'СЕТ СН'!$I$5-'СЕТ СН'!$I$17</f>
        <v>6597.5050152699996</v>
      </c>
      <c r="C147" s="36">
        <f>SUMIFS(СВЦЭМ!$C$39:$C$782,СВЦЭМ!$A$39:$A$782,$A147,СВЦЭМ!$B$39:$B$782,C$119)+'СЕТ СН'!$I$9+СВЦЭМ!$D$10+'СЕТ СН'!$I$5-'СЕТ СН'!$I$17</f>
        <v>6685.676985959999</v>
      </c>
      <c r="D147" s="36">
        <f>SUMIFS(СВЦЭМ!$C$39:$C$782,СВЦЭМ!$A$39:$A$782,$A147,СВЦЭМ!$B$39:$B$782,D$119)+'СЕТ СН'!$I$9+СВЦЭМ!$D$10+'СЕТ СН'!$I$5-'СЕТ СН'!$I$17</f>
        <v>6703.2977011699995</v>
      </c>
      <c r="E147" s="36">
        <f>SUMIFS(СВЦЭМ!$C$39:$C$782,СВЦЭМ!$A$39:$A$782,$A147,СВЦЭМ!$B$39:$B$782,E$119)+'СЕТ СН'!$I$9+СВЦЭМ!$D$10+'СЕТ СН'!$I$5-'СЕТ СН'!$I$17</f>
        <v>6705.0045099799991</v>
      </c>
      <c r="F147" s="36">
        <f>SUMIFS(СВЦЭМ!$C$39:$C$782,СВЦЭМ!$A$39:$A$782,$A147,СВЦЭМ!$B$39:$B$782,F$119)+'СЕТ СН'!$I$9+СВЦЭМ!$D$10+'СЕТ СН'!$I$5-'СЕТ СН'!$I$17</f>
        <v>6708.9194390099992</v>
      </c>
      <c r="G147" s="36">
        <f>SUMIFS(СВЦЭМ!$C$39:$C$782,СВЦЭМ!$A$39:$A$782,$A147,СВЦЭМ!$B$39:$B$782,G$119)+'СЕТ СН'!$I$9+СВЦЭМ!$D$10+'СЕТ СН'!$I$5-'СЕТ СН'!$I$17</f>
        <v>6712.923194089999</v>
      </c>
      <c r="H147" s="36">
        <f>SUMIFS(СВЦЭМ!$C$39:$C$782,СВЦЭМ!$A$39:$A$782,$A147,СВЦЭМ!$B$39:$B$782,H$119)+'СЕТ СН'!$I$9+СВЦЭМ!$D$10+'СЕТ СН'!$I$5-'СЕТ СН'!$I$17</f>
        <v>6725.37867147</v>
      </c>
      <c r="I147" s="36">
        <f>SUMIFS(СВЦЭМ!$C$39:$C$782,СВЦЭМ!$A$39:$A$782,$A147,СВЦЭМ!$B$39:$B$782,I$119)+'СЕТ СН'!$I$9+СВЦЭМ!$D$10+'СЕТ СН'!$I$5-'СЕТ СН'!$I$17</f>
        <v>6705.5956255499996</v>
      </c>
      <c r="J147" s="36">
        <f>SUMIFS(СВЦЭМ!$C$39:$C$782,СВЦЭМ!$A$39:$A$782,$A147,СВЦЭМ!$B$39:$B$782,J$119)+'СЕТ СН'!$I$9+СВЦЭМ!$D$10+'СЕТ СН'!$I$5-'СЕТ СН'!$I$17</f>
        <v>6568.5399081699998</v>
      </c>
      <c r="K147" s="36">
        <f>SUMIFS(СВЦЭМ!$C$39:$C$782,СВЦЭМ!$A$39:$A$782,$A147,СВЦЭМ!$B$39:$B$782,K$119)+'СЕТ СН'!$I$9+СВЦЭМ!$D$10+'СЕТ СН'!$I$5-'СЕТ СН'!$I$17</f>
        <v>6471.8878932499993</v>
      </c>
      <c r="L147" s="36">
        <f>SUMIFS(СВЦЭМ!$C$39:$C$782,СВЦЭМ!$A$39:$A$782,$A147,СВЦЭМ!$B$39:$B$782,L$119)+'СЕТ СН'!$I$9+СВЦЭМ!$D$10+'СЕТ СН'!$I$5-'СЕТ СН'!$I$17</f>
        <v>6400.8433286399995</v>
      </c>
      <c r="M147" s="36">
        <f>SUMIFS(СВЦЭМ!$C$39:$C$782,СВЦЭМ!$A$39:$A$782,$A147,СВЦЭМ!$B$39:$B$782,M$119)+'СЕТ СН'!$I$9+СВЦЭМ!$D$10+'СЕТ СН'!$I$5-'СЕТ СН'!$I$17</f>
        <v>6352.8240012699998</v>
      </c>
      <c r="N147" s="36">
        <f>SUMIFS(СВЦЭМ!$C$39:$C$782,СВЦЭМ!$A$39:$A$782,$A147,СВЦЭМ!$B$39:$B$782,N$119)+'СЕТ СН'!$I$9+СВЦЭМ!$D$10+'СЕТ СН'!$I$5-'СЕТ СН'!$I$17</f>
        <v>6349.57924628</v>
      </c>
      <c r="O147" s="36">
        <f>SUMIFS(СВЦЭМ!$C$39:$C$782,СВЦЭМ!$A$39:$A$782,$A147,СВЦЭМ!$B$39:$B$782,O$119)+'СЕТ СН'!$I$9+СВЦЭМ!$D$10+'СЕТ СН'!$I$5-'СЕТ СН'!$I$17</f>
        <v>6341.7381702099992</v>
      </c>
      <c r="P147" s="36">
        <f>SUMIFS(СВЦЭМ!$C$39:$C$782,СВЦЭМ!$A$39:$A$782,$A147,СВЦЭМ!$B$39:$B$782,P$119)+'СЕТ СН'!$I$9+СВЦЭМ!$D$10+'СЕТ СН'!$I$5-'СЕТ СН'!$I$17</f>
        <v>6360.5637289799997</v>
      </c>
      <c r="Q147" s="36">
        <f>SUMIFS(СВЦЭМ!$C$39:$C$782,СВЦЭМ!$A$39:$A$782,$A147,СВЦЭМ!$B$39:$B$782,Q$119)+'СЕТ СН'!$I$9+СВЦЭМ!$D$10+'СЕТ СН'!$I$5-'СЕТ СН'!$I$17</f>
        <v>6361.5760851499999</v>
      </c>
      <c r="R147" s="36">
        <f>SUMIFS(СВЦЭМ!$C$39:$C$782,СВЦЭМ!$A$39:$A$782,$A147,СВЦЭМ!$B$39:$B$782,R$119)+'СЕТ СН'!$I$9+СВЦЭМ!$D$10+'СЕТ СН'!$I$5-'СЕТ СН'!$I$17</f>
        <v>6351.8257548900001</v>
      </c>
      <c r="S147" s="36">
        <f>SUMIFS(СВЦЭМ!$C$39:$C$782,СВЦЭМ!$A$39:$A$782,$A147,СВЦЭМ!$B$39:$B$782,S$119)+'СЕТ СН'!$I$9+СВЦЭМ!$D$10+'СЕТ СН'!$I$5-'СЕТ СН'!$I$17</f>
        <v>6335.6683304399994</v>
      </c>
      <c r="T147" s="36">
        <f>SUMIFS(СВЦЭМ!$C$39:$C$782,СВЦЭМ!$A$39:$A$782,$A147,СВЦЭМ!$B$39:$B$782,T$119)+'СЕТ СН'!$I$9+СВЦЭМ!$D$10+'СЕТ СН'!$I$5-'СЕТ СН'!$I$17</f>
        <v>6314.4138740399994</v>
      </c>
      <c r="U147" s="36">
        <f>SUMIFS(СВЦЭМ!$C$39:$C$782,СВЦЭМ!$A$39:$A$782,$A147,СВЦЭМ!$B$39:$B$782,U$119)+'СЕТ СН'!$I$9+СВЦЭМ!$D$10+'СЕТ СН'!$I$5-'СЕТ СН'!$I$17</f>
        <v>6337.7271204899998</v>
      </c>
      <c r="V147" s="36">
        <f>SUMIFS(СВЦЭМ!$C$39:$C$782,СВЦЭМ!$A$39:$A$782,$A147,СВЦЭМ!$B$39:$B$782,V$119)+'СЕТ СН'!$I$9+СВЦЭМ!$D$10+'СЕТ СН'!$I$5-'СЕТ СН'!$I$17</f>
        <v>6341.0171932799994</v>
      </c>
      <c r="W147" s="36">
        <f>SUMIFS(СВЦЭМ!$C$39:$C$782,СВЦЭМ!$A$39:$A$782,$A147,СВЦЭМ!$B$39:$B$782,W$119)+'СЕТ СН'!$I$9+СВЦЭМ!$D$10+'СЕТ СН'!$I$5-'СЕТ СН'!$I$17</f>
        <v>6320.2863753900001</v>
      </c>
      <c r="X147" s="36">
        <f>SUMIFS(СВЦЭМ!$C$39:$C$782,СВЦЭМ!$A$39:$A$782,$A147,СВЦЭМ!$B$39:$B$782,X$119)+'СЕТ СН'!$I$9+СВЦЭМ!$D$10+'СЕТ СН'!$I$5-'СЕТ СН'!$I$17</f>
        <v>6388.1618705199999</v>
      </c>
      <c r="Y147" s="36">
        <f>SUMIFS(СВЦЭМ!$C$39:$C$782,СВЦЭМ!$A$39:$A$782,$A147,СВЦЭМ!$B$39:$B$782,Y$119)+'СЕТ СН'!$I$9+СВЦЭМ!$D$10+'СЕТ СН'!$I$5-'СЕТ СН'!$I$17</f>
        <v>6496.9136479099998</v>
      </c>
    </row>
    <row r="148" spans="1:26" ht="15.75" x14ac:dyDescent="0.2">
      <c r="A148" s="35">
        <f t="shared" si="3"/>
        <v>45502</v>
      </c>
      <c r="B148" s="36">
        <f>SUMIFS(СВЦЭМ!$C$39:$C$782,СВЦЭМ!$A$39:$A$782,$A148,СВЦЭМ!$B$39:$B$782,B$119)+'СЕТ СН'!$I$9+СВЦЭМ!$D$10+'СЕТ СН'!$I$5-'СЕТ СН'!$I$17</f>
        <v>6688.7663062599995</v>
      </c>
      <c r="C148" s="36">
        <f>SUMIFS(СВЦЭМ!$C$39:$C$782,СВЦЭМ!$A$39:$A$782,$A148,СВЦЭМ!$B$39:$B$782,C$119)+'СЕТ СН'!$I$9+СВЦЭМ!$D$10+'СЕТ СН'!$I$5-'СЕТ СН'!$I$17</f>
        <v>6805.5170879699999</v>
      </c>
      <c r="D148" s="36">
        <f>SUMIFS(СВЦЭМ!$C$39:$C$782,СВЦЭМ!$A$39:$A$782,$A148,СВЦЭМ!$B$39:$B$782,D$119)+'СЕТ СН'!$I$9+СВЦЭМ!$D$10+'СЕТ СН'!$I$5-'СЕТ СН'!$I$17</f>
        <v>6857.9161125699993</v>
      </c>
      <c r="E148" s="36">
        <f>SUMIFS(СВЦЭМ!$C$39:$C$782,СВЦЭМ!$A$39:$A$782,$A148,СВЦЭМ!$B$39:$B$782,E$119)+'СЕТ СН'!$I$9+СВЦЭМ!$D$10+'СЕТ СН'!$I$5-'СЕТ СН'!$I$17</f>
        <v>6903.4871248799991</v>
      </c>
      <c r="F148" s="36">
        <f>SUMIFS(СВЦЭМ!$C$39:$C$782,СВЦЭМ!$A$39:$A$782,$A148,СВЦЭМ!$B$39:$B$782,F$119)+'СЕТ СН'!$I$9+СВЦЭМ!$D$10+'СЕТ СН'!$I$5-'СЕТ СН'!$I$17</f>
        <v>6903.7626233599995</v>
      </c>
      <c r="G148" s="36">
        <f>SUMIFS(СВЦЭМ!$C$39:$C$782,СВЦЭМ!$A$39:$A$782,$A148,СВЦЭМ!$B$39:$B$782,G$119)+'СЕТ СН'!$I$9+СВЦЭМ!$D$10+'СЕТ СН'!$I$5-'СЕТ СН'!$I$17</f>
        <v>6885.8819280199996</v>
      </c>
      <c r="H148" s="36">
        <f>SUMIFS(СВЦЭМ!$C$39:$C$782,СВЦЭМ!$A$39:$A$782,$A148,СВЦЭМ!$B$39:$B$782,H$119)+'СЕТ СН'!$I$9+СВЦЭМ!$D$10+'СЕТ СН'!$I$5-'СЕТ СН'!$I$17</f>
        <v>6828.3543287699995</v>
      </c>
      <c r="I148" s="36">
        <f>SUMIFS(СВЦЭМ!$C$39:$C$782,СВЦЭМ!$A$39:$A$782,$A148,СВЦЭМ!$B$39:$B$782,I$119)+'СЕТ СН'!$I$9+СВЦЭМ!$D$10+'СЕТ СН'!$I$5-'СЕТ СН'!$I$17</f>
        <v>6736.8860698499993</v>
      </c>
      <c r="J148" s="36">
        <f>SUMIFS(СВЦЭМ!$C$39:$C$782,СВЦЭМ!$A$39:$A$782,$A148,СВЦЭМ!$B$39:$B$782,J$119)+'СЕТ СН'!$I$9+СВЦЭМ!$D$10+'СЕТ СН'!$I$5-'СЕТ СН'!$I$17</f>
        <v>6615.8439648099993</v>
      </c>
      <c r="K148" s="36">
        <f>SUMIFS(СВЦЭМ!$C$39:$C$782,СВЦЭМ!$A$39:$A$782,$A148,СВЦЭМ!$B$39:$B$782,K$119)+'СЕТ СН'!$I$9+СВЦЭМ!$D$10+'СЕТ СН'!$I$5-'СЕТ СН'!$I$17</f>
        <v>6507.0664079399994</v>
      </c>
      <c r="L148" s="36">
        <f>SUMIFS(СВЦЭМ!$C$39:$C$782,СВЦЭМ!$A$39:$A$782,$A148,СВЦЭМ!$B$39:$B$782,L$119)+'СЕТ СН'!$I$9+СВЦЭМ!$D$10+'СЕТ СН'!$I$5-'СЕТ СН'!$I$17</f>
        <v>6461.9552150899999</v>
      </c>
      <c r="M148" s="36">
        <f>SUMIFS(СВЦЭМ!$C$39:$C$782,СВЦЭМ!$A$39:$A$782,$A148,СВЦЭМ!$B$39:$B$782,M$119)+'СЕТ СН'!$I$9+СВЦЭМ!$D$10+'СЕТ СН'!$I$5-'СЕТ СН'!$I$17</f>
        <v>6441.8757213199997</v>
      </c>
      <c r="N148" s="36">
        <f>SUMIFS(СВЦЭМ!$C$39:$C$782,СВЦЭМ!$A$39:$A$782,$A148,СВЦЭМ!$B$39:$B$782,N$119)+'СЕТ СН'!$I$9+СВЦЭМ!$D$10+'СЕТ СН'!$I$5-'СЕТ СН'!$I$17</f>
        <v>6444.943946899999</v>
      </c>
      <c r="O148" s="36">
        <f>SUMIFS(СВЦЭМ!$C$39:$C$782,СВЦЭМ!$A$39:$A$782,$A148,СВЦЭМ!$B$39:$B$782,O$119)+'СЕТ СН'!$I$9+СВЦЭМ!$D$10+'СЕТ СН'!$I$5-'СЕТ СН'!$I$17</f>
        <v>6436.6638446099996</v>
      </c>
      <c r="P148" s="36">
        <f>SUMIFS(СВЦЭМ!$C$39:$C$782,СВЦЭМ!$A$39:$A$782,$A148,СВЦЭМ!$B$39:$B$782,P$119)+'СЕТ СН'!$I$9+СВЦЭМ!$D$10+'СЕТ СН'!$I$5-'СЕТ СН'!$I$17</f>
        <v>6442.4558354000001</v>
      </c>
      <c r="Q148" s="36">
        <f>SUMIFS(СВЦЭМ!$C$39:$C$782,СВЦЭМ!$A$39:$A$782,$A148,СВЦЭМ!$B$39:$B$782,Q$119)+'СЕТ СН'!$I$9+СВЦЭМ!$D$10+'СЕТ СН'!$I$5-'СЕТ СН'!$I$17</f>
        <v>6438.67419892</v>
      </c>
      <c r="R148" s="36">
        <f>SUMIFS(СВЦЭМ!$C$39:$C$782,СВЦЭМ!$A$39:$A$782,$A148,СВЦЭМ!$B$39:$B$782,R$119)+'СЕТ СН'!$I$9+СВЦЭМ!$D$10+'СЕТ СН'!$I$5-'СЕТ СН'!$I$17</f>
        <v>6435.0378255799997</v>
      </c>
      <c r="S148" s="36">
        <f>SUMIFS(СВЦЭМ!$C$39:$C$782,СВЦЭМ!$A$39:$A$782,$A148,СВЦЭМ!$B$39:$B$782,S$119)+'СЕТ СН'!$I$9+СВЦЭМ!$D$10+'СЕТ СН'!$I$5-'СЕТ СН'!$I$17</f>
        <v>6437.81626211</v>
      </c>
      <c r="T148" s="36">
        <f>SUMIFS(СВЦЭМ!$C$39:$C$782,СВЦЭМ!$A$39:$A$782,$A148,СВЦЭМ!$B$39:$B$782,T$119)+'СЕТ СН'!$I$9+СВЦЭМ!$D$10+'СЕТ СН'!$I$5-'СЕТ СН'!$I$17</f>
        <v>6431.1323174199997</v>
      </c>
      <c r="U148" s="36">
        <f>SUMIFS(СВЦЭМ!$C$39:$C$782,СВЦЭМ!$A$39:$A$782,$A148,СВЦЭМ!$B$39:$B$782,U$119)+'СЕТ СН'!$I$9+СВЦЭМ!$D$10+'СЕТ СН'!$I$5-'СЕТ СН'!$I$17</f>
        <v>6444.1669756299998</v>
      </c>
      <c r="V148" s="36">
        <f>SUMIFS(СВЦЭМ!$C$39:$C$782,СВЦЭМ!$A$39:$A$782,$A148,СВЦЭМ!$B$39:$B$782,V$119)+'СЕТ СН'!$I$9+СВЦЭМ!$D$10+'СЕТ СН'!$I$5-'СЕТ СН'!$I$17</f>
        <v>6464.12379272</v>
      </c>
      <c r="W148" s="36">
        <f>SUMIFS(СВЦЭМ!$C$39:$C$782,СВЦЭМ!$A$39:$A$782,$A148,СВЦЭМ!$B$39:$B$782,W$119)+'СЕТ СН'!$I$9+СВЦЭМ!$D$10+'СЕТ СН'!$I$5-'СЕТ СН'!$I$17</f>
        <v>6441.5266882399992</v>
      </c>
      <c r="X148" s="36">
        <f>SUMIFS(СВЦЭМ!$C$39:$C$782,СВЦЭМ!$A$39:$A$782,$A148,СВЦЭМ!$B$39:$B$782,X$119)+'СЕТ СН'!$I$9+СВЦЭМ!$D$10+'СЕТ СН'!$I$5-'СЕТ СН'!$I$17</f>
        <v>6473.8719733899998</v>
      </c>
      <c r="Y148" s="36">
        <f>SUMIFS(СВЦЭМ!$C$39:$C$782,СВЦЭМ!$A$39:$A$782,$A148,СВЦЭМ!$B$39:$B$782,Y$119)+'СЕТ СН'!$I$9+СВЦЭМ!$D$10+'СЕТ СН'!$I$5-'СЕТ СН'!$I$17</f>
        <v>6614.8680439399996</v>
      </c>
    </row>
    <row r="149" spans="1:26" ht="15.75" x14ac:dyDescent="0.2">
      <c r="A149" s="35">
        <f t="shared" si="3"/>
        <v>45503</v>
      </c>
      <c r="B149" s="36">
        <f>SUMIFS(СВЦЭМ!$C$39:$C$782,СВЦЭМ!$A$39:$A$782,$A149,СВЦЭМ!$B$39:$B$782,B$119)+'СЕТ СН'!$I$9+СВЦЭМ!$D$10+'СЕТ СН'!$I$5-'СЕТ СН'!$I$17</f>
        <v>6609.8815274699991</v>
      </c>
      <c r="C149" s="36">
        <f>SUMIFS(СВЦЭМ!$C$39:$C$782,СВЦЭМ!$A$39:$A$782,$A149,СВЦЭМ!$B$39:$B$782,C$119)+'СЕТ СН'!$I$9+СВЦЭМ!$D$10+'СЕТ СН'!$I$5-'СЕТ СН'!$I$17</f>
        <v>6702.2100733299994</v>
      </c>
      <c r="D149" s="36">
        <f>SUMIFS(СВЦЭМ!$C$39:$C$782,СВЦЭМ!$A$39:$A$782,$A149,СВЦЭМ!$B$39:$B$782,D$119)+'СЕТ СН'!$I$9+СВЦЭМ!$D$10+'СЕТ СН'!$I$5-'СЕТ СН'!$I$17</f>
        <v>6779.8531021899998</v>
      </c>
      <c r="E149" s="36">
        <f>SUMIFS(СВЦЭМ!$C$39:$C$782,СВЦЭМ!$A$39:$A$782,$A149,СВЦЭМ!$B$39:$B$782,E$119)+'СЕТ СН'!$I$9+СВЦЭМ!$D$10+'СЕТ СН'!$I$5-'СЕТ СН'!$I$17</f>
        <v>6823.382139809999</v>
      </c>
      <c r="F149" s="36">
        <f>SUMIFS(СВЦЭМ!$C$39:$C$782,СВЦЭМ!$A$39:$A$782,$A149,СВЦЭМ!$B$39:$B$782,F$119)+'СЕТ СН'!$I$9+СВЦЭМ!$D$10+'СЕТ СН'!$I$5-'СЕТ СН'!$I$17</f>
        <v>6819.6868142599997</v>
      </c>
      <c r="G149" s="36">
        <f>SUMIFS(СВЦЭМ!$C$39:$C$782,СВЦЭМ!$A$39:$A$782,$A149,СВЦЭМ!$B$39:$B$782,G$119)+'СЕТ СН'!$I$9+СВЦЭМ!$D$10+'СЕТ СН'!$I$5-'СЕТ СН'!$I$17</f>
        <v>6788.337697859999</v>
      </c>
      <c r="H149" s="36">
        <f>SUMIFS(СВЦЭМ!$C$39:$C$782,СВЦЭМ!$A$39:$A$782,$A149,СВЦЭМ!$B$39:$B$782,H$119)+'СЕТ СН'!$I$9+СВЦЭМ!$D$10+'СЕТ СН'!$I$5-'СЕТ СН'!$I$17</f>
        <v>6726.0026801399999</v>
      </c>
      <c r="I149" s="36">
        <f>SUMIFS(СВЦЭМ!$C$39:$C$782,СВЦЭМ!$A$39:$A$782,$A149,СВЦЭМ!$B$39:$B$782,I$119)+'СЕТ СН'!$I$9+СВЦЭМ!$D$10+'СЕТ СН'!$I$5-'СЕТ СН'!$I$17</f>
        <v>6617.9969369399996</v>
      </c>
      <c r="J149" s="36">
        <f>SUMIFS(СВЦЭМ!$C$39:$C$782,СВЦЭМ!$A$39:$A$782,$A149,СВЦЭМ!$B$39:$B$782,J$119)+'СЕТ СН'!$I$9+СВЦЭМ!$D$10+'СЕТ СН'!$I$5-'СЕТ СН'!$I$17</f>
        <v>6497.2145533699995</v>
      </c>
      <c r="K149" s="36">
        <f>SUMIFS(СВЦЭМ!$C$39:$C$782,СВЦЭМ!$A$39:$A$782,$A149,СВЦЭМ!$B$39:$B$782,K$119)+'СЕТ СН'!$I$9+СВЦЭМ!$D$10+'СЕТ СН'!$I$5-'СЕТ СН'!$I$17</f>
        <v>6400.06331331</v>
      </c>
      <c r="L149" s="36">
        <f>SUMIFS(СВЦЭМ!$C$39:$C$782,СВЦЭМ!$A$39:$A$782,$A149,СВЦЭМ!$B$39:$B$782,L$119)+'СЕТ СН'!$I$9+СВЦЭМ!$D$10+'СЕТ СН'!$I$5-'СЕТ СН'!$I$17</f>
        <v>6339.0988490999998</v>
      </c>
      <c r="M149" s="36">
        <f>SUMIFS(СВЦЭМ!$C$39:$C$782,СВЦЭМ!$A$39:$A$782,$A149,СВЦЭМ!$B$39:$B$782,M$119)+'СЕТ СН'!$I$9+СВЦЭМ!$D$10+'СЕТ СН'!$I$5-'СЕТ СН'!$I$17</f>
        <v>6333.4019068899997</v>
      </c>
      <c r="N149" s="36">
        <f>SUMIFS(СВЦЭМ!$C$39:$C$782,СВЦЭМ!$A$39:$A$782,$A149,СВЦЭМ!$B$39:$B$782,N$119)+'СЕТ СН'!$I$9+СВЦЭМ!$D$10+'СЕТ СН'!$I$5-'СЕТ СН'!$I$17</f>
        <v>6330.5722191799996</v>
      </c>
      <c r="O149" s="36">
        <f>SUMIFS(СВЦЭМ!$C$39:$C$782,СВЦЭМ!$A$39:$A$782,$A149,СВЦЭМ!$B$39:$B$782,O$119)+'СЕТ СН'!$I$9+СВЦЭМ!$D$10+'СЕТ СН'!$I$5-'СЕТ СН'!$I$17</f>
        <v>6321.9372731299991</v>
      </c>
      <c r="P149" s="36">
        <f>SUMIFS(СВЦЭМ!$C$39:$C$782,СВЦЭМ!$A$39:$A$782,$A149,СВЦЭМ!$B$39:$B$782,P$119)+'СЕТ СН'!$I$9+СВЦЭМ!$D$10+'СЕТ СН'!$I$5-'СЕТ СН'!$I$17</f>
        <v>6330.896401779999</v>
      </c>
      <c r="Q149" s="36">
        <f>SUMIFS(СВЦЭМ!$C$39:$C$782,СВЦЭМ!$A$39:$A$782,$A149,СВЦЭМ!$B$39:$B$782,Q$119)+'СЕТ СН'!$I$9+СВЦЭМ!$D$10+'СЕТ СН'!$I$5-'СЕТ СН'!$I$17</f>
        <v>6327.9835996299998</v>
      </c>
      <c r="R149" s="36">
        <f>SUMIFS(СВЦЭМ!$C$39:$C$782,СВЦЭМ!$A$39:$A$782,$A149,СВЦЭМ!$B$39:$B$782,R$119)+'СЕТ СН'!$I$9+СВЦЭМ!$D$10+'СЕТ СН'!$I$5-'СЕТ СН'!$I$17</f>
        <v>6326.7379264699994</v>
      </c>
      <c r="S149" s="36">
        <f>SUMIFS(СВЦЭМ!$C$39:$C$782,СВЦЭМ!$A$39:$A$782,$A149,СВЦЭМ!$B$39:$B$782,S$119)+'СЕТ СН'!$I$9+СВЦЭМ!$D$10+'СЕТ СН'!$I$5-'СЕТ СН'!$I$17</f>
        <v>6330.1086838499996</v>
      </c>
      <c r="T149" s="36">
        <f>SUMIFS(СВЦЭМ!$C$39:$C$782,СВЦЭМ!$A$39:$A$782,$A149,СВЦЭМ!$B$39:$B$782,T$119)+'СЕТ СН'!$I$9+СВЦЭМ!$D$10+'СЕТ СН'!$I$5-'СЕТ СН'!$I$17</f>
        <v>6323.4339844199994</v>
      </c>
      <c r="U149" s="36">
        <f>SUMIFS(СВЦЭМ!$C$39:$C$782,СВЦЭМ!$A$39:$A$782,$A149,СВЦЭМ!$B$39:$B$782,U$119)+'СЕТ СН'!$I$9+СВЦЭМ!$D$10+'СЕТ СН'!$I$5-'СЕТ СН'!$I$17</f>
        <v>6328.6306795399996</v>
      </c>
      <c r="V149" s="36">
        <f>SUMIFS(СВЦЭМ!$C$39:$C$782,СВЦЭМ!$A$39:$A$782,$A149,СВЦЭМ!$B$39:$B$782,V$119)+'СЕТ СН'!$I$9+СВЦЭМ!$D$10+'СЕТ СН'!$I$5-'СЕТ СН'!$I$17</f>
        <v>6344.1445602799995</v>
      </c>
      <c r="W149" s="36">
        <f>SUMIFS(СВЦЭМ!$C$39:$C$782,СВЦЭМ!$A$39:$A$782,$A149,СВЦЭМ!$B$39:$B$782,W$119)+'СЕТ СН'!$I$9+СВЦЭМ!$D$10+'СЕТ СН'!$I$5-'СЕТ СН'!$I$17</f>
        <v>6340.31361578</v>
      </c>
      <c r="X149" s="36">
        <f>SUMIFS(СВЦЭМ!$C$39:$C$782,СВЦЭМ!$A$39:$A$782,$A149,СВЦЭМ!$B$39:$B$782,X$119)+'СЕТ СН'!$I$9+СВЦЭМ!$D$10+'СЕТ СН'!$I$5-'СЕТ СН'!$I$17</f>
        <v>6407.7663110599997</v>
      </c>
      <c r="Y149" s="36">
        <f>SUMIFS(СВЦЭМ!$C$39:$C$782,СВЦЭМ!$A$39:$A$782,$A149,СВЦЭМ!$B$39:$B$782,Y$119)+'СЕТ СН'!$I$9+СВЦЭМ!$D$10+'СЕТ СН'!$I$5-'СЕТ СН'!$I$17</f>
        <v>6508.0853264699999</v>
      </c>
    </row>
    <row r="150" spans="1:26" ht="15.75" x14ac:dyDescent="0.2">
      <c r="A150" s="35">
        <f t="shared" si="3"/>
        <v>45504</v>
      </c>
      <c r="B150" s="36">
        <f>SUMIFS(СВЦЭМ!$C$39:$C$782,СВЦЭМ!$A$39:$A$782,$A150,СВЦЭМ!$B$39:$B$782,B$119)+'СЕТ СН'!$I$9+СВЦЭМ!$D$10+'СЕТ СН'!$I$5-'СЕТ СН'!$I$17</f>
        <v>6577.5958054699995</v>
      </c>
      <c r="C150" s="36">
        <f>SUMIFS(СВЦЭМ!$C$39:$C$782,СВЦЭМ!$A$39:$A$782,$A150,СВЦЭМ!$B$39:$B$782,C$119)+'СЕТ СН'!$I$9+СВЦЭМ!$D$10+'СЕТ СН'!$I$5-'СЕТ СН'!$I$17</f>
        <v>6690.5952914599993</v>
      </c>
      <c r="D150" s="36">
        <f>SUMIFS(СВЦЭМ!$C$39:$C$782,СВЦЭМ!$A$39:$A$782,$A150,СВЦЭМ!$B$39:$B$782,D$119)+'СЕТ СН'!$I$9+СВЦЭМ!$D$10+'СЕТ СН'!$I$5-'СЕТ СН'!$I$17</f>
        <v>6747.93844498</v>
      </c>
      <c r="E150" s="36">
        <f>SUMIFS(СВЦЭМ!$C$39:$C$782,СВЦЭМ!$A$39:$A$782,$A150,СВЦЭМ!$B$39:$B$782,E$119)+'СЕТ СН'!$I$9+СВЦЭМ!$D$10+'СЕТ СН'!$I$5-'СЕТ СН'!$I$17</f>
        <v>6781.3417438999995</v>
      </c>
      <c r="F150" s="36">
        <f>SUMIFS(СВЦЭМ!$C$39:$C$782,СВЦЭМ!$A$39:$A$782,$A150,СВЦЭМ!$B$39:$B$782,F$119)+'СЕТ СН'!$I$9+СВЦЭМ!$D$10+'СЕТ СН'!$I$5-'СЕТ СН'!$I$17</f>
        <v>6799.9172234199996</v>
      </c>
      <c r="G150" s="36">
        <f>SUMIFS(СВЦЭМ!$C$39:$C$782,СВЦЭМ!$A$39:$A$782,$A150,СВЦЭМ!$B$39:$B$782,G$119)+'СЕТ СН'!$I$9+СВЦЭМ!$D$10+'СЕТ СН'!$I$5-'СЕТ СН'!$I$17</f>
        <v>6776.2309805699988</v>
      </c>
      <c r="H150" s="36">
        <f>SUMIFS(СВЦЭМ!$C$39:$C$782,СВЦЭМ!$A$39:$A$782,$A150,СВЦЭМ!$B$39:$B$782,H$119)+'СЕТ СН'!$I$9+СВЦЭМ!$D$10+'СЕТ СН'!$I$5-'СЕТ СН'!$I$17</f>
        <v>6761.2113496499996</v>
      </c>
      <c r="I150" s="36">
        <f>SUMIFS(СВЦЭМ!$C$39:$C$782,СВЦЭМ!$A$39:$A$782,$A150,СВЦЭМ!$B$39:$B$782,I$119)+'СЕТ СН'!$I$9+СВЦЭМ!$D$10+'СЕТ СН'!$I$5-'СЕТ СН'!$I$17</f>
        <v>6639.6439878399997</v>
      </c>
      <c r="J150" s="36">
        <f>SUMIFS(СВЦЭМ!$C$39:$C$782,СВЦЭМ!$A$39:$A$782,$A150,СВЦЭМ!$B$39:$B$782,J$119)+'СЕТ СН'!$I$9+СВЦЭМ!$D$10+'СЕТ СН'!$I$5-'СЕТ СН'!$I$17</f>
        <v>6497.5548691299991</v>
      </c>
      <c r="K150" s="36">
        <f>SUMIFS(СВЦЭМ!$C$39:$C$782,СВЦЭМ!$A$39:$A$782,$A150,СВЦЭМ!$B$39:$B$782,K$119)+'СЕТ СН'!$I$9+СВЦЭМ!$D$10+'СЕТ СН'!$I$5-'СЕТ СН'!$I$17</f>
        <v>6373.3332049399996</v>
      </c>
      <c r="L150" s="36">
        <f>SUMIFS(СВЦЭМ!$C$39:$C$782,СВЦЭМ!$A$39:$A$782,$A150,СВЦЭМ!$B$39:$B$782,L$119)+'СЕТ СН'!$I$9+СВЦЭМ!$D$10+'СЕТ СН'!$I$5-'СЕТ СН'!$I$17</f>
        <v>6285.4841118599998</v>
      </c>
      <c r="M150" s="36">
        <f>SUMIFS(СВЦЭМ!$C$39:$C$782,СВЦЭМ!$A$39:$A$782,$A150,СВЦЭМ!$B$39:$B$782,M$119)+'СЕТ СН'!$I$9+СВЦЭМ!$D$10+'СЕТ СН'!$I$5-'СЕТ СН'!$I$17</f>
        <v>6270.7846105799999</v>
      </c>
      <c r="N150" s="36">
        <f>SUMIFS(СВЦЭМ!$C$39:$C$782,СВЦЭМ!$A$39:$A$782,$A150,СВЦЭМ!$B$39:$B$782,N$119)+'СЕТ СН'!$I$9+СВЦЭМ!$D$10+'СЕТ СН'!$I$5-'СЕТ СН'!$I$17</f>
        <v>6260.9362727399994</v>
      </c>
      <c r="O150" s="36">
        <f>SUMIFS(СВЦЭМ!$C$39:$C$782,СВЦЭМ!$A$39:$A$782,$A150,СВЦЭМ!$B$39:$B$782,O$119)+'СЕТ СН'!$I$9+СВЦЭМ!$D$10+'СЕТ СН'!$I$5-'СЕТ СН'!$I$17</f>
        <v>6265.9503486499998</v>
      </c>
      <c r="P150" s="36">
        <f>SUMIFS(СВЦЭМ!$C$39:$C$782,СВЦЭМ!$A$39:$A$782,$A150,СВЦЭМ!$B$39:$B$782,P$119)+'СЕТ СН'!$I$9+СВЦЭМ!$D$10+'СЕТ СН'!$I$5-'СЕТ СН'!$I$17</f>
        <v>6267.9586523899998</v>
      </c>
      <c r="Q150" s="36">
        <f>SUMIFS(СВЦЭМ!$C$39:$C$782,СВЦЭМ!$A$39:$A$782,$A150,СВЦЭМ!$B$39:$B$782,Q$119)+'СЕТ СН'!$I$9+СВЦЭМ!$D$10+'СЕТ СН'!$I$5-'СЕТ СН'!$I$17</f>
        <v>6272.5186110300001</v>
      </c>
      <c r="R150" s="36">
        <f>SUMIFS(СВЦЭМ!$C$39:$C$782,СВЦЭМ!$A$39:$A$782,$A150,СВЦЭМ!$B$39:$B$782,R$119)+'СЕТ СН'!$I$9+СВЦЭМ!$D$10+'СЕТ СН'!$I$5-'СЕТ СН'!$I$17</f>
        <v>6285.861952199999</v>
      </c>
      <c r="S150" s="36">
        <f>SUMIFS(СВЦЭМ!$C$39:$C$782,СВЦЭМ!$A$39:$A$782,$A150,СВЦЭМ!$B$39:$B$782,S$119)+'СЕТ СН'!$I$9+СВЦЭМ!$D$10+'СЕТ СН'!$I$5-'СЕТ СН'!$I$17</f>
        <v>6295.9383244499995</v>
      </c>
      <c r="T150" s="36">
        <f>SUMIFS(СВЦЭМ!$C$39:$C$782,СВЦЭМ!$A$39:$A$782,$A150,СВЦЭМ!$B$39:$B$782,T$119)+'СЕТ СН'!$I$9+СВЦЭМ!$D$10+'СЕТ СН'!$I$5-'СЕТ СН'!$I$17</f>
        <v>6293.5762962999997</v>
      </c>
      <c r="U150" s="36">
        <f>SUMIFS(СВЦЭМ!$C$39:$C$782,СВЦЭМ!$A$39:$A$782,$A150,СВЦЭМ!$B$39:$B$782,U$119)+'СЕТ СН'!$I$9+СВЦЭМ!$D$10+'СЕТ СН'!$I$5-'СЕТ СН'!$I$17</f>
        <v>6306.9195170399998</v>
      </c>
      <c r="V150" s="36">
        <f>SUMIFS(СВЦЭМ!$C$39:$C$782,СВЦЭМ!$A$39:$A$782,$A150,СВЦЭМ!$B$39:$B$782,V$119)+'СЕТ СН'!$I$9+СВЦЭМ!$D$10+'СЕТ СН'!$I$5-'СЕТ СН'!$I$17</f>
        <v>6319.8290476099992</v>
      </c>
      <c r="W150" s="36">
        <f>SUMIFS(СВЦЭМ!$C$39:$C$782,СВЦЭМ!$A$39:$A$782,$A150,СВЦЭМ!$B$39:$B$782,W$119)+'СЕТ СН'!$I$9+СВЦЭМ!$D$10+'СЕТ СН'!$I$5-'СЕТ СН'!$I$17</f>
        <v>6312.8337407399995</v>
      </c>
      <c r="X150" s="36">
        <f>SUMIFS(СВЦЭМ!$C$39:$C$782,СВЦЭМ!$A$39:$A$782,$A150,СВЦЭМ!$B$39:$B$782,X$119)+'СЕТ СН'!$I$9+СВЦЭМ!$D$10+'СЕТ СН'!$I$5-'СЕТ СН'!$I$17</f>
        <v>6377.2286625399993</v>
      </c>
      <c r="Y150" s="36">
        <f>SUMIFS(СВЦЭМ!$C$39:$C$782,СВЦЭМ!$A$39:$A$782,$A150,СВЦЭМ!$B$39:$B$782,Y$119)+'СЕТ СН'!$I$9+СВЦЭМ!$D$10+'СЕТ СН'!$I$5-'СЕТ СН'!$I$17</f>
        <v>6391.71072594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26" ht="15.75" customHeight="1" x14ac:dyDescent="0.2">
      <c r="A155" s="122"/>
      <c r="B155" s="122"/>
      <c r="C155" s="122"/>
      <c r="D155" s="122"/>
      <c r="E155" s="122"/>
      <c r="F155" s="122"/>
      <c r="G155" s="122"/>
      <c r="H155" s="122"/>
      <c r="I155" s="122"/>
      <c r="J155" s="122"/>
      <c r="K155" s="122"/>
      <c r="L155" s="122"/>
      <c r="M155" s="122"/>
      <c r="N155" s="125">
        <f>СВЦЭМ!$D$12+'СЕТ СН'!$F$10-'СЕТ СН'!$F$18</f>
        <v>755119.58367207227</v>
      </c>
      <c r="O155" s="126"/>
      <c r="P155" s="125">
        <f>СВЦЭМ!$D$12+'СЕТ СН'!$F$10-'СЕТ СН'!$G$18</f>
        <v>755119.58367207227</v>
      </c>
      <c r="Q155" s="126"/>
      <c r="R155" s="125">
        <f>СВЦЭМ!$D$12+'СЕТ СН'!$F$10-'СЕТ СН'!$H$18</f>
        <v>755119.58367207227</v>
      </c>
      <c r="S155" s="126"/>
      <c r="T155" s="125">
        <f>СВЦЭМ!$D$12+'СЕТ СН'!$F$10-'СЕТ СН'!$I$18</f>
        <v>755119.58367207227</v>
      </c>
      <c r="U155" s="126"/>
      <c r="V155" s="40"/>
      <c r="W155" s="40"/>
      <c r="X155" s="40"/>
      <c r="Y155" s="30"/>
    </row>
    <row r="156" spans="1:26"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SUMIFS(СВЦЭМ!$C$39:$C$782,СВЦЭМ!$A$39:$A$782,$A12,СВЦЭМ!$B$39:$B$782,B$11)+'СЕТ СН'!$F$9+СВЦЭМ!$D$10+'СЕТ СН'!$F$6-'СЕТ СН'!$F$19</f>
        <v>1924.2727309399997</v>
      </c>
      <c r="C12" s="36">
        <f>SUMIFS(СВЦЭМ!$C$39:$C$782,СВЦЭМ!$A$39:$A$782,$A12,СВЦЭМ!$B$39:$B$782,C$11)+'СЕТ СН'!$F$9+СВЦЭМ!$D$10+'СЕТ СН'!$F$6-'СЕТ СН'!$F$19</f>
        <v>2024.9555078999997</v>
      </c>
      <c r="D12" s="36">
        <f>SUMIFS(СВЦЭМ!$C$39:$C$782,СВЦЭМ!$A$39:$A$782,$A12,СВЦЭМ!$B$39:$B$782,D$11)+'СЕТ СН'!$F$9+СВЦЭМ!$D$10+'СЕТ СН'!$F$6-'СЕТ СН'!$F$19</f>
        <v>2105.0808256199998</v>
      </c>
      <c r="E12" s="36">
        <f>SUMIFS(СВЦЭМ!$C$39:$C$782,СВЦЭМ!$A$39:$A$782,$A12,СВЦЭМ!$B$39:$B$782,E$11)+'СЕТ СН'!$F$9+СВЦЭМ!$D$10+'СЕТ СН'!$F$6-'СЕТ СН'!$F$19</f>
        <v>2125.8686852000001</v>
      </c>
      <c r="F12" s="36">
        <f>SUMIFS(СВЦЭМ!$C$39:$C$782,СВЦЭМ!$A$39:$A$782,$A12,СВЦЭМ!$B$39:$B$782,F$11)+'СЕТ СН'!$F$9+СВЦЭМ!$D$10+'СЕТ СН'!$F$6-'СЕТ СН'!$F$19</f>
        <v>2133.3686342000001</v>
      </c>
      <c r="G12" s="36">
        <f>SUMIFS(СВЦЭМ!$C$39:$C$782,СВЦЭМ!$A$39:$A$782,$A12,СВЦЭМ!$B$39:$B$782,G$11)+'СЕТ СН'!$F$9+СВЦЭМ!$D$10+'СЕТ СН'!$F$6-'СЕТ СН'!$F$19</f>
        <v>2124.3688148199999</v>
      </c>
      <c r="H12" s="36">
        <f>SUMIFS(СВЦЭМ!$C$39:$C$782,СВЦЭМ!$A$39:$A$782,$A12,СВЦЭМ!$B$39:$B$782,H$11)+'СЕТ СН'!$F$9+СВЦЭМ!$D$10+'СЕТ СН'!$F$6-'СЕТ СН'!$F$19</f>
        <v>2036.3021468100001</v>
      </c>
      <c r="I12" s="36">
        <f>SUMIFS(СВЦЭМ!$C$39:$C$782,СВЦЭМ!$A$39:$A$782,$A12,СВЦЭМ!$B$39:$B$782,I$11)+'СЕТ СН'!$F$9+СВЦЭМ!$D$10+'СЕТ СН'!$F$6-'СЕТ СН'!$F$19</f>
        <v>1919.9757411199998</v>
      </c>
      <c r="J12" s="36">
        <f>SUMIFS(СВЦЭМ!$C$39:$C$782,СВЦЭМ!$A$39:$A$782,$A12,СВЦЭМ!$B$39:$B$782,J$11)+'СЕТ СН'!$F$9+СВЦЭМ!$D$10+'СЕТ СН'!$F$6-'СЕТ СН'!$F$19</f>
        <v>1821.93313941</v>
      </c>
      <c r="K12" s="36">
        <f>SUMIFS(СВЦЭМ!$C$39:$C$782,СВЦЭМ!$A$39:$A$782,$A12,СВЦЭМ!$B$39:$B$782,K$11)+'СЕТ СН'!$F$9+СВЦЭМ!$D$10+'СЕТ СН'!$F$6-'СЕТ СН'!$F$19</f>
        <v>1757.8857464799999</v>
      </c>
      <c r="L12" s="36">
        <f>SUMIFS(СВЦЭМ!$C$39:$C$782,СВЦЭМ!$A$39:$A$782,$A12,СВЦЭМ!$B$39:$B$782,L$11)+'СЕТ СН'!$F$9+СВЦЭМ!$D$10+'СЕТ СН'!$F$6-'СЕТ СН'!$F$19</f>
        <v>1738.42666478</v>
      </c>
      <c r="M12" s="36">
        <f>SUMIFS(СВЦЭМ!$C$39:$C$782,СВЦЭМ!$A$39:$A$782,$A12,СВЦЭМ!$B$39:$B$782,M$11)+'СЕТ СН'!$F$9+СВЦЭМ!$D$10+'СЕТ СН'!$F$6-'СЕТ СН'!$F$19</f>
        <v>1760.5501846899997</v>
      </c>
      <c r="N12" s="36">
        <f>SUMIFS(СВЦЭМ!$C$39:$C$782,СВЦЭМ!$A$39:$A$782,$A12,СВЦЭМ!$B$39:$B$782,N$11)+'СЕТ СН'!$F$9+СВЦЭМ!$D$10+'СЕТ СН'!$F$6-'СЕТ СН'!$F$19</f>
        <v>1748.4129445200001</v>
      </c>
      <c r="O12" s="36">
        <f>SUMIFS(СВЦЭМ!$C$39:$C$782,СВЦЭМ!$A$39:$A$782,$A12,СВЦЭМ!$B$39:$B$782,O$11)+'СЕТ СН'!$F$9+СВЦЭМ!$D$10+'СЕТ СН'!$F$6-'СЕТ СН'!$F$19</f>
        <v>1753.9940518399999</v>
      </c>
      <c r="P12" s="36">
        <f>SUMIFS(СВЦЭМ!$C$39:$C$782,СВЦЭМ!$A$39:$A$782,$A12,СВЦЭМ!$B$39:$B$782,P$11)+'СЕТ СН'!$F$9+СВЦЭМ!$D$10+'СЕТ СН'!$F$6-'СЕТ СН'!$F$19</f>
        <v>1755.0554969899999</v>
      </c>
      <c r="Q12" s="36">
        <f>SUMIFS(СВЦЭМ!$C$39:$C$782,СВЦЭМ!$A$39:$A$782,$A12,СВЦЭМ!$B$39:$B$782,Q$11)+'СЕТ СН'!$F$9+СВЦЭМ!$D$10+'СЕТ СН'!$F$6-'СЕТ СН'!$F$19</f>
        <v>1755.5142990300001</v>
      </c>
      <c r="R12" s="36">
        <f>SUMIFS(СВЦЭМ!$C$39:$C$782,СВЦЭМ!$A$39:$A$782,$A12,СВЦЭМ!$B$39:$B$782,R$11)+'СЕТ СН'!$F$9+СВЦЭМ!$D$10+'СЕТ СН'!$F$6-'СЕТ СН'!$F$19</f>
        <v>1758.5312689799998</v>
      </c>
      <c r="S12" s="36">
        <f>SUMIFS(СВЦЭМ!$C$39:$C$782,СВЦЭМ!$A$39:$A$782,$A12,СВЦЭМ!$B$39:$B$782,S$11)+'СЕТ СН'!$F$9+СВЦЭМ!$D$10+'СЕТ СН'!$F$6-'СЕТ СН'!$F$19</f>
        <v>1766.3592558599998</v>
      </c>
      <c r="T12" s="36">
        <f>SUMIFS(СВЦЭМ!$C$39:$C$782,СВЦЭМ!$A$39:$A$782,$A12,СВЦЭМ!$B$39:$B$782,T$11)+'СЕТ СН'!$F$9+СВЦЭМ!$D$10+'СЕТ СН'!$F$6-'СЕТ СН'!$F$19</f>
        <v>1767.2202815999999</v>
      </c>
      <c r="U12" s="36">
        <f>SUMIFS(СВЦЭМ!$C$39:$C$782,СВЦЭМ!$A$39:$A$782,$A12,СВЦЭМ!$B$39:$B$782,U$11)+'СЕТ СН'!$F$9+СВЦЭМ!$D$10+'СЕТ СН'!$F$6-'СЕТ СН'!$F$19</f>
        <v>1766.9320354399997</v>
      </c>
      <c r="V12" s="36">
        <f>SUMIFS(СВЦЭМ!$C$39:$C$782,СВЦЭМ!$A$39:$A$782,$A12,СВЦЭМ!$B$39:$B$782,V$11)+'СЕТ СН'!$F$9+СВЦЭМ!$D$10+'СЕТ СН'!$F$6-'СЕТ СН'!$F$19</f>
        <v>1775.67967004</v>
      </c>
      <c r="W12" s="36">
        <f>SUMIFS(СВЦЭМ!$C$39:$C$782,СВЦЭМ!$A$39:$A$782,$A12,СВЦЭМ!$B$39:$B$782,W$11)+'СЕТ СН'!$F$9+СВЦЭМ!$D$10+'СЕТ СН'!$F$6-'СЕТ СН'!$F$19</f>
        <v>1747.2564310499997</v>
      </c>
      <c r="X12" s="36">
        <f>SUMIFS(СВЦЭМ!$C$39:$C$782,СВЦЭМ!$A$39:$A$782,$A12,СВЦЭМ!$B$39:$B$782,X$11)+'СЕТ СН'!$F$9+СВЦЭМ!$D$10+'СЕТ СН'!$F$6-'СЕТ СН'!$F$19</f>
        <v>1780.1570660799998</v>
      </c>
      <c r="Y12" s="36">
        <f>SUMIFS(СВЦЭМ!$C$39:$C$782,СВЦЭМ!$A$39:$A$782,$A12,СВЦЭМ!$B$39:$B$782,Y$11)+'СЕТ СН'!$F$9+СВЦЭМ!$D$10+'СЕТ СН'!$F$6-'СЕТ СН'!$F$19</f>
        <v>1829.9226056899997</v>
      </c>
      <c r="AA12" s="37"/>
    </row>
    <row r="13" spans="1:27" ht="15.75" x14ac:dyDescent="0.2">
      <c r="A13" s="35">
        <f>A12+1</f>
        <v>45475</v>
      </c>
      <c r="B13" s="36">
        <f>SUMIFS(СВЦЭМ!$C$39:$C$782,СВЦЭМ!$A$39:$A$782,$A13,СВЦЭМ!$B$39:$B$782,B$11)+'СЕТ СН'!$F$9+СВЦЭМ!$D$10+'СЕТ СН'!$F$6-'СЕТ СН'!$F$19</f>
        <v>1901.9927779300001</v>
      </c>
      <c r="C13" s="36">
        <f>SUMIFS(СВЦЭМ!$C$39:$C$782,СВЦЭМ!$A$39:$A$782,$A13,СВЦЭМ!$B$39:$B$782,C$11)+'СЕТ СН'!$F$9+СВЦЭМ!$D$10+'СЕТ СН'!$F$6-'СЕТ СН'!$F$19</f>
        <v>1993.4985286900001</v>
      </c>
      <c r="D13" s="36">
        <f>SUMIFS(СВЦЭМ!$C$39:$C$782,СВЦЭМ!$A$39:$A$782,$A13,СВЦЭМ!$B$39:$B$782,D$11)+'СЕТ СН'!$F$9+СВЦЭМ!$D$10+'СЕТ СН'!$F$6-'СЕТ СН'!$F$19</f>
        <v>2050.17728102</v>
      </c>
      <c r="E13" s="36">
        <f>SUMIFS(СВЦЭМ!$C$39:$C$782,СВЦЭМ!$A$39:$A$782,$A13,СВЦЭМ!$B$39:$B$782,E$11)+'СЕТ СН'!$F$9+СВЦЭМ!$D$10+'СЕТ СН'!$F$6-'СЕТ СН'!$F$19</f>
        <v>2098.72792424</v>
      </c>
      <c r="F13" s="36">
        <f>SUMIFS(СВЦЭМ!$C$39:$C$782,СВЦЭМ!$A$39:$A$782,$A13,СВЦЭМ!$B$39:$B$782,F$11)+'СЕТ СН'!$F$9+СВЦЭМ!$D$10+'СЕТ СН'!$F$6-'СЕТ СН'!$F$19</f>
        <v>2097.4165889000001</v>
      </c>
      <c r="G13" s="36">
        <f>SUMIFS(СВЦЭМ!$C$39:$C$782,СВЦЭМ!$A$39:$A$782,$A13,СВЦЭМ!$B$39:$B$782,G$11)+'СЕТ СН'!$F$9+СВЦЭМ!$D$10+'СЕТ СН'!$F$6-'СЕТ СН'!$F$19</f>
        <v>2066.5237394999999</v>
      </c>
      <c r="H13" s="36">
        <f>SUMIFS(СВЦЭМ!$C$39:$C$782,СВЦЭМ!$A$39:$A$782,$A13,СВЦЭМ!$B$39:$B$782,H$11)+'СЕТ СН'!$F$9+СВЦЭМ!$D$10+'СЕТ СН'!$F$6-'СЕТ СН'!$F$19</f>
        <v>1998.2402598599997</v>
      </c>
      <c r="I13" s="36">
        <f>SUMIFS(СВЦЭМ!$C$39:$C$782,СВЦЭМ!$A$39:$A$782,$A13,СВЦЭМ!$B$39:$B$782,I$11)+'СЕТ СН'!$F$9+СВЦЭМ!$D$10+'СЕТ СН'!$F$6-'СЕТ СН'!$F$19</f>
        <v>1840.0836632199998</v>
      </c>
      <c r="J13" s="36">
        <f>SUMIFS(СВЦЭМ!$C$39:$C$782,СВЦЭМ!$A$39:$A$782,$A13,СВЦЭМ!$B$39:$B$782,J$11)+'СЕТ СН'!$F$9+СВЦЭМ!$D$10+'СЕТ СН'!$F$6-'СЕТ СН'!$F$19</f>
        <v>1719.09193822</v>
      </c>
      <c r="K13" s="36">
        <f>SUMIFS(СВЦЭМ!$C$39:$C$782,СВЦЭМ!$A$39:$A$782,$A13,СВЦЭМ!$B$39:$B$782,K$11)+'СЕТ СН'!$F$9+СВЦЭМ!$D$10+'СЕТ СН'!$F$6-'СЕТ СН'!$F$19</f>
        <v>1656.5989080199997</v>
      </c>
      <c r="L13" s="36">
        <f>SUMIFS(СВЦЭМ!$C$39:$C$782,СВЦЭМ!$A$39:$A$782,$A13,СВЦЭМ!$B$39:$B$782,L$11)+'СЕТ СН'!$F$9+СВЦЭМ!$D$10+'СЕТ СН'!$F$6-'СЕТ СН'!$F$19</f>
        <v>1638.77445863</v>
      </c>
      <c r="M13" s="36">
        <f>SUMIFS(СВЦЭМ!$C$39:$C$782,СВЦЭМ!$A$39:$A$782,$A13,СВЦЭМ!$B$39:$B$782,M$11)+'СЕТ СН'!$F$9+СВЦЭМ!$D$10+'СЕТ СН'!$F$6-'СЕТ СН'!$F$19</f>
        <v>1646.8876108599998</v>
      </c>
      <c r="N13" s="36">
        <f>SUMIFS(СВЦЭМ!$C$39:$C$782,СВЦЭМ!$A$39:$A$782,$A13,СВЦЭМ!$B$39:$B$782,N$11)+'СЕТ СН'!$F$9+СВЦЭМ!$D$10+'СЕТ СН'!$F$6-'СЕТ СН'!$F$19</f>
        <v>1644.24515114</v>
      </c>
      <c r="O13" s="36">
        <f>SUMIFS(СВЦЭМ!$C$39:$C$782,СВЦЭМ!$A$39:$A$782,$A13,СВЦЭМ!$B$39:$B$782,O$11)+'СЕТ СН'!$F$9+СВЦЭМ!$D$10+'СЕТ СН'!$F$6-'СЕТ СН'!$F$19</f>
        <v>1628.8618854799997</v>
      </c>
      <c r="P13" s="36">
        <f>SUMIFS(СВЦЭМ!$C$39:$C$782,СВЦЭМ!$A$39:$A$782,$A13,СВЦЭМ!$B$39:$B$782,P$11)+'СЕТ СН'!$F$9+СВЦЭМ!$D$10+'СЕТ СН'!$F$6-'СЕТ СН'!$F$19</f>
        <v>1631.0666793</v>
      </c>
      <c r="Q13" s="36">
        <f>SUMIFS(СВЦЭМ!$C$39:$C$782,СВЦЭМ!$A$39:$A$782,$A13,СВЦЭМ!$B$39:$B$782,Q$11)+'СЕТ СН'!$F$9+СВЦЭМ!$D$10+'СЕТ СН'!$F$6-'СЕТ СН'!$F$19</f>
        <v>1637.6198168799997</v>
      </c>
      <c r="R13" s="36">
        <f>SUMIFS(СВЦЭМ!$C$39:$C$782,СВЦЭМ!$A$39:$A$782,$A13,СВЦЭМ!$B$39:$B$782,R$11)+'СЕТ СН'!$F$9+СВЦЭМ!$D$10+'СЕТ СН'!$F$6-'СЕТ СН'!$F$19</f>
        <v>1636.6135570299998</v>
      </c>
      <c r="S13" s="36">
        <f>SUMIFS(СВЦЭМ!$C$39:$C$782,СВЦЭМ!$A$39:$A$782,$A13,СВЦЭМ!$B$39:$B$782,S$11)+'СЕТ СН'!$F$9+СВЦЭМ!$D$10+'СЕТ СН'!$F$6-'СЕТ СН'!$F$19</f>
        <v>1685.63776134</v>
      </c>
      <c r="T13" s="36">
        <f>SUMIFS(СВЦЭМ!$C$39:$C$782,СВЦЭМ!$A$39:$A$782,$A13,СВЦЭМ!$B$39:$B$782,T$11)+'СЕТ СН'!$F$9+СВЦЭМ!$D$10+'СЕТ СН'!$F$6-'СЕТ СН'!$F$19</f>
        <v>1681.7044065599998</v>
      </c>
      <c r="U13" s="36">
        <f>SUMIFS(СВЦЭМ!$C$39:$C$782,СВЦЭМ!$A$39:$A$782,$A13,СВЦЭМ!$B$39:$B$782,U$11)+'СЕТ СН'!$F$9+СВЦЭМ!$D$10+'СЕТ СН'!$F$6-'СЕТ СН'!$F$19</f>
        <v>1698.8011221799998</v>
      </c>
      <c r="V13" s="36">
        <f>SUMIFS(СВЦЭМ!$C$39:$C$782,СВЦЭМ!$A$39:$A$782,$A13,СВЦЭМ!$B$39:$B$782,V$11)+'СЕТ СН'!$F$9+СВЦЭМ!$D$10+'СЕТ СН'!$F$6-'СЕТ СН'!$F$19</f>
        <v>1712.0143821500001</v>
      </c>
      <c r="W13" s="36">
        <f>SUMIFS(СВЦЭМ!$C$39:$C$782,СВЦЭМ!$A$39:$A$782,$A13,СВЦЭМ!$B$39:$B$782,W$11)+'СЕТ СН'!$F$9+СВЦЭМ!$D$10+'СЕТ СН'!$F$6-'СЕТ СН'!$F$19</f>
        <v>1685.3841150899998</v>
      </c>
      <c r="X13" s="36">
        <f>SUMIFS(СВЦЭМ!$C$39:$C$782,СВЦЭМ!$A$39:$A$782,$A13,СВЦЭМ!$B$39:$B$782,X$11)+'СЕТ СН'!$F$9+СВЦЭМ!$D$10+'СЕТ СН'!$F$6-'СЕТ СН'!$F$19</f>
        <v>1748.9809740800001</v>
      </c>
      <c r="Y13" s="36">
        <f>SUMIFS(СВЦЭМ!$C$39:$C$782,СВЦЭМ!$A$39:$A$782,$A13,СВЦЭМ!$B$39:$B$782,Y$11)+'СЕТ СН'!$F$9+СВЦЭМ!$D$10+'СЕТ СН'!$F$6-'СЕТ СН'!$F$19</f>
        <v>1792.64798965</v>
      </c>
    </row>
    <row r="14" spans="1:27" ht="15.75" x14ac:dyDescent="0.2">
      <c r="A14" s="35">
        <f t="shared" ref="A14:A42" si="0">A13+1</f>
        <v>45476</v>
      </c>
      <c r="B14" s="36">
        <f>SUMIFS(СВЦЭМ!$C$39:$C$782,СВЦЭМ!$A$39:$A$782,$A14,СВЦЭМ!$B$39:$B$782,B$11)+'СЕТ СН'!$F$9+СВЦЭМ!$D$10+'СЕТ СН'!$F$6-'СЕТ СН'!$F$19</f>
        <v>1929.27566686</v>
      </c>
      <c r="C14" s="36">
        <f>SUMIFS(СВЦЭМ!$C$39:$C$782,СВЦЭМ!$A$39:$A$782,$A14,СВЦЭМ!$B$39:$B$782,C$11)+'СЕТ СН'!$F$9+СВЦЭМ!$D$10+'СЕТ СН'!$F$6-'СЕТ СН'!$F$19</f>
        <v>2052.8868638599997</v>
      </c>
      <c r="D14" s="36">
        <f>SUMIFS(СВЦЭМ!$C$39:$C$782,СВЦЭМ!$A$39:$A$782,$A14,СВЦЭМ!$B$39:$B$782,D$11)+'СЕТ СН'!$F$9+СВЦЭМ!$D$10+'СЕТ СН'!$F$6-'СЕТ СН'!$F$19</f>
        <v>2115.6043507300001</v>
      </c>
      <c r="E14" s="36">
        <f>SUMIFS(СВЦЭМ!$C$39:$C$782,СВЦЭМ!$A$39:$A$782,$A14,СВЦЭМ!$B$39:$B$782,E$11)+'СЕТ СН'!$F$9+СВЦЭМ!$D$10+'СЕТ СН'!$F$6-'СЕТ СН'!$F$19</f>
        <v>2167.39555225</v>
      </c>
      <c r="F14" s="36">
        <f>SUMIFS(СВЦЭМ!$C$39:$C$782,СВЦЭМ!$A$39:$A$782,$A14,СВЦЭМ!$B$39:$B$782,F$11)+'СЕТ СН'!$F$9+СВЦЭМ!$D$10+'СЕТ СН'!$F$6-'СЕТ СН'!$F$19</f>
        <v>2167.6730997700001</v>
      </c>
      <c r="G14" s="36">
        <f>SUMIFS(СВЦЭМ!$C$39:$C$782,СВЦЭМ!$A$39:$A$782,$A14,СВЦЭМ!$B$39:$B$782,G$11)+'СЕТ СН'!$F$9+СВЦЭМ!$D$10+'СЕТ СН'!$F$6-'СЕТ СН'!$F$19</f>
        <v>2150.6108420299997</v>
      </c>
      <c r="H14" s="36">
        <f>SUMIFS(СВЦЭМ!$C$39:$C$782,СВЦЭМ!$A$39:$A$782,$A14,СВЦЭМ!$B$39:$B$782,H$11)+'СЕТ СН'!$F$9+СВЦЭМ!$D$10+'СЕТ СН'!$F$6-'СЕТ СН'!$F$19</f>
        <v>2062.2186001499999</v>
      </c>
      <c r="I14" s="36">
        <f>SUMIFS(СВЦЭМ!$C$39:$C$782,СВЦЭМ!$A$39:$A$782,$A14,СВЦЭМ!$B$39:$B$782,I$11)+'СЕТ СН'!$F$9+СВЦЭМ!$D$10+'СЕТ СН'!$F$6-'СЕТ СН'!$F$19</f>
        <v>1921.5589586900001</v>
      </c>
      <c r="J14" s="36">
        <f>SUMIFS(СВЦЭМ!$C$39:$C$782,СВЦЭМ!$A$39:$A$782,$A14,СВЦЭМ!$B$39:$B$782,J$11)+'СЕТ СН'!$F$9+СВЦЭМ!$D$10+'СЕТ СН'!$F$6-'СЕТ СН'!$F$19</f>
        <v>1833.2829873999999</v>
      </c>
      <c r="K14" s="36">
        <f>SUMIFS(СВЦЭМ!$C$39:$C$782,СВЦЭМ!$A$39:$A$782,$A14,СВЦЭМ!$B$39:$B$782,K$11)+'СЕТ СН'!$F$9+СВЦЭМ!$D$10+'СЕТ СН'!$F$6-'СЕТ СН'!$F$19</f>
        <v>1760.54552104</v>
      </c>
      <c r="L14" s="36">
        <f>SUMIFS(СВЦЭМ!$C$39:$C$782,СВЦЭМ!$A$39:$A$782,$A14,СВЦЭМ!$B$39:$B$782,L$11)+'СЕТ СН'!$F$9+СВЦЭМ!$D$10+'СЕТ СН'!$F$6-'СЕТ СН'!$F$19</f>
        <v>1744.9297006699999</v>
      </c>
      <c r="M14" s="36">
        <f>SUMIFS(СВЦЭМ!$C$39:$C$782,СВЦЭМ!$A$39:$A$782,$A14,СВЦЭМ!$B$39:$B$782,M$11)+'СЕТ СН'!$F$9+СВЦЭМ!$D$10+'СЕТ СН'!$F$6-'СЕТ СН'!$F$19</f>
        <v>1731.7545691</v>
      </c>
      <c r="N14" s="36">
        <f>SUMIFS(СВЦЭМ!$C$39:$C$782,СВЦЭМ!$A$39:$A$782,$A14,СВЦЭМ!$B$39:$B$782,N$11)+'СЕТ СН'!$F$9+СВЦЭМ!$D$10+'СЕТ СН'!$F$6-'СЕТ СН'!$F$19</f>
        <v>1737.44743827</v>
      </c>
      <c r="O14" s="36">
        <f>SUMIFS(СВЦЭМ!$C$39:$C$782,СВЦЭМ!$A$39:$A$782,$A14,СВЦЭМ!$B$39:$B$782,O$11)+'СЕТ СН'!$F$9+СВЦЭМ!$D$10+'СЕТ СН'!$F$6-'СЕТ СН'!$F$19</f>
        <v>1720.5533560499998</v>
      </c>
      <c r="P14" s="36">
        <f>SUMIFS(СВЦЭМ!$C$39:$C$782,СВЦЭМ!$A$39:$A$782,$A14,СВЦЭМ!$B$39:$B$782,P$11)+'СЕТ СН'!$F$9+СВЦЭМ!$D$10+'СЕТ СН'!$F$6-'СЕТ СН'!$F$19</f>
        <v>1715.9943304999997</v>
      </c>
      <c r="Q14" s="36">
        <f>SUMIFS(СВЦЭМ!$C$39:$C$782,СВЦЭМ!$A$39:$A$782,$A14,СВЦЭМ!$B$39:$B$782,Q$11)+'СЕТ СН'!$F$9+СВЦЭМ!$D$10+'СЕТ СН'!$F$6-'СЕТ СН'!$F$19</f>
        <v>1733.1027454</v>
      </c>
      <c r="R14" s="36">
        <f>SUMIFS(СВЦЭМ!$C$39:$C$782,СВЦЭМ!$A$39:$A$782,$A14,СВЦЭМ!$B$39:$B$782,R$11)+'СЕТ СН'!$F$9+СВЦЭМ!$D$10+'СЕТ СН'!$F$6-'СЕТ СН'!$F$19</f>
        <v>1739.52528304</v>
      </c>
      <c r="S14" s="36">
        <f>SUMIFS(СВЦЭМ!$C$39:$C$782,СВЦЭМ!$A$39:$A$782,$A14,СВЦЭМ!$B$39:$B$782,S$11)+'СЕТ СН'!$F$9+СВЦЭМ!$D$10+'СЕТ СН'!$F$6-'СЕТ СН'!$F$19</f>
        <v>1755.5796213899998</v>
      </c>
      <c r="T14" s="36">
        <f>SUMIFS(СВЦЭМ!$C$39:$C$782,СВЦЭМ!$A$39:$A$782,$A14,СВЦЭМ!$B$39:$B$782,T$11)+'СЕТ СН'!$F$9+СВЦЭМ!$D$10+'СЕТ СН'!$F$6-'СЕТ СН'!$F$19</f>
        <v>1752.78779915</v>
      </c>
      <c r="U14" s="36">
        <f>SUMIFS(СВЦЭМ!$C$39:$C$782,СВЦЭМ!$A$39:$A$782,$A14,СВЦЭМ!$B$39:$B$782,U$11)+'СЕТ СН'!$F$9+СВЦЭМ!$D$10+'СЕТ СН'!$F$6-'СЕТ СН'!$F$19</f>
        <v>1768.99374885</v>
      </c>
      <c r="V14" s="36">
        <f>SUMIFS(СВЦЭМ!$C$39:$C$782,СВЦЭМ!$A$39:$A$782,$A14,СВЦЭМ!$B$39:$B$782,V$11)+'СЕТ СН'!$F$9+СВЦЭМ!$D$10+'СЕТ СН'!$F$6-'СЕТ СН'!$F$19</f>
        <v>1781.1993485899998</v>
      </c>
      <c r="W14" s="36">
        <f>SUMIFS(СВЦЭМ!$C$39:$C$782,СВЦЭМ!$A$39:$A$782,$A14,СВЦЭМ!$B$39:$B$782,W$11)+'СЕТ СН'!$F$9+СВЦЭМ!$D$10+'СЕТ СН'!$F$6-'СЕТ СН'!$F$19</f>
        <v>1765.3398247499999</v>
      </c>
      <c r="X14" s="36">
        <f>SUMIFS(СВЦЭМ!$C$39:$C$782,СВЦЭМ!$A$39:$A$782,$A14,СВЦЭМ!$B$39:$B$782,X$11)+'СЕТ СН'!$F$9+СВЦЭМ!$D$10+'СЕТ СН'!$F$6-'СЕТ СН'!$F$19</f>
        <v>1792.9597755899999</v>
      </c>
      <c r="Y14" s="36">
        <f>SUMIFS(СВЦЭМ!$C$39:$C$782,СВЦЭМ!$A$39:$A$782,$A14,СВЦЭМ!$B$39:$B$782,Y$11)+'СЕТ СН'!$F$9+СВЦЭМ!$D$10+'СЕТ СН'!$F$6-'СЕТ СН'!$F$19</f>
        <v>1886.6728697599997</v>
      </c>
    </row>
    <row r="15" spans="1:27" ht="15.75" x14ac:dyDescent="0.2">
      <c r="A15" s="35">
        <f t="shared" si="0"/>
        <v>45477</v>
      </c>
      <c r="B15" s="36">
        <f>SUMIFS(СВЦЭМ!$C$39:$C$782,СВЦЭМ!$A$39:$A$782,$A15,СВЦЭМ!$B$39:$B$782,B$11)+'СЕТ СН'!$F$9+СВЦЭМ!$D$10+'СЕТ СН'!$F$6-'СЕТ СН'!$F$19</f>
        <v>1751.2345221299997</v>
      </c>
      <c r="C15" s="36">
        <f>SUMIFS(СВЦЭМ!$C$39:$C$782,СВЦЭМ!$A$39:$A$782,$A15,СВЦЭМ!$B$39:$B$782,C$11)+'СЕТ СН'!$F$9+СВЦЭМ!$D$10+'СЕТ СН'!$F$6-'СЕТ СН'!$F$19</f>
        <v>1907.2433959</v>
      </c>
      <c r="D15" s="36">
        <f>SUMIFS(СВЦЭМ!$C$39:$C$782,СВЦЭМ!$A$39:$A$782,$A15,СВЦЭМ!$B$39:$B$782,D$11)+'СЕТ СН'!$F$9+СВЦЭМ!$D$10+'СЕТ СН'!$F$6-'СЕТ СН'!$F$19</f>
        <v>1946.6544497599998</v>
      </c>
      <c r="E15" s="36">
        <f>SUMIFS(СВЦЭМ!$C$39:$C$782,СВЦЭМ!$A$39:$A$782,$A15,СВЦЭМ!$B$39:$B$782,E$11)+'СЕТ СН'!$F$9+СВЦЭМ!$D$10+'СЕТ СН'!$F$6-'СЕТ СН'!$F$19</f>
        <v>1981.45192529</v>
      </c>
      <c r="F15" s="36">
        <f>SUMIFS(СВЦЭМ!$C$39:$C$782,СВЦЭМ!$A$39:$A$782,$A15,СВЦЭМ!$B$39:$B$782,F$11)+'СЕТ СН'!$F$9+СВЦЭМ!$D$10+'СЕТ СН'!$F$6-'СЕТ СН'!$F$19</f>
        <v>1984.7968158799999</v>
      </c>
      <c r="G15" s="36">
        <f>SUMIFS(СВЦЭМ!$C$39:$C$782,СВЦЭМ!$A$39:$A$782,$A15,СВЦЭМ!$B$39:$B$782,G$11)+'СЕТ СН'!$F$9+СВЦЭМ!$D$10+'СЕТ СН'!$F$6-'СЕТ СН'!$F$19</f>
        <v>1982.9244754599999</v>
      </c>
      <c r="H15" s="36">
        <f>SUMIFS(СВЦЭМ!$C$39:$C$782,СВЦЭМ!$A$39:$A$782,$A15,СВЦЭМ!$B$39:$B$782,H$11)+'СЕТ СН'!$F$9+СВЦЭМ!$D$10+'СЕТ СН'!$F$6-'СЕТ СН'!$F$19</f>
        <v>1888.9733236299999</v>
      </c>
      <c r="I15" s="36">
        <f>SUMIFS(СВЦЭМ!$C$39:$C$782,СВЦЭМ!$A$39:$A$782,$A15,СВЦЭМ!$B$39:$B$782,I$11)+'СЕТ СН'!$F$9+СВЦЭМ!$D$10+'СЕТ СН'!$F$6-'СЕТ СН'!$F$19</f>
        <v>1859.0704017499997</v>
      </c>
      <c r="J15" s="36">
        <f>SUMIFS(СВЦЭМ!$C$39:$C$782,СВЦЭМ!$A$39:$A$782,$A15,СВЦЭМ!$B$39:$B$782,J$11)+'СЕТ СН'!$F$9+СВЦЭМ!$D$10+'СЕТ СН'!$F$6-'СЕТ СН'!$F$19</f>
        <v>1774.8787349599997</v>
      </c>
      <c r="K15" s="36">
        <f>SUMIFS(СВЦЭМ!$C$39:$C$782,СВЦЭМ!$A$39:$A$782,$A15,СВЦЭМ!$B$39:$B$782,K$11)+'СЕТ СН'!$F$9+СВЦЭМ!$D$10+'СЕТ СН'!$F$6-'СЕТ СН'!$F$19</f>
        <v>1704.97965243</v>
      </c>
      <c r="L15" s="36">
        <f>SUMIFS(СВЦЭМ!$C$39:$C$782,СВЦЭМ!$A$39:$A$782,$A15,СВЦЭМ!$B$39:$B$782,L$11)+'СЕТ СН'!$F$9+СВЦЭМ!$D$10+'СЕТ СН'!$F$6-'СЕТ СН'!$F$19</f>
        <v>1692.8301295699998</v>
      </c>
      <c r="M15" s="36">
        <f>SUMIFS(СВЦЭМ!$C$39:$C$782,СВЦЭМ!$A$39:$A$782,$A15,СВЦЭМ!$B$39:$B$782,M$11)+'СЕТ СН'!$F$9+СВЦЭМ!$D$10+'СЕТ СН'!$F$6-'СЕТ СН'!$F$19</f>
        <v>1664.7406632500001</v>
      </c>
      <c r="N15" s="36">
        <f>SUMIFS(СВЦЭМ!$C$39:$C$782,СВЦЭМ!$A$39:$A$782,$A15,СВЦЭМ!$B$39:$B$782,N$11)+'СЕТ СН'!$F$9+СВЦЭМ!$D$10+'СЕТ СН'!$F$6-'СЕТ СН'!$F$19</f>
        <v>1672.5637792399998</v>
      </c>
      <c r="O15" s="36">
        <f>SUMIFS(СВЦЭМ!$C$39:$C$782,СВЦЭМ!$A$39:$A$782,$A15,СВЦЭМ!$B$39:$B$782,O$11)+'СЕТ СН'!$F$9+СВЦЭМ!$D$10+'СЕТ СН'!$F$6-'СЕТ СН'!$F$19</f>
        <v>1655.4357108899999</v>
      </c>
      <c r="P15" s="36">
        <f>SUMIFS(СВЦЭМ!$C$39:$C$782,СВЦЭМ!$A$39:$A$782,$A15,СВЦЭМ!$B$39:$B$782,P$11)+'СЕТ СН'!$F$9+СВЦЭМ!$D$10+'СЕТ СН'!$F$6-'СЕТ СН'!$F$19</f>
        <v>1652.8584506299999</v>
      </c>
      <c r="Q15" s="36">
        <f>SUMIFS(СВЦЭМ!$C$39:$C$782,СВЦЭМ!$A$39:$A$782,$A15,СВЦЭМ!$B$39:$B$782,Q$11)+'СЕТ СН'!$F$9+СВЦЭМ!$D$10+'СЕТ СН'!$F$6-'СЕТ СН'!$F$19</f>
        <v>1657.60214834</v>
      </c>
      <c r="R15" s="36">
        <f>SUMIFS(СВЦЭМ!$C$39:$C$782,СВЦЭМ!$A$39:$A$782,$A15,СВЦЭМ!$B$39:$B$782,R$11)+'СЕТ СН'!$F$9+СВЦЭМ!$D$10+'СЕТ СН'!$F$6-'СЕТ СН'!$F$19</f>
        <v>1665.9003232</v>
      </c>
      <c r="S15" s="36">
        <f>SUMIFS(СВЦЭМ!$C$39:$C$782,СВЦЭМ!$A$39:$A$782,$A15,СВЦЭМ!$B$39:$B$782,S$11)+'СЕТ СН'!$F$9+СВЦЭМ!$D$10+'СЕТ СН'!$F$6-'СЕТ СН'!$F$19</f>
        <v>1656.1246288100001</v>
      </c>
      <c r="T15" s="36">
        <f>SUMIFS(СВЦЭМ!$C$39:$C$782,СВЦЭМ!$A$39:$A$782,$A15,СВЦЭМ!$B$39:$B$782,T$11)+'СЕТ СН'!$F$9+СВЦЭМ!$D$10+'СЕТ СН'!$F$6-'СЕТ СН'!$F$19</f>
        <v>1643.4025050400001</v>
      </c>
      <c r="U15" s="36">
        <f>SUMIFS(СВЦЭМ!$C$39:$C$782,СВЦЭМ!$A$39:$A$782,$A15,СВЦЭМ!$B$39:$B$782,U$11)+'СЕТ СН'!$F$9+СВЦЭМ!$D$10+'СЕТ СН'!$F$6-'СЕТ СН'!$F$19</f>
        <v>1657.7238793500001</v>
      </c>
      <c r="V15" s="36">
        <f>SUMIFS(СВЦЭМ!$C$39:$C$782,СВЦЭМ!$A$39:$A$782,$A15,СВЦЭМ!$B$39:$B$782,V$11)+'СЕТ СН'!$F$9+СВЦЭМ!$D$10+'СЕТ СН'!$F$6-'СЕТ СН'!$F$19</f>
        <v>1664.2536099399999</v>
      </c>
      <c r="W15" s="36">
        <f>SUMIFS(СВЦЭМ!$C$39:$C$782,СВЦЭМ!$A$39:$A$782,$A15,СВЦЭМ!$B$39:$B$782,W$11)+'СЕТ СН'!$F$9+СВЦЭМ!$D$10+'СЕТ СН'!$F$6-'СЕТ СН'!$F$19</f>
        <v>1636.2225992999997</v>
      </c>
      <c r="X15" s="36">
        <f>SUMIFS(СВЦЭМ!$C$39:$C$782,СВЦЭМ!$A$39:$A$782,$A15,СВЦЭМ!$B$39:$B$782,X$11)+'СЕТ СН'!$F$9+СВЦЭМ!$D$10+'СЕТ СН'!$F$6-'СЕТ СН'!$F$19</f>
        <v>1682.72000622</v>
      </c>
      <c r="Y15" s="36">
        <f>SUMIFS(СВЦЭМ!$C$39:$C$782,СВЦЭМ!$A$39:$A$782,$A15,СВЦЭМ!$B$39:$B$782,Y$11)+'СЕТ СН'!$F$9+СВЦЭМ!$D$10+'СЕТ СН'!$F$6-'СЕТ СН'!$F$19</f>
        <v>1786.7903769099998</v>
      </c>
    </row>
    <row r="16" spans="1:27" ht="15.75" x14ac:dyDescent="0.2">
      <c r="A16" s="35">
        <f t="shared" si="0"/>
        <v>45478</v>
      </c>
      <c r="B16" s="36">
        <f>SUMIFS(СВЦЭМ!$C$39:$C$782,СВЦЭМ!$A$39:$A$782,$A16,СВЦЭМ!$B$39:$B$782,B$11)+'СЕТ СН'!$F$9+СВЦЭМ!$D$10+'СЕТ СН'!$F$6-'СЕТ СН'!$F$19</f>
        <v>1877.1471568100001</v>
      </c>
      <c r="C16" s="36">
        <f>SUMIFS(СВЦЭМ!$C$39:$C$782,СВЦЭМ!$A$39:$A$782,$A16,СВЦЭМ!$B$39:$B$782,C$11)+'СЕТ СН'!$F$9+СВЦЭМ!$D$10+'СЕТ СН'!$F$6-'СЕТ СН'!$F$19</f>
        <v>1978.73907693</v>
      </c>
      <c r="D16" s="36">
        <f>SUMIFS(СВЦЭМ!$C$39:$C$782,СВЦЭМ!$A$39:$A$782,$A16,СВЦЭМ!$B$39:$B$782,D$11)+'СЕТ СН'!$F$9+СВЦЭМ!$D$10+'СЕТ СН'!$F$6-'СЕТ СН'!$F$19</f>
        <v>2040.2528037100001</v>
      </c>
      <c r="E16" s="36">
        <f>SUMIFS(СВЦЭМ!$C$39:$C$782,СВЦЭМ!$A$39:$A$782,$A16,СВЦЭМ!$B$39:$B$782,E$11)+'СЕТ СН'!$F$9+СВЦЭМ!$D$10+'СЕТ СН'!$F$6-'СЕТ СН'!$F$19</f>
        <v>2064.5850477899999</v>
      </c>
      <c r="F16" s="36">
        <f>SUMIFS(СВЦЭМ!$C$39:$C$782,СВЦЭМ!$A$39:$A$782,$A16,СВЦЭМ!$B$39:$B$782,F$11)+'СЕТ СН'!$F$9+СВЦЭМ!$D$10+'СЕТ СН'!$F$6-'СЕТ СН'!$F$19</f>
        <v>2062.45414321</v>
      </c>
      <c r="G16" s="36">
        <f>SUMIFS(СВЦЭМ!$C$39:$C$782,СВЦЭМ!$A$39:$A$782,$A16,СВЦЭМ!$B$39:$B$782,G$11)+'СЕТ СН'!$F$9+СВЦЭМ!$D$10+'СЕТ СН'!$F$6-'СЕТ СН'!$F$19</f>
        <v>2025.4501766799999</v>
      </c>
      <c r="H16" s="36">
        <f>SUMIFS(СВЦЭМ!$C$39:$C$782,СВЦЭМ!$A$39:$A$782,$A16,СВЦЭМ!$B$39:$B$782,H$11)+'СЕТ СН'!$F$9+СВЦЭМ!$D$10+'СЕТ СН'!$F$6-'СЕТ СН'!$F$19</f>
        <v>1972.6078579800001</v>
      </c>
      <c r="I16" s="36">
        <f>SUMIFS(СВЦЭМ!$C$39:$C$782,СВЦЭМ!$A$39:$A$782,$A16,СВЦЭМ!$B$39:$B$782,I$11)+'СЕТ СН'!$F$9+СВЦЭМ!$D$10+'СЕТ СН'!$F$6-'СЕТ СН'!$F$19</f>
        <v>1865.7127210599997</v>
      </c>
      <c r="J16" s="36">
        <f>SUMIFS(СВЦЭМ!$C$39:$C$782,СВЦЭМ!$A$39:$A$782,$A16,СВЦЭМ!$B$39:$B$782,J$11)+'СЕТ СН'!$F$9+СВЦЭМ!$D$10+'СЕТ СН'!$F$6-'СЕТ СН'!$F$19</f>
        <v>1748.85606818</v>
      </c>
      <c r="K16" s="36">
        <f>SUMIFS(СВЦЭМ!$C$39:$C$782,СВЦЭМ!$A$39:$A$782,$A16,СВЦЭМ!$B$39:$B$782,K$11)+'СЕТ СН'!$F$9+СВЦЭМ!$D$10+'СЕТ СН'!$F$6-'СЕТ СН'!$F$19</f>
        <v>1728.2800341699999</v>
      </c>
      <c r="L16" s="36">
        <f>SUMIFS(СВЦЭМ!$C$39:$C$782,СВЦЭМ!$A$39:$A$782,$A16,СВЦЭМ!$B$39:$B$782,L$11)+'СЕТ СН'!$F$9+СВЦЭМ!$D$10+'СЕТ СН'!$F$6-'СЕТ СН'!$F$19</f>
        <v>1743.6290236</v>
      </c>
      <c r="M16" s="36">
        <f>SUMIFS(СВЦЭМ!$C$39:$C$782,СВЦЭМ!$A$39:$A$782,$A16,СВЦЭМ!$B$39:$B$782,M$11)+'СЕТ СН'!$F$9+СВЦЭМ!$D$10+'СЕТ СН'!$F$6-'СЕТ СН'!$F$19</f>
        <v>1735.70497858</v>
      </c>
      <c r="N16" s="36">
        <f>SUMIFS(СВЦЭМ!$C$39:$C$782,СВЦЭМ!$A$39:$A$782,$A16,СВЦЭМ!$B$39:$B$782,N$11)+'СЕТ СН'!$F$9+СВЦЭМ!$D$10+'СЕТ СН'!$F$6-'СЕТ СН'!$F$19</f>
        <v>1746.5788383300001</v>
      </c>
      <c r="O16" s="36">
        <f>SUMIFS(СВЦЭМ!$C$39:$C$782,СВЦЭМ!$A$39:$A$782,$A16,СВЦЭМ!$B$39:$B$782,O$11)+'СЕТ СН'!$F$9+СВЦЭМ!$D$10+'СЕТ СН'!$F$6-'СЕТ СН'!$F$19</f>
        <v>1745.07992302</v>
      </c>
      <c r="P16" s="36">
        <f>SUMIFS(СВЦЭМ!$C$39:$C$782,СВЦЭМ!$A$39:$A$782,$A16,СВЦЭМ!$B$39:$B$782,P$11)+'СЕТ СН'!$F$9+СВЦЭМ!$D$10+'СЕТ СН'!$F$6-'СЕТ СН'!$F$19</f>
        <v>1754.0446201099999</v>
      </c>
      <c r="Q16" s="36">
        <f>SUMIFS(СВЦЭМ!$C$39:$C$782,СВЦЭМ!$A$39:$A$782,$A16,СВЦЭМ!$B$39:$B$782,Q$11)+'СЕТ СН'!$F$9+СВЦЭМ!$D$10+'СЕТ СН'!$F$6-'СЕТ СН'!$F$19</f>
        <v>1767.3115638199997</v>
      </c>
      <c r="R16" s="36">
        <f>SUMIFS(СВЦЭМ!$C$39:$C$782,СВЦЭМ!$A$39:$A$782,$A16,СВЦЭМ!$B$39:$B$782,R$11)+'СЕТ СН'!$F$9+СВЦЭМ!$D$10+'СЕТ СН'!$F$6-'СЕТ СН'!$F$19</f>
        <v>1761.0461837499997</v>
      </c>
      <c r="S16" s="36">
        <f>SUMIFS(СВЦЭМ!$C$39:$C$782,СВЦЭМ!$A$39:$A$782,$A16,СВЦЭМ!$B$39:$B$782,S$11)+'СЕТ СН'!$F$9+СВЦЭМ!$D$10+'СЕТ СН'!$F$6-'СЕТ СН'!$F$19</f>
        <v>1753.5190534600001</v>
      </c>
      <c r="T16" s="36">
        <f>SUMIFS(СВЦЭМ!$C$39:$C$782,СВЦЭМ!$A$39:$A$782,$A16,СВЦЭМ!$B$39:$B$782,T$11)+'СЕТ СН'!$F$9+СВЦЭМ!$D$10+'СЕТ СН'!$F$6-'СЕТ СН'!$F$19</f>
        <v>1747.1964782</v>
      </c>
      <c r="U16" s="36">
        <f>SUMIFS(СВЦЭМ!$C$39:$C$782,СВЦЭМ!$A$39:$A$782,$A16,СВЦЭМ!$B$39:$B$782,U$11)+'СЕТ СН'!$F$9+СВЦЭМ!$D$10+'СЕТ СН'!$F$6-'СЕТ СН'!$F$19</f>
        <v>1755.5049070999999</v>
      </c>
      <c r="V16" s="36">
        <f>SUMIFS(СВЦЭМ!$C$39:$C$782,СВЦЭМ!$A$39:$A$782,$A16,СВЦЭМ!$B$39:$B$782,V$11)+'СЕТ СН'!$F$9+СВЦЭМ!$D$10+'СЕТ СН'!$F$6-'СЕТ СН'!$F$19</f>
        <v>1766.79580928</v>
      </c>
      <c r="W16" s="36">
        <f>SUMIFS(СВЦЭМ!$C$39:$C$782,СВЦЭМ!$A$39:$A$782,$A16,СВЦЭМ!$B$39:$B$782,W$11)+'СЕТ СН'!$F$9+СВЦЭМ!$D$10+'СЕТ СН'!$F$6-'СЕТ СН'!$F$19</f>
        <v>1738.79381891</v>
      </c>
      <c r="X16" s="36">
        <f>SUMIFS(СВЦЭМ!$C$39:$C$782,СВЦЭМ!$A$39:$A$782,$A16,СВЦЭМ!$B$39:$B$782,X$11)+'СЕТ СН'!$F$9+СВЦЭМ!$D$10+'СЕТ СН'!$F$6-'СЕТ СН'!$F$19</f>
        <v>1783.8476261999999</v>
      </c>
      <c r="Y16" s="36">
        <f>SUMIFS(СВЦЭМ!$C$39:$C$782,СВЦЭМ!$A$39:$A$782,$A16,СВЦЭМ!$B$39:$B$782,Y$11)+'СЕТ СН'!$F$9+СВЦЭМ!$D$10+'СЕТ СН'!$F$6-'СЕТ СН'!$F$19</f>
        <v>1902.1949790099998</v>
      </c>
    </row>
    <row r="17" spans="1:25" ht="15.75" x14ac:dyDescent="0.2">
      <c r="A17" s="35">
        <f t="shared" si="0"/>
        <v>45479</v>
      </c>
      <c r="B17" s="36">
        <f>SUMIFS(СВЦЭМ!$C$39:$C$782,СВЦЭМ!$A$39:$A$782,$A17,СВЦЭМ!$B$39:$B$782,B$11)+'СЕТ СН'!$F$9+СВЦЭМ!$D$10+'СЕТ СН'!$F$6-'СЕТ СН'!$F$19</f>
        <v>1903.8477202499998</v>
      </c>
      <c r="C17" s="36">
        <f>SUMIFS(СВЦЭМ!$C$39:$C$782,СВЦЭМ!$A$39:$A$782,$A17,СВЦЭМ!$B$39:$B$782,C$11)+'СЕТ СН'!$F$9+СВЦЭМ!$D$10+'СЕТ СН'!$F$6-'СЕТ СН'!$F$19</f>
        <v>1985.2715686199999</v>
      </c>
      <c r="D17" s="36">
        <f>SUMIFS(СВЦЭМ!$C$39:$C$782,СВЦЭМ!$A$39:$A$782,$A17,СВЦЭМ!$B$39:$B$782,D$11)+'СЕТ СН'!$F$9+СВЦЭМ!$D$10+'СЕТ СН'!$F$6-'СЕТ СН'!$F$19</f>
        <v>2097.0966089200001</v>
      </c>
      <c r="E17" s="36">
        <f>SUMIFS(СВЦЭМ!$C$39:$C$782,СВЦЭМ!$A$39:$A$782,$A17,СВЦЭМ!$B$39:$B$782,E$11)+'СЕТ СН'!$F$9+СВЦЭМ!$D$10+'СЕТ СН'!$F$6-'СЕТ СН'!$F$19</f>
        <v>2161.32684956</v>
      </c>
      <c r="F17" s="36">
        <f>SUMIFS(СВЦЭМ!$C$39:$C$782,СВЦЭМ!$A$39:$A$782,$A17,СВЦЭМ!$B$39:$B$782,F$11)+'СЕТ СН'!$F$9+СВЦЭМ!$D$10+'СЕТ СН'!$F$6-'СЕТ СН'!$F$19</f>
        <v>2181.2710796000001</v>
      </c>
      <c r="G17" s="36">
        <f>SUMIFS(СВЦЭМ!$C$39:$C$782,СВЦЭМ!$A$39:$A$782,$A17,СВЦЭМ!$B$39:$B$782,G$11)+'СЕТ СН'!$F$9+СВЦЭМ!$D$10+'СЕТ СН'!$F$6-'СЕТ СН'!$F$19</f>
        <v>2172.5160402500001</v>
      </c>
      <c r="H17" s="36">
        <f>SUMIFS(СВЦЭМ!$C$39:$C$782,СВЦЭМ!$A$39:$A$782,$A17,СВЦЭМ!$B$39:$B$782,H$11)+'СЕТ СН'!$F$9+СВЦЭМ!$D$10+'СЕТ СН'!$F$6-'СЕТ СН'!$F$19</f>
        <v>2159.52789966</v>
      </c>
      <c r="I17" s="36">
        <f>SUMIFS(СВЦЭМ!$C$39:$C$782,СВЦЭМ!$A$39:$A$782,$A17,СВЦЭМ!$B$39:$B$782,I$11)+'СЕТ СН'!$F$9+СВЦЭМ!$D$10+'СЕТ СН'!$F$6-'СЕТ СН'!$F$19</f>
        <v>2083.4311355899999</v>
      </c>
      <c r="J17" s="36">
        <f>SUMIFS(СВЦЭМ!$C$39:$C$782,СВЦЭМ!$A$39:$A$782,$A17,СВЦЭМ!$B$39:$B$782,J$11)+'СЕТ СН'!$F$9+СВЦЭМ!$D$10+'СЕТ СН'!$F$6-'СЕТ СН'!$F$19</f>
        <v>1953.5726686200001</v>
      </c>
      <c r="K17" s="36">
        <f>SUMIFS(СВЦЭМ!$C$39:$C$782,СВЦЭМ!$A$39:$A$782,$A17,СВЦЭМ!$B$39:$B$782,K$11)+'СЕТ СН'!$F$9+СВЦЭМ!$D$10+'СЕТ СН'!$F$6-'СЕТ СН'!$F$19</f>
        <v>1856.7126417199997</v>
      </c>
      <c r="L17" s="36">
        <f>SUMIFS(СВЦЭМ!$C$39:$C$782,СВЦЭМ!$A$39:$A$782,$A17,СВЦЭМ!$B$39:$B$782,L$11)+'СЕТ СН'!$F$9+СВЦЭМ!$D$10+'СЕТ СН'!$F$6-'СЕТ СН'!$F$19</f>
        <v>1790.2672874099999</v>
      </c>
      <c r="M17" s="36">
        <f>SUMIFS(СВЦЭМ!$C$39:$C$782,СВЦЭМ!$A$39:$A$782,$A17,СВЦЭМ!$B$39:$B$782,M$11)+'СЕТ СН'!$F$9+СВЦЭМ!$D$10+'СЕТ СН'!$F$6-'СЕТ СН'!$F$19</f>
        <v>1768.6514001199998</v>
      </c>
      <c r="N17" s="36">
        <f>SUMIFS(СВЦЭМ!$C$39:$C$782,СВЦЭМ!$A$39:$A$782,$A17,СВЦЭМ!$B$39:$B$782,N$11)+'СЕТ СН'!$F$9+СВЦЭМ!$D$10+'СЕТ СН'!$F$6-'СЕТ СН'!$F$19</f>
        <v>1768.6119908299997</v>
      </c>
      <c r="O17" s="36">
        <f>SUMIFS(СВЦЭМ!$C$39:$C$782,СВЦЭМ!$A$39:$A$782,$A17,СВЦЭМ!$B$39:$B$782,O$11)+'СЕТ СН'!$F$9+СВЦЭМ!$D$10+'СЕТ СН'!$F$6-'СЕТ СН'!$F$19</f>
        <v>1765.9061845000001</v>
      </c>
      <c r="P17" s="36">
        <f>SUMIFS(СВЦЭМ!$C$39:$C$782,СВЦЭМ!$A$39:$A$782,$A17,СВЦЭМ!$B$39:$B$782,P$11)+'СЕТ СН'!$F$9+СВЦЭМ!$D$10+'СЕТ СН'!$F$6-'СЕТ СН'!$F$19</f>
        <v>1764.0942331199999</v>
      </c>
      <c r="Q17" s="36">
        <f>SUMIFS(СВЦЭМ!$C$39:$C$782,СВЦЭМ!$A$39:$A$782,$A17,СВЦЭМ!$B$39:$B$782,Q$11)+'СЕТ СН'!$F$9+СВЦЭМ!$D$10+'СЕТ СН'!$F$6-'СЕТ СН'!$F$19</f>
        <v>1776.0827803100001</v>
      </c>
      <c r="R17" s="36">
        <f>SUMIFS(СВЦЭМ!$C$39:$C$782,СВЦЭМ!$A$39:$A$782,$A17,СВЦЭМ!$B$39:$B$782,R$11)+'СЕТ СН'!$F$9+СВЦЭМ!$D$10+'СЕТ СН'!$F$6-'СЕТ СН'!$F$19</f>
        <v>1796.8242453499997</v>
      </c>
      <c r="S17" s="36">
        <f>SUMIFS(СВЦЭМ!$C$39:$C$782,СВЦЭМ!$A$39:$A$782,$A17,СВЦЭМ!$B$39:$B$782,S$11)+'СЕТ СН'!$F$9+СВЦЭМ!$D$10+'СЕТ СН'!$F$6-'СЕТ СН'!$F$19</f>
        <v>1788.8330651599999</v>
      </c>
      <c r="T17" s="36">
        <f>SUMIFS(СВЦЭМ!$C$39:$C$782,СВЦЭМ!$A$39:$A$782,$A17,СВЦЭМ!$B$39:$B$782,T$11)+'СЕТ СН'!$F$9+СВЦЭМ!$D$10+'СЕТ СН'!$F$6-'СЕТ СН'!$F$19</f>
        <v>1783.6294467899997</v>
      </c>
      <c r="U17" s="36">
        <f>SUMIFS(СВЦЭМ!$C$39:$C$782,СВЦЭМ!$A$39:$A$782,$A17,СВЦЭМ!$B$39:$B$782,U$11)+'СЕТ СН'!$F$9+СВЦЭМ!$D$10+'СЕТ СН'!$F$6-'СЕТ СН'!$F$19</f>
        <v>1792.6762081699999</v>
      </c>
      <c r="V17" s="36">
        <f>SUMIFS(СВЦЭМ!$C$39:$C$782,СВЦЭМ!$A$39:$A$782,$A17,СВЦЭМ!$B$39:$B$782,V$11)+'СЕТ СН'!$F$9+СВЦЭМ!$D$10+'СЕТ СН'!$F$6-'СЕТ СН'!$F$19</f>
        <v>1804.6058120100001</v>
      </c>
      <c r="W17" s="36">
        <f>SUMIFS(СВЦЭМ!$C$39:$C$782,СВЦЭМ!$A$39:$A$782,$A17,СВЦЭМ!$B$39:$B$782,W$11)+'СЕТ СН'!$F$9+СВЦЭМ!$D$10+'СЕТ СН'!$F$6-'СЕТ СН'!$F$19</f>
        <v>1795.3992281000001</v>
      </c>
      <c r="X17" s="36">
        <f>SUMIFS(СВЦЭМ!$C$39:$C$782,СВЦЭМ!$A$39:$A$782,$A17,СВЦЭМ!$B$39:$B$782,X$11)+'СЕТ СН'!$F$9+СВЦЭМ!$D$10+'СЕТ СН'!$F$6-'СЕТ СН'!$F$19</f>
        <v>1832.1841235100001</v>
      </c>
      <c r="Y17" s="36">
        <f>SUMIFS(СВЦЭМ!$C$39:$C$782,СВЦЭМ!$A$39:$A$782,$A17,СВЦЭМ!$B$39:$B$782,Y$11)+'СЕТ СН'!$F$9+СВЦЭМ!$D$10+'СЕТ СН'!$F$6-'СЕТ СН'!$F$19</f>
        <v>1920.93290183</v>
      </c>
    </row>
    <row r="18" spans="1:25" ht="15.75" x14ac:dyDescent="0.2">
      <c r="A18" s="35">
        <f t="shared" si="0"/>
        <v>45480</v>
      </c>
      <c r="B18" s="36">
        <f>SUMIFS(СВЦЭМ!$C$39:$C$782,СВЦЭМ!$A$39:$A$782,$A18,СВЦЭМ!$B$39:$B$782,B$11)+'СЕТ СН'!$F$9+СВЦЭМ!$D$10+'СЕТ СН'!$F$6-'СЕТ СН'!$F$19</f>
        <v>2066.8049058500001</v>
      </c>
      <c r="C18" s="36">
        <f>SUMIFS(СВЦЭМ!$C$39:$C$782,СВЦЭМ!$A$39:$A$782,$A18,СВЦЭМ!$B$39:$B$782,C$11)+'СЕТ СН'!$F$9+СВЦЭМ!$D$10+'СЕТ СН'!$F$6-'СЕТ СН'!$F$19</f>
        <v>2129.82027754</v>
      </c>
      <c r="D18" s="36">
        <f>SUMIFS(СВЦЭМ!$C$39:$C$782,СВЦЭМ!$A$39:$A$782,$A18,СВЦЭМ!$B$39:$B$782,D$11)+'СЕТ СН'!$F$9+СВЦЭМ!$D$10+'СЕТ СН'!$F$6-'СЕТ СН'!$F$19</f>
        <v>2188.5630337899997</v>
      </c>
      <c r="E18" s="36">
        <f>SUMIFS(СВЦЭМ!$C$39:$C$782,СВЦЭМ!$A$39:$A$782,$A18,СВЦЭМ!$B$39:$B$782,E$11)+'СЕТ СН'!$F$9+СВЦЭМ!$D$10+'СЕТ СН'!$F$6-'СЕТ СН'!$F$19</f>
        <v>2179.64563387</v>
      </c>
      <c r="F18" s="36">
        <f>SUMIFS(СВЦЭМ!$C$39:$C$782,СВЦЭМ!$A$39:$A$782,$A18,СВЦЭМ!$B$39:$B$782,F$11)+'СЕТ СН'!$F$9+СВЦЭМ!$D$10+'СЕТ СН'!$F$6-'СЕТ СН'!$F$19</f>
        <v>2182.6696489199999</v>
      </c>
      <c r="G18" s="36">
        <f>SUMIFS(СВЦЭМ!$C$39:$C$782,СВЦЭМ!$A$39:$A$782,$A18,СВЦЭМ!$B$39:$B$782,G$11)+'СЕТ СН'!$F$9+СВЦЭМ!$D$10+'СЕТ СН'!$F$6-'СЕТ СН'!$F$19</f>
        <v>2186.0376265999998</v>
      </c>
      <c r="H18" s="36">
        <f>SUMIFS(СВЦЭМ!$C$39:$C$782,СВЦЭМ!$A$39:$A$782,$A18,СВЦЭМ!$B$39:$B$782,H$11)+'СЕТ СН'!$F$9+СВЦЭМ!$D$10+'СЕТ СН'!$F$6-'СЕТ СН'!$F$19</f>
        <v>2201.8583353499998</v>
      </c>
      <c r="I18" s="36">
        <f>SUMIFS(СВЦЭМ!$C$39:$C$782,СВЦЭМ!$A$39:$A$782,$A18,СВЦЭМ!$B$39:$B$782,I$11)+'СЕТ СН'!$F$9+СВЦЭМ!$D$10+'СЕТ СН'!$F$6-'СЕТ СН'!$F$19</f>
        <v>2164.4885762099998</v>
      </c>
      <c r="J18" s="36">
        <f>SUMIFS(СВЦЭМ!$C$39:$C$782,СВЦЭМ!$A$39:$A$782,$A18,СВЦЭМ!$B$39:$B$782,J$11)+'СЕТ СН'!$F$9+СВЦЭМ!$D$10+'СЕТ СН'!$F$6-'СЕТ СН'!$F$19</f>
        <v>2030.3554116699997</v>
      </c>
      <c r="K18" s="36">
        <f>SUMIFS(СВЦЭМ!$C$39:$C$782,СВЦЭМ!$A$39:$A$782,$A18,СВЦЭМ!$B$39:$B$782,K$11)+'СЕТ СН'!$F$9+СВЦЭМ!$D$10+'СЕТ СН'!$F$6-'СЕТ СН'!$F$19</f>
        <v>1932.3029648199999</v>
      </c>
      <c r="L18" s="36">
        <f>SUMIFS(СВЦЭМ!$C$39:$C$782,СВЦЭМ!$A$39:$A$782,$A18,СВЦЭМ!$B$39:$B$782,L$11)+'СЕТ СН'!$F$9+СВЦЭМ!$D$10+'СЕТ СН'!$F$6-'СЕТ СН'!$F$19</f>
        <v>1883.9757907399999</v>
      </c>
      <c r="M18" s="36">
        <f>SUMIFS(СВЦЭМ!$C$39:$C$782,СВЦЭМ!$A$39:$A$782,$A18,СВЦЭМ!$B$39:$B$782,M$11)+'СЕТ СН'!$F$9+СВЦЭМ!$D$10+'СЕТ СН'!$F$6-'СЕТ СН'!$F$19</f>
        <v>1874.28575245</v>
      </c>
      <c r="N18" s="36">
        <f>SUMIFS(СВЦЭМ!$C$39:$C$782,СВЦЭМ!$A$39:$A$782,$A18,СВЦЭМ!$B$39:$B$782,N$11)+'СЕТ СН'!$F$9+СВЦЭМ!$D$10+'СЕТ СН'!$F$6-'СЕТ СН'!$F$19</f>
        <v>1860.4804393899999</v>
      </c>
      <c r="O18" s="36">
        <f>SUMIFS(СВЦЭМ!$C$39:$C$782,СВЦЭМ!$A$39:$A$782,$A18,СВЦЭМ!$B$39:$B$782,O$11)+'СЕТ СН'!$F$9+СВЦЭМ!$D$10+'СЕТ СН'!$F$6-'СЕТ СН'!$F$19</f>
        <v>1848.07868921</v>
      </c>
      <c r="P18" s="36">
        <f>SUMIFS(СВЦЭМ!$C$39:$C$782,СВЦЭМ!$A$39:$A$782,$A18,СВЦЭМ!$B$39:$B$782,P$11)+'СЕТ СН'!$F$9+СВЦЭМ!$D$10+'СЕТ СН'!$F$6-'СЕТ СН'!$F$19</f>
        <v>1862.3215831299999</v>
      </c>
      <c r="Q18" s="36">
        <f>SUMIFS(СВЦЭМ!$C$39:$C$782,СВЦЭМ!$A$39:$A$782,$A18,СВЦЭМ!$B$39:$B$782,Q$11)+'СЕТ СН'!$F$9+СВЦЭМ!$D$10+'СЕТ СН'!$F$6-'СЕТ СН'!$F$19</f>
        <v>1874.0815846</v>
      </c>
      <c r="R18" s="36">
        <f>SUMIFS(СВЦЭМ!$C$39:$C$782,СВЦЭМ!$A$39:$A$782,$A18,СВЦЭМ!$B$39:$B$782,R$11)+'СЕТ СН'!$F$9+СВЦЭМ!$D$10+'СЕТ СН'!$F$6-'СЕТ СН'!$F$19</f>
        <v>1866.5183170299997</v>
      </c>
      <c r="S18" s="36">
        <f>SUMIFS(СВЦЭМ!$C$39:$C$782,СВЦЭМ!$A$39:$A$782,$A18,СВЦЭМ!$B$39:$B$782,S$11)+'СЕТ СН'!$F$9+СВЦЭМ!$D$10+'СЕТ СН'!$F$6-'СЕТ СН'!$F$19</f>
        <v>1865.4448606000001</v>
      </c>
      <c r="T18" s="36">
        <f>SUMIFS(СВЦЭМ!$C$39:$C$782,СВЦЭМ!$A$39:$A$782,$A18,СВЦЭМ!$B$39:$B$782,T$11)+'СЕТ СН'!$F$9+СВЦЭМ!$D$10+'СЕТ СН'!$F$6-'СЕТ СН'!$F$19</f>
        <v>1844.7082854099999</v>
      </c>
      <c r="U18" s="36">
        <f>SUMIFS(СВЦЭМ!$C$39:$C$782,СВЦЭМ!$A$39:$A$782,$A18,СВЦЭМ!$B$39:$B$782,U$11)+'СЕТ СН'!$F$9+СВЦЭМ!$D$10+'СЕТ СН'!$F$6-'СЕТ СН'!$F$19</f>
        <v>1852.9627173499998</v>
      </c>
      <c r="V18" s="36">
        <f>SUMIFS(СВЦЭМ!$C$39:$C$782,СВЦЭМ!$A$39:$A$782,$A18,СВЦЭМ!$B$39:$B$782,V$11)+'СЕТ СН'!$F$9+СВЦЭМ!$D$10+'СЕТ СН'!$F$6-'СЕТ СН'!$F$19</f>
        <v>1857.4679734399997</v>
      </c>
      <c r="W18" s="36">
        <f>SUMIFS(СВЦЭМ!$C$39:$C$782,СВЦЭМ!$A$39:$A$782,$A18,СВЦЭМ!$B$39:$B$782,W$11)+'СЕТ СН'!$F$9+СВЦЭМ!$D$10+'СЕТ СН'!$F$6-'СЕТ СН'!$F$19</f>
        <v>1845.7129752199999</v>
      </c>
      <c r="X18" s="36">
        <f>SUMIFS(СВЦЭМ!$C$39:$C$782,СВЦЭМ!$A$39:$A$782,$A18,СВЦЭМ!$B$39:$B$782,X$11)+'СЕТ СН'!$F$9+СВЦЭМ!$D$10+'СЕТ СН'!$F$6-'СЕТ СН'!$F$19</f>
        <v>1898.5573698799999</v>
      </c>
      <c r="Y18" s="36">
        <f>SUMIFS(СВЦЭМ!$C$39:$C$782,СВЦЭМ!$A$39:$A$782,$A18,СВЦЭМ!$B$39:$B$782,Y$11)+'СЕТ СН'!$F$9+СВЦЭМ!$D$10+'СЕТ СН'!$F$6-'СЕТ СН'!$F$19</f>
        <v>1986.57580809</v>
      </c>
    </row>
    <row r="19" spans="1:25" ht="15.75" x14ac:dyDescent="0.2">
      <c r="A19" s="35">
        <f t="shared" si="0"/>
        <v>45481</v>
      </c>
      <c r="B19" s="36">
        <f>SUMIFS(СВЦЭМ!$C$39:$C$782,СВЦЭМ!$A$39:$A$782,$A19,СВЦЭМ!$B$39:$B$782,B$11)+'СЕТ СН'!$F$9+СВЦЭМ!$D$10+'СЕТ СН'!$F$6-'СЕТ СН'!$F$19</f>
        <v>2081.4263632299999</v>
      </c>
      <c r="C19" s="36">
        <f>SUMIFS(СВЦЭМ!$C$39:$C$782,СВЦЭМ!$A$39:$A$782,$A19,СВЦЭМ!$B$39:$B$782,C$11)+'СЕТ СН'!$F$9+СВЦЭМ!$D$10+'СЕТ СН'!$F$6-'СЕТ СН'!$F$19</f>
        <v>2180.8932825699999</v>
      </c>
      <c r="D19" s="36">
        <f>SUMIFS(СВЦЭМ!$C$39:$C$782,СВЦЭМ!$A$39:$A$782,$A19,СВЦЭМ!$B$39:$B$782,D$11)+'СЕТ СН'!$F$9+СВЦЭМ!$D$10+'СЕТ СН'!$F$6-'СЕТ СН'!$F$19</f>
        <v>2259.1020627499997</v>
      </c>
      <c r="E19" s="36">
        <f>SUMIFS(СВЦЭМ!$C$39:$C$782,СВЦЭМ!$A$39:$A$782,$A19,СВЦЭМ!$B$39:$B$782,E$11)+'СЕТ СН'!$F$9+СВЦЭМ!$D$10+'СЕТ СН'!$F$6-'СЕТ СН'!$F$19</f>
        <v>2287.5508788100001</v>
      </c>
      <c r="F19" s="36">
        <f>SUMIFS(СВЦЭМ!$C$39:$C$782,СВЦЭМ!$A$39:$A$782,$A19,СВЦЭМ!$B$39:$B$782,F$11)+'СЕТ СН'!$F$9+СВЦЭМ!$D$10+'СЕТ СН'!$F$6-'СЕТ СН'!$F$19</f>
        <v>2293.3546507999999</v>
      </c>
      <c r="G19" s="36">
        <f>SUMIFS(СВЦЭМ!$C$39:$C$782,СВЦЭМ!$A$39:$A$782,$A19,СВЦЭМ!$B$39:$B$782,G$11)+'СЕТ СН'!$F$9+СВЦЭМ!$D$10+'СЕТ СН'!$F$6-'СЕТ СН'!$F$19</f>
        <v>2275.6865825899999</v>
      </c>
      <c r="H19" s="36">
        <f>SUMIFS(СВЦЭМ!$C$39:$C$782,СВЦЭМ!$A$39:$A$782,$A19,СВЦЭМ!$B$39:$B$782,H$11)+'СЕТ СН'!$F$9+СВЦЭМ!$D$10+'СЕТ СН'!$F$6-'СЕТ СН'!$F$19</f>
        <v>2175.6878680699997</v>
      </c>
      <c r="I19" s="36">
        <f>SUMIFS(СВЦЭМ!$C$39:$C$782,СВЦЭМ!$A$39:$A$782,$A19,СВЦЭМ!$B$39:$B$782,I$11)+'СЕТ СН'!$F$9+СВЦЭМ!$D$10+'СЕТ СН'!$F$6-'СЕТ СН'!$F$19</f>
        <v>2081.6969377400001</v>
      </c>
      <c r="J19" s="36">
        <f>SUMIFS(СВЦЭМ!$C$39:$C$782,СВЦЭМ!$A$39:$A$782,$A19,СВЦЭМ!$B$39:$B$782,J$11)+'СЕТ СН'!$F$9+СВЦЭМ!$D$10+'СЕТ СН'!$F$6-'СЕТ СН'!$F$19</f>
        <v>1966.9661089399997</v>
      </c>
      <c r="K19" s="36">
        <f>SUMIFS(СВЦЭМ!$C$39:$C$782,СВЦЭМ!$A$39:$A$782,$A19,СВЦЭМ!$B$39:$B$782,K$11)+'СЕТ СН'!$F$9+СВЦЭМ!$D$10+'СЕТ СН'!$F$6-'СЕТ СН'!$F$19</f>
        <v>1899.4149168899999</v>
      </c>
      <c r="L19" s="36">
        <f>SUMIFS(СВЦЭМ!$C$39:$C$782,СВЦЭМ!$A$39:$A$782,$A19,СВЦЭМ!$B$39:$B$782,L$11)+'СЕТ СН'!$F$9+СВЦЭМ!$D$10+'СЕТ СН'!$F$6-'СЕТ СН'!$F$19</f>
        <v>1852.1462586799998</v>
      </c>
      <c r="M19" s="36">
        <f>SUMIFS(СВЦЭМ!$C$39:$C$782,СВЦЭМ!$A$39:$A$782,$A19,СВЦЭМ!$B$39:$B$782,M$11)+'СЕТ СН'!$F$9+СВЦЭМ!$D$10+'СЕТ СН'!$F$6-'СЕТ СН'!$F$19</f>
        <v>1854.2796317500001</v>
      </c>
      <c r="N19" s="36">
        <f>SUMIFS(СВЦЭМ!$C$39:$C$782,СВЦЭМ!$A$39:$A$782,$A19,СВЦЭМ!$B$39:$B$782,N$11)+'СЕТ СН'!$F$9+СВЦЭМ!$D$10+'СЕТ СН'!$F$6-'СЕТ СН'!$F$19</f>
        <v>1846.7239591299999</v>
      </c>
      <c r="O19" s="36">
        <f>SUMIFS(СВЦЭМ!$C$39:$C$782,СВЦЭМ!$A$39:$A$782,$A19,СВЦЭМ!$B$39:$B$782,O$11)+'СЕТ СН'!$F$9+СВЦЭМ!$D$10+'СЕТ СН'!$F$6-'СЕТ СН'!$F$19</f>
        <v>1851.1812750499998</v>
      </c>
      <c r="P19" s="36">
        <f>SUMIFS(СВЦЭМ!$C$39:$C$782,СВЦЭМ!$A$39:$A$782,$A19,СВЦЭМ!$B$39:$B$782,P$11)+'СЕТ СН'!$F$9+СВЦЭМ!$D$10+'СЕТ СН'!$F$6-'СЕТ СН'!$F$19</f>
        <v>1856.3258960399999</v>
      </c>
      <c r="Q19" s="36">
        <f>SUMIFS(СВЦЭМ!$C$39:$C$782,СВЦЭМ!$A$39:$A$782,$A19,СВЦЭМ!$B$39:$B$782,Q$11)+'СЕТ СН'!$F$9+СВЦЭМ!$D$10+'СЕТ СН'!$F$6-'СЕТ СН'!$F$19</f>
        <v>1863.9819859099998</v>
      </c>
      <c r="R19" s="36">
        <f>SUMIFS(СВЦЭМ!$C$39:$C$782,СВЦЭМ!$A$39:$A$782,$A19,СВЦЭМ!$B$39:$B$782,R$11)+'СЕТ СН'!$F$9+СВЦЭМ!$D$10+'СЕТ СН'!$F$6-'СЕТ СН'!$F$19</f>
        <v>1854.1169478799998</v>
      </c>
      <c r="S19" s="36">
        <f>SUMIFS(СВЦЭМ!$C$39:$C$782,СВЦЭМ!$A$39:$A$782,$A19,СВЦЭМ!$B$39:$B$782,S$11)+'СЕТ СН'!$F$9+СВЦЭМ!$D$10+'СЕТ СН'!$F$6-'СЕТ СН'!$F$19</f>
        <v>1849.6560279099999</v>
      </c>
      <c r="T19" s="36">
        <f>SUMIFS(СВЦЭМ!$C$39:$C$782,СВЦЭМ!$A$39:$A$782,$A19,СВЦЭМ!$B$39:$B$782,T$11)+'СЕТ СН'!$F$9+СВЦЭМ!$D$10+'СЕТ СН'!$F$6-'СЕТ СН'!$F$19</f>
        <v>1842.9950248199998</v>
      </c>
      <c r="U19" s="36">
        <f>SUMIFS(СВЦЭМ!$C$39:$C$782,СВЦЭМ!$A$39:$A$782,$A19,СВЦЭМ!$B$39:$B$782,U$11)+'СЕТ СН'!$F$9+СВЦЭМ!$D$10+'СЕТ СН'!$F$6-'СЕТ СН'!$F$19</f>
        <v>1849.29866967</v>
      </c>
      <c r="V19" s="36">
        <f>SUMIFS(СВЦЭМ!$C$39:$C$782,СВЦЭМ!$A$39:$A$782,$A19,СВЦЭМ!$B$39:$B$782,V$11)+'СЕТ СН'!$F$9+СВЦЭМ!$D$10+'СЕТ СН'!$F$6-'СЕТ СН'!$F$19</f>
        <v>1822.3987051300001</v>
      </c>
      <c r="W19" s="36">
        <f>SUMIFS(СВЦЭМ!$C$39:$C$782,СВЦЭМ!$A$39:$A$782,$A19,СВЦЭМ!$B$39:$B$782,W$11)+'СЕТ СН'!$F$9+СВЦЭМ!$D$10+'СЕТ СН'!$F$6-'СЕТ СН'!$F$19</f>
        <v>1829.9481558100001</v>
      </c>
      <c r="X19" s="36">
        <f>SUMIFS(СВЦЭМ!$C$39:$C$782,СВЦЭМ!$A$39:$A$782,$A19,СВЦЭМ!$B$39:$B$782,X$11)+'СЕТ СН'!$F$9+СВЦЭМ!$D$10+'СЕТ СН'!$F$6-'СЕТ СН'!$F$19</f>
        <v>1872.2854647099998</v>
      </c>
      <c r="Y19" s="36">
        <f>SUMIFS(СВЦЭМ!$C$39:$C$782,СВЦЭМ!$A$39:$A$782,$A19,СВЦЭМ!$B$39:$B$782,Y$11)+'СЕТ СН'!$F$9+СВЦЭМ!$D$10+'СЕТ СН'!$F$6-'СЕТ СН'!$F$19</f>
        <v>1958.4081909799997</v>
      </c>
    </row>
    <row r="20" spans="1:25" ht="15.75" x14ac:dyDescent="0.2">
      <c r="A20" s="35">
        <f t="shared" si="0"/>
        <v>45482</v>
      </c>
      <c r="B20" s="36">
        <f>SUMIFS(СВЦЭМ!$C$39:$C$782,СВЦЭМ!$A$39:$A$782,$A20,СВЦЭМ!$B$39:$B$782,B$11)+'СЕТ СН'!$F$9+СВЦЭМ!$D$10+'СЕТ СН'!$F$6-'СЕТ СН'!$F$19</f>
        <v>2111.24679947</v>
      </c>
      <c r="C20" s="36">
        <f>SUMIFS(СВЦЭМ!$C$39:$C$782,СВЦЭМ!$A$39:$A$782,$A20,СВЦЭМ!$B$39:$B$782,C$11)+'СЕТ СН'!$F$9+СВЦЭМ!$D$10+'СЕТ СН'!$F$6-'СЕТ СН'!$F$19</f>
        <v>2198.9614734399997</v>
      </c>
      <c r="D20" s="36">
        <f>SUMIFS(СВЦЭМ!$C$39:$C$782,СВЦЭМ!$A$39:$A$782,$A20,СВЦЭМ!$B$39:$B$782,D$11)+'СЕТ СН'!$F$9+СВЦЭМ!$D$10+'СЕТ СН'!$F$6-'СЕТ СН'!$F$19</f>
        <v>2264.80759717</v>
      </c>
      <c r="E20" s="36">
        <f>SUMIFS(СВЦЭМ!$C$39:$C$782,СВЦЭМ!$A$39:$A$782,$A20,СВЦЭМ!$B$39:$B$782,E$11)+'СЕТ СН'!$F$9+СВЦЭМ!$D$10+'СЕТ СН'!$F$6-'СЕТ СН'!$F$19</f>
        <v>2318.9840624399999</v>
      </c>
      <c r="F20" s="36">
        <f>SUMIFS(СВЦЭМ!$C$39:$C$782,СВЦЭМ!$A$39:$A$782,$A20,СВЦЭМ!$B$39:$B$782,F$11)+'СЕТ СН'!$F$9+СВЦЭМ!$D$10+'СЕТ СН'!$F$6-'СЕТ СН'!$F$19</f>
        <v>2311.5367162799998</v>
      </c>
      <c r="G20" s="36">
        <f>SUMIFS(СВЦЭМ!$C$39:$C$782,СВЦЭМ!$A$39:$A$782,$A20,СВЦЭМ!$B$39:$B$782,G$11)+'СЕТ СН'!$F$9+СВЦЭМ!$D$10+'СЕТ СН'!$F$6-'СЕТ СН'!$F$19</f>
        <v>2294.7828827900003</v>
      </c>
      <c r="H20" s="36">
        <f>SUMIFS(СВЦЭМ!$C$39:$C$782,СВЦЭМ!$A$39:$A$782,$A20,СВЦЭМ!$B$39:$B$782,H$11)+'СЕТ СН'!$F$9+СВЦЭМ!$D$10+'СЕТ СН'!$F$6-'СЕТ СН'!$F$19</f>
        <v>2104.53658933</v>
      </c>
      <c r="I20" s="36">
        <f>SUMIFS(СВЦЭМ!$C$39:$C$782,СВЦЭМ!$A$39:$A$782,$A20,СВЦЭМ!$B$39:$B$782,I$11)+'СЕТ СН'!$F$9+СВЦЭМ!$D$10+'СЕТ СН'!$F$6-'СЕТ СН'!$F$19</f>
        <v>2007.2114808799997</v>
      </c>
      <c r="J20" s="36">
        <f>SUMIFS(СВЦЭМ!$C$39:$C$782,СВЦЭМ!$A$39:$A$782,$A20,СВЦЭМ!$B$39:$B$782,J$11)+'СЕТ СН'!$F$9+СВЦЭМ!$D$10+'СЕТ СН'!$F$6-'СЕТ СН'!$F$19</f>
        <v>1887.1346053299999</v>
      </c>
      <c r="K20" s="36">
        <f>SUMIFS(СВЦЭМ!$C$39:$C$782,СВЦЭМ!$A$39:$A$782,$A20,СВЦЭМ!$B$39:$B$782,K$11)+'СЕТ СН'!$F$9+СВЦЭМ!$D$10+'СЕТ СН'!$F$6-'СЕТ СН'!$F$19</f>
        <v>1820.35506287</v>
      </c>
      <c r="L20" s="36">
        <f>SUMIFS(СВЦЭМ!$C$39:$C$782,СВЦЭМ!$A$39:$A$782,$A20,СВЦЭМ!$B$39:$B$782,L$11)+'СЕТ СН'!$F$9+СВЦЭМ!$D$10+'СЕТ СН'!$F$6-'СЕТ СН'!$F$19</f>
        <v>1790.05370275</v>
      </c>
      <c r="M20" s="36">
        <f>SUMIFS(СВЦЭМ!$C$39:$C$782,СВЦЭМ!$A$39:$A$782,$A20,СВЦЭМ!$B$39:$B$782,M$11)+'СЕТ СН'!$F$9+СВЦЭМ!$D$10+'СЕТ СН'!$F$6-'СЕТ СН'!$F$19</f>
        <v>1763.8202195200001</v>
      </c>
      <c r="N20" s="36">
        <f>SUMIFS(СВЦЭМ!$C$39:$C$782,СВЦЭМ!$A$39:$A$782,$A20,СВЦЭМ!$B$39:$B$782,N$11)+'СЕТ СН'!$F$9+СВЦЭМ!$D$10+'СЕТ СН'!$F$6-'СЕТ СН'!$F$19</f>
        <v>1744.7627938099999</v>
      </c>
      <c r="O20" s="36">
        <f>SUMIFS(СВЦЭМ!$C$39:$C$782,СВЦЭМ!$A$39:$A$782,$A20,СВЦЭМ!$B$39:$B$782,O$11)+'СЕТ СН'!$F$9+СВЦЭМ!$D$10+'СЕТ СН'!$F$6-'СЕТ СН'!$F$19</f>
        <v>1734.9742714899999</v>
      </c>
      <c r="P20" s="36">
        <f>SUMIFS(СВЦЭМ!$C$39:$C$782,СВЦЭМ!$A$39:$A$782,$A20,СВЦЭМ!$B$39:$B$782,P$11)+'СЕТ СН'!$F$9+СВЦЭМ!$D$10+'СЕТ СН'!$F$6-'СЕТ СН'!$F$19</f>
        <v>1741.6367537699998</v>
      </c>
      <c r="Q20" s="36">
        <f>SUMIFS(СВЦЭМ!$C$39:$C$782,СВЦЭМ!$A$39:$A$782,$A20,СВЦЭМ!$B$39:$B$782,Q$11)+'СЕТ СН'!$F$9+СВЦЭМ!$D$10+'СЕТ СН'!$F$6-'СЕТ СН'!$F$19</f>
        <v>1756.6494806000001</v>
      </c>
      <c r="R20" s="36">
        <f>SUMIFS(СВЦЭМ!$C$39:$C$782,СВЦЭМ!$A$39:$A$782,$A20,СВЦЭМ!$B$39:$B$782,R$11)+'СЕТ СН'!$F$9+СВЦЭМ!$D$10+'СЕТ СН'!$F$6-'СЕТ СН'!$F$19</f>
        <v>1751.22121083</v>
      </c>
      <c r="S20" s="36">
        <f>SUMIFS(СВЦЭМ!$C$39:$C$782,СВЦЭМ!$A$39:$A$782,$A20,СВЦЭМ!$B$39:$B$782,S$11)+'СЕТ СН'!$F$9+СВЦЭМ!$D$10+'СЕТ СН'!$F$6-'СЕТ СН'!$F$19</f>
        <v>1754.07449094</v>
      </c>
      <c r="T20" s="36">
        <f>SUMIFS(СВЦЭМ!$C$39:$C$782,СВЦЭМ!$A$39:$A$782,$A20,СВЦЭМ!$B$39:$B$782,T$11)+'СЕТ СН'!$F$9+СВЦЭМ!$D$10+'СЕТ СН'!$F$6-'СЕТ СН'!$F$19</f>
        <v>1749.3861357400001</v>
      </c>
      <c r="U20" s="36">
        <f>SUMIFS(СВЦЭМ!$C$39:$C$782,СВЦЭМ!$A$39:$A$782,$A20,СВЦЭМ!$B$39:$B$782,U$11)+'СЕТ СН'!$F$9+СВЦЭМ!$D$10+'СЕТ СН'!$F$6-'СЕТ СН'!$F$19</f>
        <v>1776.62723534</v>
      </c>
      <c r="V20" s="36">
        <f>SUMIFS(СВЦЭМ!$C$39:$C$782,СВЦЭМ!$A$39:$A$782,$A20,СВЦЭМ!$B$39:$B$782,V$11)+'СЕТ СН'!$F$9+СВЦЭМ!$D$10+'СЕТ СН'!$F$6-'СЕТ СН'!$F$19</f>
        <v>1773.1708350499998</v>
      </c>
      <c r="W20" s="36">
        <f>SUMIFS(СВЦЭМ!$C$39:$C$782,СВЦЭМ!$A$39:$A$782,$A20,СВЦЭМ!$B$39:$B$782,W$11)+'СЕТ СН'!$F$9+СВЦЭМ!$D$10+'СЕТ СН'!$F$6-'СЕТ СН'!$F$19</f>
        <v>1759.3835496900001</v>
      </c>
      <c r="X20" s="36">
        <f>SUMIFS(СВЦЭМ!$C$39:$C$782,СВЦЭМ!$A$39:$A$782,$A20,СВЦЭМ!$B$39:$B$782,X$11)+'СЕТ СН'!$F$9+СВЦЭМ!$D$10+'СЕТ СН'!$F$6-'СЕТ СН'!$F$19</f>
        <v>1778.2564144799999</v>
      </c>
      <c r="Y20" s="36">
        <f>SUMIFS(СВЦЭМ!$C$39:$C$782,СВЦЭМ!$A$39:$A$782,$A20,СВЦЭМ!$B$39:$B$782,Y$11)+'СЕТ СН'!$F$9+СВЦЭМ!$D$10+'СЕТ СН'!$F$6-'СЕТ СН'!$F$19</f>
        <v>1872.1282030100001</v>
      </c>
    </row>
    <row r="21" spans="1:25" ht="15.75" x14ac:dyDescent="0.2">
      <c r="A21" s="35">
        <f t="shared" si="0"/>
        <v>45483</v>
      </c>
      <c r="B21" s="36">
        <f>SUMIFS(СВЦЭМ!$C$39:$C$782,СВЦЭМ!$A$39:$A$782,$A21,СВЦЭМ!$B$39:$B$782,B$11)+'СЕТ СН'!$F$9+СВЦЭМ!$D$10+'СЕТ СН'!$F$6-'СЕТ СН'!$F$19</f>
        <v>1963.14804555</v>
      </c>
      <c r="C21" s="36">
        <f>SUMIFS(СВЦЭМ!$C$39:$C$782,СВЦЭМ!$A$39:$A$782,$A21,СВЦЭМ!$B$39:$B$782,C$11)+'СЕТ СН'!$F$9+СВЦЭМ!$D$10+'СЕТ СН'!$F$6-'СЕТ СН'!$F$19</f>
        <v>2083.6608130700001</v>
      </c>
      <c r="D21" s="36">
        <f>SUMIFS(СВЦЭМ!$C$39:$C$782,СВЦЭМ!$A$39:$A$782,$A21,СВЦЭМ!$B$39:$B$782,D$11)+'СЕТ СН'!$F$9+СВЦЭМ!$D$10+'СЕТ СН'!$F$6-'СЕТ СН'!$F$19</f>
        <v>2138.4510729799999</v>
      </c>
      <c r="E21" s="36">
        <f>SUMIFS(СВЦЭМ!$C$39:$C$782,СВЦЭМ!$A$39:$A$782,$A21,СВЦЭМ!$B$39:$B$782,E$11)+'СЕТ СН'!$F$9+СВЦЭМ!$D$10+'СЕТ СН'!$F$6-'СЕТ СН'!$F$19</f>
        <v>2140.9692233800001</v>
      </c>
      <c r="F21" s="36">
        <f>SUMIFS(СВЦЭМ!$C$39:$C$782,СВЦЭМ!$A$39:$A$782,$A21,СВЦЭМ!$B$39:$B$782,F$11)+'СЕТ СН'!$F$9+СВЦЭМ!$D$10+'СЕТ СН'!$F$6-'СЕТ СН'!$F$19</f>
        <v>2134.9524166199999</v>
      </c>
      <c r="G21" s="36">
        <f>SUMIFS(СВЦЭМ!$C$39:$C$782,СВЦЭМ!$A$39:$A$782,$A21,СВЦЭМ!$B$39:$B$782,G$11)+'СЕТ СН'!$F$9+СВЦЭМ!$D$10+'СЕТ СН'!$F$6-'СЕТ СН'!$F$19</f>
        <v>2166.10609006</v>
      </c>
      <c r="H21" s="36">
        <f>SUMIFS(СВЦЭМ!$C$39:$C$782,СВЦЭМ!$A$39:$A$782,$A21,СВЦЭМ!$B$39:$B$782,H$11)+'СЕТ СН'!$F$9+СВЦЭМ!$D$10+'СЕТ СН'!$F$6-'СЕТ СН'!$F$19</f>
        <v>2088.30150628</v>
      </c>
      <c r="I21" s="36">
        <f>SUMIFS(СВЦЭМ!$C$39:$C$782,СВЦЭМ!$A$39:$A$782,$A21,СВЦЭМ!$B$39:$B$782,I$11)+'СЕТ СН'!$F$9+СВЦЭМ!$D$10+'СЕТ СН'!$F$6-'СЕТ СН'!$F$19</f>
        <v>1980.6525356100001</v>
      </c>
      <c r="J21" s="36">
        <f>SUMIFS(СВЦЭМ!$C$39:$C$782,СВЦЭМ!$A$39:$A$782,$A21,СВЦЭМ!$B$39:$B$782,J$11)+'СЕТ СН'!$F$9+СВЦЭМ!$D$10+'СЕТ СН'!$F$6-'СЕТ СН'!$F$19</f>
        <v>1871.40979986</v>
      </c>
      <c r="K21" s="36">
        <f>SUMIFS(СВЦЭМ!$C$39:$C$782,СВЦЭМ!$A$39:$A$782,$A21,СВЦЭМ!$B$39:$B$782,K$11)+'СЕТ СН'!$F$9+СВЦЭМ!$D$10+'СЕТ СН'!$F$6-'СЕТ СН'!$F$19</f>
        <v>1826.17493332</v>
      </c>
      <c r="L21" s="36">
        <f>SUMIFS(СВЦЭМ!$C$39:$C$782,СВЦЭМ!$A$39:$A$782,$A21,СВЦЭМ!$B$39:$B$782,L$11)+'СЕТ СН'!$F$9+СВЦЭМ!$D$10+'СЕТ СН'!$F$6-'СЕТ СН'!$F$19</f>
        <v>1795.3944346200001</v>
      </c>
      <c r="M21" s="36">
        <f>SUMIFS(СВЦЭМ!$C$39:$C$782,СВЦЭМ!$A$39:$A$782,$A21,СВЦЭМ!$B$39:$B$782,M$11)+'СЕТ СН'!$F$9+СВЦЭМ!$D$10+'СЕТ СН'!$F$6-'СЕТ СН'!$F$19</f>
        <v>1803.5692974399999</v>
      </c>
      <c r="N21" s="36">
        <f>SUMIFS(СВЦЭМ!$C$39:$C$782,СВЦЭМ!$A$39:$A$782,$A21,СВЦЭМ!$B$39:$B$782,N$11)+'СЕТ СН'!$F$9+СВЦЭМ!$D$10+'СЕТ СН'!$F$6-'СЕТ СН'!$F$19</f>
        <v>1808.7835826</v>
      </c>
      <c r="O21" s="36">
        <f>SUMIFS(СВЦЭМ!$C$39:$C$782,СВЦЭМ!$A$39:$A$782,$A21,СВЦЭМ!$B$39:$B$782,O$11)+'СЕТ СН'!$F$9+СВЦЭМ!$D$10+'СЕТ СН'!$F$6-'СЕТ СН'!$F$19</f>
        <v>1789.18795645</v>
      </c>
      <c r="P21" s="36">
        <f>SUMIFS(СВЦЭМ!$C$39:$C$782,СВЦЭМ!$A$39:$A$782,$A21,СВЦЭМ!$B$39:$B$782,P$11)+'СЕТ СН'!$F$9+СВЦЭМ!$D$10+'СЕТ СН'!$F$6-'СЕТ СН'!$F$19</f>
        <v>1792.5095199799998</v>
      </c>
      <c r="Q21" s="36">
        <f>SUMIFS(СВЦЭМ!$C$39:$C$782,СВЦЭМ!$A$39:$A$782,$A21,СВЦЭМ!$B$39:$B$782,Q$11)+'СЕТ СН'!$F$9+СВЦЭМ!$D$10+'СЕТ СН'!$F$6-'СЕТ СН'!$F$19</f>
        <v>1805.8474745399999</v>
      </c>
      <c r="R21" s="36">
        <f>SUMIFS(СВЦЭМ!$C$39:$C$782,СВЦЭМ!$A$39:$A$782,$A21,СВЦЭМ!$B$39:$B$782,R$11)+'СЕТ СН'!$F$9+СВЦЭМ!$D$10+'СЕТ СН'!$F$6-'СЕТ СН'!$F$19</f>
        <v>1809.9586897499998</v>
      </c>
      <c r="S21" s="36">
        <f>SUMIFS(СВЦЭМ!$C$39:$C$782,СВЦЭМ!$A$39:$A$782,$A21,СВЦЭМ!$B$39:$B$782,S$11)+'СЕТ СН'!$F$9+СВЦЭМ!$D$10+'СЕТ СН'!$F$6-'СЕТ СН'!$F$19</f>
        <v>1823.4658137500001</v>
      </c>
      <c r="T21" s="36">
        <f>SUMIFS(СВЦЭМ!$C$39:$C$782,СВЦЭМ!$A$39:$A$782,$A21,СВЦЭМ!$B$39:$B$782,T$11)+'СЕТ СН'!$F$9+СВЦЭМ!$D$10+'СЕТ СН'!$F$6-'СЕТ СН'!$F$19</f>
        <v>1831.0049670399999</v>
      </c>
      <c r="U21" s="36">
        <f>SUMIFS(СВЦЭМ!$C$39:$C$782,СВЦЭМ!$A$39:$A$782,$A21,СВЦЭМ!$B$39:$B$782,U$11)+'СЕТ СН'!$F$9+СВЦЭМ!$D$10+'СЕТ СН'!$F$6-'СЕТ СН'!$F$19</f>
        <v>1810.8735316299999</v>
      </c>
      <c r="V21" s="36">
        <f>SUMIFS(СВЦЭМ!$C$39:$C$782,СВЦЭМ!$A$39:$A$782,$A21,СВЦЭМ!$B$39:$B$782,V$11)+'СЕТ СН'!$F$9+СВЦЭМ!$D$10+'СЕТ СН'!$F$6-'СЕТ СН'!$F$19</f>
        <v>1802.4350031999998</v>
      </c>
      <c r="W21" s="36">
        <f>SUMIFS(СВЦЭМ!$C$39:$C$782,СВЦЭМ!$A$39:$A$782,$A21,СВЦЭМ!$B$39:$B$782,W$11)+'СЕТ СН'!$F$9+СВЦЭМ!$D$10+'СЕТ СН'!$F$6-'СЕТ СН'!$F$19</f>
        <v>1793.2550515899998</v>
      </c>
      <c r="X21" s="36">
        <f>SUMIFS(СВЦЭМ!$C$39:$C$782,СВЦЭМ!$A$39:$A$782,$A21,СВЦЭМ!$B$39:$B$782,X$11)+'СЕТ СН'!$F$9+СВЦЭМ!$D$10+'СЕТ СН'!$F$6-'СЕТ СН'!$F$19</f>
        <v>1829.3376632499999</v>
      </c>
      <c r="Y21" s="36">
        <f>SUMIFS(СВЦЭМ!$C$39:$C$782,СВЦЭМ!$A$39:$A$782,$A21,СВЦЭМ!$B$39:$B$782,Y$11)+'СЕТ СН'!$F$9+СВЦЭМ!$D$10+'СЕТ СН'!$F$6-'СЕТ СН'!$F$19</f>
        <v>1914.7593573899999</v>
      </c>
    </row>
    <row r="22" spans="1:25" ht="15.75" x14ac:dyDescent="0.2">
      <c r="A22" s="35">
        <f t="shared" si="0"/>
        <v>45484</v>
      </c>
      <c r="B22" s="36">
        <f>SUMIFS(СВЦЭМ!$C$39:$C$782,СВЦЭМ!$A$39:$A$782,$A22,СВЦЭМ!$B$39:$B$782,B$11)+'СЕТ СН'!$F$9+СВЦЭМ!$D$10+'СЕТ СН'!$F$6-'СЕТ СН'!$F$19</f>
        <v>2049.3601902699997</v>
      </c>
      <c r="C22" s="36">
        <f>SUMIFS(СВЦЭМ!$C$39:$C$782,СВЦЭМ!$A$39:$A$782,$A22,СВЦЭМ!$B$39:$B$782,C$11)+'СЕТ СН'!$F$9+СВЦЭМ!$D$10+'СЕТ СН'!$F$6-'СЕТ СН'!$F$19</f>
        <v>2204.6317729499997</v>
      </c>
      <c r="D22" s="36">
        <f>SUMIFS(СВЦЭМ!$C$39:$C$782,СВЦЭМ!$A$39:$A$782,$A22,СВЦЭМ!$B$39:$B$782,D$11)+'СЕТ СН'!$F$9+СВЦЭМ!$D$10+'СЕТ СН'!$F$6-'СЕТ СН'!$F$19</f>
        <v>2311.7826271999998</v>
      </c>
      <c r="E22" s="36">
        <f>SUMIFS(СВЦЭМ!$C$39:$C$782,СВЦЭМ!$A$39:$A$782,$A22,СВЦЭМ!$B$39:$B$782,E$11)+'СЕТ СН'!$F$9+СВЦЭМ!$D$10+'СЕТ СН'!$F$6-'СЕТ СН'!$F$19</f>
        <v>2339.9127334199998</v>
      </c>
      <c r="F22" s="36">
        <f>SUMIFS(СВЦЭМ!$C$39:$C$782,СВЦЭМ!$A$39:$A$782,$A22,СВЦЭМ!$B$39:$B$782,F$11)+'СЕТ СН'!$F$9+СВЦЭМ!$D$10+'СЕТ СН'!$F$6-'СЕТ СН'!$F$19</f>
        <v>2349.9375927999999</v>
      </c>
      <c r="G22" s="36">
        <f>SUMIFS(СВЦЭМ!$C$39:$C$782,СВЦЭМ!$A$39:$A$782,$A22,СВЦЭМ!$B$39:$B$782,G$11)+'СЕТ СН'!$F$9+СВЦЭМ!$D$10+'СЕТ СН'!$F$6-'СЕТ СН'!$F$19</f>
        <v>2323.7367910200001</v>
      </c>
      <c r="H22" s="36">
        <f>SUMIFS(СВЦЭМ!$C$39:$C$782,СВЦЭМ!$A$39:$A$782,$A22,СВЦЭМ!$B$39:$B$782,H$11)+'СЕТ СН'!$F$9+СВЦЭМ!$D$10+'СЕТ СН'!$F$6-'СЕТ СН'!$F$19</f>
        <v>2235.75979151</v>
      </c>
      <c r="I22" s="36">
        <f>SUMIFS(СВЦЭМ!$C$39:$C$782,СВЦЭМ!$A$39:$A$782,$A22,СВЦЭМ!$B$39:$B$782,I$11)+'СЕТ СН'!$F$9+СВЦЭМ!$D$10+'СЕТ СН'!$F$6-'СЕТ СН'!$F$19</f>
        <v>2106.6353218599997</v>
      </c>
      <c r="J22" s="36">
        <f>SUMIFS(СВЦЭМ!$C$39:$C$782,СВЦЭМ!$A$39:$A$782,$A22,СВЦЭМ!$B$39:$B$782,J$11)+'СЕТ СН'!$F$9+СВЦЭМ!$D$10+'СЕТ СН'!$F$6-'СЕТ СН'!$F$19</f>
        <v>1994.6550299199998</v>
      </c>
      <c r="K22" s="36">
        <f>SUMIFS(СВЦЭМ!$C$39:$C$782,СВЦЭМ!$A$39:$A$782,$A22,СВЦЭМ!$B$39:$B$782,K$11)+'СЕТ СН'!$F$9+СВЦЭМ!$D$10+'СЕТ СН'!$F$6-'СЕТ СН'!$F$19</f>
        <v>1963.2511842899999</v>
      </c>
      <c r="L22" s="36">
        <f>SUMIFS(СВЦЭМ!$C$39:$C$782,СВЦЭМ!$A$39:$A$782,$A22,СВЦЭМ!$B$39:$B$782,L$11)+'СЕТ СН'!$F$9+СВЦЭМ!$D$10+'СЕТ СН'!$F$6-'СЕТ СН'!$F$19</f>
        <v>1927.6294025899997</v>
      </c>
      <c r="M22" s="36">
        <f>SUMIFS(СВЦЭМ!$C$39:$C$782,СВЦЭМ!$A$39:$A$782,$A22,СВЦЭМ!$B$39:$B$782,M$11)+'СЕТ СН'!$F$9+СВЦЭМ!$D$10+'СЕТ СН'!$F$6-'СЕТ СН'!$F$19</f>
        <v>1941.8158390799999</v>
      </c>
      <c r="N22" s="36">
        <f>SUMIFS(СВЦЭМ!$C$39:$C$782,СВЦЭМ!$A$39:$A$782,$A22,СВЦЭМ!$B$39:$B$782,N$11)+'СЕТ СН'!$F$9+СВЦЭМ!$D$10+'СЕТ СН'!$F$6-'СЕТ СН'!$F$19</f>
        <v>1948.5813454300001</v>
      </c>
      <c r="O22" s="36">
        <f>SUMIFS(СВЦЭМ!$C$39:$C$782,СВЦЭМ!$A$39:$A$782,$A22,СВЦЭМ!$B$39:$B$782,O$11)+'СЕТ СН'!$F$9+СВЦЭМ!$D$10+'СЕТ СН'!$F$6-'СЕТ СН'!$F$19</f>
        <v>1934.4569570099998</v>
      </c>
      <c r="P22" s="36">
        <f>SUMIFS(СВЦЭМ!$C$39:$C$782,СВЦЭМ!$A$39:$A$782,$A22,СВЦЭМ!$B$39:$B$782,P$11)+'СЕТ СН'!$F$9+СВЦЭМ!$D$10+'СЕТ СН'!$F$6-'СЕТ СН'!$F$19</f>
        <v>1937.9630723</v>
      </c>
      <c r="Q22" s="36">
        <f>SUMIFS(СВЦЭМ!$C$39:$C$782,СВЦЭМ!$A$39:$A$782,$A22,СВЦЭМ!$B$39:$B$782,Q$11)+'СЕТ СН'!$F$9+СВЦЭМ!$D$10+'СЕТ СН'!$F$6-'СЕТ СН'!$F$19</f>
        <v>1942.0316307799999</v>
      </c>
      <c r="R22" s="36">
        <f>SUMIFS(СВЦЭМ!$C$39:$C$782,СВЦЭМ!$A$39:$A$782,$A22,СВЦЭМ!$B$39:$B$782,R$11)+'СЕТ СН'!$F$9+СВЦЭМ!$D$10+'СЕТ СН'!$F$6-'СЕТ СН'!$F$19</f>
        <v>1949.93807457</v>
      </c>
      <c r="S22" s="36">
        <f>SUMIFS(СВЦЭМ!$C$39:$C$782,СВЦЭМ!$A$39:$A$782,$A22,СВЦЭМ!$B$39:$B$782,S$11)+'СЕТ СН'!$F$9+СВЦЭМ!$D$10+'СЕТ СН'!$F$6-'СЕТ СН'!$F$19</f>
        <v>1954.0507240500001</v>
      </c>
      <c r="T22" s="36">
        <f>SUMIFS(СВЦЭМ!$C$39:$C$782,СВЦЭМ!$A$39:$A$782,$A22,СВЦЭМ!$B$39:$B$782,T$11)+'СЕТ СН'!$F$9+СВЦЭМ!$D$10+'СЕТ СН'!$F$6-'СЕТ СН'!$F$19</f>
        <v>1947.33365344</v>
      </c>
      <c r="U22" s="36">
        <f>SUMIFS(СВЦЭМ!$C$39:$C$782,СВЦЭМ!$A$39:$A$782,$A22,СВЦЭМ!$B$39:$B$782,U$11)+'СЕТ СН'!$F$9+СВЦЭМ!$D$10+'СЕТ СН'!$F$6-'СЕТ СН'!$F$19</f>
        <v>1964.4413748699999</v>
      </c>
      <c r="V22" s="36">
        <f>SUMIFS(СВЦЭМ!$C$39:$C$782,СВЦЭМ!$A$39:$A$782,$A22,СВЦЭМ!$B$39:$B$782,V$11)+'СЕТ СН'!$F$9+СВЦЭМ!$D$10+'СЕТ СН'!$F$6-'СЕТ СН'!$F$19</f>
        <v>1959.0716474199999</v>
      </c>
      <c r="W22" s="36">
        <f>SUMIFS(СВЦЭМ!$C$39:$C$782,СВЦЭМ!$A$39:$A$782,$A22,СВЦЭМ!$B$39:$B$782,W$11)+'СЕТ СН'!$F$9+СВЦЭМ!$D$10+'СЕТ СН'!$F$6-'СЕТ СН'!$F$19</f>
        <v>1934.6163419099998</v>
      </c>
      <c r="X22" s="36">
        <f>SUMIFS(СВЦЭМ!$C$39:$C$782,СВЦЭМ!$A$39:$A$782,$A22,СВЦЭМ!$B$39:$B$782,X$11)+'СЕТ СН'!$F$9+СВЦЭМ!$D$10+'СЕТ СН'!$F$6-'СЕТ СН'!$F$19</f>
        <v>1971.1601996700001</v>
      </c>
      <c r="Y22" s="36">
        <f>SUMIFS(СВЦЭМ!$C$39:$C$782,СВЦЭМ!$A$39:$A$782,$A22,СВЦЭМ!$B$39:$B$782,Y$11)+'СЕТ СН'!$F$9+СВЦЭМ!$D$10+'СЕТ СН'!$F$6-'СЕТ СН'!$F$19</f>
        <v>1969.8529289399999</v>
      </c>
    </row>
    <row r="23" spans="1:25" ht="15.75" x14ac:dyDescent="0.2">
      <c r="A23" s="35">
        <f t="shared" si="0"/>
        <v>45485</v>
      </c>
      <c r="B23" s="36">
        <f>SUMIFS(СВЦЭМ!$C$39:$C$782,СВЦЭМ!$A$39:$A$782,$A23,СВЦЭМ!$B$39:$B$782,B$11)+'СЕТ СН'!$F$9+СВЦЭМ!$D$10+'СЕТ СН'!$F$6-'СЕТ СН'!$F$19</f>
        <v>2165.5568605799999</v>
      </c>
      <c r="C23" s="36">
        <f>SUMIFS(СВЦЭМ!$C$39:$C$782,СВЦЭМ!$A$39:$A$782,$A23,СВЦЭМ!$B$39:$B$782,C$11)+'СЕТ СН'!$F$9+СВЦЭМ!$D$10+'СЕТ СН'!$F$6-'СЕТ СН'!$F$19</f>
        <v>2223.5936763899999</v>
      </c>
      <c r="D23" s="36">
        <f>SUMIFS(СВЦЭМ!$C$39:$C$782,СВЦЭМ!$A$39:$A$782,$A23,СВЦЭМ!$B$39:$B$782,D$11)+'СЕТ СН'!$F$9+СВЦЭМ!$D$10+'СЕТ СН'!$F$6-'СЕТ СН'!$F$19</f>
        <v>2280.9333455299998</v>
      </c>
      <c r="E23" s="36">
        <f>SUMIFS(СВЦЭМ!$C$39:$C$782,СВЦЭМ!$A$39:$A$782,$A23,СВЦЭМ!$B$39:$B$782,E$11)+'СЕТ СН'!$F$9+СВЦЭМ!$D$10+'СЕТ СН'!$F$6-'СЕТ СН'!$F$19</f>
        <v>2313.5861309799998</v>
      </c>
      <c r="F23" s="36">
        <f>SUMIFS(СВЦЭМ!$C$39:$C$782,СВЦЭМ!$A$39:$A$782,$A23,СВЦЭМ!$B$39:$B$782,F$11)+'СЕТ СН'!$F$9+СВЦЭМ!$D$10+'СЕТ СН'!$F$6-'СЕТ СН'!$F$19</f>
        <v>2314.8021764700002</v>
      </c>
      <c r="G23" s="36">
        <f>SUMIFS(СВЦЭМ!$C$39:$C$782,СВЦЭМ!$A$39:$A$782,$A23,СВЦЭМ!$B$39:$B$782,G$11)+'СЕТ СН'!$F$9+СВЦЭМ!$D$10+'СЕТ СН'!$F$6-'СЕТ СН'!$F$19</f>
        <v>2294.0270737400001</v>
      </c>
      <c r="H23" s="36">
        <f>SUMIFS(СВЦЭМ!$C$39:$C$782,СВЦЭМ!$A$39:$A$782,$A23,СВЦЭМ!$B$39:$B$782,H$11)+'СЕТ СН'!$F$9+СВЦЭМ!$D$10+'СЕТ СН'!$F$6-'СЕТ СН'!$F$19</f>
        <v>2230.0519981299999</v>
      </c>
      <c r="I23" s="36">
        <f>SUMIFS(СВЦЭМ!$C$39:$C$782,СВЦЭМ!$A$39:$A$782,$A23,СВЦЭМ!$B$39:$B$782,I$11)+'СЕТ СН'!$F$9+СВЦЭМ!$D$10+'СЕТ СН'!$F$6-'СЕТ СН'!$F$19</f>
        <v>2106.2124341399999</v>
      </c>
      <c r="J23" s="36">
        <f>SUMIFS(СВЦЭМ!$C$39:$C$782,СВЦЭМ!$A$39:$A$782,$A23,СВЦЭМ!$B$39:$B$782,J$11)+'СЕТ СН'!$F$9+СВЦЭМ!$D$10+'СЕТ СН'!$F$6-'СЕТ СН'!$F$19</f>
        <v>1966.09066093</v>
      </c>
      <c r="K23" s="36">
        <f>SUMIFS(СВЦЭМ!$C$39:$C$782,СВЦЭМ!$A$39:$A$782,$A23,СВЦЭМ!$B$39:$B$782,K$11)+'СЕТ СН'!$F$9+СВЦЭМ!$D$10+'СЕТ СН'!$F$6-'СЕТ СН'!$F$19</f>
        <v>1929.2778475800001</v>
      </c>
      <c r="L23" s="36">
        <f>SUMIFS(СВЦЭМ!$C$39:$C$782,СВЦЭМ!$A$39:$A$782,$A23,СВЦЭМ!$B$39:$B$782,L$11)+'СЕТ СН'!$F$9+СВЦЭМ!$D$10+'СЕТ СН'!$F$6-'СЕТ СН'!$F$19</f>
        <v>1897.1543514300001</v>
      </c>
      <c r="M23" s="36">
        <f>SUMIFS(СВЦЭМ!$C$39:$C$782,СВЦЭМ!$A$39:$A$782,$A23,СВЦЭМ!$B$39:$B$782,M$11)+'СЕТ СН'!$F$9+СВЦЭМ!$D$10+'СЕТ СН'!$F$6-'СЕТ СН'!$F$19</f>
        <v>1899.4124656999998</v>
      </c>
      <c r="N23" s="36">
        <f>SUMIFS(СВЦЭМ!$C$39:$C$782,СВЦЭМ!$A$39:$A$782,$A23,СВЦЭМ!$B$39:$B$782,N$11)+'СЕТ СН'!$F$9+СВЦЭМ!$D$10+'СЕТ СН'!$F$6-'СЕТ СН'!$F$19</f>
        <v>1889.1784053699998</v>
      </c>
      <c r="O23" s="36">
        <f>SUMIFS(СВЦЭМ!$C$39:$C$782,СВЦЭМ!$A$39:$A$782,$A23,СВЦЭМ!$B$39:$B$782,O$11)+'СЕТ СН'!$F$9+СВЦЭМ!$D$10+'СЕТ СН'!$F$6-'СЕТ СН'!$F$19</f>
        <v>1880.8389863899997</v>
      </c>
      <c r="P23" s="36">
        <f>SUMIFS(СВЦЭМ!$C$39:$C$782,СВЦЭМ!$A$39:$A$782,$A23,СВЦЭМ!$B$39:$B$782,P$11)+'СЕТ СН'!$F$9+СВЦЭМ!$D$10+'СЕТ СН'!$F$6-'СЕТ СН'!$F$19</f>
        <v>1897.3394242899999</v>
      </c>
      <c r="Q23" s="36">
        <f>SUMIFS(СВЦЭМ!$C$39:$C$782,СВЦЭМ!$A$39:$A$782,$A23,СВЦЭМ!$B$39:$B$782,Q$11)+'СЕТ СН'!$F$9+СВЦЭМ!$D$10+'СЕТ СН'!$F$6-'СЕТ СН'!$F$19</f>
        <v>1917.83642912</v>
      </c>
      <c r="R23" s="36">
        <f>SUMIFS(СВЦЭМ!$C$39:$C$782,СВЦЭМ!$A$39:$A$782,$A23,СВЦЭМ!$B$39:$B$782,R$11)+'СЕТ СН'!$F$9+СВЦЭМ!$D$10+'СЕТ СН'!$F$6-'СЕТ СН'!$F$19</f>
        <v>1926.3586226499997</v>
      </c>
      <c r="S23" s="36">
        <f>SUMIFS(СВЦЭМ!$C$39:$C$782,СВЦЭМ!$A$39:$A$782,$A23,СВЦЭМ!$B$39:$B$782,S$11)+'СЕТ СН'!$F$9+СВЦЭМ!$D$10+'СЕТ СН'!$F$6-'СЕТ СН'!$F$19</f>
        <v>1915.7561731800001</v>
      </c>
      <c r="T23" s="36">
        <f>SUMIFS(СВЦЭМ!$C$39:$C$782,СВЦЭМ!$A$39:$A$782,$A23,СВЦЭМ!$B$39:$B$782,T$11)+'СЕТ СН'!$F$9+СВЦЭМ!$D$10+'СЕТ СН'!$F$6-'СЕТ СН'!$F$19</f>
        <v>1895.7316527499997</v>
      </c>
      <c r="U23" s="36">
        <f>SUMIFS(СВЦЭМ!$C$39:$C$782,СВЦЭМ!$A$39:$A$782,$A23,СВЦЭМ!$B$39:$B$782,U$11)+'СЕТ СН'!$F$9+СВЦЭМ!$D$10+'СЕТ СН'!$F$6-'СЕТ СН'!$F$19</f>
        <v>1917.0662472899999</v>
      </c>
      <c r="V23" s="36">
        <f>SUMIFS(СВЦЭМ!$C$39:$C$782,СВЦЭМ!$A$39:$A$782,$A23,СВЦЭМ!$B$39:$B$782,V$11)+'СЕТ СН'!$F$9+СВЦЭМ!$D$10+'СЕТ СН'!$F$6-'СЕТ СН'!$F$19</f>
        <v>1931.7250192799997</v>
      </c>
      <c r="W23" s="36">
        <f>SUMIFS(СВЦЭМ!$C$39:$C$782,СВЦЭМ!$A$39:$A$782,$A23,СВЦЭМ!$B$39:$B$782,W$11)+'СЕТ СН'!$F$9+СВЦЭМ!$D$10+'СЕТ СН'!$F$6-'СЕТ СН'!$F$19</f>
        <v>1919.9327328300001</v>
      </c>
      <c r="X23" s="36">
        <f>SUMIFS(СВЦЭМ!$C$39:$C$782,СВЦЭМ!$A$39:$A$782,$A23,СВЦЭМ!$B$39:$B$782,X$11)+'СЕТ СН'!$F$9+СВЦЭМ!$D$10+'СЕТ СН'!$F$6-'СЕТ СН'!$F$19</f>
        <v>1967.28437196</v>
      </c>
      <c r="Y23" s="36">
        <f>SUMIFS(СВЦЭМ!$C$39:$C$782,СВЦЭМ!$A$39:$A$782,$A23,СВЦЭМ!$B$39:$B$782,Y$11)+'СЕТ СН'!$F$9+СВЦЭМ!$D$10+'СЕТ СН'!$F$6-'СЕТ СН'!$F$19</f>
        <v>2061.4263240199998</v>
      </c>
    </row>
    <row r="24" spans="1:25" ht="15.75" x14ac:dyDescent="0.2">
      <c r="A24" s="35">
        <f t="shared" si="0"/>
        <v>45486</v>
      </c>
      <c r="B24" s="36">
        <f>SUMIFS(СВЦЭМ!$C$39:$C$782,СВЦЭМ!$A$39:$A$782,$A24,СВЦЭМ!$B$39:$B$782,B$11)+'СЕТ СН'!$F$9+СВЦЭМ!$D$10+'СЕТ СН'!$F$6-'СЕТ СН'!$F$19</f>
        <v>2157.0985235600001</v>
      </c>
      <c r="C24" s="36">
        <f>SUMIFS(СВЦЭМ!$C$39:$C$782,СВЦЭМ!$A$39:$A$782,$A24,СВЦЭМ!$B$39:$B$782,C$11)+'СЕТ СН'!$F$9+СВЦЭМ!$D$10+'СЕТ СН'!$F$6-'СЕТ СН'!$F$19</f>
        <v>2219.8942857299999</v>
      </c>
      <c r="D24" s="36">
        <f>SUMIFS(СВЦЭМ!$C$39:$C$782,СВЦЭМ!$A$39:$A$782,$A24,СВЦЭМ!$B$39:$B$782,D$11)+'СЕТ СН'!$F$9+СВЦЭМ!$D$10+'СЕТ СН'!$F$6-'СЕТ СН'!$F$19</f>
        <v>2199.7096852</v>
      </c>
      <c r="E24" s="36">
        <f>SUMIFS(СВЦЭМ!$C$39:$C$782,СВЦЭМ!$A$39:$A$782,$A24,СВЦЭМ!$B$39:$B$782,E$11)+'СЕТ СН'!$F$9+СВЦЭМ!$D$10+'СЕТ СН'!$F$6-'СЕТ СН'!$F$19</f>
        <v>2200.0261391099998</v>
      </c>
      <c r="F24" s="36">
        <f>SUMIFS(СВЦЭМ!$C$39:$C$782,СВЦЭМ!$A$39:$A$782,$A24,СВЦЭМ!$B$39:$B$782,F$11)+'СЕТ СН'!$F$9+СВЦЭМ!$D$10+'СЕТ СН'!$F$6-'СЕТ СН'!$F$19</f>
        <v>2202.4180065099999</v>
      </c>
      <c r="G24" s="36">
        <f>SUMIFS(СВЦЭМ!$C$39:$C$782,СВЦЭМ!$A$39:$A$782,$A24,СВЦЭМ!$B$39:$B$782,G$11)+'СЕТ СН'!$F$9+СВЦЭМ!$D$10+'СЕТ СН'!$F$6-'СЕТ СН'!$F$19</f>
        <v>2204.9867264999998</v>
      </c>
      <c r="H24" s="36">
        <f>SUMIFS(СВЦЭМ!$C$39:$C$782,СВЦЭМ!$A$39:$A$782,$A24,СВЦЭМ!$B$39:$B$782,H$11)+'СЕТ СН'!$F$9+СВЦЭМ!$D$10+'СЕТ СН'!$F$6-'СЕТ СН'!$F$19</f>
        <v>2285.05288905</v>
      </c>
      <c r="I24" s="36">
        <f>SUMIFS(СВЦЭМ!$C$39:$C$782,СВЦЭМ!$A$39:$A$782,$A24,СВЦЭМ!$B$39:$B$782,I$11)+'СЕТ СН'!$F$9+СВЦЭМ!$D$10+'СЕТ СН'!$F$6-'СЕТ СН'!$F$19</f>
        <v>2196.6512541299999</v>
      </c>
      <c r="J24" s="36">
        <f>SUMIFS(СВЦЭМ!$C$39:$C$782,СВЦЭМ!$A$39:$A$782,$A24,СВЦЭМ!$B$39:$B$782,J$11)+'СЕТ СН'!$F$9+СВЦЭМ!$D$10+'СЕТ СН'!$F$6-'СЕТ СН'!$F$19</f>
        <v>2071.5174931699999</v>
      </c>
      <c r="K24" s="36">
        <f>SUMIFS(СВЦЭМ!$C$39:$C$782,СВЦЭМ!$A$39:$A$782,$A24,СВЦЭМ!$B$39:$B$782,K$11)+'СЕТ СН'!$F$9+СВЦЭМ!$D$10+'СЕТ СН'!$F$6-'СЕТ СН'!$F$19</f>
        <v>1940.9984951299998</v>
      </c>
      <c r="L24" s="36">
        <f>SUMIFS(СВЦЭМ!$C$39:$C$782,СВЦЭМ!$A$39:$A$782,$A24,СВЦЭМ!$B$39:$B$782,L$11)+'СЕТ СН'!$F$9+СВЦЭМ!$D$10+'СЕТ СН'!$F$6-'СЕТ СН'!$F$19</f>
        <v>1878.0999731500001</v>
      </c>
      <c r="M24" s="36">
        <f>SUMIFS(СВЦЭМ!$C$39:$C$782,СВЦЭМ!$A$39:$A$782,$A24,СВЦЭМ!$B$39:$B$782,M$11)+'СЕТ СН'!$F$9+СВЦЭМ!$D$10+'СЕТ СН'!$F$6-'СЕТ СН'!$F$19</f>
        <v>1853.5991655899998</v>
      </c>
      <c r="N24" s="36">
        <f>SUMIFS(СВЦЭМ!$C$39:$C$782,СВЦЭМ!$A$39:$A$782,$A24,СВЦЭМ!$B$39:$B$782,N$11)+'СЕТ СН'!$F$9+СВЦЭМ!$D$10+'СЕТ СН'!$F$6-'СЕТ СН'!$F$19</f>
        <v>1852.6819570799998</v>
      </c>
      <c r="O24" s="36">
        <f>SUMIFS(СВЦЭМ!$C$39:$C$782,СВЦЭМ!$A$39:$A$782,$A24,СВЦЭМ!$B$39:$B$782,O$11)+'СЕТ СН'!$F$9+СВЦЭМ!$D$10+'СЕТ СН'!$F$6-'СЕТ СН'!$F$19</f>
        <v>1843.14110751</v>
      </c>
      <c r="P24" s="36">
        <f>SUMIFS(СВЦЭМ!$C$39:$C$782,СВЦЭМ!$A$39:$A$782,$A24,СВЦЭМ!$B$39:$B$782,P$11)+'СЕТ СН'!$F$9+СВЦЭМ!$D$10+'СЕТ СН'!$F$6-'СЕТ СН'!$F$19</f>
        <v>1852.9874968700001</v>
      </c>
      <c r="Q24" s="36">
        <f>SUMIFS(СВЦЭМ!$C$39:$C$782,СВЦЭМ!$A$39:$A$782,$A24,СВЦЭМ!$B$39:$B$782,Q$11)+'СЕТ СН'!$F$9+СВЦЭМ!$D$10+'СЕТ СН'!$F$6-'СЕТ СН'!$F$19</f>
        <v>1867.71448405</v>
      </c>
      <c r="R24" s="36">
        <f>SUMIFS(СВЦЭМ!$C$39:$C$782,СВЦЭМ!$A$39:$A$782,$A24,СВЦЭМ!$B$39:$B$782,R$11)+'СЕТ СН'!$F$9+СВЦЭМ!$D$10+'СЕТ СН'!$F$6-'СЕТ СН'!$F$19</f>
        <v>1836.7505000299998</v>
      </c>
      <c r="S24" s="36">
        <f>SUMIFS(СВЦЭМ!$C$39:$C$782,СВЦЭМ!$A$39:$A$782,$A24,СВЦЭМ!$B$39:$B$782,S$11)+'СЕТ СН'!$F$9+СВЦЭМ!$D$10+'СЕТ СН'!$F$6-'СЕТ СН'!$F$19</f>
        <v>1835.17068346</v>
      </c>
      <c r="T24" s="36">
        <f>SUMIFS(СВЦЭМ!$C$39:$C$782,СВЦЭМ!$A$39:$A$782,$A24,СВЦЭМ!$B$39:$B$782,T$11)+'СЕТ СН'!$F$9+СВЦЭМ!$D$10+'СЕТ СН'!$F$6-'СЕТ СН'!$F$19</f>
        <v>1829.1276168499999</v>
      </c>
      <c r="U24" s="36">
        <f>SUMIFS(СВЦЭМ!$C$39:$C$782,СВЦЭМ!$A$39:$A$782,$A24,СВЦЭМ!$B$39:$B$782,U$11)+'СЕТ СН'!$F$9+СВЦЭМ!$D$10+'СЕТ СН'!$F$6-'СЕТ СН'!$F$19</f>
        <v>1843.10093048</v>
      </c>
      <c r="V24" s="36">
        <f>SUMIFS(СВЦЭМ!$C$39:$C$782,СВЦЭМ!$A$39:$A$782,$A24,СВЦЭМ!$B$39:$B$782,V$11)+'СЕТ СН'!$F$9+СВЦЭМ!$D$10+'СЕТ СН'!$F$6-'СЕТ СН'!$F$19</f>
        <v>1855.94625653</v>
      </c>
      <c r="W24" s="36">
        <f>SUMIFS(СВЦЭМ!$C$39:$C$782,СВЦЭМ!$A$39:$A$782,$A24,СВЦЭМ!$B$39:$B$782,W$11)+'СЕТ СН'!$F$9+СВЦЭМ!$D$10+'СЕТ СН'!$F$6-'СЕТ СН'!$F$19</f>
        <v>1850.04997959</v>
      </c>
      <c r="X24" s="36">
        <f>SUMIFS(СВЦЭМ!$C$39:$C$782,СВЦЭМ!$A$39:$A$782,$A24,СВЦЭМ!$B$39:$B$782,X$11)+'СЕТ СН'!$F$9+СВЦЭМ!$D$10+'СЕТ СН'!$F$6-'СЕТ СН'!$F$19</f>
        <v>1886.1667636699999</v>
      </c>
      <c r="Y24" s="36">
        <f>SUMIFS(СВЦЭМ!$C$39:$C$782,СВЦЭМ!$A$39:$A$782,$A24,СВЦЭМ!$B$39:$B$782,Y$11)+'СЕТ СН'!$F$9+СВЦЭМ!$D$10+'СЕТ СН'!$F$6-'СЕТ СН'!$F$19</f>
        <v>1982.44145101</v>
      </c>
    </row>
    <row r="25" spans="1:25" ht="15.75" x14ac:dyDescent="0.2">
      <c r="A25" s="35">
        <f t="shared" si="0"/>
        <v>45487</v>
      </c>
      <c r="B25" s="36">
        <f>SUMIFS(СВЦЭМ!$C$39:$C$782,СВЦЭМ!$A$39:$A$782,$A25,СВЦЭМ!$B$39:$B$782,B$11)+'СЕТ СН'!$F$9+СВЦЭМ!$D$10+'СЕТ СН'!$F$6-'СЕТ СН'!$F$19</f>
        <v>2103.79543036</v>
      </c>
      <c r="C25" s="36">
        <f>SUMIFS(СВЦЭМ!$C$39:$C$782,СВЦЭМ!$A$39:$A$782,$A25,СВЦЭМ!$B$39:$B$782,C$11)+'СЕТ СН'!$F$9+СВЦЭМ!$D$10+'СЕТ СН'!$F$6-'СЕТ СН'!$F$19</f>
        <v>2081.1874344399998</v>
      </c>
      <c r="D25" s="36">
        <f>SUMIFS(СВЦЭМ!$C$39:$C$782,СВЦЭМ!$A$39:$A$782,$A25,СВЦЭМ!$B$39:$B$782,D$11)+'СЕТ СН'!$F$9+СВЦЭМ!$D$10+'СЕТ СН'!$F$6-'СЕТ СН'!$F$19</f>
        <v>2052.7746751300001</v>
      </c>
      <c r="E25" s="36">
        <f>SUMIFS(СВЦЭМ!$C$39:$C$782,СВЦЭМ!$A$39:$A$782,$A25,СВЦЭМ!$B$39:$B$782,E$11)+'СЕТ СН'!$F$9+СВЦЭМ!$D$10+'СЕТ СН'!$F$6-'СЕТ СН'!$F$19</f>
        <v>2025.0918985899998</v>
      </c>
      <c r="F25" s="36">
        <f>SUMIFS(СВЦЭМ!$C$39:$C$782,СВЦЭМ!$A$39:$A$782,$A25,СВЦЭМ!$B$39:$B$782,F$11)+'СЕТ СН'!$F$9+СВЦЭМ!$D$10+'СЕТ СН'!$F$6-'СЕТ СН'!$F$19</f>
        <v>2016.29053445</v>
      </c>
      <c r="G25" s="36">
        <f>SUMIFS(СВЦЭМ!$C$39:$C$782,СВЦЭМ!$A$39:$A$782,$A25,СВЦЭМ!$B$39:$B$782,G$11)+'СЕТ СН'!$F$9+СВЦЭМ!$D$10+'СЕТ СН'!$F$6-'СЕТ СН'!$F$19</f>
        <v>2028.79547026</v>
      </c>
      <c r="H25" s="36">
        <f>SUMIFS(СВЦЭМ!$C$39:$C$782,СВЦЭМ!$A$39:$A$782,$A25,СВЦЭМ!$B$39:$B$782,H$11)+'СЕТ СН'!$F$9+СВЦЭМ!$D$10+'СЕТ СН'!$F$6-'СЕТ СН'!$F$19</f>
        <v>2039.0344469799998</v>
      </c>
      <c r="I25" s="36">
        <f>SUMIFS(СВЦЭМ!$C$39:$C$782,СВЦЭМ!$A$39:$A$782,$A25,СВЦЭМ!$B$39:$B$782,I$11)+'СЕТ СН'!$F$9+СВЦЭМ!$D$10+'СЕТ СН'!$F$6-'СЕТ СН'!$F$19</f>
        <v>2095.31710135</v>
      </c>
      <c r="J25" s="36">
        <f>SUMIFS(СВЦЭМ!$C$39:$C$782,СВЦЭМ!$A$39:$A$782,$A25,СВЦЭМ!$B$39:$B$782,J$11)+'СЕТ СН'!$F$9+СВЦЭМ!$D$10+'СЕТ СН'!$F$6-'СЕТ СН'!$F$19</f>
        <v>2136.2413766499999</v>
      </c>
      <c r="K25" s="36">
        <f>SUMIFS(СВЦЭМ!$C$39:$C$782,СВЦЭМ!$A$39:$A$782,$A25,СВЦЭМ!$B$39:$B$782,K$11)+'СЕТ СН'!$F$9+СВЦЭМ!$D$10+'СЕТ СН'!$F$6-'СЕТ СН'!$F$19</f>
        <v>2021.0606326399998</v>
      </c>
      <c r="L25" s="36">
        <f>SUMIFS(СВЦЭМ!$C$39:$C$782,СВЦЭМ!$A$39:$A$782,$A25,СВЦЭМ!$B$39:$B$782,L$11)+'СЕТ СН'!$F$9+СВЦЭМ!$D$10+'СЕТ СН'!$F$6-'СЕТ СН'!$F$19</f>
        <v>1950.8688712399999</v>
      </c>
      <c r="M25" s="36">
        <f>SUMIFS(СВЦЭМ!$C$39:$C$782,СВЦЭМ!$A$39:$A$782,$A25,СВЦЭМ!$B$39:$B$782,M$11)+'СЕТ СН'!$F$9+СВЦЭМ!$D$10+'СЕТ СН'!$F$6-'СЕТ СН'!$F$19</f>
        <v>1919.3488553799998</v>
      </c>
      <c r="N25" s="36">
        <f>SUMIFS(СВЦЭМ!$C$39:$C$782,СВЦЭМ!$A$39:$A$782,$A25,СВЦЭМ!$B$39:$B$782,N$11)+'СЕТ СН'!$F$9+СВЦЭМ!$D$10+'СЕТ СН'!$F$6-'СЕТ СН'!$F$19</f>
        <v>1901.1901761300001</v>
      </c>
      <c r="O25" s="36">
        <f>SUMIFS(СВЦЭМ!$C$39:$C$782,СВЦЭМ!$A$39:$A$782,$A25,СВЦЭМ!$B$39:$B$782,O$11)+'СЕТ СН'!$F$9+СВЦЭМ!$D$10+'СЕТ СН'!$F$6-'СЕТ СН'!$F$19</f>
        <v>1890.2922935399997</v>
      </c>
      <c r="P25" s="36">
        <f>SUMIFS(СВЦЭМ!$C$39:$C$782,СВЦЭМ!$A$39:$A$782,$A25,СВЦЭМ!$B$39:$B$782,P$11)+'СЕТ СН'!$F$9+СВЦЭМ!$D$10+'СЕТ СН'!$F$6-'СЕТ СН'!$F$19</f>
        <v>1902.9078608599998</v>
      </c>
      <c r="Q25" s="36">
        <f>SUMIFS(СВЦЭМ!$C$39:$C$782,СВЦЭМ!$A$39:$A$782,$A25,СВЦЭМ!$B$39:$B$782,Q$11)+'СЕТ СН'!$F$9+СВЦЭМ!$D$10+'СЕТ СН'!$F$6-'СЕТ СН'!$F$19</f>
        <v>1918.3863336499999</v>
      </c>
      <c r="R25" s="36">
        <f>SUMIFS(СВЦЭМ!$C$39:$C$782,СВЦЭМ!$A$39:$A$782,$A25,СВЦЭМ!$B$39:$B$782,R$11)+'СЕТ СН'!$F$9+СВЦЭМ!$D$10+'СЕТ СН'!$F$6-'СЕТ СН'!$F$19</f>
        <v>1921.48387</v>
      </c>
      <c r="S25" s="36">
        <f>SUMIFS(СВЦЭМ!$C$39:$C$782,СВЦЭМ!$A$39:$A$782,$A25,СВЦЭМ!$B$39:$B$782,S$11)+'СЕТ СН'!$F$9+СВЦЭМ!$D$10+'СЕТ СН'!$F$6-'СЕТ СН'!$F$19</f>
        <v>1910.1321403100001</v>
      </c>
      <c r="T25" s="36">
        <f>SUMIFS(СВЦЭМ!$C$39:$C$782,СВЦЭМ!$A$39:$A$782,$A25,СВЦЭМ!$B$39:$B$782,T$11)+'СЕТ СН'!$F$9+СВЦЭМ!$D$10+'СЕТ СН'!$F$6-'СЕТ СН'!$F$19</f>
        <v>1887.0962266900001</v>
      </c>
      <c r="U25" s="36">
        <f>SUMIFS(СВЦЭМ!$C$39:$C$782,СВЦЭМ!$A$39:$A$782,$A25,СВЦЭМ!$B$39:$B$782,U$11)+'СЕТ СН'!$F$9+СВЦЭМ!$D$10+'СЕТ СН'!$F$6-'СЕТ СН'!$F$19</f>
        <v>1893.9723009700001</v>
      </c>
      <c r="V25" s="36">
        <f>SUMIFS(СВЦЭМ!$C$39:$C$782,СВЦЭМ!$A$39:$A$782,$A25,СВЦЭМ!$B$39:$B$782,V$11)+'СЕТ СН'!$F$9+СВЦЭМ!$D$10+'СЕТ СН'!$F$6-'СЕТ СН'!$F$19</f>
        <v>1909.1873439299998</v>
      </c>
      <c r="W25" s="36">
        <f>SUMIFS(СВЦЭМ!$C$39:$C$782,СВЦЭМ!$A$39:$A$782,$A25,СВЦЭМ!$B$39:$B$782,W$11)+'СЕТ СН'!$F$9+СВЦЭМ!$D$10+'СЕТ СН'!$F$6-'СЕТ СН'!$F$19</f>
        <v>1888.33763228</v>
      </c>
      <c r="X25" s="36">
        <f>SUMIFS(СВЦЭМ!$C$39:$C$782,СВЦЭМ!$A$39:$A$782,$A25,СВЦЭМ!$B$39:$B$782,X$11)+'СЕТ СН'!$F$9+СВЦЭМ!$D$10+'СЕТ СН'!$F$6-'СЕТ СН'!$F$19</f>
        <v>1936.7925240300001</v>
      </c>
      <c r="Y25" s="36">
        <f>SUMIFS(СВЦЭМ!$C$39:$C$782,СВЦЭМ!$A$39:$A$782,$A25,СВЦЭМ!$B$39:$B$782,Y$11)+'СЕТ СН'!$F$9+СВЦЭМ!$D$10+'СЕТ СН'!$F$6-'СЕТ СН'!$F$19</f>
        <v>2043.2432614700001</v>
      </c>
    </row>
    <row r="26" spans="1:25" ht="15.75" x14ac:dyDescent="0.2">
      <c r="A26" s="35">
        <f t="shared" si="0"/>
        <v>45488</v>
      </c>
      <c r="B26" s="36">
        <f>SUMIFS(СВЦЭМ!$C$39:$C$782,СВЦЭМ!$A$39:$A$782,$A26,СВЦЭМ!$B$39:$B$782,B$11)+'СЕТ СН'!$F$9+СВЦЭМ!$D$10+'СЕТ СН'!$F$6-'СЕТ СН'!$F$19</f>
        <v>1990.3962896399998</v>
      </c>
      <c r="C26" s="36">
        <f>SUMIFS(СВЦЭМ!$C$39:$C$782,СВЦЭМ!$A$39:$A$782,$A26,СВЦЭМ!$B$39:$B$782,C$11)+'СЕТ СН'!$F$9+СВЦЭМ!$D$10+'СЕТ СН'!$F$6-'СЕТ СН'!$F$19</f>
        <v>2085.3576206499997</v>
      </c>
      <c r="D26" s="36">
        <f>SUMIFS(СВЦЭМ!$C$39:$C$782,СВЦЭМ!$A$39:$A$782,$A26,СВЦЭМ!$B$39:$B$782,D$11)+'СЕТ СН'!$F$9+СВЦЭМ!$D$10+'СЕТ СН'!$F$6-'СЕТ СН'!$F$19</f>
        <v>2168.7791572699998</v>
      </c>
      <c r="E26" s="36">
        <f>SUMIFS(СВЦЭМ!$C$39:$C$782,СВЦЭМ!$A$39:$A$782,$A26,СВЦЭМ!$B$39:$B$782,E$11)+'СЕТ СН'!$F$9+СВЦЭМ!$D$10+'СЕТ СН'!$F$6-'СЕТ СН'!$F$19</f>
        <v>2176.09110005</v>
      </c>
      <c r="F26" s="36">
        <f>SUMIFS(СВЦЭМ!$C$39:$C$782,СВЦЭМ!$A$39:$A$782,$A26,СВЦЭМ!$B$39:$B$782,F$11)+'СЕТ СН'!$F$9+СВЦЭМ!$D$10+'СЕТ СН'!$F$6-'СЕТ СН'!$F$19</f>
        <v>2169.2767839399999</v>
      </c>
      <c r="G26" s="36">
        <f>SUMIFS(СВЦЭМ!$C$39:$C$782,СВЦЭМ!$A$39:$A$782,$A26,СВЦЭМ!$B$39:$B$782,G$11)+'СЕТ СН'!$F$9+СВЦЭМ!$D$10+'СЕТ СН'!$F$6-'СЕТ СН'!$F$19</f>
        <v>2175.81183999</v>
      </c>
      <c r="H26" s="36">
        <f>SUMIFS(СВЦЭМ!$C$39:$C$782,СВЦЭМ!$A$39:$A$782,$A26,СВЦЭМ!$B$39:$B$782,H$11)+'СЕТ СН'!$F$9+СВЦЭМ!$D$10+'СЕТ СН'!$F$6-'СЕТ СН'!$F$19</f>
        <v>2110.3407996799997</v>
      </c>
      <c r="I26" s="36">
        <f>SUMIFS(СВЦЭМ!$C$39:$C$782,СВЦЭМ!$A$39:$A$782,$A26,СВЦЭМ!$B$39:$B$782,I$11)+'СЕТ СН'!$F$9+СВЦЭМ!$D$10+'СЕТ СН'!$F$6-'СЕТ СН'!$F$19</f>
        <v>2051.44737072</v>
      </c>
      <c r="J26" s="36">
        <f>SUMIFS(СВЦЭМ!$C$39:$C$782,СВЦЭМ!$A$39:$A$782,$A26,СВЦЭМ!$B$39:$B$782,J$11)+'СЕТ СН'!$F$9+СВЦЭМ!$D$10+'СЕТ СН'!$F$6-'СЕТ СН'!$F$19</f>
        <v>1978.8696294299998</v>
      </c>
      <c r="K26" s="36">
        <f>SUMIFS(СВЦЭМ!$C$39:$C$782,СВЦЭМ!$A$39:$A$782,$A26,СВЦЭМ!$B$39:$B$782,K$11)+'СЕТ СН'!$F$9+СВЦЭМ!$D$10+'СЕТ СН'!$F$6-'СЕТ СН'!$F$19</f>
        <v>1946.9538695000001</v>
      </c>
      <c r="L26" s="36">
        <f>SUMIFS(СВЦЭМ!$C$39:$C$782,СВЦЭМ!$A$39:$A$782,$A26,СВЦЭМ!$B$39:$B$782,L$11)+'СЕТ СН'!$F$9+СВЦЭМ!$D$10+'СЕТ СН'!$F$6-'СЕТ СН'!$F$19</f>
        <v>1930.3354622100001</v>
      </c>
      <c r="M26" s="36">
        <f>SUMIFS(СВЦЭМ!$C$39:$C$782,СВЦЭМ!$A$39:$A$782,$A26,СВЦЭМ!$B$39:$B$782,M$11)+'СЕТ СН'!$F$9+СВЦЭМ!$D$10+'СЕТ СН'!$F$6-'СЕТ СН'!$F$19</f>
        <v>1924.19241496</v>
      </c>
      <c r="N26" s="36">
        <f>SUMIFS(СВЦЭМ!$C$39:$C$782,СВЦЭМ!$A$39:$A$782,$A26,СВЦЭМ!$B$39:$B$782,N$11)+'СЕТ СН'!$F$9+СВЦЭМ!$D$10+'СЕТ СН'!$F$6-'СЕТ СН'!$F$19</f>
        <v>1934.5252335599998</v>
      </c>
      <c r="O26" s="36">
        <f>SUMIFS(СВЦЭМ!$C$39:$C$782,СВЦЭМ!$A$39:$A$782,$A26,СВЦЭМ!$B$39:$B$782,O$11)+'СЕТ СН'!$F$9+СВЦЭМ!$D$10+'СЕТ СН'!$F$6-'СЕТ СН'!$F$19</f>
        <v>1938.2631325899997</v>
      </c>
      <c r="P26" s="36">
        <f>SUMIFS(СВЦЭМ!$C$39:$C$782,СВЦЭМ!$A$39:$A$782,$A26,СВЦЭМ!$B$39:$B$782,P$11)+'СЕТ СН'!$F$9+СВЦЭМ!$D$10+'СЕТ СН'!$F$6-'СЕТ СН'!$F$19</f>
        <v>1938.7208335999999</v>
      </c>
      <c r="Q26" s="36">
        <f>SUMIFS(СВЦЭМ!$C$39:$C$782,СВЦЭМ!$A$39:$A$782,$A26,СВЦЭМ!$B$39:$B$782,Q$11)+'СЕТ СН'!$F$9+СВЦЭМ!$D$10+'СЕТ СН'!$F$6-'СЕТ СН'!$F$19</f>
        <v>1938.4581938799997</v>
      </c>
      <c r="R26" s="36">
        <f>SUMIFS(СВЦЭМ!$C$39:$C$782,СВЦЭМ!$A$39:$A$782,$A26,СВЦЭМ!$B$39:$B$782,R$11)+'СЕТ СН'!$F$9+СВЦЭМ!$D$10+'СЕТ СН'!$F$6-'СЕТ СН'!$F$19</f>
        <v>1929.0473287499999</v>
      </c>
      <c r="S26" s="36">
        <f>SUMIFS(СВЦЭМ!$C$39:$C$782,СВЦЭМ!$A$39:$A$782,$A26,СВЦЭМ!$B$39:$B$782,S$11)+'СЕТ СН'!$F$9+СВЦЭМ!$D$10+'СЕТ СН'!$F$6-'СЕТ СН'!$F$19</f>
        <v>1937.0087498499997</v>
      </c>
      <c r="T26" s="36">
        <f>SUMIFS(СВЦЭМ!$C$39:$C$782,СВЦЭМ!$A$39:$A$782,$A26,СВЦЭМ!$B$39:$B$782,T$11)+'СЕТ СН'!$F$9+СВЦЭМ!$D$10+'СЕТ СН'!$F$6-'СЕТ СН'!$F$19</f>
        <v>1933.3253183699999</v>
      </c>
      <c r="U26" s="36">
        <f>SUMIFS(СВЦЭМ!$C$39:$C$782,СВЦЭМ!$A$39:$A$782,$A26,СВЦЭМ!$B$39:$B$782,U$11)+'СЕТ СН'!$F$9+СВЦЭМ!$D$10+'СЕТ СН'!$F$6-'СЕТ СН'!$F$19</f>
        <v>1935.0754524199997</v>
      </c>
      <c r="V26" s="36">
        <f>SUMIFS(СВЦЭМ!$C$39:$C$782,СВЦЭМ!$A$39:$A$782,$A26,СВЦЭМ!$B$39:$B$782,V$11)+'СЕТ СН'!$F$9+СВЦЭМ!$D$10+'СЕТ СН'!$F$6-'СЕТ СН'!$F$19</f>
        <v>1933.13722714</v>
      </c>
      <c r="W26" s="36">
        <f>SUMIFS(СВЦЭМ!$C$39:$C$782,СВЦЭМ!$A$39:$A$782,$A26,СВЦЭМ!$B$39:$B$782,W$11)+'СЕТ СН'!$F$9+СВЦЭМ!$D$10+'СЕТ СН'!$F$6-'СЕТ СН'!$F$19</f>
        <v>1910.4601197799998</v>
      </c>
      <c r="X26" s="36">
        <f>SUMIFS(СВЦЭМ!$C$39:$C$782,СВЦЭМ!$A$39:$A$782,$A26,СВЦЭМ!$B$39:$B$782,X$11)+'СЕТ СН'!$F$9+СВЦЭМ!$D$10+'СЕТ СН'!$F$6-'СЕТ СН'!$F$19</f>
        <v>1956.5927534399998</v>
      </c>
      <c r="Y26" s="36">
        <f>SUMIFS(СВЦЭМ!$C$39:$C$782,СВЦЭМ!$A$39:$A$782,$A26,СВЦЭМ!$B$39:$B$782,Y$11)+'СЕТ СН'!$F$9+СВЦЭМ!$D$10+'СЕТ СН'!$F$6-'СЕТ СН'!$F$19</f>
        <v>2028.1598726299999</v>
      </c>
    </row>
    <row r="27" spans="1:25" ht="15.75" x14ac:dyDescent="0.2">
      <c r="A27" s="35">
        <f t="shared" si="0"/>
        <v>45489</v>
      </c>
      <c r="B27" s="36">
        <f>SUMIFS(СВЦЭМ!$C$39:$C$782,СВЦЭМ!$A$39:$A$782,$A27,СВЦЭМ!$B$39:$B$782,B$11)+'СЕТ СН'!$F$9+СВЦЭМ!$D$10+'СЕТ СН'!$F$6-'СЕТ СН'!$F$19</f>
        <v>2028.9942556199999</v>
      </c>
      <c r="C27" s="36">
        <f>SUMIFS(СВЦЭМ!$C$39:$C$782,СВЦЭМ!$A$39:$A$782,$A27,СВЦЭМ!$B$39:$B$782,C$11)+'СЕТ СН'!$F$9+СВЦЭМ!$D$10+'СЕТ СН'!$F$6-'СЕТ СН'!$F$19</f>
        <v>2135.6731213399999</v>
      </c>
      <c r="D27" s="36">
        <f>SUMIFS(СВЦЭМ!$C$39:$C$782,СВЦЭМ!$A$39:$A$782,$A27,СВЦЭМ!$B$39:$B$782,D$11)+'СЕТ СН'!$F$9+СВЦЭМ!$D$10+'СЕТ СН'!$F$6-'СЕТ СН'!$F$19</f>
        <v>2212.32851071</v>
      </c>
      <c r="E27" s="36">
        <f>SUMIFS(СВЦЭМ!$C$39:$C$782,СВЦЭМ!$A$39:$A$782,$A27,СВЦЭМ!$B$39:$B$782,E$11)+'СЕТ СН'!$F$9+СВЦЭМ!$D$10+'СЕТ СН'!$F$6-'СЕТ СН'!$F$19</f>
        <v>2259.3190686899998</v>
      </c>
      <c r="F27" s="36">
        <f>SUMIFS(СВЦЭМ!$C$39:$C$782,СВЦЭМ!$A$39:$A$782,$A27,СВЦЭМ!$B$39:$B$782,F$11)+'СЕТ СН'!$F$9+СВЦЭМ!$D$10+'СЕТ СН'!$F$6-'СЕТ СН'!$F$19</f>
        <v>2266.1771942299997</v>
      </c>
      <c r="G27" s="36">
        <f>SUMIFS(СВЦЭМ!$C$39:$C$782,СВЦЭМ!$A$39:$A$782,$A27,СВЦЭМ!$B$39:$B$782,G$11)+'СЕТ СН'!$F$9+СВЦЭМ!$D$10+'СЕТ СН'!$F$6-'СЕТ СН'!$F$19</f>
        <v>2233.74931887</v>
      </c>
      <c r="H27" s="36">
        <f>SUMIFS(СВЦЭМ!$C$39:$C$782,СВЦЭМ!$A$39:$A$782,$A27,СВЦЭМ!$B$39:$B$782,H$11)+'СЕТ СН'!$F$9+СВЦЭМ!$D$10+'СЕТ СН'!$F$6-'СЕТ СН'!$F$19</f>
        <v>2154.5240388399998</v>
      </c>
      <c r="I27" s="36">
        <f>SUMIFS(СВЦЭМ!$C$39:$C$782,СВЦЭМ!$A$39:$A$782,$A27,СВЦЭМ!$B$39:$B$782,I$11)+'СЕТ СН'!$F$9+СВЦЭМ!$D$10+'СЕТ СН'!$F$6-'СЕТ СН'!$F$19</f>
        <v>2027.1212019599998</v>
      </c>
      <c r="J27" s="36">
        <f>SUMIFS(СВЦЭМ!$C$39:$C$782,СВЦЭМ!$A$39:$A$782,$A27,СВЦЭМ!$B$39:$B$782,J$11)+'СЕТ СН'!$F$9+СВЦЭМ!$D$10+'СЕТ СН'!$F$6-'СЕТ СН'!$F$19</f>
        <v>1906.0029901099997</v>
      </c>
      <c r="K27" s="36">
        <f>SUMIFS(СВЦЭМ!$C$39:$C$782,СВЦЭМ!$A$39:$A$782,$A27,СВЦЭМ!$B$39:$B$782,K$11)+'СЕТ СН'!$F$9+СВЦЭМ!$D$10+'СЕТ СН'!$F$6-'СЕТ СН'!$F$19</f>
        <v>1825.7401389399997</v>
      </c>
      <c r="L27" s="36">
        <f>SUMIFS(СВЦЭМ!$C$39:$C$782,СВЦЭМ!$A$39:$A$782,$A27,СВЦЭМ!$B$39:$B$782,L$11)+'СЕТ СН'!$F$9+СВЦЭМ!$D$10+'СЕТ СН'!$F$6-'СЕТ СН'!$F$19</f>
        <v>1809.2732307599999</v>
      </c>
      <c r="M27" s="36">
        <f>SUMIFS(СВЦЭМ!$C$39:$C$782,СВЦЭМ!$A$39:$A$782,$A27,СВЦЭМ!$B$39:$B$782,M$11)+'СЕТ СН'!$F$9+СВЦЭМ!$D$10+'СЕТ СН'!$F$6-'СЕТ СН'!$F$19</f>
        <v>1797.8240184299998</v>
      </c>
      <c r="N27" s="36">
        <f>SUMIFS(СВЦЭМ!$C$39:$C$782,СВЦЭМ!$A$39:$A$782,$A27,СВЦЭМ!$B$39:$B$782,N$11)+'СЕТ СН'!$F$9+СВЦЭМ!$D$10+'СЕТ СН'!$F$6-'СЕТ СН'!$F$19</f>
        <v>1767.2288115299998</v>
      </c>
      <c r="O27" s="36">
        <f>SUMIFS(СВЦЭМ!$C$39:$C$782,СВЦЭМ!$A$39:$A$782,$A27,СВЦЭМ!$B$39:$B$782,O$11)+'СЕТ СН'!$F$9+СВЦЭМ!$D$10+'СЕТ СН'!$F$6-'СЕТ СН'!$F$19</f>
        <v>1742.8187611200001</v>
      </c>
      <c r="P27" s="36">
        <f>SUMIFS(СВЦЭМ!$C$39:$C$782,СВЦЭМ!$A$39:$A$782,$A27,СВЦЭМ!$B$39:$B$782,P$11)+'СЕТ СН'!$F$9+СВЦЭМ!$D$10+'СЕТ СН'!$F$6-'СЕТ СН'!$F$19</f>
        <v>1756.0752491200001</v>
      </c>
      <c r="Q27" s="36">
        <f>SUMIFS(СВЦЭМ!$C$39:$C$782,СВЦЭМ!$A$39:$A$782,$A27,СВЦЭМ!$B$39:$B$782,Q$11)+'СЕТ СН'!$F$9+СВЦЭМ!$D$10+'СЕТ СН'!$F$6-'СЕТ СН'!$F$19</f>
        <v>1761.4597802999997</v>
      </c>
      <c r="R27" s="36">
        <f>SUMIFS(СВЦЭМ!$C$39:$C$782,СВЦЭМ!$A$39:$A$782,$A27,СВЦЭМ!$B$39:$B$782,R$11)+'СЕТ СН'!$F$9+СВЦЭМ!$D$10+'СЕТ СН'!$F$6-'СЕТ СН'!$F$19</f>
        <v>1756.32036599</v>
      </c>
      <c r="S27" s="36">
        <f>SUMIFS(СВЦЭМ!$C$39:$C$782,СВЦЭМ!$A$39:$A$782,$A27,СВЦЭМ!$B$39:$B$782,S$11)+'СЕТ СН'!$F$9+СВЦЭМ!$D$10+'СЕТ СН'!$F$6-'СЕТ СН'!$F$19</f>
        <v>1759.3925831500001</v>
      </c>
      <c r="T27" s="36">
        <f>SUMIFS(СВЦЭМ!$C$39:$C$782,СВЦЭМ!$A$39:$A$782,$A27,СВЦЭМ!$B$39:$B$782,T$11)+'СЕТ СН'!$F$9+СВЦЭМ!$D$10+'СЕТ СН'!$F$6-'СЕТ СН'!$F$19</f>
        <v>1753.6526557899997</v>
      </c>
      <c r="U27" s="36">
        <f>SUMIFS(СВЦЭМ!$C$39:$C$782,СВЦЭМ!$A$39:$A$782,$A27,СВЦЭМ!$B$39:$B$782,U$11)+'СЕТ СН'!$F$9+СВЦЭМ!$D$10+'СЕТ СН'!$F$6-'СЕТ СН'!$F$19</f>
        <v>1759.39453336</v>
      </c>
      <c r="V27" s="36">
        <f>SUMIFS(СВЦЭМ!$C$39:$C$782,СВЦЭМ!$A$39:$A$782,$A27,СВЦЭМ!$B$39:$B$782,V$11)+'СЕТ СН'!$F$9+СВЦЭМ!$D$10+'СЕТ СН'!$F$6-'СЕТ СН'!$F$19</f>
        <v>1756.4816644699999</v>
      </c>
      <c r="W27" s="36">
        <f>SUMIFS(СВЦЭМ!$C$39:$C$782,СВЦЭМ!$A$39:$A$782,$A27,СВЦЭМ!$B$39:$B$782,W$11)+'СЕТ СН'!$F$9+СВЦЭМ!$D$10+'СЕТ СН'!$F$6-'СЕТ СН'!$F$19</f>
        <v>1747.8393172199999</v>
      </c>
      <c r="X27" s="36">
        <f>SUMIFS(СВЦЭМ!$C$39:$C$782,СВЦЭМ!$A$39:$A$782,$A27,СВЦЭМ!$B$39:$B$782,X$11)+'СЕТ СН'!$F$9+СВЦЭМ!$D$10+'СЕТ СН'!$F$6-'СЕТ СН'!$F$19</f>
        <v>1788.65777501</v>
      </c>
      <c r="Y27" s="36">
        <f>SUMIFS(СВЦЭМ!$C$39:$C$782,СВЦЭМ!$A$39:$A$782,$A27,СВЦЭМ!$B$39:$B$782,Y$11)+'СЕТ СН'!$F$9+СВЦЭМ!$D$10+'СЕТ СН'!$F$6-'СЕТ СН'!$F$19</f>
        <v>1889.47904982</v>
      </c>
    </row>
    <row r="28" spans="1:25" ht="15.75" x14ac:dyDescent="0.2">
      <c r="A28" s="35">
        <f t="shared" si="0"/>
        <v>45490</v>
      </c>
      <c r="B28" s="36">
        <f>SUMIFS(СВЦЭМ!$C$39:$C$782,СВЦЭМ!$A$39:$A$782,$A28,СВЦЭМ!$B$39:$B$782,B$11)+'СЕТ СН'!$F$9+СВЦЭМ!$D$10+'СЕТ СН'!$F$6-'СЕТ СН'!$F$19</f>
        <v>2054.0096432299997</v>
      </c>
      <c r="C28" s="36">
        <f>SUMIFS(СВЦЭМ!$C$39:$C$782,СВЦЭМ!$A$39:$A$782,$A28,СВЦЭМ!$B$39:$B$782,C$11)+'СЕТ СН'!$F$9+СВЦЭМ!$D$10+'СЕТ СН'!$F$6-'СЕТ СН'!$F$19</f>
        <v>2166.0269223099999</v>
      </c>
      <c r="D28" s="36">
        <f>SUMIFS(СВЦЭМ!$C$39:$C$782,СВЦЭМ!$A$39:$A$782,$A28,СВЦЭМ!$B$39:$B$782,D$11)+'СЕТ СН'!$F$9+СВЦЭМ!$D$10+'СЕТ СН'!$F$6-'СЕТ СН'!$F$19</f>
        <v>2182.3556894799999</v>
      </c>
      <c r="E28" s="36">
        <f>SUMIFS(СВЦЭМ!$C$39:$C$782,СВЦЭМ!$A$39:$A$782,$A28,СВЦЭМ!$B$39:$B$782,E$11)+'СЕТ СН'!$F$9+СВЦЭМ!$D$10+'СЕТ СН'!$F$6-'СЕТ СН'!$F$19</f>
        <v>2160.0623797399999</v>
      </c>
      <c r="F28" s="36">
        <f>SUMIFS(СВЦЭМ!$C$39:$C$782,СВЦЭМ!$A$39:$A$782,$A28,СВЦЭМ!$B$39:$B$782,F$11)+'СЕТ СН'!$F$9+СВЦЭМ!$D$10+'СЕТ СН'!$F$6-'СЕТ СН'!$F$19</f>
        <v>2156.19549155</v>
      </c>
      <c r="G28" s="36">
        <f>SUMIFS(СВЦЭМ!$C$39:$C$782,СВЦЭМ!$A$39:$A$782,$A28,СВЦЭМ!$B$39:$B$782,G$11)+'СЕТ СН'!$F$9+СВЦЭМ!$D$10+'СЕТ СН'!$F$6-'СЕТ СН'!$F$19</f>
        <v>2167.7815901199997</v>
      </c>
      <c r="H28" s="36">
        <f>SUMIFS(СВЦЭМ!$C$39:$C$782,СВЦЭМ!$A$39:$A$782,$A28,СВЦЭМ!$B$39:$B$782,H$11)+'СЕТ СН'!$F$9+СВЦЭМ!$D$10+'СЕТ СН'!$F$6-'СЕТ СН'!$F$19</f>
        <v>2133.9037114799999</v>
      </c>
      <c r="I28" s="36">
        <f>SUMIFS(СВЦЭМ!$C$39:$C$782,СВЦЭМ!$A$39:$A$782,$A28,СВЦЭМ!$B$39:$B$782,I$11)+'СЕТ СН'!$F$9+СВЦЭМ!$D$10+'СЕТ СН'!$F$6-'СЕТ СН'!$F$19</f>
        <v>2009.6373630799999</v>
      </c>
      <c r="J28" s="36">
        <f>SUMIFS(СВЦЭМ!$C$39:$C$782,СВЦЭМ!$A$39:$A$782,$A28,СВЦЭМ!$B$39:$B$782,J$11)+'СЕТ СН'!$F$9+СВЦЭМ!$D$10+'СЕТ СН'!$F$6-'СЕТ СН'!$F$19</f>
        <v>1895.6728579299997</v>
      </c>
      <c r="K28" s="36">
        <f>SUMIFS(СВЦЭМ!$C$39:$C$782,СВЦЭМ!$A$39:$A$782,$A28,СВЦЭМ!$B$39:$B$782,K$11)+'СЕТ СН'!$F$9+СВЦЭМ!$D$10+'СЕТ СН'!$F$6-'СЕТ СН'!$F$19</f>
        <v>1863.21304083</v>
      </c>
      <c r="L28" s="36">
        <f>SUMIFS(СВЦЭМ!$C$39:$C$782,СВЦЭМ!$A$39:$A$782,$A28,СВЦЭМ!$B$39:$B$782,L$11)+'СЕТ СН'!$F$9+СВЦЭМ!$D$10+'СЕТ СН'!$F$6-'СЕТ СН'!$F$19</f>
        <v>1803.0256345299999</v>
      </c>
      <c r="M28" s="36">
        <f>SUMIFS(СВЦЭМ!$C$39:$C$782,СВЦЭМ!$A$39:$A$782,$A28,СВЦЭМ!$B$39:$B$782,M$11)+'СЕТ СН'!$F$9+СВЦЭМ!$D$10+'СЕТ СН'!$F$6-'СЕТ СН'!$F$19</f>
        <v>1785.7358789800001</v>
      </c>
      <c r="N28" s="36">
        <f>SUMIFS(СВЦЭМ!$C$39:$C$782,СВЦЭМ!$A$39:$A$782,$A28,СВЦЭМ!$B$39:$B$782,N$11)+'СЕТ СН'!$F$9+СВЦЭМ!$D$10+'СЕТ СН'!$F$6-'СЕТ СН'!$F$19</f>
        <v>1793.1894485899998</v>
      </c>
      <c r="O28" s="36">
        <f>SUMIFS(СВЦЭМ!$C$39:$C$782,СВЦЭМ!$A$39:$A$782,$A28,СВЦЭМ!$B$39:$B$782,O$11)+'СЕТ СН'!$F$9+СВЦЭМ!$D$10+'СЕТ СН'!$F$6-'СЕТ СН'!$F$19</f>
        <v>1779.0429062600001</v>
      </c>
      <c r="P28" s="36">
        <f>SUMIFS(СВЦЭМ!$C$39:$C$782,СВЦЭМ!$A$39:$A$782,$A28,СВЦЭМ!$B$39:$B$782,P$11)+'СЕТ СН'!$F$9+СВЦЭМ!$D$10+'СЕТ СН'!$F$6-'СЕТ СН'!$F$19</f>
        <v>1779.01940466</v>
      </c>
      <c r="Q28" s="36">
        <f>SUMIFS(СВЦЭМ!$C$39:$C$782,СВЦЭМ!$A$39:$A$782,$A28,СВЦЭМ!$B$39:$B$782,Q$11)+'СЕТ СН'!$F$9+СВЦЭМ!$D$10+'СЕТ СН'!$F$6-'СЕТ СН'!$F$19</f>
        <v>1782.8236091499998</v>
      </c>
      <c r="R28" s="36">
        <f>SUMIFS(СВЦЭМ!$C$39:$C$782,СВЦЭМ!$A$39:$A$782,$A28,СВЦЭМ!$B$39:$B$782,R$11)+'СЕТ СН'!$F$9+СВЦЭМ!$D$10+'СЕТ СН'!$F$6-'СЕТ СН'!$F$19</f>
        <v>1788.0884014600001</v>
      </c>
      <c r="S28" s="36">
        <f>SUMIFS(СВЦЭМ!$C$39:$C$782,СВЦЭМ!$A$39:$A$782,$A28,СВЦЭМ!$B$39:$B$782,S$11)+'СЕТ СН'!$F$9+СВЦЭМ!$D$10+'СЕТ СН'!$F$6-'СЕТ СН'!$F$19</f>
        <v>1796.3178364699997</v>
      </c>
      <c r="T28" s="36">
        <f>SUMIFS(СВЦЭМ!$C$39:$C$782,СВЦЭМ!$A$39:$A$782,$A28,СВЦЭМ!$B$39:$B$782,T$11)+'СЕТ СН'!$F$9+СВЦЭМ!$D$10+'СЕТ СН'!$F$6-'СЕТ СН'!$F$19</f>
        <v>1787.0909415299998</v>
      </c>
      <c r="U28" s="36">
        <f>SUMIFS(СВЦЭМ!$C$39:$C$782,СВЦЭМ!$A$39:$A$782,$A28,СВЦЭМ!$B$39:$B$782,U$11)+'СЕТ СН'!$F$9+СВЦЭМ!$D$10+'СЕТ СН'!$F$6-'СЕТ СН'!$F$19</f>
        <v>1800.52386166</v>
      </c>
      <c r="V28" s="36">
        <f>SUMIFS(СВЦЭМ!$C$39:$C$782,СВЦЭМ!$A$39:$A$782,$A28,СВЦЭМ!$B$39:$B$782,V$11)+'СЕТ СН'!$F$9+СВЦЭМ!$D$10+'СЕТ СН'!$F$6-'СЕТ СН'!$F$19</f>
        <v>1808.8648588299998</v>
      </c>
      <c r="W28" s="36">
        <f>SUMIFS(СВЦЭМ!$C$39:$C$782,СВЦЭМ!$A$39:$A$782,$A28,СВЦЭМ!$B$39:$B$782,W$11)+'СЕТ СН'!$F$9+СВЦЭМ!$D$10+'СЕТ СН'!$F$6-'СЕТ СН'!$F$19</f>
        <v>1774.8629187699999</v>
      </c>
      <c r="X28" s="36">
        <f>SUMIFS(СВЦЭМ!$C$39:$C$782,СВЦЭМ!$A$39:$A$782,$A28,СВЦЭМ!$B$39:$B$782,X$11)+'СЕТ СН'!$F$9+СВЦЭМ!$D$10+'СЕТ СН'!$F$6-'СЕТ СН'!$F$19</f>
        <v>1831.4029751799999</v>
      </c>
      <c r="Y28" s="36">
        <f>SUMIFS(СВЦЭМ!$C$39:$C$782,СВЦЭМ!$A$39:$A$782,$A28,СВЦЭМ!$B$39:$B$782,Y$11)+'СЕТ СН'!$F$9+СВЦЭМ!$D$10+'СЕТ СН'!$F$6-'СЕТ СН'!$F$19</f>
        <v>1918.03320424</v>
      </c>
    </row>
    <row r="29" spans="1:25" ht="15.75" x14ac:dyDescent="0.2">
      <c r="A29" s="35">
        <f t="shared" si="0"/>
        <v>45491</v>
      </c>
      <c r="B29" s="36">
        <f>SUMIFS(СВЦЭМ!$C$39:$C$782,СВЦЭМ!$A$39:$A$782,$A29,СВЦЭМ!$B$39:$B$782,B$11)+'СЕТ СН'!$F$9+СВЦЭМ!$D$10+'СЕТ СН'!$F$6-'СЕТ СН'!$F$19</f>
        <v>2178.6216940700001</v>
      </c>
      <c r="C29" s="36">
        <f>SUMIFS(СВЦЭМ!$C$39:$C$782,СВЦЭМ!$A$39:$A$782,$A29,СВЦЭМ!$B$39:$B$782,C$11)+'СЕТ СН'!$F$9+СВЦЭМ!$D$10+'СЕТ СН'!$F$6-'СЕТ СН'!$F$19</f>
        <v>2275.0424094099999</v>
      </c>
      <c r="D29" s="36">
        <f>SUMIFS(СВЦЭМ!$C$39:$C$782,СВЦЭМ!$A$39:$A$782,$A29,СВЦЭМ!$B$39:$B$782,D$11)+'СЕТ СН'!$F$9+СВЦЭМ!$D$10+'СЕТ СН'!$F$6-'СЕТ СН'!$F$19</f>
        <v>2356.0815121599999</v>
      </c>
      <c r="E29" s="36">
        <f>SUMIFS(СВЦЭМ!$C$39:$C$782,СВЦЭМ!$A$39:$A$782,$A29,СВЦЭМ!$B$39:$B$782,E$11)+'СЕТ СН'!$F$9+СВЦЭМ!$D$10+'СЕТ СН'!$F$6-'СЕТ СН'!$F$19</f>
        <v>2388.7603754000002</v>
      </c>
      <c r="F29" s="36">
        <f>SUMIFS(СВЦЭМ!$C$39:$C$782,СВЦЭМ!$A$39:$A$782,$A29,СВЦЭМ!$B$39:$B$782,F$11)+'СЕТ СН'!$F$9+СВЦЭМ!$D$10+'СЕТ СН'!$F$6-'СЕТ СН'!$F$19</f>
        <v>2387.2492170300002</v>
      </c>
      <c r="G29" s="36">
        <f>SUMIFS(СВЦЭМ!$C$39:$C$782,СВЦЭМ!$A$39:$A$782,$A29,СВЦЭМ!$B$39:$B$782,G$11)+'СЕТ СН'!$F$9+СВЦЭМ!$D$10+'СЕТ СН'!$F$6-'СЕТ СН'!$F$19</f>
        <v>2371.3329462500001</v>
      </c>
      <c r="H29" s="36">
        <f>SUMIFS(СВЦЭМ!$C$39:$C$782,СВЦЭМ!$A$39:$A$782,$A29,СВЦЭМ!$B$39:$B$782,H$11)+'СЕТ СН'!$F$9+СВЦЭМ!$D$10+'СЕТ СН'!$F$6-'СЕТ СН'!$F$19</f>
        <v>2296.9455710699999</v>
      </c>
      <c r="I29" s="36">
        <f>SUMIFS(СВЦЭМ!$C$39:$C$782,СВЦЭМ!$A$39:$A$782,$A29,СВЦЭМ!$B$39:$B$782,I$11)+'СЕТ СН'!$F$9+СВЦЭМ!$D$10+'СЕТ СН'!$F$6-'СЕТ СН'!$F$19</f>
        <v>2104.3531665099999</v>
      </c>
      <c r="J29" s="36">
        <f>SUMIFS(СВЦЭМ!$C$39:$C$782,СВЦЭМ!$A$39:$A$782,$A29,СВЦЭМ!$B$39:$B$782,J$11)+'СЕТ СН'!$F$9+СВЦЭМ!$D$10+'СЕТ СН'!$F$6-'СЕТ СН'!$F$19</f>
        <v>2006.4083779100001</v>
      </c>
      <c r="K29" s="36">
        <f>SUMIFS(СВЦЭМ!$C$39:$C$782,СВЦЭМ!$A$39:$A$782,$A29,СВЦЭМ!$B$39:$B$782,K$11)+'СЕТ СН'!$F$9+СВЦЭМ!$D$10+'СЕТ СН'!$F$6-'СЕТ СН'!$F$19</f>
        <v>1943.9492390800001</v>
      </c>
      <c r="L29" s="36">
        <f>SUMIFS(СВЦЭМ!$C$39:$C$782,СВЦЭМ!$A$39:$A$782,$A29,СВЦЭМ!$B$39:$B$782,L$11)+'СЕТ СН'!$F$9+СВЦЭМ!$D$10+'СЕТ СН'!$F$6-'СЕТ СН'!$F$19</f>
        <v>1895.6755795099998</v>
      </c>
      <c r="M29" s="36">
        <f>SUMIFS(СВЦЭМ!$C$39:$C$782,СВЦЭМ!$A$39:$A$782,$A29,СВЦЭМ!$B$39:$B$782,M$11)+'СЕТ СН'!$F$9+СВЦЭМ!$D$10+'СЕТ СН'!$F$6-'СЕТ СН'!$F$19</f>
        <v>1883.7275531499999</v>
      </c>
      <c r="N29" s="36">
        <f>SUMIFS(СВЦЭМ!$C$39:$C$782,СВЦЭМ!$A$39:$A$782,$A29,СВЦЭМ!$B$39:$B$782,N$11)+'СЕТ СН'!$F$9+СВЦЭМ!$D$10+'СЕТ СН'!$F$6-'СЕТ СН'!$F$19</f>
        <v>1875.0670707999998</v>
      </c>
      <c r="O29" s="36">
        <f>SUMIFS(СВЦЭМ!$C$39:$C$782,СВЦЭМ!$A$39:$A$782,$A29,СВЦЭМ!$B$39:$B$782,O$11)+'СЕТ СН'!$F$9+СВЦЭМ!$D$10+'СЕТ СН'!$F$6-'СЕТ СН'!$F$19</f>
        <v>1860.8849552500001</v>
      </c>
      <c r="P29" s="36">
        <f>SUMIFS(СВЦЭМ!$C$39:$C$782,СВЦЭМ!$A$39:$A$782,$A29,СВЦЭМ!$B$39:$B$782,P$11)+'СЕТ СН'!$F$9+СВЦЭМ!$D$10+'СЕТ СН'!$F$6-'СЕТ СН'!$F$19</f>
        <v>1862.5222494599998</v>
      </c>
      <c r="Q29" s="36">
        <f>SUMIFS(СВЦЭМ!$C$39:$C$782,СВЦЭМ!$A$39:$A$782,$A29,СВЦЭМ!$B$39:$B$782,Q$11)+'СЕТ СН'!$F$9+СВЦЭМ!$D$10+'СЕТ СН'!$F$6-'СЕТ СН'!$F$19</f>
        <v>1858.7918242299997</v>
      </c>
      <c r="R29" s="36">
        <f>SUMIFS(СВЦЭМ!$C$39:$C$782,СВЦЭМ!$A$39:$A$782,$A29,СВЦЭМ!$B$39:$B$782,R$11)+'СЕТ СН'!$F$9+СВЦЭМ!$D$10+'СЕТ СН'!$F$6-'СЕТ СН'!$F$19</f>
        <v>1864.2664259399999</v>
      </c>
      <c r="S29" s="36">
        <f>SUMIFS(СВЦЭМ!$C$39:$C$782,СВЦЭМ!$A$39:$A$782,$A29,СВЦЭМ!$B$39:$B$782,S$11)+'СЕТ СН'!$F$9+СВЦЭМ!$D$10+'СЕТ СН'!$F$6-'СЕТ СН'!$F$19</f>
        <v>1863.1559102699998</v>
      </c>
      <c r="T29" s="36">
        <f>SUMIFS(СВЦЭМ!$C$39:$C$782,СВЦЭМ!$A$39:$A$782,$A29,СВЦЭМ!$B$39:$B$782,T$11)+'СЕТ СН'!$F$9+СВЦЭМ!$D$10+'СЕТ СН'!$F$6-'СЕТ СН'!$F$19</f>
        <v>1881.3360081699998</v>
      </c>
      <c r="U29" s="36">
        <f>SUMIFS(СВЦЭМ!$C$39:$C$782,СВЦЭМ!$A$39:$A$782,$A29,СВЦЭМ!$B$39:$B$782,U$11)+'СЕТ СН'!$F$9+СВЦЭМ!$D$10+'СЕТ СН'!$F$6-'СЕТ СН'!$F$19</f>
        <v>1898.72767376</v>
      </c>
      <c r="V29" s="36">
        <f>SUMIFS(СВЦЭМ!$C$39:$C$782,СВЦЭМ!$A$39:$A$782,$A29,СВЦЭМ!$B$39:$B$782,V$11)+'СЕТ СН'!$F$9+СВЦЭМ!$D$10+'СЕТ СН'!$F$6-'СЕТ СН'!$F$19</f>
        <v>1900.70714473</v>
      </c>
      <c r="W29" s="36">
        <f>SUMIFS(СВЦЭМ!$C$39:$C$782,СВЦЭМ!$A$39:$A$782,$A29,СВЦЭМ!$B$39:$B$782,W$11)+'СЕТ СН'!$F$9+СВЦЭМ!$D$10+'СЕТ СН'!$F$6-'СЕТ СН'!$F$19</f>
        <v>1865.7255196400001</v>
      </c>
      <c r="X29" s="36">
        <f>SUMIFS(СВЦЭМ!$C$39:$C$782,СВЦЭМ!$A$39:$A$782,$A29,СВЦЭМ!$B$39:$B$782,X$11)+'СЕТ СН'!$F$9+СВЦЭМ!$D$10+'СЕТ СН'!$F$6-'СЕТ СН'!$F$19</f>
        <v>1912.8255352699998</v>
      </c>
      <c r="Y29" s="36">
        <f>SUMIFS(СВЦЭМ!$C$39:$C$782,СВЦЭМ!$A$39:$A$782,$A29,СВЦЭМ!$B$39:$B$782,Y$11)+'СЕТ СН'!$F$9+СВЦЭМ!$D$10+'СЕТ СН'!$F$6-'СЕТ СН'!$F$19</f>
        <v>1994.5198415599998</v>
      </c>
    </row>
    <row r="30" spans="1:25" ht="15.75" x14ac:dyDescent="0.2">
      <c r="A30" s="35">
        <f t="shared" si="0"/>
        <v>45492</v>
      </c>
      <c r="B30" s="36">
        <f>SUMIFS(СВЦЭМ!$C$39:$C$782,СВЦЭМ!$A$39:$A$782,$A30,СВЦЭМ!$B$39:$B$782,B$11)+'СЕТ СН'!$F$9+СВЦЭМ!$D$10+'СЕТ СН'!$F$6-'СЕТ СН'!$F$19</f>
        <v>2097.6191818899997</v>
      </c>
      <c r="C30" s="36">
        <f>SUMIFS(СВЦЭМ!$C$39:$C$782,СВЦЭМ!$A$39:$A$782,$A30,СВЦЭМ!$B$39:$B$782,C$11)+'СЕТ СН'!$F$9+СВЦЭМ!$D$10+'СЕТ СН'!$F$6-'СЕТ СН'!$F$19</f>
        <v>2207.4530235100001</v>
      </c>
      <c r="D30" s="36">
        <f>SUMIFS(СВЦЭМ!$C$39:$C$782,СВЦЭМ!$A$39:$A$782,$A30,СВЦЭМ!$B$39:$B$782,D$11)+'СЕТ СН'!$F$9+СВЦЭМ!$D$10+'СЕТ СН'!$F$6-'СЕТ СН'!$F$19</f>
        <v>2279.6427276899999</v>
      </c>
      <c r="E30" s="36">
        <f>SUMIFS(СВЦЭМ!$C$39:$C$782,СВЦЭМ!$A$39:$A$782,$A30,СВЦЭМ!$B$39:$B$782,E$11)+'СЕТ СН'!$F$9+СВЦЭМ!$D$10+'СЕТ СН'!$F$6-'СЕТ СН'!$F$19</f>
        <v>2298.6412369300001</v>
      </c>
      <c r="F30" s="36">
        <f>SUMIFS(СВЦЭМ!$C$39:$C$782,СВЦЭМ!$A$39:$A$782,$A30,СВЦЭМ!$B$39:$B$782,F$11)+'СЕТ СН'!$F$9+СВЦЭМ!$D$10+'СЕТ СН'!$F$6-'СЕТ СН'!$F$19</f>
        <v>2303.0349302600002</v>
      </c>
      <c r="G30" s="36">
        <f>SUMIFS(СВЦЭМ!$C$39:$C$782,СВЦЭМ!$A$39:$A$782,$A30,СВЦЭМ!$B$39:$B$782,G$11)+'СЕТ СН'!$F$9+СВЦЭМ!$D$10+'СЕТ СН'!$F$6-'СЕТ СН'!$F$19</f>
        <v>2307.18504549</v>
      </c>
      <c r="H30" s="36">
        <f>SUMIFS(СВЦЭМ!$C$39:$C$782,СВЦЭМ!$A$39:$A$782,$A30,СВЦЭМ!$B$39:$B$782,H$11)+'СЕТ СН'!$F$9+СВЦЭМ!$D$10+'СЕТ СН'!$F$6-'СЕТ СН'!$F$19</f>
        <v>2248.48196203</v>
      </c>
      <c r="I30" s="36">
        <f>SUMIFS(СВЦЭМ!$C$39:$C$782,СВЦЭМ!$A$39:$A$782,$A30,СВЦЭМ!$B$39:$B$782,I$11)+'СЕТ СН'!$F$9+СВЦЭМ!$D$10+'СЕТ СН'!$F$6-'СЕТ СН'!$F$19</f>
        <v>2184.6507521899998</v>
      </c>
      <c r="J30" s="36">
        <f>SUMIFS(СВЦЭМ!$C$39:$C$782,СВЦЭМ!$A$39:$A$782,$A30,СВЦЭМ!$B$39:$B$782,J$11)+'СЕТ СН'!$F$9+СВЦЭМ!$D$10+'СЕТ СН'!$F$6-'СЕТ СН'!$F$19</f>
        <v>2060.0251267200001</v>
      </c>
      <c r="K30" s="36">
        <f>SUMIFS(СВЦЭМ!$C$39:$C$782,СВЦЭМ!$A$39:$A$782,$A30,СВЦЭМ!$B$39:$B$782,K$11)+'СЕТ СН'!$F$9+СВЦЭМ!$D$10+'СЕТ СН'!$F$6-'СЕТ СН'!$F$19</f>
        <v>1995.4726573600001</v>
      </c>
      <c r="L30" s="36">
        <f>SUMIFS(СВЦЭМ!$C$39:$C$782,СВЦЭМ!$A$39:$A$782,$A30,СВЦЭМ!$B$39:$B$782,L$11)+'СЕТ СН'!$F$9+СВЦЭМ!$D$10+'СЕТ СН'!$F$6-'СЕТ СН'!$F$19</f>
        <v>1959.02771549</v>
      </c>
      <c r="M30" s="36">
        <f>SUMIFS(СВЦЭМ!$C$39:$C$782,СВЦЭМ!$A$39:$A$782,$A30,СВЦЭМ!$B$39:$B$782,M$11)+'СЕТ СН'!$F$9+СВЦЭМ!$D$10+'СЕТ СН'!$F$6-'СЕТ СН'!$F$19</f>
        <v>1962.0711406299997</v>
      </c>
      <c r="N30" s="36">
        <f>SUMIFS(СВЦЭМ!$C$39:$C$782,СВЦЭМ!$A$39:$A$782,$A30,СВЦЭМ!$B$39:$B$782,N$11)+'СЕТ СН'!$F$9+СВЦЭМ!$D$10+'СЕТ СН'!$F$6-'СЕТ СН'!$F$19</f>
        <v>1954.36041789</v>
      </c>
      <c r="O30" s="36">
        <f>SUMIFS(СВЦЭМ!$C$39:$C$782,СВЦЭМ!$A$39:$A$782,$A30,СВЦЭМ!$B$39:$B$782,O$11)+'СЕТ СН'!$F$9+СВЦЭМ!$D$10+'СЕТ СН'!$F$6-'СЕТ СН'!$F$19</f>
        <v>1933.28444898</v>
      </c>
      <c r="P30" s="36">
        <f>SUMIFS(СВЦЭМ!$C$39:$C$782,СВЦЭМ!$A$39:$A$782,$A30,СВЦЭМ!$B$39:$B$782,P$11)+'СЕТ СН'!$F$9+СВЦЭМ!$D$10+'СЕТ СН'!$F$6-'СЕТ СН'!$F$19</f>
        <v>1924.6405337599999</v>
      </c>
      <c r="Q30" s="36">
        <f>SUMIFS(СВЦЭМ!$C$39:$C$782,СВЦЭМ!$A$39:$A$782,$A30,СВЦЭМ!$B$39:$B$782,Q$11)+'СЕТ СН'!$F$9+СВЦЭМ!$D$10+'СЕТ СН'!$F$6-'СЕТ СН'!$F$19</f>
        <v>1940.7685117199999</v>
      </c>
      <c r="R30" s="36">
        <f>SUMIFS(СВЦЭМ!$C$39:$C$782,СВЦЭМ!$A$39:$A$782,$A30,СВЦЭМ!$B$39:$B$782,R$11)+'СЕТ СН'!$F$9+СВЦЭМ!$D$10+'СЕТ СН'!$F$6-'СЕТ СН'!$F$19</f>
        <v>1940.1493198600001</v>
      </c>
      <c r="S30" s="36">
        <f>SUMIFS(СВЦЭМ!$C$39:$C$782,СВЦЭМ!$A$39:$A$782,$A30,СВЦЭМ!$B$39:$B$782,S$11)+'СЕТ СН'!$F$9+СВЦЭМ!$D$10+'СЕТ СН'!$F$6-'СЕТ СН'!$F$19</f>
        <v>1927.7739196899997</v>
      </c>
      <c r="T30" s="36">
        <f>SUMIFS(СВЦЭМ!$C$39:$C$782,СВЦЭМ!$A$39:$A$782,$A30,СВЦЭМ!$B$39:$B$782,T$11)+'СЕТ СН'!$F$9+СВЦЭМ!$D$10+'СЕТ СН'!$F$6-'СЕТ СН'!$F$19</f>
        <v>1956.6738729499998</v>
      </c>
      <c r="U30" s="36">
        <f>SUMIFS(СВЦЭМ!$C$39:$C$782,СВЦЭМ!$A$39:$A$782,$A30,СВЦЭМ!$B$39:$B$782,U$11)+'СЕТ СН'!$F$9+СВЦЭМ!$D$10+'СЕТ СН'!$F$6-'СЕТ СН'!$F$19</f>
        <v>1968.9368761400001</v>
      </c>
      <c r="V30" s="36">
        <f>SUMIFS(СВЦЭМ!$C$39:$C$782,СВЦЭМ!$A$39:$A$782,$A30,СВЦЭМ!$B$39:$B$782,V$11)+'СЕТ СН'!$F$9+СВЦЭМ!$D$10+'СЕТ СН'!$F$6-'СЕТ СН'!$F$19</f>
        <v>2000.4798578699997</v>
      </c>
      <c r="W30" s="36">
        <f>SUMIFS(СВЦЭМ!$C$39:$C$782,СВЦЭМ!$A$39:$A$782,$A30,СВЦЭМ!$B$39:$B$782,W$11)+'СЕТ СН'!$F$9+СВЦЭМ!$D$10+'СЕТ СН'!$F$6-'СЕТ СН'!$F$19</f>
        <v>1965.71544322</v>
      </c>
      <c r="X30" s="36">
        <f>SUMIFS(СВЦЭМ!$C$39:$C$782,СВЦЭМ!$A$39:$A$782,$A30,СВЦЭМ!$B$39:$B$782,X$11)+'СЕТ СН'!$F$9+СВЦЭМ!$D$10+'СЕТ СН'!$F$6-'СЕТ СН'!$F$19</f>
        <v>2022.8620914499998</v>
      </c>
      <c r="Y30" s="36">
        <f>SUMIFS(СВЦЭМ!$C$39:$C$782,СВЦЭМ!$A$39:$A$782,$A30,СВЦЭМ!$B$39:$B$782,Y$11)+'СЕТ СН'!$F$9+СВЦЭМ!$D$10+'СЕТ СН'!$F$6-'СЕТ СН'!$F$19</f>
        <v>2110.89885675</v>
      </c>
    </row>
    <row r="31" spans="1:25" ht="15.75" x14ac:dyDescent="0.2">
      <c r="A31" s="35">
        <f t="shared" si="0"/>
        <v>45493</v>
      </c>
      <c r="B31" s="36">
        <f>SUMIFS(СВЦЭМ!$C$39:$C$782,СВЦЭМ!$A$39:$A$782,$A31,СВЦЭМ!$B$39:$B$782,B$11)+'СЕТ СН'!$F$9+СВЦЭМ!$D$10+'СЕТ СН'!$F$6-'СЕТ СН'!$F$19</f>
        <v>2104.3767782899999</v>
      </c>
      <c r="C31" s="36">
        <f>SUMIFS(СВЦЭМ!$C$39:$C$782,СВЦЭМ!$A$39:$A$782,$A31,СВЦЭМ!$B$39:$B$782,C$11)+'СЕТ СН'!$F$9+СВЦЭМ!$D$10+'СЕТ СН'!$F$6-'СЕТ СН'!$F$19</f>
        <v>2177.6951960000001</v>
      </c>
      <c r="D31" s="36">
        <f>SUMIFS(СВЦЭМ!$C$39:$C$782,СВЦЭМ!$A$39:$A$782,$A31,СВЦЭМ!$B$39:$B$782,D$11)+'СЕТ СН'!$F$9+СВЦЭМ!$D$10+'СЕТ СН'!$F$6-'СЕТ СН'!$F$19</f>
        <v>2276.9827029099997</v>
      </c>
      <c r="E31" s="36">
        <f>SUMIFS(СВЦЭМ!$C$39:$C$782,СВЦЭМ!$A$39:$A$782,$A31,СВЦЭМ!$B$39:$B$782,E$11)+'СЕТ СН'!$F$9+СВЦЭМ!$D$10+'СЕТ СН'!$F$6-'СЕТ СН'!$F$19</f>
        <v>2321.1164993300004</v>
      </c>
      <c r="F31" s="36">
        <f>SUMIFS(СВЦЭМ!$C$39:$C$782,СВЦЭМ!$A$39:$A$782,$A31,СВЦЭМ!$B$39:$B$782,F$11)+'СЕТ СН'!$F$9+СВЦЭМ!$D$10+'СЕТ СН'!$F$6-'СЕТ СН'!$F$19</f>
        <v>2334.1723564899999</v>
      </c>
      <c r="G31" s="36">
        <f>SUMIFS(СВЦЭМ!$C$39:$C$782,СВЦЭМ!$A$39:$A$782,$A31,СВЦЭМ!$B$39:$B$782,G$11)+'СЕТ СН'!$F$9+СВЦЭМ!$D$10+'СЕТ СН'!$F$6-'СЕТ СН'!$F$19</f>
        <v>2331.8823578900001</v>
      </c>
      <c r="H31" s="36">
        <f>SUMIFS(СВЦЭМ!$C$39:$C$782,СВЦЭМ!$A$39:$A$782,$A31,СВЦЭМ!$B$39:$B$782,H$11)+'СЕТ СН'!$F$9+СВЦЭМ!$D$10+'СЕТ СН'!$F$6-'СЕТ СН'!$F$19</f>
        <v>2314.67334089</v>
      </c>
      <c r="I31" s="36">
        <f>SUMIFS(СВЦЭМ!$C$39:$C$782,СВЦЭМ!$A$39:$A$782,$A31,СВЦЭМ!$B$39:$B$782,I$11)+'СЕТ СН'!$F$9+СВЦЭМ!$D$10+'СЕТ СН'!$F$6-'СЕТ СН'!$F$19</f>
        <v>2240.9057149800001</v>
      </c>
      <c r="J31" s="36">
        <f>SUMIFS(СВЦЭМ!$C$39:$C$782,СВЦЭМ!$A$39:$A$782,$A31,СВЦЭМ!$B$39:$B$782,J$11)+'СЕТ СН'!$F$9+СВЦЭМ!$D$10+'СЕТ СН'!$F$6-'СЕТ СН'!$F$19</f>
        <v>2111.8170002799998</v>
      </c>
      <c r="K31" s="36">
        <f>SUMIFS(СВЦЭМ!$C$39:$C$782,СВЦЭМ!$A$39:$A$782,$A31,СВЦЭМ!$B$39:$B$782,K$11)+'СЕТ СН'!$F$9+СВЦЭМ!$D$10+'СЕТ СН'!$F$6-'СЕТ СН'!$F$19</f>
        <v>2005.04407674</v>
      </c>
      <c r="L31" s="36">
        <f>SUMIFS(СВЦЭМ!$C$39:$C$782,СВЦЭМ!$A$39:$A$782,$A31,СВЦЭМ!$B$39:$B$782,L$11)+'СЕТ СН'!$F$9+СВЦЭМ!$D$10+'СЕТ СН'!$F$6-'СЕТ СН'!$F$19</f>
        <v>1922.55050854</v>
      </c>
      <c r="M31" s="36">
        <f>SUMIFS(СВЦЭМ!$C$39:$C$782,СВЦЭМ!$A$39:$A$782,$A31,СВЦЭМ!$B$39:$B$782,M$11)+'СЕТ СН'!$F$9+СВЦЭМ!$D$10+'СЕТ СН'!$F$6-'СЕТ СН'!$F$19</f>
        <v>1879.0179231100001</v>
      </c>
      <c r="N31" s="36">
        <f>SUMIFS(СВЦЭМ!$C$39:$C$782,СВЦЭМ!$A$39:$A$782,$A31,СВЦЭМ!$B$39:$B$782,N$11)+'СЕТ СН'!$F$9+СВЦЭМ!$D$10+'СЕТ СН'!$F$6-'СЕТ СН'!$F$19</f>
        <v>1883.7914949299998</v>
      </c>
      <c r="O31" s="36">
        <f>SUMIFS(СВЦЭМ!$C$39:$C$782,СВЦЭМ!$A$39:$A$782,$A31,СВЦЭМ!$B$39:$B$782,O$11)+'СЕТ СН'!$F$9+СВЦЭМ!$D$10+'СЕТ СН'!$F$6-'СЕТ СН'!$F$19</f>
        <v>1881.6757413599998</v>
      </c>
      <c r="P31" s="36">
        <f>SUMIFS(СВЦЭМ!$C$39:$C$782,СВЦЭМ!$A$39:$A$782,$A31,СВЦЭМ!$B$39:$B$782,P$11)+'СЕТ СН'!$F$9+СВЦЭМ!$D$10+'СЕТ СН'!$F$6-'СЕТ СН'!$F$19</f>
        <v>1782.9848856999997</v>
      </c>
      <c r="Q31" s="36">
        <f>SUMIFS(СВЦЭМ!$C$39:$C$782,СВЦЭМ!$A$39:$A$782,$A31,СВЦЭМ!$B$39:$B$782,Q$11)+'СЕТ СН'!$F$9+СВЦЭМ!$D$10+'СЕТ СН'!$F$6-'СЕТ СН'!$F$19</f>
        <v>1800.7986372299997</v>
      </c>
      <c r="R31" s="36">
        <f>SUMIFS(СВЦЭМ!$C$39:$C$782,СВЦЭМ!$A$39:$A$782,$A31,СВЦЭМ!$B$39:$B$782,R$11)+'СЕТ СН'!$F$9+СВЦЭМ!$D$10+'СЕТ СН'!$F$6-'СЕТ СН'!$F$19</f>
        <v>1815.2486137999999</v>
      </c>
      <c r="S31" s="36">
        <f>SUMIFS(СВЦЭМ!$C$39:$C$782,СВЦЭМ!$A$39:$A$782,$A31,СВЦЭМ!$B$39:$B$782,S$11)+'СЕТ СН'!$F$9+СВЦЭМ!$D$10+'СЕТ СН'!$F$6-'СЕТ СН'!$F$19</f>
        <v>1803.6650502100001</v>
      </c>
      <c r="T31" s="36">
        <f>SUMIFS(СВЦЭМ!$C$39:$C$782,СВЦЭМ!$A$39:$A$782,$A31,СВЦЭМ!$B$39:$B$782,T$11)+'СЕТ СН'!$F$9+СВЦЭМ!$D$10+'СЕТ СН'!$F$6-'СЕТ СН'!$F$19</f>
        <v>1799.1165603899999</v>
      </c>
      <c r="U31" s="36">
        <f>SUMIFS(СВЦЭМ!$C$39:$C$782,СВЦЭМ!$A$39:$A$782,$A31,СВЦЭМ!$B$39:$B$782,U$11)+'СЕТ СН'!$F$9+СВЦЭМ!$D$10+'СЕТ СН'!$F$6-'СЕТ СН'!$F$19</f>
        <v>1819.8791627099999</v>
      </c>
      <c r="V31" s="36">
        <f>SUMIFS(СВЦЭМ!$C$39:$C$782,СВЦЭМ!$A$39:$A$782,$A31,СВЦЭМ!$B$39:$B$782,V$11)+'СЕТ СН'!$F$9+СВЦЭМ!$D$10+'СЕТ СН'!$F$6-'СЕТ СН'!$F$19</f>
        <v>1830.1813713199999</v>
      </c>
      <c r="W31" s="36">
        <f>SUMIFS(СВЦЭМ!$C$39:$C$782,СВЦЭМ!$A$39:$A$782,$A31,СВЦЭМ!$B$39:$B$782,W$11)+'СЕТ СН'!$F$9+СВЦЭМ!$D$10+'СЕТ СН'!$F$6-'СЕТ СН'!$F$19</f>
        <v>1807.5674818499997</v>
      </c>
      <c r="X31" s="36">
        <f>SUMIFS(СВЦЭМ!$C$39:$C$782,СВЦЭМ!$A$39:$A$782,$A31,СВЦЭМ!$B$39:$B$782,X$11)+'СЕТ СН'!$F$9+СВЦЭМ!$D$10+'СЕТ СН'!$F$6-'СЕТ СН'!$F$19</f>
        <v>1844.85802302</v>
      </c>
      <c r="Y31" s="36">
        <f>SUMIFS(СВЦЭМ!$C$39:$C$782,СВЦЭМ!$A$39:$A$782,$A31,СВЦЭМ!$B$39:$B$782,Y$11)+'СЕТ СН'!$F$9+СВЦЭМ!$D$10+'СЕТ СН'!$F$6-'СЕТ СН'!$F$19</f>
        <v>1941.2234197299999</v>
      </c>
    </row>
    <row r="32" spans="1:25" ht="15.75" x14ac:dyDescent="0.2">
      <c r="A32" s="35">
        <f t="shared" si="0"/>
        <v>45494</v>
      </c>
      <c r="B32" s="36">
        <f>SUMIFS(СВЦЭМ!$C$39:$C$782,СВЦЭМ!$A$39:$A$782,$A32,СВЦЭМ!$B$39:$B$782,B$11)+'СЕТ СН'!$F$9+СВЦЭМ!$D$10+'СЕТ СН'!$F$6-'СЕТ СН'!$F$19</f>
        <v>2062.4696083700001</v>
      </c>
      <c r="C32" s="36">
        <f>SUMIFS(СВЦЭМ!$C$39:$C$782,СВЦЭМ!$A$39:$A$782,$A32,СВЦЭМ!$B$39:$B$782,C$11)+'СЕТ СН'!$F$9+СВЦЭМ!$D$10+'СЕТ СН'!$F$6-'СЕТ СН'!$F$19</f>
        <v>2164.3892249599999</v>
      </c>
      <c r="D32" s="36">
        <f>SUMIFS(СВЦЭМ!$C$39:$C$782,СВЦЭМ!$A$39:$A$782,$A32,СВЦЭМ!$B$39:$B$782,D$11)+'СЕТ СН'!$F$9+СВЦЭМ!$D$10+'СЕТ СН'!$F$6-'СЕТ СН'!$F$19</f>
        <v>2213.6880354099999</v>
      </c>
      <c r="E32" s="36">
        <f>SUMIFS(СВЦЭМ!$C$39:$C$782,СВЦЭМ!$A$39:$A$782,$A32,СВЦЭМ!$B$39:$B$782,E$11)+'СЕТ СН'!$F$9+СВЦЭМ!$D$10+'СЕТ СН'!$F$6-'СЕТ СН'!$F$19</f>
        <v>2258.2373512499998</v>
      </c>
      <c r="F32" s="36">
        <f>SUMIFS(СВЦЭМ!$C$39:$C$782,СВЦЭМ!$A$39:$A$782,$A32,СВЦЭМ!$B$39:$B$782,F$11)+'СЕТ СН'!$F$9+СВЦЭМ!$D$10+'СЕТ СН'!$F$6-'СЕТ СН'!$F$19</f>
        <v>2305.3157810500002</v>
      </c>
      <c r="G32" s="36">
        <f>SUMIFS(СВЦЭМ!$C$39:$C$782,СВЦЭМ!$A$39:$A$782,$A32,СВЦЭМ!$B$39:$B$782,G$11)+'СЕТ СН'!$F$9+СВЦЭМ!$D$10+'СЕТ СН'!$F$6-'СЕТ СН'!$F$19</f>
        <v>2251.8021652299999</v>
      </c>
      <c r="H32" s="36">
        <f>SUMIFS(СВЦЭМ!$C$39:$C$782,СВЦЭМ!$A$39:$A$782,$A32,СВЦЭМ!$B$39:$B$782,H$11)+'СЕТ СН'!$F$9+СВЦЭМ!$D$10+'СЕТ СН'!$F$6-'СЕТ СН'!$F$19</f>
        <v>2277.8727859400001</v>
      </c>
      <c r="I32" s="36">
        <f>SUMIFS(СВЦЭМ!$C$39:$C$782,СВЦЭМ!$A$39:$A$782,$A32,СВЦЭМ!$B$39:$B$782,I$11)+'СЕТ СН'!$F$9+СВЦЭМ!$D$10+'СЕТ СН'!$F$6-'СЕТ СН'!$F$19</f>
        <v>2228.3346875500001</v>
      </c>
      <c r="J32" s="36">
        <f>SUMIFS(СВЦЭМ!$C$39:$C$782,СВЦЭМ!$A$39:$A$782,$A32,СВЦЭМ!$B$39:$B$782,J$11)+'СЕТ СН'!$F$9+СВЦЭМ!$D$10+'СЕТ СН'!$F$6-'СЕТ СН'!$F$19</f>
        <v>2073.6784230999997</v>
      </c>
      <c r="K32" s="36">
        <f>SUMIFS(СВЦЭМ!$C$39:$C$782,СВЦЭМ!$A$39:$A$782,$A32,СВЦЭМ!$B$39:$B$782,K$11)+'СЕТ СН'!$F$9+СВЦЭМ!$D$10+'СЕТ СН'!$F$6-'СЕТ СН'!$F$19</f>
        <v>1930.94395859</v>
      </c>
      <c r="L32" s="36">
        <f>SUMIFS(СВЦЭМ!$C$39:$C$782,СВЦЭМ!$A$39:$A$782,$A32,СВЦЭМ!$B$39:$B$782,L$11)+'СЕТ СН'!$F$9+СВЦЭМ!$D$10+'СЕТ СН'!$F$6-'СЕТ СН'!$F$19</f>
        <v>1858.1084033899997</v>
      </c>
      <c r="M32" s="36">
        <f>SUMIFS(СВЦЭМ!$C$39:$C$782,СВЦЭМ!$A$39:$A$782,$A32,СВЦЭМ!$B$39:$B$782,M$11)+'СЕТ СН'!$F$9+СВЦЭМ!$D$10+'СЕТ СН'!$F$6-'СЕТ СН'!$F$19</f>
        <v>1841.5298831599998</v>
      </c>
      <c r="N32" s="36">
        <f>SUMIFS(СВЦЭМ!$C$39:$C$782,СВЦЭМ!$A$39:$A$782,$A32,СВЦЭМ!$B$39:$B$782,N$11)+'СЕТ СН'!$F$9+СВЦЭМ!$D$10+'СЕТ СН'!$F$6-'СЕТ СН'!$F$19</f>
        <v>1837.2985573999999</v>
      </c>
      <c r="O32" s="36">
        <f>SUMIFS(СВЦЭМ!$C$39:$C$782,СВЦЭМ!$A$39:$A$782,$A32,СВЦЭМ!$B$39:$B$782,O$11)+'СЕТ СН'!$F$9+СВЦЭМ!$D$10+'СЕТ СН'!$F$6-'СЕТ СН'!$F$19</f>
        <v>1834.6137301599997</v>
      </c>
      <c r="P32" s="36">
        <f>SUMIFS(СВЦЭМ!$C$39:$C$782,СВЦЭМ!$A$39:$A$782,$A32,СВЦЭМ!$B$39:$B$782,P$11)+'СЕТ СН'!$F$9+СВЦЭМ!$D$10+'СЕТ СН'!$F$6-'СЕТ СН'!$F$19</f>
        <v>1852.6324038499997</v>
      </c>
      <c r="Q32" s="36">
        <f>SUMIFS(СВЦЭМ!$C$39:$C$782,СВЦЭМ!$A$39:$A$782,$A32,СВЦЭМ!$B$39:$B$782,Q$11)+'СЕТ СН'!$F$9+СВЦЭМ!$D$10+'СЕТ СН'!$F$6-'СЕТ СН'!$F$19</f>
        <v>1858.4906758500001</v>
      </c>
      <c r="R32" s="36">
        <f>SUMIFS(СВЦЭМ!$C$39:$C$782,СВЦЭМ!$A$39:$A$782,$A32,СВЦЭМ!$B$39:$B$782,R$11)+'СЕТ СН'!$F$9+СВЦЭМ!$D$10+'СЕТ СН'!$F$6-'СЕТ СН'!$F$19</f>
        <v>1854.8083981899999</v>
      </c>
      <c r="S32" s="36">
        <f>SUMIFS(СВЦЭМ!$C$39:$C$782,СВЦЭМ!$A$39:$A$782,$A32,СВЦЭМ!$B$39:$B$782,S$11)+'СЕТ СН'!$F$9+СВЦЭМ!$D$10+'СЕТ СН'!$F$6-'СЕТ СН'!$F$19</f>
        <v>1851.1880425599998</v>
      </c>
      <c r="T32" s="36">
        <f>SUMIFS(СВЦЭМ!$C$39:$C$782,СВЦЭМ!$A$39:$A$782,$A32,СВЦЭМ!$B$39:$B$782,T$11)+'СЕТ СН'!$F$9+СВЦЭМ!$D$10+'СЕТ СН'!$F$6-'СЕТ СН'!$F$19</f>
        <v>1839.0055463099998</v>
      </c>
      <c r="U32" s="36">
        <f>SUMIFS(СВЦЭМ!$C$39:$C$782,СВЦЭМ!$A$39:$A$782,$A32,СВЦЭМ!$B$39:$B$782,U$11)+'СЕТ СН'!$F$9+СВЦЭМ!$D$10+'СЕТ СН'!$F$6-'СЕТ СН'!$F$19</f>
        <v>1840.2422336599998</v>
      </c>
      <c r="V32" s="36">
        <f>SUMIFS(СВЦЭМ!$C$39:$C$782,СВЦЭМ!$A$39:$A$782,$A32,СВЦЭМ!$B$39:$B$782,V$11)+'СЕТ СН'!$F$9+СВЦЭМ!$D$10+'СЕТ СН'!$F$6-'СЕТ СН'!$F$19</f>
        <v>1836.6623916899998</v>
      </c>
      <c r="W32" s="36">
        <f>SUMIFS(СВЦЭМ!$C$39:$C$782,СВЦЭМ!$A$39:$A$782,$A32,СВЦЭМ!$B$39:$B$782,W$11)+'СЕТ СН'!$F$9+СВЦЭМ!$D$10+'СЕТ СН'!$F$6-'СЕТ СН'!$F$19</f>
        <v>1824.0251088499999</v>
      </c>
      <c r="X32" s="36">
        <f>SUMIFS(СВЦЭМ!$C$39:$C$782,СВЦЭМ!$A$39:$A$782,$A32,СВЦЭМ!$B$39:$B$782,X$11)+'СЕТ СН'!$F$9+СВЦЭМ!$D$10+'СЕТ СН'!$F$6-'СЕТ СН'!$F$19</f>
        <v>1876.0009696899997</v>
      </c>
      <c r="Y32" s="36">
        <f>SUMIFS(СВЦЭМ!$C$39:$C$782,СВЦЭМ!$A$39:$A$782,$A32,СВЦЭМ!$B$39:$B$782,Y$11)+'СЕТ СН'!$F$9+СВЦЭМ!$D$10+'СЕТ СН'!$F$6-'СЕТ СН'!$F$19</f>
        <v>1899.5910188099997</v>
      </c>
    </row>
    <row r="33" spans="1:25" ht="15.75" x14ac:dyDescent="0.2">
      <c r="A33" s="35">
        <f t="shared" si="0"/>
        <v>45495</v>
      </c>
      <c r="B33" s="36">
        <f>SUMIFS(СВЦЭМ!$C$39:$C$782,СВЦЭМ!$A$39:$A$782,$A33,СВЦЭМ!$B$39:$B$782,B$11)+'СЕТ СН'!$F$9+СВЦЭМ!$D$10+'СЕТ СН'!$F$6-'СЕТ СН'!$F$19</f>
        <v>1989.5526104999999</v>
      </c>
      <c r="C33" s="36">
        <f>SUMIFS(СВЦЭМ!$C$39:$C$782,СВЦЭМ!$A$39:$A$782,$A33,СВЦЭМ!$B$39:$B$782,C$11)+'СЕТ СН'!$F$9+СВЦЭМ!$D$10+'СЕТ СН'!$F$6-'СЕТ СН'!$F$19</f>
        <v>2060.33900911</v>
      </c>
      <c r="D33" s="36">
        <f>SUMIFS(СВЦЭМ!$C$39:$C$782,СВЦЭМ!$A$39:$A$782,$A33,СВЦЭМ!$B$39:$B$782,D$11)+'СЕТ СН'!$F$9+СВЦЭМ!$D$10+'СЕТ СН'!$F$6-'СЕТ СН'!$F$19</f>
        <v>2117.8891127100001</v>
      </c>
      <c r="E33" s="36">
        <f>SUMIFS(СВЦЭМ!$C$39:$C$782,СВЦЭМ!$A$39:$A$782,$A33,СВЦЭМ!$B$39:$B$782,E$11)+'СЕТ СН'!$F$9+СВЦЭМ!$D$10+'СЕТ СН'!$F$6-'СЕТ СН'!$F$19</f>
        <v>2156.7163834600001</v>
      </c>
      <c r="F33" s="36">
        <f>SUMIFS(СВЦЭМ!$C$39:$C$782,СВЦЭМ!$A$39:$A$782,$A33,СВЦЭМ!$B$39:$B$782,F$11)+'СЕТ СН'!$F$9+СВЦЭМ!$D$10+'СЕТ СН'!$F$6-'СЕТ СН'!$F$19</f>
        <v>2167.4945622400001</v>
      </c>
      <c r="G33" s="36">
        <f>SUMIFS(СВЦЭМ!$C$39:$C$782,СВЦЭМ!$A$39:$A$782,$A33,СВЦЭМ!$B$39:$B$782,G$11)+'СЕТ СН'!$F$9+СВЦЭМ!$D$10+'СЕТ СН'!$F$6-'СЕТ СН'!$F$19</f>
        <v>2168.34212144</v>
      </c>
      <c r="H33" s="36">
        <f>SUMIFS(СВЦЭМ!$C$39:$C$782,СВЦЭМ!$A$39:$A$782,$A33,СВЦЭМ!$B$39:$B$782,H$11)+'СЕТ СН'!$F$9+СВЦЭМ!$D$10+'СЕТ СН'!$F$6-'СЕТ СН'!$F$19</f>
        <v>2098.4232550500001</v>
      </c>
      <c r="I33" s="36">
        <f>SUMIFS(СВЦЭМ!$C$39:$C$782,СВЦЭМ!$A$39:$A$782,$A33,СВЦЭМ!$B$39:$B$782,I$11)+'СЕТ СН'!$F$9+СВЦЭМ!$D$10+'СЕТ СН'!$F$6-'СЕТ СН'!$F$19</f>
        <v>1999.4565536800001</v>
      </c>
      <c r="J33" s="36">
        <f>SUMIFS(СВЦЭМ!$C$39:$C$782,СВЦЭМ!$A$39:$A$782,$A33,СВЦЭМ!$B$39:$B$782,J$11)+'СЕТ СН'!$F$9+СВЦЭМ!$D$10+'СЕТ СН'!$F$6-'СЕТ СН'!$F$19</f>
        <v>1889.8586764900001</v>
      </c>
      <c r="K33" s="36">
        <f>SUMIFS(СВЦЭМ!$C$39:$C$782,СВЦЭМ!$A$39:$A$782,$A33,СВЦЭМ!$B$39:$B$782,K$11)+'СЕТ СН'!$F$9+СВЦЭМ!$D$10+'СЕТ СН'!$F$6-'СЕТ СН'!$F$19</f>
        <v>1817.0593977099998</v>
      </c>
      <c r="L33" s="36">
        <f>SUMIFS(СВЦЭМ!$C$39:$C$782,СВЦЭМ!$A$39:$A$782,$A33,СВЦЭМ!$B$39:$B$782,L$11)+'СЕТ СН'!$F$9+СВЦЭМ!$D$10+'СЕТ СН'!$F$6-'СЕТ СН'!$F$19</f>
        <v>1770.81347314</v>
      </c>
      <c r="M33" s="36">
        <f>SUMIFS(СВЦЭМ!$C$39:$C$782,СВЦЭМ!$A$39:$A$782,$A33,СВЦЭМ!$B$39:$B$782,M$11)+'СЕТ СН'!$F$9+СВЦЭМ!$D$10+'СЕТ СН'!$F$6-'СЕТ СН'!$F$19</f>
        <v>1744.5106062099999</v>
      </c>
      <c r="N33" s="36">
        <f>SUMIFS(СВЦЭМ!$C$39:$C$782,СВЦЭМ!$A$39:$A$782,$A33,СВЦЭМ!$B$39:$B$782,N$11)+'СЕТ СН'!$F$9+СВЦЭМ!$D$10+'СЕТ СН'!$F$6-'СЕТ СН'!$F$19</f>
        <v>1725.1846405699998</v>
      </c>
      <c r="O33" s="36">
        <f>SUMIFS(СВЦЭМ!$C$39:$C$782,СВЦЭМ!$A$39:$A$782,$A33,СВЦЭМ!$B$39:$B$782,O$11)+'СЕТ СН'!$F$9+СВЦЭМ!$D$10+'СЕТ СН'!$F$6-'СЕТ СН'!$F$19</f>
        <v>1742.4090369400001</v>
      </c>
      <c r="P33" s="36">
        <f>SUMIFS(СВЦЭМ!$C$39:$C$782,СВЦЭМ!$A$39:$A$782,$A33,СВЦЭМ!$B$39:$B$782,P$11)+'СЕТ СН'!$F$9+СВЦЭМ!$D$10+'СЕТ СН'!$F$6-'СЕТ СН'!$F$19</f>
        <v>1741.8981456399997</v>
      </c>
      <c r="Q33" s="36">
        <f>SUMIFS(СВЦЭМ!$C$39:$C$782,СВЦЭМ!$A$39:$A$782,$A33,СВЦЭМ!$B$39:$B$782,Q$11)+'СЕТ СН'!$F$9+СВЦЭМ!$D$10+'СЕТ СН'!$F$6-'СЕТ СН'!$F$19</f>
        <v>1740.3143823999999</v>
      </c>
      <c r="R33" s="36">
        <f>SUMIFS(СВЦЭМ!$C$39:$C$782,СВЦЭМ!$A$39:$A$782,$A33,СВЦЭМ!$B$39:$B$782,R$11)+'СЕТ СН'!$F$9+СВЦЭМ!$D$10+'СЕТ СН'!$F$6-'СЕТ СН'!$F$19</f>
        <v>1727.8888835499997</v>
      </c>
      <c r="S33" s="36">
        <f>SUMIFS(СВЦЭМ!$C$39:$C$782,СВЦЭМ!$A$39:$A$782,$A33,СВЦЭМ!$B$39:$B$782,S$11)+'СЕТ СН'!$F$9+СВЦЭМ!$D$10+'СЕТ СН'!$F$6-'СЕТ СН'!$F$19</f>
        <v>1726.64627015</v>
      </c>
      <c r="T33" s="36">
        <f>SUMIFS(СВЦЭМ!$C$39:$C$782,СВЦЭМ!$A$39:$A$782,$A33,СВЦЭМ!$B$39:$B$782,T$11)+'СЕТ СН'!$F$9+СВЦЭМ!$D$10+'СЕТ СН'!$F$6-'СЕТ СН'!$F$19</f>
        <v>1722.5778884799997</v>
      </c>
      <c r="U33" s="36">
        <f>SUMIFS(СВЦЭМ!$C$39:$C$782,СВЦЭМ!$A$39:$A$782,$A33,СВЦЭМ!$B$39:$B$782,U$11)+'СЕТ СН'!$F$9+СВЦЭМ!$D$10+'СЕТ СН'!$F$6-'СЕТ СН'!$F$19</f>
        <v>1738.40656885</v>
      </c>
      <c r="V33" s="36">
        <f>SUMIFS(СВЦЭМ!$C$39:$C$782,СВЦЭМ!$A$39:$A$782,$A33,СВЦЭМ!$B$39:$B$782,V$11)+'СЕТ СН'!$F$9+СВЦЭМ!$D$10+'СЕТ СН'!$F$6-'СЕТ СН'!$F$19</f>
        <v>1746.341492</v>
      </c>
      <c r="W33" s="36">
        <f>SUMIFS(СВЦЭМ!$C$39:$C$782,СВЦЭМ!$A$39:$A$782,$A33,СВЦЭМ!$B$39:$B$782,W$11)+'СЕТ СН'!$F$9+СВЦЭМ!$D$10+'СЕТ СН'!$F$6-'СЕТ СН'!$F$19</f>
        <v>1713.35201585</v>
      </c>
      <c r="X33" s="36">
        <f>SUMIFS(СВЦЭМ!$C$39:$C$782,СВЦЭМ!$A$39:$A$782,$A33,СВЦЭМ!$B$39:$B$782,X$11)+'СЕТ СН'!$F$9+СВЦЭМ!$D$10+'СЕТ СН'!$F$6-'СЕТ СН'!$F$19</f>
        <v>1786.56340998</v>
      </c>
      <c r="Y33" s="36">
        <f>SUMIFS(СВЦЭМ!$C$39:$C$782,СВЦЭМ!$A$39:$A$782,$A33,СВЦЭМ!$B$39:$B$782,Y$11)+'СЕТ СН'!$F$9+СВЦЭМ!$D$10+'СЕТ СН'!$F$6-'СЕТ СН'!$F$19</f>
        <v>1872.1864882300001</v>
      </c>
    </row>
    <row r="34" spans="1:25" ht="15.75" x14ac:dyDescent="0.2">
      <c r="A34" s="35">
        <f t="shared" si="0"/>
        <v>45496</v>
      </c>
      <c r="B34" s="36">
        <f>SUMIFS(СВЦЭМ!$C$39:$C$782,СВЦЭМ!$A$39:$A$782,$A34,СВЦЭМ!$B$39:$B$782,B$11)+'СЕТ СН'!$F$9+СВЦЭМ!$D$10+'СЕТ СН'!$F$6-'СЕТ СН'!$F$19</f>
        <v>2088.9650609</v>
      </c>
      <c r="C34" s="36">
        <f>SUMIFS(СВЦЭМ!$C$39:$C$782,СВЦЭМ!$A$39:$A$782,$A34,СВЦЭМ!$B$39:$B$782,C$11)+'СЕТ СН'!$F$9+СВЦЭМ!$D$10+'СЕТ СН'!$F$6-'СЕТ СН'!$F$19</f>
        <v>2189.5143537999998</v>
      </c>
      <c r="D34" s="36">
        <f>SUMIFS(СВЦЭМ!$C$39:$C$782,СВЦЭМ!$A$39:$A$782,$A34,СВЦЭМ!$B$39:$B$782,D$11)+'СЕТ СН'!$F$9+СВЦЭМ!$D$10+'СЕТ СН'!$F$6-'СЕТ СН'!$F$19</f>
        <v>2238.9760876299997</v>
      </c>
      <c r="E34" s="36">
        <f>SUMIFS(СВЦЭМ!$C$39:$C$782,СВЦЭМ!$A$39:$A$782,$A34,СВЦЭМ!$B$39:$B$782,E$11)+'СЕТ СН'!$F$9+СВЦЭМ!$D$10+'СЕТ СН'!$F$6-'СЕТ СН'!$F$19</f>
        <v>2262.1497523600001</v>
      </c>
      <c r="F34" s="36">
        <f>SUMIFS(СВЦЭМ!$C$39:$C$782,СВЦЭМ!$A$39:$A$782,$A34,СВЦЭМ!$B$39:$B$782,F$11)+'СЕТ СН'!$F$9+СВЦЭМ!$D$10+'СЕТ СН'!$F$6-'СЕТ СН'!$F$19</f>
        <v>2255.6254587200001</v>
      </c>
      <c r="G34" s="36">
        <f>SUMIFS(СВЦЭМ!$C$39:$C$782,СВЦЭМ!$A$39:$A$782,$A34,СВЦЭМ!$B$39:$B$782,G$11)+'СЕТ СН'!$F$9+СВЦЭМ!$D$10+'СЕТ СН'!$F$6-'СЕТ СН'!$F$19</f>
        <v>2224.7610958800001</v>
      </c>
      <c r="H34" s="36">
        <f>SUMIFS(СВЦЭМ!$C$39:$C$782,СВЦЭМ!$A$39:$A$782,$A34,СВЦЭМ!$B$39:$B$782,H$11)+'СЕТ СН'!$F$9+СВЦЭМ!$D$10+'СЕТ СН'!$F$6-'СЕТ СН'!$F$19</f>
        <v>2176.5646199499997</v>
      </c>
      <c r="I34" s="36">
        <f>SUMIFS(СВЦЭМ!$C$39:$C$782,СВЦЭМ!$A$39:$A$782,$A34,СВЦЭМ!$B$39:$B$782,I$11)+'СЕТ СН'!$F$9+СВЦЭМ!$D$10+'СЕТ СН'!$F$6-'СЕТ СН'!$F$19</f>
        <v>2058.2790421899999</v>
      </c>
      <c r="J34" s="36">
        <f>SUMIFS(СВЦЭМ!$C$39:$C$782,СВЦЭМ!$A$39:$A$782,$A34,СВЦЭМ!$B$39:$B$782,J$11)+'СЕТ СН'!$F$9+СВЦЭМ!$D$10+'СЕТ СН'!$F$6-'СЕТ СН'!$F$19</f>
        <v>1934.5544692999997</v>
      </c>
      <c r="K34" s="36">
        <f>SUMIFS(СВЦЭМ!$C$39:$C$782,СВЦЭМ!$A$39:$A$782,$A34,СВЦЭМ!$B$39:$B$782,K$11)+'СЕТ СН'!$F$9+СВЦЭМ!$D$10+'СЕТ СН'!$F$6-'СЕТ СН'!$F$19</f>
        <v>1858.98987515</v>
      </c>
      <c r="L34" s="36">
        <f>SUMIFS(СВЦЭМ!$C$39:$C$782,СВЦЭМ!$A$39:$A$782,$A34,СВЦЭМ!$B$39:$B$782,L$11)+'СЕТ СН'!$F$9+СВЦЭМ!$D$10+'СЕТ СН'!$F$6-'СЕТ СН'!$F$19</f>
        <v>1825.2873819900001</v>
      </c>
      <c r="M34" s="36">
        <f>SUMIFS(СВЦЭМ!$C$39:$C$782,СВЦЭМ!$A$39:$A$782,$A34,СВЦЭМ!$B$39:$B$782,M$11)+'СЕТ СН'!$F$9+СВЦЭМ!$D$10+'СЕТ СН'!$F$6-'СЕТ СН'!$F$19</f>
        <v>1805.97433589</v>
      </c>
      <c r="N34" s="36">
        <f>SUMIFS(СВЦЭМ!$C$39:$C$782,СВЦЭМ!$A$39:$A$782,$A34,СВЦЭМ!$B$39:$B$782,N$11)+'СЕТ СН'!$F$9+СВЦЭМ!$D$10+'СЕТ СН'!$F$6-'СЕТ СН'!$F$19</f>
        <v>1790.9999105299999</v>
      </c>
      <c r="O34" s="36">
        <f>SUMIFS(СВЦЭМ!$C$39:$C$782,СВЦЭМ!$A$39:$A$782,$A34,СВЦЭМ!$B$39:$B$782,O$11)+'СЕТ СН'!$F$9+СВЦЭМ!$D$10+'СЕТ СН'!$F$6-'СЕТ СН'!$F$19</f>
        <v>1780.88651084</v>
      </c>
      <c r="P34" s="36">
        <f>SUMIFS(СВЦЭМ!$C$39:$C$782,СВЦЭМ!$A$39:$A$782,$A34,СВЦЭМ!$B$39:$B$782,P$11)+'СЕТ СН'!$F$9+СВЦЭМ!$D$10+'СЕТ СН'!$F$6-'СЕТ СН'!$F$19</f>
        <v>1771.16956527</v>
      </c>
      <c r="Q34" s="36">
        <f>SUMIFS(СВЦЭМ!$C$39:$C$782,СВЦЭМ!$A$39:$A$782,$A34,СВЦЭМ!$B$39:$B$782,Q$11)+'СЕТ СН'!$F$9+СВЦЭМ!$D$10+'СЕТ СН'!$F$6-'СЕТ СН'!$F$19</f>
        <v>1771.3664706899999</v>
      </c>
      <c r="R34" s="36">
        <f>SUMIFS(СВЦЭМ!$C$39:$C$782,СВЦЭМ!$A$39:$A$782,$A34,СВЦЭМ!$B$39:$B$782,R$11)+'СЕТ СН'!$F$9+СВЦЭМ!$D$10+'СЕТ СН'!$F$6-'СЕТ СН'!$F$19</f>
        <v>1777.8897012299999</v>
      </c>
      <c r="S34" s="36">
        <f>SUMIFS(СВЦЭМ!$C$39:$C$782,СВЦЭМ!$A$39:$A$782,$A34,СВЦЭМ!$B$39:$B$782,S$11)+'СЕТ СН'!$F$9+СВЦЭМ!$D$10+'СЕТ СН'!$F$6-'СЕТ СН'!$F$19</f>
        <v>1778.66273847</v>
      </c>
      <c r="T34" s="36">
        <f>SUMIFS(СВЦЭМ!$C$39:$C$782,СВЦЭМ!$A$39:$A$782,$A34,СВЦЭМ!$B$39:$B$782,T$11)+'СЕТ СН'!$F$9+СВЦЭМ!$D$10+'СЕТ СН'!$F$6-'СЕТ СН'!$F$19</f>
        <v>1787.1663283099997</v>
      </c>
      <c r="U34" s="36">
        <f>SUMIFS(СВЦЭМ!$C$39:$C$782,СВЦЭМ!$A$39:$A$782,$A34,СВЦЭМ!$B$39:$B$782,U$11)+'СЕТ СН'!$F$9+СВЦЭМ!$D$10+'СЕТ СН'!$F$6-'СЕТ СН'!$F$19</f>
        <v>1800.2765156</v>
      </c>
      <c r="V34" s="36">
        <f>SUMIFS(СВЦЭМ!$C$39:$C$782,СВЦЭМ!$A$39:$A$782,$A34,СВЦЭМ!$B$39:$B$782,V$11)+'СЕТ СН'!$F$9+СВЦЭМ!$D$10+'СЕТ СН'!$F$6-'СЕТ СН'!$F$19</f>
        <v>1809.59775545</v>
      </c>
      <c r="W34" s="36">
        <f>SUMIFS(СВЦЭМ!$C$39:$C$782,СВЦЭМ!$A$39:$A$782,$A34,СВЦЭМ!$B$39:$B$782,W$11)+'СЕТ СН'!$F$9+СВЦЭМ!$D$10+'СЕТ СН'!$F$6-'СЕТ СН'!$F$19</f>
        <v>1786.9518967099998</v>
      </c>
      <c r="X34" s="36">
        <f>SUMIFS(СВЦЭМ!$C$39:$C$782,СВЦЭМ!$A$39:$A$782,$A34,СВЦЭМ!$B$39:$B$782,X$11)+'СЕТ СН'!$F$9+СВЦЭМ!$D$10+'СЕТ СН'!$F$6-'СЕТ СН'!$F$19</f>
        <v>1851.3072970899998</v>
      </c>
      <c r="Y34" s="36">
        <f>SUMIFS(СВЦЭМ!$C$39:$C$782,СВЦЭМ!$A$39:$A$782,$A34,СВЦЭМ!$B$39:$B$782,Y$11)+'СЕТ СН'!$F$9+СВЦЭМ!$D$10+'СЕТ СН'!$F$6-'СЕТ СН'!$F$19</f>
        <v>1928.0247279</v>
      </c>
    </row>
    <row r="35" spans="1:25" ht="15.75" x14ac:dyDescent="0.2">
      <c r="A35" s="35">
        <f t="shared" si="0"/>
        <v>45497</v>
      </c>
      <c r="B35" s="36">
        <f>SUMIFS(СВЦЭМ!$C$39:$C$782,СВЦЭМ!$A$39:$A$782,$A35,СВЦЭМ!$B$39:$B$782,B$11)+'СЕТ СН'!$F$9+СВЦЭМ!$D$10+'СЕТ СН'!$F$6-'СЕТ СН'!$F$19</f>
        <v>2126.3344872499997</v>
      </c>
      <c r="C35" s="36">
        <f>SUMIFS(СВЦЭМ!$C$39:$C$782,СВЦЭМ!$A$39:$A$782,$A35,СВЦЭМ!$B$39:$B$782,C$11)+'СЕТ СН'!$F$9+СВЦЭМ!$D$10+'СЕТ СН'!$F$6-'СЕТ СН'!$F$19</f>
        <v>2225.4028451199997</v>
      </c>
      <c r="D35" s="36">
        <f>SUMIFS(СВЦЭМ!$C$39:$C$782,СВЦЭМ!$A$39:$A$782,$A35,СВЦЭМ!$B$39:$B$782,D$11)+'СЕТ СН'!$F$9+СВЦЭМ!$D$10+'СЕТ СН'!$F$6-'СЕТ СН'!$F$19</f>
        <v>2266.7639654199997</v>
      </c>
      <c r="E35" s="36">
        <f>SUMIFS(СВЦЭМ!$C$39:$C$782,СВЦЭМ!$A$39:$A$782,$A35,СВЦЭМ!$B$39:$B$782,E$11)+'СЕТ СН'!$F$9+СВЦЭМ!$D$10+'СЕТ СН'!$F$6-'СЕТ СН'!$F$19</f>
        <v>2239.60446301</v>
      </c>
      <c r="F35" s="36">
        <f>SUMIFS(СВЦЭМ!$C$39:$C$782,СВЦЭМ!$A$39:$A$782,$A35,СВЦЭМ!$B$39:$B$782,F$11)+'СЕТ СН'!$F$9+СВЦЭМ!$D$10+'СЕТ СН'!$F$6-'СЕТ СН'!$F$19</f>
        <v>2241.6966895199998</v>
      </c>
      <c r="G35" s="36">
        <f>SUMIFS(СВЦЭМ!$C$39:$C$782,СВЦЭМ!$A$39:$A$782,$A35,СВЦЭМ!$B$39:$B$782,G$11)+'СЕТ СН'!$F$9+СВЦЭМ!$D$10+'СЕТ СН'!$F$6-'СЕТ СН'!$F$19</f>
        <v>2243.8853999200001</v>
      </c>
      <c r="H35" s="36">
        <f>SUMIFS(СВЦЭМ!$C$39:$C$782,СВЦЭМ!$A$39:$A$782,$A35,СВЦЭМ!$B$39:$B$782,H$11)+'СЕТ СН'!$F$9+СВЦЭМ!$D$10+'СЕТ СН'!$F$6-'СЕТ СН'!$F$19</f>
        <v>2228.0406023</v>
      </c>
      <c r="I35" s="36">
        <f>SUMIFS(СВЦЭМ!$C$39:$C$782,СВЦЭМ!$A$39:$A$782,$A35,СВЦЭМ!$B$39:$B$782,I$11)+'СЕТ СН'!$F$9+СВЦЭМ!$D$10+'СЕТ СН'!$F$6-'СЕТ СН'!$F$19</f>
        <v>2119.5656065099997</v>
      </c>
      <c r="J35" s="36">
        <f>SUMIFS(СВЦЭМ!$C$39:$C$782,СВЦЭМ!$A$39:$A$782,$A35,СВЦЭМ!$B$39:$B$782,J$11)+'СЕТ СН'!$F$9+СВЦЭМ!$D$10+'СЕТ СН'!$F$6-'СЕТ СН'!$F$19</f>
        <v>1991.9755946499999</v>
      </c>
      <c r="K35" s="36">
        <f>SUMIFS(СВЦЭМ!$C$39:$C$782,СВЦЭМ!$A$39:$A$782,$A35,СВЦЭМ!$B$39:$B$782,K$11)+'СЕТ СН'!$F$9+СВЦЭМ!$D$10+'СЕТ СН'!$F$6-'СЕТ СН'!$F$19</f>
        <v>1901.4444548699998</v>
      </c>
      <c r="L35" s="36">
        <f>SUMIFS(СВЦЭМ!$C$39:$C$782,СВЦЭМ!$A$39:$A$782,$A35,СВЦЭМ!$B$39:$B$782,L$11)+'СЕТ СН'!$F$9+СВЦЭМ!$D$10+'СЕТ СН'!$F$6-'СЕТ СН'!$F$19</f>
        <v>1848.88400529</v>
      </c>
      <c r="M35" s="36">
        <f>SUMIFS(СВЦЭМ!$C$39:$C$782,СВЦЭМ!$A$39:$A$782,$A35,СВЦЭМ!$B$39:$B$782,M$11)+'СЕТ СН'!$F$9+СВЦЭМ!$D$10+'СЕТ СН'!$F$6-'СЕТ СН'!$F$19</f>
        <v>1823.1378167600001</v>
      </c>
      <c r="N35" s="36">
        <f>SUMIFS(СВЦЭМ!$C$39:$C$782,СВЦЭМ!$A$39:$A$782,$A35,СВЦЭМ!$B$39:$B$782,N$11)+'СЕТ СН'!$F$9+СВЦЭМ!$D$10+'СЕТ СН'!$F$6-'СЕТ СН'!$F$19</f>
        <v>1812.6876972699997</v>
      </c>
      <c r="O35" s="36">
        <f>SUMIFS(СВЦЭМ!$C$39:$C$782,СВЦЭМ!$A$39:$A$782,$A35,СВЦЭМ!$B$39:$B$782,O$11)+'СЕТ СН'!$F$9+СВЦЭМ!$D$10+'СЕТ СН'!$F$6-'СЕТ СН'!$F$19</f>
        <v>1810.6240595099998</v>
      </c>
      <c r="P35" s="36">
        <f>SUMIFS(СВЦЭМ!$C$39:$C$782,СВЦЭМ!$A$39:$A$782,$A35,СВЦЭМ!$B$39:$B$782,P$11)+'СЕТ СН'!$F$9+СВЦЭМ!$D$10+'СЕТ СН'!$F$6-'СЕТ СН'!$F$19</f>
        <v>1806.34435674</v>
      </c>
      <c r="Q35" s="36">
        <f>SUMIFS(СВЦЭМ!$C$39:$C$782,СВЦЭМ!$A$39:$A$782,$A35,СВЦЭМ!$B$39:$B$782,Q$11)+'СЕТ СН'!$F$9+СВЦЭМ!$D$10+'СЕТ СН'!$F$6-'СЕТ СН'!$F$19</f>
        <v>1812.8488494899998</v>
      </c>
      <c r="R35" s="36">
        <f>SUMIFS(СВЦЭМ!$C$39:$C$782,СВЦЭМ!$A$39:$A$782,$A35,СВЦЭМ!$B$39:$B$782,R$11)+'СЕТ СН'!$F$9+СВЦЭМ!$D$10+'СЕТ СН'!$F$6-'СЕТ СН'!$F$19</f>
        <v>1814.4821232999998</v>
      </c>
      <c r="S35" s="36">
        <f>SUMIFS(СВЦЭМ!$C$39:$C$782,СВЦЭМ!$A$39:$A$782,$A35,СВЦЭМ!$B$39:$B$782,S$11)+'СЕТ СН'!$F$9+СВЦЭМ!$D$10+'СЕТ СН'!$F$6-'СЕТ СН'!$F$19</f>
        <v>1825.4903687199999</v>
      </c>
      <c r="T35" s="36">
        <f>SUMIFS(СВЦЭМ!$C$39:$C$782,СВЦЭМ!$A$39:$A$782,$A35,СВЦЭМ!$B$39:$B$782,T$11)+'СЕТ СН'!$F$9+СВЦЭМ!$D$10+'СЕТ СН'!$F$6-'СЕТ СН'!$F$19</f>
        <v>1835.49616737</v>
      </c>
      <c r="U35" s="36">
        <f>SUMIFS(СВЦЭМ!$C$39:$C$782,СВЦЭМ!$A$39:$A$782,$A35,СВЦЭМ!$B$39:$B$782,U$11)+'СЕТ СН'!$F$9+СВЦЭМ!$D$10+'СЕТ СН'!$F$6-'СЕТ СН'!$F$19</f>
        <v>1857.6974177100001</v>
      </c>
      <c r="V35" s="36">
        <f>SUMIFS(СВЦЭМ!$C$39:$C$782,СВЦЭМ!$A$39:$A$782,$A35,СВЦЭМ!$B$39:$B$782,V$11)+'СЕТ СН'!$F$9+СВЦЭМ!$D$10+'СЕТ СН'!$F$6-'СЕТ СН'!$F$19</f>
        <v>1871.0261674799999</v>
      </c>
      <c r="W35" s="36">
        <f>SUMIFS(СВЦЭМ!$C$39:$C$782,СВЦЭМ!$A$39:$A$782,$A35,СВЦЭМ!$B$39:$B$782,W$11)+'СЕТ СН'!$F$9+СВЦЭМ!$D$10+'СЕТ СН'!$F$6-'СЕТ СН'!$F$19</f>
        <v>1854.93170874</v>
      </c>
      <c r="X35" s="36">
        <f>SUMIFS(СВЦЭМ!$C$39:$C$782,СВЦЭМ!$A$39:$A$782,$A35,СВЦЭМ!$B$39:$B$782,X$11)+'СЕТ СН'!$F$9+СВЦЭМ!$D$10+'СЕТ СН'!$F$6-'СЕТ СН'!$F$19</f>
        <v>1886.88374828</v>
      </c>
      <c r="Y35" s="36">
        <f>SUMIFS(СВЦЭМ!$C$39:$C$782,СВЦЭМ!$A$39:$A$782,$A35,СВЦЭМ!$B$39:$B$782,Y$11)+'СЕТ СН'!$F$9+СВЦЭМ!$D$10+'СЕТ СН'!$F$6-'СЕТ СН'!$F$19</f>
        <v>1974.17315392</v>
      </c>
    </row>
    <row r="36" spans="1:25" ht="15.75" x14ac:dyDescent="0.2">
      <c r="A36" s="35">
        <f t="shared" si="0"/>
        <v>45498</v>
      </c>
      <c r="B36" s="36">
        <f>SUMIFS(СВЦЭМ!$C$39:$C$782,СВЦЭМ!$A$39:$A$782,$A36,СВЦЭМ!$B$39:$B$782,B$11)+'СЕТ СН'!$F$9+СВЦЭМ!$D$10+'СЕТ СН'!$F$6-'СЕТ СН'!$F$19</f>
        <v>2086.2473227199998</v>
      </c>
      <c r="C36" s="36">
        <f>SUMIFS(СВЦЭМ!$C$39:$C$782,СВЦЭМ!$A$39:$A$782,$A36,СВЦЭМ!$B$39:$B$782,C$11)+'СЕТ СН'!$F$9+СВЦЭМ!$D$10+'СЕТ СН'!$F$6-'СЕТ СН'!$F$19</f>
        <v>2195.3210262299999</v>
      </c>
      <c r="D36" s="36">
        <f>SUMIFS(СВЦЭМ!$C$39:$C$782,СВЦЭМ!$A$39:$A$782,$A36,СВЦЭМ!$B$39:$B$782,D$11)+'СЕТ СН'!$F$9+СВЦЭМ!$D$10+'СЕТ СН'!$F$6-'СЕТ СН'!$F$19</f>
        <v>2275.36484436</v>
      </c>
      <c r="E36" s="36">
        <f>SUMIFS(СВЦЭМ!$C$39:$C$782,СВЦЭМ!$A$39:$A$782,$A36,СВЦЭМ!$B$39:$B$782,E$11)+'СЕТ СН'!$F$9+СВЦЭМ!$D$10+'СЕТ СН'!$F$6-'СЕТ СН'!$F$19</f>
        <v>2291.84335882</v>
      </c>
      <c r="F36" s="36">
        <f>SUMIFS(СВЦЭМ!$C$39:$C$782,СВЦЭМ!$A$39:$A$782,$A36,СВЦЭМ!$B$39:$B$782,F$11)+'СЕТ СН'!$F$9+СВЦЭМ!$D$10+'СЕТ СН'!$F$6-'СЕТ СН'!$F$19</f>
        <v>2296.9238629400002</v>
      </c>
      <c r="G36" s="36">
        <f>SUMIFS(СВЦЭМ!$C$39:$C$782,СВЦЭМ!$A$39:$A$782,$A36,СВЦЭМ!$B$39:$B$782,G$11)+'СЕТ СН'!$F$9+СВЦЭМ!$D$10+'СЕТ СН'!$F$6-'СЕТ СН'!$F$19</f>
        <v>2296.8133940500002</v>
      </c>
      <c r="H36" s="36">
        <f>SUMIFS(СВЦЭМ!$C$39:$C$782,СВЦЭМ!$A$39:$A$782,$A36,СВЦЭМ!$B$39:$B$782,H$11)+'СЕТ СН'!$F$9+СВЦЭМ!$D$10+'СЕТ СН'!$F$6-'СЕТ СН'!$F$19</f>
        <v>2252.7918075499997</v>
      </c>
      <c r="I36" s="36">
        <f>SUMIFS(СВЦЭМ!$C$39:$C$782,СВЦЭМ!$A$39:$A$782,$A36,СВЦЭМ!$B$39:$B$782,I$11)+'СЕТ СН'!$F$9+СВЦЭМ!$D$10+'СЕТ СН'!$F$6-'СЕТ СН'!$F$19</f>
        <v>2142.7422119399998</v>
      </c>
      <c r="J36" s="36">
        <f>SUMIFS(СВЦЭМ!$C$39:$C$782,СВЦЭМ!$A$39:$A$782,$A36,СВЦЭМ!$B$39:$B$782,J$11)+'СЕТ СН'!$F$9+СВЦЭМ!$D$10+'СЕТ СН'!$F$6-'СЕТ СН'!$F$19</f>
        <v>2034.39910242</v>
      </c>
      <c r="K36" s="36">
        <f>SUMIFS(СВЦЭМ!$C$39:$C$782,СВЦЭМ!$A$39:$A$782,$A36,СВЦЭМ!$B$39:$B$782,K$11)+'СЕТ СН'!$F$9+СВЦЭМ!$D$10+'СЕТ СН'!$F$6-'СЕТ СН'!$F$19</f>
        <v>1965.6349240700001</v>
      </c>
      <c r="L36" s="36">
        <f>SUMIFS(СВЦЭМ!$C$39:$C$782,СВЦЭМ!$A$39:$A$782,$A36,СВЦЭМ!$B$39:$B$782,L$11)+'СЕТ СН'!$F$9+СВЦЭМ!$D$10+'СЕТ СН'!$F$6-'СЕТ СН'!$F$19</f>
        <v>1907.0785291699999</v>
      </c>
      <c r="M36" s="36">
        <f>SUMIFS(СВЦЭМ!$C$39:$C$782,СВЦЭМ!$A$39:$A$782,$A36,СВЦЭМ!$B$39:$B$782,M$11)+'СЕТ СН'!$F$9+СВЦЭМ!$D$10+'СЕТ СН'!$F$6-'СЕТ СН'!$F$19</f>
        <v>1888.2906149699998</v>
      </c>
      <c r="N36" s="36">
        <f>SUMIFS(СВЦЭМ!$C$39:$C$782,СВЦЭМ!$A$39:$A$782,$A36,СВЦЭМ!$B$39:$B$782,N$11)+'СЕТ СН'!$F$9+СВЦЭМ!$D$10+'СЕТ СН'!$F$6-'СЕТ СН'!$F$19</f>
        <v>1867.5952156799999</v>
      </c>
      <c r="O36" s="36">
        <f>SUMIFS(СВЦЭМ!$C$39:$C$782,СВЦЭМ!$A$39:$A$782,$A36,СВЦЭМ!$B$39:$B$782,O$11)+'СЕТ СН'!$F$9+СВЦЭМ!$D$10+'СЕТ СН'!$F$6-'СЕТ СН'!$F$19</f>
        <v>1860.0566429299997</v>
      </c>
      <c r="P36" s="36">
        <f>SUMIFS(СВЦЭМ!$C$39:$C$782,СВЦЭМ!$A$39:$A$782,$A36,СВЦЭМ!$B$39:$B$782,P$11)+'СЕТ СН'!$F$9+СВЦЭМ!$D$10+'СЕТ СН'!$F$6-'СЕТ СН'!$F$19</f>
        <v>1859.7831665599997</v>
      </c>
      <c r="Q36" s="36">
        <f>SUMIFS(СВЦЭМ!$C$39:$C$782,СВЦЭМ!$A$39:$A$782,$A36,СВЦЭМ!$B$39:$B$782,Q$11)+'СЕТ СН'!$F$9+СВЦЭМ!$D$10+'СЕТ СН'!$F$6-'СЕТ СН'!$F$19</f>
        <v>1854.22167786</v>
      </c>
      <c r="R36" s="36">
        <f>SUMIFS(СВЦЭМ!$C$39:$C$782,СВЦЭМ!$A$39:$A$782,$A36,СВЦЭМ!$B$39:$B$782,R$11)+'СЕТ СН'!$F$9+СВЦЭМ!$D$10+'СЕТ СН'!$F$6-'СЕТ СН'!$F$19</f>
        <v>1870.8967278599998</v>
      </c>
      <c r="S36" s="36">
        <f>SUMIFS(СВЦЭМ!$C$39:$C$782,СВЦЭМ!$A$39:$A$782,$A36,СВЦЭМ!$B$39:$B$782,S$11)+'СЕТ СН'!$F$9+СВЦЭМ!$D$10+'СЕТ СН'!$F$6-'СЕТ СН'!$F$19</f>
        <v>1864.2437078899998</v>
      </c>
      <c r="T36" s="36">
        <f>SUMIFS(СВЦЭМ!$C$39:$C$782,СВЦЭМ!$A$39:$A$782,$A36,СВЦЭМ!$B$39:$B$782,T$11)+'СЕТ СН'!$F$9+СВЦЭМ!$D$10+'СЕТ СН'!$F$6-'СЕТ СН'!$F$19</f>
        <v>1862.2347935499997</v>
      </c>
      <c r="U36" s="36">
        <f>SUMIFS(СВЦЭМ!$C$39:$C$782,СВЦЭМ!$A$39:$A$782,$A36,СВЦЭМ!$B$39:$B$782,U$11)+'СЕТ СН'!$F$9+СВЦЭМ!$D$10+'СЕТ СН'!$F$6-'СЕТ СН'!$F$19</f>
        <v>1884.46274374</v>
      </c>
      <c r="V36" s="36">
        <f>SUMIFS(СВЦЭМ!$C$39:$C$782,СВЦЭМ!$A$39:$A$782,$A36,СВЦЭМ!$B$39:$B$782,V$11)+'СЕТ СН'!$F$9+СВЦЭМ!$D$10+'СЕТ СН'!$F$6-'СЕТ СН'!$F$19</f>
        <v>1901.48677292</v>
      </c>
      <c r="W36" s="36">
        <f>SUMIFS(СВЦЭМ!$C$39:$C$782,СВЦЭМ!$A$39:$A$782,$A36,СВЦЭМ!$B$39:$B$782,W$11)+'СЕТ СН'!$F$9+СВЦЭМ!$D$10+'СЕТ СН'!$F$6-'СЕТ СН'!$F$19</f>
        <v>1873.73197901</v>
      </c>
      <c r="X36" s="36">
        <f>SUMIFS(СВЦЭМ!$C$39:$C$782,СВЦЭМ!$A$39:$A$782,$A36,СВЦЭМ!$B$39:$B$782,X$11)+'СЕТ СН'!$F$9+СВЦЭМ!$D$10+'СЕТ СН'!$F$6-'СЕТ СН'!$F$19</f>
        <v>1937.12598269</v>
      </c>
      <c r="Y36" s="36">
        <f>SUMIFS(СВЦЭМ!$C$39:$C$782,СВЦЭМ!$A$39:$A$782,$A36,СВЦЭМ!$B$39:$B$782,Y$11)+'СЕТ СН'!$F$9+СВЦЭМ!$D$10+'СЕТ СН'!$F$6-'СЕТ СН'!$F$19</f>
        <v>2030.9566894099999</v>
      </c>
    </row>
    <row r="37" spans="1:25" ht="15.75" x14ac:dyDescent="0.2">
      <c r="A37" s="35">
        <f t="shared" si="0"/>
        <v>45499</v>
      </c>
      <c r="B37" s="36">
        <f>SUMIFS(СВЦЭМ!$C$39:$C$782,СВЦЭМ!$A$39:$A$782,$A37,СВЦЭМ!$B$39:$B$782,B$11)+'СЕТ СН'!$F$9+СВЦЭМ!$D$10+'СЕТ СН'!$F$6-'СЕТ СН'!$F$19</f>
        <v>2085.3635881699997</v>
      </c>
      <c r="C37" s="36">
        <f>SUMIFS(СВЦЭМ!$C$39:$C$782,СВЦЭМ!$A$39:$A$782,$A37,СВЦЭМ!$B$39:$B$782,C$11)+'СЕТ СН'!$F$9+СВЦЭМ!$D$10+'СЕТ СН'!$F$6-'СЕТ СН'!$F$19</f>
        <v>2154.9818141999999</v>
      </c>
      <c r="D37" s="36">
        <f>SUMIFS(СВЦЭМ!$C$39:$C$782,СВЦЭМ!$A$39:$A$782,$A37,СВЦЭМ!$B$39:$B$782,D$11)+'СЕТ СН'!$F$9+СВЦЭМ!$D$10+'СЕТ СН'!$F$6-'СЕТ СН'!$F$19</f>
        <v>2226.1458779199997</v>
      </c>
      <c r="E37" s="36">
        <f>SUMIFS(СВЦЭМ!$C$39:$C$782,СВЦЭМ!$A$39:$A$782,$A37,СВЦЭМ!$B$39:$B$782,E$11)+'СЕТ СН'!$F$9+СВЦЭМ!$D$10+'СЕТ СН'!$F$6-'СЕТ СН'!$F$19</f>
        <v>2217.13342693</v>
      </c>
      <c r="F37" s="36">
        <f>SUMIFS(СВЦЭМ!$C$39:$C$782,СВЦЭМ!$A$39:$A$782,$A37,СВЦЭМ!$B$39:$B$782,F$11)+'СЕТ СН'!$F$9+СВЦЭМ!$D$10+'СЕТ СН'!$F$6-'СЕТ СН'!$F$19</f>
        <v>2219.2459480299999</v>
      </c>
      <c r="G37" s="36">
        <f>SUMIFS(СВЦЭМ!$C$39:$C$782,СВЦЭМ!$A$39:$A$782,$A37,СВЦЭМ!$B$39:$B$782,G$11)+'СЕТ СН'!$F$9+СВЦЭМ!$D$10+'СЕТ СН'!$F$6-'СЕТ СН'!$F$19</f>
        <v>2225.83420209</v>
      </c>
      <c r="H37" s="36">
        <f>SUMIFS(СВЦЭМ!$C$39:$C$782,СВЦЭМ!$A$39:$A$782,$A37,СВЦЭМ!$B$39:$B$782,H$11)+'СЕТ СН'!$F$9+СВЦЭМ!$D$10+'СЕТ СН'!$F$6-'СЕТ СН'!$F$19</f>
        <v>2042.9693115599998</v>
      </c>
      <c r="I37" s="36">
        <f>SUMIFS(СВЦЭМ!$C$39:$C$782,СВЦЭМ!$A$39:$A$782,$A37,СВЦЭМ!$B$39:$B$782,I$11)+'СЕТ СН'!$F$9+СВЦЭМ!$D$10+'СЕТ СН'!$F$6-'СЕТ СН'!$F$19</f>
        <v>2054.2679614899998</v>
      </c>
      <c r="J37" s="36">
        <f>SUMIFS(СВЦЭМ!$C$39:$C$782,СВЦЭМ!$A$39:$A$782,$A37,СВЦЭМ!$B$39:$B$782,J$11)+'СЕТ СН'!$F$9+СВЦЭМ!$D$10+'СЕТ СН'!$F$6-'СЕТ СН'!$F$19</f>
        <v>1972.3359344599999</v>
      </c>
      <c r="K37" s="36">
        <f>SUMIFS(СВЦЭМ!$C$39:$C$782,СВЦЭМ!$A$39:$A$782,$A37,СВЦЭМ!$B$39:$B$782,K$11)+'СЕТ СН'!$F$9+СВЦЭМ!$D$10+'СЕТ СН'!$F$6-'СЕТ СН'!$F$19</f>
        <v>1915.9148477700001</v>
      </c>
      <c r="L37" s="36">
        <f>SUMIFS(СВЦЭМ!$C$39:$C$782,СВЦЭМ!$A$39:$A$782,$A37,СВЦЭМ!$B$39:$B$782,L$11)+'СЕТ СН'!$F$9+СВЦЭМ!$D$10+'СЕТ СН'!$F$6-'СЕТ СН'!$F$19</f>
        <v>1885.5659916199997</v>
      </c>
      <c r="M37" s="36">
        <f>SUMIFS(СВЦЭМ!$C$39:$C$782,СВЦЭМ!$A$39:$A$782,$A37,СВЦЭМ!$B$39:$B$782,M$11)+'СЕТ СН'!$F$9+СВЦЭМ!$D$10+'СЕТ СН'!$F$6-'СЕТ СН'!$F$19</f>
        <v>1868.0268772099998</v>
      </c>
      <c r="N37" s="36">
        <f>SUMIFS(СВЦЭМ!$C$39:$C$782,СВЦЭМ!$A$39:$A$782,$A37,СВЦЭМ!$B$39:$B$782,N$11)+'СЕТ СН'!$F$9+СВЦЭМ!$D$10+'СЕТ СН'!$F$6-'СЕТ СН'!$F$19</f>
        <v>1853.8170722099999</v>
      </c>
      <c r="O37" s="36">
        <f>SUMIFS(СВЦЭМ!$C$39:$C$782,СВЦЭМ!$A$39:$A$782,$A37,СВЦЭМ!$B$39:$B$782,O$11)+'СЕТ СН'!$F$9+СВЦЭМ!$D$10+'СЕТ СН'!$F$6-'СЕТ СН'!$F$19</f>
        <v>1845.1304988500001</v>
      </c>
      <c r="P37" s="36">
        <f>SUMIFS(СВЦЭМ!$C$39:$C$782,СВЦЭМ!$A$39:$A$782,$A37,СВЦЭМ!$B$39:$B$782,P$11)+'СЕТ СН'!$F$9+СВЦЭМ!$D$10+'СЕТ СН'!$F$6-'СЕТ СН'!$F$19</f>
        <v>1844.3581026799998</v>
      </c>
      <c r="Q37" s="36">
        <f>SUMIFS(СВЦЭМ!$C$39:$C$782,СВЦЭМ!$A$39:$A$782,$A37,СВЦЭМ!$B$39:$B$782,Q$11)+'СЕТ СН'!$F$9+СВЦЭМ!$D$10+'СЕТ СН'!$F$6-'СЕТ СН'!$F$19</f>
        <v>1849.8219568499999</v>
      </c>
      <c r="R37" s="36">
        <f>SUMIFS(СВЦЭМ!$C$39:$C$782,СВЦЭМ!$A$39:$A$782,$A37,СВЦЭМ!$B$39:$B$782,R$11)+'СЕТ СН'!$F$9+СВЦЭМ!$D$10+'СЕТ СН'!$F$6-'СЕТ СН'!$F$19</f>
        <v>1846.7930699499998</v>
      </c>
      <c r="S37" s="36">
        <f>SUMIFS(СВЦЭМ!$C$39:$C$782,СВЦЭМ!$A$39:$A$782,$A37,СВЦЭМ!$B$39:$B$782,S$11)+'СЕТ СН'!$F$9+СВЦЭМ!$D$10+'СЕТ СН'!$F$6-'СЕТ СН'!$F$19</f>
        <v>1836.0091379599999</v>
      </c>
      <c r="T37" s="36">
        <f>SUMIFS(СВЦЭМ!$C$39:$C$782,СВЦЭМ!$A$39:$A$782,$A37,СВЦЭМ!$B$39:$B$782,T$11)+'СЕТ СН'!$F$9+СВЦЭМ!$D$10+'СЕТ СН'!$F$6-'СЕТ СН'!$F$19</f>
        <v>1831.2730030499997</v>
      </c>
      <c r="U37" s="36">
        <f>SUMIFS(СВЦЭМ!$C$39:$C$782,СВЦЭМ!$A$39:$A$782,$A37,СВЦЭМ!$B$39:$B$782,U$11)+'СЕТ СН'!$F$9+СВЦЭМ!$D$10+'СЕТ СН'!$F$6-'СЕТ СН'!$F$19</f>
        <v>1868.02336848</v>
      </c>
      <c r="V37" s="36">
        <f>SUMIFS(СВЦЭМ!$C$39:$C$782,СВЦЭМ!$A$39:$A$782,$A37,СВЦЭМ!$B$39:$B$782,V$11)+'СЕТ СН'!$F$9+СВЦЭМ!$D$10+'СЕТ СН'!$F$6-'СЕТ СН'!$F$19</f>
        <v>1897.76169871</v>
      </c>
      <c r="W37" s="36">
        <f>SUMIFS(СВЦЭМ!$C$39:$C$782,СВЦЭМ!$A$39:$A$782,$A37,СВЦЭМ!$B$39:$B$782,W$11)+'СЕТ СН'!$F$9+СВЦЭМ!$D$10+'СЕТ СН'!$F$6-'СЕТ СН'!$F$19</f>
        <v>1869.12663234</v>
      </c>
      <c r="X37" s="36">
        <f>SUMIFS(СВЦЭМ!$C$39:$C$782,СВЦЭМ!$A$39:$A$782,$A37,СВЦЭМ!$B$39:$B$782,X$11)+'СЕТ СН'!$F$9+СВЦЭМ!$D$10+'СЕТ СН'!$F$6-'СЕТ СН'!$F$19</f>
        <v>1936.92257728</v>
      </c>
      <c r="Y37" s="36">
        <f>SUMIFS(СВЦЭМ!$C$39:$C$782,СВЦЭМ!$A$39:$A$782,$A37,СВЦЭМ!$B$39:$B$782,Y$11)+'СЕТ СН'!$F$9+СВЦЭМ!$D$10+'СЕТ СН'!$F$6-'СЕТ СН'!$F$19</f>
        <v>2029.9454514499998</v>
      </c>
    </row>
    <row r="38" spans="1:25" ht="15.75" x14ac:dyDescent="0.2">
      <c r="A38" s="35">
        <f t="shared" si="0"/>
        <v>45500</v>
      </c>
      <c r="B38" s="36">
        <f>SUMIFS(СВЦЭМ!$C$39:$C$782,СВЦЭМ!$A$39:$A$782,$A38,СВЦЭМ!$B$39:$B$782,B$11)+'СЕТ СН'!$F$9+СВЦЭМ!$D$10+'СЕТ СН'!$F$6-'СЕТ СН'!$F$19</f>
        <v>2120.3036644899998</v>
      </c>
      <c r="C38" s="36">
        <f>SUMIFS(СВЦЭМ!$C$39:$C$782,СВЦЭМ!$A$39:$A$782,$A38,СВЦЭМ!$B$39:$B$782,C$11)+'СЕТ СН'!$F$9+СВЦЭМ!$D$10+'СЕТ СН'!$F$6-'СЕТ СН'!$F$19</f>
        <v>2190.7393012100001</v>
      </c>
      <c r="D38" s="36">
        <f>SUMIFS(СВЦЭМ!$C$39:$C$782,СВЦЭМ!$A$39:$A$782,$A38,СВЦЭМ!$B$39:$B$782,D$11)+'СЕТ СН'!$F$9+СВЦЭМ!$D$10+'СЕТ СН'!$F$6-'СЕТ СН'!$F$19</f>
        <v>2232.8399827200001</v>
      </c>
      <c r="E38" s="36">
        <f>SUMIFS(СВЦЭМ!$C$39:$C$782,СВЦЭМ!$A$39:$A$782,$A38,СВЦЭМ!$B$39:$B$782,E$11)+'СЕТ СН'!$F$9+СВЦЭМ!$D$10+'СЕТ СН'!$F$6-'СЕТ СН'!$F$19</f>
        <v>2267.4500717299998</v>
      </c>
      <c r="F38" s="36">
        <f>SUMIFS(СВЦЭМ!$C$39:$C$782,СВЦЭМ!$A$39:$A$782,$A38,СВЦЭМ!$B$39:$B$782,F$11)+'СЕТ СН'!$F$9+СВЦЭМ!$D$10+'СЕТ СН'!$F$6-'СЕТ СН'!$F$19</f>
        <v>2249.3516915699997</v>
      </c>
      <c r="G38" s="36">
        <f>SUMIFS(СВЦЭМ!$C$39:$C$782,СВЦЭМ!$A$39:$A$782,$A38,СВЦЭМ!$B$39:$B$782,G$11)+'СЕТ СН'!$F$9+СВЦЭМ!$D$10+'СЕТ СН'!$F$6-'СЕТ СН'!$F$19</f>
        <v>2260.6597083500001</v>
      </c>
      <c r="H38" s="36">
        <f>SUMIFS(СВЦЭМ!$C$39:$C$782,СВЦЭМ!$A$39:$A$782,$A38,СВЦЭМ!$B$39:$B$782,H$11)+'СЕТ СН'!$F$9+СВЦЭМ!$D$10+'СЕТ СН'!$F$6-'СЕТ СН'!$F$19</f>
        <v>2226.8762865799999</v>
      </c>
      <c r="I38" s="36">
        <f>SUMIFS(СВЦЭМ!$C$39:$C$782,СВЦЭМ!$A$39:$A$782,$A38,СВЦЭМ!$B$39:$B$782,I$11)+'СЕТ СН'!$F$9+СВЦЭМ!$D$10+'СЕТ СН'!$F$6-'СЕТ СН'!$F$19</f>
        <v>2097.2851331399997</v>
      </c>
      <c r="J38" s="36">
        <f>SUMIFS(СВЦЭМ!$C$39:$C$782,СВЦЭМ!$A$39:$A$782,$A38,СВЦЭМ!$B$39:$B$782,J$11)+'СЕТ СН'!$F$9+СВЦЭМ!$D$10+'СЕТ СН'!$F$6-'СЕТ СН'!$F$19</f>
        <v>2074.20770533</v>
      </c>
      <c r="K38" s="36">
        <f>SUMIFS(СВЦЭМ!$C$39:$C$782,СВЦЭМ!$A$39:$A$782,$A38,СВЦЭМ!$B$39:$B$782,K$11)+'СЕТ СН'!$F$9+СВЦЭМ!$D$10+'СЕТ СН'!$F$6-'СЕТ СН'!$F$19</f>
        <v>1988.15150008</v>
      </c>
      <c r="L38" s="36">
        <f>SUMIFS(СВЦЭМ!$C$39:$C$782,СВЦЭМ!$A$39:$A$782,$A38,СВЦЭМ!$B$39:$B$782,L$11)+'СЕТ СН'!$F$9+СВЦЭМ!$D$10+'СЕТ СН'!$F$6-'СЕТ СН'!$F$19</f>
        <v>1926.9483571699998</v>
      </c>
      <c r="M38" s="36">
        <f>SUMIFS(СВЦЭМ!$C$39:$C$782,СВЦЭМ!$A$39:$A$782,$A38,СВЦЭМ!$B$39:$B$782,M$11)+'СЕТ СН'!$F$9+СВЦЭМ!$D$10+'СЕТ СН'!$F$6-'СЕТ СН'!$F$19</f>
        <v>1892.71163187</v>
      </c>
      <c r="N38" s="36">
        <f>SUMIFS(СВЦЭМ!$C$39:$C$782,СВЦЭМ!$A$39:$A$782,$A38,СВЦЭМ!$B$39:$B$782,N$11)+'СЕТ СН'!$F$9+СВЦЭМ!$D$10+'СЕТ СН'!$F$6-'СЕТ СН'!$F$19</f>
        <v>1887.9768904899997</v>
      </c>
      <c r="O38" s="36">
        <f>SUMIFS(СВЦЭМ!$C$39:$C$782,СВЦЭМ!$A$39:$A$782,$A38,СВЦЭМ!$B$39:$B$782,O$11)+'СЕТ СН'!$F$9+СВЦЭМ!$D$10+'СЕТ СН'!$F$6-'СЕТ СН'!$F$19</f>
        <v>1887.4810827599999</v>
      </c>
      <c r="P38" s="36">
        <f>SUMIFS(СВЦЭМ!$C$39:$C$782,СВЦЭМ!$A$39:$A$782,$A38,СВЦЭМ!$B$39:$B$782,P$11)+'СЕТ СН'!$F$9+СВЦЭМ!$D$10+'СЕТ СН'!$F$6-'СЕТ СН'!$F$19</f>
        <v>1896.8573400099999</v>
      </c>
      <c r="Q38" s="36">
        <f>SUMIFS(СВЦЭМ!$C$39:$C$782,СВЦЭМ!$A$39:$A$782,$A38,СВЦЭМ!$B$39:$B$782,Q$11)+'СЕТ СН'!$F$9+СВЦЭМ!$D$10+'СЕТ СН'!$F$6-'СЕТ СН'!$F$19</f>
        <v>1899.0033118599999</v>
      </c>
      <c r="R38" s="36">
        <f>SUMIFS(СВЦЭМ!$C$39:$C$782,СВЦЭМ!$A$39:$A$782,$A38,СВЦЭМ!$B$39:$B$782,R$11)+'СЕТ СН'!$F$9+СВЦЭМ!$D$10+'СЕТ СН'!$F$6-'СЕТ СН'!$F$19</f>
        <v>1903.48583263</v>
      </c>
      <c r="S38" s="36">
        <f>SUMIFS(СВЦЭМ!$C$39:$C$782,СВЦЭМ!$A$39:$A$782,$A38,СВЦЭМ!$B$39:$B$782,S$11)+'СЕТ СН'!$F$9+СВЦЭМ!$D$10+'СЕТ СН'!$F$6-'СЕТ СН'!$F$19</f>
        <v>1895.7651120299997</v>
      </c>
      <c r="T38" s="36">
        <f>SUMIFS(СВЦЭМ!$C$39:$C$782,СВЦЭМ!$A$39:$A$782,$A38,СВЦЭМ!$B$39:$B$782,T$11)+'СЕТ СН'!$F$9+СВЦЭМ!$D$10+'СЕТ СН'!$F$6-'СЕТ СН'!$F$19</f>
        <v>1888.3739421400001</v>
      </c>
      <c r="U38" s="36">
        <f>SUMIFS(СВЦЭМ!$C$39:$C$782,СВЦЭМ!$A$39:$A$782,$A38,СВЦЭМ!$B$39:$B$782,U$11)+'СЕТ СН'!$F$9+СВЦЭМ!$D$10+'СЕТ СН'!$F$6-'СЕТ СН'!$F$19</f>
        <v>1913.5550918499998</v>
      </c>
      <c r="V38" s="36">
        <f>SUMIFS(СВЦЭМ!$C$39:$C$782,СВЦЭМ!$A$39:$A$782,$A38,СВЦЭМ!$B$39:$B$782,V$11)+'СЕТ СН'!$F$9+СВЦЭМ!$D$10+'СЕТ СН'!$F$6-'СЕТ СН'!$F$19</f>
        <v>1920.0058297800001</v>
      </c>
      <c r="W38" s="36">
        <f>SUMIFS(СВЦЭМ!$C$39:$C$782,СВЦЭМ!$A$39:$A$782,$A38,СВЦЭМ!$B$39:$B$782,W$11)+'СЕТ СН'!$F$9+СВЦЭМ!$D$10+'СЕТ СН'!$F$6-'СЕТ СН'!$F$19</f>
        <v>1900.1688705000001</v>
      </c>
      <c r="X38" s="36">
        <f>SUMIFS(СВЦЭМ!$C$39:$C$782,СВЦЭМ!$A$39:$A$782,$A38,СВЦЭМ!$B$39:$B$782,X$11)+'СЕТ СН'!$F$9+СВЦЭМ!$D$10+'СЕТ СН'!$F$6-'СЕТ СН'!$F$19</f>
        <v>1949.5954832699999</v>
      </c>
      <c r="Y38" s="36">
        <f>SUMIFS(СВЦЭМ!$C$39:$C$782,СВЦЭМ!$A$39:$A$782,$A38,СВЦЭМ!$B$39:$B$782,Y$11)+'СЕТ СН'!$F$9+СВЦЭМ!$D$10+'СЕТ СН'!$F$6-'СЕТ СН'!$F$19</f>
        <v>2049.4126953499999</v>
      </c>
    </row>
    <row r="39" spans="1:25" ht="15.75" x14ac:dyDescent="0.2">
      <c r="A39" s="35">
        <f t="shared" si="0"/>
        <v>45501</v>
      </c>
      <c r="B39" s="36">
        <f>SUMIFS(СВЦЭМ!$C$39:$C$782,СВЦЭМ!$A$39:$A$782,$A39,СВЦЭМ!$B$39:$B$782,B$11)+'СЕТ СН'!$F$9+СВЦЭМ!$D$10+'СЕТ СН'!$F$6-'СЕТ СН'!$F$19</f>
        <v>2122.2350152700001</v>
      </c>
      <c r="C39" s="36">
        <f>SUMIFS(СВЦЭМ!$C$39:$C$782,СВЦЭМ!$A$39:$A$782,$A39,СВЦЭМ!$B$39:$B$782,C$11)+'СЕТ СН'!$F$9+СВЦЭМ!$D$10+'СЕТ СН'!$F$6-'СЕТ СН'!$F$19</f>
        <v>2210.4069859599999</v>
      </c>
      <c r="D39" s="36">
        <f>SUMIFS(СВЦЭМ!$C$39:$C$782,СВЦЭМ!$A$39:$A$782,$A39,СВЦЭМ!$B$39:$B$782,D$11)+'СЕТ СН'!$F$9+СВЦЭМ!$D$10+'СЕТ СН'!$F$6-'СЕТ СН'!$F$19</f>
        <v>2228.02770117</v>
      </c>
      <c r="E39" s="36">
        <f>SUMIFS(СВЦЭМ!$C$39:$C$782,СВЦЭМ!$A$39:$A$782,$A39,СВЦЭМ!$B$39:$B$782,E$11)+'СЕТ СН'!$F$9+СВЦЭМ!$D$10+'СЕТ СН'!$F$6-'СЕТ СН'!$F$19</f>
        <v>2229.73450998</v>
      </c>
      <c r="F39" s="36">
        <f>SUMIFS(СВЦЭМ!$C$39:$C$782,СВЦЭМ!$A$39:$A$782,$A39,СВЦЭМ!$B$39:$B$782,F$11)+'СЕТ СН'!$F$9+СВЦЭМ!$D$10+'СЕТ СН'!$F$6-'СЕТ СН'!$F$19</f>
        <v>2233.6494390099997</v>
      </c>
      <c r="G39" s="36">
        <f>SUMIFS(СВЦЭМ!$C$39:$C$782,СВЦЭМ!$A$39:$A$782,$A39,СВЦЭМ!$B$39:$B$782,G$11)+'СЕТ СН'!$F$9+СВЦЭМ!$D$10+'СЕТ СН'!$F$6-'СЕТ СН'!$F$19</f>
        <v>2237.6531940899999</v>
      </c>
      <c r="H39" s="36">
        <f>SUMIFS(СВЦЭМ!$C$39:$C$782,СВЦЭМ!$A$39:$A$782,$A39,СВЦЭМ!$B$39:$B$782,H$11)+'СЕТ СН'!$F$9+СВЦЭМ!$D$10+'СЕТ СН'!$F$6-'СЕТ СН'!$F$19</f>
        <v>2250.10867147</v>
      </c>
      <c r="I39" s="36">
        <f>SUMIFS(СВЦЭМ!$C$39:$C$782,СВЦЭМ!$A$39:$A$782,$A39,СВЦЭМ!$B$39:$B$782,I$11)+'СЕТ СН'!$F$9+СВЦЭМ!$D$10+'СЕТ СН'!$F$6-'СЕТ СН'!$F$19</f>
        <v>2230.32562555</v>
      </c>
      <c r="J39" s="36">
        <f>SUMIFS(СВЦЭМ!$C$39:$C$782,СВЦЭМ!$A$39:$A$782,$A39,СВЦЭМ!$B$39:$B$782,J$11)+'СЕТ СН'!$F$9+СВЦЭМ!$D$10+'СЕТ СН'!$F$6-'СЕТ СН'!$F$19</f>
        <v>2093.2699081699998</v>
      </c>
      <c r="K39" s="36">
        <f>SUMIFS(СВЦЭМ!$C$39:$C$782,СВЦЭМ!$A$39:$A$782,$A39,СВЦЭМ!$B$39:$B$782,K$11)+'СЕТ СН'!$F$9+СВЦЭМ!$D$10+'СЕТ СН'!$F$6-'СЕТ СН'!$F$19</f>
        <v>1996.6178932499997</v>
      </c>
      <c r="L39" s="36">
        <f>SUMIFS(СВЦЭМ!$C$39:$C$782,СВЦЭМ!$A$39:$A$782,$A39,СВЦЭМ!$B$39:$B$782,L$11)+'СЕТ СН'!$F$9+СВЦЭМ!$D$10+'СЕТ СН'!$F$6-'СЕТ СН'!$F$19</f>
        <v>1925.57332864</v>
      </c>
      <c r="M39" s="36">
        <f>SUMIFS(СВЦЭМ!$C$39:$C$782,СВЦЭМ!$A$39:$A$782,$A39,СВЦЭМ!$B$39:$B$782,M$11)+'СЕТ СН'!$F$9+СВЦЭМ!$D$10+'СЕТ СН'!$F$6-'СЕТ СН'!$F$19</f>
        <v>1877.5540012699998</v>
      </c>
      <c r="N39" s="36">
        <f>SUMIFS(СВЦЭМ!$C$39:$C$782,СВЦЭМ!$A$39:$A$782,$A39,СВЦЭМ!$B$39:$B$782,N$11)+'СЕТ СН'!$F$9+СВЦЭМ!$D$10+'СЕТ СН'!$F$6-'СЕТ СН'!$F$19</f>
        <v>1874.30924628</v>
      </c>
      <c r="O39" s="36">
        <f>SUMIFS(СВЦЭМ!$C$39:$C$782,СВЦЭМ!$A$39:$A$782,$A39,СВЦЭМ!$B$39:$B$782,O$11)+'СЕТ СН'!$F$9+СВЦЭМ!$D$10+'СЕТ СН'!$F$6-'СЕТ СН'!$F$19</f>
        <v>1866.4681702099997</v>
      </c>
      <c r="P39" s="36">
        <f>SUMIFS(СВЦЭМ!$C$39:$C$782,СВЦЭМ!$A$39:$A$782,$A39,СВЦЭМ!$B$39:$B$782,P$11)+'СЕТ СН'!$F$9+СВЦЭМ!$D$10+'СЕТ СН'!$F$6-'СЕТ СН'!$F$19</f>
        <v>1885.2937289799997</v>
      </c>
      <c r="Q39" s="36">
        <f>SUMIFS(СВЦЭМ!$C$39:$C$782,СВЦЭМ!$A$39:$A$782,$A39,СВЦЭМ!$B$39:$B$782,Q$11)+'СЕТ СН'!$F$9+СВЦЭМ!$D$10+'СЕТ СН'!$F$6-'СЕТ СН'!$F$19</f>
        <v>1886.3060851499999</v>
      </c>
      <c r="R39" s="36">
        <f>SUMIFS(СВЦЭМ!$C$39:$C$782,СВЦЭМ!$A$39:$A$782,$A39,СВЦЭМ!$B$39:$B$782,R$11)+'СЕТ СН'!$F$9+СВЦЭМ!$D$10+'СЕТ СН'!$F$6-'СЕТ СН'!$F$19</f>
        <v>1876.5557548900001</v>
      </c>
      <c r="S39" s="36">
        <f>SUMIFS(СВЦЭМ!$C$39:$C$782,СВЦЭМ!$A$39:$A$782,$A39,СВЦЭМ!$B$39:$B$782,S$11)+'СЕТ СН'!$F$9+СВЦЭМ!$D$10+'СЕТ СН'!$F$6-'СЕТ СН'!$F$19</f>
        <v>1860.3983304399999</v>
      </c>
      <c r="T39" s="36">
        <f>SUMIFS(СВЦЭМ!$C$39:$C$782,СВЦЭМ!$A$39:$A$782,$A39,СВЦЭМ!$B$39:$B$782,T$11)+'СЕТ СН'!$F$9+СВЦЭМ!$D$10+'СЕТ СН'!$F$6-'СЕТ СН'!$F$19</f>
        <v>1839.1438740399999</v>
      </c>
      <c r="U39" s="36">
        <f>SUMIFS(СВЦЭМ!$C$39:$C$782,СВЦЭМ!$A$39:$A$782,$A39,СВЦЭМ!$B$39:$B$782,U$11)+'СЕТ СН'!$F$9+СВЦЭМ!$D$10+'СЕТ СН'!$F$6-'СЕТ СН'!$F$19</f>
        <v>1862.4571204899999</v>
      </c>
      <c r="V39" s="36">
        <f>SUMIFS(СВЦЭМ!$C$39:$C$782,СВЦЭМ!$A$39:$A$782,$A39,СВЦЭМ!$B$39:$B$782,V$11)+'СЕТ СН'!$F$9+СВЦЭМ!$D$10+'СЕТ СН'!$F$6-'СЕТ СН'!$F$19</f>
        <v>1865.7471932799999</v>
      </c>
      <c r="W39" s="36">
        <f>SUMIFS(СВЦЭМ!$C$39:$C$782,СВЦЭМ!$A$39:$A$782,$A39,СВЦЭМ!$B$39:$B$782,W$11)+'СЕТ СН'!$F$9+СВЦЭМ!$D$10+'СЕТ СН'!$F$6-'СЕТ СН'!$F$19</f>
        <v>1845.0163753900001</v>
      </c>
      <c r="X39" s="36">
        <f>SUMIFS(СВЦЭМ!$C$39:$C$782,СВЦЭМ!$A$39:$A$782,$A39,СВЦЭМ!$B$39:$B$782,X$11)+'СЕТ СН'!$F$9+СВЦЭМ!$D$10+'СЕТ СН'!$F$6-'СЕТ СН'!$F$19</f>
        <v>1912.8918705199999</v>
      </c>
      <c r="Y39" s="36">
        <f>SUMIFS(СВЦЭМ!$C$39:$C$782,СВЦЭМ!$A$39:$A$782,$A39,СВЦЭМ!$B$39:$B$782,Y$11)+'СЕТ СН'!$F$9+СВЦЭМ!$D$10+'СЕТ СН'!$F$6-'СЕТ СН'!$F$19</f>
        <v>2021.6436479099998</v>
      </c>
    </row>
    <row r="40" spans="1:25" ht="15.75" x14ac:dyDescent="0.2">
      <c r="A40" s="35">
        <f t="shared" si="0"/>
        <v>45502</v>
      </c>
      <c r="B40" s="36">
        <f>SUMIFS(СВЦЭМ!$C$39:$C$782,СВЦЭМ!$A$39:$A$782,$A40,СВЦЭМ!$B$39:$B$782,B$11)+'СЕТ СН'!$F$9+СВЦЭМ!$D$10+'СЕТ СН'!$F$6-'СЕТ СН'!$F$19</f>
        <v>2213.49630626</v>
      </c>
      <c r="C40" s="36">
        <f>SUMIFS(СВЦЭМ!$C$39:$C$782,СВЦЭМ!$A$39:$A$782,$A40,СВЦЭМ!$B$39:$B$782,C$11)+'СЕТ СН'!$F$9+СВЦЭМ!$D$10+'СЕТ СН'!$F$6-'СЕТ СН'!$F$19</f>
        <v>2330.2470879699999</v>
      </c>
      <c r="D40" s="36">
        <f>SUMIFS(СВЦЭМ!$C$39:$C$782,СВЦЭМ!$A$39:$A$782,$A40,СВЦЭМ!$B$39:$B$782,D$11)+'СЕТ СН'!$F$9+СВЦЭМ!$D$10+'СЕТ СН'!$F$6-'СЕТ СН'!$F$19</f>
        <v>2382.6461125700002</v>
      </c>
      <c r="E40" s="36">
        <f>SUMIFS(СВЦЭМ!$C$39:$C$782,СВЦЭМ!$A$39:$A$782,$A40,СВЦЭМ!$B$39:$B$782,E$11)+'СЕТ СН'!$F$9+СВЦЭМ!$D$10+'СЕТ СН'!$F$6-'СЕТ СН'!$F$19</f>
        <v>2428.21712488</v>
      </c>
      <c r="F40" s="36">
        <f>SUMIFS(СВЦЭМ!$C$39:$C$782,СВЦЭМ!$A$39:$A$782,$A40,СВЦЭМ!$B$39:$B$782,F$11)+'СЕТ СН'!$F$9+СВЦЭМ!$D$10+'СЕТ СН'!$F$6-'СЕТ СН'!$F$19</f>
        <v>2428.4926233599999</v>
      </c>
      <c r="G40" s="36">
        <f>SUMIFS(СВЦЭМ!$C$39:$C$782,СВЦЭМ!$A$39:$A$782,$A40,СВЦЭМ!$B$39:$B$782,G$11)+'СЕТ СН'!$F$9+СВЦЭМ!$D$10+'СЕТ СН'!$F$6-'СЕТ СН'!$F$19</f>
        <v>2410.6119280200001</v>
      </c>
      <c r="H40" s="36">
        <f>SUMIFS(СВЦЭМ!$C$39:$C$782,СВЦЭМ!$A$39:$A$782,$A40,СВЦЭМ!$B$39:$B$782,H$11)+'СЕТ СН'!$F$9+СВЦЭМ!$D$10+'СЕТ СН'!$F$6-'СЕТ СН'!$F$19</f>
        <v>2353.08432877</v>
      </c>
      <c r="I40" s="36">
        <f>SUMIFS(СВЦЭМ!$C$39:$C$782,СВЦЭМ!$A$39:$A$782,$A40,СВЦЭМ!$B$39:$B$782,I$11)+'СЕТ СН'!$F$9+СВЦЭМ!$D$10+'СЕТ СН'!$F$6-'СЕТ СН'!$F$19</f>
        <v>2261.6160698499998</v>
      </c>
      <c r="J40" s="36">
        <f>SUMIFS(СВЦЭМ!$C$39:$C$782,СВЦЭМ!$A$39:$A$782,$A40,СВЦЭМ!$B$39:$B$782,J$11)+'СЕТ СН'!$F$9+СВЦЭМ!$D$10+'СЕТ СН'!$F$6-'СЕТ СН'!$F$19</f>
        <v>2140.5739648099998</v>
      </c>
      <c r="K40" s="36">
        <f>SUMIFS(СВЦЭМ!$C$39:$C$782,СВЦЭМ!$A$39:$A$782,$A40,СВЦЭМ!$B$39:$B$782,K$11)+'СЕТ СН'!$F$9+СВЦЭМ!$D$10+'СЕТ СН'!$F$6-'СЕТ СН'!$F$19</f>
        <v>2031.7964079399999</v>
      </c>
      <c r="L40" s="36">
        <f>SUMIFS(СВЦЭМ!$C$39:$C$782,СВЦЭМ!$A$39:$A$782,$A40,СВЦЭМ!$B$39:$B$782,L$11)+'СЕТ СН'!$F$9+СВЦЭМ!$D$10+'СЕТ СН'!$F$6-'СЕТ СН'!$F$19</f>
        <v>1986.6852150899999</v>
      </c>
      <c r="M40" s="36">
        <f>SUMIFS(СВЦЭМ!$C$39:$C$782,СВЦЭМ!$A$39:$A$782,$A40,СВЦЭМ!$B$39:$B$782,M$11)+'СЕТ СН'!$F$9+СВЦЭМ!$D$10+'СЕТ СН'!$F$6-'СЕТ СН'!$F$19</f>
        <v>1966.6057213199997</v>
      </c>
      <c r="N40" s="36">
        <f>SUMIFS(СВЦЭМ!$C$39:$C$782,СВЦЭМ!$A$39:$A$782,$A40,СВЦЭМ!$B$39:$B$782,N$11)+'СЕТ СН'!$F$9+СВЦЭМ!$D$10+'СЕТ СН'!$F$6-'СЕТ СН'!$F$19</f>
        <v>1969.6739468999999</v>
      </c>
      <c r="O40" s="36">
        <f>SUMIFS(СВЦЭМ!$C$39:$C$782,СВЦЭМ!$A$39:$A$782,$A40,СВЦЭМ!$B$39:$B$782,O$11)+'СЕТ СН'!$F$9+СВЦЭМ!$D$10+'СЕТ СН'!$F$6-'СЕТ СН'!$F$19</f>
        <v>1961.3938446100001</v>
      </c>
      <c r="P40" s="36">
        <f>SUMIFS(СВЦЭМ!$C$39:$C$782,СВЦЭМ!$A$39:$A$782,$A40,СВЦЭМ!$B$39:$B$782,P$11)+'СЕТ СН'!$F$9+СВЦЭМ!$D$10+'СЕТ СН'!$F$6-'СЕТ СН'!$F$19</f>
        <v>1967.1858354000001</v>
      </c>
      <c r="Q40" s="36">
        <f>SUMIFS(СВЦЭМ!$C$39:$C$782,СВЦЭМ!$A$39:$A$782,$A40,СВЦЭМ!$B$39:$B$782,Q$11)+'СЕТ СН'!$F$9+СВЦЭМ!$D$10+'СЕТ СН'!$F$6-'СЕТ СН'!$F$19</f>
        <v>1963.40419892</v>
      </c>
      <c r="R40" s="36">
        <f>SUMIFS(СВЦЭМ!$C$39:$C$782,СВЦЭМ!$A$39:$A$782,$A40,СВЦЭМ!$B$39:$B$782,R$11)+'СЕТ СН'!$F$9+СВЦЭМ!$D$10+'СЕТ СН'!$F$6-'СЕТ СН'!$F$19</f>
        <v>1959.7678255800001</v>
      </c>
      <c r="S40" s="36">
        <f>SUMIFS(СВЦЭМ!$C$39:$C$782,СВЦЭМ!$A$39:$A$782,$A40,СВЦЭМ!$B$39:$B$782,S$11)+'СЕТ СН'!$F$9+СВЦЭМ!$D$10+'СЕТ СН'!$F$6-'СЕТ СН'!$F$19</f>
        <v>1962.54626211</v>
      </c>
      <c r="T40" s="36">
        <f>SUMIFS(СВЦЭМ!$C$39:$C$782,СВЦЭМ!$A$39:$A$782,$A40,СВЦЭМ!$B$39:$B$782,T$11)+'СЕТ СН'!$F$9+СВЦЭМ!$D$10+'СЕТ СН'!$F$6-'СЕТ СН'!$F$19</f>
        <v>1955.8623174199997</v>
      </c>
      <c r="U40" s="36">
        <f>SUMIFS(СВЦЭМ!$C$39:$C$782,СВЦЭМ!$A$39:$A$782,$A40,СВЦЭМ!$B$39:$B$782,U$11)+'СЕТ СН'!$F$9+СВЦЭМ!$D$10+'СЕТ СН'!$F$6-'СЕТ СН'!$F$19</f>
        <v>1968.8969756299998</v>
      </c>
      <c r="V40" s="36">
        <f>SUMIFS(СВЦЭМ!$C$39:$C$782,СВЦЭМ!$A$39:$A$782,$A40,СВЦЭМ!$B$39:$B$782,V$11)+'СЕТ СН'!$F$9+СВЦЭМ!$D$10+'СЕТ СН'!$F$6-'СЕТ СН'!$F$19</f>
        <v>1988.85379272</v>
      </c>
      <c r="W40" s="36">
        <f>SUMIFS(СВЦЭМ!$C$39:$C$782,СВЦЭМ!$A$39:$A$782,$A40,СВЦЭМ!$B$39:$B$782,W$11)+'СЕТ СН'!$F$9+СВЦЭМ!$D$10+'СЕТ СН'!$F$6-'СЕТ СН'!$F$19</f>
        <v>1966.2566882400001</v>
      </c>
      <c r="X40" s="36">
        <f>SUMIFS(СВЦЭМ!$C$39:$C$782,СВЦЭМ!$A$39:$A$782,$A40,СВЦЭМ!$B$39:$B$782,X$11)+'СЕТ СН'!$F$9+СВЦЭМ!$D$10+'СЕТ СН'!$F$6-'СЕТ СН'!$F$19</f>
        <v>1998.6019733899998</v>
      </c>
      <c r="Y40" s="36">
        <f>SUMIFS(СВЦЭМ!$C$39:$C$782,СВЦЭМ!$A$39:$A$782,$A40,СВЦЭМ!$B$39:$B$782,Y$11)+'СЕТ СН'!$F$9+СВЦЭМ!$D$10+'СЕТ СН'!$F$6-'СЕТ СН'!$F$19</f>
        <v>2139.59804394</v>
      </c>
    </row>
    <row r="41" spans="1:25" ht="15.75" x14ac:dyDescent="0.2">
      <c r="A41" s="35">
        <f t="shared" si="0"/>
        <v>45503</v>
      </c>
      <c r="B41" s="36">
        <f>SUMIFS(СВЦЭМ!$C$39:$C$782,СВЦЭМ!$A$39:$A$782,$A41,СВЦЭМ!$B$39:$B$782,B$11)+'СЕТ СН'!$F$9+СВЦЭМ!$D$10+'СЕТ СН'!$F$6-'СЕТ СН'!$F$19</f>
        <v>2134.6115274700001</v>
      </c>
      <c r="C41" s="36">
        <f>SUMIFS(СВЦЭМ!$C$39:$C$782,СВЦЭМ!$A$39:$A$782,$A41,СВЦЭМ!$B$39:$B$782,C$11)+'СЕТ СН'!$F$9+СВЦЭМ!$D$10+'СЕТ СН'!$F$6-'СЕТ СН'!$F$19</f>
        <v>2226.9400733299999</v>
      </c>
      <c r="D41" s="36">
        <f>SUMIFS(СВЦЭМ!$C$39:$C$782,СВЦЭМ!$A$39:$A$782,$A41,СВЦЭМ!$B$39:$B$782,D$11)+'СЕТ СН'!$F$9+СВЦЭМ!$D$10+'СЕТ СН'!$F$6-'СЕТ СН'!$F$19</f>
        <v>2304.5831021899999</v>
      </c>
      <c r="E41" s="36">
        <f>SUMIFS(СВЦЭМ!$C$39:$C$782,СВЦЭМ!$A$39:$A$782,$A41,СВЦЭМ!$B$39:$B$782,E$11)+'СЕТ СН'!$F$9+СВЦЭМ!$D$10+'СЕТ СН'!$F$6-'СЕТ СН'!$F$19</f>
        <v>2348.1121398099999</v>
      </c>
      <c r="F41" s="36">
        <f>SUMIFS(СВЦЭМ!$C$39:$C$782,СВЦЭМ!$A$39:$A$782,$A41,СВЦЭМ!$B$39:$B$782,F$11)+'СЕТ СН'!$F$9+СВЦЭМ!$D$10+'СЕТ СН'!$F$6-'СЕТ СН'!$F$19</f>
        <v>2344.4168142600001</v>
      </c>
      <c r="G41" s="36">
        <f>SUMIFS(СВЦЭМ!$C$39:$C$782,СВЦЭМ!$A$39:$A$782,$A41,СВЦЭМ!$B$39:$B$782,G$11)+'СЕТ СН'!$F$9+СВЦЭМ!$D$10+'СЕТ СН'!$F$6-'СЕТ СН'!$F$19</f>
        <v>2313.06769786</v>
      </c>
      <c r="H41" s="36">
        <f>SUMIFS(СВЦЭМ!$C$39:$C$782,СВЦЭМ!$A$39:$A$782,$A41,СВЦЭМ!$B$39:$B$782,H$11)+'СЕТ СН'!$F$9+СВЦЭМ!$D$10+'СЕТ СН'!$F$6-'СЕТ СН'!$F$19</f>
        <v>2250.73268014</v>
      </c>
      <c r="I41" s="36">
        <f>SUMIFS(СВЦЭМ!$C$39:$C$782,СВЦЭМ!$A$39:$A$782,$A41,СВЦЭМ!$B$39:$B$782,I$11)+'СЕТ СН'!$F$9+СВЦЭМ!$D$10+'СЕТ СН'!$F$6-'СЕТ СН'!$F$19</f>
        <v>2142.7269369400001</v>
      </c>
      <c r="J41" s="36">
        <f>SUMIFS(СВЦЭМ!$C$39:$C$782,СВЦЭМ!$A$39:$A$782,$A41,СВЦЭМ!$B$39:$B$782,J$11)+'СЕТ СН'!$F$9+СВЦЭМ!$D$10+'СЕТ СН'!$F$6-'СЕТ СН'!$F$19</f>
        <v>2021.94455337</v>
      </c>
      <c r="K41" s="36">
        <f>SUMIFS(СВЦЭМ!$C$39:$C$782,СВЦЭМ!$A$39:$A$782,$A41,СВЦЭМ!$B$39:$B$782,K$11)+'СЕТ СН'!$F$9+СВЦЭМ!$D$10+'СЕТ СН'!$F$6-'СЕТ СН'!$F$19</f>
        <v>1924.79331331</v>
      </c>
      <c r="L41" s="36">
        <f>SUMIFS(СВЦЭМ!$C$39:$C$782,СВЦЭМ!$A$39:$A$782,$A41,СВЦЭМ!$B$39:$B$782,L$11)+'СЕТ СН'!$F$9+СВЦЭМ!$D$10+'СЕТ СН'!$F$6-'СЕТ СН'!$F$19</f>
        <v>1863.8288490999998</v>
      </c>
      <c r="M41" s="36">
        <f>SUMIFS(СВЦЭМ!$C$39:$C$782,СВЦЭМ!$A$39:$A$782,$A41,СВЦЭМ!$B$39:$B$782,M$11)+'СЕТ СН'!$F$9+СВЦЭМ!$D$10+'СЕТ СН'!$F$6-'СЕТ СН'!$F$19</f>
        <v>1858.1319068899998</v>
      </c>
      <c r="N41" s="36">
        <f>SUMIFS(СВЦЭМ!$C$39:$C$782,СВЦЭМ!$A$39:$A$782,$A41,СВЦЭМ!$B$39:$B$782,N$11)+'СЕТ СН'!$F$9+СВЦЭМ!$D$10+'СЕТ СН'!$F$6-'СЕТ СН'!$F$19</f>
        <v>1855.3022191800001</v>
      </c>
      <c r="O41" s="36">
        <f>SUMIFS(СВЦЭМ!$C$39:$C$782,СВЦЭМ!$A$39:$A$782,$A41,СВЦЭМ!$B$39:$B$782,O$11)+'СЕТ СН'!$F$9+СВЦЭМ!$D$10+'СЕТ СН'!$F$6-'СЕТ СН'!$F$19</f>
        <v>1846.66727313</v>
      </c>
      <c r="P41" s="36">
        <f>SUMIFS(СВЦЭМ!$C$39:$C$782,СВЦЭМ!$A$39:$A$782,$A41,СВЦЭМ!$B$39:$B$782,P$11)+'СЕТ СН'!$F$9+СВЦЭМ!$D$10+'СЕТ СН'!$F$6-'СЕТ СН'!$F$19</f>
        <v>1855.6264017799999</v>
      </c>
      <c r="Q41" s="36">
        <f>SUMIFS(СВЦЭМ!$C$39:$C$782,СВЦЭМ!$A$39:$A$782,$A41,СВЦЭМ!$B$39:$B$782,Q$11)+'СЕТ СН'!$F$9+СВЦЭМ!$D$10+'СЕТ СН'!$F$6-'СЕТ СН'!$F$19</f>
        <v>1852.7135996299999</v>
      </c>
      <c r="R41" s="36">
        <f>SUMIFS(СВЦЭМ!$C$39:$C$782,СВЦЭМ!$A$39:$A$782,$A41,СВЦЭМ!$B$39:$B$782,R$11)+'СЕТ СН'!$F$9+СВЦЭМ!$D$10+'СЕТ СН'!$F$6-'СЕТ СН'!$F$19</f>
        <v>1851.4679264699998</v>
      </c>
      <c r="S41" s="36">
        <f>SUMIFS(СВЦЭМ!$C$39:$C$782,СВЦЭМ!$A$39:$A$782,$A41,СВЦЭМ!$B$39:$B$782,S$11)+'СЕТ СН'!$F$9+СВЦЭМ!$D$10+'СЕТ СН'!$F$6-'СЕТ СН'!$F$19</f>
        <v>1854.8386838500001</v>
      </c>
      <c r="T41" s="36">
        <f>SUMIFS(СВЦЭМ!$C$39:$C$782,СВЦЭМ!$A$39:$A$782,$A41,СВЦЭМ!$B$39:$B$782,T$11)+'СЕТ СН'!$F$9+СВЦЭМ!$D$10+'СЕТ СН'!$F$6-'СЕТ СН'!$F$19</f>
        <v>1848.1639844199999</v>
      </c>
      <c r="U41" s="36">
        <f>SUMIFS(СВЦЭМ!$C$39:$C$782,СВЦЭМ!$A$39:$A$782,$A41,СВЦЭМ!$B$39:$B$782,U$11)+'СЕТ СН'!$F$9+СВЦЭМ!$D$10+'СЕТ СН'!$F$6-'СЕТ СН'!$F$19</f>
        <v>1853.3606795400001</v>
      </c>
      <c r="V41" s="36">
        <f>SUMIFS(СВЦЭМ!$C$39:$C$782,СВЦЭМ!$A$39:$A$782,$A41,СВЦЭМ!$B$39:$B$782,V$11)+'СЕТ СН'!$F$9+СВЦЭМ!$D$10+'СЕТ СН'!$F$6-'СЕТ СН'!$F$19</f>
        <v>1868.87456028</v>
      </c>
      <c r="W41" s="36">
        <f>SUMIFS(СВЦЭМ!$C$39:$C$782,СВЦЭМ!$A$39:$A$782,$A41,СВЦЭМ!$B$39:$B$782,W$11)+'СЕТ СН'!$F$9+СВЦЭМ!$D$10+'СЕТ СН'!$F$6-'СЕТ СН'!$F$19</f>
        <v>1865.04361578</v>
      </c>
      <c r="X41" s="36">
        <f>SUMIFS(СВЦЭМ!$C$39:$C$782,СВЦЭМ!$A$39:$A$782,$A41,СВЦЭМ!$B$39:$B$782,X$11)+'СЕТ СН'!$F$9+СВЦЭМ!$D$10+'СЕТ СН'!$F$6-'СЕТ СН'!$F$19</f>
        <v>1932.4963110599997</v>
      </c>
      <c r="Y41" s="36">
        <f>SUMIFS(СВЦЭМ!$C$39:$C$782,СВЦЭМ!$A$39:$A$782,$A41,СВЦЭМ!$B$39:$B$782,Y$11)+'СЕТ СН'!$F$9+СВЦЭМ!$D$10+'СЕТ СН'!$F$6-'СЕТ СН'!$F$19</f>
        <v>2032.8153264699999</v>
      </c>
    </row>
    <row r="42" spans="1:25" ht="15.75" x14ac:dyDescent="0.2">
      <c r="A42" s="35">
        <f t="shared" si="0"/>
        <v>45504</v>
      </c>
      <c r="B42" s="36">
        <f>SUMIFS(СВЦЭМ!$C$39:$C$782,СВЦЭМ!$A$39:$A$782,$A42,СВЦЭМ!$B$39:$B$782,B$11)+'СЕТ СН'!$F$9+СВЦЭМ!$D$10+'СЕТ СН'!$F$6-'СЕТ СН'!$F$19</f>
        <v>2102.32580547</v>
      </c>
      <c r="C42" s="36">
        <f>SUMIFS(СВЦЭМ!$C$39:$C$782,СВЦЭМ!$A$39:$A$782,$A42,СВЦЭМ!$B$39:$B$782,C$11)+'СЕТ СН'!$F$9+СВЦЭМ!$D$10+'СЕТ СН'!$F$6-'СЕТ СН'!$F$19</f>
        <v>2215.3252914599998</v>
      </c>
      <c r="D42" s="36">
        <f>SUMIFS(СВЦЭМ!$C$39:$C$782,СВЦЭМ!$A$39:$A$782,$A42,СВЦЭМ!$B$39:$B$782,D$11)+'СЕТ СН'!$F$9+СВЦЭМ!$D$10+'СЕТ СН'!$F$6-'СЕТ СН'!$F$19</f>
        <v>2272.66844498</v>
      </c>
      <c r="E42" s="36">
        <f>SUMIFS(СВЦЭМ!$C$39:$C$782,СВЦЭМ!$A$39:$A$782,$A42,СВЦЭМ!$B$39:$B$782,E$11)+'СЕТ СН'!$F$9+СВЦЭМ!$D$10+'СЕТ СН'!$F$6-'СЕТ СН'!$F$19</f>
        <v>2306.0717439</v>
      </c>
      <c r="F42" s="36">
        <f>SUMIFS(СВЦЭМ!$C$39:$C$782,СВЦЭМ!$A$39:$A$782,$A42,СВЦЭМ!$B$39:$B$782,F$11)+'СЕТ СН'!$F$9+СВЦЭМ!$D$10+'СЕТ СН'!$F$6-'СЕТ СН'!$F$19</f>
        <v>2324.64722342</v>
      </c>
      <c r="G42" s="36">
        <f>SUMIFS(СВЦЭМ!$C$39:$C$782,СВЦЭМ!$A$39:$A$782,$A42,СВЦЭМ!$B$39:$B$782,G$11)+'СЕТ СН'!$F$9+СВЦЭМ!$D$10+'СЕТ СН'!$F$6-'СЕТ СН'!$F$19</f>
        <v>2300.9609805699997</v>
      </c>
      <c r="H42" s="36">
        <f>SUMIFS(СВЦЭМ!$C$39:$C$782,СВЦЭМ!$A$39:$A$782,$A42,СВЦЭМ!$B$39:$B$782,H$11)+'СЕТ СН'!$F$9+СВЦЭМ!$D$10+'СЕТ СН'!$F$6-'СЕТ СН'!$F$19</f>
        <v>2285.9413496500001</v>
      </c>
      <c r="I42" s="36">
        <f>SUMIFS(СВЦЭМ!$C$39:$C$782,СВЦЭМ!$A$39:$A$782,$A42,СВЦЭМ!$B$39:$B$782,I$11)+'СЕТ СН'!$F$9+СВЦЭМ!$D$10+'СЕТ СН'!$F$6-'СЕТ СН'!$F$19</f>
        <v>2164.3739878399997</v>
      </c>
      <c r="J42" s="36">
        <f>SUMIFS(СВЦЭМ!$C$39:$C$782,СВЦЭМ!$A$39:$A$782,$A42,СВЦЭМ!$B$39:$B$782,J$11)+'СЕТ СН'!$F$9+СВЦЭМ!$D$10+'СЕТ СН'!$F$6-'СЕТ СН'!$F$19</f>
        <v>2022.2848691300001</v>
      </c>
      <c r="K42" s="36">
        <f>SUMIFS(СВЦЭМ!$C$39:$C$782,СВЦЭМ!$A$39:$A$782,$A42,СВЦЭМ!$B$39:$B$782,K$11)+'СЕТ СН'!$F$9+СВЦЭМ!$D$10+'СЕТ СН'!$F$6-'СЕТ СН'!$F$19</f>
        <v>1898.0632049400001</v>
      </c>
      <c r="L42" s="36">
        <f>SUMIFS(СВЦЭМ!$C$39:$C$782,СВЦЭМ!$A$39:$A$782,$A42,СВЦЭМ!$B$39:$B$782,L$11)+'СЕТ СН'!$F$9+СВЦЭМ!$D$10+'СЕТ СН'!$F$6-'СЕТ СН'!$F$19</f>
        <v>1810.2141118599998</v>
      </c>
      <c r="M42" s="36">
        <f>SUMIFS(СВЦЭМ!$C$39:$C$782,СВЦЭМ!$A$39:$A$782,$A42,СВЦЭМ!$B$39:$B$782,M$11)+'СЕТ СН'!$F$9+СВЦЭМ!$D$10+'СЕТ СН'!$F$6-'СЕТ СН'!$F$19</f>
        <v>1795.51461058</v>
      </c>
      <c r="N42" s="36">
        <f>SUMIFS(СВЦЭМ!$C$39:$C$782,СВЦЭМ!$A$39:$A$782,$A42,СВЦЭМ!$B$39:$B$782,N$11)+'СЕТ СН'!$F$9+СВЦЭМ!$D$10+'СЕТ СН'!$F$6-'СЕТ СН'!$F$19</f>
        <v>1785.6662727399998</v>
      </c>
      <c r="O42" s="36">
        <f>SUMIFS(СВЦЭМ!$C$39:$C$782,СВЦЭМ!$A$39:$A$782,$A42,СВЦЭМ!$B$39:$B$782,O$11)+'СЕТ СН'!$F$9+СВЦЭМ!$D$10+'СЕТ СН'!$F$6-'СЕТ СН'!$F$19</f>
        <v>1790.6803486499998</v>
      </c>
      <c r="P42" s="36">
        <f>SUMIFS(СВЦЭМ!$C$39:$C$782,СВЦЭМ!$A$39:$A$782,$A42,СВЦЭМ!$B$39:$B$782,P$11)+'СЕТ СН'!$F$9+СВЦЭМ!$D$10+'СЕТ СН'!$F$6-'СЕТ СН'!$F$19</f>
        <v>1792.6886523899998</v>
      </c>
      <c r="Q42" s="36">
        <f>SUMIFS(СВЦЭМ!$C$39:$C$782,СВЦЭМ!$A$39:$A$782,$A42,СВЦЭМ!$B$39:$B$782,Q$11)+'СЕТ СН'!$F$9+СВЦЭМ!$D$10+'СЕТ СН'!$F$6-'СЕТ СН'!$F$19</f>
        <v>1797.2486110300001</v>
      </c>
      <c r="R42" s="36">
        <f>SUMIFS(СВЦЭМ!$C$39:$C$782,СВЦЭМ!$A$39:$A$782,$A42,СВЦЭМ!$B$39:$B$782,R$11)+'СЕТ СН'!$F$9+СВЦЭМ!$D$10+'СЕТ СН'!$F$6-'СЕТ СН'!$F$19</f>
        <v>1810.5919521999999</v>
      </c>
      <c r="S42" s="36">
        <f>SUMIFS(СВЦЭМ!$C$39:$C$782,СВЦЭМ!$A$39:$A$782,$A42,СВЦЭМ!$B$39:$B$782,S$11)+'СЕТ СН'!$F$9+СВЦЭМ!$D$10+'СЕТ СН'!$F$6-'СЕТ СН'!$F$19</f>
        <v>1820.66832445</v>
      </c>
      <c r="T42" s="36">
        <f>SUMIFS(СВЦЭМ!$C$39:$C$782,СВЦЭМ!$A$39:$A$782,$A42,СВЦЭМ!$B$39:$B$782,T$11)+'СЕТ СН'!$F$9+СВЦЭМ!$D$10+'СЕТ СН'!$F$6-'СЕТ СН'!$F$19</f>
        <v>1818.3062962999998</v>
      </c>
      <c r="U42" s="36">
        <f>SUMIFS(СВЦЭМ!$C$39:$C$782,СВЦЭМ!$A$39:$A$782,$A42,СВЦЭМ!$B$39:$B$782,U$11)+'СЕТ СН'!$F$9+СВЦЭМ!$D$10+'СЕТ СН'!$F$6-'СЕТ СН'!$F$19</f>
        <v>1831.6495170399999</v>
      </c>
      <c r="V42" s="36">
        <f>SUMIFS(СВЦЭМ!$C$39:$C$782,СВЦЭМ!$A$39:$A$782,$A42,СВЦЭМ!$B$39:$B$782,V$11)+'СЕТ СН'!$F$9+СВЦЭМ!$D$10+'СЕТ СН'!$F$6-'СЕТ СН'!$F$19</f>
        <v>1844.5590476100001</v>
      </c>
      <c r="W42" s="36">
        <f>SUMIFS(СВЦЭМ!$C$39:$C$782,СВЦЭМ!$A$39:$A$782,$A42,СВЦЭМ!$B$39:$B$782,W$11)+'СЕТ СН'!$F$9+СВЦЭМ!$D$10+'СЕТ СН'!$F$6-'СЕТ СН'!$F$19</f>
        <v>1837.56374074</v>
      </c>
      <c r="X42" s="36">
        <f>SUMIFS(СВЦЭМ!$C$39:$C$782,СВЦЭМ!$A$39:$A$782,$A42,СВЦЭМ!$B$39:$B$782,X$11)+'СЕТ СН'!$F$9+СВЦЭМ!$D$10+'СЕТ СН'!$F$6-'СЕТ СН'!$F$19</f>
        <v>1901.9586625399998</v>
      </c>
      <c r="Y42" s="36">
        <f>SUMIFS(СВЦЭМ!$C$39:$C$782,СВЦЭМ!$A$39:$A$782,$A42,СВЦЭМ!$B$39:$B$782,Y$11)+'СЕТ СН'!$F$9+СВЦЭМ!$D$10+'СЕТ СН'!$F$6-'СЕТ СН'!$F$19</f>
        <v>1916.44072594</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01.07.2024</v>
      </c>
      <c r="B48" s="36">
        <f>SUMIFS(СВЦЭМ!$C$39:$C$782,СВЦЭМ!$A$39:$A$782,$A48,СВЦЭМ!$B$39:$B$782,B$47)+'СЕТ СН'!$G$9+СВЦЭМ!$D$10+'СЕТ СН'!$G$6-'СЕТ СН'!$G$19</f>
        <v>2119.5827309399997</v>
      </c>
      <c r="C48" s="36">
        <f>SUMIFS(СВЦЭМ!$C$39:$C$782,СВЦЭМ!$A$39:$A$782,$A48,СВЦЭМ!$B$39:$B$782,C$47)+'СЕТ СН'!$G$9+СВЦЭМ!$D$10+'СЕТ СН'!$G$6-'СЕТ СН'!$G$19</f>
        <v>2220.2655078999996</v>
      </c>
      <c r="D48" s="36">
        <f>SUMIFS(СВЦЭМ!$C$39:$C$782,СВЦЭМ!$A$39:$A$782,$A48,СВЦЭМ!$B$39:$B$782,D$47)+'СЕТ СН'!$G$9+СВЦЭМ!$D$10+'СЕТ СН'!$G$6-'СЕТ СН'!$G$19</f>
        <v>2300.3908256199998</v>
      </c>
      <c r="E48" s="36">
        <f>SUMIFS(СВЦЭМ!$C$39:$C$782,СВЦЭМ!$A$39:$A$782,$A48,СВЦЭМ!$B$39:$B$782,E$47)+'СЕТ СН'!$G$9+СВЦЭМ!$D$10+'СЕТ СН'!$G$6-'СЕТ СН'!$G$19</f>
        <v>2321.1786852</v>
      </c>
      <c r="F48" s="36">
        <f>SUMIFS(СВЦЭМ!$C$39:$C$782,СВЦЭМ!$A$39:$A$782,$A48,СВЦЭМ!$B$39:$B$782,F$47)+'СЕТ СН'!$G$9+СВЦЭМ!$D$10+'СЕТ СН'!$G$6-'СЕТ СН'!$G$19</f>
        <v>2328.6786342</v>
      </c>
      <c r="G48" s="36">
        <f>SUMIFS(СВЦЭМ!$C$39:$C$782,СВЦЭМ!$A$39:$A$782,$A48,СВЦЭМ!$B$39:$B$782,G$47)+'СЕТ СН'!$G$9+СВЦЭМ!$D$10+'СЕТ СН'!$G$6-'СЕТ СН'!$G$19</f>
        <v>2319.6788148199998</v>
      </c>
      <c r="H48" s="36">
        <f>SUMIFS(СВЦЭМ!$C$39:$C$782,СВЦЭМ!$A$39:$A$782,$A48,СВЦЭМ!$B$39:$B$782,H$47)+'СЕТ СН'!$G$9+СВЦЭМ!$D$10+'СЕТ СН'!$G$6-'СЕТ СН'!$G$19</f>
        <v>2231.61214681</v>
      </c>
      <c r="I48" s="36">
        <f>SUMIFS(СВЦЭМ!$C$39:$C$782,СВЦЭМ!$A$39:$A$782,$A48,СВЦЭМ!$B$39:$B$782,I$47)+'СЕТ СН'!$G$9+СВЦЭМ!$D$10+'СЕТ СН'!$G$6-'СЕТ СН'!$G$19</f>
        <v>2115.2857411199998</v>
      </c>
      <c r="J48" s="36">
        <f>SUMIFS(СВЦЭМ!$C$39:$C$782,СВЦЭМ!$A$39:$A$782,$A48,СВЦЭМ!$B$39:$B$782,J$47)+'СЕТ СН'!$G$9+СВЦЭМ!$D$10+'СЕТ СН'!$G$6-'СЕТ СН'!$G$19</f>
        <v>2017.2431394099999</v>
      </c>
      <c r="K48" s="36">
        <f>SUMIFS(СВЦЭМ!$C$39:$C$782,СВЦЭМ!$A$39:$A$782,$A48,СВЦЭМ!$B$39:$B$782,K$47)+'СЕТ СН'!$G$9+СВЦЭМ!$D$10+'СЕТ СН'!$G$6-'СЕТ СН'!$G$19</f>
        <v>1953.19574648</v>
      </c>
      <c r="L48" s="36">
        <f>SUMIFS(СВЦЭМ!$C$39:$C$782,СВЦЭМ!$A$39:$A$782,$A48,СВЦЭМ!$B$39:$B$782,L$47)+'СЕТ СН'!$G$9+СВЦЭМ!$D$10+'СЕТ СН'!$G$6-'СЕТ СН'!$G$19</f>
        <v>1933.73666478</v>
      </c>
      <c r="M48" s="36">
        <f>SUMIFS(СВЦЭМ!$C$39:$C$782,СВЦЭМ!$A$39:$A$782,$A48,СВЦЭМ!$B$39:$B$782,M$47)+'СЕТ СН'!$G$9+СВЦЭМ!$D$10+'СЕТ СН'!$G$6-'СЕТ СН'!$G$19</f>
        <v>1955.8601846899999</v>
      </c>
      <c r="N48" s="36">
        <f>SUMIFS(СВЦЭМ!$C$39:$C$782,СВЦЭМ!$A$39:$A$782,$A48,СВЦЭМ!$B$39:$B$782,N$47)+'СЕТ СН'!$G$9+СВЦЭМ!$D$10+'СЕТ СН'!$G$6-'СЕТ СН'!$G$19</f>
        <v>1943.7229445200001</v>
      </c>
      <c r="O48" s="36">
        <f>SUMIFS(СВЦЭМ!$C$39:$C$782,СВЦЭМ!$A$39:$A$782,$A48,СВЦЭМ!$B$39:$B$782,O$47)+'СЕТ СН'!$G$9+СВЦЭМ!$D$10+'СЕТ СН'!$G$6-'СЕТ СН'!$G$19</f>
        <v>1949.3040518400001</v>
      </c>
      <c r="P48" s="36">
        <f>SUMIFS(СВЦЭМ!$C$39:$C$782,СВЦЭМ!$A$39:$A$782,$A48,СВЦЭМ!$B$39:$B$782,P$47)+'СЕТ СН'!$G$9+СВЦЭМ!$D$10+'СЕТ СН'!$G$6-'СЕТ СН'!$G$19</f>
        <v>1950.3654969899999</v>
      </c>
      <c r="Q48" s="36">
        <f>SUMIFS(СВЦЭМ!$C$39:$C$782,СВЦЭМ!$A$39:$A$782,$A48,СВЦЭМ!$B$39:$B$782,Q$47)+'СЕТ СН'!$G$9+СВЦЭМ!$D$10+'СЕТ СН'!$G$6-'СЕТ СН'!$G$19</f>
        <v>1950.82429903</v>
      </c>
      <c r="R48" s="36">
        <f>SUMIFS(СВЦЭМ!$C$39:$C$782,СВЦЭМ!$A$39:$A$782,$A48,СВЦЭМ!$B$39:$B$782,R$47)+'СЕТ СН'!$G$9+СВЦЭМ!$D$10+'СЕТ СН'!$G$6-'СЕТ СН'!$G$19</f>
        <v>1953.84126898</v>
      </c>
      <c r="S48" s="36">
        <f>SUMIFS(СВЦЭМ!$C$39:$C$782,СВЦЭМ!$A$39:$A$782,$A48,СВЦЭМ!$B$39:$B$782,S$47)+'СЕТ СН'!$G$9+СВЦЭМ!$D$10+'СЕТ СН'!$G$6-'СЕТ СН'!$G$19</f>
        <v>1961.66925586</v>
      </c>
      <c r="T48" s="36">
        <f>SUMIFS(СВЦЭМ!$C$39:$C$782,СВЦЭМ!$A$39:$A$782,$A48,СВЦЭМ!$B$39:$B$782,T$47)+'СЕТ СН'!$G$9+СВЦЭМ!$D$10+'СЕТ СН'!$G$6-'СЕТ СН'!$G$19</f>
        <v>1962.5302816000001</v>
      </c>
      <c r="U48" s="36">
        <f>SUMIFS(СВЦЭМ!$C$39:$C$782,СВЦЭМ!$A$39:$A$782,$A48,СВЦЭМ!$B$39:$B$782,U$47)+'СЕТ СН'!$G$9+СВЦЭМ!$D$10+'СЕТ СН'!$G$6-'СЕТ СН'!$G$19</f>
        <v>1962.2420354399999</v>
      </c>
      <c r="V48" s="36">
        <f>SUMIFS(СВЦЭМ!$C$39:$C$782,СВЦЭМ!$A$39:$A$782,$A48,СВЦЭМ!$B$39:$B$782,V$47)+'СЕТ СН'!$G$9+СВЦЭМ!$D$10+'СЕТ СН'!$G$6-'СЕТ СН'!$G$19</f>
        <v>1970.98967004</v>
      </c>
      <c r="W48" s="36">
        <f>SUMIFS(СВЦЭМ!$C$39:$C$782,СВЦЭМ!$A$39:$A$782,$A48,СВЦЭМ!$B$39:$B$782,W$47)+'СЕТ СН'!$G$9+СВЦЭМ!$D$10+'СЕТ СН'!$G$6-'СЕТ СН'!$G$19</f>
        <v>1942.5664310499999</v>
      </c>
      <c r="X48" s="36">
        <f>SUMIFS(СВЦЭМ!$C$39:$C$782,СВЦЭМ!$A$39:$A$782,$A48,СВЦЭМ!$B$39:$B$782,X$47)+'СЕТ СН'!$G$9+СВЦЭМ!$D$10+'СЕТ СН'!$G$6-'СЕТ СН'!$G$19</f>
        <v>1975.46706608</v>
      </c>
      <c r="Y48" s="36">
        <f>SUMIFS(СВЦЭМ!$C$39:$C$782,СВЦЭМ!$A$39:$A$782,$A48,СВЦЭМ!$B$39:$B$782,Y$47)+'СЕТ СН'!$G$9+СВЦЭМ!$D$10+'СЕТ СН'!$G$6-'СЕТ СН'!$G$19</f>
        <v>2025.2326056899999</v>
      </c>
    </row>
    <row r="49" spans="1:25" ht="15.75" x14ac:dyDescent="0.2">
      <c r="A49" s="35">
        <f>A48+1</f>
        <v>45475</v>
      </c>
      <c r="B49" s="36">
        <f>SUMIFS(СВЦЭМ!$C$39:$C$782,СВЦЭМ!$A$39:$A$782,$A49,СВЦЭМ!$B$39:$B$782,B$47)+'СЕТ СН'!$G$9+СВЦЭМ!$D$10+'СЕТ СН'!$G$6-'СЕТ СН'!$G$19</f>
        <v>2097.30277793</v>
      </c>
      <c r="C49" s="36">
        <f>SUMIFS(СВЦЭМ!$C$39:$C$782,СВЦЭМ!$A$39:$A$782,$A49,СВЦЭМ!$B$39:$B$782,C$47)+'СЕТ СН'!$G$9+СВЦЭМ!$D$10+'СЕТ СН'!$G$6-'СЕТ СН'!$G$19</f>
        <v>2188.80852869</v>
      </c>
      <c r="D49" s="36">
        <f>SUMIFS(СВЦЭМ!$C$39:$C$782,СВЦЭМ!$A$39:$A$782,$A49,СВЦЭМ!$B$39:$B$782,D$47)+'СЕТ СН'!$G$9+СВЦЭМ!$D$10+'СЕТ СН'!$G$6-'СЕТ СН'!$G$19</f>
        <v>2245.48728102</v>
      </c>
      <c r="E49" s="36">
        <f>SUMIFS(СВЦЭМ!$C$39:$C$782,СВЦЭМ!$A$39:$A$782,$A49,СВЦЭМ!$B$39:$B$782,E$47)+'СЕТ СН'!$G$9+СВЦЭМ!$D$10+'СЕТ СН'!$G$6-'СЕТ СН'!$G$19</f>
        <v>2294.0379242399999</v>
      </c>
      <c r="F49" s="36">
        <f>SUMIFS(СВЦЭМ!$C$39:$C$782,СВЦЭМ!$A$39:$A$782,$A49,СВЦЭМ!$B$39:$B$782,F$47)+'СЕТ СН'!$G$9+СВЦЭМ!$D$10+'СЕТ СН'!$G$6-'СЕТ СН'!$G$19</f>
        <v>2292.7265889</v>
      </c>
      <c r="G49" s="36">
        <f>SUMIFS(СВЦЭМ!$C$39:$C$782,СВЦЭМ!$A$39:$A$782,$A49,СВЦЭМ!$B$39:$B$782,G$47)+'СЕТ СН'!$G$9+СВЦЭМ!$D$10+'СЕТ СН'!$G$6-'СЕТ СН'!$G$19</f>
        <v>2261.8337394999999</v>
      </c>
      <c r="H49" s="36">
        <f>SUMIFS(СВЦЭМ!$C$39:$C$782,СВЦЭМ!$A$39:$A$782,$A49,СВЦЭМ!$B$39:$B$782,H$47)+'СЕТ СН'!$G$9+СВЦЭМ!$D$10+'СЕТ СН'!$G$6-'СЕТ СН'!$G$19</f>
        <v>2193.5502598599996</v>
      </c>
      <c r="I49" s="36">
        <f>SUMIFS(СВЦЭМ!$C$39:$C$782,СВЦЭМ!$A$39:$A$782,$A49,СВЦЭМ!$B$39:$B$782,I$47)+'СЕТ СН'!$G$9+СВЦЭМ!$D$10+'СЕТ СН'!$G$6-'СЕТ СН'!$G$19</f>
        <v>2035.39366322</v>
      </c>
      <c r="J49" s="36">
        <f>SUMIFS(СВЦЭМ!$C$39:$C$782,СВЦЭМ!$A$39:$A$782,$A49,СВЦЭМ!$B$39:$B$782,J$47)+'СЕТ СН'!$G$9+СВЦЭМ!$D$10+'СЕТ СН'!$G$6-'СЕТ СН'!$G$19</f>
        <v>1914.4019382199999</v>
      </c>
      <c r="K49" s="36">
        <f>SUMIFS(СВЦЭМ!$C$39:$C$782,СВЦЭМ!$A$39:$A$782,$A49,СВЦЭМ!$B$39:$B$782,K$47)+'СЕТ СН'!$G$9+СВЦЭМ!$D$10+'СЕТ СН'!$G$6-'СЕТ СН'!$G$19</f>
        <v>1851.9089080199999</v>
      </c>
      <c r="L49" s="36">
        <f>SUMIFS(СВЦЭМ!$C$39:$C$782,СВЦЭМ!$A$39:$A$782,$A49,СВЦЭМ!$B$39:$B$782,L$47)+'СЕТ СН'!$G$9+СВЦЭМ!$D$10+'СЕТ СН'!$G$6-'СЕТ СН'!$G$19</f>
        <v>1834.08445863</v>
      </c>
      <c r="M49" s="36">
        <f>SUMIFS(СВЦЭМ!$C$39:$C$782,СВЦЭМ!$A$39:$A$782,$A49,СВЦЭМ!$B$39:$B$782,M$47)+'СЕТ СН'!$G$9+СВЦЭМ!$D$10+'СЕТ СН'!$G$6-'СЕТ СН'!$G$19</f>
        <v>1842.1976108599999</v>
      </c>
      <c r="N49" s="36">
        <f>SUMIFS(СВЦЭМ!$C$39:$C$782,СВЦЭМ!$A$39:$A$782,$A49,СВЦЭМ!$B$39:$B$782,N$47)+'СЕТ СН'!$G$9+СВЦЭМ!$D$10+'СЕТ СН'!$G$6-'СЕТ СН'!$G$19</f>
        <v>1839.5551511399999</v>
      </c>
      <c r="O49" s="36">
        <f>SUMIFS(СВЦЭМ!$C$39:$C$782,СВЦЭМ!$A$39:$A$782,$A49,СВЦЭМ!$B$39:$B$782,O$47)+'СЕТ СН'!$G$9+СВЦЭМ!$D$10+'СЕТ СН'!$G$6-'СЕТ СН'!$G$19</f>
        <v>1824.1718854799999</v>
      </c>
      <c r="P49" s="36">
        <f>SUMIFS(СВЦЭМ!$C$39:$C$782,СВЦЭМ!$A$39:$A$782,$A49,СВЦЭМ!$B$39:$B$782,P$47)+'СЕТ СН'!$G$9+СВЦЭМ!$D$10+'СЕТ СН'!$G$6-'СЕТ СН'!$G$19</f>
        <v>1826.3766793</v>
      </c>
      <c r="Q49" s="36">
        <f>SUMIFS(СВЦЭМ!$C$39:$C$782,СВЦЭМ!$A$39:$A$782,$A49,СВЦЭМ!$B$39:$B$782,Q$47)+'СЕТ СН'!$G$9+СВЦЭМ!$D$10+'СЕТ СН'!$G$6-'СЕТ СН'!$G$19</f>
        <v>1832.9298168799999</v>
      </c>
      <c r="R49" s="36">
        <f>SUMIFS(СВЦЭМ!$C$39:$C$782,СВЦЭМ!$A$39:$A$782,$A49,СВЦЭМ!$B$39:$B$782,R$47)+'СЕТ СН'!$G$9+СВЦЭМ!$D$10+'СЕТ СН'!$G$6-'СЕТ СН'!$G$19</f>
        <v>1831.92355703</v>
      </c>
      <c r="S49" s="36">
        <f>SUMIFS(СВЦЭМ!$C$39:$C$782,СВЦЭМ!$A$39:$A$782,$A49,СВЦЭМ!$B$39:$B$782,S$47)+'СЕТ СН'!$G$9+СВЦЭМ!$D$10+'СЕТ СН'!$G$6-'СЕТ СН'!$G$19</f>
        <v>1880.9477613399999</v>
      </c>
      <c r="T49" s="36">
        <f>SUMIFS(СВЦЭМ!$C$39:$C$782,СВЦЭМ!$A$39:$A$782,$A49,СВЦЭМ!$B$39:$B$782,T$47)+'СЕТ СН'!$G$9+СВЦЭМ!$D$10+'СЕТ СН'!$G$6-'СЕТ СН'!$G$19</f>
        <v>1877.01440656</v>
      </c>
      <c r="U49" s="36">
        <f>SUMIFS(СВЦЭМ!$C$39:$C$782,СВЦЭМ!$A$39:$A$782,$A49,СВЦЭМ!$B$39:$B$782,U$47)+'СЕТ СН'!$G$9+СВЦЭМ!$D$10+'СЕТ СН'!$G$6-'СЕТ СН'!$G$19</f>
        <v>1894.1111221799999</v>
      </c>
      <c r="V49" s="36">
        <f>SUMIFS(СВЦЭМ!$C$39:$C$782,СВЦЭМ!$A$39:$A$782,$A49,СВЦЭМ!$B$39:$B$782,V$47)+'СЕТ СН'!$G$9+СВЦЭМ!$D$10+'СЕТ СН'!$G$6-'СЕТ СН'!$G$19</f>
        <v>1907.32438215</v>
      </c>
      <c r="W49" s="36">
        <f>SUMIFS(СВЦЭМ!$C$39:$C$782,СВЦЭМ!$A$39:$A$782,$A49,СВЦЭМ!$B$39:$B$782,W$47)+'СЕТ СН'!$G$9+СВЦЭМ!$D$10+'СЕТ СН'!$G$6-'СЕТ СН'!$G$19</f>
        <v>1880.69411509</v>
      </c>
      <c r="X49" s="36">
        <f>SUMIFS(СВЦЭМ!$C$39:$C$782,СВЦЭМ!$A$39:$A$782,$A49,СВЦЭМ!$B$39:$B$782,X$47)+'СЕТ СН'!$G$9+СВЦЭМ!$D$10+'СЕТ СН'!$G$6-'СЕТ СН'!$G$19</f>
        <v>1944.2909740800001</v>
      </c>
      <c r="Y49" s="36">
        <f>SUMIFS(СВЦЭМ!$C$39:$C$782,СВЦЭМ!$A$39:$A$782,$A49,СВЦЭМ!$B$39:$B$782,Y$47)+'СЕТ СН'!$G$9+СВЦЭМ!$D$10+'СЕТ СН'!$G$6-'СЕТ СН'!$G$19</f>
        <v>1987.9579896499999</v>
      </c>
    </row>
    <row r="50" spans="1:25" ht="15.75" x14ac:dyDescent="0.2">
      <c r="A50" s="35">
        <f t="shared" ref="A50:A78" si="1">A49+1</f>
        <v>45476</v>
      </c>
      <c r="B50" s="36">
        <f>SUMIFS(СВЦЭМ!$C$39:$C$782,СВЦЭМ!$A$39:$A$782,$A50,СВЦЭМ!$B$39:$B$782,B$47)+'СЕТ СН'!$G$9+СВЦЭМ!$D$10+'СЕТ СН'!$G$6-'СЕТ СН'!$G$19</f>
        <v>2124.5856668599999</v>
      </c>
      <c r="C50" s="36">
        <f>SUMIFS(СВЦЭМ!$C$39:$C$782,СВЦЭМ!$A$39:$A$782,$A50,СВЦЭМ!$B$39:$B$782,C$47)+'СЕТ СН'!$G$9+СВЦЭМ!$D$10+'СЕТ СН'!$G$6-'СЕТ СН'!$G$19</f>
        <v>2248.1968638599997</v>
      </c>
      <c r="D50" s="36">
        <f>SUMIFS(СВЦЭМ!$C$39:$C$782,СВЦЭМ!$A$39:$A$782,$A50,СВЦЭМ!$B$39:$B$782,D$47)+'СЕТ СН'!$G$9+СВЦЭМ!$D$10+'СЕТ СН'!$G$6-'СЕТ СН'!$G$19</f>
        <v>2310.91435073</v>
      </c>
      <c r="E50" s="36">
        <f>SUMIFS(СВЦЭМ!$C$39:$C$782,СВЦЭМ!$A$39:$A$782,$A50,СВЦЭМ!$B$39:$B$782,E$47)+'СЕТ СН'!$G$9+СВЦЭМ!$D$10+'СЕТ СН'!$G$6-'СЕТ СН'!$G$19</f>
        <v>2362.70555225</v>
      </c>
      <c r="F50" s="36">
        <f>SUMIFS(СВЦЭМ!$C$39:$C$782,СВЦЭМ!$A$39:$A$782,$A50,СВЦЭМ!$B$39:$B$782,F$47)+'СЕТ СН'!$G$9+СВЦЭМ!$D$10+'СЕТ СН'!$G$6-'СЕТ СН'!$G$19</f>
        <v>2362.9830997700001</v>
      </c>
      <c r="G50" s="36">
        <f>SUMIFS(СВЦЭМ!$C$39:$C$782,СВЦЭМ!$A$39:$A$782,$A50,СВЦЭМ!$B$39:$B$782,G$47)+'СЕТ СН'!$G$9+СВЦЭМ!$D$10+'СЕТ СН'!$G$6-'СЕТ СН'!$G$19</f>
        <v>2345.9208420299997</v>
      </c>
      <c r="H50" s="36">
        <f>SUMIFS(СВЦЭМ!$C$39:$C$782,СВЦЭМ!$A$39:$A$782,$A50,СВЦЭМ!$B$39:$B$782,H$47)+'СЕТ СН'!$G$9+СВЦЭМ!$D$10+'СЕТ СН'!$G$6-'СЕТ СН'!$G$19</f>
        <v>2257.5286001499999</v>
      </c>
      <c r="I50" s="36">
        <f>SUMIFS(СВЦЭМ!$C$39:$C$782,СВЦЭМ!$A$39:$A$782,$A50,СВЦЭМ!$B$39:$B$782,I$47)+'СЕТ СН'!$G$9+СВЦЭМ!$D$10+'СЕТ СН'!$G$6-'СЕТ СН'!$G$19</f>
        <v>2116.86895869</v>
      </c>
      <c r="J50" s="36">
        <f>SUMIFS(СВЦЭМ!$C$39:$C$782,СВЦЭМ!$A$39:$A$782,$A50,СВЦЭМ!$B$39:$B$782,J$47)+'СЕТ СН'!$G$9+СВЦЭМ!$D$10+'СЕТ СН'!$G$6-'СЕТ СН'!$G$19</f>
        <v>2028.5929874000001</v>
      </c>
      <c r="K50" s="36">
        <f>SUMIFS(СВЦЭМ!$C$39:$C$782,СВЦЭМ!$A$39:$A$782,$A50,СВЦЭМ!$B$39:$B$782,K$47)+'СЕТ СН'!$G$9+СВЦЭМ!$D$10+'СЕТ СН'!$G$6-'СЕТ СН'!$G$19</f>
        <v>1955.85552104</v>
      </c>
      <c r="L50" s="36">
        <f>SUMIFS(СВЦЭМ!$C$39:$C$782,СВЦЭМ!$A$39:$A$782,$A50,СВЦЭМ!$B$39:$B$782,L$47)+'СЕТ СН'!$G$9+СВЦЭМ!$D$10+'СЕТ СН'!$G$6-'СЕТ СН'!$G$19</f>
        <v>1940.23970067</v>
      </c>
      <c r="M50" s="36">
        <f>SUMIFS(СВЦЭМ!$C$39:$C$782,СВЦЭМ!$A$39:$A$782,$A50,СВЦЭМ!$B$39:$B$782,M$47)+'СЕТ СН'!$G$9+СВЦЭМ!$D$10+'СЕТ СН'!$G$6-'СЕТ СН'!$G$19</f>
        <v>1927.0645691</v>
      </c>
      <c r="N50" s="36">
        <f>SUMIFS(СВЦЭМ!$C$39:$C$782,СВЦЭМ!$A$39:$A$782,$A50,СВЦЭМ!$B$39:$B$782,N$47)+'СЕТ СН'!$G$9+СВЦЭМ!$D$10+'СЕТ СН'!$G$6-'СЕТ СН'!$G$19</f>
        <v>1932.75743827</v>
      </c>
      <c r="O50" s="36">
        <f>SUMIFS(СВЦЭМ!$C$39:$C$782,СВЦЭМ!$A$39:$A$782,$A50,СВЦЭМ!$B$39:$B$782,O$47)+'СЕТ СН'!$G$9+СВЦЭМ!$D$10+'СЕТ СН'!$G$6-'СЕТ СН'!$G$19</f>
        <v>1915.86335605</v>
      </c>
      <c r="P50" s="36">
        <f>SUMIFS(СВЦЭМ!$C$39:$C$782,СВЦЭМ!$A$39:$A$782,$A50,СВЦЭМ!$B$39:$B$782,P$47)+'СЕТ СН'!$G$9+СВЦЭМ!$D$10+'СЕТ СН'!$G$6-'СЕТ СН'!$G$19</f>
        <v>1911.3043304999999</v>
      </c>
      <c r="Q50" s="36">
        <f>SUMIFS(СВЦЭМ!$C$39:$C$782,СВЦЭМ!$A$39:$A$782,$A50,СВЦЭМ!$B$39:$B$782,Q$47)+'СЕТ СН'!$G$9+СВЦЭМ!$D$10+'СЕТ СН'!$G$6-'СЕТ СН'!$G$19</f>
        <v>1928.4127453999999</v>
      </c>
      <c r="R50" s="36">
        <f>SUMIFS(СВЦЭМ!$C$39:$C$782,СВЦЭМ!$A$39:$A$782,$A50,СВЦЭМ!$B$39:$B$782,R$47)+'СЕТ СН'!$G$9+СВЦЭМ!$D$10+'СЕТ СН'!$G$6-'СЕТ СН'!$G$19</f>
        <v>1934.8352830399999</v>
      </c>
      <c r="S50" s="36">
        <f>SUMIFS(СВЦЭМ!$C$39:$C$782,СВЦЭМ!$A$39:$A$782,$A50,СВЦЭМ!$B$39:$B$782,S$47)+'СЕТ СН'!$G$9+СВЦЭМ!$D$10+'СЕТ СН'!$G$6-'СЕТ СН'!$G$19</f>
        <v>1950.88962139</v>
      </c>
      <c r="T50" s="36">
        <f>SUMIFS(СВЦЭМ!$C$39:$C$782,СВЦЭМ!$A$39:$A$782,$A50,СВЦЭМ!$B$39:$B$782,T$47)+'СЕТ СН'!$G$9+СВЦЭМ!$D$10+'СЕТ СН'!$G$6-'СЕТ СН'!$G$19</f>
        <v>1948.0977991499999</v>
      </c>
      <c r="U50" s="36">
        <f>SUMIFS(СВЦЭМ!$C$39:$C$782,СВЦЭМ!$A$39:$A$782,$A50,СВЦЭМ!$B$39:$B$782,U$47)+'СЕТ СН'!$G$9+СВЦЭМ!$D$10+'СЕТ СН'!$G$6-'СЕТ СН'!$G$19</f>
        <v>1964.3037488499999</v>
      </c>
      <c r="V50" s="36">
        <f>SUMIFS(СВЦЭМ!$C$39:$C$782,СВЦЭМ!$A$39:$A$782,$A50,СВЦЭМ!$B$39:$B$782,V$47)+'СЕТ СН'!$G$9+СВЦЭМ!$D$10+'СЕТ СН'!$G$6-'СЕТ СН'!$G$19</f>
        <v>1976.5093485899999</v>
      </c>
      <c r="W50" s="36">
        <f>SUMIFS(СВЦЭМ!$C$39:$C$782,СВЦЭМ!$A$39:$A$782,$A50,СВЦЭМ!$B$39:$B$782,W$47)+'СЕТ СН'!$G$9+СВЦЭМ!$D$10+'СЕТ СН'!$G$6-'СЕТ СН'!$G$19</f>
        <v>1960.6498247499999</v>
      </c>
      <c r="X50" s="36">
        <f>SUMIFS(СВЦЭМ!$C$39:$C$782,СВЦЭМ!$A$39:$A$782,$A50,СВЦЭМ!$B$39:$B$782,X$47)+'СЕТ СН'!$G$9+СВЦЭМ!$D$10+'СЕТ СН'!$G$6-'СЕТ СН'!$G$19</f>
        <v>1988.2697755899999</v>
      </c>
      <c r="Y50" s="36">
        <f>SUMIFS(СВЦЭМ!$C$39:$C$782,СВЦЭМ!$A$39:$A$782,$A50,СВЦЭМ!$B$39:$B$782,Y$47)+'СЕТ СН'!$G$9+СВЦЭМ!$D$10+'СЕТ СН'!$G$6-'СЕТ СН'!$G$19</f>
        <v>2081.9828697599996</v>
      </c>
    </row>
    <row r="51" spans="1:25" ht="15.75" x14ac:dyDescent="0.2">
      <c r="A51" s="35">
        <f t="shared" si="1"/>
        <v>45477</v>
      </c>
      <c r="B51" s="36">
        <f>SUMIFS(СВЦЭМ!$C$39:$C$782,СВЦЭМ!$A$39:$A$782,$A51,СВЦЭМ!$B$39:$B$782,B$47)+'СЕТ СН'!$G$9+СВЦЭМ!$D$10+'СЕТ СН'!$G$6-'СЕТ СН'!$G$19</f>
        <v>1946.5445221299999</v>
      </c>
      <c r="C51" s="36">
        <f>SUMIFS(СВЦЭМ!$C$39:$C$782,СВЦЭМ!$A$39:$A$782,$A51,СВЦЭМ!$B$39:$B$782,C$47)+'СЕТ СН'!$G$9+СВЦЭМ!$D$10+'СЕТ СН'!$G$6-'СЕТ СН'!$G$19</f>
        <v>2102.5533958999999</v>
      </c>
      <c r="D51" s="36">
        <f>SUMIFS(СВЦЭМ!$C$39:$C$782,СВЦЭМ!$A$39:$A$782,$A51,СВЦЭМ!$B$39:$B$782,D$47)+'СЕТ СН'!$G$9+СВЦЭМ!$D$10+'СЕТ СН'!$G$6-'СЕТ СН'!$G$19</f>
        <v>2141.9644497599998</v>
      </c>
      <c r="E51" s="36">
        <f>SUMIFS(СВЦЭМ!$C$39:$C$782,СВЦЭМ!$A$39:$A$782,$A51,СВЦЭМ!$B$39:$B$782,E$47)+'СЕТ СН'!$G$9+СВЦЭМ!$D$10+'СЕТ СН'!$G$6-'СЕТ СН'!$G$19</f>
        <v>2176.7619252899999</v>
      </c>
      <c r="F51" s="36">
        <f>SUMIFS(СВЦЭМ!$C$39:$C$782,СВЦЭМ!$A$39:$A$782,$A51,СВЦЭМ!$B$39:$B$782,F$47)+'СЕТ СН'!$G$9+СВЦЭМ!$D$10+'СЕТ СН'!$G$6-'СЕТ СН'!$G$19</f>
        <v>2180.1068158799999</v>
      </c>
      <c r="G51" s="36">
        <f>SUMIFS(СВЦЭМ!$C$39:$C$782,СВЦЭМ!$A$39:$A$782,$A51,СВЦЭМ!$B$39:$B$782,G$47)+'СЕТ СН'!$G$9+СВЦЭМ!$D$10+'СЕТ СН'!$G$6-'СЕТ СН'!$G$19</f>
        <v>2178.2344754599999</v>
      </c>
      <c r="H51" s="36">
        <f>SUMIFS(СВЦЭМ!$C$39:$C$782,СВЦЭМ!$A$39:$A$782,$A51,СВЦЭМ!$B$39:$B$782,H$47)+'СЕТ СН'!$G$9+СВЦЭМ!$D$10+'СЕТ СН'!$G$6-'СЕТ СН'!$G$19</f>
        <v>2084.2833236299998</v>
      </c>
      <c r="I51" s="36">
        <f>SUMIFS(СВЦЭМ!$C$39:$C$782,СВЦЭМ!$A$39:$A$782,$A51,СВЦЭМ!$B$39:$B$782,I$47)+'СЕТ СН'!$G$9+СВЦЭМ!$D$10+'СЕТ СН'!$G$6-'СЕТ СН'!$G$19</f>
        <v>2054.3804017499997</v>
      </c>
      <c r="J51" s="36">
        <f>SUMIFS(СВЦЭМ!$C$39:$C$782,СВЦЭМ!$A$39:$A$782,$A51,СВЦЭМ!$B$39:$B$782,J$47)+'СЕТ СН'!$G$9+СВЦЭМ!$D$10+'СЕТ СН'!$G$6-'СЕТ СН'!$G$19</f>
        <v>1970.1887349599999</v>
      </c>
      <c r="K51" s="36">
        <f>SUMIFS(СВЦЭМ!$C$39:$C$782,СВЦЭМ!$A$39:$A$782,$A51,СВЦЭМ!$B$39:$B$782,K$47)+'СЕТ СН'!$G$9+СВЦЭМ!$D$10+'СЕТ СН'!$G$6-'СЕТ СН'!$G$19</f>
        <v>1900.2896524299999</v>
      </c>
      <c r="L51" s="36">
        <f>SUMIFS(СВЦЭМ!$C$39:$C$782,СВЦЭМ!$A$39:$A$782,$A51,СВЦЭМ!$B$39:$B$782,L$47)+'СЕТ СН'!$G$9+СВЦЭМ!$D$10+'СЕТ СН'!$G$6-'СЕТ СН'!$G$19</f>
        <v>1888.14012957</v>
      </c>
      <c r="M51" s="36">
        <f>SUMIFS(СВЦЭМ!$C$39:$C$782,СВЦЭМ!$A$39:$A$782,$A51,СВЦЭМ!$B$39:$B$782,M$47)+'СЕТ СН'!$G$9+СВЦЭМ!$D$10+'СЕТ СН'!$G$6-'СЕТ СН'!$G$19</f>
        <v>1860.0506632500001</v>
      </c>
      <c r="N51" s="36">
        <f>SUMIFS(СВЦЭМ!$C$39:$C$782,СВЦЭМ!$A$39:$A$782,$A51,СВЦЭМ!$B$39:$B$782,N$47)+'СЕТ СН'!$G$9+СВЦЭМ!$D$10+'СЕТ СН'!$G$6-'СЕТ СН'!$G$19</f>
        <v>1867.87377924</v>
      </c>
      <c r="O51" s="36">
        <f>SUMIFS(СВЦЭМ!$C$39:$C$782,СВЦЭМ!$A$39:$A$782,$A51,СВЦЭМ!$B$39:$B$782,O$47)+'СЕТ СН'!$G$9+СВЦЭМ!$D$10+'СЕТ СН'!$G$6-'СЕТ СН'!$G$19</f>
        <v>1850.7457108900001</v>
      </c>
      <c r="P51" s="36">
        <f>SUMIFS(СВЦЭМ!$C$39:$C$782,СВЦЭМ!$A$39:$A$782,$A51,СВЦЭМ!$B$39:$B$782,P$47)+'СЕТ СН'!$G$9+СВЦЭМ!$D$10+'СЕТ СН'!$G$6-'СЕТ СН'!$G$19</f>
        <v>1848.1684506300001</v>
      </c>
      <c r="Q51" s="36">
        <f>SUMIFS(СВЦЭМ!$C$39:$C$782,СВЦЭМ!$A$39:$A$782,$A51,СВЦЭМ!$B$39:$B$782,Q$47)+'СЕТ СН'!$G$9+СВЦЭМ!$D$10+'СЕТ СН'!$G$6-'СЕТ СН'!$G$19</f>
        <v>1852.9121483399999</v>
      </c>
      <c r="R51" s="36">
        <f>SUMIFS(СВЦЭМ!$C$39:$C$782,СВЦЭМ!$A$39:$A$782,$A51,СВЦЭМ!$B$39:$B$782,R$47)+'СЕТ СН'!$G$9+СВЦЭМ!$D$10+'СЕТ СН'!$G$6-'СЕТ СН'!$G$19</f>
        <v>1861.2103231999999</v>
      </c>
      <c r="S51" s="36">
        <f>SUMIFS(СВЦЭМ!$C$39:$C$782,СВЦЭМ!$A$39:$A$782,$A51,СВЦЭМ!$B$39:$B$782,S$47)+'СЕТ СН'!$G$9+СВЦЭМ!$D$10+'СЕТ СН'!$G$6-'СЕТ СН'!$G$19</f>
        <v>1851.43462881</v>
      </c>
      <c r="T51" s="36">
        <f>SUMIFS(СВЦЭМ!$C$39:$C$782,СВЦЭМ!$A$39:$A$782,$A51,СВЦЭМ!$B$39:$B$782,T$47)+'СЕТ СН'!$G$9+СВЦЭМ!$D$10+'СЕТ СН'!$G$6-'СЕТ СН'!$G$19</f>
        <v>1838.71250504</v>
      </c>
      <c r="U51" s="36">
        <f>SUMIFS(СВЦЭМ!$C$39:$C$782,СВЦЭМ!$A$39:$A$782,$A51,СВЦЭМ!$B$39:$B$782,U$47)+'СЕТ СН'!$G$9+СВЦЭМ!$D$10+'СЕТ СН'!$G$6-'СЕТ СН'!$G$19</f>
        <v>1853.03387935</v>
      </c>
      <c r="V51" s="36">
        <f>SUMIFS(СВЦЭМ!$C$39:$C$782,СВЦЭМ!$A$39:$A$782,$A51,СВЦЭМ!$B$39:$B$782,V$47)+'СЕТ СН'!$G$9+СВЦЭМ!$D$10+'СЕТ СН'!$G$6-'СЕТ СН'!$G$19</f>
        <v>1859.5636099399999</v>
      </c>
      <c r="W51" s="36">
        <f>SUMIFS(СВЦЭМ!$C$39:$C$782,СВЦЭМ!$A$39:$A$782,$A51,СВЦЭМ!$B$39:$B$782,W$47)+'СЕТ СН'!$G$9+СВЦЭМ!$D$10+'СЕТ СН'!$G$6-'СЕТ СН'!$G$19</f>
        <v>1831.5325992999999</v>
      </c>
      <c r="X51" s="36">
        <f>SUMIFS(СВЦЭМ!$C$39:$C$782,СВЦЭМ!$A$39:$A$782,$A51,СВЦЭМ!$B$39:$B$782,X$47)+'СЕТ СН'!$G$9+СВЦЭМ!$D$10+'СЕТ СН'!$G$6-'СЕТ СН'!$G$19</f>
        <v>1878.0300062199999</v>
      </c>
      <c r="Y51" s="36">
        <f>SUMIFS(СВЦЭМ!$C$39:$C$782,СВЦЭМ!$A$39:$A$782,$A51,СВЦЭМ!$B$39:$B$782,Y$47)+'СЕТ СН'!$G$9+СВЦЭМ!$D$10+'СЕТ СН'!$G$6-'СЕТ СН'!$G$19</f>
        <v>1982.10037691</v>
      </c>
    </row>
    <row r="52" spans="1:25" ht="15.75" x14ac:dyDescent="0.2">
      <c r="A52" s="35">
        <f t="shared" si="1"/>
        <v>45478</v>
      </c>
      <c r="B52" s="36">
        <f>SUMIFS(СВЦЭМ!$C$39:$C$782,СВЦЭМ!$A$39:$A$782,$A52,СВЦЭМ!$B$39:$B$782,B$47)+'СЕТ СН'!$G$9+СВЦЭМ!$D$10+'СЕТ СН'!$G$6-'СЕТ СН'!$G$19</f>
        <v>2072.45715681</v>
      </c>
      <c r="C52" s="36">
        <f>SUMIFS(СВЦЭМ!$C$39:$C$782,СВЦЭМ!$A$39:$A$782,$A52,СВЦЭМ!$B$39:$B$782,C$47)+'СЕТ СН'!$G$9+СВЦЭМ!$D$10+'СЕТ СН'!$G$6-'СЕТ СН'!$G$19</f>
        <v>2174.04907693</v>
      </c>
      <c r="D52" s="36">
        <f>SUMIFS(СВЦЭМ!$C$39:$C$782,СВЦЭМ!$A$39:$A$782,$A52,СВЦЭМ!$B$39:$B$782,D$47)+'СЕТ СН'!$G$9+СВЦЭМ!$D$10+'СЕТ СН'!$G$6-'СЕТ СН'!$G$19</f>
        <v>2235.56280371</v>
      </c>
      <c r="E52" s="36">
        <f>SUMIFS(СВЦЭМ!$C$39:$C$782,СВЦЭМ!$A$39:$A$782,$A52,СВЦЭМ!$B$39:$B$782,E$47)+'СЕТ СН'!$G$9+СВЦЭМ!$D$10+'СЕТ СН'!$G$6-'СЕТ СН'!$G$19</f>
        <v>2259.8950477899998</v>
      </c>
      <c r="F52" s="36">
        <f>SUMIFS(СВЦЭМ!$C$39:$C$782,СВЦЭМ!$A$39:$A$782,$A52,СВЦЭМ!$B$39:$B$782,F$47)+'СЕТ СН'!$G$9+СВЦЭМ!$D$10+'СЕТ СН'!$G$6-'СЕТ СН'!$G$19</f>
        <v>2257.7641432099999</v>
      </c>
      <c r="G52" s="36">
        <f>SUMIFS(СВЦЭМ!$C$39:$C$782,СВЦЭМ!$A$39:$A$782,$A52,СВЦЭМ!$B$39:$B$782,G$47)+'СЕТ СН'!$G$9+СВЦЭМ!$D$10+'СЕТ СН'!$G$6-'СЕТ СН'!$G$19</f>
        <v>2220.7601766799999</v>
      </c>
      <c r="H52" s="36">
        <f>SUMIFS(СВЦЭМ!$C$39:$C$782,СВЦЭМ!$A$39:$A$782,$A52,СВЦЭМ!$B$39:$B$782,H$47)+'СЕТ СН'!$G$9+СВЦЭМ!$D$10+'СЕТ СН'!$G$6-'СЕТ СН'!$G$19</f>
        <v>2167.91785798</v>
      </c>
      <c r="I52" s="36">
        <f>SUMIFS(СВЦЭМ!$C$39:$C$782,СВЦЭМ!$A$39:$A$782,$A52,СВЦЭМ!$B$39:$B$782,I$47)+'СЕТ СН'!$G$9+СВЦЭМ!$D$10+'СЕТ СН'!$G$6-'СЕТ СН'!$G$19</f>
        <v>2061.0227210599996</v>
      </c>
      <c r="J52" s="36">
        <f>SUMIFS(СВЦЭМ!$C$39:$C$782,СВЦЭМ!$A$39:$A$782,$A52,СВЦЭМ!$B$39:$B$782,J$47)+'СЕТ СН'!$G$9+СВЦЭМ!$D$10+'СЕТ СН'!$G$6-'СЕТ СН'!$G$19</f>
        <v>1944.1660681799999</v>
      </c>
      <c r="K52" s="36">
        <f>SUMIFS(СВЦЭМ!$C$39:$C$782,СВЦЭМ!$A$39:$A$782,$A52,СВЦЭМ!$B$39:$B$782,K$47)+'СЕТ СН'!$G$9+СВЦЭМ!$D$10+'СЕТ СН'!$G$6-'СЕТ СН'!$G$19</f>
        <v>1923.5900341700001</v>
      </c>
      <c r="L52" s="36">
        <f>SUMIFS(СВЦЭМ!$C$39:$C$782,СВЦЭМ!$A$39:$A$782,$A52,СВЦЭМ!$B$39:$B$782,L$47)+'СЕТ СН'!$G$9+СВЦЭМ!$D$10+'СЕТ СН'!$G$6-'СЕТ СН'!$G$19</f>
        <v>1938.9390235999999</v>
      </c>
      <c r="M52" s="36">
        <f>SUMIFS(СВЦЭМ!$C$39:$C$782,СВЦЭМ!$A$39:$A$782,$A52,СВЦЭМ!$B$39:$B$782,M$47)+'СЕТ СН'!$G$9+СВЦЭМ!$D$10+'СЕТ СН'!$G$6-'СЕТ СН'!$G$19</f>
        <v>1931.0149785799999</v>
      </c>
      <c r="N52" s="36">
        <f>SUMIFS(СВЦЭМ!$C$39:$C$782,СВЦЭМ!$A$39:$A$782,$A52,СВЦЭМ!$B$39:$B$782,N$47)+'СЕТ СН'!$G$9+СВЦЭМ!$D$10+'СЕТ СН'!$G$6-'СЕТ СН'!$G$19</f>
        <v>1941.88883833</v>
      </c>
      <c r="O52" s="36">
        <f>SUMIFS(СВЦЭМ!$C$39:$C$782,СВЦЭМ!$A$39:$A$782,$A52,СВЦЭМ!$B$39:$B$782,O$47)+'СЕТ СН'!$G$9+СВЦЭМ!$D$10+'СЕТ СН'!$G$6-'СЕТ СН'!$G$19</f>
        <v>1940.38992302</v>
      </c>
      <c r="P52" s="36">
        <f>SUMIFS(СВЦЭМ!$C$39:$C$782,СВЦЭМ!$A$39:$A$782,$A52,СВЦЭМ!$B$39:$B$782,P$47)+'СЕТ СН'!$G$9+СВЦЭМ!$D$10+'СЕТ СН'!$G$6-'СЕТ СН'!$G$19</f>
        <v>1949.35462011</v>
      </c>
      <c r="Q52" s="36">
        <f>SUMIFS(СВЦЭМ!$C$39:$C$782,СВЦЭМ!$A$39:$A$782,$A52,СВЦЭМ!$B$39:$B$782,Q$47)+'СЕТ СН'!$G$9+СВЦЭМ!$D$10+'СЕТ СН'!$G$6-'СЕТ СН'!$G$19</f>
        <v>1962.6215638199999</v>
      </c>
      <c r="R52" s="36">
        <f>SUMIFS(СВЦЭМ!$C$39:$C$782,СВЦЭМ!$A$39:$A$782,$A52,СВЦЭМ!$B$39:$B$782,R$47)+'СЕТ СН'!$G$9+СВЦЭМ!$D$10+'СЕТ СН'!$G$6-'СЕТ СН'!$G$19</f>
        <v>1956.3561837499999</v>
      </c>
      <c r="S52" s="36">
        <f>SUMIFS(СВЦЭМ!$C$39:$C$782,СВЦЭМ!$A$39:$A$782,$A52,СВЦЭМ!$B$39:$B$782,S$47)+'СЕТ СН'!$G$9+СВЦЭМ!$D$10+'СЕТ СН'!$G$6-'СЕТ СН'!$G$19</f>
        <v>1948.8290534600001</v>
      </c>
      <c r="T52" s="36">
        <f>SUMIFS(СВЦЭМ!$C$39:$C$782,СВЦЭМ!$A$39:$A$782,$A52,СВЦЭМ!$B$39:$B$782,T$47)+'СЕТ СН'!$G$9+СВЦЭМ!$D$10+'СЕТ СН'!$G$6-'СЕТ СН'!$G$19</f>
        <v>1942.5064781999999</v>
      </c>
      <c r="U52" s="36">
        <f>SUMIFS(СВЦЭМ!$C$39:$C$782,СВЦЭМ!$A$39:$A$782,$A52,СВЦЭМ!$B$39:$B$782,U$47)+'СЕТ СН'!$G$9+СВЦЭМ!$D$10+'СЕТ СН'!$G$6-'СЕТ СН'!$G$19</f>
        <v>1950.8149071</v>
      </c>
      <c r="V52" s="36">
        <f>SUMIFS(СВЦЭМ!$C$39:$C$782,СВЦЭМ!$A$39:$A$782,$A52,СВЦЭМ!$B$39:$B$782,V$47)+'СЕТ СН'!$G$9+СВЦЭМ!$D$10+'СЕТ СН'!$G$6-'СЕТ СН'!$G$19</f>
        <v>1962.1058092799999</v>
      </c>
      <c r="W52" s="36">
        <f>SUMIFS(СВЦЭМ!$C$39:$C$782,СВЦЭМ!$A$39:$A$782,$A52,СВЦЭМ!$B$39:$B$782,W$47)+'СЕТ СН'!$G$9+СВЦЭМ!$D$10+'СЕТ СН'!$G$6-'СЕТ СН'!$G$19</f>
        <v>1934.10381891</v>
      </c>
      <c r="X52" s="36">
        <f>SUMIFS(СВЦЭМ!$C$39:$C$782,СВЦЭМ!$A$39:$A$782,$A52,СВЦЭМ!$B$39:$B$782,X$47)+'СЕТ СН'!$G$9+СВЦЭМ!$D$10+'СЕТ СН'!$G$6-'СЕТ СН'!$G$19</f>
        <v>1979.1576261999999</v>
      </c>
      <c r="Y52" s="36">
        <f>SUMIFS(СВЦЭМ!$C$39:$C$782,СВЦЭМ!$A$39:$A$782,$A52,СВЦЭМ!$B$39:$B$782,Y$47)+'СЕТ СН'!$G$9+СВЦЭМ!$D$10+'СЕТ СН'!$G$6-'СЕТ СН'!$G$19</f>
        <v>2097.5049790099997</v>
      </c>
    </row>
    <row r="53" spans="1:25" ht="15.75" x14ac:dyDescent="0.2">
      <c r="A53" s="35">
        <f t="shared" si="1"/>
        <v>45479</v>
      </c>
      <c r="B53" s="36">
        <f>SUMIFS(СВЦЭМ!$C$39:$C$782,СВЦЭМ!$A$39:$A$782,$A53,СВЦЭМ!$B$39:$B$782,B$47)+'СЕТ СН'!$G$9+СВЦЭМ!$D$10+'СЕТ СН'!$G$6-'СЕТ СН'!$G$19</f>
        <v>2099.1577202499998</v>
      </c>
      <c r="C53" s="36">
        <f>SUMIFS(СВЦЭМ!$C$39:$C$782,СВЦЭМ!$A$39:$A$782,$A53,СВЦЭМ!$B$39:$B$782,C$47)+'СЕТ СН'!$G$9+СВЦЭМ!$D$10+'СЕТ СН'!$G$6-'СЕТ СН'!$G$19</f>
        <v>2180.5815686199999</v>
      </c>
      <c r="D53" s="36">
        <f>SUMIFS(СВЦЭМ!$C$39:$C$782,СВЦЭМ!$A$39:$A$782,$A53,СВЦЭМ!$B$39:$B$782,D$47)+'СЕТ СН'!$G$9+СВЦЭМ!$D$10+'СЕТ СН'!$G$6-'СЕТ СН'!$G$19</f>
        <v>2292.4066089200001</v>
      </c>
      <c r="E53" s="36">
        <f>SUMIFS(СВЦЭМ!$C$39:$C$782,СВЦЭМ!$A$39:$A$782,$A53,СВЦЭМ!$B$39:$B$782,E$47)+'СЕТ СН'!$G$9+СВЦЭМ!$D$10+'СЕТ СН'!$G$6-'СЕТ СН'!$G$19</f>
        <v>2356.63684956</v>
      </c>
      <c r="F53" s="36">
        <f>SUMIFS(СВЦЭМ!$C$39:$C$782,СВЦЭМ!$A$39:$A$782,$A53,СВЦЭМ!$B$39:$B$782,F$47)+'СЕТ СН'!$G$9+СВЦЭМ!$D$10+'СЕТ СН'!$G$6-'СЕТ СН'!$G$19</f>
        <v>2376.5810796000001</v>
      </c>
      <c r="G53" s="36">
        <f>SUMIFS(СВЦЭМ!$C$39:$C$782,СВЦЭМ!$A$39:$A$782,$A53,СВЦЭМ!$B$39:$B$782,G$47)+'СЕТ СН'!$G$9+СВЦЭМ!$D$10+'СЕТ СН'!$G$6-'СЕТ СН'!$G$19</f>
        <v>2367.82604025</v>
      </c>
      <c r="H53" s="36">
        <f>SUMIFS(СВЦЭМ!$C$39:$C$782,СВЦЭМ!$A$39:$A$782,$A53,СВЦЭМ!$B$39:$B$782,H$47)+'СЕТ СН'!$G$9+СВЦЭМ!$D$10+'СЕТ СН'!$G$6-'СЕТ СН'!$G$19</f>
        <v>2354.8378996599999</v>
      </c>
      <c r="I53" s="36">
        <f>SUMIFS(СВЦЭМ!$C$39:$C$782,СВЦЭМ!$A$39:$A$782,$A53,СВЦЭМ!$B$39:$B$782,I$47)+'СЕТ СН'!$G$9+СВЦЭМ!$D$10+'СЕТ СН'!$G$6-'СЕТ СН'!$G$19</f>
        <v>2278.7411355899999</v>
      </c>
      <c r="J53" s="36">
        <f>SUMIFS(СВЦЭМ!$C$39:$C$782,СВЦЭМ!$A$39:$A$782,$A53,СВЦЭМ!$B$39:$B$782,J$47)+'СЕТ СН'!$G$9+СВЦЭМ!$D$10+'СЕТ СН'!$G$6-'СЕТ СН'!$G$19</f>
        <v>2148.88266862</v>
      </c>
      <c r="K53" s="36">
        <f>SUMIFS(СВЦЭМ!$C$39:$C$782,СВЦЭМ!$A$39:$A$782,$A53,СВЦЭМ!$B$39:$B$782,K$47)+'СЕТ СН'!$G$9+СВЦЭМ!$D$10+'СЕТ СН'!$G$6-'СЕТ СН'!$G$19</f>
        <v>2052.0226417199997</v>
      </c>
      <c r="L53" s="36">
        <f>SUMIFS(СВЦЭМ!$C$39:$C$782,СВЦЭМ!$A$39:$A$782,$A53,СВЦЭМ!$B$39:$B$782,L$47)+'СЕТ СН'!$G$9+СВЦЭМ!$D$10+'СЕТ СН'!$G$6-'СЕТ СН'!$G$19</f>
        <v>1985.5772874100001</v>
      </c>
      <c r="M53" s="36">
        <f>SUMIFS(СВЦЭМ!$C$39:$C$782,СВЦЭМ!$A$39:$A$782,$A53,СВЦЭМ!$B$39:$B$782,M$47)+'СЕТ СН'!$G$9+СВЦЭМ!$D$10+'СЕТ СН'!$G$6-'СЕТ СН'!$G$19</f>
        <v>1963.96140012</v>
      </c>
      <c r="N53" s="36">
        <f>SUMIFS(СВЦЭМ!$C$39:$C$782,СВЦЭМ!$A$39:$A$782,$A53,СВЦЭМ!$B$39:$B$782,N$47)+'СЕТ СН'!$G$9+СВЦЭМ!$D$10+'СЕТ СН'!$G$6-'СЕТ СН'!$G$19</f>
        <v>1963.9219908299999</v>
      </c>
      <c r="O53" s="36">
        <f>SUMIFS(СВЦЭМ!$C$39:$C$782,СВЦЭМ!$A$39:$A$782,$A53,СВЦЭМ!$B$39:$B$782,O$47)+'СЕТ СН'!$G$9+СВЦЭМ!$D$10+'СЕТ СН'!$G$6-'СЕТ СН'!$G$19</f>
        <v>1961.2161845000001</v>
      </c>
      <c r="P53" s="36">
        <f>SUMIFS(СВЦЭМ!$C$39:$C$782,СВЦЭМ!$A$39:$A$782,$A53,СВЦЭМ!$B$39:$B$782,P$47)+'СЕТ СН'!$G$9+СВЦЭМ!$D$10+'СЕТ СН'!$G$6-'СЕТ СН'!$G$19</f>
        <v>1959.4042331200001</v>
      </c>
      <c r="Q53" s="36">
        <f>SUMIFS(СВЦЭМ!$C$39:$C$782,СВЦЭМ!$A$39:$A$782,$A53,СВЦЭМ!$B$39:$B$782,Q$47)+'СЕТ СН'!$G$9+СВЦЭМ!$D$10+'СЕТ СН'!$G$6-'СЕТ СН'!$G$19</f>
        <v>1971.39278031</v>
      </c>
      <c r="R53" s="36">
        <f>SUMIFS(СВЦЭМ!$C$39:$C$782,СВЦЭМ!$A$39:$A$782,$A53,СВЦЭМ!$B$39:$B$782,R$47)+'СЕТ СН'!$G$9+СВЦЭМ!$D$10+'СЕТ СН'!$G$6-'СЕТ СН'!$G$19</f>
        <v>1992.1342453499999</v>
      </c>
      <c r="S53" s="36">
        <f>SUMIFS(СВЦЭМ!$C$39:$C$782,СВЦЭМ!$A$39:$A$782,$A53,СВЦЭМ!$B$39:$B$782,S$47)+'СЕТ СН'!$G$9+СВЦЭМ!$D$10+'СЕТ СН'!$G$6-'СЕТ СН'!$G$19</f>
        <v>1984.1430651599999</v>
      </c>
      <c r="T53" s="36">
        <f>SUMIFS(СВЦЭМ!$C$39:$C$782,СВЦЭМ!$A$39:$A$782,$A53,СВЦЭМ!$B$39:$B$782,T$47)+'СЕТ СН'!$G$9+СВЦЭМ!$D$10+'СЕТ СН'!$G$6-'СЕТ СН'!$G$19</f>
        <v>1978.9394467899999</v>
      </c>
      <c r="U53" s="36">
        <f>SUMIFS(СВЦЭМ!$C$39:$C$782,СВЦЭМ!$A$39:$A$782,$A53,СВЦЭМ!$B$39:$B$782,U$47)+'СЕТ СН'!$G$9+СВЦЭМ!$D$10+'СЕТ СН'!$G$6-'СЕТ СН'!$G$19</f>
        <v>1987.9862081700001</v>
      </c>
      <c r="V53" s="36">
        <f>SUMIFS(СВЦЭМ!$C$39:$C$782,СВЦЭМ!$A$39:$A$782,$A53,СВЦЭМ!$B$39:$B$782,V$47)+'СЕТ СН'!$G$9+СВЦЭМ!$D$10+'СЕТ СН'!$G$6-'СЕТ СН'!$G$19</f>
        <v>1999.9158120100001</v>
      </c>
      <c r="W53" s="36">
        <f>SUMIFS(СВЦЭМ!$C$39:$C$782,СВЦЭМ!$A$39:$A$782,$A53,СВЦЭМ!$B$39:$B$782,W$47)+'СЕТ СН'!$G$9+СВЦЭМ!$D$10+'СЕТ СН'!$G$6-'СЕТ СН'!$G$19</f>
        <v>1990.7092281</v>
      </c>
      <c r="X53" s="36">
        <f>SUMIFS(СВЦЭМ!$C$39:$C$782,СВЦЭМ!$A$39:$A$782,$A53,СВЦЭМ!$B$39:$B$782,X$47)+'СЕТ СН'!$G$9+СВЦЭМ!$D$10+'СЕТ СН'!$G$6-'СЕТ СН'!$G$19</f>
        <v>2027.49412351</v>
      </c>
      <c r="Y53" s="36">
        <f>SUMIFS(СВЦЭМ!$C$39:$C$782,СВЦЭМ!$A$39:$A$782,$A53,СВЦЭМ!$B$39:$B$782,Y$47)+'СЕТ СН'!$G$9+СВЦЭМ!$D$10+'СЕТ СН'!$G$6-'СЕТ СН'!$G$19</f>
        <v>2116.2429018299999</v>
      </c>
    </row>
    <row r="54" spans="1:25" ht="15.75" x14ac:dyDescent="0.2">
      <c r="A54" s="35">
        <f t="shared" si="1"/>
        <v>45480</v>
      </c>
      <c r="B54" s="36">
        <f>SUMIFS(СВЦЭМ!$C$39:$C$782,СВЦЭМ!$A$39:$A$782,$A54,СВЦЭМ!$B$39:$B$782,B$47)+'СЕТ СН'!$G$9+СВЦЭМ!$D$10+'СЕТ СН'!$G$6-'СЕТ СН'!$G$19</f>
        <v>2262.11490585</v>
      </c>
      <c r="C54" s="36">
        <f>SUMIFS(СВЦЭМ!$C$39:$C$782,СВЦЭМ!$A$39:$A$782,$A54,СВЦЭМ!$B$39:$B$782,C$47)+'СЕТ СН'!$G$9+СВЦЭМ!$D$10+'СЕТ СН'!$G$6-'СЕТ СН'!$G$19</f>
        <v>2325.13027754</v>
      </c>
      <c r="D54" s="36">
        <f>SUMIFS(СВЦЭМ!$C$39:$C$782,СВЦЭМ!$A$39:$A$782,$A54,СВЦЭМ!$B$39:$B$782,D$47)+'СЕТ СН'!$G$9+СВЦЭМ!$D$10+'СЕТ СН'!$G$6-'СЕТ СН'!$G$19</f>
        <v>2383.8730337899997</v>
      </c>
      <c r="E54" s="36">
        <f>SUMIFS(СВЦЭМ!$C$39:$C$782,СВЦЭМ!$A$39:$A$782,$A54,СВЦЭМ!$B$39:$B$782,E$47)+'СЕТ СН'!$G$9+СВЦЭМ!$D$10+'СЕТ СН'!$G$6-'СЕТ СН'!$G$19</f>
        <v>2374.9556338699999</v>
      </c>
      <c r="F54" s="36">
        <f>SUMIFS(СВЦЭМ!$C$39:$C$782,СВЦЭМ!$A$39:$A$782,$A54,СВЦЭМ!$B$39:$B$782,F$47)+'СЕТ СН'!$G$9+СВЦЭМ!$D$10+'СЕТ СН'!$G$6-'СЕТ СН'!$G$19</f>
        <v>2377.9796489199998</v>
      </c>
      <c r="G54" s="36">
        <f>SUMIFS(СВЦЭМ!$C$39:$C$782,СВЦЭМ!$A$39:$A$782,$A54,СВЦЭМ!$B$39:$B$782,G$47)+'СЕТ СН'!$G$9+СВЦЭМ!$D$10+'СЕТ СН'!$G$6-'СЕТ СН'!$G$19</f>
        <v>2381.3476265999998</v>
      </c>
      <c r="H54" s="36">
        <f>SUMIFS(СВЦЭМ!$C$39:$C$782,СВЦЭМ!$A$39:$A$782,$A54,СВЦЭМ!$B$39:$B$782,H$47)+'СЕТ СН'!$G$9+СВЦЭМ!$D$10+'СЕТ СН'!$G$6-'СЕТ СН'!$G$19</f>
        <v>2397.1683353499998</v>
      </c>
      <c r="I54" s="36">
        <f>SUMIFS(СВЦЭМ!$C$39:$C$782,СВЦЭМ!$A$39:$A$782,$A54,СВЦЭМ!$B$39:$B$782,I$47)+'СЕТ СН'!$G$9+СВЦЭМ!$D$10+'СЕТ СН'!$G$6-'СЕТ СН'!$G$19</f>
        <v>2359.7985762099997</v>
      </c>
      <c r="J54" s="36">
        <f>SUMIFS(СВЦЭМ!$C$39:$C$782,СВЦЭМ!$A$39:$A$782,$A54,СВЦЭМ!$B$39:$B$782,J$47)+'СЕТ СН'!$G$9+СВЦЭМ!$D$10+'СЕТ СН'!$G$6-'СЕТ СН'!$G$19</f>
        <v>2225.6654116699997</v>
      </c>
      <c r="K54" s="36">
        <f>SUMIFS(СВЦЭМ!$C$39:$C$782,СВЦЭМ!$A$39:$A$782,$A54,СВЦЭМ!$B$39:$B$782,K$47)+'СЕТ СН'!$G$9+СВЦЭМ!$D$10+'СЕТ СН'!$G$6-'СЕТ СН'!$G$19</f>
        <v>2127.6129648199999</v>
      </c>
      <c r="L54" s="36">
        <f>SUMIFS(СВЦЭМ!$C$39:$C$782,СВЦЭМ!$A$39:$A$782,$A54,СВЦЭМ!$B$39:$B$782,L$47)+'СЕТ СН'!$G$9+СВЦЭМ!$D$10+'СЕТ СН'!$G$6-'СЕТ СН'!$G$19</f>
        <v>2079.2857907399998</v>
      </c>
      <c r="M54" s="36">
        <f>SUMIFS(СВЦЭМ!$C$39:$C$782,СВЦЭМ!$A$39:$A$782,$A54,СВЦЭМ!$B$39:$B$782,M$47)+'СЕТ СН'!$G$9+СВЦЭМ!$D$10+'СЕТ СН'!$G$6-'СЕТ СН'!$G$19</f>
        <v>2069.59575245</v>
      </c>
      <c r="N54" s="36">
        <f>SUMIFS(СВЦЭМ!$C$39:$C$782,СВЦЭМ!$A$39:$A$782,$A54,СВЦЭМ!$B$39:$B$782,N$47)+'СЕТ СН'!$G$9+СВЦЭМ!$D$10+'СЕТ СН'!$G$6-'СЕТ СН'!$G$19</f>
        <v>2055.7904393899998</v>
      </c>
      <c r="O54" s="36">
        <f>SUMIFS(СВЦЭМ!$C$39:$C$782,СВЦЭМ!$A$39:$A$782,$A54,СВЦЭМ!$B$39:$B$782,O$47)+'СЕТ СН'!$G$9+СВЦЭМ!$D$10+'СЕТ СН'!$G$6-'СЕТ СН'!$G$19</f>
        <v>2043.3886892099999</v>
      </c>
      <c r="P54" s="36">
        <f>SUMIFS(СВЦЭМ!$C$39:$C$782,СВЦЭМ!$A$39:$A$782,$A54,СВЦЭМ!$B$39:$B$782,P$47)+'СЕТ СН'!$G$9+СВЦЭМ!$D$10+'СЕТ СН'!$G$6-'СЕТ СН'!$G$19</f>
        <v>2057.6315831299999</v>
      </c>
      <c r="Q54" s="36">
        <f>SUMIFS(СВЦЭМ!$C$39:$C$782,СВЦЭМ!$A$39:$A$782,$A54,СВЦЭМ!$B$39:$B$782,Q$47)+'СЕТ СН'!$G$9+СВЦЭМ!$D$10+'СЕТ СН'!$G$6-'СЕТ СН'!$G$19</f>
        <v>2069.3915846</v>
      </c>
      <c r="R54" s="36">
        <f>SUMIFS(СВЦЭМ!$C$39:$C$782,СВЦЭМ!$A$39:$A$782,$A54,СВЦЭМ!$B$39:$B$782,R$47)+'СЕТ СН'!$G$9+СВЦЭМ!$D$10+'СЕТ СН'!$G$6-'СЕТ СН'!$G$19</f>
        <v>2061.8283170299997</v>
      </c>
      <c r="S54" s="36">
        <f>SUMIFS(СВЦЭМ!$C$39:$C$782,СВЦЭМ!$A$39:$A$782,$A54,СВЦЭМ!$B$39:$B$782,S$47)+'СЕТ СН'!$G$9+СВЦЭМ!$D$10+'СЕТ СН'!$G$6-'СЕТ СН'!$G$19</f>
        <v>2060.7548606</v>
      </c>
      <c r="T54" s="36">
        <f>SUMIFS(СВЦЭМ!$C$39:$C$782,СВЦЭМ!$A$39:$A$782,$A54,СВЦЭМ!$B$39:$B$782,T$47)+'СЕТ СН'!$G$9+СВЦЭМ!$D$10+'СЕТ СН'!$G$6-'СЕТ СН'!$G$19</f>
        <v>2040.0182854099999</v>
      </c>
      <c r="U54" s="36">
        <f>SUMIFS(СВЦЭМ!$C$39:$C$782,СВЦЭМ!$A$39:$A$782,$A54,СВЦЭМ!$B$39:$B$782,U$47)+'СЕТ СН'!$G$9+СВЦЭМ!$D$10+'СЕТ СН'!$G$6-'СЕТ СН'!$G$19</f>
        <v>2048.2727173499998</v>
      </c>
      <c r="V54" s="36">
        <f>SUMIFS(СВЦЭМ!$C$39:$C$782,СВЦЭМ!$A$39:$A$782,$A54,СВЦЭМ!$B$39:$B$782,V$47)+'СЕТ СН'!$G$9+СВЦЭМ!$D$10+'СЕТ СН'!$G$6-'СЕТ СН'!$G$19</f>
        <v>2052.7779734399996</v>
      </c>
      <c r="W54" s="36">
        <f>SUMIFS(СВЦЭМ!$C$39:$C$782,СВЦЭМ!$A$39:$A$782,$A54,СВЦЭМ!$B$39:$B$782,W$47)+'СЕТ СН'!$G$9+СВЦЭМ!$D$10+'СЕТ СН'!$G$6-'СЕТ СН'!$G$19</f>
        <v>2041.02297522</v>
      </c>
      <c r="X54" s="36">
        <f>SUMIFS(СВЦЭМ!$C$39:$C$782,СВЦЭМ!$A$39:$A$782,$A54,СВЦЭМ!$B$39:$B$782,X$47)+'СЕТ СН'!$G$9+СВЦЭМ!$D$10+'СЕТ СН'!$G$6-'СЕТ СН'!$G$19</f>
        <v>2093.8673698799998</v>
      </c>
      <c r="Y54" s="36">
        <f>SUMIFS(СВЦЭМ!$C$39:$C$782,СВЦЭМ!$A$39:$A$782,$A54,СВЦЭМ!$B$39:$B$782,Y$47)+'СЕТ СН'!$G$9+СВЦЭМ!$D$10+'СЕТ СН'!$G$6-'СЕТ СН'!$G$19</f>
        <v>2181.88580809</v>
      </c>
    </row>
    <row r="55" spans="1:25" ht="15.75" x14ac:dyDescent="0.2">
      <c r="A55" s="35">
        <f t="shared" si="1"/>
        <v>45481</v>
      </c>
      <c r="B55" s="36">
        <f>SUMIFS(СВЦЭМ!$C$39:$C$782,СВЦЭМ!$A$39:$A$782,$A55,СВЦЭМ!$B$39:$B$782,B$47)+'СЕТ СН'!$G$9+СВЦЭМ!$D$10+'СЕТ СН'!$G$6-'СЕТ СН'!$G$19</f>
        <v>2276.7363632299998</v>
      </c>
      <c r="C55" s="36">
        <f>SUMIFS(СВЦЭМ!$C$39:$C$782,СВЦЭМ!$A$39:$A$782,$A55,СВЦЭМ!$B$39:$B$782,C$47)+'СЕТ СН'!$G$9+СВЦЭМ!$D$10+'СЕТ СН'!$G$6-'СЕТ СН'!$G$19</f>
        <v>2376.2032825699998</v>
      </c>
      <c r="D55" s="36">
        <f>SUMIFS(СВЦЭМ!$C$39:$C$782,СВЦЭМ!$A$39:$A$782,$A55,СВЦЭМ!$B$39:$B$782,D$47)+'СЕТ СН'!$G$9+СВЦЭМ!$D$10+'СЕТ СН'!$G$6-'СЕТ СН'!$G$19</f>
        <v>2454.4120627499997</v>
      </c>
      <c r="E55" s="36">
        <f>SUMIFS(СВЦЭМ!$C$39:$C$782,СВЦЭМ!$A$39:$A$782,$A55,СВЦЭМ!$B$39:$B$782,E$47)+'СЕТ СН'!$G$9+СВЦЭМ!$D$10+'СЕТ СН'!$G$6-'СЕТ СН'!$G$19</f>
        <v>2482.86087881</v>
      </c>
      <c r="F55" s="36">
        <f>SUMIFS(СВЦЭМ!$C$39:$C$782,СВЦЭМ!$A$39:$A$782,$A55,СВЦЭМ!$B$39:$B$782,F$47)+'СЕТ СН'!$G$9+СВЦЭМ!$D$10+'СЕТ СН'!$G$6-'СЕТ СН'!$G$19</f>
        <v>2488.6646507999999</v>
      </c>
      <c r="G55" s="36">
        <f>SUMIFS(СВЦЭМ!$C$39:$C$782,СВЦЭМ!$A$39:$A$782,$A55,СВЦЭМ!$B$39:$B$782,G$47)+'СЕТ СН'!$G$9+СВЦЭМ!$D$10+'СЕТ СН'!$G$6-'СЕТ СН'!$G$19</f>
        <v>2470.9965825899999</v>
      </c>
      <c r="H55" s="36">
        <f>SUMIFS(СВЦЭМ!$C$39:$C$782,СВЦЭМ!$A$39:$A$782,$A55,СВЦЭМ!$B$39:$B$782,H$47)+'СЕТ СН'!$G$9+СВЦЭМ!$D$10+'СЕТ СН'!$G$6-'СЕТ СН'!$G$19</f>
        <v>2370.9978680699996</v>
      </c>
      <c r="I55" s="36">
        <f>SUMIFS(СВЦЭМ!$C$39:$C$782,СВЦЭМ!$A$39:$A$782,$A55,СВЦЭМ!$B$39:$B$782,I$47)+'СЕТ СН'!$G$9+СВЦЭМ!$D$10+'СЕТ СН'!$G$6-'СЕТ СН'!$G$19</f>
        <v>2277.00693774</v>
      </c>
      <c r="J55" s="36">
        <f>SUMIFS(СВЦЭМ!$C$39:$C$782,СВЦЭМ!$A$39:$A$782,$A55,СВЦЭМ!$B$39:$B$782,J$47)+'СЕТ СН'!$G$9+СВЦЭМ!$D$10+'СЕТ СН'!$G$6-'СЕТ СН'!$G$19</f>
        <v>2162.2761089399996</v>
      </c>
      <c r="K55" s="36">
        <f>SUMIFS(СВЦЭМ!$C$39:$C$782,СВЦЭМ!$A$39:$A$782,$A55,СВЦЭМ!$B$39:$B$782,K$47)+'СЕТ СН'!$G$9+СВЦЭМ!$D$10+'СЕТ СН'!$G$6-'СЕТ СН'!$G$19</f>
        <v>2094.7249168899998</v>
      </c>
      <c r="L55" s="36">
        <f>SUMIFS(СВЦЭМ!$C$39:$C$782,СВЦЭМ!$A$39:$A$782,$A55,СВЦЭМ!$B$39:$B$782,L$47)+'СЕТ СН'!$G$9+СВЦЭМ!$D$10+'СЕТ СН'!$G$6-'СЕТ СН'!$G$19</f>
        <v>2047.45625868</v>
      </c>
      <c r="M55" s="36">
        <f>SUMIFS(СВЦЭМ!$C$39:$C$782,СВЦЭМ!$A$39:$A$782,$A55,СВЦЭМ!$B$39:$B$782,M$47)+'СЕТ СН'!$G$9+СВЦЭМ!$D$10+'СЕТ СН'!$G$6-'СЕТ СН'!$G$19</f>
        <v>2049.5896317500001</v>
      </c>
      <c r="N55" s="36">
        <f>SUMIFS(СВЦЭМ!$C$39:$C$782,СВЦЭМ!$A$39:$A$782,$A55,СВЦЭМ!$B$39:$B$782,N$47)+'СЕТ СН'!$G$9+СВЦЭМ!$D$10+'СЕТ СН'!$G$6-'СЕТ СН'!$G$19</f>
        <v>2042.0339591299999</v>
      </c>
      <c r="O55" s="36">
        <f>SUMIFS(СВЦЭМ!$C$39:$C$782,СВЦЭМ!$A$39:$A$782,$A55,СВЦЭМ!$B$39:$B$782,O$47)+'СЕТ СН'!$G$9+СВЦЭМ!$D$10+'СЕТ СН'!$G$6-'СЕТ СН'!$G$19</f>
        <v>2046.49127505</v>
      </c>
      <c r="P55" s="36">
        <f>SUMIFS(СВЦЭМ!$C$39:$C$782,СВЦЭМ!$A$39:$A$782,$A55,СВЦЭМ!$B$39:$B$782,P$47)+'СЕТ СН'!$G$9+СВЦЭМ!$D$10+'СЕТ СН'!$G$6-'СЕТ СН'!$G$19</f>
        <v>2051.6358960399998</v>
      </c>
      <c r="Q55" s="36">
        <f>SUMIFS(СВЦЭМ!$C$39:$C$782,СВЦЭМ!$A$39:$A$782,$A55,СВЦЭМ!$B$39:$B$782,Q$47)+'СЕТ СН'!$G$9+СВЦЭМ!$D$10+'СЕТ СН'!$G$6-'СЕТ СН'!$G$19</f>
        <v>2059.2919859099998</v>
      </c>
      <c r="R55" s="36">
        <f>SUMIFS(СВЦЭМ!$C$39:$C$782,СВЦЭМ!$A$39:$A$782,$A55,СВЦЭМ!$B$39:$B$782,R$47)+'СЕТ СН'!$G$9+СВЦЭМ!$D$10+'СЕТ СН'!$G$6-'СЕТ СН'!$G$19</f>
        <v>2049.4269478799997</v>
      </c>
      <c r="S55" s="36">
        <f>SUMIFS(СВЦЭМ!$C$39:$C$782,СВЦЭМ!$A$39:$A$782,$A55,СВЦЭМ!$B$39:$B$782,S$47)+'СЕТ СН'!$G$9+СВЦЭМ!$D$10+'СЕТ СН'!$G$6-'СЕТ СН'!$G$19</f>
        <v>2044.9660279099999</v>
      </c>
      <c r="T55" s="36">
        <f>SUMIFS(СВЦЭМ!$C$39:$C$782,СВЦЭМ!$A$39:$A$782,$A55,СВЦЭМ!$B$39:$B$782,T$47)+'СЕТ СН'!$G$9+СВЦЭМ!$D$10+'СЕТ СН'!$G$6-'СЕТ СН'!$G$19</f>
        <v>2038.30502482</v>
      </c>
      <c r="U55" s="36">
        <f>SUMIFS(СВЦЭМ!$C$39:$C$782,СВЦЭМ!$A$39:$A$782,$A55,СВЦЭМ!$B$39:$B$782,U$47)+'СЕТ СН'!$G$9+СВЦЭМ!$D$10+'СЕТ СН'!$G$6-'СЕТ СН'!$G$19</f>
        <v>2044.6086696699999</v>
      </c>
      <c r="V55" s="36">
        <f>SUMIFS(СВЦЭМ!$C$39:$C$782,СВЦЭМ!$A$39:$A$782,$A55,СВЦЭМ!$B$39:$B$782,V$47)+'СЕТ СН'!$G$9+СВЦЭМ!$D$10+'СЕТ СН'!$G$6-'СЕТ СН'!$G$19</f>
        <v>2017.70870513</v>
      </c>
      <c r="W55" s="36">
        <f>SUMIFS(СВЦЭМ!$C$39:$C$782,СВЦЭМ!$A$39:$A$782,$A55,СВЦЭМ!$B$39:$B$782,W$47)+'СЕТ СН'!$G$9+СВЦЭМ!$D$10+'СЕТ СН'!$G$6-'СЕТ СН'!$G$19</f>
        <v>2025.2581558100001</v>
      </c>
      <c r="X55" s="36">
        <f>SUMIFS(СВЦЭМ!$C$39:$C$782,СВЦЭМ!$A$39:$A$782,$A55,СВЦЭМ!$B$39:$B$782,X$47)+'СЕТ СН'!$G$9+СВЦЭМ!$D$10+'СЕТ СН'!$G$6-'СЕТ СН'!$G$19</f>
        <v>2067.5954647099998</v>
      </c>
      <c r="Y55" s="36">
        <f>SUMIFS(СВЦЭМ!$C$39:$C$782,СВЦЭМ!$A$39:$A$782,$A55,СВЦЭМ!$B$39:$B$782,Y$47)+'СЕТ СН'!$G$9+СВЦЭМ!$D$10+'СЕТ СН'!$G$6-'СЕТ СН'!$G$19</f>
        <v>2153.7181909799997</v>
      </c>
    </row>
    <row r="56" spans="1:25" ht="15.75" x14ac:dyDescent="0.2">
      <c r="A56" s="35">
        <f t="shared" si="1"/>
        <v>45482</v>
      </c>
      <c r="B56" s="36">
        <f>SUMIFS(СВЦЭМ!$C$39:$C$782,СВЦЭМ!$A$39:$A$782,$A56,СВЦЭМ!$B$39:$B$782,B$47)+'СЕТ СН'!$G$9+СВЦЭМ!$D$10+'СЕТ СН'!$G$6-'СЕТ СН'!$G$19</f>
        <v>2306.55679947</v>
      </c>
      <c r="C56" s="36">
        <f>SUMIFS(СВЦЭМ!$C$39:$C$782,СВЦЭМ!$A$39:$A$782,$A56,СВЦЭМ!$B$39:$B$782,C$47)+'СЕТ СН'!$G$9+СВЦЭМ!$D$10+'СЕТ СН'!$G$6-'СЕТ СН'!$G$19</f>
        <v>2394.2714734399997</v>
      </c>
      <c r="D56" s="36">
        <f>SUMIFS(СВЦЭМ!$C$39:$C$782,СВЦЭМ!$A$39:$A$782,$A56,СВЦЭМ!$B$39:$B$782,D$47)+'СЕТ СН'!$G$9+СВЦЭМ!$D$10+'СЕТ СН'!$G$6-'СЕТ СН'!$G$19</f>
        <v>2460.11759717</v>
      </c>
      <c r="E56" s="36">
        <f>SUMIFS(СВЦЭМ!$C$39:$C$782,СВЦЭМ!$A$39:$A$782,$A56,СВЦЭМ!$B$39:$B$782,E$47)+'СЕТ СН'!$G$9+СВЦЭМ!$D$10+'СЕТ СН'!$G$6-'СЕТ СН'!$G$19</f>
        <v>2514.2940624399998</v>
      </c>
      <c r="F56" s="36">
        <f>SUMIFS(СВЦЭМ!$C$39:$C$782,СВЦЭМ!$A$39:$A$782,$A56,СВЦЭМ!$B$39:$B$782,F$47)+'СЕТ СН'!$G$9+СВЦЭМ!$D$10+'СЕТ СН'!$G$6-'СЕТ СН'!$G$19</f>
        <v>2506.8467162799998</v>
      </c>
      <c r="G56" s="36">
        <f>SUMIFS(СВЦЭМ!$C$39:$C$782,СВЦЭМ!$A$39:$A$782,$A56,СВЦЭМ!$B$39:$B$782,G$47)+'СЕТ СН'!$G$9+СВЦЭМ!$D$10+'СЕТ СН'!$G$6-'СЕТ СН'!$G$19</f>
        <v>2490.0928827900002</v>
      </c>
      <c r="H56" s="36">
        <f>SUMIFS(СВЦЭМ!$C$39:$C$782,СВЦЭМ!$A$39:$A$782,$A56,СВЦЭМ!$B$39:$B$782,H$47)+'СЕТ СН'!$G$9+СВЦЭМ!$D$10+'СЕТ СН'!$G$6-'СЕТ СН'!$G$19</f>
        <v>2299.8465893299999</v>
      </c>
      <c r="I56" s="36">
        <f>SUMIFS(СВЦЭМ!$C$39:$C$782,СВЦЭМ!$A$39:$A$782,$A56,СВЦЭМ!$B$39:$B$782,I$47)+'СЕТ СН'!$G$9+СВЦЭМ!$D$10+'СЕТ СН'!$G$6-'СЕТ СН'!$G$19</f>
        <v>2202.5214808799997</v>
      </c>
      <c r="J56" s="36">
        <f>SUMIFS(СВЦЭМ!$C$39:$C$782,СВЦЭМ!$A$39:$A$782,$A56,СВЦЭМ!$B$39:$B$782,J$47)+'СЕТ СН'!$G$9+СВЦЭМ!$D$10+'СЕТ СН'!$G$6-'СЕТ СН'!$G$19</f>
        <v>2082.4446053299998</v>
      </c>
      <c r="K56" s="36">
        <f>SUMIFS(СВЦЭМ!$C$39:$C$782,СВЦЭМ!$A$39:$A$782,$A56,СВЦЭМ!$B$39:$B$782,K$47)+'СЕТ СН'!$G$9+СВЦЭМ!$D$10+'СЕТ СН'!$G$6-'СЕТ СН'!$G$19</f>
        <v>2015.6650628699999</v>
      </c>
      <c r="L56" s="36">
        <f>SUMIFS(СВЦЭМ!$C$39:$C$782,СВЦЭМ!$A$39:$A$782,$A56,СВЦЭМ!$B$39:$B$782,L$47)+'СЕТ СН'!$G$9+СВЦЭМ!$D$10+'СЕТ СН'!$G$6-'СЕТ СН'!$G$19</f>
        <v>1985.3637027499999</v>
      </c>
      <c r="M56" s="36">
        <f>SUMIFS(СВЦЭМ!$C$39:$C$782,СВЦЭМ!$A$39:$A$782,$A56,СВЦЭМ!$B$39:$B$782,M$47)+'СЕТ СН'!$G$9+СВЦЭМ!$D$10+'СЕТ СН'!$G$6-'СЕТ СН'!$G$19</f>
        <v>1959.1302195200001</v>
      </c>
      <c r="N56" s="36">
        <f>SUMIFS(СВЦЭМ!$C$39:$C$782,СВЦЭМ!$A$39:$A$782,$A56,СВЦЭМ!$B$39:$B$782,N$47)+'СЕТ СН'!$G$9+СВЦЭМ!$D$10+'СЕТ СН'!$G$6-'СЕТ СН'!$G$19</f>
        <v>1940.0727938099999</v>
      </c>
      <c r="O56" s="36">
        <f>SUMIFS(СВЦЭМ!$C$39:$C$782,СВЦЭМ!$A$39:$A$782,$A56,СВЦЭМ!$B$39:$B$782,O$47)+'СЕТ СН'!$G$9+СВЦЭМ!$D$10+'СЕТ СН'!$G$6-'СЕТ СН'!$G$19</f>
        <v>1930.28427149</v>
      </c>
      <c r="P56" s="36">
        <f>SUMIFS(СВЦЭМ!$C$39:$C$782,СВЦЭМ!$A$39:$A$782,$A56,СВЦЭМ!$B$39:$B$782,P$47)+'СЕТ СН'!$G$9+СВЦЭМ!$D$10+'СЕТ СН'!$G$6-'СЕТ СН'!$G$19</f>
        <v>1936.94675377</v>
      </c>
      <c r="Q56" s="36">
        <f>SUMIFS(СВЦЭМ!$C$39:$C$782,СВЦЭМ!$A$39:$A$782,$A56,СВЦЭМ!$B$39:$B$782,Q$47)+'СЕТ СН'!$G$9+СВЦЭМ!$D$10+'СЕТ СН'!$G$6-'СЕТ СН'!$G$19</f>
        <v>1951.9594806</v>
      </c>
      <c r="R56" s="36">
        <f>SUMIFS(СВЦЭМ!$C$39:$C$782,СВЦЭМ!$A$39:$A$782,$A56,СВЦЭМ!$B$39:$B$782,R$47)+'СЕТ СН'!$G$9+СВЦЭМ!$D$10+'СЕТ СН'!$G$6-'СЕТ СН'!$G$19</f>
        <v>1946.53121083</v>
      </c>
      <c r="S56" s="36">
        <f>SUMIFS(СВЦЭМ!$C$39:$C$782,СВЦЭМ!$A$39:$A$782,$A56,СВЦЭМ!$B$39:$B$782,S$47)+'СЕТ СН'!$G$9+СВЦЭМ!$D$10+'СЕТ СН'!$G$6-'СЕТ СН'!$G$19</f>
        <v>1949.38449094</v>
      </c>
      <c r="T56" s="36">
        <f>SUMIFS(СВЦЭМ!$C$39:$C$782,СВЦЭМ!$A$39:$A$782,$A56,СВЦЭМ!$B$39:$B$782,T$47)+'СЕТ СН'!$G$9+СВЦЭМ!$D$10+'СЕТ СН'!$G$6-'СЕТ СН'!$G$19</f>
        <v>1944.69613574</v>
      </c>
      <c r="U56" s="36">
        <f>SUMIFS(СВЦЭМ!$C$39:$C$782,СВЦЭМ!$A$39:$A$782,$A56,СВЦЭМ!$B$39:$B$782,U$47)+'СЕТ СН'!$G$9+СВЦЭМ!$D$10+'СЕТ СН'!$G$6-'СЕТ СН'!$G$19</f>
        <v>1971.9372353399999</v>
      </c>
      <c r="V56" s="36">
        <f>SUMIFS(СВЦЭМ!$C$39:$C$782,СВЦЭМ!$A$39:$A$782,$A56,СВЦЭМ!$B$39:$B$782,V$47)+'СЕТ СН'!$G$9+СВЦЭМ!$D$10+'СЕТ СН'!$G$6-'СЕТ СН'!$G$19</f>
        <v>1968.48083505</v>
      </c>
      <c r="W56" s="36">
        <f>SUMIFS(СВЦЭМ!$C$39:$C$782,СВЦЭМ!$A$39:$A$782,$A56,СВЦЭМ!$B$39:$B$782,W$47)+'СЕТ СН'!$G$9+СВЦЭМ!$D$10+'СЕТ СН'!$G$6-'СЕТ СН'!$G$19</f>
        <v>1954.6935496900001</v>
      </c>
      <c r="X56" s="36">
        <f>SUMIFS(СВЦЭМ!$C$39:$C$782,СВЦЭМ!$A$39:$A$782,$A56,СВЦЭМ!$B$39:$B$782,X$47)+'СЕТ СН'!$G$9+СВЦЭМ!$D$10+'СЕТ СН'!$G$6-'СЕТ СН'!$G$19</f>
        <v>1973.56641448</v>
      </c>
      <c r="Y56" s="36">
        <f>SUMIFS(СВЦЭМ!$C$39:$C$782,СВЦЭМ!$A$39:$A$782,$A56,СВЦЭМ!$B$39:$B$782,Y$47)+'СЕТ СН'!$G$9+СВЦЭМ!$D$10+'СЕТ СН'!$G$6-'СЕТ СН'!$G$19</f>
        <v>2067.4382030100001</v>
      </c>
    </row>
    <row r="57" spans="1:25" ht="15.75" x14ac:dyDescent="0.2">
      <c r="A57" s="35">
        <f t="shared" si="1"/>
        <v>45483</v>
      </c>
      <c r="B57" s="36">
        <f>SUMIFS(СВЦЭМ!$C$39:$C$782,СВЦЭМ!$A$39:$A$782,$A57,СВЦЭМ!$B$39:$B$782,B$47)+'СЕТ СН'!$G$9+СВЦЭМ!$D$10+'СЕТ СН'!$G$6-'СЕТ СН'!$G$19</f>
        <v>2158.45804555</v>
      </c>
      <c r="C57" s="36">
        <f>SUMIFS(СВЦЭМ!$C$39:$C$782,СВЦЭМ!$A$39:$A$782,$A57,СВЦЭМ!$B$39:$B$782,C$47)+'СЕТ СН'!$G$9+СВЦЭМ!$D$10+'СЕТ СН'!$G$6-'СЕТ СН'!$G$19</f>
        <v>2278.9708130700001</v>
      </c>
      <c r="D57" s="36">
        <f>SUMIFS(СВЦЭМ!$C$39:$C$782,СВЦЭМ!$A$39:$A$782,$A57,СВЦЭМ!$B$39:$B$782,D$47)+'СЕТ СН'!$G$9+СВЦЭМ!$D$10+'СЕТ СН'!$G$6-'СЕТ СН'!$G$19</f>
        <v>2333.7610729799999</v>
      </c>
      <c r="E57" s="36">
        <f>SUMIFS(СВЦЭМ!$C$39:$C$782,СВЦЭМ!$A$39:$A$782,$A57,СВЦЭМ!$B$39:$B$782,E$47)+'СЕТ СН'!$G$9+СВЦЭМ!$D$10+'СЕТ СН'!$G$6-'СЕТ СН'!$G$19</f>
        <v>2336.2792233800001</v>
      </c>
      <c r="F57" s="36">
        <f>SUMIFS(СВЦЭМ!$C$39:$C$782,СВЦЭМ!$A$39:$A$782,$A57,СВЦЭМ!$B$39:$B$782,F$47)+'СЕТ СН'!$G$9+СВЦЭМ!$D$10+'СЕТ СН'!$G$6-'СЕТ СН'!$G$19</f>
        <v>2330.2624166199998</v>
      </c>
      <c r="G57" s="36">
        <f>SUMIFS(СВЦЭМ!$C$39:$C$782,СВЦЭМ!$A$39:$A$782,$A57,СВЦЭМ!$B$39:$B$782,G$47)+'СЕТ СН'!$G$9+СВЦЭМ!$D$10+'СЕТ СН'!$G$6-'СЕТ СН'!$G$19</f>
        <v>2361.41609006</v>
      </c>
      <c r="H57" s="36">
        <f>SUMIFS(СВЦЭМ!$C$39:$C$782,СВЦЭМ!$A$39:$A$782,$A57,СВЦЭМ!$B$39:$B$782,H$47)+'СЕТ СН'!$G$9+СВЦЭМ!$D$10+'СЕТ СН'!$G$6-'СЕТ СН'!$G$19</f>
        <v>2283.61150628</v>
      </c>
      <c r="I57" s="36">
        <f>SUMIFS(СВЦЭМ!$C$39:$C$782,СВЦЭМ!$A$39:$A$782,$A57,СВЦЭМ!$B$39:$B$782,I$47)+'СЕТ СН'!$G$9+СВЦЭМ!$D$10+'СЕТ СН'!$G$6-'СЕТ СН'!$G$19</f>
        <v>2175.96253561</v>
      </c>
      <c r="J57" s="36">
        <f>SUMIFS(СВЦЭМ!$C$39:$C$782,СВЦЭМ!$A$39:$A$782,$A57,СВЦЭМ!$B$39:$B$782,J$47)+'СЕТ СН'!$G$9+СВЦЭМ!$D$10+'СЕТ СН'!$G$6-'СЕТ СН'!$G$19</f>
        <v>2066.71979986</v>
      </c>
      <c r="K57" s="36">
        <f>SUMIFS(СВЦЭМ!$C$39:$C$782,СВЦЭМ!$A$39:$A$782,$A57,СВЦЭМ!$B$39:$B$782,K$47)+'СЕТ СН'!$G$9+СВЦЭМ!$D$10+'СЕТ СН'!$G$6-'СЕТ СН'!$G$19</f>
        <v>2021.48493332</v>
      </c>
      <c r="L57" s="36">
        <f>SUMIFS(СВЦЭМ!$C$39:$C$782,СВЦЭМ!$A$39:$A$782,$A57,СВЦЭМ!$B$39:$B$782,L$47)+'СЕТ СН'!$G$9+СВЦЭМ!$D$10+'СЕТ СН'!$G$6-'СЕТ СН'!$G$19</f>
        <v>1990.70443462</v>
      </c>
      <c r="M57" s="36">
        <f>SUMIFS(СВЦЭМ!$C$39:$C$782,СВЦЭМ!$A$39:$A$782,$A57,СВЦЭМ!$B$39:$B$782,M$47)+'СЕТ СН'!$G$9+СВЦЭМ!$D$10+'СЕТ СН'!$G$6-'СЕТ СН'!$G$19</f>
        <v>1998.8792974400001</v>
      </c>
      <c r="N57" s="36">
        <f>SUMIFS(СВЦЭМ!$C$39:$C$782,СВЦЭМ!$A$39:$A$782,$A57,СВЦЭМ!$B$39:$B$782,N$47)+'СЕТ СН'!$G$9+СВЦЭМ!$D$10+'СЕТ СН'!$G$6-'СЕТ СН'!$G$19</f>
        <v>2004.0935826</v>
      </c>
      <c r="O57" s="36">
        <f>SUMIFS(СВЦЭМ!$C$39:$C$782,СВЦЭМ!$A$39:$A$782,$A57,СВЦЭМ!$B$39:$B$782,O$47)+'СЕТ СН'!$G$9+СВЦЭМ!$D$10+'СЕТ СН'!$G$6-'СЕТ СН'!$G$19</f>
        <v>1984.4979564499999</v>
      </c>
      <c r="P57" s="36">
        <f>SUMIFS(СВЦЭМ!$C$39:$C$782,СВЦЭМ!$A$39:$A$782,$A57,СВЦЭМ!$B$39:$B$782,P$47)+'СЕТ СН'!$G$9+СВЦЭМ!$D$10+'СЕТ СН'!$G$6-'СЕТ СН'!$G$19</f>
        <v>1987.81951998</v>
      </c>
      <c r="Q57" s="36">
        <f>SUMIFS(СВЦЭМ!$C$39:$C$782,СВЦЭМ!$A$39:$A$782,$A57,СВЦЭМ!$B$39:$B$782,Q$47)+'СЕТ СН'!$G$9+СВЦЭМ!$D$10+'СЕТ СН'!$G$6-'СЕТ СН'!$G$19</f>
        <v>2001.1574745400001</v>
      </c>
      <c r="R57" s="36">
        <f>SUMIFS(СВЦЭМ!$C$39:$C$782,СВЦЭМ!$A$39:$A$782,$A57,СВЦЭМ!$B$39:$B$782,R$47)+'СЕТ СН'!$G$9+СВЦЭМ!$D$10+'СЕТ СН'!$G$6-'СЕТ СН'!$G$19</f>
        <v>2005.26868975</v>
      </c>
      <c r="S57" s="36">
        <f>SUMIFS(СВЦЭМ!$C$39:$C$782,СВЦЭМ!$A$39:$A$782,$A57,СВЦЭМ!$B$39:$B$782,S$47)+'СЕТ СН'!$G$9+СВЦЭМ!$D$10+'СЕТ СН'!$G$6-'СЕТ СН'!$G$19</f>
        <v>2018.77581375</v>
      </c>
      <c r="T57" s="36">
        <f>SUMIFS(СВЦЭМ!$C$39:$C$782,СВЦЭМ!$A$39:$A$782,$A57,СВЦЭМ!$B$39:$B$782,T$47)+'СЕТ СН'!$G$9+СВЦЭМ!$D$10+'СЕТ СН'!$G$6-'СЕТ СН'!$G$19</f>
        <v>2026.3149670400001</v>
      </c>
      <c r="U57" s="36">
        <f>SUMIFS(СВЦЭМ!$C$39:$C$782,СВЦЭМ!$A$39:$A$782,$A57,СВЦЭМ!$B$39:$B$782,U$47)+'СЕТ СН'!$G$9+СВЦЭМ!$D$10+'СЕТ СН'!$G$6-'СЕТ СН'!$G$19</f>
        <v>2006.1835316300001</v>
      </c>
      <c r="V57" s="36">
        <f>SUMIFS(СВЦЭМ!$C$39:$C$782,СВЦЭМ!$A$39:$A$782,$A57,СВЦЭМ!$B$39:$B$782,V$47)+'СЕТ СН'!$G$9+СВЦЭМ!$D$10+'СЕТ СН'!$G$6-'СЕТ СН'!$G$19</f>
        <v>1997.7450031999999</v>
      </c>
      <c r="W57" s="36">
        <f>SUMIFS(СВЦЭМ!$C$39:$C$782,СВЦЭМ!$A$39:$A$782,$A57,СВЦЭМ!$B$39:$B$782,W$47)+'СЕТ СН'!$G$9+СВЦЭМ!$D$10+'СЕТ СН'!$G$6-'СЕТ СН'!$G$19</f>
        <v>1988.5650515899999</v>
      </c>
      <c r="X57" s="36">
        <f>SUMIFS(СВЦЭМ!$C$39:$C$782,СВЦЭМ!$A$39:$A$782,$A57,СВЦЭМ!$B$39:$B$782,X$47)+'СЕТ СН'!$G$9+СВЦЭМ!$D$10+'СЕТ СН'!$G$6-'СЕТ СН'!$G$19</f>
        <v>2024.6476632500001</v>
      </c>
      <c r="Y57" s="36">
        <f>SUMIFS(СВЦЭМ!$C$39:$C$782,СВЦЭМ!$A$39:$A$782,$A57,СВЦЭМ!$B$39:$B$782,Y$47)+'СЕТ СН'!$G$9+СВЦЭМ!$D$10+'СЕТ СН'!$G$6-'СЕТ СН'!$G$19</f>
        <v>2110.0693573899998</v>
      </c>
    </row>
    <row r="58" spans="1:25" ht="15.75" x14ac:dyDescent="0.2">
      <c r="A58" s="35">
        <f t="shared" si="1"/>
        <v>45484</v>
      </c>
      <c r="B58" s="36">
        <f>SUMIFS(СВЦЭМ!$C$39:$C$782,СВЦЭМ!$A$39:$A$782,$A58,СВЦЭМ!$B$39:$B$782,B$47)+'СЕТ СН'!$G$9+СВЦЭМ!$D$10+'СЕТ СН'!$G$6-'СЕТ СН'!$G$19</f>
        <v>2244.6701902699997</v>
      </c>
      <c r="C58" s="36">
        <f>SUMIFS(СВЦЭМ!$C$39:$C$782,СВЦЭМ!$A$39:$A$782,$A58,СВЦЭМ!$B$39:$B$782,C$47)+'СЕТ СН'!$G$9+СВЦЭМ!$D$10+'СЕТ СН'!$G$6-'СЕТ СН'!$G$19</f>
        <v>2399.9417729499996</v>
      </c>
      <c r="D58" s="36">
        <f>SUMIFS(СВЦЭМ!$C$39:$C$782,СВЦЭМ!$A$39:$A$782,$A58,СВЦЭМ!$B$39:$B$782,D$47)+'СЕТ СН'!$G$9+СВЦЭМ!$D$10+'СЕТ СН'!$G$6-'СЕТ СН'!$G$19</f>
        <v>2507.0926271999997</v>
      </c>
      <c r="E58" s="36">
        <f>SUMIFS(СВЦЭМ!$C$39:$C$782,СВЦЭМ!$A$39:$A$782,$A58,СВЦЭМ!$B$39:$B$782,E$47)+'СЕТ СН'!$G$9+СВЦЭМ!$D$10+'СЕТ СН'!$G$6-'СЕТ СН'!$G$19</f>
        <v>2535.2227334199997</v>
      </c>
      <c r="F58" s="36">
        <f>SUMIFS(СВЦЭМ!$C$39:$C$782,СВЦЭМ!$A$39:$A$782,$A58,СВЦЭМ!$B$39:$B$782,F$47)+'СЕТ СН'!$G$9+СВЦЭМ!$D$10+'СЕТ СН'!$G$6-'СЕТ СН'!$G$19</f>
        <v>2545.2475927999999</v>
      </c>
      <c r="G58" s="36">
        <f>SUMIFS(СВЦЭМ!$C$39:$C$782,СВЦЭМ!$A$39:$A$782,$A58,СВЦЭМ!$B$39:$B$782,G$47)+'СЕТ СН'!$G$9+СВЦЭМ!$D$10+'СЕТ СН'!$G$6-'СЕТ СН'!$G$19</f>
        <v>2519.04679102</v>
      </c>
      <c r="H58" s="36">
        <f>SUMIFS(СВЦЭМ!$C$39:$C$782,СВЦЭМ!$A$39:$A$782,$A58,СВЦЭМ!$B$39:$B$782,H$47)+'СЕТ СН'!$G$9+СВЦЭМ!$D$10+'СЕТ СН'!$G$6-'СЕТ СН'!$G$19</f>
        <v>2431.06979151</v>
      </c>
      <c r="I58" s="36">
        <f>SUMIFS(СВЦЭМ!$C$39:$C$782,СВЦЭМ!$A$39:$A$782,$A58,СВЦЭМ!$B$39:$B$782,I$47)+'СЕТ СН'!$G$9+СВЦЭМ!$D$10+'СЕТ СН'!$G$6-'СЕТ СН'!$G$19</f>
        <v>2301.9453218599997</v>
      </c>
      <c r="J58" s="36">
        <f>SUMIFS(СВЦЭМ!$C$39:$C$782,СВЦЭМ!$A$39:$A$782,$A58,СВЦЭМ!$B$39:$B$782,J$47)+'СЕТ СН'!$G$9+СВЦЭМ!$D$10+'СЕТ СН'!$G$6-'СЕТ СН'!$G$19</f>
        <v>2189.9650299199998</v>
      </c>
      <c r="K58" s="36">
        <f>SUMIFS(СВЦЭМ!$C$39:$C$782,СВЦЭМ!$A$39:$A$782,$A58,СВЦЭМ!$B$39:$B$782,K$47)+'СЕТ СН'!$G$9+СВЦЭМ!$D$10+'СЕТ СН'!$G$6-'СЕТ СН'!$G$19</f>
        <v>2158.5611842899998</v>
      </c>
      <c r="L58" s="36">
        <f>SUMIFS(СВЦЭМ!$C$39:$C$782,СВЦЭМ!$A$39:$A$782,$A58,СВЦЭМ!$B$39:$B$782,L$47)+'СЕТ СН'!$G$9+СВЦЭМ!$D$10+'СЕТ СН'!$G$6-'СЕТ СН'!$G$19</f>
        <v>2122.9394025899996</v>
      </c>
      <c r="M58" s="36">
        <f>SUMIFS(СВЦЭМ!$C$39:$C$782,СВЦЭМ!$A$39:$A$782,$A58,СВЦЭМ!$B$39:$B$782,M$47)+'СЕТ СН'!$G$9+СВЦЭМ!$D$10+'СЕТ СН'!$G$6-'СЕТ СН'!$G$19</f>
        <v>2137.1258390799999</v>
      </c>
      <c r="N58" s="36">
        <f>SUMIFS(СВЦЭМ!$C$39:$C$782,СВЦЭМ!$A$39:$A$782,$A58,СВЦЭМ!$B$39:$B$782,N$47)+'СЕТ СН'!$G$9+СВЦЭМ!$D$10+'СЕТ СН'!$G$6-'СЕТ СН'!$G$19</f>
        <v>2143.89134543</v>
      </c>
      <c r="O58" s="36">
        <f>SUMIFS(СВЦЭМ!$C$39:$C$782,СВЦЭМ!$A$39:$A$782,$A58,СВЦЭМ!$B$39:$B$782,O$47)+'СЕТ СН'!$G$9+СВЦЭМ!$D$10+'СЕТ СН'!$G$6-'СЕТ СН'!$G$19</f>
        <v>2129.7669570099997</v>
      </c>
      <c r="P58" s="36">
        <f>SUMIFS(СВЦЭМ!$C$39:$C$782,СВЦЭМ!$A$39:$A$782,$A58,СВЦЭМ!$B$39:$B$782,P$47)+'СЕТ СН'!$G$9+СВЦЭМ!$D$10+'СЕТ СН'!$G$6-'СЕТ СН'!$G$19</f>
        <v>2133.2730723</v>
      </c>
      <c r="Q58" s="36">
        <f>SUMIFS(СВЦЭМ!$C$39:$C$782,СВЦЭМ!$A$39:$A$782,$A58,СВЦЭМ!$B$39:$B$782,Q$47)+'СЕТ СН'!$G$9+СВЦЭМ!$D$10+'СЕТ СН'!$G$6-'СЕТ СН'!$G$19</f>
        <v>2137.3416307799998</v>
      </c>
      <c r="R58" s="36">
        <f>SUMIFS(СВЦЭМ!$C$39:$C$782,СВЦЭМ!$A$39:$A$782,$A58,СВЦЭМ!$B$39:$B$782,R$47)+'СЕТ СН'!$G$9+СВЦЭМ!$D$10+'СЕТ СН'!$G$6-'СЕТ СН'!$G$19</f>
        <v>2145.24807457</v>
      </c>
      <c r="S58" s="36">
        <f>SUMIFS(СВЦЭМ!$C$39:$C$782,СВЦЭМ!$A$39:$A$782,$A58,СВЦЭМ!$B$39:$B$782,S$47)+'СЕТ СН'!$G$9+СВЦЭМ!$D$10+'СЕТ СН'!$G$6-'СЕТ СН'!$G$19</f>
        <v>2149.36072405</v>
      </c>
      <c r="T58" s="36">
        <f>SUMIFS(СВЦЭМ!$C$39:$C$782,СВЦЭМ!$A$39:$A$782,$A58,СВЦЭМ!$B$39:$B$782,T$47)+'СЕТ СН'!$G$9+СВЦЭМ!$D$10+'СЕТ СН'!$G$6-'СЕТ СН'!$G$19</f>
        <v>2142.64365344</v>
      </c>
      <c r="U58" s="36">
        <f>SUMIFS(СВЦЭМ!$C$39:$C$782,СВЦЭМ!$A$39:$A$782,$A58,СВЦЭМ!$B$39:$B$782,U$47)+'СЕТ СН'!$G$9+СВЦЭМ!$D$10+'СЕТ СН'!$G$6-'СЕТ СН'!$G$19</f>
        <v>2159.7513748699998</v>
      </c>
      <c r="V58" s="36">
        <f>SUMIFS(СВЦЭМ!$C$39:$C$782,СВЦЭМ!$A$39:$A$782,$A58,СВЦЭМ!$B$39:$B$782,V$47)+'СЕТ СН'!$G$9+СВЦЭМ!$D$10+'СЕТ СН'!$G$6-'СЕТ СН'!$G$19</f>
        <v>2154.3816474199998</v>
      </c>
      <c r="W58" s="36">
        <f>SUMIFS(СВЦЭМ!$C$39:$C$782,СВЦЭМ!$A$39:$A$782,$A58,СВЦЭМ!$B$39:$B$782,W$47)+'СЕТ СН'!$G$9+СВЦЭМ!$D$10+'СЕТ СН'!$G$6-'СЕТ СН'!$G$19</f>
        <v>2129.9263419099998</v>
      </c>
      <c r="X58" s="36">
        <f>SUMIFS(СВЦЭМ!$C$39:$C$782,СВЦЭМ!$A$39:$A$782,$A58,СВЦЭМ!$B$39:$B$782,X$47)+'СЕТ СН'!$G$9+СВЦЭМ!$D$10+'СЕТ СН'!$G$6-'СЕТ СН'!$G$19</f>
        <v>2166.4701996700001</v>
      </c>
      <c r="Y58" s="36">
        <f>SUMIFS(СВЦЭМ!$C$39:$C$782,СВЦЭМ!$A$39:$A$782,$A58,СВЦЭМ!$B$39:$B$782,Y$47)+'СЕТ СН'!$G$9+СВЦЭМ!$D$10+'СЕТ СН'!$G$6-'СЕТ СН'!$G$19</f>
        <v>2165.1629289399998</v>
      </c>
    </row>
    <row r="59" spans="1:25" ht="15.75" x14ac:dyDescent="0.2">
      <c r="A59" s="35">
        <f t="shared" si="1"/>
        <v>45485</v>
      </c>
      <c r="B59" s="36">
        <f>SUMIFS(СВЦЭМ!$C$39:$C$782,СВЦЭМ!$A$39:$A$782,$A59,СВЦЭМ!$B$39:$B$782,B$47)+'СЕТ СН'!$G$9+СВЦЭМ!$D$10+'СЕТ СН'!$G$6-'СЕТ СН'!$G$19</f>
        <v>2360.8668605799999</v>
      </c>
      <c r="C59" s="36">
        <f>SUMIFS(СВЦЭМ!$C$39:$C$782,СВЦЭМ!$A$39:$A$782,$A59,СВЦЭМ!$B$39:$B$782,C$47)+'СЕТ СН'!$G$9+СВЦЭМ!$D$10+'СЕТ СН'!$G$6-'СЕТ СН'!$G$19</f>
        <v>2418.9036763899999</v>
      </c>
      <c r="D59" s="36">
        <f>SUMIFS(СВЦЭМ!$C$39:$C$782,СВЦЭМ!$A$39:$A$782,$A59,СВЦЭМ!$B$39:$B$782,D$47)+'СЕТ СН'!$G$9+СВЦЭМ!$D$10+'СЕТ СН'!$G$6-'СЕТ СН'!$G$19</f>
        <v>2476.2433455299997</v>
      </c>
      <c r="E59" s="36">
        <f>SUMIFS(СВЦЭМ!$C$39:$C$782,СВЦЭМ!$A$39:$A$782,$A59,СВЦЭМ!$B$39:$B$782,E$47)+'СЕТ СН'!$G$9+СВЦЭМ!$D$10+'СЕТ СН'!$G$6-'СЕТ СН'!$G$19</f>
        <v>2508.8961309799997</v>
      </c>
      <c r="F59" s="36">
        <f>SUMIFS(СВЦЭМ!$C$39:$C$782,СВЦЭМ!$A$39:$A$782,$A59,СВЦЭМ!$B$39:$B$782,F$47)+'СЕТ СН'!$G$9+СВЦЭМ!$D$10+'СЕТ СН'!$G$6-'СЕТ СН'!$G$19</f>
        <v>2510.1121764700001</v>
      </c>
      <c r="G59" s="36">
        <f>SUMIFS(СВЦЭМ!$C$39:$C$782,СВЦЭМ!$A$39:$A$782,$A59,СВЦЭМ!$B$39:$B$782,G$47)+'СЕТ СН'!$G$9+СВЦЭМ!$D$10+'СЕТ СН'!$G$6-'СЕТ СН'!$G$19</f>
        <v>2489.3370737400001</v>
      </c>
      <c r="H59" s="36">
        <f>SUMIFS(СВЦЭМ!$C$39:$C$782,СВЦЭМ!$A$39:$A$782,$A59,СВЦЭМ!$B$39:$B$782,H$47)+'СЕТ СН'!$G$9+СВЦЭМ!$D$10+'СЕТ СН'!$G$6-'СЕТ СН'!$G$19</f>
        <v>2425.3619981299998</v>
      </c>
      <c r="I59" s="36">
        <f>SUMIFS(СВЦЭМ!$C$39:$C$782,СВЦЭМ!$A$39:$A$782,$A59,СВЦЭМ!$B$39:$B$782,I$47)+'СЕТ СН'!$G$9+СВЦЭМ!$D$10+'СЕТ СН'!$G$6-'СЕТ СН'!$G$19</f>
        <v>2301.5224341399999</v>
      </c>
      <c r="J59" s="36">
        <f>SUMIFS(СВЦЭМ!$C$39:$C$782,СВЦЭМ!$A$39:$A$782,$A59,СВЦЭМ!$B$39:$B$782,J$47)+'СЕТ СН'!$G$9+СВЦЭМ!$D$10+'СЕТ СН'!$G$6-'СЕТ СН'!$G$19</f>
        <v>2161.40066093</v>
      </c>
      <c r="K59" s="36">
        <f>SUMIFS(СВЦЭМ!$C$39:$C$782,СВЦЭМ!$A$39:$A$782,$A59,СВЦЭМ!$B$39:$B$782,K$47)+'СЕТ СН'!$G$9+СВЦЭМ!$D$10+'СЕТ СН'!$G$6-'СЕТ СН'!$G$19</f>
        <v>2124.58784758</v>
      </c>
      <c r="L59" s="36">
        <f>SUMIFS(СВЦЭМ!$C$39:$C$782,СВЦЭМ!$A$39:$A$782,$A59,СВЦЭМ!$B$39:$B$782,L$47)+'СЕТ СН'!$G$9+СВЦЭМ!$D$10+'СЕТ СН'!$G$6-'СЕТ СН'!$G$19</f>
        <v>2092.4643514300001</v>
      </c>
      <c r="M59" s="36">
        <f>SUMIFS(СВЦЭМ!$C$39:$C$782,СВЦЭМ!$A$39:$A$782,$A59,СВЦЭМ!$B$39:$B$782,M$47)+'СЕТ СН'!$G$9+СВЦЭМ!$D$10+'СЕТ СН'!$G$6-'СЕТ СН'!$G$19</f>
        <v>2094.7224656999997</v>
      </c>
      <c r="N59" s="36">
        <f>SUMIFS(СВЦЭМ!$C$39:$C$782,СВЦЭМ!$A$39:$A$782,$A59,СВЦЭМ!$B$39:$B$782,N$47)+'СЕТ СН'!$G$9+СВЦЭМ!$D$10+'СЕТ СН'!$G$6-'СЕТ СН'!$G$19</f>
        <v>2084.4884053699998</v>
      </c>
      <c r="O59" s="36">
        <f>SUMIFS(СВЦЭМ!$C$39:$C$782,СВЦЭМ!$A$39:$A$782,$A59,СВЦЭМ!$B$39:$B$782,O$47)+'СЕТ СН'!$G$9+СВЦЭМ!$D$10+'СЕТ СН'!$G$6-'СЕТ СН'!$G$19</f>
        <v>2076.1489863899997</v>
      </c>
      <c r="P59" s="36">
        <f>SUMIFS(СВЦЭМ!$C$39:$C$782,СВЦЭМ!$A$39:$A$782,$A59,СВЦЭМ!$B$39:$B$782,P$47)+'СЕТ СН'!$G$9+СВЦЭМ!$D$10+'СЕТ СН'!$G$6-'СЕТ СН'!$G$19</f>
        <v>2092.6494242899998</v>
      </c>
      <c r="Q59" s="36">
        <f>SUMIFS(СВЦЭМ!$C$39:$C$782,СВЦЭМ!$A$39:$A$782,$A59,СВЦЭМ!$B$39:$B$782,Q$47)+'СЕТ СН'!$G$9+СВЦЭМ!$D$10+'СЕТ СН'!$G$6-'СЕТ СН'!$G$19</f>
        <v>2113.14642912</v>
      </c>
      <c r="R59" s="36">
        <f>SUMIFS(СВЦЭМ!$C$39:$C$782,СВЦЭМ!$A$39:$A$782,$A59,СВЦЭМ!$B$39:$B$782,R$47)+'СЕТ СН'!$G$9+СВЦЭМ!$D$10+'СЕТ СН'!$G$6-'СЕТ СН'!$G$19</f>
        <v>2121.6686226499996</v>
      </c>
      <c r="S59" s="36">
        <f>SUMIFS(СВЦЭМ!$C$39:$C$782,СВЦЭМ!$A$39:$A$782,$A59,СВЦЭМ!$B$39:$B$782,S$47)+'СЕТ СН'!$G$9+СВЦЭМ!$D$10+'СЕТ СН'!$G$6-'СЕТ СН'!$G$19</f>
        <v>2111.0661731800001</v>
      </c>
      <c r="T59" s="36">
        <f>SUMIFS(СВЦЭМ!$C$39:$C$782,СВЦЭМ!$A$39:$A$782,$A59,СВЦЭМ!$B$39:$B$782,T$47)+'СЕТ СН'!$G$9+СВЦЭМ!$D$10+'СЕТ СН'!$G$6-'СЕТ СН'!$G$19</f>
        <v>2091.0416527499997</v>
      </c>
      <c r="U59" s="36">
        <f>SUMIFS(СВЦЭМ!$C$39:$C$782,СВЦЭМ!$A$39:$A$782,$A59,СВЦЭМ!$B$39:$B$782,U$47)+'СЕТ СН'!$G$9+СВЦЭМ!$D$10+'СЕТ СН'!$G$6-'СЕТ СН'!$G$19</f>
        <v>2112.3762472899998</v>
      </c>
      <c r="V59" s="36">
        <f>SUMIFS(СВЦЭМ!$C$39:$C$782,СВЦЭМ!$A$39:$A$782,$A59,СВЦЭМ!$B$39:$B$782,V$47)+'СЕТ СН'!$G$9+СВЦЭМ!$D$10+'СЕТ СН'!$G$6-'СЕТ СН'!$G$19</f>
        <v>2127.0350192799997</v>
      </c>
      <c r="W59" s="36">
        <f>SUMIFS(СВЦЭМ!$C$39:$C$782,СВЦЭМ!$A$39:$A$782,$A59,СВЦЭМ!$B$39:$B$782,W$47)+'СЕТ СН'!$G$9+СВЦЭМ!$D$10+'СЕТ СН'!$G$6-'СЕТ СН'!$G$19</f>
        <v>2115.24273283</v>
      </c>
      <c r="X59" s="36">
        <f>SUMIFS(СВЦЭМ!$C$39:$C$782,СВЦЭМ!$A$39:$A$782,$A59,СВЦЭМ!$B$39:$B$782,X$47)+'СЕТ СН'!$G$9+СВЦЭМ!$D$10+'СЕТ СН'!$G$6-'СЕТ СН'!$G$19</f>
        <v>2162.59437196</v>
      </c>
      <c r="Y59" s="36">
        <f>SUMIFS(СВЦЭМ!$C$39:$C$782,СВЦЭМ!$A$39:$A$782,$A59,СВЦЭМ!$B$39:$B$782,Y$47)+'СЕТ СН'!$G$9+СВЦЭМ!$D$10+'СЕТ СН'!$G$6-'СЕТ СН'!$G$19</f>
        <v>2256.7363240199998</v>
      </c>
    </row>
    <row r="60" spans="1:25" ht="15.75" x14ac:dyDescent="0.2">
      <c r="A60" s="35">
        <f t="shared" si="1"/>
        <v>45486</v>
      </c>
      <c r="B60" s="36">
        <f>SUMIFS(СВЦЭМ!$C$39:$C$782,СВЦЭМ!$A$39:$A$782,$A60,СВЦЭМ!$B$39:$B$782,B$47)+'СЕТ СН'!$G$9+СВЦЭМ!$D$10+'СЕТ СН'!$G$6-'СЕТ СН'!$G$19</f>
        <v>2352.40852356</v>
      </c>
      <c r="C60" s="36">
        <f>SUMIFS(СВЦЭМ!$C$39:$C$782,СВЦЭМ!$A$39:$A$782,$A60,СВЦЭМ!$B$39:$B$782,C$47)+'СЕТ СН'!$G$9+СВЦЭМ!$D$10+'СЕТ СН'!$G$6-'СЕТ СН'!$G$19</f>
        <v>2415.2042857299998</v>
      </c>
      <c r="D60" s="36">
        <f>SUMIFS(СВЦЭМ!$C$39:$C$782,СВЦЭМ!$A$39:$A$782,$A60,СВЦЭМ!$B$39:$B$782,D$47)+'СЕТ СН'!$G$9+СВЦЭМ!$D$10+'СЕТ СН'!$G$6-'СЕТ СН'!$G$19</f>
        <v>2395.0196851999999</v>
      </c>
      <c r="E60" s="36">
        <f>SUMIFS(СВЦЭМ!$C$39:$C$782,СВЦЭМ!$A$39:$A$782,$A60,СВЦЭМ!$B$39:$B$782,E$47)+'СЕТ СН'!$G$9+СВЦЭМ!$D$10+'СЕТ СН'!$G$6-'СЕТ СН'!$G$19</f>
        <v>2395.3361391099997</v>
      </c>
      <c r="F60" s="36">
        <f>SUMIFS(СВЦЭМ!$C$39:$C$782,СВЦЭМ!$A$39:$A$782,$A60,СВЦЭМ!$B$39:$B$782,F$47)+'СЕТ СН'!$G$9+СВЦЭМ!$D$10+'СЕТ СН'!$G$6-'СЕТ СН'!$G$19</f>
        <v>2397.7280065099999</v>
      </c>
      <c r="G60" s="36">
        <f>SUMIFS(СВЦЭМ!$C$39:$C$782,СВЦЭМ!$A$39:$A$782,$A60,СВЦЭМ!$B$39:$B$782,G$47)+'СЕТ СН'!$G$9+СВЦЭМ!$D$10+'СЕТ СН'!$G$6-'СЕТ СН'!$G$19</f>
        <v>2400.2967264999997</v>
      </c>
      <c r="H60" s="36">
        <f>SUMIFS(СВЦЭМ!$C$39:$C$782,СВЦЭМ!$A$39:$A$782,$A60,СВЦЭМ!$B$39:$B$782,H$47)+'СЕТ СН'!$G$9+СВЦЭМ!$D$10+'СЕТ СН'!$G$6-'СЕТ СН'!$G$19</f>
        <v>2480.3628890499999</v>
      </c>
      <c r="I60" s="36">
        <f>SUMIFS(СВЦЭМ!$C$39:$C$782,СВЦЭМ!$A$39:$A$782,$A60,СВЦЭМ!$B$39:$B$782,I$47)+'СЕТ СН'!$G$9+СВЦЭМ!$D$10+'СЕТ СН'!$G$6-'СЕТ СН'!$G$19</f>
        <v>2391.9612541299998</v>
      </c>
      <c r="J60" s="36">
        <f>SUMIFS(СВЦЭМ!$C$39:$C$782,СВЦЭМ!$A$39:$A$782,$A60,СВЦЭМ!$B$39:$B$782,J$47)+'СЕТ СН'!$G$9+СВЦЭМ!$D$10+'СЕТ СН'!$G$6-'СЕТ СН'!$G$19</f>
        <v>2266.8274931699998</v>
      </c>
      <c r="K60" s="36">
        <f>SUMIFS(СВЦЭМ!$C$39:$C$782,СВЦЭМ!$A$39:$A$782,$A60,СВЦЭМ!$B$39:$B$782,K$47)+'СЕТ СН'!$G$9+СВЦЭМ!$D$10+'СЕТ СН'!$G$6-'СЕТ СН'!$G$19</f>
        <v>2136.3084951299998</v>
      </c>
      <c r="L60" s="36">
        <f>SUMIFS(СВЦЭМ!$C$39:$C$782,СВЦЭМ!$A$39:$A$782,$A60,СВЦЭМ!$B$39:$B$782,L$47)+'СЕТ СН'!$G$9+СВЦЭМ!$D$10+'СЕТ СН'!$G$6-'СЕТ СН'!$G$19</f>
        <v>2073.40997315</v>
      </c>
      <c r="M60" s="36">
        <f>SUMIFS(СВЦЭМ!$C$39:$C$782,СВЦЭМ!$A$39:$A$782,$A60,СВЦЭМ!$B$39:$B$782,M$47)+'СЕТ СН'!$G$9+СВЦЭМ!$D$10+'СЕТ СН'!$G$6-'СЕТ СН'!$G$19</f>
        <v>2048.9091655899997</v>
      </c>
      <c r="N60" s="36">
        <f>SUMIFS(СВЦЭМ!$C$39:$C$782,СВЦЭМ!$A$39:$A$782,$A60,СВЦЭМ!$B$39:$B$782,N$47)+'СЕТ СН'!$G$9+СВЦЭМ!$D$10+'СЕТ СН'!$G$6-'СЕТ СН'!$G$19</f>
        <v>2047.99195708</v>
      </c>
      <c r="O60" s="36">
        <f>SUMIFS(СВЦЭМ!$C$39:$C$782,СВЦЭМ!$A$39:$A$782,$A60,СВЦЭМ!$B$39:$B$782,O$47)+'СЕТ СН'!$G$9+СВЦЭМ!$D$10+'СЕТ СН'!$G$6-'СЕТ СН'!$G$19</f>
        <v>2038.4511075099999</v>
      </c>
      <c r="P60" s="36">
        <f>SUMIFS(СВЦЭМ!$C$39:$C$782,СВЦЭМ!$A$39:$A$782,$A60,СВЦЭМ!$B$39:$B$782,P$47)+'СЕТ СН'!$G$9+СВЦЭМ!$D$10+'СЕТ СН'!$G$6-'СЕТ СН'!$G$19</f>
        <v>2048.29749687</v>
      </c>
      <c r="Q60" s="36">
        <f>SUMIFS(СВЦЭМ!$C$39:$C$782,СВЦЭМ!$A$39:$A$782,$A60,СВЦЭМ!$B$39:$B$782,Q$47)+'СЕТ СН'!$G$9+СВЦЭМ!$D$10+'СЕТ СН'!$G$6-'СЕТ СН'!$G$19</f>
        <v>2063.02448405</v>
      </c>
      <c r="R60" s="36">
        <f>SUMIFS(СВЦЭМ!$C$39:$C$782,СВЦЭМ!$A$39:$A$782,$A60,СВЦЭМ!$B$39:$B$782,R$47)+'СЕТ СН'!$G$9+СВЦЭМ!$D$10+'СЕТ СН'!$G$6-'СЕТ СН'!$G$19</f>
        <v>2032.06050003</v>
      </c>
      <c r="S60" s="36">
        <f>SUMIFS(СВЦЭМ!$C$39:$C$782,СВЦЭМ!$A$39:$A$782,$A60,СВЦЭМ!$B$39:$B$782,S$47)+'СЕТ СН'!$G$9+СВЦЭМ!$D$10+'СЕТ СН'!$G$6-'СЕТ СН'!$G$19</f>
        <v>2030.4806834599999</v>
      </c>
      <c r="T60" s="36">
        <f>SUMIFS(СВЦЭМ!$C$39:$C$782,СВЦЭМ!$A$39:$A$782,$A60,СВЦЭМ!$B$39:$B$782,T$47)+'СЕТ СН'!$G$9+СВЦЭМ!$D$10+'СЕТ СН'!$G$6-'СЕТ СН'!$G$19</f>
        <v>2024.43761685</v>
      </c>
      <c r="U60" s="36">
        <f>SUMIFS(СВЦЭМ!$C$39:$C$782,СВЦЭМ!$A$39:$A$782,$A60,СВЦЭМ!$B$39:$B$782,U$47)+'СЕТ СН'!$G$9+СВЦЭМ!$D$10+'СЕТ СН'!$G$6-'СЕТ СН'!$G$19</f>
        <v>2038.4109304799999</v>
      </c>
      <c r="V60" s="36">
        <f>SUMIFS(СВЦЭМ!$C$39:$C$782,СВЦЭМ!$A$39:$A$782,$A60,СВЦЭМ!$B$39:$B$782,V$47)+'СЕТ СН'!$G$9+СВЦЭМ!$D$10+'СЕТ СН'!$G$6-'СЕТ СН'!$G$19</f>
        <v>2051.25625653</v>
      </c>
      <c r="W60" s="36">
        <f>SUMIFS(СВЦЭМ!$C$39:$C$782,СВЦЭМ!$A$39:$A$782,$A60,СВЦЭМ!$B$39:$B$782,W$47)+'СЕТ СН'!$G$9+СВЦЭМ!$D$10+'СЕТ СН'!$G$6-'СЕТ СН'!$G$19</f>
        <v>2045.35997959</v>
      </c>
      <c r="X60" s="36">
        <f>SUMIFS(СВЦЭМ!$C$39:$C$782,СВЦЭМ!$A$39:$A$782,$A60,СВЦЭМ!$B$39:$B$782,X$47)+'СЕТ СН'!$G$9+СВЦЭМ!$D$10+'СЕТ СН'!$G$6-'СЕТ СН'!$G$19</f>
        <v>2081.4767636699999</v>
      </c>
      <c r="Y60" s="36">
        <f>SUMIFS(СВЦЭМ!$C$39:$C$782,СВЦЭМ!$A$39:$A$782,$A60,СВЦЭМ!$B$39:$B$782,Y$47)+'СЕТ СН'!$G$9+СВЦЭМ!$D$10+'СЕТ СН'!$G$6-'СЕТ СН'!$G$19</f>
        <v>2177.75145101</v>
      </c>
    </row>
    <row r="61" spans="1:25" ht="15.75" x14ac:dyDescent="0.2">
      <c r="A61" s="35">
        <f t="shared" si="1"/>
        <v>45487</v>
      </c>
      <c r="B61" s="36">
        <f>SUMIFS(СВЦЭМ!$C$39:$C$782,СВЦЭМ!$A$39:$A$782,$A61,СВЦЭМ!$B$39:$B$782,B$47)+'СЕТ СН'!$G$9+СВЦЭМ!$D$10+'СЕТ СН'!$G$6-'СЕТ СН'!$G$19</f>
        <v>2299.1054303599999</v>
      </c>
      <c r="C61" s="36">
        <f>SUMIFS(СВЦЭМ!$C$39:$C$782,СВЦЭМ!$A$39:$A$782,$A61,СВЦЭМ!$B$39:$B$782,C$47)+'СЕТ СН'!$G$9+СВЦЭМ!$D$10+'СЕТ СН'!$G$6-'СЕТ СН'!$G$19</f>
        <v>2276.4974344399998</v>
      </c>
      <c r="D61" s="36">
        <f>SUMIFS(СВЦЭМ!$C$39:$C$782,СВЦЭМ!$A$39:$A$782,$A61,СВЦЭМ!$B$39:$B$782,D$47)+'СЕТ СН'!$G$9+СВЦЭМ!$D$10+'СЕТ СН'!$G$6-'СЕТ СН'!$G$19</f>
        <v>2248.0846751300001</v>
      </c>
      <c r="E61" s="36">
        <f>SUMIFS(СВЦЭМ!$C$39:$C$782,СВЦЭМ!$A$39:$A$782,$A61,СВЦЭМ!$B$39:$B$782,E$47)+'СЕТ СН'!$G$9+СВЦЭМ!$D$10+'СЕТ СН'!$G$6-'СЕТ СН'!$G$19</f>
        <v>2220.4018985899997</v>
      </c>
      <c r="F61" s="36">
        <f>SUMIFS(СВЦЭМ!$C$39:$C$782,СВЦЭМ!$A$39:$A$782,$A61,СВЦЭМ!$B$39:$B$782,F$47)+'СЕТ СН'!$G$9+СВЦЭМ!$D$10+'СЕТ СН'!$G$6-'СЕТ СН'!$G$19</f>
        <v>2211.6005344499999</v>
      </c>
      <c r="G61" s="36">
        <f>SUMIFS(СВЦЭМ!$C$39:$C$782,СВЦЭМ!$A$39:$A$782,$A61,СВЦЭМ!$B$39:$B$782,G$47)+'СЕТ СН'!$G$9+СВЦЭМ!$D$10+'СЕТ СН'!$G$6-'СЕТ СН'!$G$19</f>
        <v>2224.1054702599999</v>
      </c>
      <c r="H61" s="36">
        <f>SUMIFS(СВЦЭМ!$C$39:$C$782,СВЦЭМ!$A$39:$A$782,$A61,СВЦЭМ!$B$39:$B$782,H$47)+'СЕТ СН'!$G$9+СВЦЭМ!$D$10+'СЕТ СН'!$G$6-'СЕТ СН'!$G$19</f>
        <v>2234.3444469799997</v>
      </c>
      <c r="I61" s="36">
        <f>SUMIFS(СВЦЭМ!$C$39:$C$782,СВЦЭМ!$A$39:$A$782,$A61,СВЦЭМ!$B$39:$B$782,I$47)+'СЕТ СН'!$G$9+СВЦЭМ!$D$10+'СЕТ СН'!$G$6-'СЕТ СН'!$G$19</f>
        <v>2290.62710135</v>
      </c>
      <c r="J61" s="36">
        <f>SUMIFS(СВЦЭМ!$C$39:$C$782,СВЦЭМ!$A$39:$A$782,$A61,СВЦЭМ!$B$39:$B$782,J$47)+'СЕТ СН'!$G$9+СВЦЭМ!$D$10+'СЕТ СН'!$G$6-'СЕТ СН'!$G$19</f>
        <v>2331.5513766499998</v>
      </c>
      <c r="K61" s="36">
        <f>SUMIFS(СВЦЭМ!$C$39:$C$782,СВЦЭМ!$A$39:$A$782,$A61,СВЦЭМ!$B$39:$B$782,K$47)+'СЕТ СН'!$G$9+СВЦЭМ!$D$10+'СЕТ СН'!$G$6-'СЕТ СН'!$G$19</f>
        <v>2216.3706326399997</v>
      </c>
      <c r="L61" s="36">
        <f>SUMIFS(СВЦЭМ!$C$39:$C$782,СВЦЭМ!$A$39:$A$782,$A61,СВЦЭМ!$B$39:$B$782,L$47)+'СЕТ СН'!$G$9+СВЦЭМ!$D$10+'СЕТ СН'!$G$6-'СЕТ СН'!$G$19</f>
        <v>2146.1788712399998</v>
      </c>
      <c r="M61" s="36">
        <f>SUMIFS(СВЦЭМ!$C$39:$C$782,СВЦЭМ!$A$39:$A$782,$A61,СВЦЭМ!$B$39:$B$782,M$47)+'СЕТ СН'!$G$9+СВЦЭМ!$D$10+'СЕТ СН'!$G$6-'СЕТ СН'!$G$19</f>
        <v>2114.6588553799997</v>
      </c>
      <c r="N61" s="36">
        <f>SUMIFS(СВЦЭМ!$C$39:$C$782,СВЦЭМ!$A$39:$A$782,$A61,СВЦЭМ!$B$39:$B$782,N$47)+'СЕТ СН'!$G$9+СВЦЭМ!$D$10+'СЕТ СН'!$G$6-'СЕТ СН'!$G$19</f>
        <v>2096.50017613</v>
      </c>
      <c r="O61" s="36">
        <f>SUMIFS(СВЦЭМ!$C$39:$C$782,СВЦЭМ!$A$39:$A$782,$A61,СВЦЭМ!$B$39:$B$782,O$47)+'СЕТ СН'!$G$9+СВЦЭМ!$D$10+'СЕТ СН'!$G$6-'СЕТ СН'!$G$19</f>
        <v>2085.6022935399997</v>
      </c>
      <c r="P61" s="36">
        <f>SUMIFS(СВЦЭМ!$C$39:$C$782,СВЦЭМ!$A$39:$A$782,$A61,СВЦЭМ!$B$39:$B$782,P$47)+'СЕТ СН'!$G$9+СВЦЭМ!$D$10+'СЕТ СН'!$G$6-'СЕТ СН'!$G$19</f>
        <v>2098.2178608599997</v>
      </c>
      <c r="Q61" s="36">
        <f>SUMIFS(СВЦЭМ!$C$39:$C$782,СВЦЭМ!$A$39:$A$782,$A61,СВЦЭМ!$B$39:$B$782,Q$47)+'СЕТ СН'!$G$9+СВЦЭМ!$D$10+'СЕТ СН'!$G$6-'СЕТ СН'!$G$19</f>
        <v>2113.6963336499998</v>
      </c>
      <c r="R61" s="36">
        <f>SUMIFS(СВЦЭМ!$C$39:$C$782,СВЦЭМ!$A$39:$A$782,$A61,СВЦЭМ!$B$39:$B$782,R$47)+'СЕТ СН'!$G$9+СВЦЭМ!$D$10+'СЕТ СН'!$G$6-'СЕТ СН'!$G$19</f>
        <v>2116.79387</v>
      </c>
      <c r="S61" s="36">
        <f>SUMIFS(СВЦЭМ!$C$39:$C$782,СВЦЭМ!$A$39:$A$782,$A61,СВЦЭМ!$B$39:$B$782,S$47)+'СЕТ СН'!$G$9+СВЦЭМ!$D$10+'СЕТ СН'!$G$6-'СЕТ СН'!$G$19</f>
        <v>2105.44214031</v>
      </c>
      <c r="T61" s="36">
        <f>SUMIFS(СВЦЭМ!$C$39:$C$782,СВЦЭМ!$A$39:$A$782,$A61,СВЦЭМ!$B$39:$B$782,T$47)+'СЕТ СН'!$G$9+СВЦЭМ!$D$10+'СЕТ СН'!$G$6-'СЕТ СН'!$G$19</f>
        <v>2082.40622669</v>
      </c>
      <c r="U61" s="36">
        <f>SUMIFS(СВЦЭМ!$C$39:$C$782,СВЦЭМ!$A$39:$A$782,$A61,СВЦЭМ!$B$39:$B$782,U$47)+'СЕТ СН'!$G$9+СВЦЭМ!$D$10+'СЕТ СН'!$G$6-'СЕТ СН'!$G$19</f>
        <v>2089.2823009700001</v>
      </c>
      <c r="V61" s="36">
        <f>SUMIFS(СВЦЭМ!$C$39:$C$782,СВЦЭМ!$A$39:$A$782,$A61,СВЦЭМ!$B$39:$B$782,V$47)+'СЕТ СН'!$G$9+СВЦЭМ!$D$10+'СЕТ СН'!$G$6-'СЕТ СН'!$G$19</f>
        <v>2104.4973439299997</v>
      </c>
      <c r="W61" s="36">
        <f>SUMIFS(СВЦЭМ!$C$39:$C$782,СВЦЭМ!$A$39:$A$782,$A61,СВЦЭМ!$B$39:$B$782,W$47)+'СЕТ СН'!$G$9+СВЦЭМ!$D$10+'СЕТ СН'!$G$6-'СЕТ СН'!$G$19</f>
        <v>2083.6476322799999</v>
      </c>
      <c r="X61" s="36">
        <f>SUMIFS(СВЦЭМ!$C$39:$C$782,СВЦЭМ!$A$39:$A$782,$A61,СВЦЭМ!$B$39:$B$782,X$47)+'СЕТ СН'!$G$9+СВЦЭМ!$D$10+'СЕТ СН'!$G$6-'СЕТ СН'!$G$19</f>
        <v>2132.10252403</v>
      </c>
      <c r="Y61" s="36">
        <f>SUMIFS(СВЦЭМ!$C$39:$C$782,СВЦЭМ!$A$39:$A$782,$A61,СВЦЭМ!$B$39:$B$782,Y$47)+'СЕТ СН'!$G$9+СВЦЭМ!$D$10+'СЕТ СН'!$G$6-'СЕТ СН'!$G$19</f>
        <v>2238.5532614700001</v>
      </c>
    </row>
    <row r="62" spans="1:25" ht="15.75" x14ac:dyDescent="0.2">
      <c r="A62" s="35">
        <f t="shared" si="1"/>
        <v>45488</v>
      </c>
      <c r="B62" s="36">
        <f>SUMIFS(СВЦЭМ!$C$39:$C$782,СВЦЭМ!$A$39:$A$782,$A62,СВЦЭМ!$B$39:$B$782,B$47)+'СЕТ СН'!$G$9+СВЦЭМ!$D$10+'СЕТ СН'!$G$6-'СЕТ СН'!$G$19</f>
        <v>2185.7062896399998</v>
      </c>
      <c r="C62" s="36">
        <f>SUMIFS(СВЦЭМ!$C$39:$C$782,СВЦЭМ!$A$39:$A$782,$A62,СВЦЭМ!$B$39:$B$782,C$47)+'СЕТ СН'!$G$9+СВЦЭМ!$D$10+'СЕТ СН'!$G$6-'СЕТ СН'!$G$19</f>
        <v>2280.6676206499997</v>
      </c>
      <c r="D62" s="36">
        <f>SUMIFS(СВЦЭМ!$C$39:$C$782,СВЦЭМ!$A$39:$A$782,$A62,СВЦЭМ!$B$39:$B$782,D$47)+'СЕТ СН'!$G$9+СВЦЭМ!$D$10+'СЕТ СН'!$G$6-'СЕТ СН'!$G$19</f>
        <v>2364.0891572699998</v>
      </c>
      <c r="E62" s="36">
        <f>SUMIFS(СВЦЭМ!$C$39:$C$782,СВЦЭМ!$A$39:$A$782,$A62,СВЦЭМ!$B$39:$B$782,E$47)+'СЕТ СН'!$G$9+СВЦЭМ!$D$10+'СЕТ СН'!$G$6-'СЕТ СН'!$G$19</f>
        <v>2371.40110005</v>
      </c>
      <c r="F62" s="36">
        <f>SUMIFS(СВЦЭМ!$C$39:$C$782,СВЦЭМ!$A$39:$A$782,$A62,СВЦЭМ!$B$39:$B$782,F$47)+'СЕТ СН'!$G$9+СВЦЭМ!$D$10+'СЕТ СН'!$G$6-'СЕТ СН'!$G$19</f>
        <v>2364.5867839399998</v>
      </c>
      <c r="G62" s="36">
        <f>SUMIFS(СВЦЭМ!$C$39:$C$782,СВЦЭМ!$A$39:$A$782,$A62,СВЦЭМ!$B$39:$B$782,G$47)+'СЕТ СН'!$G$9+СВЦЭМ!$D$10+'СЕТ СН'!$G$6-'СЕТ СН'!$G$19</f>
        <v>2371.1218399899999</v>
      </c>
      <c r="H62" s="36">
        <f>SUMIFS(СВЦЭМ!$C$39:$C$782,СВЦЭМ!$A$39:$A$782,$A62,СВЦЭМ!$B$39:$B$782,H$47)+'СЕТ СН'!$G$9+СВЦЭМ!$D$10+'СЕТ СН'!$G$6-'СЕТ СН'!$G$19</f>
        <v>2305.6507996799996</v>
      </c>
      <c r="I62" s="36">
        <f>SUMIFS(СВЦЭМ!$C$39:$C$782,СВЦЭМ!$A$39:$A$782,$A62,СВЦЭМ!$B$39:$B$782,I$47)+'СЕТ СН'!$G$9+СВЦЭМ!$D$10+'СЕТ СН'!$G$6-'СЕТ СН'!$G$19</f>
        <v>2246.7573707199999</v>
      </c>
      <c r="J62" s="36">
        <f>SUMIFS(СВЦЭМ!$C$39:$C$782,СВЦЭМ!$A$39:$A$782,$A62,СВЦЭМ!$B$39:$B$782,J$47)+'СЕТ СН'!$G$9+СВЦЭМ!$D$10+'СЕТ СН'!$G$6-'СЕТ СН'!$G$19</f>
        <v>2174.1796294299997</v>
      </c>
      <c r="K62" s="36">
        <f>SUMIFS(СВЦЭМ!$C$39:$C$782,СВЦЭМ!$A$39:$A$782,$A62,СВЦЭМ!$B$39:$B$782,K$47)+'СЕТ СН'!$G$9+СВЦЭМ!$D$10+'СЕТ СН'!$G$6-'СЕТ СН'!$G$19</f>
        <v>2142.2638695000001</v>
      </c>
      <c r="L62" s="36">
        <f>SUMIFS(СВЦЭМ!$C$39:$C$782,СВЦЭМ!$A$39:$A$782,$A62,СВЦЭМ!$B$39:$B$782,L$47)+'СЕТ СН'!$G$9+СВЦЭМ!$D$10+'СЕТ СН'!$G$6-'СЕТ СН'!$G$19</f>
        <v>2125.64546221</v>
      </c>
      <c r="M62" s="36">
        <f>SUMIFS(СВЦЭМ!$C$39:$C$782,СВЦЭМ!$A$39:$A$782,$A62,СВЦЭМ!$B$39:$B$782,M$47)+'СЕТ СН'!$G$9+СВЦЭМ!$D$10+'СЕТ СН'!$G$6-'СЕТ СН'!$G$19</f>
        <v>2119.5024149599999</v>
      </c>
      <c r="N62" s="36">
        <f>SUMIFS(СВЦЭМ!$C$39:$C$782,СВЦЭМ!$A$39:$A$782,$A62,СВЦЭМ!$B$39:$B$782,N$47)+'СЕТ СН'!$G$9+СВЦЭМ!$D$10+'СЕТ СН'!$G$6-'СЕТ СН'!$G$19</f>
        <v>2129.8352335599998</v>
      </c>
      <c r="O62" s="36">
        <f>SUMIFS(СВЦЭМ!$C$39:$C$782,СВЦЭМ!$A$39:$A$782,$A62,СВЦЭМ!$B$39:$B$782,O$47)+'СЕТ СН'!$G$9+СВЦЭМ!$D$10+'СЕТ СН'!$G$6-'СЕТ СН'!$G$19</f>
        <v>2133.5731325899997</v>
      </c>
      <c r="P62" s="36">
        <f>SUMIFS(СВЦЭМ!$C$39:$C$782,СВЦЭМ!$A$39:$A$782,$A62,СВЦЭМ!$B$39:$B$782,P$47)+'СЕТ СН'!$G$9+СВЦЭМ!$D$10+'СЕТ СН'!$G$6-'СЕТ СН'!$G$19</f>
        <v>2134.0308335999998</v>
      </c>
      <c r="Q62" s="36">
        <f>SUMIFS(СВЦЭМ!$C$39:$C$782,СВЦЭМ!$A$39:$A$782,$A62,СВЦЭМ!$B$39:$B$782,Q$47)+'СЕТ СН'!$G$9+СВЦЭМ!$D$10+'СЕТ СН'!$G$6-'СЕТ СН'!$G$19</f>
        <v>2133.7681938799997</v>
      </c>
      <c r="R62" s="36">
        <f>SUMIFS(СВЦЭМ!$C$39:$C$782,СВЦЭМ!$A$39:$A$782,$A62,СВЦЭМ!$B$39:$B$782,R$47)+'СЕТ СН'!$G$9+СВЦЭМ!$D$10+'СЕТ СН'!$G$6-'СЕТ СН'!$G$19</f>
        <v>2124.3573287499999</v>
      </c>
      <c r="S62" s="36">
        <f>SUMIFS(СВЦЭМ!$C$39:$C$782,СВЦЭМ!$A$39:$A$782,$A62,СВЦЭМ!$B$39:$B$782,S$47)+'СЕТ СН'!$G$9+СВЦЭМ!$D$10+'СЕТ СН'!$G$6-'СЕТ СН'!$G$19</f>
        <v>2132.3187498499997</v>
      </c>
      <c r="T62" s="36">
        <f>SUMIFS(СВЦЭМ!$C$39:$C$782,СВЦЭМ!$A$39:$A$782,$A62,СВЦЭМ!$B$39:$B$782,T$47)+'СЕТ СН'!$G$9+СВЦЭМ!$D$10+'СЕТ СН'!$G$6-'СЕТ СН'!$G$19</f>
        <v>2128.6353183699998</v>
      </c>
      <c r="U62" s="36">
        <f>SUMIFS(СВЦЭМ!$C$39:$C$782,СВЦЭМ!$A$39:$A$782,$A62,СВЦЭМ!$B$39:$B$782,U$47)+'СЕТ СН'!$G$9+СВЦЭМ!$D$10+'СЕТ СН'!$G$6-'СЕТ СН'!$G$19</f>
        <v>2130.3854524199996</v>
      </c>
      <c r="V62" s="36">
        <f>SUMIFS(СВЦЭМ!$C$39:$C$782,СВЦЭМ!$A$39:$A$782,$A62,СВЦЭМ!$B$39:$B$782,V$47)+'СЕТ СН'!$G$9+СВЦЭМ!$D$10+'СЕТ СН'!$G$6-'СЕТ СН'!$G$19</f>
        <v>2128.44722714</v>
      </c>
      <c r="W62" s="36">
        <f>SUMIFS(СВЦЭМ!$C$39:$C$782,СВЦЭМ!$A$39:$A$782,$A62,СВЦЭМ!$B$39:$B$782,W$47)+'СЕТ СН'!$G$9+СВЦЭМ!$D$10+'СЕТ СН'!$G$6-'СЕТ СН'!$G$19</f>
        <v>2105.7701197799997</v>
      </c>
      <c r="X62" s="36">
        <f>SUMIFS(СВЦЭМ!$C$39:$C$782,СВЦЭМ!$A$39:$A$782,$A62,СВЦЭМ!$B$39:$B$782,X$47)+'СЕТ СН'!$G$9+СВЦЭМ!$D$10+'СЕТ СН'!$G$6-'СЕТ СН'!$G$19</f>
        <v>2151.9027534399997</v>
      </c>
      <c r="Y62" s="36">
        <f>SUMIFS(СВЦЭМ!$C$39:$C$782,СВЦЭМ!$A$39:$A$782,$A62,СВЦЭМ!$B$39:$B$782,Y$47)+'СЕТ СН'!$G$9+СВЦЭМ!$D$10+'СЕТ СН'!$G$6-'СЕТ СН'!$G$19</f>
        <v>2223.4698726299998</v>
      </c>
    </row>
    <row r="63" spans="1:25" ht="15.75" x14ac:dyDescent="0.2">
      <c r="A63" s="35">
        <f t="shared" si="1"/>
        <v>45489</v>
      </c>
      <c r="B63" s="36">
        <f>SUMIFS(СВЦЭМ!$C$39:$C$782,СВЦЭМ!$A$39:$A$782,$A63,СВЦЭМ!$B$39:$B$782,B$47)+'СЕТ СН'!$G$9+СВЦЭМ!$D$10+'СЕТ СН'!$G$6-'СЕТ СН'!$G$19</f>
        <v>2224.3042556199998</v>
      </c>
      <c r="C63" s="36">
        <f>SUMIFS(СВЦЭМ!$C$39:$C$782,СВЦЭМ!$A$39:$A$782,$A63,СВЦЭМ!$B$39:$B$782,C$47)+'СЕТ СН'!$G$9+СВЦЭМ!$D$10+'СЕТ СН'!$G$6-'СЕТ СН'!$G$19</f>
        <v>2330.9831213399998</v>
      </c>
      <c r="D63" s="36">
        <f>SUMIFS(СВЦЭМ!$C$39:$C$782,СВЦЭМ!$A$39:$A$782,$A63,СВЦЭМ!$B$39:$B$782,D$47)+'СЕТ СН'!$G$9+СВЦЭМ!$D$10+'СЕТ СН'!$G$6-'СЕТ СН'!$G$19</f>
        <v>2407.63851071</v>
      </c>
      <c r="E63" s="36">
        <f>SUMIFS(СВЦЭМ!$C$39:$C$782,СВЦЭМ!$A$39:$A$782,$A63,СВЦЭМ!$B$39:$B$782,E$47)+'СЕТ СН'!$G$9+СВЦЭМ!$D$10+'СЕТ СН'!$G$6-'СЕТ СН'!$G$19</f>
        <v>2454.6290686899997</v>
      </c>
      <c r="F63" s="36">
        <f>SUMIFS(СВЦЭМ!$C$39:$C$782,СВЦЭМ!$A$39:$A$782,$A63,СВЦЭМ!$B$39:$B$782,F$47)+'СЕТ СН'!$G$9+СВЦЭМ!$D$10+'СЕТ СН'!$G$6-'СЕТ СН'!$G$19</f>
        <v>2461.4871942299997</v>
      </c>
      <c r="G63" s="36">
        <f>SUMIFS(СВЦЭМ!$C$39:$C$782,СВЦЭМ!$A$39:$A$782,$A63,СВЦЭМ!$B$39:$B$782,G$47)+'СЕТ СН'!$G$9+СВЦЭМ!$D$10+'СЕТ СН'!$G$6-'СЕТ СН'!$G$19</f>
        <v>2429.05931887</v>
      </c>
      <c r="H63" s="36">
        <f>SUMIFS(СВЦЭМ!$C$39:$C$782,СВЦЭМ!$A$39:$A$782,$A63,СВЦЭМ!$B$39:$B$782,H$47)+'СЕТ СН'!$G$9+СВЦЭМ!$D$10+'СЕТ СН'!$G$6-'СЕТ СН'!$G$19</f>
        <v>2349.8340388399997</v>
      </c>
      <c r="I63" s="36">
        <f>SUMIFS(СВЦЭМ!$C$39:$C$782,СВЦЭМ!$A$39:$A$782,$A63,СВЦЭМ!$B$39:$B$782,I$47)+'СЕТ СН'!$G$9+СВЦЭМ!$D$10+'СЕТ СН'!$G$6-'СЕТ СН'!$G$19</f>
        <v>2222.4312019599997</v>
      </c>
      <c r="J63" s="36">
        <f>SUMIFS(СВЦЭМ!$C$39:$C$782,СВЦЭМ!$A$39:$A$782,$A63,СВЦЭМ!$B$39:$B$782,J$47)+'СЕТ СН'!$G$9+СВЦЭМ!$D$10+'СЕТ СН'!$G$6-'СЕТ СН'!$G$19</f>
        <v>2101.3129901099996</v>
      </c>
      <c r="K63" s="36">
        <f>SUMIFS(СВЦЭМ!$C$39:$C$782,СВЦЭМ!$A$39:$A$782,$A63,СВЦЭМ!$B$39:$B$782,K$47)+'СЕТ СН'!$G$9+СВЦЭМ!$D$10+'СЕТ СН'!$G$6-'СЕТ СН'!$G$19</f>
        <v>2021.0501389399999</v>
      </c>
      <c r="L63" s="36">
        <f>SUMIFS(СВЦЭМ!$C$39:$C$782,СВЦЭМ!$A$39:$A$782,$A63,СВЦЭМ!$B$39:$B$782,L$47)+'СЕТ СН'!$G$9+СВЦЭМ!$D$10+'СЕТ СН'!$G$6-'СЕТ СН'!$G$19</f>
        <v>2004.5832307599999</v>
      </c>
      <c r="M63" s="36">
        <f>SUMIFS(СВЦЭМ!$C$39:$C$782,СВЦЭМ!$A$39:$A$782,$A63,СВЦЭМ!$B$39:$B$782,M$47)+'СЕТ СН'!$G$9+СВЦЭМ!$D$10+'СЕТ СН'!$G$6-'СЕТ СН'!$G$19</f>
        <v>1993.13401843</v>
      </c>
      <c r="N63" s="36">
        <f>SUMIFS(СВЦЭМ!$C$39:$C$782,СВЦЭМ!$A$39:$A$782,$A63,СВЦЭМ!$B$39:$B$782,N$47)+'СЕТ СН'!$G$9+СВЦЭМ!$D$10+'СЕТ СН'!$G$6-'СЕТ СН'!$G$19</f>
        <v>1962.53881153</v>
      </c>
      <c r="O63" s="36">
        <f>SUMIFS(СВЦЭМ!$C$39:$C$782,СВЦЭМ!$A$39:$A$782,$A63,СВЦЭМ!$B$39:$B$782,O$47)+'СЕТ СН'!$G$9+СВЦЭМ!$D$10+'СЕТ СН'!$G$6-'СЕТ СН'!$G$19</f>
        <v>1938.12876112</v>
      </c>
      <c r="P63" s="36">
        <f>SUMIFS(СВЦЭМ!$C$39:$C$782,СВЦЭМ!$A$39:$A$782,$A63,СВЦЭМ!$B$39:$B$782,P$47)+'СЕТ СН'!$G$9+СВЦЭМ!$D$10+'СЕТ СН'!$G$6-'СЕТ СН'!$G$19</f>
        <v>1951.38524912</v>
      </c>
      <c r="Q63" s="36">
        <f>SUMIFS(СВЦЭМ!$C$39:$C$782,СВЦЭМ!$A$39:$A$782,$A63,СВЦЭМ!$B$39:$B$782,Q$47)+'СЕТ СН'!$G$9+СВЦЭМ!$D$10+'СЕТ СН'!$G$6-'СЕТ СН'!$G$19</f>
        <v>1956.7697802999999</v>
      </c>
      <c r="R63" s="36">
        <f>SUMIFS(СВЦЭМ!$C$39:$C$782,СВЦЭМ!$A$39:$A$782,$A63,СВЦЭМ!$B$39:$B$782,R$47)+'СЕТ СН'!$G$9+СВЦЭМ!$D$10+'СЕТ СН'!$G$6-'СЕТ СН'!$G$19</f>
        <v>1951.63036599</v>
      </c>
      <c r="S63" s="36">
        <f>SUMIFS(СВЦЭМ!$C$39:$C$782,СВЦЭМ!$A$39:$A$782,$A63,СВЦЭМ!$B$39:$B$782,S$47)+'СЕТ СН'!$G$9+СВЦЭМ!$D$10+'СЕТ СН'!$G$6-'СЕТ СН'!$G$19</f>
        <v>1954.70258315</v>
      </c>
      <c r="T63" s="36">
        <f>SUMIFS(СВЦЭМ!$C$39:$C$782,СВЦЭМ!$A$39:$A$782,$A63,СВЦЭМ!$B$39:$B$782,T$47)+'СЕТ СН'!$G$9+СВЦЭМ!$D$10+'СЕТ СН'!$G$6-'СЕТ СН'!$G$19</f>
        <v>1948.9626557899999</v>
      </c>
      <c r="U63" s="36">
        <f>SUMIFS(СВЦЭМ!$C$39:$C$782,СВЦЭМ!$A$39:$A$782,$A63,СВЦЭМ!$B$39:$B$782,U$47)+'СЕТ СН'!$G$9+СВЦЭМ!$D$10+'СЕТ СН'!$G$6-'СЕТ СН'!$G$19</f>
        <v>1954.7045333599999</v>
      </c>
      <c r="V63" s="36">
        <f>SUMIFS(СВЦЭМ!$C$39:$C$782,СВЦЭМ!$A$39:$A$782,$A63,СВЦЭМ!$B$39:$B$782,V$47)+'СЕТ СН'!$G$9+СВЦЭМ!$D$10+'СЕТ СН'!$G$6-'СЕТ СН'!$G$19</f>
        <v>1951.7916644699999</v>
      </c>
      <c r="W63" s="36">
        <f>SUMIFS(СВЦЭМ!$C$39:$C$782,СВЦЭМ!$A$39:$A$782,$A63,СВЦЭМ!$B$39:$B$782,W$47)+'СЕТ СН'!$G$9+СВЦЭМ!$D$10+'СЕТ СН'!$G$6-'СЕТ СН'!$G$19</f>
        <v>1943.1493172200001</v>
      </c>
      <c r="X63" s="36">
        <f>SUMIFS(СВЦЭМ!$C$39:$C$782,СВЦЭМ!$A$39:$A$782,$A63,СВЦЭМ!$B$39:$B$782,X$47)+'СЕТ СН'!$G$9+СВЦЭМ!$D$10+'СЕТ СН'!$G$6-'СЕТ СН'!$G$19</f>
        <v>1983.96777501</v>
      </c>
      <c r="Y63" s="36">
        <f>SUMIFS(СВЦЭМ!$C$39:$C$782,СВЦЭМ!$A$39:$A$782,$A63,СВЦЭМ!$B$39:$B$782,Y$47)+'СЕТ СН'!$G$9+СВЦЭМ!$D$10+'СЕТ СН'!$G$6-'СЕТ СН'!$G$19</f>
        <v>2084.7890498199999</v>
      </c>
    </row>
    <row r="64" spans="1:25" ht="15.75" x14ac:dyDescent="0.2">
      <c r="A64" s="35">
        <f t="shared" si="1"/>
        <v>45490</v>
      </c>
      <c r="B64" s="36">
        <f>SUMIFS(СВЦЭМ!$C$39:$C$782,СВЦЭМ!$A$39:$A$782,$A64,СВЦЭМ!$B$39:$B$782,B$47)+'СЕТ СН'!$G$9+СВЦЭМ!$D$10+'СЕТ СН'!$G$6-'СЕТ СН'!$G$19</f>
        <v>2249.3196432299997</v>
      </c>
      <c r="C64" s="36">
        <f>SUMIFS(СВЦЭМ!$C$39:$C$782,СВЦЭМ!$A$39:$A$782,$A64,СВЦЭМ!$B$39:$B$782,C$47)+'СЕТ СН'!$G$9+СВЦЭМ!$D$10+'СЕТ СН'!$G$6-'СЕТ СН'!$G$19</f>
        <v>2361.3369223099999</v>
      </c>
      <c r="D64" s="36">
        <f>SUMIFS(СВЦЭМ!$C$39:$C$782,СВЦЭМ!$A$39:$A$782,$A64,СВЦЭМ!$B$39:$B$782,D$47)+'СЕТ СН'!$G$9+СВЦЭМ!$D$10+'СЕТ СН'!$G$6-'СЕТ СН'!$G$19</f>
        <v>2377.6656894799999</v>
      </c>
      <c r="E64" s="36">
        <f>SUMIFS(СВЦЭМ!$C$39:$C$782,СВЦЭМ!$A$39:$A$782,$A64,СВЦЭМ!$B$39:$B$782,E$47)+'СЕТ СН'!$G$9+СВЦЭМ!$D$10+'СЕТ СН'!$G$6-'СЕТ СН'!$G$19</f>
        <v>2355.3723797399998</v>
      </c>
      <c r="F64" s="36">
        <f>SUMIFS(СВЦЭМ!$C$39:$C$782,СВЦЭМ!$A$39:$A$782,$A64,СВЦЭМ!$B$39:$B$782,F$47)+'СЕТ СН'!$G$9+СВЦЭМ!$D$10+'СЕТ СН'!$G$6-'СЕТ СН'!$G$19</f>
        <v>2351.50549155</v>
      </c>
      <c r="G64" s="36">
        <f>SUMIFS(СВЦЭМ!$C$39:$C$782,СВЦЭМ!$A$39:$A$782,$A64,СВЦЭМ!$B$39:$B$782,G$47)+'СЕТ СН'!$G$9+СВЦЭМ!$D$10+'СЕТ СН'!$G$6-'СЕТ СН'!$G$19</f>
        <v>2363.0915901199996</v>
      </c>
      <c r="H64" s="36">
        <f>SUMIFS(СВЦЭМ!$C$39:$C$782,СВЦЭМ!$A$39:$A$782,$A64,СВЦЭМ!$B$39:$B$782,H$47)+'СЕТ СН'!$G$9+СВЦЭМ!$D$10+'СЕТ СН'!$G$6-'СЕТ СН'!$G$19</f>
        <v>2329.2137114799998</v>
      </c>
      <c r="I64" s="36">
        <f>SUMIFS(СВЦЭМ!$C$39:$C$782,СВЦЭМ!$A$39:$A$782,$A64,СВЦЭМ!$B$39:$B$782,I$47)+'СЕТ СН'!$G$9+СВЦЭМ!$D$10+'СЕТ СН'!$G$6-'СЕТ СН'!$G$19</f>
        <v>2204.9473630799998</v>
      </c>
      <c r="J64" s="36">
        <f>SUMIFS(СВЦЭМ!$C$39:$C$782,СВЦЭМ!$A$39:$A$782,$A64,СВЦЭМ!$B$39:$B$782,J$47)+'СЕТ СН'!$G$9+СВЦЭМ!$D$10+'СЕТ СН'!$G$6-'СЕТ СН'!$G$19</f>
        <v>2090.9828579299997</v>
      </c>
      <c r="K64" s="36">
        <f>SUMIFS(СВЦЭМ!$C$39:$C$782,СВЦЭМ!$A$39:$A$782,$A64,СВЦЭМ!$B$39:$B$782,K$47)+'СЕТ СН'!$G$9+СВЦЭМ!$D$10+'СЕТ СН'!$G$6-'СЕТ СН'!$G$19</f>
        <v>2058.5230408299999</v>
      </c>
      <c r="L64" s="36">
        <f>SUMIFS(СВЦЭМ!$C$39:$C$782,СВЦЭМ!$A$39:$A$782,$A64,СВЦЭМ!$B$39:$B$782,L$47)+'СЕТ СН'!$G$9+СВЦЭМ!$D$10+'СЕТ СН'!$G$6-'СЕТ СН'!$G$19</f>
        <v>1998.3356345299999</v>
      </c>
      <c r="M64" s="36">
        <f>SUMIFS(СВЦЭМ!$C$39:$C$782,СВЦЭМ!$A$39:$A$782,$A64,СВЦЭМ!$B$39:$B$782,M$47)+'СЕТ СН'!$G$9+СВЦЭМ!$D$10+'СЕТ СН'!$G$6-'СЕТ СН'!$G$19</f>
        <v>1981.04587898</v>
      </c>
      <c r="N64" s="36">
        <f>SUMIFS(СВЦЭМ!$C$39:$C$782,СВЦЭМ!$A$39:$A$782,$A64,СВЦЭМ!$B$39:$B$782,N$47)+'СЕТ СН'!$G$9+СВЦЭМ!$D$10+'СЕТ СН'!$G$6-'СЕТ СН'!$G$19</f>
        <v>1988.4994485899999</v>
      </c>
      <c r="O64" s="36">
        <f>SUMIFS(СВЦЭМ!$C$39:$C$782,СВЦЭМ!$A$39:$A$782,$A64,СВЦЭМ!$B$39:$B$782,O$47)+'СЕТ СН'!$G$9+СВЦЭМ!$D$10+'СЕТ СН'!$G$6-'СЕТ СН'!$G$19</f>
        <v>1974.3529062600001</v>
      </c>
      <c r="P64" s="36">
        <f>SUMIFS(СВЦЭМ!$C$39:$C$782,СВЦЭМ!$A$39:$A$782,$A64,СВЦЭМ!$B$39:$B$782,P$47)+'СЕТ СН'!$G$9+СВЦЭМ!$D$10+'СЕТ СН'!$G$6-'СЕТ СН'!$G$19</f>
        <v>1974.3294046599999</v>
      </c>
      <c r="Q64" s="36">
        <f>SUMIFS(СВЦЭМ!$C$39:$C$782,СВЦЭМ!$A$39:$A$782,$A64,СВЦЭМ!$B$39:$B$782,Q$47)+'СЕТ СН'!$G$9+СВЦЭМ!$D$10+'СЕТ СН'!$G$6-'СЕТ СН'!$G$19</f>
        <v>1978.13360915</v>
      </c>
      <c r="R64" s="36">
        <f>SUMIFS(СВЦЭМ!$C$39:$C$782,СВЦЭМ!$A$39:$A$782,$A64,СВЦЭМ!$B$39:$B$782,R$47)+'СЕТ СН'!$G$9+СВЦЭМ!$D$10+'СЕТ СН'!$G$6-'СЕТ СН'!$G$19</f>
        <v>1983.3984014600001</v>
      </c>
      <c r="S64" s="36">
        <f>SUMIFS(СВЦЭМ!$C$39:$C$782,СВЦЭМ!$A$39:$A$782,$A64,СВЦЭМ!$B$39:$B$782,S$47)+'СЕТ СН'!$G$9+СВЦЭМ!$D$10+'СЕТ СН'!$G$6-'СЕТ СН'!$G$19</f>
        <v>1991.6278364699999</v>
      </c>
      <c r="T64" s="36">
        <f>SUMIFS(СВЦЭМ!$C$39:$C$782,СВЦЭМ!$A$39:$A$782,$A64,СВЦЭМ!$B$39:$B$782,T$47)+'СЕТ СН'!$G$9+СВЦЭМ!$D$10+'СЕТ СН'!$G$6-'СЕТ СН'!$G$19</f>
        <v>1982.40094153</v>
      </c>
      <c r="U64" s="36">
        <f>SUMIFS(СВЦЭМ!$C$39:$C$782,СВЦЭМ!$A$39:$A$782,$A64,СВЦЭМ!$B$39:$B$782,U$47)+'СЕТ СН'!$G$9+СВЦЭМ!$D$10+'СЕТ СН'!$G$6-'СЕТ СН'!$G$19</f>
        <v>1995.8338616599999</v>
      </c>
      <c r="V64" s="36">
        <f>SUMIFS(СВЦЭМ!$C$39:$C$782,СВЦЭМ!$A$39:$A$782,$A64,СВЦЭМ!$B$39:$B$782,V$47)+'СЕТ СН'!$G$9+СВЦЭМ!$D$10+'СЕТ СН'!$G$6-'СЕТ СН'!$G$19</f>
        <v>2004.1748588299999</v>
      </c>
      <c r="W64" s="36">
        <f>SUMIFS(СВЦЭМ!$C$39:$C$782,СВЦЭМ!$A$39:$A$782,$A64,СВЦЭМ!$B$39:$B$782,W$47)+'СЕТ СН'!$G$9+СВЦЭМ!$D$10+'СЕТ СН'!$G$6-'СЕТ СН'!$G$19</f>
        <v>1970.17291877</v>
      </c>
      <c r="X64" s="36">
        <f>SUMIFS(СВЦЭМ!$C$39:$C$782,СВЦЭМ!$A$39:$A$782,$A64,СВЦЭМ!$B$39:$B$782,X$47)+'СЕТ СН'!$G$9+СВЦЭМ!$D$10+'СЕТ СН'!$G$6-'СЕТ СН'!$G$19</f>
        <v>2026.7129751800001</v>
      </c>
      <c r="Y64" s="36">
        <f>SUMIFS(СВЦЭМ!$C$39:$C$782,СВЦЭМ!$A$39:$A$782,$A64,СВЦЭМ!$B$39:$B$782,Y$47)+'СЕТ СН'!$G$9+СВЦЭМ!$D$10+'СЕТ СН'!$G$6-'СЕТ СН'!$G$19</f>
        <v>2113.34320424</v>
      </c>
    </row>
    <row r="65" spans="1:27" ht="15.75" x14ac:dyDescent="0.2">
      <c r="A65" s="35">
        <f t="shared" si="1"/>
        <v>45491</v>
      </c>
      <c r="B65" s="36">
        <f>SUMIFS(СВЦЭМ!$C$39:$C$782,СВЦЭМ!$A$39:$A$782,$A65,СВЦЭМ!$B$39:$B$782,B$47)+'СЕТ СН'!$G$9+СВЦЭМ!$D$10+'СЕТ СН'!$G$6-'СЕТ СН'!$G$19</f>
        <v>2373.93169407</v>
      </c>
      <c r="C65" s="36">
        <f>SUMIFS(СВЦЭМ!$C$39:$C$782,СВЦЭМ!$A$39:$A$782,$A65,СВЦЭМ!$B$39:$B$782,C$47)+'СЕТ СН'!$G$9+СВЦЭМ!$D$10+'СЕТ СН'!$G$6-'СЕТ СН'!$G$19</f>
        <v>2470.3524094099998</v>
      </c>
      <c r="D65" s="36">
        <f>SUMIFS(СВЦЭМ!$C$39:$C$782,СВЦЭМ!$A$39:$A$782,$A65,СВЦЭМ!$B$39:$B$782,D$47)+'СЕТ СН'!$G$9+СВЦЭМ!$D$10+'СЕТ СН'!$G$6-'СЕТ СН'!$G$19</f>
        <v>2551.3915121599998</v>
      </c>
      <c r="E65" s="36">
        <f>SUMIFS(СВЦЭМ!$C$39:$C$782,СВЦЭМ!$A$39:$A$782,$A65,СВЦЭМ!$B$39:$B$782,E$47)+'СЕТ СН'!$G$9+СВЦЭМ!$D$10+'СЕТ СН'!$G$6-'СЕТ СН'!$G$19</f>
        <v>2584.0703754000001</v>
      </c>
      <c r="F65" s="36">
        <f>SUMIFS(СВЦЭМ!$C$39:$C$782,СВЦЭМ!$A$39:$A$782,$A65,СВЦЭМ!$B$39:$B$782,F$47)+'СЕТ СН'!$G$9+СВЦЭМ!$D$10+'СЕТ СН'!$G$6-'СЕТ СН'!$G$19</f>
        <v>2582.5592170300001</v>
      </c>
      <c r="G65" s="36">
        <f>SUMIFS(СВЦЭМ!$C$39:$C$782,СВЦЭМ!$A$39:$A$782,$A65,СВЦЭМ!$B$39:$B$782,G$47)+'СЕТ СН'!$G$9+СВЦЭМ!$D$10+'СЕТ СН'!$G$6-'СЕТ СН'!$G$19</f>
        <v>2566.64294625</v>
      </c>
      <c r="H65" s="36">
        <f>SUMIFS(СВЦЭМ!$C$39:$C$782,СВЦЭМ!$A$39:$A$782,$A65,СВЦЭМ!$B$39:$B$782,H$47)+'СЕТ СН'!$G$9+СВЦЭМ!$D$10+'СЕТ СН'!$G$6-'СЕТ СН'!$G$19</f>
        <v>2492.2555710699999</v>
      </c>
      <c r="I65" s="36">
        <f>SUMIFS(СВЦЭМ!$C$39:$C$782,СВЦЭМ!$A$39:$A$782,$A65,СВЦЭМ!$B$39:$B$782,I$47)+'СЕТ СН'!$G$9+СВЦЭМ!$D$10+'СЕТ СН'!$G$6-'СЕТ СН'!$G$19</f>
        <v>2299.6631665099999</v>
      </c>
      <c r="J65" s="36">
        <f>SUMIFS(СВЦЭМ!$C$39:$C$782,СВЦЭМ!$A$39:$A$782,$A65,СВЦЭМ!$B$39:$B$782,J$47)+'СЕТ СН'!$G$9+СВЦЭМ!$D$10+'СЕТ СН'!$G$6-'СЕТ СН'!$G$19</f>
        <v>2201.7183779100001</v>
      </c>
      <c r="K65" s="36">
        <f>SUMIFS(СВЦЭМ!$C$39:$C$782,СВЦЭМ!$A$39:$A$782,$A65,СВЦЭМ!$B$39:$B$782,K$47)+'СЕТ СН'!$G$9+СВЦЭМ!$D$10+'СЕТ СН'!$G$6-'СЕТ СН'!$G$19</f>
        <v>2139.25923908</v>
      </c>
      <c r="L65" s="36">
        <f>SUMIFS(СВЦЭМ!$C$39:$C$782,СВЦЭМ!$A$39:$A$782,$A65,СВЦЭМ!$B$39:$B$782,L$47)+'СЕТ СН'!$G$9+СВЦЭМ!$D$10+'СЕТ СН'!$G$6-'СЕТ СН'!$G$19</f>
        <v>2090.9855795099998</v>
      </c>
      <c r="M65" s="36">
        <f>SUMIFS(СВЦЭМ!$C$39:$C$782,СВЦЭМ!$A$39:$A$782,$A65,СВЦЭМ!$B$39:$B$782,M$47)+'СЕТ СН'!$G$9+СВЦЭМ!$D$10+'СЕТ СН'!$G$6-'СЕТ СН'!$G$19</f>
        <v>2079.0375531499999</v>
      </c>
      <c r="N65" s="36">
        <f>SUMIFS(СВЦЭМ!$C$39:$C$782,СВЦЭМ!$A$39:$A$782,$A65,СВЦЭМ!$B$39:$B$782,N$47)+'СЕТ СН'!$G$9+СВЦЭМ!$D$10+'СЕТ СН'!$G$6-'СЕТ СН'!$G$19</f>
        <v>2070.3770707999997</v>
      </c>
      <c r="O65" s="36">
        <f>SUMIFS(СВЦЭМ!$C$39:$C$782,СВЦЭМ!$A$39:$A$782,$A65,СВЦЭМ!$B$39:$B$782,O$47)+'СЕТ СН'!$G$9+СВЦЭМ!$D$10+'СЕТ СН'!$G$6-'СЕТ СН'!$G$19</f>
        <v>2056.19495525</v>
      </c>
      <c r="P65" s="36">
        <f>SUMIFS(СВЦЭМ!$C$39:$C$782,СВЦЭМ!$A$39:$A$782,$A65,СВЦЭМ!$B$39:$B$782,P$47)+'СЕТ СН'!$G$9+СВЦЭМ!$D$10+'СЕТ СН'!$G$6-'СЕТ СН'!$G$19</f>
        <v>2057.8322494599997</v>
      </c>
      <c r="Q65" s="36">
        <f>SUMIFS(СВЦЭМ!$C$39:$C$782,СВЦЭМ!$A$39:$A$782,$A65,СВЦЭМ!$B$39:$B$782,Q$47)+'СЕТ СН'!$G$9+СВЦЭМ!$D$10+'СЕТ СН'!$G$6-'СЕТ СН'!$G$19</f>
        <v>2054.1018242299997</v>
      </c>
      <c r="R65" s="36">
        <f>SUMIFS(СВЦЭМ!$C$39:$C$782,СВЦЭМ!$A$39:$A$782,$A65,СВЦЭМ!$B$39:$B$782,R$47)+'СЕТ СН'!$G$9+СВЦЭМ!$D$10+'СЕТ СН'!$G$6-'СЕТ СН'!$G$19</f>
        <v>2059.5764259399998</v>
      </c>
      <c r="S65" s="36">
        <f>SUMIFS(СВЦЭМ!$C$39:$C$782,СВЦЭМ!$A$39:$A$782,$A65,СВЦЭМ!$B$39:$B$782,S$47)+'СЕТ СН'!$G$9+СВЦЭМ!$D$10+'СЕТ СН'!$G$6-'СЕТ СН'!$G$19</f>
        <v>2058.4659102699998</v>
      </c>
      <c r="T65" s="36">
        <f>SUMIFS(СВЦЭМ!$C$39:$C$782,СВЦЭМ!$A$39:$A$782,$A65,СВЦЭМ!$B$39:$B$782,T$47)+'СЕТ СН'!$G$9+СВЦЭМ!$D$10+'СЕТ СН'!$G$6-'СЕТ СН'!$G$19</f>
        <v>2076.6460081699997</v>
      </c>
      <c r="U65" s="36">
        <f>SUMIFS(СВЦЭМ!$C$39:$C$782,СВЦЭМ!$A$39:$A$782,$A65,СВЦЭМ!$B$39:$B$782,U$47)+'СЕТ СН'!$G$9+СВЦЭМ!$D$10+'СЕТ СН'!$G$6-'СЕТ СН'!$G$19</f>
        <v>2094.03767376</v>
      </c>
      <c r="V65" s="36">
        <f>SUMIFS(СВЦЭМ!$C$39:$C$782,СВЦЭМ!$A$39:$A$782,$A65,СВЦЭМ!$B$39:$B$782,V$47)+'СЕТ СН'!$G$9+СВЦЭМ!$D$10+'СЕТ СН'!$G$6-'СЕТ СН'!$G$19</f>
        <v>2096.0171447299999</v>
      </c>
      <c r="W65" s="36">
        <f>SUMIFS(СВЦЭМ!$C$39:$C$782,СВЦЭМ!$A$39:$A$782,$A65,СВЦЭМ!$B$39:$B$782,W$47)+'СЕТ СН'!$G$9+СВЦЭМ!$D$10+'СЕТ СН'!$G$6-'СЕТ СН'!$G$19</f>
        <v>2061.0355196400001</v>
      </c>
      <c r="X65" s="36">
        <f>SUMIFS(СВЦЭМ!$C$39:$C$782,СВЦЭМ!$A$39:$A$782,$A65,СВЦЭМ!$B$39:$B$782,X$47)+'СЕТ СН'!$G$9+СВЦЭМ!$D$10+'СЕТ СН'!$G$6-'СЕТ СН'!$G$19</f>
        <v>2108.1355352699998</v>
      </c>
      <c r="Y65" s="36">
        <f>SUMIFS(СВЦЭМ!$C$39:$C$782,СВЦЭМ!$A$39:$A$782,$A65,СВЦЭМ!$B$39:$B$782,Y$47)+'СЕТ СН'!$G$9+СВЦЭМ!$D$10+'СЕТ СН'!$G$6-'СЕТ СН'!$G$19</f>
        <v>2189.8298415599997</v>
      </c>
    </row>
    <row r="66" spans="1:27" ht="15.75" x14ac:dyDescent="0.2">
      <c r="A66" s="35">
        <f t="shared" si="1"/>
        <v>45492</v>
      </c>
      <c r="B66" s="36">
        <f>SUMIFS(СВЦЭМ!$C$39:$C$782,СВЦЭМ!$A$39:$A$782,$A66,СВЦЭМ!$B$39:$B$782,B$47)+'СЕТ СН'!$G$9+СВЦЭМ!$D$10+'СЕТ СН'!$G$6-'СЕТ СН'!$G$19</f>
        <v>2292.9291818899997</v>
      </c>
      <c r="C66" s="36">
        <f>SUMIFS(СВЦЭМ!$C$39:$C$782,СВЦЭМ!$A$39:$A$782,$A66,СВЦЭМ!$B$39:$B$782,C$47)+'СЕТ СН'!$G$9+СВЦЭМ!$D$10+'СЕТ СН'!$G$6-'СЕТ СН'!$G$19</f>
        <v>2402.76302351</v>
      </c>
      <c r="D66" s="36">
        <f>SUMIFS(СВЦЭМ!$C$39:$C$782,СВЦЭМ!$A$39:$A$782,$A66,СВЦЭМ!$B$39:$B$782,D$47)+'СЕТ СН'!$G$9+СВЦЭМ!$D$10+'СЕТ СН'!$G$6-'СЕТ СН'!$G$19</f>
        <v>2474.9527276899998</v>
      </c>
      <c r="E66" s="36">
        <f>SUMIFS(СВЦЭМ!$C$39:$C$782,СВЦЭМ!$A$39:$A$782,$A66,СВЦЭМ!$B$39:$B$782,E$47)+'СЕТ СН'!$G$9+СВЦЭМ!$D$10+'СЕТ СН'!$G$6-'СЕТ СН'!$G$19</f>
        <v>2493.9512369300001</v>
      </c>
      <c r="F66" s="36">
        <f>SUMIFS(СВЦЭМ!$C$39:$C$782,СВЦЭМ!$A$39:$A$782,$A66,СВЦЭМ!$B$39:$B$782,F$47)+'СЕТ СН'!$G$9+СВЦЭМ!$D$10+'СЕТ СН'!$G$6-'СЕТ СН'!$G$19</f>
        <v>2498.3449302600002</v>
      </c>
      <c r="G66" s="36">
        <f>SUMIFS(СВЦЭМ!$C$39:$C$782,СВЦЭМ!$A$39:$A$782,$A66,СВЦЭМ!$B$39:$B$782,G$47)+'СЕТ СН'!$G$9+СВЦЭМ!$D$10+'СЕТ СН'!$G$6-'СЕТ СН'!$G$19</f>
        <v>2502.4950454899999</v>
      </c>
      <c r="H66" s="36">
        <f>SUMIFS(СВЦЭМ!$C$39:$C$782,СВЦЭМ!$A$39:$A$782,$A66,СВЦЭМ!$B$39:$B$782,H$47)+'СЕТ СН'!$G$9+СВЦЭМ!$D$10+'СЕТ СН'!$G$6-'СЕТ СН'!$G$19</f>
        <v>2443.7919620299999</v>
      </c>
      <c r="I66" s="36">
        <f>SUMIFS(СВЦЭМ!$C$39:$C$782,СВЦЭМ!$A$39:$A$782,$A66,СВЦЭМ!$B$39:$B$782,I$47)+'СЕТ СН'!$G$9+СВЦЭМ!$D$10+'СЕТ СН'!$G$6-'СЕТ СН'!$G$19</f>
        <v>2379.9607521899998</v>
      </c>
      <c r="J66" s="36">
        <f>SUMIFS(СВЦЭМ!$C$39:$C$782,СВЦЭМ!$A$39:$A$782,$A66,СВЦЭМ!$B$39:$B$782,J$47)+'СЕТ СН'!$G$9+СВЦЭМ!$D$10+'СЕТ СН'!$G$6-'СЕТ СН'!$G$19</f>
        <v>2255.3351267200001</v>
      </c>
      <c r="K66" s="36">
        <f>SUMIFS(СВЦЭМ!$C$39:$C$782,СВЦЭМ!$A$39:$A$782,$A66,СВЦЭМ!$B$39:$B$782,K$47)+'СЕТ СН'!$G$9+СВЦЭМ!$D$10+'СЕТ СН'!$G$6-'СЕТ СН'!$G$19</f>
        <v>2190.78265736</v>
      </c>
      <c r="L66" s="36">
        <f>SUMIFS(СВЦЭМ!$C$39:$C$782,СВЦЭМ!$A$39:$A$782,$A66,СВЦЭМ!$B$39:$B$782,L$47)+'СЕТ СН'!$G$9+СВЦЭМ!$D$10+'СЕТ СН'!$G$6-'СЕТ СН'!$G$19</f>
        <v>2154.3377154899999</v>
      </c>
      <c r="M66" s="36">
        <f>SUMIFS(СВЦЭМ!$C$39:$C$782,СВЦЭМ!$A$39:$A$782,$A66,СВЦЭМ!$B$39:$B$782,M$47)+'СЕТ СН'!$G$9+СВЦЭМ!$D$10+'СЕТ СН'!$G$6-'СЕТ СН'!$G$19</f>
        <v>2157.3811406299997</v>
      </c>
      <c r="N66" s="36">
        <f>SUMIFS(СВЦЭМ!$C$39:$C$782,СВЦЭМ!$A$39:$A$782,$A66,СВЦЭМ!$B$39:$B$782,N$47)+'СЕТ СН'!$G$9+СВЦЭМ!$D$10+'СЕТ СН'!$G$6-'СЕТ СН'!$G$19</f>
        <v>2149.67041789</v>
      </c>
      <c r="O66" s="36">
        <f>SUMIFS(СВЦЭМ!$C$39:$C$782,СВЦЭМ!$A$39:$A$782,$A66,СВЦЭМ!$B$39:$B$782,O$47)+'СЕТ СН'!$G$9+СВЦЭМ!$D$10+'СЕТ СН'!$G$6-'СЕТ СН'!$G$19</f>
        <v>2128.5944489799999</v>
      </c>
      <c r="P66" s="36">
        <f>SUMIFS(СВЦЭМ!$C$39:$C$782,СВЦЭМ!$A$39:$A$782,$A66,СВЦЭМ!$B$39:$B$782,P$47)+'СЕТ СН'!$G$9+СВЦЭМ!$D$10+'СЕТ СН'!$G$6-'СЕТ СН'!$G$19</f>
        <v>2119.9505337599999</v>
      </c>
      <c r="Q66" s="36">
        <f>SUMIFS(СВЦЭМ!$C$39:$C$782,СВЦЭМ!$A$39:$A$782,$A66,СВЦЭМ!$B$39:$B$782,Q$47)+'СЕТ СН'!$G$9+СВЦЭМ!$D$10+'СЕТ СН'!$G$6-'СЕТ СН'!$G$19</f>
        <v>2136.0785117199998</v>
      </c>
      <c r="R66" s="36">
        <f>SUMIFS(СВЦЭМ!$C$39:$C$782,СВЦЭМ!$A$39:$A$782,$A66,СВЦЭМ!$B$39:$B$782,R$47)+'СЕТ СН'!$G$9+СВЦЭМ!$D$10+'СЕТ СН'!$G$6-'СЕТ СН'!$G$19</f>
        <v>2135.4593198600001</v>
      </c>
      <c r="S66" s="36">
        <f>SUMIFS(СВЦЭМ!$C$39:$C$782,СВЦЭМ!$A$39:$A$782,$A66,СВЦЭМ!$B$39:$B$782,S$47)+'СЕТ СН'!$G$9+СВЦЭМ!$D$10+'СЕТ СН'!$G$6-'СЕТ СН'!$G$19</f>
        <v>2123.0839196899997</v>
      </c>
      <c r="T66" s="36">
        <f>SUMIFS(СВЦЭМ!$C$39:$C$782,СВЦЭМ!$A$39:$A$782,$A66,СВЦЭМ!$B$39:$B$782,T$47)+'СЕТ СН'!$G$9+СВЦЭМ!$D$10+'СЕТ СН'!$G$6-'СЕТ СН'!$G$19</f>
        <v>2151.9838729499997</v>
      </c>
      <c r="U66" s="36">
        <f>SUMIFS(СВЦЭМ!$C$39:$C$782,СВЦЭМ!$A$39:$A$782,$A66,СВЦЭМ!$B$39:$B$782,U$47)+'СЕТ СН'!$G$9+СВЦЭМ!$D$10+'СЕТ СН'!$G$6-'СЕТ СН'!$G$19</f>
        <v>2164.24687614</v>
      </c>
      <c r="V66" s="36">
        <f>SUMIFS(СВЦЭМ!$C$39:$C$782,СВЦЭМ!$A$39:$A$782,$A66,СВЦЭМ!$B$39:$B$782,V$47)+'СЕТ СН'!$G$9+СВЦЭМ!$D$10+'СЕТ СН'!$G$6-'СЕТ СН'!$G$19</f>
        <v>2195.7898578699997</v>
      </c>
      <c r="W66" s="36">
        <f>SUMIFS(СВЦЭМ!$C$39:$C$782,СВЦЭМ!$A$39:$A$782,$A66,СВЦЭМ!$B$39:$B$782,W$47)+'СЕТ СН'!$G$9+СВЦЭМ!$D$10+'СЕТ СН'!$G$6-'СЕТ СН'!$G$19</f>
        <v>2161.0254432199999</v>
      </c>
      <c r="X66" s="36">
        <f>SUMIFS(СВЦЭМ!$C$39:$C$782,СВЦЭМ!$A$39:$A$782,$A66,СВЦЭМ!$B$39:$B$782,X$47)+'СЕТ СН'!$G$9+СВЦЭМ!$D$10+'СЕТ СН'!$G$6-'СЕТ СН'!$G$19</f>
        <v>2218.1720914499997</v>
      </c>
      <c r="Y66" s="36">
        <f>SUMIFS(СВЦЭМ!$C$39:$C$782,СВЦЭМ!$A$39:$A$782,$A66,СВЦЭМ!$B$39:$B$782,Y$47)+'СЕТ СН'!$G$9+СВЦЭМ!$D$10+'СЕТ СН'!$G$6-'СЕТ СН'!$G$19</f>
        <v>2306.20885675</v>
      </c>
    </row>
    <row r="67" spans="1:27" ht="15.75" x14ac:dyDescent="0.2">
      <c r="A67" s="35">
        <f t="shared" si="1"/>
        <v>45493</v>
      </c>
      <c r="B67" s="36">
        <f>SUMIFS(СВЦЭМ!$C$39:$C$782,СВЦЭМ!$A$39:$A$782,$A67,СВЦЭМ!$B$39:$B$782,B$47)+'СЕТ СН'!$G$9+СВЦЭМ!$D$10+'СЕТ СН'!$G$6-'СЕТ СН'!$G$19</f>
        <v>2299.6867782899999</v>
      </c>
      <c r="C67" s="36">
        <f>SUMIFS(СВЦЭМ!$C$39:$C$782,СВЦЭМ!$A$39:$A$782,$A67,СВЦЭМ!$B$39:$B$782,C$47)+'СЕТ СН'!$G$9+СВЦЭМ!$D$10+'СЕТ СН'!$G$6-'СЕТ СН'!$G$19</f>
        <v>2373.0051960000001</v>
      </c>
      <c r="D67" s="36">
        <f>SUMIFS(СВЦЭМ!$C$39:$C$782,СВЦЭМ!$A$39:$A$782,$A67,СВЦЭМ!$B$39:$B$782,D$47)+'СЕТ СН'!$G$9+СВЦЭМ!$D$10+'СЕТ СН'!$G$6-'СЕТ СН'!$G$19</f>
        <v>2472.2927029099997</v>
      </c>
      <c r="E67" s="36">
        <f>SUMIFS(СВЦЭМ!$C$39:$C$782,СВЦЭМ!$A$39:$A$782,$A67,СВЦЭМ!$B$39:$B$782,E$47)+'СЕТ СН'!$G$9+СВЦЭМ!$D$10+'СЕТ СН'!$G$6-'СЕТ СН'!$G$19</f>
        <v>2516.4264993300003</v>
      </c>
      <c r="F67" s="36">
        <f>SUMIFS(СВЦЭМ!$C$39:$C$782,СВЦЭМ!$A$39:$A$782,$A67,СВЦЭМ!$B$39:$B$782,F$47)+'СЕТ СН'!$G$9+СВЦЭМ!$D$10+'СЕТ СН'!$G$6-'СЕТ СН'!$G$19</f>
        <v>2529.4823564899998</v>
      </c>
      <c r="G67" s="36">
        <f>SUMIFS(СВЦЭМ!$C$39:$C$782,СВЦЭМ!$A$39:$A$782,$A67,СВЦЭМ!$B$39:$B$782,G$47)+'СЕТ СН'!$G$9+СВЦЭМ!$D$10+'СЕТ СН'!$G$6-'СЕТ СН'!$G$19</f>
        <v>2527.19235789</v>
      </c>
      <c r="H67" s="36">
        <f>SUMIFS(СВЦЭМ!$C$39:$C$782,СВЦЭМ!$A$39:$A$782,$A67,СВЦЭМ!$B$39:$B$782,H$47)+'СЕТ СН'!$G$9+СВЦЭМ!$D$10+'СЕТ СН'!$G$6-'СЕТ СН'!$G$19</f>
        <v>2509.9833408899999</v>
      </c>
      <c r="I67" s="36">
        <f>SUMIFS(СВЦЭМ!$C$39:$C$782,СВЦЭМ!$A$39:$A$782,$A67,СВЦЭМ!$B$39:$B$782,I$47)+'СЕТ СН'!$G$9+СВЦЭМ!$D$10+'СЕТ СН'!$G$6-'СЕТ СН'!$G$19</f>
        <v>2436.21571498</v>
      </c>
      <c r="J67" s="36">
        <f>SUMIFS(СВЦЭМ!$C$39:$C$782,СВЦЭМ!$A$39:$A$782,$A67,СВЦЭМ!$B$39:$B$782,J$47)+'СЕТ СН'!$G$9+СВЦЭМ!$D$10+'СЕТ СН'!$G$6-'СЕТ СН'!$G$19</f>
        <v>2307.1270002799997</v>
      </c>
      <c r="K67" s="36">
        <f>SUMIFS(СВЦЭМ!$C$39:$C$782,СВЦЭМ!$A$39:$A$782,$A67,СВЦЭМ!$B$39:$B$782,K$47)+'СЕТ СН'!$G$9+СВЦЭМ!$D$10+'СЕТ СН'!$G$6-'СЕТ СН'!$G$19</f>
        <v>2200.35407674</v>
      </c>
      <c r="L67" s="36">
        <f>SUMIFS(СВЦЭМ!$C$39:$C$782,СВЦЭМ!$A$39:$A$782,$A67,СВЦЭМ!$B$39:$B$782,L$47)+'СЕТ СН'!$G$9+СВЦЭМ!$D$10+'СЕТ СН'!$G$6-'СЕТ СН'!$G$19</f>
        <v>2117.86050854</v>
      </c>
      <c r="M67" s="36">
        <f>SUMIFS(СВЦЭМ!$C$39:$C$782,СВЦЭМ!$A$39:$A$782,$A67,СВЦЭМ!$B$39:$B$782,M$47)+'СЕТ СН'!$G$9+СВЦЭМ!$D$10+'СЕТ СН'!$G$6-'СЕТ СН'!$G$19</f>
        <v>2074.32792311</v>
      </c>
      <c r="N67" s="36">
        <f>SUMIFS(СВЦЭМ!$C$39:$C$782,СВЦЭМ!$A$39:$A$782,$A67,СВЦЭМ!$B$39:$B$782,N$47)+'СЕТ СН'!$G$9+СВЦЭМ!$D$10+'СЕТ СН'!$G$6-'СЕТ СН'!$G$19</f>
        <v>2079.1014949299997</v>
      </c>
      <c r="O67" s="36">
        <f>SUMIFS(СВЦЭМ!$C$39:$C$782,СВЦЭМ!$A$39:$A$782,$A67,СВЦЭМ!$B$39:$B$782,O$47)+'СЕТ СН'!$G$9+СВЦЭМ!$D$10+'СЕТ СН'!$G$6-'СЕТ СН'!$G$19</f>
        <v>2076.9857413599998</v>
      </c>
      <c r="P67" s="36">
        <f>SUMIFS(СВЦЭМ!$C$39:$C$782,СВЦЭМ!$A$39:$A$782,$A67,СВЦЭМ!$B$39:$B$782,P$47)+'СЕТ СН'!$G$9+СВЦЭМ!$D$10+'СЕТ СН'!$G$6-'СЕТ СН'!$G$19</f>
        <v>1978.2948856999999</v>
      </c>
      <c r="Q67" s="36">
        <f>SUMIFS(СВЦЭМ!$C$39:$C$782,СВЦЭМ!$A$39:$A$782,$A67,СВЦЭМ!$B$39:$B$782,Q$47)+'СЕТ СН'!$G$9+СВЦЭМ!$D$10+'СЕТ СН'!$G$6-'СЕТ СН'!$G$19</f>
        <v>1996.1086372299999</v>
      </c>
      <c r="R67" s="36">
        <f>SUMIFS(СВЦЭМ!$C$39:$C$782,СВЦЭМ!$A$39:$A$782,$A67,СВЦЭМ!$B$39:$B$782,R$47)+'СЕТ СН'!$G$9+СВЦЭМ!$D$10+'СЕТ СН'!$G$6-'СЕТ СН'!$G$19</f>
        <v>2010.5586137999999</v>
      </c>
      <c r="S67" s="36">
        <f>SUMIFS(СВЦЭМ!$C$39:$C$782,СВЦЭМ!$A$39:$A$782,$A67,СВЦЭМ!$B$39:$B$782,S$47)+'СЕТ СН'!$G$9+СВЦЭМ!$D$10+'СЕТ СН'!$G$6-'СЕТ СН'!$G$19</f>
        <v>1998.9750502100001</v>
      </c>
      <c r="T67" s="36">
        <f>SUMIFS(СВЦЭМ!$C$39:$C$782,СВЦЭМ!$A$39:$A$782,$A67,СВЦЭМ!$B$39:$B$782,T$47)+'СЕТ СН'!$G$9+СВЦЭМ!$D$10+'СЕТ СН'!$G$6-'СЕТ СН'!$G$19</f>
        <v>1994.4265603900001</v>
      </c>
      <c r="U67" s="36">
        <f>SUMIFS(СВЦЭМ!$C$39:$C$782,СВЦЭМ!$A$39:$A$782,$A67,СВЦЭМ!$B$39:$B$782,U$47)+'СЕТ СН'!$G$9+СВЦЭМ!$D$10+'СЕТ СН'!$G$6-'СЕТ СН'!$G$19</f>
        <v>2015.1891627099999</v>
      </c>
      <c r="V67" s="36">
        <f>SUMIFS(СВЦЭМ!$C$39:$C$782,СВЦЭМ!$A$39:$A$782,$A67,СВЦЭМ!$B$39:$B$782,V$47)+'СЕТ СН'!$G$9+СВЦЭМ!$D$10+'СЕТ СН'!$G$6-'СЕТ СН'!$G$19</f>
        <v>2025.4913713199999</v>
      </c>
      <c r="W67" s="36">
        <f>SUMIFS(СВЦЭМ!$C$39:$C$782,СВЦЭМ!$A$39:$A$782,$A67,СВЦЭМ!$B$39:$B$782,W$47)+'СЕТ СН'!$G$9+СВЦЭМ!$D$10+'СЕТ СН'!$G$6-'СЕТ СН'!$G$19</f>
        <v>2002.8774818499999</v>
      </c>
      <c r="X67" s="36">
        <f>SUMIFS(СВЦЭМ!$C$39:$C$782,СВЦЭМ!$A$39:$A$782,$A67,СВЦЭМ!$B$39:$B$782,X$47)+'СЕТ СН'!$G$9+СВЦЭМ!$D$10+'СЕТ СН'!$G$6-'СЕТ СН'!$G$19</f>
        <v>2040.16802302</v>
      </c>
      <c r="Y67" s="36">
        <f>SUMIFS(СВЦЭМ!$C$39:$C$782,СВЦЭМ!$A$39:$A$782,$A67,СВЦЭМ!$B$39:$B$782,Y$47)+'СЕТ СН'!$G$9+СВЦЭМ!$D$10+'СЕТ СН'!$G$6-'СЕТ СН'!$G$19</f>
        <v>2136.5334197299999</v>
      </c>
    </row>
    <row r="68" spans="1:27" ht="15.75" x14ac:dyDescent="0.2">
      <c r="A68" s="35">
        <f t="shared" si="1"/>
        <v>45494</v>
      </c>
      <c r="B68" s="36">
        <f>SUMIFS(СВЦЭМ!$C$39:$C$782,СВЦЭМ!$A$39:$A$782,$A68,СВЦЭМ!$B$39:$B$782,B$47)+'СЕТ СН'!$G$9+СВЦЭМ!$D$10+'СЕТ СН'!$G$6-'СЕТ СН'!$G$19</f>
        <v>2257.77960837</v>
      </c>
      <c r="C68" s="36">
        <f>SUMIFS(СВЦЭМ!$C$39:$C$782,СВЦЭМ!$A$39:$A$782,$A68,СВЦЭМ!$B$39:$B$782,C$47)+'СЕТ СН'!$G$9+СВЦЭМ!$D$10+'СЕТ СН'!$G$6-'СЕТ СН'!$G$19</f>
        <v>2359.6992249599998</v>
      </c>
      <c r="D68" s="36">
        <f>SUMIFS(СВЦЭМ!$C$39:$C$782,СВЦЭМ!$A$39:$A$782,$A68,СВЦЭМ!$B$39:$B$782,D$47)+'СЕТ СН'!$G$9+СВЦЭМ!$D$10+'СЕТ СН'!$G$6-'СЕТ СН'!$G$19</f>
        <v>2408.9980354099998</v>
      </c>
      <c r="E68" s="36">
        <f>SUMIFS(СВЦЭМ!$C$39:$C$782,СВЦЭМ!$A$39:$A$782,$A68,СВЦЭМ!$B$39:$B$782,E$47)+'СЕТ СН'!$G$9+СВЦЭМ!$D$10+'СЕТ СН'!$G$6-'СЕТ СН'!$G$19</f>
        <v>2453.5473512499998</v>
      </c>
      <c r="F68" s="36">
        <f>SUMIFS(СВЦЭМ!$C$39:$C$782,СВЦЭМ!$A$39:$A$782,$A68,СВЦЭМ!$B$39:$B$782,F$47)+'СЕТ СН'!$G$9+СВЦЭМ!$D$10+'СЕТ СН'!$G$6-'СЕТ СН'!$G$19</f>
        <v>2500.6257810500001</v>
      </c>
      <c r="G68" s="36">
        <f>SUMIFS(СВЦЭМ!$C$39:$C$782,СВЦЭМ!$A$39:$A$782,$A68,СВЦЭМ!$B$39:$B$782,G$47)+'СЕТ СН'!$G$9+СВЦЭМ!$D$10+'СЕТ СН'!$G$6-'СЕТ СН'!$G$19</f>
        <v>2447.1121652299998</v>
      </c>
      <c r="H68" s="36">
        <f>SUMIFS(СВЦЭМ!$C$39:$C$782,СВЦЭМ!$A$39:$A$782,$A68,СВЦЭМ!$B$39:$B$782,H$47)+'СЕТ СН'!$G$9+СВЦЭМ!$D$10+'СЕТ СН'!$G$6-'СЕТ СН'!$G$19</f>
        <v>2473.18278594</v>
      </c>
      <c r="I68" s="36">
        <f>SUMIFS(СВЦЭМ!$C$39:$C$782,СВЦЭМ!$A$39:$A$782,$A68,СВЦЭМ!$B$39:$B$782,I$47)+'СЕТ СН'!$G$9+СВЦЭМ!$D$10+'СЕТ СН'!$G$6-'СЕТ СН'!$G$19</f>
        <v>2423.6446875500001</v>
      </c>
      <c r="J68" s="36">
        <f>SUMIFS(СВЦЭМ!$C$39:$C$782,СВЦЭМ!$A$39:$A$782,$A68,СВЦЭМ!$B$39:$B$782,J$47)+'СЕТ СН'!$G$9+СВЦЭМ!$D$10+'СЕТ СН'!$G$6-'СЕТ СН'!$G$19</f>
        <v>2268.9884230999996</v>
      </c>
      <c r="K68" s="36">
        <f>SUMIFS(СВЦЭМ!$C$39:$C$782,СВЦЭМ!$A$39:$A$782,$A68,СВЦЭМ!$B$39:$B$782,K$47)+'СЕТ СН'!$G$9+СВЦЭМ!$D$10+'СЕТ СН'!$G$6-'СЕТ СН'!$G$19</f>
        <v>2126.2539585899999</v>
      </c>
      <c r="L68" s="36">
        <f>SUMIFS(СВЦЭМ!$C$39:$C$782,СВЦЭМ!$A$39:$A$782,$A68,СВЦЭМ!$B$39:$B$782,L$47)+'СЕТ СН'!$G$9+СВЦЭМ!$D$10+'СЕТ СН'!$G$6-'СЕТ СН'!$G$19</f>
        <v>2053.4184033899996</v>
      </c>
      <c r="M68" s="36">
        <f>SUMIFS(СВЦЭМ!$C$39:$C$782,СВЦЭМ!$A$39:$A$782,$A68,СВЦЭМ!$B$39:$B$782,M$47)+'СЕТ СН'!$G$9+СВЦЭМ!$D$10+'СЕТ СН'!$G$6-'СЕТ СН'!$G$19</f>
        <v>2036.83988316</v>
      </c>
      <c r="N68" s="36">
        <f>SUMIFS(СВЦЭМ!$C$39:$C$782,СВЦЭМ!$A$39:$A$782,$A68,СВЦЭМ!$B$39:$B$782,N$47)+'СЕТ СН'!$G$9+СВЦЭМ!$D$10+'СЕТ СН'!$G$6-'СЕТ СН'!$G$19</f>
        <v>2032.6085573999999</v>
      </c>
      <c r="O68" s="36">
        <f>SUMIFS(СВЦЭМ!$C$39:$C$782,СВЦЭМ!$A$39:$A$782,$A68,СВЦЭМ!$B$39:$B$782,O$47)+'СЕТ СН'!$G$9+СВЦЭМ!$D$10+'СЕТ СН'!$G$6-'СЕТ СН'!$G$19</f>
        <v>2029.9237301599999</v>
      </c>
      <c r="P68" s="36">
        <f>SUMIFS(СВЦЭМ!$C$39:$C$782,СВЦЭМ!$A$39:$A$782,$A68,СВЦЭМ!$B$39:$B$782,P$47)+'СЕТ СН'!$G$9+СВЦЭМ!$D$10+'СЕТ СН'!$G$6-'СЕТ СН'!$G$19</f>
        <v>2047.9424038499999</v>
      </c>
      <c r="Q68" s="36">
        <f>SUMIFS(СВЦЭМ!$C$39:$C$782,СВЦЭМ!$A$39:$A$782,$A68,СВЦЭМ!$B$39:$B$782,Q$47)+'СЕТ СН'!$G$9+СВЦЭМ!$D$10+'СЕТ СН'!$G$6-'СЕТ СН'!$G$19</f>
        <v>2053.8006758500001</v>
      </c>
      <c r="R68" s="36">
        <f>SUMIFS(СВЦЭМ!$C$39:$C$782,СВЦЭМ!$A$39:$A$782,$A68,СВЦЭМ!$B$39:$B$782,R$47)+'СЕТ СН'!$G$9+СВЦЭМ!$D$10+'СЕТ СН'!$G$6-'СЕТ СН'!$G$19</f>
        <v>2050.1183981899999</v>
      </c>
      <c r="S68" s="36">
        <f>SUMIFS(СВЦЭМ!$C$39:$C$782,СВЦЭМ!$A$39:$A$782,$A68,СВЦЭМ!$B$39:$B$782,S$47)+'СЕТ СН'!$G$9+СВЦЭМ!$D$10+'СЕТ СН'!$G$6-'СЕТ СН'!$G$19</f>
        <v>2046.4980425599999</v>
      </c>
      <c r="T68" s="36">
        <f>SUMIFS(СВЦЭМ!$C$39:$C$782,СВЦЭМ!$A$39:$A$782,$A68,СВЦЭМ!$B$39:$B$782,T$47)+'СЕТ СН'!$G$9+СВЦЭМ!$D$10+'СЕТ СН'!$G$6-'СЕТ СН'!$G$19</f>
        <v>2034.3155463099999</v>
      </c>
      <c r="U68" s="36">
        <f>SUMIFS(СВЦЭМ!$C$39:$C$782,СВЦЭМ!$A$39:$A$782,$A68,СВЦЭМ!$B$39:$B$782,U$47)+'СЕТ СН'!$G$9+СВЦЭМ!$D$10+'СЕТ СН'!$G$6-'СЕТ СН'!$G$19</f>
        <v>2035.55223366</v>
      </c>
      <c r="V68" s="36">
        <f>SUMIFS(СВЦЭМ!$C$39:$C$782,СВЦЭМ!$A$39:$A$782,$A68,СВЦЭМ!$B$39:$B$782,V$47)+'СЕТ СН'!$G$9+СВЦЭМ!$D$10+'СЕТ СН'!$G$6-'СЕТ СН'!$G$19</f>
        <v>2031.97239169</v>
      </c>
      <c r="W68" s="36">
        <f>SUMIFS(СВЦЭМ!$C$39:$C$782,СВЦЭМ!$A$39:$A$782,$A68,СВЦЭМ!$B$39:$B$782,W$47)+'СЕТ СН'!$G$9+СВЦЭМ!$D$10+'СЕТ СН'!$G$6-'СЕТ СН'!$G$19</f>
        <v>2019.3351088499999</v>
      </c>
      <c r="X68" s="36">
        <f>SUMIFS(СВЦЭМ!$C$39:$C$782,СВЦЭМ!$A$39:$A$782,$A68,СВЦЭМ!$B$39:$B$782,X$47)+'СЕТ СН'!$G$9+СВЦЭМ!$D$10+'СЕТ СН'!$G$6-'СЕТ СН'!$G$19</f>
        <v>2071.3109696899996</v>
      </c>
      <c r="Y68" s="36">
        <f>SUMIFS(СВЦЭМ!$C$39:$C$782,СВЦЭМ!$A$39:$A$782,$A68,СВЦЭМ!$B$39:$B$782,Y$47)+'СЕТ СН'!$G$9+СВЦЭМ!$D$10+'СЕТ СН'!$G$6-'СЕТ СН'!$G$19</f>
        <v>2094.9010188099996</v>
      </c>
    </row>
    <row r="69" spans="1:27" ht="15.75" x14ac:dyDescent="0.2">
      <c r="A69" s="35">
        <f t="shared" si="1"/>
        <v>45495</v>
      </c>
      <c r="B69" s="36">
        <f>SUMIFS(СВЦЭМ!$C$39:$C$782,СВЦЭМ!$A$39:$A$782,$A69,СВЦЭМ!$B$39:$B$782,B$47)+'СЕТ СН'!$G$9+СВЦЭМ!$D$10+'СЕТ СН'!$G$6-'СЕТ СН'!$G$19</f>
        <v>2184.8626104999998</v>
      </c>
      <c r="C69" s="36">
        <f>SUMIFS(СВЦЭМ!$C$39:$C$782,СВЦЭМ!$A$39:$A$782,$A69,СВЦЭМ!$B$39:$B$782,C$47)+'СЕТ СН'!$G$9+СВЦЭМ!$D$10+'СЕТ СН'!$G$6-'СЕТ СН'!$G$19</f>
        <v>2255.64900911</v>
      </c>
      <c r="D69" s="36">
        <f>SUMIFS(СВЦЭМ!$C$39:$C$782,СВЦЭМ!$A$39:$A$782,$A69,СВЦЭМ!$B$39:$B$782,D$47)+'СЕТ СН'!$G$9+СВЦЭМ!$D$10+'СЕТ СН'!$G$6-'СЕТ СН'!$G$19</f>
        <v>2313.19911271</v>
      </c>
      <c r="E69" s="36">
        <f>SUMIFS(СВЦЭМ!$C$39:$C$782,СВЦЭМ!$A$39:$A$782,$A69,СВЦЭМ!$B$39:$B$782,E$47)+'СЕТ СН'!$G$9+СВЦЭМ!$D$10+'СЕТ СН'!$G$6-'СЕТ СН'!$G$19</f>
        <v>2352.02638346</v>
      </c>
      <c r="F69" s="36">
        <f>SUMIFS(СВЦЭМ!$C$39:$C$782,СВЦЭМ!$A$39:$A$782,$A69,СВЦЭМ!$B$39:$B$782,F$47)+'СЕТ СН'!$G$9+СВЦЭМ!$D$10+'СЕТ СН'!$G$6-'СЕТ СН'!$G$19</f>
        <v>2362.80456224</v>
      </c>
      <c r="G69" s="36">
        <f>SUMIFS(СВЦЭМ!$C$39:$C$782,СВЦЭМ!$A$39:$A$782,$A69,СВЦЭМ!$B$39:$B$782,G$47)+'СЕТ СН'!$G$9+СВЦЭМ!$D$10+'СЕТ СН'!$G$6-'СЕТ СН'!$G$19</f>
        <v>2363.65212144</v>
      </c>
      <c r="H69" s="36">
        <f>SUMIFS(СВЦЭМ!$C$39:$C$782,СВЦЭМ!$A$39:$A$782,$A69,СВЦЭМ!$B$39:$B$782,H$47)+'СЕТ СН'!$G$9+СВЦЭМ!$D$10+'СЕТ СН'!$G$6-'СЕТ СН'!$G$19</f>
        <v>2293.73325505</v>
      </c>
      <c r="I69" s="36">
        <f>SUMIFS(СВЦЭМ!$C$39:$C$782,СВЦЭМ!$A$39:$A$782,$A69,СВЦЭМ!$B$39:$B$782,I$47)+'СЕТ СН'!$G$9+СВЦЭМ!$D$10+'СЕТ СН'!$G$6-'СЕТ СН'!$G$19</f>
        <v>2194.76655368</v>
      </c>
      <c r="J69" s="36">
        <f>SUMIFS(СВЦЭМ!$C$39:$C$782,СВЦЭМ!$A$39:$A$782,$A69,СВЦЭМ!$B$39:$B$782,J$47)+'СЕТ СН'!$G$9+СВЦЭМ!$D$10+'СЕТ СН'!$G$6-'СЕТ СН'!$G$19</f>
        <v>2085.1686764900001</v>
      </c>
      <c r="K69" s="36">
        <f>SUMIFS(СВЦЭМ!$C$39:$C$782,СВЦЭМ!$A$39:$A$782,$A69,СВЦЭМ!$B$39:$B$782,K$47)+'СЕТ СН'!$G$9+СВЦЭМ!$D$10+'СЕТ СН'!$G$6-'СЕТ СН'!$G$19</f>
        <v>2012.3693977099999</v>
      </c>
      <c r="L69" s="36">
        <f>SUMIFS(СВЦЭМ!$C$39:$C$782,СВЦЭМ!$A$39:$A$782,$A69,СВЦЭМ!$B$39:$B$782,L$47)+'СЕТ СН'!$G$9+СВЦЭМ!$D$10+'СЕТ СН'!$G$6-'СЕТ СН'!$G$19</f>
        <v>1966.12347314</v>
      </c>
      <c r="M69" s="36">
        <f>SUMIFS(СВЦЭМ!$C$39:$C$782,СВЦЭМ!$A$39:$A$782,$A69,СВЦЭМ!$B$39:$B$782,M$47)+'СЕТ СН'!$G$9+СВЦЭМ!$D$10+'СЕТ СН'!$G$6-'СЕТ СН'!$G$19</f>
        <v>1939.8206062100001</v>
      </c>
      <c r="N69" s="36">
        <f>SUMIFS(СВЦЭМ!$C$39:$C$782,СВЦЭМ!$A$39:$A$782,$A69,СВЦЭМ!$B$39:$B$782,N$47)+'СЕТ СН'!$G$9+СВЦЭМ!$D$10+'СЕТ СН'!$G$6-'СЕТ СН'!$G$19</f>
        <v>1920.49464057</v>
      </c>
      <c r="O69" s="36">
        <f>SUMIFS(СВЦЭМ!$C$39:$C$782,СВЦЭМ!$A$39:$A$782,$A69,СВЦЭМ!$B$39:$B$782,O$47)+'СЕТ СН'!$G$9+СВЦЭМ!$D$10+'СЕТ СН'!$G$6-'СЕТ СН'!$G$19</f>
        <v>1937.71903694</v>
      </c>
      <c r="P69" s="36">
        <f>SUMIFS(СВЦЭМ!$C$39:$C$782,СВЦЭМ!$A$39:$A$782,$A69,СВЦЭМ!$B$39:$B$782,P$47)+'СЕТ СН'!$G$9+СВЦЭМ!$D$10+'СЕТ СН'!$G$6-'СЕТ СН'!$G$19</f>
        <v>1937.2081456399999</v>
      </c>
      <c r="Q69" s="36">
        <f>SUMIFS(СВЦЭМ!$C$39:$C$782,СВЦЭМ!$A$39:$A$782,$A69,СВЦЭМ!$B$39:$B$782,Q$47)+'СЕТ СН'!$G$9+СВЦЭМ!$D$10+'СЕТ СН'!$G$6-'СЕТ СН'!$G$19</f>
        <v>1935.6243824000001</v>
      </c>
      <c r="R69" s="36">
        <f>SUMIFS(СВЦЭМ!$C$39:$C$782,СВЦЭМ!$A$39:$A$782,$A69,СВЦЭМ!$B$39:$B$782,R$47)+'СЕТ СН'!$G$9+СВЦЭМ!$D$10+'СЕТ СН'!$G$6-'СЕТ СН'!$G$19</f>
        <v>1923.1988835499999</v>
      </c>
      <c r="S69" s="36">
        <f>SUMIFS(СВЦЭМ!$C$39:$C$782,СВЦЭМ!$A$39:$A$782,$A69,СВЦЭМ!$B$39:$B$782,S$47)+'СЕТ СН'!$G$9+СВЦЭМ!$D$10+'СЕТ СН'!$G$6-'СЕТ СН'!$G$19</f>
        <v>1921.9562701499999</v>
      </c>
      <c r="T69" s="36">
        <f>SUMIFS(СВЦЭМ!$C$39:$C$782,СВЦЭМ!$A$39:$A$782,$A69,СВЦЭМ!$B$39:$B$782,T$47)+'СЕТ СН'!$G$9+СВЦЭМ!$D$10+'СЕТ СН'!$G$6-'СЕТ СН'!$G$19</f>
        <v>1917.8878884799999</v>
      </c>
      <c r="U69" s="36">
        <f>SUMIFS(СВЦЭМ!$C$39:$C$782,СВЦЭМ!$A$39:$A$782,$A69,СВЦЭМ!$B$39:$B$782,U$47)+'СЕТ СН'!$G$9+СВЦЭМ!$D$10+'СЕТ СН'!$G$6-'СЕТ СН'!$G$19</f>
        <v>1933.7165688499999</v>
      </c>
      <c r="V69" s="36">
        <f>SUMIFS(СВЦЭМ!$C$39:$C$782,СВЦЭМ!$A$39:$A$782,$A69,СВЦЭМ!$B$39:$B$782,V$47)+'СЕТ СН'!$G$9+СВЦЭМ!$D$10+'СЕТ СН'!$G$6-'СЕТ СН'!$G$19</f>
        <v>1941.651492</v>
      </c>
      <c r="W69" s="36">
        <f>SUMIFS(СВЦЭМ!$C$39:$C$782,СВЦЭМ!$A$39:$A$782,$A69,СВЦЭМ!$B$39:$B$782,W$47)+'СЕТ СН'!$G$9+СВЦЭМ!$D$10+'СЕТ СН'!$G$6-'СЕТ СН'!$G$19</f>
        <v>1908.66201585</v>
      </c>
      <c r="X69" s="36">
        <f>SUMIFS(СВЦЭМ!$C$39:$C$782,СВЦЭМ!$A$39:$A$782,$A69,СВЦЭМ!$B$39:$B$782,X$47)+'СЕТ СН'!$G$9+СВЦЭМ!$D$10+'СЕТ СН'!$G$6-'СЕТ СН'!$G$19</f>
        <v>1981.8734099799999</v>
      </c>
      <c r="Y69" s="36">
        <f>SUMIFS(СВЦЭМ!$C$39:$C$782,СВЦЭМ!$A$39:$A$782,$A69,СВЦЭМ!$B$39:$B$782,Y$47)+'СЕТ СН'!$G$9+СВЦЭМ!$D$10+'СЕТ СН'!$G$6-'СЕТ СН'!$G$19</f>
        <v>2067.4964882300001</v>
      </c>
    </row>
    <row r="70" spans="1:27" ht="15.75" x14ac:dyDescent="0.2">
      <c r="A70" s="35">
        <f t="shared" si="1"/>
        <v>45496</v>
      </c>
      <c r="B70" s="36">
        <f>SUMIFS(СВЦЭМ!$C$39:$C$782,СВЦЭМ!$A$39:$A$782,$A70,СВЦЭМ!$B$39:$B$782,B$47)+'СЕТ СН'!$G$9+СВЦЭМ!$D$10+'СЕТ СН'!$G$6-'СЕТ СН'!$G$19</f>
        <v>2284.2750609</v>
      </c>
      <c r="C70" s="36">
        <f>SUMIFS(СВЦЭМ!$C$39:$C$782,СВЦЭМ!$A$39:$A$782,$A70,СВЦЭМ!$B$39:$B$782,C$47)+'СЕТ СН'!$G$9+СВЦЭМ!$D$10+'СЕТ СН'!$G$6-'СЕТ СН'!$G$19</f>
        <v>2384.8243537999997</v>
      </c>
      <c r="D70" s="36">
        <f>SUMIFS(СВЦЭМ!$C$39:$C$782,СВЦЭМ!$A$39:$A$782,$A70,СВЦЭМ!$B$39:$B$782,D$47)+'СЕТ СН'!$G$9+СВЦЭМ!$D$10+'СЕТ СН'!$G$6-'СЕТ СН'!$G$19</f>
        <v>2434.2860876299997</v>
      </c>
      <c r="E70" s="36">
        <f>SUMIFS(СВЦЭМ!$C$39:$C$782,СВЦЭМ!$A$39:$A$782,$A70,СВЦЭМ!$B$39:$B$782,E$47)+'СЕТ СН'!$G$9+СВЦЭМ!$D$10+'СЕТ СН'!$G$6-'СЕТ СН'!$G$19</f>
        <v>2457.45975236</v>
      </c>
      <c r="F70" s="36">
        <f>SUMIFS(СВЦЭМ!$C$39:$C$782,СВЦЭМ!$A$39:$A$782,$A70,СВЦЭМ!$B$39:$B$782,F$47)+'СЕТ СН'!$G$9+СВЦЭМ!$D$10+'СЕТ СН'!$G$6-'СЕТ СН'!$G$19</f>
        <v>2450.93545872</v>
      </c>
      <c r="G70" s="36">
        <f>SUMIFS(СВЦЭМ!$C$39:$C$782,СВЦЭМ!$A$39:$A$782,$A70,СВЦЭМ!$B$39:$B$782,G$47)+'СЕТ СН'!$G$9+СВЦЭМ!$D$10+'СЕТ СН'!$G$6-'СЕТ СН'!$G$19</f>
        <v>2420.07109588</v>
      </c>
      <c r="H70" s="36">
        <f>SUMIFS(СВЦЭМ!$C$39:$C$782,СВЦЭМ!$A$39:$A$782,$A70,СВЦЭМ!$B$39:$B$782,H$47)+'СЕТ СН'!$G$9+СВЦЭМ!$D$10+'СЕТ СН'!$G$6-'СЕТ СН'!$G$19</f>
        <v>2371.8746199499997</v>
      </c>
      <c r="I70" s="36">
        <f>SUMIFS(СВЦЭМ!$C$39:$C$782,СВЦЭМ!$A$39:$A$782,$A70,СВЦЭМ!$B$39:$B$782,I$47)+'СЕТ СН'!$G$9+СВЦЭМ!$D$10+'СЕТ СН'!$G$6-'СЕТ СН'!$G$19</f>
        <v>2253.5890421899999</v>
      </c>
      <c r="J70" s="36">
        <f>SUMIFS(СВЦЭМ!$C$39:$C$782,СВЦЭМ!$A$39:$A$782,$A70,СВЦЭМ!$B$39:$B$782,J$47)+'СЕТ СН'!$G$9+СВЦЭМ!$D$10+'СЕТ СН'!$G$6-'СЕТ СН'!$G$19</f>
        <v>2129.8644692999997</v>
      </c>
      <c r="K70" s="36">
        <f>SUMIFS(СВЦЭМ!$C$39:$C$782,СВЦЭМ!$A$39:$A$782,$A70,СВЦЭМ!$B$39:$B$782,K$47)+'СЕТ СН'!$G$9+СВЦЭМ!$D$10+'СЕТ СН'!$G$6-'СЕТ СН'!$G$19</f>
        <v>2054.2998751499999</v>
      </c>
      <c r="L70" s="36">
        <f>SUMIFS(СВЦЭМ!$C$39:$C$782,СВЦЭМ!$A$39:$A$782,$A70,СВЦЭМ!$B$39:$B$782,L$47)+'СЕТ СН'!$G$9+СВЦЭМ!$D$10+'СЕТ СН'!$G$6-'СЕТ СН'!$G$19</f>
        <v>2020.59738199</v>
      </c>
      <c r="M70" s="36">
        <f>SUMIFS(СВЦЭМ!$C$39:$C$782,СВЦЭМ!$A$39:$A$782,$A70,СВЦЭМ!$B$39:$B$782,M$47)+'СЕТ СН'!$G$9+СВЦЭМ!$D$10+'СЕТ СН'!$G$6-'СЕТ СН'!$G$19</f>
        <v>2001.28433589</v>
      </c>
      <c r="N70" s="36">
        <f>SUMIFS(СВЦЭМ!$C$39:$C$782,СВЦЭМ!$A$39:$A$782,$A70,СВЦЭМ!$B$39:$B$782,N$47)+'СЕТ СН'!$G$9+СВЦЭМ!$D$10+'СЕТ СН'!$G$6-'СЕТ СН'!$G$19</f>
        <v>1986.30991053</v>
      </c>
      <c r="O70" s="36">
        <f>SUMIFS(СВЦЭМ!$C$39:$C$782,СВЦЭМ!$A$39:$A$782,$A70,СВЦЭМ!$B$39:$B$782,O$47)+'СЕТ СН'!$G$9+СВЦЭМ!$D$10+'СЕТ СН'!$G$6-'СЕТ СН'!$G$19</f>
        <v>1976.19651084</v>
      </c>
      <c r="P70" s="36">
        <f>SUMIFS(СВЦЭМ!$C$39:$C$782,СВЦЭМ!$A$39:$A$782,$A70,СВЦЭМ!$B$39:$B$782,P$47)+'СЕТ СН'!$G$9+СВЦЭМ!$D$10+'СЕТ СН'!$G$6-'СЕТ СН'!$G$19</f>
        <v>1966.47956527</v>
      </c>
      <c r="Q70" s="36">
        <f>SUMIFS(СВЦЭМ!$C$39:$C$782,СВЦЭМ!$A$39:$A$782,$A70,СВЦЭМ!$B$39:$B$782,Q$47)+'СЕТ СН'!$G$9+СВЦЭМ!$D$10+'СЕТ СН'!$G$6-'СЕТ СН'!$G$19</f>
        <v>1966.6764706899999</v>
      </c>
      <c r="R70" s="36">
        <f>SUMIFS(СВЦЭМ!$C$39:$C$782,СВЦЭМ!$A$39:$A$782,$A70,СВЦЭМ!$B$39:$B$782,R$47)+'СЕТ СН'!$G$9+СВЦЭМ!$D$10+'СЕТ СН'!$G$6-'СЕТ СН'!$G$19</f>
        <v>1973.1997012300001</v>
      </c>
      <c r="S70" s="36">
        <f>SUMIFS(СВЦЭМ!$C$39:$C$782,СВЦЭМ!$A$39:$A$782,$A70,СВЦЭМ!$B$39:$B$782,S$47)+'СЕТ СН'!$G$9+СВЦЭМ!$D$10+'СЕТ СН'!$G$6-'СЕТ СН'!$G$19</f>
        <v>1973.97273847</v>
      </c>
      <c r="T70" s="36">
        <f>SUMIFS(СВЦЭМ!$C$39:$C$782,СВЦЭМ!$A$39:$A$782,$A70,СВЦЭМ!$B$39:$B$782,T$47)+'СЕТ СН'!$G$9+СВЦЭМ!$D$10+'СЕТ СН'!$G$6-'СЕТ СН'!$G$19</f>
        <v>1982.4763283099999</v>
      </c>
      <c r="U70" s="36">
        <f>SUMIFS(СВЦЭМ!$C$39:$C$782,СВЦЭМ!$A$39:$A$782,$A70,СВЦЭМ!$B$39:$B$782,U$47)+'СЕТ СН'!$G$9+СВЦЭМ!$D$10+'СЕТ СН'!$G$6-'СЕТ СН'!$G$19</f>
        <v>1995.5865156</v>
      </c>
      <c r="V70" s="36">
        <f>SUMIFS(СВЦЭМ!$C$39:$C$782,СВЦЭМ!$A$39:$A$782,$A70,СВЦЭМ!$B$39:$B$782,V$47)+'СЕТ СН'!$G$9+СВЦЭМ!$D$10+'СЕТ СН'!$G$6-'СЕТ СН'!$G$19</f>
        <v>2004.90775545</v>
      </c>
      <c r="W70" s="36">
        <f>SUMIFS(СВЦЭМ!$C$39:$C$782,СВЦЭМ!$A$39:$A$782,$A70,СВЦЭМ!$B$39:$B$782,W$47)+'СЕТ СН'!$G$9+СВЦЭМ!$D$10+'СЕТ СН'!$G$6-'СЕТ СН'!$G$19</f>
        <v>1982.26189671</v>
      </c>
      <c r="X70" s="36">
        <f>SUMIFS(СВЦЭМ!$C$39:$C$782,СВЦЭМ!$A$39:$A$782,$A70,СВЦЭМ!$B$39:$B$782,X$47)+'СЕТ СН'!$G$9+СВЦЭМ!$D$10+'СЕТ СН'!$G$6-'СЕТ СН'!$G$19</f>
        <v>2046.61729709</v>
      </c>
      <c r="Y70" s="36">
        <f>SUMIFS(СВЦЭМ!$C$39:$C$782,СВЦЭМ!$A$39:$A$782,$A70,СВЦЭМ!$B$39:$B$782,Y$47)+'СЕТ СН'!$G$9+СВЦЭМ!$D$10+'СЕТ СН'!$G$6-'СЕТ СН'!$G$19</f>
        <v>2123.3347279</v>
      </c>
    </row>
    <row r="71" spans="1:27" ht="15.75" x14ac:dyDescent="0.2">
      <c r="A71" s="35">
        <f t="shared" si="1"/>
        <v>45497</v>
      </c>
      <c r="B71" s="36">
        <f>SUMIFS(СВЦЭМ!$C$39:$C$782,СВЦЭМ!$A$39:$A$782,$A71,СВЦЭМ!$B$39:$B$782,B$47)+'СЕТ СН'!$G$9+СВЦЭМ!$D$10+'СЕТ СН'!$G$6-'СЕТ СН'!$G$19</f>
        <v>2321.6444872499997</v>
      </c>
      <c r="C71" s="36">
        <f>SUMIFS(СВЦЭМ!$C$39:$C$782,СВЦЭМ!$A$39:$A$782,$A71,СВЦЭМ!$B$39:$B$782,C$47)+'СЕТ СН'!$G$9+СВЦЭМ!$D$10+'СЕТ СН'!$G$6-'СЕТ СН'!$G$19</f>
        <v>2420.7128451199997</v>
      </c>
      <c r="D71" s="36">
        <f>SUMIFS(СВЦЭМ!$C$39:$C$782,СВЦЭМ!$A$39:$A$782,$A71,СВЦЭМ!$B$39:$B$782,D$47)+'СЕТ СН'!$G$9+СВЦЭМ!$D$10+'СЕТ СН'!$G$6-'СЕТ СН'!$G$19</f>
        <v>2462.0739654199997</v>
      </c>
      <c r="E71" s="36">
        <f>SUMIFS(СВЦЭМ!$C$39:$C$782,СВЦЭМ!$A$39:$A$782,$A71,СВЦЭМ!$B$39:$B$782,E$47)+'СЕТ СН'!$G$9+СВЦЭМ!$D$10+'СЕТ СН'!$G$6-'СЕТ СН'!$G$19</f>
        <v>2434.91446301</v>
      </c>
      <c r="F71" s="36">
        <f>SUMIFS(СВЦЭМ!$C$39:$C$782,СВЦЭМ!$A$39:$A$782,$A71,СВЦЭМ!$B$39:$B$782,F$47)+'СЕТ СН'!$G$9+СВЦЭМ!$D$10+'СЕТ СН'!$G$6-'СЕТ СН'!$G$19</f>
        <v>2437.0066895199998</v>
      </c>
      <c r="G71" s="36">
        <f>SUMIFS(СВЦЭМ!$C$39:$C$782,СВЦЭМ!$A$39:$A$782,$A71,СВЦЭМ!$B$39:$B$782,G$47)+'СЕТ СН'!$G$9+СВЦЭМ!$D$10+'СЕТ СН'!$G$6-'СЕТ СН'!$G$19</f>
        <v>2439.19539992</v>
      </c>
      <c r="H71" s="36">
        <f>SUMIFS(СВЦЭМ!$C$39:$C$782,СВЦЭМ!$A$39:$A$782,$A71,СВЦЭМ!$B$39:$B$782,H$47)+'СЕТ СН'!$G$9+СВЦЭМ!$D$10+'СЕТ СН'!$G$6-'СЕТ СН'!$G$19</f>
        <v>2423.3506023</v>
      </c>
      <c r="I71" s="36">
        <f>SUMIFS(СВЦЭМ!$C$39:$C$782,СВЦЭМ!$A$39:$A$782,$A71,СВЦЭМ!$B$39:$B$782,I$47)+'СЕТ СН'!$G$9+СВЦЭМ!$D$10+'СЕТ СН'!$G$6-'СЕТ СН'!$G$19</f>
        <v>2314.8756065099997</v>
      </c>
      <c r="J71" s="36">
        <f>SUMIFS(СВЦЭМ!$C$39:$C$782,СВЦЭМ!$A$39:$A$782,$A71,СВЦЭМ!$B$39:$B$782,J$47)+'СЕТ СН'!$G$9+СВЦЭМ!$D$10+'СЕТ СН'!$G$6-'СЕТ СН'!$G$19</f>
        <v>2187.2855946499999</v>
      </c>
      <c r="K71" s="36">
        <f>SUMIFS(СВЦЭМ!$C$39:$C$782,СВЦЭМ!$A$39:$A$782,$A71,СВЦЭМ!$B$39:$B$782,K$47)+'СЕТ СН'!$G$9+СВЦЭМ!$D$10+'СЕТ СН'!$G$6-'СЕТ СН'!$G$19</f>
        <v>2096.7544548699998</v>
      </c>
      <c r="L71" s="36">
        <f>SUMIFS(СВЦЭМ!$C$39:$C$782,СВЦЭМ!$A$39:$A$782,$A71,СВЦЭМ!$B$39:$B$782,L$47)+'СЕТ СН'!$G$9+СВЦЭМ!$D$10+'СЕТ СН'!$G$6-'СЕТ СН'!$G$19</f>
        <v>2044.19400529</v>
      </c>
      <c r="M71" s="36">
        <f>SUMIFS(СВЦЭМ!$C$39:$C$782,СВЦЭМ!$A$39:$A$782,$A71,СВЦЭМ!$B$39:$B$782,M$47)+'СЕТ СН'!$G$9+СВЦЭМ!$D$10+'СЕТ СН'!$G$6-'СЕТ СН'!$G$19</f>
        <v>2018.44781676</v>
      </c>
      <c r="N71" s="36">
        <f>SUMIFS(СВЦЭМ!$C$39:$C$782,СВЦЭМ!$A$39:$A$782,$A71,СВЦЭМ!$B$39:$B$782,N$47)+'СЕТ СН'!$G$9+СВЦЭМ!$D$10+'СЕТ СН'!$G$6-'СЕТ СН'!$G$19</f>
        <v>2007.9976972699999</v>
      </c>
      <c r="O71" s="36">
        <f>SUMIFS(СВЦЭМ!$C$39:$C$782,СВЦЭМ!$A$39:$A$782,$A71,СВЦЭМ!$B$39:$B$782,O$47)+'СЕТ СН'!$G$9+СВЦЭМ!$D$10+'СЕТ СН'!$G$6-'СЕТ СН'!$G$19</f>
        <v>2005.93405951</v>
      </c>
      <c r="P71" s="36">
        <f>SUMIFS(СВЦЭМ!$C$39:$C$782,СВЦЭМ!$A$39:$A$782,$A71,СВЦЭМ!$B$39:$B$782,P$47)+'СЕТ СН'!$G$9+СВЦЭМ!$D$10+'СЕТ СН'!$G$6-'СЕТ СН'!$G$19</f>
        <v>2001.6543567399999</v>
      </c>
      <c r="Q71" s="36">
        <f>SUMIFS(СВЦЭМ!$C$39:$C$782,СВЦЭМ!$A$39:$A$782,$A71,СВЦЭМ!$B$39:$B$782,Q$47)+'СЕТ СН'!$G$9+СВЦЭМ!$D$10+'СЕТ СН'!$G$6-'СЕТ СН'!$G$19</f>
        <v>2008.15884949</v>
      </c>
      <c r="R71" s="36">
        <f>SUMIFS(СВЦЭМ!$C$39:$C$782,СВЦЭМ!$A$39:$A$782,$A71,СВЦЭМ!$B$39:$B$782,R$47)+'СЕТ СН'!$G$9+СВЦЭМ!$D$10+'СЕТ СН'!$G$6-'СЕТ СН'!$G$19</f>
        <v>2009.7921233</v>
      </c>
      <c r="S71" s="36">
        <f>SUMIFS(СВЦЭМ!$C$39:$C$782,СВЦЭМ!$A$39:$A$782,$A71,СВЦЭМ!$B$39:$B$782,S$47)+'СЕТ СН'!$G$9+СВЦЭМ!$D$10+'СЕТ СН'!$G$6-'СЕТ СН'!$G$19</f>
        <v>2020.8003687200001</v>
      </c>
      <c r="T71" s="36">
        <f>SUMIFS(СВЦЭМ!$C$39:$C$782,СВЦЭМ!$A$39:$A$782,$A71,СВЦЭМ!$B$39:$B$782,T$47)+'СЕТ СН'!$G$9+СВЦЭМ!$D$10+'СЕТ СН'!$G$6-'СЕТ СН'!$G$19</f>
        <v>2030.8061673699999</v>
      </c>
      <c r="U71" s="36">
        <f>SUMIFS(СВЦЭМ!$C$39:$C$782,СВЦЭМ!$A$39:$A$782,$A71,СВЦЭМ!$B$39:$B$782,U$47)+'СЕТ СН'!$G$9+СВЦЭМ!$D$10+'СЕТ СН'!$G$6-'СЕТ СН'!$G$19</f>
        <v>2053.00741771</v>
      </c>
      <c r="V71" s="36">
        <f>SUMIFS(СВЦЭМ!$C$39:$C$782,СВЦЭМ!$A$39:$A$782,$A71,СВЦЭМ!$B$39:$B$782,V$47)+'СЕТ СН'!$G$9+СВЦЭМ!$D$10+'СЕТ СН'!$G$6-'СЕТ СН'!$G$19</f>
        <v>2066.3361674799999</v>
      </c>
      <c r="W71" s="36">
        <f>SUMIFS(СВЦЭМ!$C$39:$C$782,СВЦЭМ!$A$39:$A$782,$A71,СВЦЭМ!$B$39:$B$782,W$47)+'СЕТ СН'!$G$9+СВЦЭМ!$D$10+'СЕТ СН'!$G$6-'СЕТ СН'!$G$19</f>
        <v>2050.2417087399999</v>
      </c>
      <c r="X71" s="36">
        <f>SUMIFS(СВЦЭМ!$C$39:$C$782,СВЦЭМ!$A$39:$A$782,$A71,СВЦЭМ!$B$39:$B$782,X$47)+'СЕТ СН'!$G$9+СВЦЭМ!$D$10+'СЕТ СН'!$G$6-'СЕТ СН'!$G$19</f>
        <v>2082.1937482799999</v>
      </c>
      <c r="Y71" s="36">
        <f>SUMIFS(СВЦЭМ!$C$39:$C$782,СВЦЭМ!$A$39:$A$782,$A71,СВЦЭМ!$B$39:$B$782,Y$47)+'СЕТ СН'!$G$9+СВЦЭМ!$D$10+'СЕТ СН'!$G$6-'СЕТ СН'!$G$19</f>
        <v>2169.4831539199999</v>
      </c>
    </row>
    <row r="72" spans="1:27" ht="15.75" x14ac:dyDescent="0.2">
      <c r="A72" s="35">
        <f t="shared" si="1"/>
        <v>45498</v>
      </c>
      <c r="B72" s="36">
        <f>SUMIFS(СВЦЭМ!$C$39:$C$782,СВЦЭМ!$A$39:$A$782,$A72,СВЦЭМ!$B$39:$B$782,B$47)+'СЕТ СН'!$G$9+СВЦЭМ!$D$10+'СЕТ СН'!$G$6-'СЕТ СН'!$G$19</f>
        <v>2281.5573227199998</v>
      </c>
      <c r="C72" s="36">
        <f>SUMIFS(СВЦЭМ!$C$39:$C$782,СВЦЭМ!$A$39:$A$782,$A72,СВЦЭМ!$B$39:$B$782,C$47)+'СЕТ СН'!$G$9+СВЦЭМ!$D$10+'СЕТ СН'!$G$6-'СЕТ СН'!$G$19</f>
        <v>2390.6310262299999</v>
      </c>
      <c r="D72" s="36">
        <f>SUMIFS(СВЦЭМ!$C$39:$C$782,СВЦЭМ!$A$39:$A$782,$A72,СВЦЭМ!$B$39:$B$782,D$47)+'СЕТ СН'!$G$9+СВЦЭМ!$D$10+'СЕТ СН'!$G$6-'СЕТ СН'!$G$19</f>
        <v>2470.67484436</v>
      </c>
      <c r="E72" s="36">
        <f>SUMIFS(СВЦЭМ!$C$39:$C$782,СВЦЭМ!$A$39:$A$782,$A72,СВЦЭМ!$B$39:$B$782,E$47)+'СЕТ СН'!$G$9+СВЦЭМ!$D$10+'СЕТ СН'!$G$6-'СЕТ СН'!$G$19</f>
        <v>2487.15335882</v>
      </c>
      <c r="F72" s="36">
        <f>SUMIFS(СВЦЭМ!$C$39:$C$782,СВЦЭМ!$A$39:$A$782,$A72,СВЦЭМ!$B$39:$B$782,F$47)+'СЕТ СН'!$G$9+СВЦЭМ!$D$10+'СЕТ СН'!$G$6-'СЕТ СН'!$G$19</f>
        <v>2492.2338629400001</v>
      </c>
      <c r="G72" s="36">
        <f>SUMIFS(СВЦЭМ!$C$39:$C$782,СВЦЭМ!$A$39:$A$782,$A72,СВЦЭМ!$B$39:$B$782,G$47)+'СЕТ СН'!$G$9+СВЦЭМ!$D$10+'СЕТ СН'!$G$6-'СЕТ СН'!$G$19</f>
        <v>2492.1233940500001</v>
      </c>
      <c r="H72" s="36">
        <f>SUMIFS(СВЦЭМ!$C$39:$C$782,СВЦЭМ!$A$39:$A$782,$A72,СВЦЭМ!$B$39:$B$782,H$47)+'СЕТ СН'!$G$9+СВЦЭМ!$D$10+'СЕТ СН'!$G$6-'СЕТ СН'!$G$19</f>
        <v>2448.1018075499996</v>
      </c>
      <c r="I72" s="36">
        <f>SUMIFS(СВЦЭМ!$C$39:$C$782,СВЦЭМ!$A$39:$A$782,$A72,СВЦЭМ!$B$39:$B$782,I$47)+'СЕТ СН'!$G$9+СВЦЭМ!$D$10+'СЕТ СН'!$G$6-'СЕТ СН'!$G$19</f>
        <v>2338.0522119399998</v>
      </c>
      <c r="J72" s="36">
        <f>SUMIFS(СВЦЭМ!$C$39:$C$782,СВЦЭМ!$A$39:$A$782,$A72,СВЦЭМ!$B$39:$B$782,J$47)+'СЕТ СН'!$G$9+СВЦЭМ!$D$10+'СЕТ СН'!$G$6-'СЕТ СН'!$G$19</f>
        <v>2229.7091024199999</v>
      </c>
      <c r="K72" s="36">
        <f>SUMIFS(СВЦЭМ!$C$39:$C$782,СВЦЭМ!$A$39:$A$782,$A72,СВЦЭМ!$B$39:$B$782,K$47)+'СЕТ СН'!$G$9+СВЦЭМ!$D$10+'СЕТ СН'!$G$6-'СЕТ СН'!$G$19</f>
        <v>2160.9449240700001</v>
      </c>
      <c r="L72" s="36">
        <f>SUMIFS(СВЦЭМ!$C$39:$C$782,СВЦЭМ!$A$39:$A$782,$A72,СВЦЭМ!$B$39:$B$782,L$47)+'СЕТ СН'!$G$9+СВЦЭМ!$D$10+'СЕТ СН'!$G$6-'СЕТ СН'!$G$19</f>
        <v>2102.3885291699999</v>
      </c>
      <c r="M72" s="36">
        <f>SUMIFS(СВЦЭМ!$C$39:$C$782,СВЦЭМ!$A$39:$A$782,$A72,СВЦЭМ!$B$39:$B$782,M$47)+'СЕТ СН'!$G$9+СВЦЭМ!$D$10+'СЕТ СН'!$G$6-'СЕТ СН'!$G$19</f>
        <v>2083.6006149699997</v>
      </c>
      <c r="N72" s="36">
        <f>SUMIFS(СВЦЭМ!$C$39:$C$782,СВЦЭМ!$A$39:$A$782,$A72,СВЦЭМ!$B$39:$B$782,N$47)+'СЕТ СН'!$G$9+СВЦЭМ!$D$10+'СЕТ СН'!$G$6-'СЕТ СН'!$G$19</f>
        <v>2062.9052156799999</v>
      </c>
      <c r="O72" s="36">
        <f>SUMIFS(СВЦЭМ!$C$39:$C$782,СВЦЭМ!$A$39:$A$782,$A72,СВЦЭМ!$B$39:$B$782,O$47)+'СЕТ СН'!$G$9+СВЦЭМ!$D$10+'СЕТ СН'!$G$6-'СЕТ СН'!$G$19</f>
        <v>2055.3666429299997</v>
      </c>
      <c r="P72" s="36">
        <f>SUMIFS(СВЦЭМ!$C$39:$C$782,СВЦЭМ!$A$39:$A$782,$A72,СВЦЭМ!$B$39:$B$782,P$47)+'СЕТ СН'!$G$9+СВЦЭМ!$D$10+'СЕТ СН'!$G$6-'СЕТ СН'!$G$19</f>
        <v>2055.0931665599996</v>
      </c>
      <c r="Q72" s="36">
        <f>SUMIFS(СВЦЭМ!$C$39:$C$782,СВЦЭМ!$A$39:$A$782,$A72,СВЦЭМ!$B$39:$B$782,Q$47)+'СЕТ СН'!$G$9+СВЦЭМ!$D$10+'СЕТ СН'!$G$6-'СЕТ СН'!$G$19</f>
        <v>2049.5316778599999</v>
      </c>
      <c r="R72" s="36">
        <f>SUMIFS(СВЦЭМ!$C$39:$C$782,СВЦЭМ!$A$39:$A$782,$A72,СВЦЭМ!$B$39:$B$782,R$47)+'СЕТ СН'!$G$9+СВЦЭМ!$D$10+'СЕТ СН'!$G$6-'СЕТ СН'!$G$19</f>
        <v>2066.2067278599998</v>
      </c>
      <c r="S72" s="36">
        <f>SUMIFS(СВЦЭМ!$C$39:$C$782,СВЦЭМ!$A$39:$A$782,$A72,СВЦЭМ!$B$39:$B$782,S$47)+'СЕТ СН'!$G$9+СВЦЭМ!$D$10+'СЕТ СН'!$G$6-'СЕТ СН'!$G$19</f>
        <v>2059.5537078899997</v>
      </c>
      <c r="T72" s="36">
        <f>SUMIFS(СВЦЭМ!$C$39:$C$782,СВЦЭМ!$A$39:$A$782,$A72,СВЦЭМ!$B$39:$B$782,T$47)+'СЕТ СН'!$G$9+СВЦЭМ!$D$10+'СЕТ СН'!$G$6-'СЕТ СН'!$G$19</f>
        <v>2057.5447935499997</v>
      </c>
      <c r="U72" s="36">
        <f>SUMIFS(СВЦЭМ!$C$39:$C$782,СВЦЭМ!$A$39:$A$782,$A72,СВЦЭМ!$B$39:$B$782,U$47)+'СЕТ СН'!$G$9+СВЦЭМ!$D$10+'СЕТ СН'!$G$6-'СЕТ СН'!$G$19</f>
        <v>2079.7727437399999</v>
      </c>
      <c r="V72" s="36">
        <f>SUMIFS(СВЦЭМ!$C$39:$C$782,СВЦЭМ!$A$39:$A$782,$A72,СВЦЭМ!$B$39:$B$782,V$47)+'СЕТ СН'!$G$9+СВЦЭМ!$D$10+'СЕТ СН'!$G$6-'СЕТ СН'!$G$19</f>
        <v>2096.79677292</v>
      </c>
      <c r="W72" s="36">
        <f>SUMIFS(СВЦЭМ!$C$39:$C$782,СВЦЭМ!$A$39:$A$782,$A72,СВЦЭМ!$B$39:$B$782,W$47)+'СЕТ СН'!$G$9+СВЦЭМ!$D$10+'СЕТ СН'!$G$6-'СЕТ СН'!$G$19</f>
        <v>2069.04197901</v>
      </c>
      <c r="X72" s="36">
        <f>SUMIFS(СВЦЭМ!$C$39:$C$782,СВЦЭМ!$A$39:$A$782,$A72,СВЦЭМ!$B$39:$B$782,X$47)+'СЕТ СН'!$G$9+СВЦЭМ!$D$10+'СЕТ СН'!$G$6-'СЕТ СН'!$G$19</f>
        <v>2132.4359826899999</v>
      </c>
      <c r="Y72" s="36">
        <f>SUMIFS(СВЦЭМ!$C$39:$C$782,СВЦЭМ!$A$39:$A$782,$A72,СВЦЭМ!$B$39:$B$782,Y$47)+'СЕТ СН'!$G$9+СВЦЭМ!$D$10+'СЕТ СН'!$G$6-'СЕТ СН'!$G$19</f>
        <v>2226.2666894099998</v>
      </c>
    </row>
    <row r="73" spans="1:27" ht="15.75" x14ac:dyDescent="0.2">
      <c r="A73" s="35">
        <f t="shared" si="1"/>
        <v>45499</v>
      </c>
      <c r="B73" s="36">
        <f>SUMIFS(СВЦЭМ!$C$39:$C$782,СВЦЭМ!$A$39:$A$782,$A73,СВЦЭМ!$B$39:$B$782,B$47)+'СЕТ СН'!$G$9+СВЦЭМ!$D$10+'СЕТ СН'!$G$6-'СЕТ СН'!$G$19</f>
        <v>2280.6735881699997</v>
      </c>
      <c r="C73" s="36">
        <f>SUMIFS(СВЦЭМ!$C$39:$C$782,СВЦЭМ!$A$39:$A$782,$A73,СВЦЭМ!$B$39:$B$782,C$47)+'СЕТ СН'!$G$9+СВЦЭМ!$D$10+'СЕТ СН'!$G$6-'СЕТ СН'!$G$19</f>
        <v>2350.2918141999999</v>
      </c>
      <c r="D73" s="36">
        <f>SUMIFS(СВЦЭМ!$C$39:$C$782,СВЦЭМ!$A$39:$A$782,$A73,СВЦЭМ!$B$39:$B$782,D$47)+'СЕТ СН'!$G$9+СВЦЭМ!$D$10+'СЕТ СН'!$G$6-'СЕТ СН'!$G$19</f>
        <v>2421.4558779199997</v>
      </c>
      <c r="E73" s="36">
        <f>SUMIFS(СВЦЭМ!$C$39:$C$782,СВЦЭМ!$A$39:$A$782,$A73,СВЦЭМ!$B$39:$B$782,E$47)+'СЕТ СН'!$G$9+СВЦЭМ!$D$10+'СЕТ СН'!$G$6-'СЕТ СН'!$G$19</f>
        <v>2412.44342693</v>
      </c>
      <c r="F73" s="36">
        <f>SUMIFS(СВЦЭМ!$C$39:$C$782,СВЦЭМ!$A$39:$A$782,$A73,СВЦЭМ!$B$39:$B$782,F$47)+'СЕТ СН'!$G$9+СВЦЭМ!$D$10+'СЕТ СН'!$G$6-'СЕТ СН'!$G$19</f>
        <v>2414.5559480299999</v>
      </c>
      <c r="G73" s="36">
        <f>SUMIFS(СВЦЭМ!$C$39:$C$782,СВЦЭМ!$A$39:$A$782,$A73,СВЦЭМ!$B$39:$B$782,G$47)+'СЕТ СН'!$G$9+СВЦЭМ!$D$10+'СЕТ СН'!$G$6-'СЕТ СН'!$G$19</f>
        <v>2421.1442020899999</v>
      </c>
      <c r="H73" s="36">
        <f>SUMIFS(СВЦЭМ!$C$39:$C$782,СВЦЭМ!$A$39:$A$782,$A73,СВЦЭМ!$B$39:$B$782,H$47)+'СЕТ СН'!$G$9+СВЦЭМ!$D$10+'СЕТ СН'!$G$6-'СЕТ СН'!$G$19</f>
        <v>2238.2793115599998</v>
      </c>
      <c r="I73" s="36">
        <f>SUMIFS(СВЦЭМ!$C$39:$C$782,СВЦЭМ!$A$39:$A$782,$A73,СВЦЭМ!$B$39:$B$782,I$47)+'СЕТ СН'!$G$9+СВЦЭМ!$D$10+'СЕТ СН'!$G$6-'СЕТ СН'!$G$19</f>
        <v>2249.5779614899998</v>
      </c>
      <c r="J73" s="36">
        <f>SUMIFS(СВЦЭМ!$C$39:$C$782,СВЦЭМ!$A$39:$A$782,$A73,СВЦЭМ!$B$39:$B$782,J$47)+'СЕТ СН'!$G$9+СВЦЭМ!$D$10+'СЕТ СН'!$G$6-'СЕТ СН'!$G$19</f>
        <v>2167.6459344599998</v>
      </c>
      <c r="K73" s="36">
        <f>SUMIFS(СВЦЭМ!$C$39:$C$782,СВЦЭМ!$A$39:$A$782,$A73,СВЦЭМ!$B$39:$B$782,K$47)+'СЕТ СН'!$G$9+СВЦЭМ!$D$10+'СЕТ СН'!$G$6-'СЕТ СН'!$G$19</f>
        <v>2111.22484777</v>
      </c>
      <c r="L73" s="36">
        <f>SUMIFS(СВЦЭМ!$C$39:$C$782,СВЦЭМ!$A$39:$A$782,$A73,СВЦЭМ!$B$39:$B$782,L$47)+'СЕТ СН'!$G$9+СВЦЭМ!$D$10+'СЕТ СН'!$G$6-'СЕТ СН'!$G$19</f>
        <v>2080.8759916199997</v>
      </c>
      <c r="M73" s="36">
        <f>SUMIFS(СВЦЭМ!$C$39:$C$782,СВЦЭМ!$A$39:$A$782,$A73,СВЦЭМ!$B$39:$B$782,M$47)+'СЕТ СН'!$G$9+СВЦЭМ!$D$10+'СЕТ СН'!$G$6-'СЕТ СН'!$G$19</f>
        <v>2063.3368772099998</v>
      </c>
      <c r="N73" s="36">
        <f>SUMIFS(СВЦЭМ!$C$39:$C$782,СВЦЭМ!$A$39:$A$782,$A73,СВЦЭМ!$B$39:$B$782,N$47)+'СЕТ СН'!$G$9+СВЦЭМ!$D$10+'СЕТ СН'!$G$6-'СЕТ СН'!$G$19</f>
        <v>2049.1270722099998</v>
      </c>
      <c r="O73" s="36">
        <f>SUMIFS(СВЦЭМ!$C$39:$C$782,СВЦЭМ!$A$39:$A$782,$A73,СВЦЭМ!$B$39:$B$782,O$47)+'СЕТ СН'!$G$9+СВЦЭМ!$D$10+'СЕТ СН'!$G$6-'СЕТ СН'!$G$19</f>
        <v>2040.44049885</v>
      </c>
      <c r="P73" s="36">
        <f>SUMIFS(СВЦЭМ!$C$39:$C$782,СВЦЭМ!$A$39:$A$782,$A73,СВЦЭМ!$B$39:$B$782,P$47)+'СЕТ СН'!$G$9+СВЦЭМ!$D$10+'СЕТ СН'!$G$6-'СЕТ СН'!$G$19</f>
        <v>2039.6681026799999</v>
      </c>
      <c r="Q73" s="36">
        <f>SUMIFS(СВЦЭМ!$C$39:$C$782,СВЦЭМ!$A$39:$A$782,$A73,СВЦЭМ!$B$39:$B$782,Q$47)+'СЕТ СН'!$G$9+СВЦЭМ!$D$10+'СЕТ СН'!$G$6-'СЕТ СН'!$G$19</f>
        <v>2045.1319568500001</v>
      </c>
      <c r="R73" s="36">
        <f>SUMIFS(СВЦЭМ!$C$39:$C$782,СВЦЭМ!$A$39:$A$782,$A73,СВЦЭМ!$B$39:$B$782,R$47)+'СЕТ СН'!$G$9+СВЦЭМ!$D$10+'СЕТ СН'!$G$6-'СЕТ СН'!$G$19</f>
        <v>2042.10306995</v>
      </c>
      <c r="S73" s="36">
        <f>SUMIFS(СВЦЭМ!$C$39:$C$782,СВЦЭМ!$A$39:$A$782,$A73,СВЦЭМ!$B$39:$B$782,S$47)+'СЕТ СН'!$G$9+СВЦЭМ!$D$10+'СЕТ СН'!$G$6-'СЕТ СН'!$G$19</f>
        <v>2031.31913796</v>
      </c>
      <c r="T73" s="36">
        <f>SUMIFS(СВЦЭМ!$C$39:$C$782,СВЦЭМ!$A$39:$A$782,$A73,СВЦЭМ!$B$39:$B$782,T$47)+'СЕТ СН'!$G$9+СВЦЭМ!$D$10+'СЕТ СН'!$G$6-'СЕТ СН'!$G$19</f>
        <v>2026.5830030499999</v>
      </c>
      <c r="U73" s="36">
        <f>SUMIFS(СВЦЭМ!$C$39:$C$782,СВЦЭМ!$A$39:$A$782,$A73,СВЦЭМ!$B$39:$B$782,U$47)+'СЕТ СН'!$G$9+СВЦЭМ!$D$10+'СЕТ СН'!$G$6-'СЕТ СН'!$G$19</f>
        <v>2063.33336848</v>
      </c>
      <c r="V73" s="36">
        <f>SUMIFS(СВЦЭМ!$C$39:$C$782,СВЦЭМ!$A$39:$A$782,$A73,СВЦЭМ!$B$39:$B$782,V$47)+'СЕТ СН'!$G$9+СВЦЭМ!$D$10+'СЕТ СН'!$G$6-'СЕТ СН'!$G$19</f>
        <v>2093.07169871</v>
      </c>
      <c r="W73" s="36">
        <f>SUMIFS(СВЦЭМ!$C$39:$C$782,СВЦЭМ!$A$39:$A$782,$A73,СВЦЭМ!$B$39:$B$782,W$47)+'СЕТ СН'!$G$9+СВЦЭМ!$D$10+'СЕТ СН'!$G$6-'СЕТ СН'!$G$19</f>
        <v>2064.43663234</v>
      </c>
      <c r="X73" s="36">
        <f>SUMIFS(СВЦЭМ!$C$39:$C$782,СВЦЭМ!$A$39:$A$782,$A73,СВЦЭМ!$B$39:$B$782,X$47)+'СЕТ СН'!$G$9+СВЦЭМ!$D$10+'СЕТ СН'!$G$6-'СЕТ СН'!$G$19</f>
        <v>2132.23257728</v>
      </c>
      <c r="Y73" s="36">
        <f>SUMIFS(СВЦЭМ!$C$39:$C$782,СВЦЭМ!$A$39:$A$782,$A73,СВЦЭМ!$B$39:$B$782,Y$47)+'СЕТ СН'!$G$9+СВЦЭМ!$D$10+'СЕТ СН'!$G$6-'СЕТ СН'!$G$19</f>
        <v>2225.2554514499998</v>
      </c>
    </row>
    <row r="74" spans="1:27" ht="15.75" x14ac:dyDescent="0.2">
      <c r="A74" s="35">
        <f t="shared" si="1"/>
        <v>45500</v>
      </c>
      <c r="B74" s="36">
        <f>SUMIFS(СВЦЭМ!$C$39:$C$782,СВЦЭМ!$A$39:$A$782,$A74,СВЦЭМ!$B$39:$B$782,B$47)+'СЕТ СН'!$G$9+СВЦЭМ!$D$10+'СЕТ СН'!$G$6-'СЕТ СН'!$G$19</f>
        <v>2315.6136644899998</v>
      </c>
      <c r="C74" s="36">
        <f>SUMIFS(СВЦЭМ!$C$39:$C$782,СВЦЭМ!$A$39:$A$782,$A74,СВЦЭМ!$B$39:$B$782,C$47)+'СЕТ СН'!$G$9+СВЦЭМ!$D$10+'СЕТ СН'!$G$6-'СЕТ СН'!$G$19</f>
        <v>2386.0493012100001</v>
      </c>
      <c r="D74" s="36">
        <f>SUMIFS(СВЦЭМ!$C$39:$C$782,СВЦЭМ!$A$39:$A$782,$A74,СВЦЭМ!$B$39:$B$782,D$47)+'СЕТ СН'!$G$9+СВЦЭМ!$D$10+'СЕТ СН'!$G$6-'СЕТ СН'!$G$19</f>
        <v>2428.14998272</v>
      </c>
      <c r="E74" s="36">
        <f>SUMIFS(СВЦЭМ!$C$39:$C$782,СВЦЭМ!$A$39:$A$782,$A74,СВЦЭМ!$B$39:$B$782,E$47)+'СЕТ СН'!$G$9+СВЦЭМ!$D$10+'СЕТ СН'!$G$6-'СЕТ СН'!$G$19</f>
        <v>2462.7600717299997</v>
      </c>
      <c r="F74" s="36">
        <f>SUMIFS(СВЦЭМ!$C$39:$C$782,СВЦЭМ!$A$39:$A$782,$A74,СВЦЭМ!$B$39:$B$782,F$47)+'СЕТ СН'!$G$9+СВЦЭМ!$D$10+'СЕТ СН'!$G$6-'СЕТ СН'!$G$19</f>
        <v>2444.6616915699997</v>
      </c>
      <c r="G74" s="36">
        <f>SUMIFS(СВЦЭМ!$C$39:$C$782,СВЦЭМ!$A$39:$A$782,$A74,СВЦЭМ!$B$39:$B$782,G$47)+'СЕТ СН'!$G$9+СВЦЭМ!$D$10+'СЕТ СН'!$G$6-'СЕТ СН'!$G$19</f>
        <v>2455.96970835</v>
      </c>
      <c r="H74" s="36">
        <f>SUMIFS(СВЦЭМ!$C$39:$C$782,СВЦЭМ!$A$39:$A$782,$A74,СВЦЭМ!$B$39:$B$782,H$47)+'СЕТ СН'!$G$9+СВЦЭМ!$D$10+'СЕТ СН'!$G$6-'СЕТ СН'!$G$19</f>
        <v>2422.1862865799999</v>
      </c>
      <c r="I74" s="36">
        <f>SUMIFS(СВЦЭМ!$C$39:$C$782,СВЦЭМ!$A$39:$A$782,$A74,СВЦЭМ!$B$39:$B$782,I$47)+'СЕТ СН'!$G$9+СВЦЭМ!$D$10+'СЕТ СН'!$G$6-'СЕТ СН'!$G$19</f>
        <v>2292.5951331399997</v>
      </c>
      <c r="J74" s="36">
        <f>SUMIFS(СВЦЭМ!$C$39:$C$782,СВЦЭМ!$A$39:$A$782,$A74,СВЦЭМ!$B$39:$B$782,J$47)+'СЕТ СН'!$G$9+СВЦЭМ!$D$10+'СЕТ СН'!$G$6-'СЕТ СН'!$G$19</f>
        <v>2269.5177053299999</v>
      </c>
      <c r="K74" s="36">
        <f>SUMIFS(СВЦЭМ!$C$39:$C$782,СВЦЭМ!$A$39:$A$782,$A74,СВЦЭМ!$B$39:$B$782,K$47)+'СЕТ СН'!$G$9+СВЦЭМ!$D$10+'СЕТ СН'!$G$6-'СЕТ СН'!$G$19</f>
        <v>2183.46150008</v>
      </c>
      <c r="L74" s="36">
        <f>SUMIFS(СВЦЭМ!$C$39:$C$782,СВЦЭМ!$A$39:$A$782,$A74,СВЦЭМ!$B$39:$B$782,L$47)+'СЕТ СН'!$G$9+СВЦЭМ!$D$10+'СЕТ СН'!$G$6-'СЕТ СН'!$G$19</f>
        <v>2122.2583571699997</v>
      </c>
      <c r="M74" s="36">
        <f>SUMIFS(СВЦЭМ!$C$39:$C$782,СВЦЭМ!$A$39:$A$782,$A74,СВЦЭМ!$B$39:$B$782,M$47)+'СЕТ СН'!$G$9+СВЦЭМ!$D$10+'СЕТ СН'!$G$6-'СЕТ СН'!$G$19</f>
        <v>2088.02163187</v>
      </c>
      <c r="N74" s="36">
        <f>SUMIFS(СВЦЭМ!$C$39:$C$782,СВЦЭМ!$A$39:$A$782,$A74,СВЦЭМ!$B$39:$B$782,N$47)+'СЕТ СН'!$G$9+СВЦЭМ!$D$10+'СЕТ СН'!$G$6-'СЕТ СН'!$G$19</f>
        <v>2083.2868904899997</v>
      </c>
      <c r="O74" s="36">
        <f>SUMIFS(СВЦЭМ!$C$39:$C$782,СВЦЭМ!$A$39:$A$782,$A74,СВЦЭМ!$B$39:$B$782,O$47)+'СЕТ СН'!$G$9+СВЦЭМ!$D$10+'СЕТ СН'!$G$6-'СЕТ СН'!$G$19</f>
        <v>2082.7910827599999</v>
      </c>
      <c r="P74" s="36">
        <f>SUMIFS(СВЦЭМ!$C$39:$C$782,СВЦЭМ!$A$39:$A$782,$A74,СВЦЭМ!$B$39:$B$782,P$47)+'СЕТ СН'!$G$9+СВЦЭМ!$D$10+'СЕТ СН'!$G$6-'СЕТ СН'!$G$19</f>
        <v>2092.1673400099999</v>
      </c>
      <c r="Q74" s="36">
        <f>SUMIFS(СВЦЭМ!$C$39:$C$782,СВЦЭМ!$A$39:$A$782,$A74,СВЦЭМ!$B$39:$B$782,Q$47)+'СЕТ СН'!$G$9+СВЦЭМ!$D$10+'СЕТ СН'!$G$6-'СЕТ СН'!$G$19</f>
        <v>2094.3133118599999</v>
      </c>
      <c r="R74" s="36">
        <f>SUMIFS(СВЦЭМ!$C$39:$C$782,СВЦЭМ!$A$39:$A$782,$A74,СВЦЭМ!$B$39:$B$782,R$47)+'СЕТ СН'!$G$9+СВЦЭМ!$D$10+'СЕТ СН'!$G$6-'СЕТ СН'!$G$19</f>
        <v>2098.7958326299999</v>
      </c>
      <c r="S74" s="36">
        <f>SUMIFS(СВЦЭМ!$C$39:$C$782,СВЦЭМ!$A$39:$A$782,$A74,СВЦЭМ!$B$39:$B$782,S$47)+'СЕТ СН'!$G$9+СВЦЭМ!$D$10+'СЕТ СН'!$G$6-'СЕТ СН'!$G$19</f>
        <v>2091.0751120299997</v>
      </c>
      <c r="T74" s="36">
        <f>SUMIFS(СВЦЭМ!$C$39:$C$782,СВЦЭМ!$A$39:$A$782,$A74,СВЦЭМ!$B$39:$B$782,T$47)+'СЕТ СН'!$G$9+СВЦЭМ!$D$10+'СЕТ СН'!$G$6-'СЕТ СН'!$G$19</f>
        <v>2083.68394214</v>
      </c>
      <c r="U74" s="36">
        <f>SUMIFS(СВЦЭМ!$C$39:$C$782,СВЦЭМ!$A$39:$A$782,$A74,СВЦЭМ!$B$39:$B$782,U$47)+'СЕТ СН'!$G$9+СВЦЭМ!$D$10+'СЕТ СН'!$G$6-'СЕТ СН'!$G$19</f>
        <v>2108.8650918499998</v>
      </c>
      <c r="V74" s="36">
        <f>SUMIFS(СВЦЭМ!$C$39:$C$782,СВЦЭМ!$A$39:$A$782,$A74,СВЦЭМ!$B$39:$B$782,V$47)+'СЕТ СН'!$G$9+СВЦЭМ!$D$10+'СЕТ СН'!$G$6-'СЕТ СН'!$G$19</f>
        <v>2115.3158297800001</v>
      </c>
      <c r="W74" s="36">
        <f>SUMIFS(СВЦЭМ!$C$39:$C$782,СВЦЭМ!$A$39:$A$782,$A74,СВЦЭМ!$B$39:$B$782,W$47)+'СЕТ СН'!$G$9+СВЦЭМ!$D$10+'СЕТ СН'!$G$6-'СЕТ СН'!$G$19</f>
        <v>2095.4788705000001</v>
      </c>
      <c r="X74" s="36">
        <f>SUMIFS(СВЦЭМ!$C$39:$C$782,СВЦЭМ!$A$39:$A$782,$A74,СВЦЭМ!$B$39:$B$782,X$47)+'СЕТ СН'!$G$9+СВЦЭМ!$D$10+'СЕТ СН'!$G$6-'СЕТ СН'!$G$19</f>
        <v>2144.9054832699999</v>
      </c>
      <c r="Y74" s="36">
        <f>SUMIFS(СВЦЭМ!$C$39:$C$782,СВЦЭМ!$A$39:$A$782,$A74,СВЦЭМ!$B$39:$B$782,Y$47)+'СЕТ СН'!$G$9+СВЦЭМ!$D$10+'СЕТ СН'!$G$6-'СЕТ СН'!$G$19</f>
        <v>2244.7226953499999</v>
      </c>
    </row>
    <row r="75" spans="1:27" ht="15.75" x14ac:dyDescent="0.2">
      <c r="A75" s="35">
        <f t="shared" si="1"/>
        <v>45501</v>
      </c>
      <c r="B75" s="36">
        <f>SUMIFS(СВЦЭМ!$C$39:$C$782,СВЦЭМ!$A$39:$A$782,$A75,СВЦЭМ!$B$39:$B$782,B$47)+'СЕТ СН'!$G$9+СВЦЭМ!$D$10+'СЕТ СН'!$G$6-'СЕТ СН'!$G$19</f>
        <v>2317.54501527</v>
      </c>
      <c r="C75" s="36">
        <f>SUMIFS(СВЦЭМ!$C$39:$C$782,СВЦЭМ!$A$39:$A$782,$A75,СВЦЭМ!$B$39:$B$782,C$47)+'СЕТ СН'!$G$9+СВЦЭМ!$D$10+'СЕТ СН'!$G$6-'СЕТ СН'!$G$19</f>
        <v>2405.7169859599999</v>
      </c>
      <c r="D75" s="36">
        <f>SUMIFS(СВЦЭМ!$C$39:$C$782,СВЦЭМ!$A$39:$A$782,$A75,СВЦЭМ!$B$39:$B$782,D$47)+'СЕТ СН'!$G$9+СВЦЭМ!$D$10+'СЕТ СН'!$G$6-'СЕТ СН'!$G$19</f>
        <v>2423.3377011699999</v>
      </c>
      <c r="E75" s="36">
        <f>SUMIFS(СВЦЭМ!$C$39:$C$782,СВЦЭМ!$A$39:$A$782,$A75,СВЦЭМ!$B$39:$B$782,E$47)+'СЕТ СН'!$G$9+СВЦЭМ!$D$10+'СЕТ СН'!$G$6-'СЕТ СН'!$G$19</f>
        <v>2425.0445099799999</v>
      </c>
      <c r="F75" s="36">
        <f>SUMIFS(СВЦЭМ!$C$39:$C$782,СВЦЭМ!$A$39:$A$782,$A75,СВЦЭМ!$B$39:$B$782,F$47)+'СЕТ СН'!$G$9+СВЦЭМ!$D$10+'СЕТ СН'!$G$6-'СЕТ СН'!$G$19</f>
        <v>2428.9594390099996</v>
      </c>
      <c r="G75" s="36">
        <f>SUMIFS(СВЦЭМ!$C$39:$C$782,СВЦЭМ!$A$39:$A$782,$A75,СВЦЭМ!$B$39:$B$782,G$47)+'СЕТ СН'!$G$9+СВЦЭМ!$D$10+'СЕТ СН'!$G$6-'СЕТ СН'!$G$19</f>
        <v>2432.9631940899999</v>
      </c>
      <c r="H75" s="36">
        <f>SUMIFS(СВЦЭМ!$C$39:$C$782,СВЦЭМ!$A$39:$A$782,$A75,СВЦЭМ!$B$39:$B$782,H$47)+'СЕТ СН'!$G$9+СВЦЭМ!$D$10+'СЕТ СН'!$G$6-'СЕТ СН'!$G$19</f>
        <v>2445.4186714699999</v>
      </c>
      <c r="I75" s="36">
        <f>SUMIFS(СВЦЭМ!$C$39:$C$782,СВЦЭМ!$A$39:$A$782,$A75,СВЦЭМ!$B$39:$B$782,I$47)+'СЕТ СН'!$G$9+СВЦЭМ!$D$10+'СЕТ СН'!$G$6-'СЕТ СН'!$G$19</f>
        <v>2425.63562555</v>
      </c>
      <c r="J75" s="36">
        <f>SUMIFS(СВЦЭМ!$C$39:$C$782,СВЦЭМ!$A$39:$A$782,$A75,СВЦЭМ!$B$39:$B$782,J$47)+'СЕТ СН'!$G$9+СВЦЭМ!$D$10+'СЕТ СН'!$G$6-'СЕТ СН'!$G$19</f>
        <v>2288.5799081699997</v>
      </c>
      <c r="K75" s="36">
        <f>SUMIFS(СВЦЭМ!$C$39:$C$782,СВЦЭМ!$A$39:$A$782,$A75,СВЦЭМ!$B$39:$B$782,K$47)+'СЕТ СН'!$G$9+СВЦЭМ!$D$10+'СЕТ СН'!$G$6-'СЕТ СН'!$G$19</f>
        <v>2191.9278932499997</v>
      </c>
      <c r="L75" s="36">
        <f>SUMIFS(СВЦЭМ!$C$39:$C$782,СВЦЭМ!$A$39:$A$782,$A75,СВЦЭМ!$B$39:$B$782,L$47)+'СЕТ СН'!$G$9+СВЦЭМ!$D$10+'СЕТ СН'!$G$6-'СЕТ СН'!$G$19</f>
        <v>2120.8833286399999</v>
      </c>
      <c r="M75" s="36">
        <f>SUMIFS(СВЦЭМ!$C$39:$C$782,СВЦЭМ!$A$39:$A$782,$A75,СВЦЭМ!$B$39:$B$782,M$47)+'СЕТ СН'!$G$9+СВЦЭМ!$D$10+'СЕТ СН'!$G$6-'СЕТ СН'!$G$19</f>
        <v>2072.8640012699998</v>
      </c>
      <c r="N75" s="36">
        <f>SUMIFS(СВЦЭМ!$C$39:$C$782,СВЦЭМ!$A$39:$A$782,$A75,СВЦЭМ!$B$39:$B$782,N$47)+'СЕТ СН'!$G$9+СВЦЭМ!$D$10+'СЕТ СН'!$G$6-'СЕТ СН'!$G$19</f>
        <v>2069.61924628</v>
      </c>
      <c r="O75" s="36">
        <f>SUMIFS(СВЦЭМ!$C$39:$C$782,СВЦЭМ!$A$39:$A$782,$A75,СВЦЭМ!$B$39:$B$782,O$47)+'СЕТ СН'!$G$9+СВЦЭМ!$D$10+'СЕТ СН'!$G$6-'СЕТ СН'!$G$19</f>
        <v>2061.7781702099996</v>
      </c>
      <c r="P75" s="36">
        <f>SUMIFS(СВЦЭМ!$C$39:$C$782,СВЦЭМ!$A$39:$A$782,$A75,СВЦЭМ!$B$39:$B$782,P$47)+'СЕТ СН'!$G$9+СВЦЭМ!$D$10+'СЕТ СН'!$G$6-'СЕТ СН'!$G$19</f>
        <v>2080.6037289799997</v>
      </c>
      <c r="Q75" s="36">
        <f>SUMIFS(СВЦЭМ!$C$39:$C$782,СВЦЭМ!$A$39:$A$782,$A75,СВЦЭМ!$B$39:$B$782,Q$47)+'СЕТ СН'!$G$9+СВЦЭМ!$D$10+'СЕТ СН'!$G$6-'СЕТ СН'!$G$19</f>
        <v>2081.6160851499999</v>
      </c>
      <c r="R75" s="36">
        <f>SUMIFS(СВЦЭМ!$C$39:$C$782,СВЦЭМ!$A$39:$A$782,$A75,СВЦЭМ!$B$39:$B$782,R$47)+'СЕТ СН'!$G$9+СВЦЭМ!$D$10+'СЕТ СН'!$G$6-'СЕТ СН'!$G$19</f>
        <v>2071.8657548900001</v>
      </c>
      <c r="S75" s="36">
        <f>SUMIFS(СВЦЭМ!$C$39:$C$782,СВЦЭМ!$A$39:$A$782,$A75,СВЦЭМ!$B$39:$B$782,S$47)+'СЕТ СН'!$G$9+СВЦЭМ!$D$10+'СЕТ СН'!$G$6-'СЕТ СН'!$G$19</f>
        <v>2055.7083304399998</v>
      </c>
      <c r="T75" s="36">
        <f>SUMIFS(СВЦЭМ!$C$39:$C$782,СВЦЭМ!$A$39:$A$782,$A75,СВЦЭМ!$B$39:$B$782,T$47)+'СЕТ СН'!$G$9+СВЦЭМ!$D$10+'СЕТ СН'!$G$6-'СЕТ СН'!$G$19</f>
        <v>2034.4538740400001</v>
      </c>
      <c r="U75" s="36">
        <f>SUMIFS(СВЦЭМ!$C$39:$C$782,СВЦЭМ!$A$39:$A$782,$A75,СВЦЭМ!$B$39:$B$782,U$47)+'СЕТ СН'!$G$9+СВЦЭМ!$D$10+'СЕТ СН'!$G$6-'СЕТ СН'!$G$19</f>
        <v>2057.7671204899998</v>
      </c>
      <c r="V75" s="36">
        <f>SUMIFS(СВЦЭМ!$C$39:$C$782,СВЦЭМ!$A$39:$A$782,$A75,СВЦЭМ!$B$39:$B$782,V$47)+'СЕТ СН'!$G$9+СВЦЭМ!$D$10+'СЕТ СН'!$G$6-'СЕТ СН'!$G$19</f>
        <v>2061.0571932799999</v>
      </c>
      <c r="W75" s="36">
        <f>SUMIFS(СВЦЭМ!$C$39:$C$782,СВЦЭМ!$A$39:$A$782,$A75,СВЦЭМ!$B$39:$B$782,W$47)+'СЕТ СН'!$G$9+СВЦЭМ!$D$10+'СЕТ СН'!$G$6-'СЕТ СН'!$G$19</f>
        <v>2040.3263753900001</v>
      </c>
      <c r="X75" s="36">
        <f>SUMIFS(СВЦЭМ!$C$39:$C$782,СВЦЭМ!$A$39:$A$782,$A75,СВЦЭМ!$B$39:$B$782,X$47)+'СЕТ СН'!$G$9+СВЦЭМ!$D$10+'СЕТ СН'!$G$6-'СЕТ СН'!$G$19</f>
        <v>2108.2018705199998</v>
      </c>
      <c r="Y75" s="36">
        <f>SUMIFS(СВЦЭМ!$C$39:$C$782,СВЦЭМ!$A$39:$A$782,$A75,СВЦЭМ!$B$39:$B$782,Y$47)+'СЕТ СН'!$G$9+СВЦЭМ!$D$10+'СЕТ СН'!$G$6-'СЕТ СН'!$G$19</f>
        <v>2216.9536479099997</v>
      </c>
    </row>
    <row r="76" spans="1:27" ht="15.75" x14ac:dyDescent="0.2">
      <c r="A76" s="35">
        <f t="shared" si="1"/>
        <v>45502</v>
      </c>
      <c r="B76" s="36">
        <f>SUMIFS(СВЦЭМ!$C$39:$C$782,СВЦЭМ!$A$39:$A$782,$A76,СВЦЭМ!$B$39:$B$782,B$47)+'СЕТ СН'!$G$9+СВЦЭМ!$D$10+'СЕТ СН'!$G$6-'СЕТ СН'!$G$19</f>
        <v>2408.8063062599999</v>
      </c>
      <c r="C76" s="36">
        <f>SUMIFS(СВЦЭМ!$C$39:$C$782,СВЦЭМ!$A$39:$A$782,$A76,СВЦЭМ!$B$39:$B$782,C$47)+'СЕТ СН'!$G$9+СВЦЭМ!$D$10+'СЕТ СН'!$G$6-'СЕТ СН'!$G$19</f>
        <v>2525.5570879699999</v>
      </c>
      <c r="D76" s="36">
        <f>SUMIFS(СВЦЭМ!$C$39:$C$782,СВЦЭМ!$A$39:$A$782,$A76,СВЦЭМ!$B$39:$B$782,D$47)+'СЕТ СН'!$G$9+СВЦЭМ!$D$10+'СЕТ СН'!$G$6-'СЕТ СН'!$G$19</f>
        <v>2577.9561125700002</v>
      </c>
      <c r="E76" s="36">
        <f>SUMIFS(СВЦЭМ!$C$39:$C$782,СВЦЭМ!$A$39:$A$782,$A76,СВЦЭМ!$B$39:$B$782,E$47)+'СЕТ СН'!$G$9+СВЦЭМ!$D$10+'СЕТ СН'!$G$6-'СЕТ СН'!$G$19</f>
        <v>2623.52712488</v>
      </c>
      <c r="F76" s="36">
        <f>SUMIFS(СВЦЭМ!$C$39:$C$782,СВЦЭМ!$A$39:$A$782,$A76,СВЦЭМ!$B$39:$B$782,F$47)+'СЕТ СН'!$G$9+СВЦЭМ!$D$10+'СЕТ СН'!$G$6-'СЕТ СН'!$G$19</f>
        <v>2623.8026233599999</v>
      </c>
      <c r="G76" s="36">
        <f>SUMIFS(СВЦЭМ!$C$39:$C$782,СВЦЭМ!$A$39:$A$782,$A76,СВЦЭМ!$B$39:$B$782,G$47)+'СЕТ СН'!$G$9+СВЦЭМ!$D$10+'СЕТ СН'!$G$6-'СЕТ СН'!$G$19</f>
        <v>2605.92192802</v>
      </c>
      <c r="H76" s="36">
        <f>SUMIFS(СВЦЭМ!$C$39:$C$782,СВЦЭМ!$A$39:$A$782,$A76,СВЦЭМ!$B$39:$B$782,H$47)+'СЕТ СН'!$G$9+СВЦЭМ!$D$10+'СЕТ СН'!$G$6-'СЕТ СН'!$G$19</f>
        <v>2548.3943287699999</v>
      </c>
      <c r="I76" s="36">
        <f>SUMIFS(СВЦЭМ!$C$39:$C$782,СВЦЭМ!$A$39:$A$782,$A76,СВЦЭМ!$B$39:$B$782,I$47)+'СЕТ СН'!$G$9+СВЦЭМ!$D$10+'СЕТ СН'!$G$6-'СЕТ СН'!$G$19</f>
        <v>2456.9260698499997</v>
      </c>
      <c r="J76" s="36">
        <f>SUMIFS(СВЦЭМ!$C$39:$C$782,СВЦЭМ!$A$39:$A$782,$A76,СВЦЭМ!$B$39:$B$782,J$47)+'СЕТ СН'!$G$9+СВЦЭМ!$D$10+'СЕТ СН'!$G$6-'СЕТ СН'!$G$19</f>
        <v>2335.8839648099997</v>
      </c>
      <c r="K76" s="36">
        <f>SUMIFS(СВЦЭМ!$C$39:$C$782,СВЦЭМ!$A$39:$A$782,$A76,СВЦЭМ!$B$39:$B$782,K$47)+'СЕТ СН'!$G$9+СВЦЭМ!$D$10+'СЕТ СН'!$G$6-'СЕТ СН'!$G$19</f>
        <v>2227.1064079399998</v>
      </c>
      <c r="L76" s="36">
        <f>SUMIFS(СВЦЭМ!$C$39:$C$782,СВЦЭМ!$A$39:$A$782,$A76,СВЦЭМ!$B$39:$B$782,L$47)+'СЕТ СН'!$G$9+СВЦЭМ!$D$10+'СЕТ СН'!$G$6-'СЕТ СН'!$G$19</f>
        <v>2181.9952150899999</v>
      </c>
      <c r="M76" s="36">
        <f>SUMIFS(СВЦЭМ!$C$39:$C$782,СВЦЭМ!$A$39:$A$782,$A76,СВЦЭМ!$B$39:$B$782,M$47)+'СЕТ СН'!$G$9+СВЦЭМ!$D$10+'СЕТ СН'!$G$6-'СЕТ СН'!$G$19</f>
        <v>2161.9157213199996</v>
      </c>
      <c r="N76" s="36">
        <f>SUMIFS(СВЦЭМ!$C$39:$C$782,СВЦЭМ!$A$39:$A$782,$A76,СВЦЭМ!$B$39:$B$782,N$47)+'СЕТ СН'!$G$9+СВЦЭМ!$D$10+'СЕТ СН'!$G$6-'СЕТ СН'!$G$19</f>
        <v>2164.9839468999999</v>
      </c>
      <c r="O76" s="36">
        <f>SUMIFS(СВЦЭМ!$C$39:$C$782,СВЦЭМ!$A$39:$A$782,$A76,СВЦЭМ!$B$39:$B$782,O$47)+'СЕТ СН'!$G$9+СВЦЭМ!$D$10+'СЕТ СН'!$G$6-'СЕТ СН'!$G$19</f>
        <v>2156.70384461</v>
      </c>
      <c r="P76" s="36">
        <f>SUMIFS(СВЦЭМ!$C$39:$C$782,СВЦЭМ!$A$39:$A$782,$A76,СВЦЭМ!$B$39:$B$782,P$47)+'СЕТ СН'!$G$9+СВЦЭМ!$D$10+'СЕТ СН'!$G$6-'СЕТ СН'!$G$19</f>
        <v>2162.4958354</v>
      </c>
      <c r="Q76" s="36">
        <f>SUMIFS(СВЦЭМ!$C$39:$C$782,СВЦЭМ!$A$39:$A$782,$A76,СВЦЭМ!$B$39:$B$782,Q$47)+'СЕТ СН'!$G$9+СВЦЭМ!$D$10+'СЕТ СН'!$G$6-'СЕТ СН'!$G$19</f>
        <v>2158.7141989199999</v>
      </c>
      <c r="R76" s="36">
        <f>SUMIFS(СВЦЭМ!$C$39:$C$782,СВЦЭМ!$A$39:$A$782,$A76,СВЦЭМ!$B$39:$B$782,R$47)+'СЕТ СН'!$G$9+СВЦЭМ!$D$10+'СЕТ СН'!$G$6-'СЕТ СН'!$G$19</f>
        <v>2155.0778255800001</v>
      </c>
      <c r="S76" s="36">
        <f>SUMIFS(СВЦЭМ!$C$39:$C$782,СВЦЭМ!$A$39:$A$782,$A76,СВЦЭМ!$B$39:$B$782,S$47)+'СЕТ СН'!$G$9+СВЦЭМ!$D$10+'СЕТ СН'!$G$6-'СЕТ СН'!$G$19</f>
        <v>2157.85626211</v>
      </c>
      <c r="T76" s="36">
        <f>SUMIFS(СВЦЭМ!$C$39:$C$782,СВЦЭМ!$A$39:$A$782,$A76,СВЦЭМ!$B$39:$B$782,T$47)+'СЕТ СН'!$G$9+СВЦЭМ!$D$10+'СЕТ СН'!$G$6-'СЕТ СН'!$G$19</f>
        <v>2151.1723174199997</v>
      </c>
      <c r="U76" s="36">
        <f>SUMIFS(СВЦЭМ!$C$39:$C$782,СВЦЭМ!$A$39:$A$782,$A76,СВЦЭМ!$B$39:$B$782,U$47)+'СЕТ СН'!$G$9+СВЦЭМ!$D$10+'СЕТ СН'!$G$6-'СЕТ СН'!$G$19</f>
        <v>2164.2069756299998</v>
      </c>
      <c r="V76" s="36">
        <f>SUMIFS(СВЦЭМ!$C$39:$C$782,СВЦЭМ!$A$39:$A$782,$A76,СВЦЭМ!$B$39:$B$782,V$47)+'СЕТ СН'!$G$9+СВЦЭМ!$D$10+'СЕТ СН'!$G$6-'СЕТ СН'!$G$19</f>
        <v>2184.1637927199999</v>
      </c>
      <c r="W76" s="36">
        <f>SUMIFS(СВЦЭМ!$C$39:$C$782,СВЦЭМ!$A$39:$A$782,$A76,СВЦЭМ!$B$39:$B$782,W$47)+'СЕТ СН'!$G$9+СВЦЭМ!$D$10+'СЕТ СН'!$G$6-'СЕТ СН'!$G$19</f>
        <v>2161.5666882400001</v>
      </c>
      <c r="X76" s="36">
        <f>SUMIFS(СВЦЭМ!$C$39:$C$782,СВЦЭМ!$A$39:$A$782,$A76,СВЦЭМ!$B$39:$B$782,X$47)+'СЕТ СН'!$G$9+СВЦЭМ!$D$10+'СЕТ СН'!$G$6-'СЕТ СН'!$G$19</f>
        <v>2193.9119733899997</v>
      </c>
      <c r="Y76" s="36">
        <f>SUMIFS(СВЦЭМ!$C$39:$C$782,СВЦЭМ!$A$39:$A$782,$A76,СВЦЭМ!$B$39:$B$782,Y$47)+'СЕТ СН'!$G$9+СВЦЭМ!$D$10+'СЕТ СН'!$G$6-'СЕТ СН'!$G$19</f>
        <v>2334.90804394</v>
      </c>
    </row>
    <row r="77" spans="1:27" ht="15.75" x14ac:dyDescent="0.2">
      <c r="A77" s="35">
        <f t="shared" si="1"/>
        <v>45503</v>
      </c>
      <c r="B77" s="36">
        <f>SUMIFS(СВЦЭМ!$C$39:$C$782,СВЦЭМ!$A$39:$A$782,$A77,СВЦЭМ!$B$39:$B$782,B$47)+'СЕТ СН'!$G$9+СВЦЭМ!$D$10+'СЕТ СН'!$G$6-'СЕТ СН'!$G$19</f>
        <v>2329.92152747</v>
      </c>
      <c r="C77" s="36">
        <f>SUMIFS(СВЦЭМ!$C$39:$C$782,СВЦЭМ!$A$39:$A$782,$A77,СВЦЭМ!$B$39:$B$782,C$47)+'СЕТ СН'!$G$9+СВЦЭМ!$D$10+'СЕТ СН'!$G$6-'СЕТ СН'!$G$19</f>
        <v>2422.2500733299999</v>
      </c>
      <c r="D77" s="36">
        <f>SUMIFS(СВЦЭМ!$C$39:$C$782,СВЦЭМ!$A$39:$A$782,$A77,СВЦЭМ!$B$39:$B$782,D$47)+'СЕТ СН'!$G$9+СВЦЭМ!$D$10+'СЕТ СН'!$G$6-'СЕТ СН'!$G$19</f>
        <v>2499.8931021899998</v>
      </c>
      <c r="E77" s="36">
        <f>SUMIFS(СВЦЭМ!$C$39:$C$782,СВЦЭМ!$A$39:$A$782,$A77,СВЦЭМ!$B$39:$B$782,E$47)+'СЕТ СН'!$G$9+СВЦЭМ!$D$10+'СЕТ СН'!$G$6-'СЕТ СН'!$G$19</f>
        <v>2543.4221398099999</v>
      </c>
      <c r="F77" s="36">
        <f>SUMIFS(СВЦЭМ!$C$39:$C$782,СВЦЭМ!$A$39:$A$782,$A77,СВЦЭМ!$B$39:$B$782,F$47)+'СЕТ СН'!$G$9+СВЦЭМ!$D$10+'СЕТ СН'!$G$6-'СЕТ СН'!$G$19</f>
        <v>2539.7268142600001</v>
      </c>
      <c r="G77" s="36">
        <f>SUMIFS(СВЦЭМ!$C$39:$C$782,СВЦЭМ!$A$39:$A$782,$A77,СВЦЭМ!$B$39:$B$782,G$47)+'СЕТ СН'!$G$9+СВЦЭМ!$D$10+'СЕТ СН'!$G$6-'СЕТ СН'!$G$19</f>
        <v>2508.3776978599999</v>
      </c>
      <c r="H77" s="36">
        <f>SUMIFS(СВЦЭМ!$C$39:$C$782,СВЦЭМ!$A$39:$A$782,$A77,СВЦЭМ!$B$39:$B$782,H$47)+'СЕТ СН'!$G$9+СВЦЭМ!$D$10+'СЕТ СН'!$G$6-'СЕТ СН'!$G$19</f>
        <v>2446.0426801399999</v>
      </c>
      <c r="I77" s="36">
        <f>SUMIFS(СВЦЭМ!$C$39:$C$782,СВЦЭМ!$A$39:$A$782,$A77,СВЦЭМ!$B$39:$B$782,I$47)+'СЕТ СН'!$G$9+СВЦЭМ!$D$10+'СЕТ СН'!$G$6-'СЕТ СН'!$G$19</f>
        <v>2338.03693694</v>
      </c>
      <c r="J77" s="36">
        <f>SUMIFS(СВЦЭМ!$C$39:$C$782,СВЦЭМ!$A$39:$A$782,$A77,СВЦЭМ!$B$39:$B$782,J$47)+'СЕТ СН'!$G$9+СВЦЭМ!$D$10+'СЕТ СН'!$G$6-'СЕТ СН'!$G$19</f>
        <v>2217.2545533699999</v>
      </c>
      <c r="K77" s="36">
        <f>SUMIFS(СВЦЭМ!$C$39:$C$782,СВЦЭМ!$A$39:$A$782,$A77,СВЦЭМ!$B$39:$B$782,K$47)+'СЕТ СН'!$G$9+СВЦЭМ!$D$10+'СЕТ СН'!$G$6-'СЕТ СН'!$G$19</f>
        <v>2120.10331331</v>
      </c>
      <c r="L77" s="36">
        <f>SUMIFS(СВЦЭМ!$C$39:$C$782,СВЦЭМ!$A$39:$A$782,$A77,СВЦЭМ!$B$39:$B$782,L$47)+'СЕТ СН'!$G$9+СВЦЭМ!$D$10+'СЕТ СН'!$G$6-'СЕТ СН'!$G$19</f>
        <v>2059.1388490999998</v>
      </c>
      <c r="M77" s="36">
        <f>SUMIFS(СВЦЭМ!$C$39:$C$782,СВЦЭМ!$A$39:$A$782,$A77,СВЦЭМ!$B$39:$B$782,M$47)+'СЕТ СН'!$G$9+СВЦЭМ!$D$10+'СЕТ СН'!$G$6-'СЕТ СН'!$G$19</f>
        <v>2053.4419068899997</v>
      </c>
      <c r="N77" s="36">
        <f>SUMIFS(СВЦЭМ!$C$39:$C$782,СВЦЭМ!$A$39:$A$782,$A77,СВЦЭМ!$B$39:$B$782,N$47)+'СЕТ СН'!$G$9+СВЦЭМ!$D$10+'СЕТ СН'!$G$6-'СЕТ СН'!$G$19</f>
        <v>2050.61221918</v>
      </c>
      <c r="O77" s="36">
        <f>SUMIFS(СВЦЭМ!$C$39:$C$782,СВЦЭМ!$A$39:$A$782,$A77,СВЦЭМ!$B$39:$B$782,O$47)+'СЕТ СН'!$G$9+СВЦЭМ!$D$10+'СЕТ СН'!$G$6-'СЕТ СН'!$G$19</f>
        <v>2041.97727313</v>
      </c>
      <c r="P77" s="36">
        <f>SUMIFS(СВЦЭМ!$C$39:$C$782,СВЦЭМ!$A$39:$A$782,$A77,СВЦЭМ!$B$39:$B$782,P$47)+'СЕТ СН'!$G$9+СВЦЭМ!$D$10+'СЕТ СН'!$G$6-'СЕТ СН'!$G$19</f>
        <v>2050.9364017799999</v>
      </c>
      <c r="Q77" s="36">
        <f>SUMIFS(СВЦЭМ!$C$39:$C$782,СВЦЭМ!$A$39:$A$782,$A77,СВЦЭМ!$B$39:$B$782,Q$47)+'СЕТ СН'!$G$9+СВЦЭМ!$D$10+'СЕТ СН'!$G$6-'СЕТ СН'!$G$19</f>
        <v>2048.0235996299998</v>
      </c>
      <c r="R77" s="36">
        <f>SUMIFS(СВЦЭМ!$C$39:$C$782,СВЦЭМ!$A$39:$A$782,$A77,СВЦЭМ!$B$39:$B$782,R$47)+'СЕТ СН'!$G$9+СВЦЭМ!$D$10+'СЕТ СН'!$G$6-'СЕТ СН'!$G$19</f>
        <v>2046.77792647</v>
      </c>
      <c r="S77" s="36">
        <f>SUMIFS(СВЦЭМ!$C$39:$C$782,СВЦЭМ!$A$39:$A$782,$A77,СВЦЭМ!$B$39:$B$782,S$47)+'СЕТ СН'!$G$9+СВЦЭМ!$D$10+'СЕТ СН'!$G$6-'СЕТ СН'!$G$19</f>
        <v>2050.14868385</v>
      </c>
      <c r="T77" s="36">
        <f>SUMIFS(СВЦЭМ!$C$39:$C$782,СВЦЭМ!$A$39:$A$782,$A77,СВЦЭМ!$B$39:$B$782,T$47)+'СЕТ СН'!$G$9+СВЦЭМ!$D$10+'СЕТ СН'!$G$6-'СЕТ СН'!$G$19</f>
        <v>2043.4739844200001</v>
      </c>
      <c r="U77" s="36">
        <f>SUMIFS(СВЦЭМ!$C$39:$C$782,СВЦЭМ!$A$39:$A$782,$A77,СВЦЭМ!$B$39:$B$782,U$47)+'СЕТ СН'!$G$9+СВЦЭМ!$D$10+'СЕТ СН'!$G$6-'СЕТ СН'!$G$19</f>
        <v>2048.67067954</v>
      </c>
      <c r="V77" s="36">
        <f>SUMIFS(СВЦЭМ!$C$39:$C$782,СВЦЭМ!$A$39:$A$782,$A77,СВЦЭМ!$B$39:$B$782,V$47)+'СЕТ СН'!$G$9+СВЦЭМ!$D$10+'СЕТ СН'!$G$6-'СЕТ СН'!$G$19</f>
        <v>2064.1845602799999</v>
      </c>
      <c r="W77" s="36">
        <f>SUMIFS(СВЦЭМ!$C$39:$C$782,СВЦЭМ!$A$39:$A$782,$A77,СВЦЭМ!$B$39:$B$782,W$47)+'СЕТ СН'!$G$9+СВЦЭМ!$D$10+'СЕТ СН'!$G$6-'СЕТ СН'!$G$19</f>
        <v>2060.3536157799999</v>
      </c>
      <c r="X77" s="36">
        <f>SUMIFS(СВЦЭМ!$C$39:$C$782,СВЦЭМ!$A$39:$A$782,$A77,СВЦЭМ!$B$39:$B$782,X$47)+'СЕТ СН'!$G$9+СВЦЭМ!$D$10+'СЕТ СН'!$G$6-'СЕТ СН'!$G$19</f>
        <v>2127.8063110599996</v>
      </c>
      <c r="Y77" s="36">
        <f>SUMIFS(СВЦЭМ!$C$39:$C$782,СВЦЭМ!$A$39:$A$782,$A77,СВЦЭМ!$B$39:$B$782,Y$47)+'СЕТ СН'!$G$9+СВЦЭМ!$D$10+'СЕТ СН'!$G$6-'СЕТ СН'!$G$19</f>
        <v>2228.1253264699999</v>
      </c>
      <c r="AA77" s="37"/>
    </row>
    <row r="78" spans="1:27" ht="15.75" x14ac:dyDescent="0.2">
      <c r="A78" s="35">
        <f t="shared" si="1"/>
        <v>45504</v>
      </c>
      <c r="B78" s="36">
        <f>SUMIFS(СВЦЭМ!$C$39:$C$782,СВЦЭМ!$A$39:$A$782,$A78,СВЦЭМ!$B$39:$B$782,B$47)+'СЕТ СН'!$G$9+СВЦЭМ!$D$10+'СЕТ СН'!$G$6-'СЕТ СН'!$G$19</f>
        <v>2297.6358054699999</v>
      </c>
      <c r="C78" s="36">
        <f>SUMIFS(СВЦЭМ!$C$39:$C$782,СВЦЭМ!$A$39:$A$782,$A78,СВЦЭМ!$B$39:$B$782,C$47)+'СЕТ СН'!$G$9+СВЦЭМ!$D$10+'СЕТ СН'!$G$6-'СЕТ СН'!$G$19</f>
        <v>2410.6352914599997</v>
      </c>
      <c r="D78" s="36">
        <f>SUMIFS(СВЦЭМ!$C$39:$C$782,СВЦЭМ!$A$39:$A$782,$A78,СВЦЭМ!$B$39:$B$782,D$47)+'СЕТ СН'!$G$9+СВЦЭМ!$D$10+'СЕТ СН'!$G$6-'СЕТ СН'!$G$19</f>
        <v>2467.9784449799999</v>
      </c>
      <c r="E78" s="36">
        <f>SUMIFS(СВЦЭМ!$C$39:$C$782,СВЦЭМ!$A$39:$A$782,$A78,СВЦЭМ!$B$39:$B$782,E$47)+'СЕТ СН'!$G$9+СВЦЭМ!$D$10+'СЕТ СН'!$G$6-'СЕТ СН'!$G$19</f>
        <v>2501.3817438999999</v>
      </c>
      <c r="F78" s="36">
        <f>SUMIFS(СВЦЭМ!$C$39:$C$782,СВЦЭМ!$A$39:$A$782,$A78,СВЦЭМ!$B$39:$B$782,F$47)+'СЕТ СН'!$G$9+СВЦЭМ!$D$10+'СЕТ СН'!$G$6-'СЕТ СН'!$G$19</f>
        <v>2519.95722342</v>
      </c>
      <c r="G78" s="36">
        <f>SUMIFS(СВЦЭМ!$C$39:$C$782,СВЦЭМ!$A$39:$A$782,$A78,СВЦЭМ!$B$39:$B$782,G$47)+'СЕТ СН'!$G$9+СВЦЭМ!$D$10+'СЕТ СН'!$G$6-'СЕТ СН'!$G$19</f>
        <v>2496.2709805699997</v>
      </c>
      <c r="H78" s="36">
        <f>SUMIFS(СВЦЭМ!$C$39:$C$782,СВЦЭМ!$A$39:$A$782,$A78,СВЦЭМ!$B$39:$B$782,H$47)+'СЕТ СН'!$G$9+СВЦЭМ!$D$10+'СЕТ СН'!$G$6-'СЕТ СН'!$G$19</f>
        <v>2481.2513496500001</v>
      </c>
      <c r="I78" s="36">
        <f>SUMIFS(СВЦЭМ!$C$39:$C$782,СВЦЭМ!$A$39:$A$782,$A78,СВЦЭМ!$B$39:$B$782,I$47)+'СЕТ СН'!$G$9+СВЦЭМ!$D$10+'СЕТ СН'!$G$6-'СЕТ СН'!$G$19</f>
        <v>2359.6839878399996</v>
      </c>
      <c r="J78" s="36">
        <f>SUMIFS(СВЦЭМ!$C$39:$C$782,СВЦЭМ!$A$39:$A$782,$A78,СВЦЭМ!$B$39:$B$782,J$47)+'СЕТ СН'!$G$9+СВЦЭМ!$D$10+'СЕТ СН'!$G$6-'СЕТ СН'!$G$19</f>
        <v>2217.59486913</v>
      </c>
      <c r="K78" s="36">
        <f>SUMIFS(СВЦЭМ!$C$39:$C$782,СВЦЭМ!$A$39:$A$782,$A78,СВЦЭМ!$B$39:$B$782,K$47)+'СЕТ СН'!$G$9+СВЦЭМ!$D$10+'СЕТ СН'!$G$6-'СЕТ СН'!$G$19</f>
        <v>2093.3732049400001</v>
      </c>
      <c r="L78" s="36">
        <f>SUMIFS(СВЦЭМ!$C$39:$C$782,СВЦЭМ!$A$39:$A$782,$A78,СВЦЭМ!$B$39:$B$782,L$47)+'СЕТ СН'!$G$9+СВЦЭМ!$D$10+'СЕТ СН'!$G$6-'СЕТ СН'!$G$19</f>
        <v>2005.5241118599999</v>
      </c>
      <c r="M78" s="36">
        <f>SUMIFS(СВЦЭМ!$C$39:$C$782,СВЦЭМ!$A$39:$A$782,$A78,СВЦЭМ!$B$39:$B$782,M$47)+'СЕТ СН'!$G$9+СВЦЭМ!$D$10+'СЕТ СН'!$G$6-'СЕТ СН'!$G$19</f>
        <v>1990.8246105799999</v>
      </c>
      <c r="N78" s="36">
        <f>SUMIFS(СВЦЭМ!$C$39:$C$782,СВЦЭМ!$A$39:$A$782,$A78,СВЦЭМ!$B$39:$B$782,N$47)+'СЕТ СН'!$G$9+СВЦЭМ!$D$10+'СЕТ СН'!$G$6-'СЕТ СН'!$G$19</f>
        <v>1980.97627274</v>
      </c>
      <c r="O78" s="36">
        <f>SUMIFS(СВЦЭМ!$C$39:$C$782,СВЦЭМ!$A$39:$A$782,$A78,СВЦЭМ!$B$39:$B$782,O$47)+'СЕТ СН'!$G$9+СВЦЭМ!$D$10+'СЕТ СН'!$G$6-'СЕТ СН'!$G$19</f>
        <v>1985.99034865</v>
      </c>
      <c r="P78" s="36">
        <f>SUMIFS(СВЦЭМ!$C$39:$C$782,СВЦЭМ!$A$39:$A$782,$A78,СВЦЭМ!$B$39:$B$782,P$47)+'СЕТ СН'!$G$9+СВЦЭМ!$D$10+'СЕТ СН'!$G$6-'СЕТ СН'!$G$19</f>
        <v>1987.99865239</v>
      </c>
      <c r="Q78" s="36">
        <f>SUMIFS(СВЦЭМ!$C$39:$C$782,СВЦЭМ!$A$39:$A$782,$A78,СВЦЭМ!$B$39:$B$782,Q$47)+'СЕТ СН'!$G$9+СВЦЭМ!$D$10+'СЕТ СН'!$G$6-'СЕТ СН'!$G$19</f>
        <v>1992.5586110300001</v>
      </c>
      <c r="R78" s="36">
        <f>SUMIFS(СВЦЭМ!$C$39:$C$782,СВЦЭМ!$A$39:$A$782,$A78,СВЦЭМ!$B$39:$B$782,R$47)+'СЕТ СН'!$G$9+СВЦЭМ!$D$10+'СЕТ СН'!$G$6-'СЕТ СН'!$G$19</f>
        <v>2005.9019521999999</v>
      </c>
      <c r="S78" s="36">
        <f>SUMIFS(СВЦЭМ!$C$39:$C$782,СВЦЭМ!$A$39:$A$782,$A78,СВЦЭМ!$B$39:$B$782,S$47)+'СЕТ СН'!$G$9+СВЦЭМ!$D$10+'СЕТ СН'!$G$6-'СЕТ СН'!$G$19</f>
        <v>2015.9783244499999</v>
      </c>
      <c r="T78" s="36">
        <f>SUMIFS(СВЦЭМ!$C$39:$C$782,СВЦЭМ!$A$39:$A$782,$A78,СВЦЭМ!$B$39:$B$782,T$47)+'СЕТ СН'!$G$9+СВЦЭМ!$D$10+'СЕТ СН'!$G$6-'СЕТ СН'!$G$19</f>
        <v>2013.6162962999999</v>
      </c>
      <c r="U78" s="36">
        <f>SUMIFS(СВЦЭМ!$C$39:$C$782,СВЦЭМ!$A$39:$A$782,$A78,СВЦЭМ!$B$39:$B$782,U$47)+'СЕТ СН'!$G$9+СВЦЭМ!$D$10+'СЕТ СН'!$G$6-'СЕТ СН'!$G$19</f>
        <v>2026.95951704</v>
      </c>
      <c r="V78" s="36">
        <f>SUMIFS(СВЦЭМ!$C$39:$C$782,СВЦЭМ!$A$39:$A$782,$A78,СВЦЭМ!$B$39:$B$782,V$47)+'СЕТ СН'!$G$9+СВЦЭМ!$D$10+'СЕТ СН'!$G$6-'СЕТ СН'!$G$19</f>
        <v>2039.8690476100001</v>
      </c>
      <c r="W78" s="36">
        <f>SUMIFS(СВЦЭМ!$C$39:$C$782,СВЦЭМ!$A$39:$A$782,$A78,СВЦЭМ!$B$39:$B$782,W$47)+'СЕТ СН'!$G$9+СВЦЭМ!$D$10+'СЕТ СН'!$G$6-'СЕТ СН'!$G$19</f>
        <v>2032.8737407399999</v>
      </c>
      <c r="X78" s="36">
        <f>SUMIFS(СВЦЭМ!$C$39:$C$782,СВЦЭМ!$A$39:$A$782,$A78,СВЦЭМ!$B$39:$B$782,X$47)+'СЕТ СН'!$G$9+СВЦЭМ!$D$10+'СЕТ СН'!$G$6-'СЕТ СН'!$G$19</f>
        <v>2097.2686625399997</v>
      </c>
      <c r="Y78" s="36">
        <f>SUMIFS(СВЦЭМ!$C$39:$C$782,СВЦЭМ!$A$39:$A$782,$A78,СВЦЭМ!$B$39:$B$782,Y$47)+'СЕТ СН'!$G$9+СВЦЭМ!$D$10+'СЕТ СН'!$G$6-'СЕТ СН'!$G$19</f>
        <v>2111.7507259399999</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01.07.2024</v>
      </c>
      <c r="B84" s="36">
        <f>SUMIFS(СВЦЭМ!$C$39:$C$782,СВЦЭМ!$A$39:$A$782,$A84,СВЦЭМ!$B$39:$B$782,B$83)+'СЕТ СН'!$H$9+СВЦЭМ!$D$10+'СЕТ СН'!$H$6-'СЕТ СН'!$H$19</f>
        <v>2175.6127309399999</v>
      </c>
      <c r="C84" s="36">
        <f>SUMIFS(СВЦЭМ!$C$39:$C$782,СВЦЭМ!$A$39:$A$782,$A84,СВЦЭМ!$B$39:$B$782,C$83)+'СЕТ СН'!$H$9+СВЦЭМ!$D$10+'СЕТ СН'!$H$6-'СЕТ СН'!$H$19</f>
        <v>2276.2955078999998</v>
      </c>
      <c r="D84" s="36">
        <f>SUMIFS(СВЦЭМ!$C$39:$C$782,СВЦЭМ!$A$39:$A$782,$A84,СВЦЭМ!$B$39:$B$782,D$83)+'СЕТ СН'!$H$9+СВЦЭМ!$D$10+'СЕТ СН'!$H$6-'СЕТ СН'!$H$19</f>
        <v>2356.42082562</v>
      </c>
      <c r="E84" s="36">
        <f>SUMIFS(СВЦЭМ!$C$39:$C$782,СВЦЭМ!$A$39:$A$782,$A84,СВЦЭМ!$B$39:$B$782,E$83)+'СЕТ СН'!$H$9+СВЦЭМ!$D$10+'СЕТ СН'!$H$6-'СЕТ СН'!$H$19</f>
        <v>2377.2086852000002</v>
      </c>
      <c r="F84" s="36">
        <f>SUMIFS(СВЦЭМ!$C$39:$C$782,СВЦЭМ!$A$39:$A$782,$A84,СВЦЭМ!$B$39:$B$782,F$83)+'СЕТ СН'!$H$9+СВЦЭМ!$D$10+'СЕТ СН'!$H$6-'СЕТ СН'!$H$19</f>
        <v>2384.7086342000002</v>
      </c>
      <c r="G84" s="36">
        <f>SUMIFS(СВЦЭМ!$C$39:$C$782,СВЦЭМ!$A$39:$A$782,$A84,СВЦЭМ!$B$39:$B$782,G$83)+'СЕТ СН'!$H$9+СВЦЭМ!$D$10+'СЕТ СН'!$H$6-'СЕТ СН'!$H$19</f>
        <v>2375.70881482</v>
      </c>
      <c r="H84" s="36">
        <f>SUMIFS(СВЦЭМ!$C$39:$C$782,СВЦЭМ!$A$39:$A$782,$A84,СВЦЭМ!$B$39:$B$782,H$83)+'СЕТ СН'!$H$9+СВЦЭМ!$D$10+'СЕТ СН'!$H$6-'СЕТ СН'!$H$19</f>
        <v>2287.6421468099998</v>
      </c>
      <c r="I84" s="36">
        <f>SUMIFS(СВЦЭМ!$C$39:$C$782,СВЦЭМ!$A$39:$A$782,$A84,СВЦЭМ!$B$39:$B$782,I$83)+'СЕТ СН'!$H$9+СВЦЭМ!$D$10+'СЕТ СН'!$H$6-'СЕТ СН'!$H$19</f>
        <v>2171.31574112</v>
      </c>
      <c r="J84" s="36">
        <f>SUMIFS(СВЦЭМ!$C$39:$C$782,СВЦЭМ!$A$39:$A$782,$A84,СВЦЭМ!$B$39:$B$782,J$83)+'СЕТ СН'!$H$9+СВЦЭМ!$D$10+'СЕТ СН'!$H$6-'СЕТ СН'!$H$19</f>
        <v>2073.2731394100001</v>
      </c>
      <c r="K84" s="36">
        <f>SUMIFS(СВЦЭМ!$C$39:$C$782,СВЦЭМ!$A$39:$A$782,$A84,СВЦЭМ!$B$39:$B$782,K$83)+'СЕТ СН'!$H$9+СВЦЭМ!$D$10+'СЕТ СН'!$H$6-'СЕТ СН'!$H$19</f>
        <v>2009.22574648</v>
      </c>
      <c r="L84" s="36">
        <f>SUMIFS(СВЦЭМ!$C$39:$C$782,СВЦЭМ!$A$39:$A$782,$A84,СВЦЭМ!$B$39:$B$782,L$83)+'СЕТ СН'!$H$9+СВЦЭМ!$D$10+'СЕТ СН'!$H$6-'СЕТ СН'!$H$19</f>
        <v>1989.7666647799999</v>
      </c>
      <c r="M84" s="36">
        <f>SUMIFS(СВЦЭМ!$C$39:$C$782,СВЦЭМ!$A$39:$A$782,$A84,СВЦЭМ!$B$39:$B$782,M$83)+'СЕТ СН'!$H$9+СВЦЭМ!$D$10+'СЕТ СН'!$H$6-'СЕТ СН'!$H$19</f>
        <v>2011.8901846899998</v>
      </c>
      <c r="N84" s="36">
        <f>SUMIFS(СВЦЭМ!$C$39:$C$782,СВЦЭМ!$A$39:$A$782,$A84,СВЦЭМ!$B$39:$B$782,N$83)+'СЕТ СН'!$H$9+СВЦЭМ!$D$10+'СЕТ СН'!$H$6-'СЕТ СН'!$H$19</f>
        <v>1999.75294452</v>
      </c>
      <c r="O84" s="36">
        <f>SUMIFS(СВЦЭМ!$C$39:$C$782,СВЦЭМ!$A$39:$A$782,$A84,СВЦЭМ!$B$39:$B$782,O$83)+'СЕТ СН'!$H$9+СВЦЭМ!$D$10+'СЕТ СН'!$H$6-'СЕТ СН'!$H$19</f>
        <v>2005.33405184</v>
      </c>
      <c r="P84" s="36">
        <f>SUMIFS(СВЦЭМ!$C$39:$C$782,СВЦЭМ!$A$39:$A$782,$A84,СВЦЭМ!$B$39:$B$782,P$83)+'СЕТ СН'!$H$9+СВЦЭМ!$D$10+'СЕТ СН'!$H$6-'СЕТ СН'!$H$19</f>
        <v>2006.3954969899999</v>
      </c>
      <c r="Q84" s="36">
        <f>SUMIFS(СВЦЭМ!$C$39:$C$782,СВЦЭМ!$A$39:$A$782,$A84,СВЦЭМ!$B$39:$B$782,Q$83)+'СЕТ СН'!$H$9+СВЦЭМ!$D$10+'СЕТ СН'!$H$6-'СЕТ СН'!$H$19</f>
        <v>2006.85429903</v>
      </c>
      <c r="R84" s="36">
        <f>SUMIFS(СВЦЭМ!$C$39:$C$782,СВЦЭМ!$A$39:$A$782,$A84,СВЦЭМ!$B$39:$B$782,R$83)+'СЕТ СН'!$H$9+СВЦЭМ!$D$10+'СЕТ СН'!$H$6-'СЕТ СН'!$H$19</f>
        <v>2009.87126898</v>
      </c>
      <c r="S84" s="36">
        <f>SUMIFS(СВЦЭМ!$C$39:$C$782,СВЦЭМ!$A$39:$A$782,$A84,СВЦЭМ!$B$39:$B$782,S$83)+'СЕТ СН'!$H$9+СВЦЭМ!$D$10+'СЕТ СН'!$H$6-'СЕТ СН'!$H$19</f>
        <v>2017.69925586</v>
      </c>
      <c r="T84" s="36">
        <f>SUMIFS(СВЦЭМ!$C$39:$C$782,СВЦЭМ!$A$39:$A$782,$A84,СВЦЭМ!$B$39:$B$782,T$83)+'СЕТ СН'!$H$9+СВЦЭМ!$D$10+'СЕТ СН'!$H$6-'СЕТ СН'!$H$19</f>
        <v>2018.5602816000001</v>
      </c>
      <c r="U84" s="36">
        <f>SUMIFS(СВЦЭМ!$C$39:$C$782,СВЦЭМ!$A$39:$A$782,$A84,СВЦЭМ!$B$39:$B$782,U$83)+'СЕТ СН'!$H$9+СВЦЭМ!$D$10+'СЕТ СН'!$H$6-'СЕТ СН'!$H$19</f>
        <v>2018.2720354399999</v>
      </c>
      <c r="V84" s="36">
        <f>SUMIFS(СВЦЭМ!$C$39:$C$782,СВЦЭМ!$A$39:$A$782,$A84,СВЦЭМ!$B$39:$B$782,V$83)+'СЕТ СН'!$H$9+СВЦЭМ!$D$10+'СЕТ СН'!$H$6-'СЕТ СН'!$H$19</f>
        <v>2027.0196700399999</v>
      </c>
      <c r="W84" s="36">
        <f>SUMIFS(СВЦЭМ!$C$39:$C$782,СВЦЭМ!$A$39:$A$782,$A84,СВЦЭМ!$B$39:$B$782,W$83)+'СЕТ СН'!$H$9+СВЦЭМ!$D$10+'СЕТ СН'!$H$6-'СЕТ СН'!$H$19</f>
        <v>1998.5964310499999</v>
      </c>
      <c r="X84" s="36">
        <f>SUMIFS(СВЦЭМ!$C$39:$C$782,СВЦЭМ!$A$39:$A$782,$A84,СВЦЭМ!$B$39:$B$782,X$83)+'СЕТ СН'!$H$9+СВЦЭМ!$D$10+'СЕТ СН'!$H$6-'СЕТ СН'!$H$19</f>
        <v>2031.49706608</v>
      </c>
      <c r="Y84" s="36">
        <f>SUMIFS(СВЦЭМ!$C$39:$C$782,СВЦЭМ!$A$39:$A$782,$A84,СВЦЭМ!$B$39:$B$782,Y$83)+'СЕТ СН'!$H$9+СВЦЭМ!$D$10+'СЕТ СН'!$H$6-'СЕТ СН'!$H$19</f>
        <v>2081.2626056899999</v>
      </c>
    </row>
    <row r="85" spans="1:25" ht="15.75" x14ac:dyDescent="0.2">
      <c r="A85" s="35">
        <f>A84+1</f>
        <v>45475</v>
      </c>
      <c r="B85" s="36">
        <f>SUMIFS(СВЦЭМ!$C$39:$C$782,СВЦЭМ!$A$39:$A$782,$A85,СВЦЭМ!$B$39:$B$782,B$83)+'СЕТ СН'!$H$9+СВЦЭМ!$D$10+'СЕТ СН'!$H$6-'СЕТ СН'!$H$19</f>
        <v>2153.3327779299998</v>
      </c>
      <c r="C85" s="36">
        <f>SUMIFS(СВЦЭМ!$C$39:$C$782,СВЦЭМ!$A$39:$A$782,$A85,СВЦЭМ!$B$39:$B$782,C$83)+'СЕТ СН'!$H$9+СВЦЭМ!$D$10+'СЕТ СН'!$H$6-'СЕТ СН'!$H$19</f>
        <v>2244.8385286900002</v>
      </c>
      <c r="D85" s="36">
        <f>SUMIFS(СВЦЭМ!$C$39:$C$782,СВЦЭМ!$A$39:$A$782,$A85,СВЦЭМ!$B$39:$B$782,D$83)+'СЕТ СН'!$H$9+СВЦЭМ!$D$10+'СЕТ СН'!$H$6-'СЕТ СН'!$H$19</f>
        <v>2301.5172810200002</v>
      </c>
      <c r="E85" s="36">
        <f>SUMIFS(СВЦЭМ!$C$39:$C$782,СВЦЭМ!$A$39:$A$782,$A85,СВЦЭМ!$B$39:$B$782,E$83)+'СЕТ СН'!$H$9+СВЦЭМ!$D$10+'СЕТ СН'!$H$6-'СЕТ СН'!$H$19</f>
        <v>2350.0679242400001</v>
      </c>
      <c r="F85" s="36">
        <f>SUMIFS(СВЦЭМ!$C$39:$C$782,СВЦЭМ!$A$39:$A$782,$A85,СВЦЭМ!$B$39:$B$782,F$83)+'СЕТ СН'!$H$9+СВЦЭМ!$D$10+'СЕТ СН'!$H$6-'СЕТ СН'!$H$19</f>
        <v>2348.7565888999998</v>
      </c>
      <c r="G85" s="36">
        <f>SUMIFS(СВЦЭМ!$C$39:$C$782,СВЦЭМ!$A$39:$A$782,$A85,СВЦЭМ!$B$39:$B$782,G$83)+'СЕТ СН'!$H$9+СВЦЭМ!$D$10+'СЕТ СН'!$H$6-'СЕТ СН'!$H$19</f>
        <v>2317.8637394999996</v>
      </c>
      <c r="H85" s="36">
        <f>SUMIFS(СВЦЭМ!$C$39:$C$782,СВЦЭМ!$A$39:$A$782,$A85,СВЦЭМ!$B$39:$B$782,H$83)+'СЕТ СН'!$H$9+СВЦЭМ!$D$10+'СЕТ СН'!$H$6-'СЕТ СН'!$H$19</f>
        <v>2249.5802598599998</v>
      </c>
      <c r="I85" s="36">
        <f>SUMIFS(СВЦЭМ!$C$39:$C$782,СВЦЭМ!$A$39:$A$782,$A85,СВЦЭМ!$B$39:$B$782,I$83)+'СЕТ СН'!$H$9+СВЦЭМ!$D$10+'СЕТ СН'!$H$6-'СЕТ СН'!$H$19</f>
        <v>2091.42366322</v>
      </c>
      <c r="J85" s="36">
        <f>SUMIFS(СВЦЭМ!$C$39:$C$782,СВЦЭМ!$A$39:$A$782,$A85,СВЦЭМ!$B$39:$B$782,J$83)+'СЕТ СН'!$H$9+СВЦЭМ!$D$10+'СЕТ СН'!$H$6-'СЕТ СН'!$H$19</f>
        <v>1970.4319382199999</v>
      </c>
      <c r="K85" s="36">
        <f>SUMIFS(СВЦЭМ!$C$39:$C$782,СВЦЭМ!$A$39:$A$782,$A85,СВЦЭМ!$B$39:$B$782,K$83)+'СЕТ СН'!$H$9+СВЦЭМ!$D$10+'СЕТ СН'!$H$6-'СЕТ СН'!$H$19</f>
        <v>1907.9389080199999</v>
      </c>
      <c r="L85" s="36">
        <f>SUMIFS(СВЦЭМ!$C$39:$C$782,СВЦЭМ!$A$39:$A$782,$A85,СВЦЭМ!$B$39:$B$782,L$83)+'СЕТ СН'!$H$9+СВЦЭМ!$D$10+'СЕТ СН'!$H$6-'СЕТ СН'!$H$19</f>
        <v>1890.1144586299999</v>
      </c>
      <c r="M85" s="36">
        <f>SUMIFS(СВЦЭМ!$C$39:$C$782,СВЦЭМ!$A$39:$A$782,$A85,СВЦЭМ!$B$39:$B$782,M$83)+'СЕТ СН'!$H$9+СВЦЭМ!$D$10+'СЕТ СН'!$H$6-'СЕТ СН'!$H$19</f>
        <v>1898.2276108599999</v>
      </c>
      <c r="N85" s="36">
        <f>SUMIFS(СВЦЭМ!$C$39:$C$782,СВЦЭМ!$A$39:$A$782,$A85,СВЦЭМ!$B$39:$B$782,N$83)+'СЕТ СН'!$H$9+СВЦЭМ!$D$10+'СЕТ СН'!$H$6-'СЕТ СН'!$H$19</f>
        <v>1895.5851511399999</v>
      </c>
      <c r="O85" s="36">
        <f>SUMIFS(СВЦЭМ!$C$39:$C$782,СВЦЭМ!$A$39:$A$782,$A85,СВЦЭМ!$B$39:$B$782,O$83)+'СЕТ СН'!$H$9+СВЦЭМ!$D$10+'СЕТ СН'!$H$6-'СЕТ СН'!$H$19</f>
        <v>1880.2018854799999</v>
      </c>
      <c r="P85" s="36">
        <f>SUMIFS(СВЦЭМ!$C$39:$C$782,СВЦЭМ!$A$39:$A$782,$A85,СВЦЭМ!$B$39:$B$782,P$83)+'СЕТ СН'!$H$9+СВЦЭМ!$D$10+'СЕТ СН'!$H$6-'СЕТ СН'!$H$19</f>
        <v>1882.4066793</v>
      </c>
      <c r="Q85" s="36">
        <f>SUMIFS(СВЦЭМ!$C$39:$C$782,СВЦЭМ!$A$39:$A$782,$A85,СВЦЭМ!$B$39:$B$782,Q$83)+'СЕТ СН'!$H$9+СВЦЭМ!$D$10+'СЕТ СН'!$H$6-'СЕТ СН'!$H$19</f>
        <v>1888.9598168799998</v>
      </c>
      <c r="R85" s="36">
        <f>SUMIFS(СВЦЭМ!$C$39:$C$782,СВЦЭМ!$A$39:$A$782,$A85,СВЦЭМ!$B$39:$B$782,R$83)+'СЕТ СН'!$H$9+СВЦЭМ!$D$10+'СЕТ СН'!$H$6-'СЕТ СН'!$H$19</f>
        <v>1887.95355703</v>
      </c>
      <c r="S85" s="36">
        <f>SUMIFS(СВЦЭМ!$C$39:$C$782,СВЦЭМ!$A$39:$A$782,$A85,СВЦЭМ!$B$39:$B$782,S$83)+'СЕТ СН'!$H$9+СВЦЭМ!$D$10+'СЕТ СН'!$H$6-'СЕТ СН'!$H$19</f>
        <v>1936.9777613399999</v>
      </c>
      <c r="T85" s="36">
        <f>SUMIFS(СВЦЭМ!$C$39:$C$782,СВЦЭМ!$A$39:$A$782,$A85,СВЦЭМ!$B$39:$B$782,T$83)+'СЕТ СН'!$H$9+СВЦЭМ!$D$10+'СЕТ СН'!$H$6-'СЕТ СН'!$H$19</f>
        <v>1933.04440656</v>
      </c>
      <c r="U85" s="36">
        <f>SUMIFS(СВЦЭМ!$C$39:$C$782,СВЦЭМ!$A$39:$A$782,$A85,СВЦЭМ!$B$39:$B$782,U$83)+'СЕТ СН'!$H$9+СВЦЭМ!$D$10+'СЕТ СН'!$H$6-'СЕТ СН'!$H$19</f>
        <v>1950.1411221799999</v>
      </c>
      <c r="V85" s="36">
        <f>SUMIFS(СВЦЭМ!$C$39:$C$782,СВЦЭМ!$A$39:$A$782,$A85,СВЦЭМ!$B$39:$B$782,V$83)+'СЕТ СН'!$H$9+СВЦЭМ!$D$10+'СЕТ СН'!$H$6-'СЕТ СН'!$H$19</f>
        <v>1963.35438215</v>
      </c>
      <c r="W85" s="36">
        <f>SUMIFS(СВЦЭМ!$C$39:$C$782,СВЦЭМ!$A$39:$A$782,$A85,СВЦЭМ!$B$39:$B$782,W$83)+'СЕТ СН'!$H$9+СВЦЭМ!$D$10+'СЕТ СН'!$H$6-'СЕТ СН'!$H$19</f>
        <v>1936.7241150899999</v>
      </c>
      <c r="X85" s="36">
        <f>SUMIFS(СВЦЭМ!$C$39:$C$782,СВЦЭМ!$A$39:$A$782,$A85,СВЦЭМ!$B$39:$B$782,X$83)+'СЕТ СН'!$H$9+СВЦЭМ!$D$10+'СЕТ СН'!$H$6-'СЕТ СН'!$H$19</f>
        <v>2000.32097408</v>
      </c>
      <c r="Y85" s="36">
        <f>SUMIFS(СВЦЭМ!$C$39:$C$782,СВЦЭМ!$A$39:$A$782,$A85,СВЦЭМ!$B$39:$B$782,Y$83)+'СЕТ СН'!$H$9+СВЦЭМ!$D$10+'СЕТ СН'!$H$6-'СЕТ СН'!$H$19</f>
        <v>2043.9879896499999</v>
      </c>
    </row>
    <row r="86" spans="1:25" ht="15.75" x14ac:dyDescent="0.2">
      <c r="A86" s="35">
        <f t="shared" ref="A86:A114" si="2">A85+1</f>
        <v>45476</v>
      </c>
      <c r="B86" s="36">
        <f>SUMIFS(СВЦЭМ!$C$39:$C$782,СВЦЭМ!$A$39:$A$782,$A86,СВЦЭМ!$B$39:$B$782,B$83)+'СЕТ СН'!$H$9+СВЦЭМ!$D$10+'СЕТ СН'!$H$6-'СЕТ СН'!$H$19</f>
        <v>2180.6156668599997</v>
      </c>
      <c r="C86" s="36">
        <f>SUMIFS(СВЦЭМ!$C$39:$C$782,СВЦЭМ!$A$39:$A$782,$A86,СВЦЭМ!$B$39:$B$782,C$83)+'СЕТ СН'!$H$9+СВЦЭМ!$D$10+'СЕТ СН'!$H$6-'СЕТ СН'!$H$19</f>
        <v>2304.2268638599999</v>
      </c>
      <c r="D86" s="36">
        <f>SUMIFS(СВЦЭМ!$C$39:$C$782,СВЦЭМ!$A$39:$A$782,$A86,СВЦЭМ!$B$39:$B$782,D$83)+'СЕТ СН'!$H$9+СВЦЭМ!$D$10+'СЕТ СН'!$H$6-'СЕТ СН'!$H$19</f>
        <v>2366.9443507300002</v>
      </c>
      <c r="E86" s="36">
        <f>SUMIFS(СВЦЭМ!$C$39:$C$782,СВЦЭМ!$A$39:$A$782,$A86,СВЦЭМ!$B$39:$B$782,E$83)+'СЕТ СН'!$H$9+СВЦЭМ!$D$10+'СЕТ СН'!$H$6-'СЕТ СН'!$H$19</f>
        <v>2418.7355522500002</v>
      </c>
      <c r="F86" s="36">
        <f>SUMIFS(СВЦЭМ!$C$39:$C$782,СВЦЭМ!$A$39:$A$782,$A86,СВЦЭМ!$B$39:$B$782,F$83)+'СЕТ СН'!$H$9+СВЦЭМ!$D$10+'СЕТ СН'!$H$6-'СЕТ СН'!$H$19</f>
        <v>2419.0130997699998</v>
      </c>
      <c r="G86" s="36">
        <f>SUMIFS(СВЦЭМ!$C$39:$C$782,СВЦЭМ!$A$39:$A$782,$A86,СВЦЭМ!$B$39:$B$782,G$83)+'СЕТ СН'!$H$9+СВЦЭМ!$D$10+'СЕТ СН'!$H$6-'СЕТ СН'!$H$19</f>
        <v>2401.9508420299999</v>
      </c>
      <c r="H86" s="36">
        <f>SUMIFS(СВЦЭМ!$C$39:$C$782,СВЦЭМ!$A$39:$A$782,$A86,СВЦЭМ!$B$39:$B$782,H$83)+'СЕТ СН'!$H$9+СВЦЭМ!$D$10+'СЕТ СН'!$H$6-'СЕТ СН'!$H$19</f>
        <v>2313.5586001499996</v>
      </c>
      <c r="I86" s="36">
        <f>SUMIFS(СВЦЭМ!$C$39:$C$782,СВЦЭМ!$A$39:$A$782,$A86,СВЦЭМ!$B$39:$B$782,I$83)+'СЕТ СН'!$H$9+СВЦЭМ!$D$10+'СЕТ СН'!$H$6-'СЕТ СН'!$H$19</f>
        <v>2172.8989586899997</v>
      </c>
      <c r="J86" s="36">
        <f>SUMIFS(СВЦЭМ!$C$39:$C$782,СВЦЭМ!$A$39:$A$782,$A86,СВЦЭМ!$B$39:$B$782,J$83)+'СЕТ СН'!$H$9+СВЦЭМ!$D$10+'СЕТ СН'!$H$6-'СЕТ СН'!$H$19</f>
        <v>2084.6229874000001</v>
      </c>
      <c r="K86" s="36">
        <f>SUMIFS(СВЦЭМ!$C$39:$C$782,СВЦЭМ!$A$39:$A$782,$A86,СВЦЭМ!$B$39:$B$782,K$83)+'СЕТ СН'!$H$9+СВЦЭМ!$D$10+'СЕТ СН'!$H$6-'СЕТ СН'!$H$19</f>
        <v>2011.88552104</v>
      </c>
      <c r="L86" s="36">
        <f>SUMIFS(СВЦЭМ!$C$39:$C$782,СВЦЭМ!$A$39:$A$782,$A86,СВЦЭМ!$B$39:$B$782,L$83)+'СЕТ СН'!$H$9+СВЦЭМ!$D$10+'СЕТ СН'!$H$6-'СЕТ СН'!$H$19</f>
        <v>1996.26970067</v>
      </c>
      <c r="M86" s="36">
        <f>SUMIFS(СВЦЭМ!$C$39:$C$782,СВЦЭМ!$A$39:$A$782,$A86,СВЦЭМ!$B$39:$B$782,M$83)+'СЕТ СН'!$H$9+СВЦЭМ!$D$10+'СЕТ СН'!$H$6-'СЕТ СН'!$H$19</f>
        <v>1983.0945690999999</v>
      </c>
      <c r="N86" s="36">
        <f>SUMIFS(СВЦЭМ!$C$39:$C$782,СВЦЭМ!$A$39:$A$782,$A86,СВЦЭМ!$B$39:$B$782,N$83)+'СЕТ СН'!$H$9+СВЦЭМ!$D$10+'СЕТ СН'!$H$6-'СЕТ СН'!$H$19</f>
        <v>1988.7874382699999</v>
      </c>
      <c r="O86" s="36">
        <f>SUMIFS(СВЦЭМ!$C$39:$C$782,СВЦЭМ!$A$39:$A$782,$A86,СВЦЭМ!$B$39:$B$782,O$83)+'СЕТ СН'!$H$9+СВЦЭМ!$D$10+'СЕТ СН'!$H$6-'СЕТ СН'!$H$19</f>
        <v>1971.89335605</v>
      </c>
      <c r="P86" s="36">
        <f>SUMIFS(СВЦЭМ!$C$39:$C$782,СВЦЭМ!$A$39:$A$782,$A86,СВЦЭМ!$B$39:$B$782,P$83)+'СЕТ СН'!$H$9+СВЦЭМ!$D$10+'СЕТ СН'!$H$6-'СЕТ СН'!$H$19</f>
        <v>1967.3343304999999</v>
      </c>
      <c r="Q86" s="36">
        <f>SUMIFS(СВЦЭМ!$C$39:$C$782,СВЦЭМ!$A$39:$A$782,$A86,СВЦЭМ!$B$39:$B$782,Q$83)+'СЕТ СН'!$H$9+СВЦЭМ!$D$10+'СЕТ СН'!$H$6-'СЕТ СН'!$H$19</f>
        <v>1984.4427453999999</v>
      </c>
      <c r="R86" s="36">
        <f>SUMIFS(СВЦЭМ!$C$39:$C$782,СВЦЭМ!$A$39:$A$782,$A86,СВЦЭМ!$B$39:$B$782,R$83)+'СЕТ СН'!$H$9+СВЦЭМ!$D$10+'СЕТ СН'!$H$6-'СЕТ СН'!$H$19</f>
        <v>1990.8652830399999</v>
      </c>
      <c r="S86" s="36">
        <f>SUMIFS(СВЦЭМ!$C$39:$C$782,СВЦЭМ!$A$39:$A$782,$A86,СВЦЭМ!$B$39:$B$782,S$83)+'СЕТ СН'!$H$9+СВЦЭМ!$D$10+'СЕТ СН'!$H$6-'СЕТ СН'!$H$19</f>
        <v>2006.91962139</v>
      </c>
      <c r="T86" s="36">
        <f>SUMIFS(СВЦЭМ!$C$39:$C$782,СВЦЭМ!$A$39:$A$782,$A86,СВЦЭМ!$B$39:$B$782,T$83)+'СЕТ СН'!$H$9+СВЦЭМ!$D$10+'СЕТ СН'!$H$6-'СЕТ СН'!$H$19</f>
        <v>2004.1277991499999</v>
      </c>
      <c r="U86" s="36">
        <f>SUMIFS(СВЦЭМ!$C$39:$C$782,СВЦЭМ!$A$39:$A$782,$A86,СВЦЭМ!$B$39:$B$782,U$83)+'СЕТ СН'!$H$9+СВЦЭМ!$D$10+'СЕТ СН'!$H$6-'СЕТ СН'!$H$19</f>
        <v>2020.3337488499999</v>
      </c>
      <c r="V86" s="36">
        <f>SUMIFS(СВЦЭМ!$C$39:$C$782,СВЦЭМ!$A$39:$A$782,$A86,СВЦЭМ!$B$39:$B$782,V$83)+'СЕТ СН'!$H$9+СВЦЭМ!$D$10+'СЕТ СН'!$H$6-'СЕТ СН'!$H$19</f>
        <v>2032.5393485899999</v>
      </c>
      <c r="W86" s="36">
        <f>SUMIFS(СВЦЭМ!$C$39:$C$782,СВЦЭМ!$A$39:$A$782,$A86,СВЦЭМ!$B$39:$B$782,W$83)+'СЕТ СН'!$H$9+СВЦЭМ!$D$10+'СЕТ СН'!$H$6-'СЕТ СН'!$H$19</f>
        <v>2016.6798247499999</v>
      </c>
      <c r="X86" s="36">
        <f>SUMIFS(СВЦЭМ!$C$39:$C$782,СВЦЭМ!$A$39:$A$782,$A86,СВЦЭМ!$B$39:$B$782,X$83)+'СЕТ СН'!$H$9+СВЦЭМ!$D$10+'СЕТ СН'!$H$6-'СЕТ СН'!$H$19</f>
        <v>2044.2997755899999</v>
      </c>
      <c r="Y86" s="36">
        <f>SUMIFS(СВЦЭМ!$C$39:$C$782,СВЦЭМ!$A$39:$A$782,$A86,СВЦЭМ!$B$39:$B$782,Y$83)+'СЕТ СН'!$H$9+СВЦЭМ!$D$10+'СЕТ СН'!$H$6-'СЕТ СН'!$H$19</f>
        <v>2138.0128697599998</v>
      </c>
    </row>
    <row r="87" spans="1:25" ht="15.75" x14ac:dyDescent="0.2">
      <c r="A87" s="35">
        <f t="shared" si="2"/>
        <v>45477</v>
      </c>
      <c r="B87" s="36">
        <f>SUMIFS(СВЦЭМ!$C$39:$C$782,СВЦЭМ!$A$39:$A$782,$A87,СВЦЭМ!$B$39:$B$782,B$83)+'СЕТ СН'!$H$9+СВЦЭМ!$D$10+'СЕТ СН'!$H$6-'СЕТ СН'!$H$19</f>
        <v>2002.5745221299999</v>
      </c>
      <c r="C87" s="36">
        <f>SUMIFS(СВЦЭМ!$C$39:$C$782,СВЦЭМ!$A$39:$A$782,$A87,СВЦЭМ!$B$39:$B$782,C$83)+'СЕТ СН'!$H$9+СВЦЭМ!$D$10+'СЕТ СН'!$H$6-'СЕТ СН'!$H$19</f>
        <v>2158.5833959000001</v>
      </c>
      <c r="D87" s="36">
        <f>SUMIFS(СВЦЭМ!$C$39:$C$782,СВЦЭМ!$A$39:$A$782,$A87,СВЦЭМ!$B$39:$B$782,D$83)+'СЕТ СН'!$H$9+СВЦЭМ!$D$10+'СЕТ СН'!$H$6-'СЕТ СН'!$H$19</f>
        <v>2197.99444976</v>
      </c>
      <c r="E87" s="36">
        <f>SUMIFS(СВЦЭМ!$C$39:$C$782,СВЦЭМ!$A$39:$A$782,$A87,СВЦЭМ!$B$39:$B$782,E$83)+'СЕТ СН'!$H$9+СВЦЭМ!$D$10+'СЕТ СН'!$H$6-'СЕТ СН'!$H$19</f>
        <v>2232.7919252900001</v>
      </c>
      <c r="F87" s="36">
        <f>SUMIFS(СВЦЭМ!$C$39:$C$782,СВЦЭМ!$A$39:$A$782,$A87,СВЦЭМ!$B$39:$B$782,F$83)+'СЕТ СН'!$H$9+СВЦЭМ!$D$10+'СЕТ СН'!$H$6-'СЕТ СН'!$H$19</f>
        <v>2236.1368158799996</v>
      </c>
      <c r="G87" s="36">
        <f>SUMIFS(СВЦЭМ!$C$39:$C$782,СВЦЭМ!$A$39:$A$782,$A87,СВЦЭМ!$B$39:$B$782,G$83)+'СЕТ СН'!$H$9+СВЦЭМ!$D$10+'СЕТ СН'!$H$6-'СЕТ СН'!$H$19</f>
        <v>2234.2644754599996</v>
      </c>
      <c r="H87" s="36">
        <f>SUMIFS(СВЦЭМ!$C$39:$C$782,СВЦЭМ!$A$39:$A$782,$A87,СВЦЭМ!$B$39:$B$782,H$83)+'СЕТ СН'!$H$9+СВЦЭМ!$D$10+'СЕТ СН'!$H$6-'СЕТ СН'!$H$19</f>
        <v>2140.31332363</v>
      </c>
      <c r="I87" s="36">
        <f>SUMIFS(СВЦЭМ!$C$39:$C$782,СВЦЭМ!$A$39:$A$782,$A87,СВЦЭМ!$B$39:$B$782,I$83)+'СЕТ СН'!$H$9+СВЦЭМ!$D$10+'СЕТ СН'!$H$6-'СЕТ СН'!$H$19</f>
        <v>2110.4104017499999</v>
      </c>
      <c r="J87" s="36">
        <f>SUMIFS(СВЦЭМ!$C$39:$C$782,СВЦЭМ!$A$39:$A$782,$A87,СВЦЭМ!$B$39:$B$782,J$83)+'СЕТ СН'!$H$9+СВЦЭМ!$D$10+'СЕТ СН'!$H$6-'СЕТ СН'!$H$19</f>
        <v>2026.2187349599999</v>
      </c>
      <c r="K87" s="36">
        <f>SUMIFS(СВЦЭМ!$C$39:$C$782,СВЦЭМ!$A$39:$A$782,$A87,СВЦЭМ!$B$39:$B$782,K$83)+'СЕТ СН'!$H$9+СВЦЭМ!$D$10+'СЕТ СН'!$H$6-'СЕТ СН'!$H$19</f>
        <v>1956.3196524299999</v>
      </c>
      <c r="L87" s="36">
        <f>SUMIFS(СВЦЭМ!$C$39:$C$782,СВЦЭМ!$A$39:$A$782,$A87,СВЦЭМ!$B$39:$B$782,L$83)+'СЕТ СН'!$H$9+СВЦЭМ!$D$10+'СЕТ СН'!$H$6-'СЕТ СН'!$H$19</f>
        <v>1944.17012957</v>
      </c>
      <c r="M87" s="36">
        <f>SUMIFS(СВЦЭМ!$C$39:$C$782,СВЦЭМ!$A$39:$A$782,$A87,СВЦЭМ!$B$39:$B$782,M$83)+'СЕТ СН'!$H$9+СВЦЭМ!$D$10+'СЕТ СН'!$H$6-'СЕТ СН'!$H$19</f>
        <v>1916.08066325</v>
      </c>
      <c r="N87" s="36">
        <f>SUMIFS(СВЦЭМ!$C$39:$C$782,СВЦЭМ!$A$39:$A$782,$A87,СВЦЭМ!$B$39:$B$782,N$83)+'СЕТ СН'!$H$9+СВЦЭМ!$D$10+'СЕТ СН'!$H$6-'СЕТ СН'!$H$19</f>
        <v>1923.9037792399999</v>
      </c>
      <c r="O87" s="36">
        <f>SUMIFS(СВЦЭМ!$C$39:$C$782,СВЦЭМ!$A$39:$A$782,$A87,СВЦЭМ!$B$39:$B$782,O$83)+'СЕТ СН'!$H$9+СВЦЭМ!$D$10+'СЕТ СН'!$H$6-'СЕТ СН'!$H$19</f>
        <v>1906.77571089</v>
      </c>
      <c r="P87" s="36">
        <f>SUMIFS(СВЦЭМ!$C$39:$C$782,СВЦЭМ!$A$39:$A$782,$A87,СВЦЭМ!$B$39:$B$782,P$83)+'СЕТ СН'!$H$9+СВЦЭМ!$D$10+'СЕТ СН'!$H$6-'СЕТ СН'!$H$19</f>
        <v>1904.19845063</v>
      </c>
      <c r="Q87" s="36">
        <f>SUMIFS(СВЦЭМ!$C$39:$C$782,СВЦЭМ!$A$39:$A$782,$A87,СВЦЭМ!$B$39:$B$782,Q$83)+'СЕТ СН'!$H$9+СВЦЭМ!$D$10+'СЕТ СН'!$H$6-'СЕТ СН'!$H$19</f>
        <v>1908.9421483399999</v>
      </c>
      <c r="R87" s="36">
        <f>SUMIFS(СВЦЭМ!$C$39:$C$782,СВЦЭМ!$A$39:$A$782,$A87,СВЦЭМ!$B$39:$B$782,R$83)+'СЕТ СН'!$H$9+СВЦЭМ!$D$10+'СЕТ СН'!$H$6-'СЕТ СН'!$H$19</f>
        <v>1917.2403231999999</v>
      </c>
      <c r="S87" s="36">
        <f>SUMIFS(СВЦЭМ!$C$39:$C$782,СВЦЭМ!$A$39:$A$782,$A87,СВЦЭМ!$B$39:$B$782,S$83)+'СЕТ СН'!$H$9+СВЦЭМ!$D$10+'СЕТ СН'!$H$6-'СЕТ СН'!$H$19</f>
        <v>1907.46462881</v>
      </c>
      <c r="T87" s="36">
        <f>SUMIFS(СВЦЭМ!$C$39:$C$782,СВЦЭМ!$A$39:$A$782,$A87,СВЦЭМ!$B$39:$B$782,T$83)+'СЕТ СН'!$H$9+СВЦЭМ!$D$10+'СЕТ СН'!$H$6-'СЕТ СН'!$H$19</f>
        <v>1894.74250504</v>
      </c>
      <c r="U87" s="36">
        <f>SUMIFS(СВЦЭМ!$C$39:$C$782,СВЦЭМ!$A$39:$A$782,$A87,СВЦЭМ!$B$39:$B$782,U$83)+'СЕТ СН'!$H$9+СВЦЭМ!$D$10+'СЕТ СН'!$H$6-'СЕТ СН'!$H$19</f>
        <v>1909.06387935</v>
      </c>
      <c r="V87" s="36">
        <f>SUMIFS(СВЦЭМ!$C$39:$C$782,СВЦЭМ!$A$39:$A$782,$A87,СВЦЭМ!$B$39:$B$782,V$83)+'СЕТ СН'!$H$9+СВЦЭМ!$D$10+'СЕТ СН'!$H$6-'СЕТ СН'!$H$19</f>
        <v>1915.5936099399999</v>
      </c>
      <c r="W87" s="36">
        <f>SUMIFS(СВЦЭМ!$C$39:$C$782,СВЦЭМ!$A$39:$A$782,$A87,СВЦЭМ!$B$39:$B$782,W$83)+'СЕТ СН'!$H$9+СВЦЭМ!$D$10+'СЕТ СН'!$H$6-'СЕТ СН'!$H$19</f>
        <v>1887.5625992999999</v>
      </c>
      <c r="X87" s="36">
        <f>SUMIFS(СВЦЭМ!$C$39:$C$782,СВЦЭМ!$A$39:$A$782,$A87,СВЦЭМ!$B$39:$B$782,X$83)+'СЕТ СН'!$H$9+СВЦЭМ!$D$10+'СЕТ СН'!$H$6-'СЕТ СН'!$H$19</f>
        <v>1934.0600062199999</v>
      </c>
      <c r="Y87" s="36">
        <f>SUMIFS(СВЦЭМ!$C$39:$C$782,СВЦЭМ!$A$39:$A$782,$A87,СВЦЭМ!$B$39:$B$782,Y$83)+'СЕТ СН'!$H$9+СВЦЭМ!$D$10+'СЕТ СН'!$H$6-'СЕТ СН'!$H$19</f>
        <v>2038.13037691</v>
      </c>
    </row>
    <row r="88" spans="1:25" ht="15.75" x14ac:dyDescent="0.2">
      <c r="A88" s="35">
        <f t="shared" si="2"/>
        <v>45478</v>
      </c>
      <c r="B88" s="36">
        <f>SUMIFS(СВЦЭМ!$C$39:$C$782,СВЦЭМ!$A$39:$A$782,$A88,СВЦЭМ!$B$39:$B$782,B$83)+'СЕТ СН'!$H$9+СВЦЭМ!$D$10+'СЕТ СН'!$H$6-'СЕТ СН'!$H$19</f>
        <v>2128.4871568099998</v>
      </c>
      <c r="C88" s="36">
        <f>SUMIFS(СВЦЭМ!$C$39:$C$782,СВЦЭМ!$A$39:$A$782,$A88,СВЦЭМ!$B$39:$B$782,C$83)+'СЕТ СН'!$H$9+СВЦЭМ!$D$10+'СЕТ СН'!$H$6-'СЕТ СН'!$H$19</f>
        <v>2230.0790769300002</v>
      </c>
      <c r="D88" s="36">
        <f>SUMIFS(СВЦЭМ!$C$39:$C$782,СВЦЭМ!$A$39:$A$782,$A88,СВЦЭМ!$B$39:$B$782,D$83)+'СЕТ СН'!$H$9+СВЦЭМ!$D$10+'СЕТ СН'!$H$6-'СЕТ СН'!$H$19</f>
        <v>2291.5928037100002</v>
      </c>
      <c r="E88" s="36">
        <f>SUMIFS(СВЦЭМ!$C$39:$C$782,СВЦЭМ!$A$39:$A$782,$A88,СВЦЭМ!$B$39:$B$782,E$83)+'СЕТ СН'!$H$9+СВЦЭМ!$D$10+'СЕТ СН'!$H$6-'СЕТ СН'!$H$19</f>
        <v>2315.92504779</v>
      </c>
      <c r="F88" s="36">
        <f>SUMIFS(СВЦЭМ!$C$39:$C$782,СВЦЭМ!$A$39:$A$782,$A88,СВЦЭМ!$B$39:$B$782,F$83)+'СЕТ СН'!$H$9+СВЦЭМ!$D$10+'СЕТ СН'!$H$6-'СЕТ СН'!$H$19</f>
        <v>2313.7941432099997</v>
      </c>
      <c r="G88" s="36">
        <f>SUMIFS(СВЦЭМ!$C$39:$C$782,СВЦЭМ!$A$39:$A$782,$A88,СВЦЭМ!$B$39:$B$782,G$83)+'СЕТ СН'!$H$9+СВЦЭМ!$D$10+'СЕТ СН'!$H$6-'СЕТ СН'!$H$19</f>
        <v>2276.7901766799996</v>
      </c>
      <c r="H88" s="36">
        <f>SUMIFS(СВЦЭМ!$C$39:$C$782,СВЦЭМ!$A$39:$A$782,$A88,СВЦЭМ!$B$39:$B$782,H$83)+'СЕТ СН'!$H$9+СВЦЭМ!$D$10+'СЕТ СН'!$H$6-'СЕТ СН'!$H$19</f>
        <v>2223.9478579799998</v>
      </c>
      <c r="I88" s="36">
        <f>SUMIFS(СВЦЭМ!$C$39:$C$782,СВЦЭМ!$A$39:$A$782,$A88,СВЦЭМ!$B$39:$B$782,I$83)+'СЕТ СН'!$H$9+СВЦЭМ!$D$10+'СЕТ СН'!$H$6-'СЕТ СН'!$H$19</f>
        <v>2117.0527210599998</v>
      </c>
      <c r="J88" s="36">
        <f>SUMIFS(СВЦЭМ!$C$39:$C$782,СВЦЭМ!$A$39:$A$782,$A88,СВЦЭМ!$B$39:$B$782,J$83)+'СЕТ СН'!$H$9+СВЦЭМ!$D$10+'СЕТ СН'!$H$6-'СЕТ СН'!$H$19</f>
        <v>2000.1960681799999</v>
      </c>
      <c r="K88" s="36">
        <f>SUMIFS(СВЦЭМ!$C$39:$C$782,СВЦЭМ!$A$39:$A$782,$A88,СВЦЭМ!$B$39:$B$782,K$83)+'СЕТ СН'!$H$9+СВЦЭМ!$D$10+'СЕТ СН'!$H$6-'СЕТ СН'!$H$19</f>
        <v>1979.6200341700001</v>
      </c>
      <c r="L88" s="36">
        <f>SUMIFS(СВЦЭМ!$C$39:$C$782,СВЦЭМ!$A$39:$A$782,$A88,СВЦЭМ!$B$39:$B$782,L$83)+'СЕТ СН'!$H$9+СВЦЭМ!$D$10+'СЕТ СН'!$H$6-'СЕТ СН'!$H$19</f>
        <v>1994.9690235999999</v>
      </c>
      <c r="M88" s="36">
        <f>SUMIFS(СВЦЭМ!$C$39:$C$782,СВЦЭМ!$A$39:$A$782,$A88,СВЦЭМ!$B$39:$B$782,M$83)+'СЕТ СН'!$H$9+СВЦЭМ!$D$10+'СЕТ СН'!$H$6-'СЕТ СН'!$H$19</f>
        <v>1987.0449785799999</v>
      </c>
      <c r="N88" s="36">
        <f>SUMIFS(СВЦЭМ!$C$39:$C$782,СВЦЭМ!$A$39:$A$782,$A88,СВЦЭМ!$B$39:$B$782,N$83)+'СЕТ СН'!$H$9+СВЦЭМ!$D$10+'СЕТ СН'!$H$6-'СЕТ СН'!$H$19</f>
        <v>1997.91883833</v>
      </c>
      <c r="O88" s="36">
        <f>SUMIFS(СВЦЭМ!$C$39:$C$782,СВЦЭМ!$A$39:$A$782,$A88,СВЦЭМ!$B$39:$B$782,O$83)+'СЕТ СН'!$H$9+СВЦЭМ!$D$10+'СЕТ СН'!$H$6-'СЕТ СН'!$H$19</f>
        <v>1996.4199230199999</v>
      </c>
      <c r="P88" s="36">
        <f>SUMIFS(СВЦЭМ!$C$39:$C$782,СВЦЭМ!$A$39:$A$782,$A88,СВЦЭМ!$B$39:$B$782,P$83)+'СЕТ СН'!$H$9+СВЦЭМ!$D$10+'СЕТ СН'!$H$6-'СЕТ СН'!$H$19</f>
        <v>2005.38462011</v>
      </c>
      <c r="Q88" s="36">
        <f>SUMIFS(СВЦЭМ!$C$39:$C$782,СВЦЭМ!$A$39:$A$782,$A88,СВЦЭМ!$B$39:$B$782,Q$83)+'СЕТ СН'!$H$9+СВЦЭМ!$D$10+'СЕТ СН'!$H$6-'СЕТ СН'!$H$19</f>
        <v>2018.6515638199999</v>
      </c>
      <c r="R88" s="36">
        <f>SUMIFS(СВЦЭМ!$C$39:$C$782,СВЦЭМ!$A$39:$A$782,$A88,СВЦЭМ!$B$39:$B$782,R$83)+'СЕТ СН'!$H$9+СВЦЭМ!$D$10+'СЕТ СН'!$H$6-'СЕТ СН'!$H$19</f>
        <v>2012.3861837499999</v>
      </c>
      <c r="S88" s="36">
        <f>SUMIFS(СВЦЭМ!$C$39:$C$782,СВЦЭМ!$A$39:$A$782,$A88,СВЦЭМ!$B$39:$B$782,S$83)+'СЕТ СН'!$H$9+СВЦЭМ!$D$10+'СЕТ СН'!$H$6-'СЕТ СН'!$H$19</f>
        <v>2004.85905346</v>
      </c>
      <c r="T88" s="36">
        <f>SUMIFS(СВЦЭМ!$C$39:$C$782,СВЦЭМ!$A$39:$A$782,$A88,СВЦЭМ!$B$39:$B$782,T$83)+'СЕТ СН'!$H$9+СВЦЭМ!$D$10+'СЕТ СН'!$H$6-'СЕТ СН'!$H$19</f>
        <v>1998.5364781999999</v>
      </c>
      <c r="U88" s="36">
        <f>SUMIFS(СВЦЭМ!$C$39:$C$782,СВЦЭМ!$A$39:$A$782,$A88,СВЦЭМ!$B$39:$B$782,U$83)+'СЕТ СН'!$H$9+СВЦЭМ!$D$10+'СЕТ СН'!$H$6-'СЕТ СН'!$H$19</f>
        <v>2006.8449071</v>
      </c>
      <c r="V88" s="36">
        <f>SUMIFS(СВЦЭМ!$C$39:$C$782,СВЦЭМ!$A$39:$A$782,$A88,СВЦЭМ!$B$39:$B$782,V$83)+'СЕТ СН'!$H$9+СВЦЭМ!$D$10+'СЕТ СН'!$H$6-'СЕТ СН'!$H$19</f>
        <v>2018.1358092799999</v>
      </c>
      <c r="W88" s="36">
        <f>SUMIFS(СВЦЭМ!$C$39:$C$782,СВЦЭМ!$A$39:$A$782,$A88,СВЦЭМ!$B$39:$B$782,W$83)+'СЕТ СН'!$H$9+СВЦЭМ!$D$10+'СЕТ СН'!$H$6-'СЕТ СН'!$H$19</f>
        <v>1990.1338189099999</v>
      </c>
      <c r="X88" s="36">
        <f>SUMIFS(СВЦЭМ!$C$39:$C$782,СВЦЭМ!$A$39:$A$782,$A88,СВЦЭМ!$B$39:$B$782,X$83)+'СЕТ СН'!$H$9+СВЦЭМ!$D$10+'СЕТ СН'!$H$6-'СЕТ СН'!$H$19</f>
        <v>2035.1876261999998</v>
      </c>
      <c r="Y88" s="36">
        <f>SUMIFS(СВЦЭМ!$C$39:$C$782,СВЦЭМ!$A$39:$A$782,$A88,СВЦЭМ!$B$39:$B$782,Y$83)+'СЕТ СН'!$H$9+СВЦЭМ!$D$10+'СЕТ СН'!$H$6-'СЕТ СН'!$H$19</f>
        <v>2153.5349790099999</v>
      </c>
    </row>
    <row r="89" spans="1:25" ht="15.75" x14ac:dyDescent="0.2">
      <c r="A89" s="35">
        <f t="shared" si="2"/>
        <v>45479</v>
      </c>
      <c r="B89" s="36">
        <f>SUMIFS(СВЦЭМ!$C$39:$C$782,СВЦЭМ!$A$39:$A$782,$A89,СВЦЭМ!$B$39:$B$782,B$83)+'СЕТ СН'!$H$9+СВЦЭМ!$D$10+'СЕТ СН'!$H$6-'СЕТ СН'!$H$19</f>
        <v>2155.18772025</v>
      </c>
      <c r="C89" s="36">
        <f>SUMIFS(СВЦЭМ!$C$39:$C$782,СВЦЭМ!$A$39:$A$782,$A89,СВЦЭМ!$B$39:$B$782,C$83)+'СЕТ СН'!$H$9+СВЦЭМ!$D$10+'СЕТ СН'!$H$6-'СЕТ СН'!$H$19</f>
        <v>2236.6115686200001</v>
      </c>
      <c r="D89" s="36">
        <f>SUMIFS(СВЦЭМ!$C$39:$C$782,СВЦЭМ!$A$39:$A$782,$A89,СВЦЭМ!$B$39:$B$782,D$83)+'СЕТ СН'!$H$9+СВЦЭМ!$D$10+'СЕТ СН'!$H$6-'СЕТ СН'!$H$19</f>
        <v>2348.4366089200003</v>
      </c>
      <c r="E89" s="36">
        <f>SUMIFS(СВЦЭМ!$C$39:$C$782,СВЦЭМ!$A$39:$A$782,$A89,СВЦЭМ!$B$39:$B$782,E$83)+'СЕТ СН'!$H$9+СВЦЭМ!$D$10+'СЕТ СН'!$H$6-'СЕТ СН'!$H$19</f>
        <v>2412.6668495599997</v>
      </c>
      <c r="F89" s="36">
        <f>SUMIFS(СВЦЭМ!$C$39:$C$782,СВЦЭМ!$A$39:$A$782,$A89,СВЦЭМ!$B$39:$B$782,F$83)+'СЕТ СН'!$H$9+СВЦЭМ!$D$10+'СЕТ СН'!$H$6-'СЕТ СН'!$H$19</f>
        <v>2432.6110796000003</v>
      </c>
      <c r="G89" s="36">
        <f>SUMIFS(СВЦЭМ!$C$39:$C$782,СВЦЭМ!$A$39:$A$782,$A89,СВЦЭМ!$B$39:$B$782,G$83)+'СЕТ СН'!$H$9+СВЦЭМ!$D$10+'СЕТ СН'!$H$6-'СЕТ СН'!$H$19</f>
        <v>2423.8560402499998</v>
      </c>
      <c r="H89" s="36">
        <f>SUMIFS(СВЦЭМ!$C$39:$C$782,СВЦЭМ!$A$39:$A$782,$A89,СВЦЭМ!$B$39:$B$782,H$83)+'СЕТ СН'!$H$9+СВЦЭМ!$D$10+'СЕТ СН'!$H$6-'СЕТ СН'!$H$19</f>
        <v>2410.8678996600001</v>
      </c>
      <c r="I89" s="36">
        <f>SUMIFS(СВЦЭМ!$C$39:$C$782,СВЦЭМ!$A$39:$A$782,$A89,СВЦЭМ!$B$39:$B$782,I$83)+'СЕТ СН'!$H$9+СВЦЭМ!$D$10+'СЕТ СН'!$H$6-'СЕТ СН'!$H$19</f>
        <v>2334.7711355900001</v>
      </c>
      <c r="J89" s="36">
        <f>SUMIFS(СВЦЭМ!$C$39:$C$782,СВЦЭМ!$A$39:$A$782,$A89,СВЦЭМ!$B$39:$B$782,J$83)+'СЕТ СН'!$H$9+СВЦЭМ!$D$10+'СЕТ СН'!$H$6-'СЕТ СН'!$H$19</f>
        <v>2204.9126686199997</v>
      </c>
      <c r="K89" s="36">
        <f>SUMIFS(СВЦЭМ!$C$39:$C$782,СВЦЭМ!$A$39:$A$782,$A89,СВЦЭМ!$B$39:$B$782,K$83)+'СЕТ СН'!$H$9+СВЦЭМ!$D$10+'СЕТ СН'!$H$6-'СЕТ СН'!$H$19</f>
        <v>2108.0526417199999</v>
      </c>
      <c r="L89" s="36">
        <f>SUMIFS(СВЦЭМ!$C$39:$C$782,СВЦЭМ!$A$39:$A$782,$A89,СВЦЭМ!$B$39:$B$782,L$83)+'СЕТ СН'!$H$9+СВЦЭМ!$D$10+'СЕТ СН'!$H$6-'СЕТ СН'!$H$19</f>
        <v>2041.60728741</v>
      </c>
      <c r="M89" s="36">
        <f>SUMIFS(СВЦЭМ!$C$39:$C$782,СВЦЭМ!$A$39:$A$782,$A89,СВЦЭМ!$B$39:$B$782,M$83)+'СЕТ СН'!$H$9+СВЦЭМ!$D$10+'СЕТ СН'!$H$6-'СЕТ СН'!$H$19</f>
        <v>2019.99140012</v>
      </c>
      <c r="N89" s="36">
        <f>SUMIFS(СВЦЭМ!$C$39:$C$782,СВЦЭМ!$A$39:$A$782,$A89,СВЦЭМ!$B$39:$B$782,N$83)+'СЕТ СН'!$H$9+СВЦЭМ!$D$10+'СЕТ СН'!$H$6-'СЕТ СН'!$H$19</f>
        <v>2019.9519908299999</v>
      </c>
      <c r="O89" s="36">
        <f>SUMIFS(СВЦЭМ!$C$39:$C$782,СВЦЭМ!$A$39:$A$782,$A89,СВЦЭМ!$B$39:$B$782,O$83)+'СЕТ СН'!$H$9+СВЦЭМ!$D$10+'СЕТ СН'!$H$6-'СЕТ СН'!$H$19</f>
        <v>2017.2461845</v>
      </c>
      <c r="P89" s="36">
        <f>SUMIFS(СВЦЭМ!$C$39:$C$782,СВЦЭМ!$A$39:$A$782,$A89,СВЦЭМ!$B$39:$B$782,P$83)+'СЕТ СН'!$H$9+СВЦЭМ!$D$10+'СЕТ СН'!$H$6-'СЕТ СН'!$H$19</f>
        <v>2015.43423312</v>
      </c>
      <c r="Q89" s="36">
        <f>SUMIFS(СВЦЭМ!$C$39:$C$782,СВЦЭМ!$A$39:$A$782,$A89,СВЦЭМ!$B$39:$B$782,Q$83)+'СЕТ СН'!$H$9+СВЦЭМ!$D$10+'СЕТ СН'!$H$6-'СЕТ СН'!$H$19</f>
        <v>2027.42278031</v>
      </c>
      <c r="R89" s="36">
        <f>SUMIFS(СВЦЭМ!$C$39:$C$782,СВЦЭМ!$A$39:$A$782,$A89,СВЦЭМ!$B$39:$B$782,R$83)+'СЕТ СН'!$H$9+СВЦЭМ!$D$10+'СЕТ СН'!$H$6-'СЕТ СН'!$H$19</f>
        <v>2048.1642453499999</v>
      </c>
      <c r="S89" s="36">
        <f>SUMIFS(СВЦЭМ!$C$39:$C$782,СВЦЭМ!$A$39:$A$782,$A89,СВЦЭМ!$B$39:$B$782,S$83)+'СЕТ СН'!$H$9+СВЦЭМ!$D$10+'СЕТ СН'!$H$6-'СЕТ СН'!$H$19</f>
        <v>2040.1730651599999</v>
      </c>
      <c r="T89" s="36">
        <f>SUMIFS(СВЦЭМ!$C$39:$C$782,СВЦЭМ!$A$39:$A$782,$A89,СВЦЭМ!$B$39:$B$782,T$83)+'СЕТ СН'!$H$9+СВЦЭМ!$D$10+'СЕТ СН'!$H$6-'СЕТ СН'!$H$19</f>
        <v>2034.9694467899999</v>
      </c>
      <c r="U89" s="36">
        <f>SUMIFS(СВЦЭМ!$C$39:$C$782,СВЦЭМ!$A$39:$A$782,$A89,СВЦЭМ!$B$39:$B$782,U$83)+'СЕТ СН'!$H$9+СВЦЭМ!$D$10+'СЕТ СН'!$H$6-'СЕТ СН'!$H$19</f>
        <v>2044.01620817</v>
      </c>
      <c r="V89" s="36">
        <f>SUMIFS(СВЦЭМ!$C$39:$C$782,СВЦЭМ!$A$39:$A$782,$A89,СВЦЭМ!$B$39:$B$782,V$83)+'СЕТ СН'!$H$9+СВЦЭМ!$D$10+'СЕТ СН'!$H$6-'СЕТ СН'!$H$19</f>
        <v>2055.9458120099998</v>
      </c>
      <c r="W89" s="36">
        <f>SUMIFS(СВЦЭМ!$C$39:$C$782,СВЦЭМ!$A$39:$A$782,$A89,СВЦЭМ!$B$39:$B$782,W$83)+'СЕТ СН'!$H$9+СВЦЭМ!$D$10+'СЕТ СН'!$H$6-'СЕТ СН'!$H$19</f>
        <v>2046.7392281</v>
      </c>
      <c r="X89" s="36">
        <f>SUMIFS(СВЦЭМ!$C$39:$C$782,СВЦЭМ!$A$39:$A$782,$A89,СВЦЭМ!$B$39:$B$782,X$83)+'СЕТ СН'!$H$9+СВЦЭМ!$D$10+'СЕТ СН'!$H$6-'СЕТ СН'!$H$19</f>
        <v>2083.5241235100002</v>
      </c>
      <c r="Y89" s="36">
        <f>SUMIFS(СВЦЭМ!$C$39:$C$782,СВЦЭМ!$A$39:$A$782,$A89,СВЦЭМ!$B$39:$B$782,Y$83)+'СЕТ СН'!$H$9+СВЦЭМ!$D$10+'СЕТ СН'!$H$6-'СЕТ СН'!$H$19</f>
        <v>2172.2729018299997</v>
      </c>
    </row>
    <row r="90" spans="1:25" ht="15.75" x14ac:dyDescent="0.2">
      <c r="A90" s="35">
        <f t="shared" si="2"/>
        <v>45480</v>
      </c>
      <c r="B90" s="36">
        <f>SUMIFS(СВЦЭМ!$C$39:$C$782,СВЦЭМ!$A$39:$A$782,$A90,СВЦЭМ!$B$39:$B$782,B$83)+'СЕТ СН'!$H$9+СВЦЭМ!$D$10+'СЕТ СН'!$H$6-'СЕТ СН'!$H$19</f>
        <v>2318.1449058500002</v>
      </c>
      <c r="C90" s="36">
        <f>SUMIFS(СВЦЭМ!$C$39:$C$782,СВЦЭМ!$A$39:$A$782,$A90,СВЦЭМ!$B$39:$B$782,C$83)+'СЕТ СН'!$H$9+СВЦЭМ!$D$10+'СЕТ СН'!$H$6-'СЕТ СН'!$H$19</f>
        <v>2381.1602775399997</v>
      </c>
      <c r="D90" s="36">
        <f>SUMIFS(СВЦЭМ!$C$39:$C$782,СВЦЭМ!$A$39:$A$782,$A90,СВЦЭМ!$B$39:$B$782,D$83)+'СЕТ СН'!$H$9+СВЦЭМ!$D$10+'СЕТ СН'!$H$6-'СЕТ СН'!$H$19</f>
        <v>2439.9030337899999</v>
      </c>
      <c r="E90" s="36">
        <f>SUMIFS(СВЦЭМ!$C$39:$C$782,СВЦЭМ!$A$39:$A$782,$A90,СВЦЭМ!$B$39:$B$782,E$83)+'СЕТ СН'!$H$9+СВЦЭМ!$D$10+'СЕТ СН'!$H$6-'СЕТ СН'!$H$19</f>
        <v>2430.9856338700001</v>
      </c>
      <c r="F90" s="36">
        <f>SUMIFS(СВЦЭМ!$C$39:$C$782,СВЦЭМ!$A$39:$A$782,$A90,СВЦЭМ!$B$39:$B$782,F$83)+'СЕТ СН'!$H$9+СВЦЭМ!$D$10+'СЕТ СН'!$H$6-'СЕТ СН'!$H$19</f>
        <v>2434.00964892</v>
      </c>
      <c r="G90" s="36">
        <f>SUMIFS(СВЦЭМ!$C$39:$C$782,СВЦЭМ!$A$39:$A$782,$A90,СВЦЭМ!$B$39:$B$782,G$83)+'СЕТ СН'!$H$9+СВЦЭМ!$D$10+'СЕТ СН'!$H$6-'СЕТ СН'!$H$19</f>
        <v>2437.3776266</v>
      </c>
      <c r="H90" s="36">
        <f>SUMIFS(СВЦЭМ!$C$39:$C$782,СВЦЭМ!$A$39:$A$782,$A90,СВЦЭМ!$B$39:$B$782,H$83)+'СЕТ СН'!$H$9+СВЦЭМ!$D$10+'СЕТ СН'!$H$6-'СЕТ СН'!$H$19</f>
        <v>2453.19833535</v>
      </c>
      <c r="I90" s="36">
        <f>SUMIFS(СВЦЭМ!$C$39:$C$782,СВЦЭМ!$A$39:$A$782,$A90,СВЦЭМ!$B$39:$B$782,I$83)+'СЕТ СН'!$H$9+СВЦЭМ!$D$10+'СЕТ СН'!$H$6-'СЕТ СН'!$H$19</f>
        <v>2415.8285762099999</v>
      </c>
      <c r="J90" s="36">
        <f>SUMIFS(СВЦЭМ!$C$39:$C$782,СВЦЭМ!$A$39:$A$782,$A90,СВЦЭМ!$B$39:$B$782,J$83)+'СЕТ СН'!$H$9+СВЦЭМ!$D$10+'СЕТ СН'!$H$6-'СЕТ СН'!$H$19</f>
        <v>2281.6954116699999</v>
      </c>
      <c r="K90" s="36">
        <f>SUMIFS(СВЦЭМ!$C$39:$C$782,СВЦЭМ!$A$39:$A$782,$A90,СВЦЭМ!$B$39:$B$782,K$83)+'СЕТ СН'!$H$9+СВЦЭМ!$D$10+'СЕТ СН'!$H$6-'СЕТ СН'!$H$19</f>
        <v>2183.6429648200001</v>
      </c>
      <c r="L90" s="36">
        <f>SUMIFS(СВЦЭМ!$C$39:$C$782,СВЦЭМ!$A$39:$A$782,$A90,СВЦЭМ!$B$39:$B$782,L$83)+'СЕТ СН'!$H$9+СВЦЭМ!$D$10+'СЕТ СН'!$H$6-'СЕТ СН'!$H$19</f>
        <v>2135.31579074</v>
      </c>
      <c r="M90" s="36">
        <f>SUMIFS(СВЦЭМ!$C$39:$C$782,СВЦЭМ!$A$39:$A$782,$A90,СВЦЭМ!$B$39:$B$782,M$83)+'СЕТ СН'!$H$9+СВЦЭМ!$D$10+'СЕТ СН'!$H$6-'СЕТ СН'!$H$19</f>
        <v>2125.6257524499997</v>
      </c>
      <c r="N90" s="36">
        <f>SUMIFS(СВЦЭМ!$C$39:$C$782,СВЦЭМ!$A$39:$A$782,$A90,СВЦЭМ!$B$39:$B$782,N$83)+'СЕТ СН'!$H$9+СВЦЭМ!$D$10+'СЕТ СН'!$H$6-'СЕТ СН'!$H$19</f>
        <v>2111.82043939</v>
      </c>
      <c r="O90" s="36">
        <f>SUMIFS(СВЦЭМ!$C$39:$C$782,СВЦЭМ!$A$39:$A$782,$A90,СВЦЭМ!$B$39:$B$782,O$83)+'СЕТ СН'!$H$9+СВЦЭМ!$D$10+'СЕТ СН'!$H$6-'СЕТ СН'!$H$19</f>
        <v>2099.4186892099997</v>
      </c>
      <c r="P90" s="36">
        <f>SUMIFS(СВЦЭМ!$C$39:$C$782,СВЦЭМ!$A$39:$A$782,$A90,СВЦЭМ!$B$39:$B$782,P$83)+'СЕТ СН'!$H$9+СВЦЭМ!$D$10+'СЕТ СН'!$H$6-'СЕТ СН'!$H$19</f>
        <v>2113.6615831300001</v>
      </c>
      <c r="Q90" s="36">
        <f>SUMIFS(СВЦЭМ!$C$39:$C$782,СВЦЭМ!$A$39:$A$782,$A90,СВЦЭМ!$B$39:$B$782,Q$83)+'СЕТ СН'!$H$9+СВЦЭМ!$D$10+'СЕТ СН'!$H$6-'СЕТ СН'!$H$19</f>
        <v>2125.4215845999997</v>
      </c>
      <c r="R90" s="36">
        <f>SUMIFS(СВЦЭМ!$C$39:$C$782,СВЦЭМ!$A$39:$A$782,$A90,СВЦЭМ!$B$39:$B$782,R$83)+'СЕТ СН'!$H$9+СВЦЭМ!$D$10+'СЕТ СН'!$H$6-'СЕТ СН'!$H$19</f>
        <v>2117.8583170299999</v>
      </c>
      <c r="S90" s="36">
        <f>SUMIFS(СВЦЭМ!$C$39:$C$782,СВЦЭМ!$A$39:$A$782,$A90,СВЦЭМ!$B$39:$B$782,S$83)+'СЕТ СН'!$H$9+СВЦЭМ!$D$10+'СЕТ СН'!$H$6-'СЕТ СН'!$H$19</f>
        <v>2116.7848605999998</v>
      </c>
      <c r="T90" s="36">
        <f>SUMIFS(СВЦЭМ!$C$39:$C$782,СВЦЭМ!$A$39:$A$782,$A90,СВЦЭМ!$B$39:$B$782,T$83)+'СЕТ СН'!$H$9+СВЦЭМ!$D$10+'СЕТ СН'!$H$6-'СЕТ СН'!$H$19</f>
        <v>2096.0482854100001</v>
      </c>
      <c r="U90" s="36">
        <f>SUMIFS(СВЦЭМ!$C$39:$C$782,СВЦЭМ!$A$39:$A$782,$A90,СВЦЭМ!$B$39:$B$782,U$83)+'СЕТ СН'!$H$9+СВЦЭМ!$D$10+'СЕТ СН'!$H$6-'СЕТ СН'!$H$19</f>
        <v>2104.30271735</v>
      </c>
      <c r="V90" s="36">
        <f>SUMIFS(СВЦЭМ!$C$39:$C$782,СВЦЭМ!$A$39:$A$782,$A90,СВЦЭМ!$B$39:$B$782,V$83)+'СЕТ СН'!$H$9+СВЦЭМ!$D$10+'СЕТ СН'!$H$6-'СЕТ СН'!$H$19</f>
        <v>2108.8079734399998</v>
      </c>
      <c r="W90" s="36">
        <f>SUMIFS(СВЦЭМ!$C$39:$C$782,СВЦЭМ!$A$39:$A$782,$A90,СВЦЭМ!$B$39:$B$782,W$83)+'СЕТ СН'!$H$9+СВЦЭМ!$D$10+'СЕТ СН'!$H$6-'СЕТ СН'!$H$19</f>
        <v>2097.05297522</v>
      </c>
      <c r="X90" s="36">
        <f>SUMIFS(СВЦЭМ!$C$39:$C$782,СВЦЭМ!$A$39:$A$782,$A90,СВЦЭМ!$B$39:$B$782,X$83)+'СЕТ СН'!$H$9+СВЦЭМ!$D$10+'СЕТ СН'!$H$6-'СЕТ СН'!$H$19</f>
        <v>2149.89736988</v>
      </c>
      <c r="Y90" s="36">
        <f>SUMIFS(СВЦЭМ!$C$39:$C$782,СВЦЭМ!$A$39:$A$782,$A90,СВЦЭМ!$B$39:$B$782,Y$83)+'СЕТ СН'!$H$9+СВЦЭМ!$D$10+'СЕТ СН'!$H$6-'СЕТ СН'!$H$19</f>
        <v>2237.9158080899997</v>
      </c>
    </row>
    <row r="91" spans="1:25" ht="15.75" x14ac:dyDescent="0.2">
      <c r="A91" s="35">
        <f t="shared" si="2"/>
        <v>45481</v>
      </c>
      <c r="B91" s="36">
        <f>SUMIFS(СВЦЭМ!$C$39:$C$782,СВЦЭМ!$A$39:$A$782,$A91,СВЦЭМ!$B$39:$B$782,B$83)+'СЕТ СН'!$H$9+СВЦЭМ!$D$10+'СЕТ СН'!$H$6-'СЕТ СН'!$H$19</f>
        <v>2332.76636323</v>
      </c>
      <c r="C91" s="36">
        <f>SUMIFS(СВЦЭМ!$C$39:$C$782,СВЦЭМ!$A$39:$A$782,$A91,СВЦЭМ!$B$39:$B$782,C$83)+'СЕТ СН'!$H$9+СВЦЭМ!$D$10+'СЕТ СН'!$H$6-'СЕТ СН'!$H$19</f>
        <v>2432.23328257</v>
      </c>
      <c r="D91" s="36">
        <f>SUMIFS(СВЦЭМ!$C$39:$C$782,СВЦЭМ!$A$39:$A$782,$A91,СВЦЭМ!$B$39:$B$782,D$83)+'СЕТ СН'!$H$9+СВЦЭМ!$D$10+'СЕТ СН'!$H$6-'СЕТ СН'!$H$19</f>
        <v>2510.4420627499999</v>
      </c>
      <c r="E91" s="36">
        <f>SUMIFS(СВЦЭМ!$C$39:$C$782,СВЦЭМ!$A$39:$A$782,$A91,СВЦЭМ!$B$39:$B$782,E$83)+'СЕТ СН'!$H$9+СВЦЭМ!$D$10+'СЕТ СН'!$H$6-'СЕТ СН'!$H$19</f>
        <v>2538.8908788099998</v>
      </c>
      <c r="F91" s="36">
        <f>SUMIFS(СВЦЭМ!$C$39:$C$782,СВЦЭМ!$A$39:$A$782,$A91,СВЦЭМ!$B$39:$B$782,F$83)+'СЕТ СН'!$H$9+СВЦЭМ!$D$10+'СЕТ СН'!$H$6-'СЕТ СН'!$H$19</f>
        <v>2544.6946508000001</v>
      </c>
      <c r="G91" s="36">
        <f>SUMIFS(СВЦЭМ!$C$39:$C$782,СВЦЭМ!$A$39:$A$782,$A91,СВЦЭМ!$B$39:$B$782,G$83)+'СЕТ СН'!$H$9+СВЦЭМ!$D$10+'СЕТ СН'!$H$6-'СЕТ СН'!$H$19</f>
        <v>2527.0265825899996</v>
      </c>
      <c r="H91" s="36">
        <f>SUMIFS(СВЦЭМ!$C$39:$C$782,СВЦЭМ!$A$39:$A$782,$A91,СВЦЭМ!$B$39:$B$782,H$83)+'СЕТ СН'!$H$9+СВЦЭМ!$D$10+'СЕТ СН'!$H$6-'СЕТ СН'!$H$19</f>
        <v>2427.0278680699998</v>
      </c>
      <c r="I91" s="36">
        <f>SUMIFS(СВЦЭМ!$C$39:$C$782,СВЦЭМ!$A$39:$A$782,$A91,СВЦЭМ!$B$39:$B$782,I$83)+'СЕТ СН'!$H$9+СВЦЭМ!$D$10+'СЕТ СН'!$H$6-'СЕТ СН'!$H$19</f>
        <v>2333.0369377400002</v>
      </c>
      <c r="J91" s="36">
        <f>SUMIFS(СВЦЭМ!$C$39:$C$782,СВЦЭМ!$A$39:$A$782,$A91,СВЦЭМ!$B$39:$B$782,J$83)+'СЕТ СН'!$H$9+СВЦЭМ!$D$10+'СЕТ СН'!$H$6-'СЕТ СН'!$H$19</f>
        <v>2218.3061089399998</v>
      </c>
      <c r="K91" s="36">
        <f>SUMIFS(СВЦЭМ!$C$39:$C$782,СВЦЭМ!$A$39:$A$782,$A91,СВЦЭМ!$B$39:$B$782,K$83)+'СЕТ СН'!$H$9+СВЦЭМ!$D$10+'СЕТ СН'!$H$6-'СЕТ СН'!$H$19</f>
        <v>2150.75491689</v>
      </c>
      <c r="L91" s="36">
        <f>SUMIFS(СВЦЭМ!$C$39:$C$782,СВЦЭМ!$A$39:$A$782,$A91,СВЦЭМ!$B$39:$B$782,L$83)+'СЕТ СН'!$H$9+СВЦЭМ!$D$10+'СЕТ СН'!$H$6-'СЕТ СН'!$H$19</f>
        <v>2103.48625868</v>
      </c>
      <c r="M91" s="36">
        <f>SUMIFS(СВЦЭМ!$C$39:$C$782,СВЦЭМ!$A$39:$A$782,$A91,СВЦЭМ!$B$39:$B$782,M$83)+'СЕТ СН'!$H$9+СВЦЭМ!$D$10+'СЕТ СН'!$H$6-'СЕТ СН'!$H$19</f>
        <v>2105.6196317499998</v>
      </c>
      <c r="N91" s="36">
        <f>SUMIFS(СВЦЭМ!$C$39:$C$782,СВЦЭМ!$A$39:$A$782,$A91,СВЦЭМ!$B$39:$B$782,N$83)+'СЕТ СН'!$H$9+СВЦЭМ!$D$10+'СЕТ СН'!$H$6-'СЕТ СН'!$H$19</f>
        <v>2098.0639591299996</v>
      </c>
      <c r="O91" s="36">
        <f>SUMIFS(СВЦЭМ!$C$39:$C$782,СВЦЭМ!$A$39:$A$782,$A91,СВЦЭМ!$B$39:$B$782,O$83)+'СЕТ СН'!$H$9+СВЦЭМ!$D$10+'СЕТ СН'!$H$6-'СЕТ СН'!$H$19</f>
        <v>2102.52127505</v>
      </c>
      <c r="P91" s="36">
        <f>SUMIFS(СВЦЭМ!$C$39:$C$782,СВЦЭМ!$A$39:$A$782,$A91,СВЦЭМ!$B$39:$B$782,P$83)+'СЕТ СН'!$H$9+СВЦЭМ!$D$10+'СЕТ СН'!$H$6-'СЕТ СН'!$H$19</f>
        <v>2107.66589604</v>
      </c>
      <c r="Q91" s="36">
        <f>SUMIFS(СВЦЭМ!$C$39:$C$782,СВЦЭМ!$A$39:$A$782,$A91,СВЦЭМ!$B$39:$B$782,Q$83)+'СЕТ СН'!$H$9+СВЦЭМ!$D$10+'СЕТ СН'!$H$6-'СЕТ СН'!$H$19</f>
        <v>2115.32198591</v>
      </c>
      <c r="R91" s="36">
        <f>SUMIFS(СВЦЭМ!$C$39:$C$782,СВЦЭМ!$A$39:$A$782,$A91,СВЦЭМ!$B$39:$B$782,R$83)+'СЕТ СН'!$H$9+СВЦЭМ!$D$10+'СЕТ СН'!$H$6-'СЕТ СН'!$H$19</f>
        <v>2105.4569478799999</v>
      </c>
      <c r="S91" s="36">
        <f>SUMIFS(СВЦЭМ!$C$39:$C$782,СВЦЭМ!$A$39:$A$782,$A91,СВЦЭМ!$B$39:$B$782,S$83)+'СЕТ СН'!$H$9+СВЦЭМ!$D$10+'СЕТ СН'!$H$6-'СЕТ СН'!$H$19</f>
        <v>2100.9960279099996</v>
      </c>
      <c r="T91" s="36">
        <f>SUMIFS(СВЦЭМ!$C$39:$C$782,СВЦЭМ!$A$39:$A$782,$A91,СВЦЭМ!$B$39:$B$782,T$83)+'СЕТ СН'!$H$9+СВЦЭМ!$D$10+'СЕТ СН'!$H$6-'СЕТ СН'!$H$19</f>
        <v>2094.3350248199999</v>
      </c>
      <c r="U91" s="36">
        <f>SUMIFS(СВЦЭМ!$C$39:$C$782,СВЦЭМ!$A$39:$A$782,$A91,СВЦЭМ!$B$39:$B$782,U$83)+'СЕТ СН'!$H$9+СВЦЭМ!$D$10+'СЕТ СН'!$H$6-'СЕТ СН'!$H$19</f>
        <v>2100.6386696700001</v>
      </c>
      <c r="V91" s="36">
        <f>SUMIFS(СВЦЭМ!$C$39:$C$782,СВЦЭМ!$A$39:$A$782,$A91,СВЦЭМ!$B$39:$B$782,V$83)+'СЕТ СН'!$H$9+СВЦЭМ!$D$10+'СЕТ СН'!$H$6-'СЕТ СН'!$H$19</f>
        <v>2073.7387051300002</v>
      </c>
      <c r="W91" s="36">
        <f>SUMIFS(СВЦЭМ!$C$39:$C$782,СВЦЭМ!$A$39:$A$782,$A91,СВЦЭМ!$B$39:$B$782,W$83)+'СЕТ СН'!$H$9+СВЦЭМ!$D$10+'СЕТ СН'!$H$6-'СЕТ СН'!$H$19</f>
        <v>2081.2881558099998</v>
      </c>
      <c r="X91" s="36">
        <f>SUMIFS(СВЦЭМ!$C$39:$C$782,СВЦЭМ!$A$39:$A$782,$A91,СВЦЭМ!$B$39:$B$782,X$83)+'СЕТ СН'!$H$9+СВЦЭМ!$D$10+'СЕТ СН'!$H$6-'СЕТ СН'!$H$19</f>
        <v>2123.62546471</v>
      </c>
      <c r="Y91" s="36">
        <f>SUMIFS(СВЦЭМ!$C$39:$C$782,СВЦЭМ!$A$39:$A$782,$A91,СВЦЭМ!$B$39:$B$782,Y$83)+'СЕТ СН'!$H$9+СВЦЭМ!$D$10+'СЕТ СН'!$H$6-'СЕТ СН'!$H$19</f>
        <v>2209.7481909799999</v>
      </c>
    </row>
    <row r="92" spans="1:25" ht="15.75" x14ac:dyDescent="0.2">
      <c r="A92" s="35">
        <f t="shared" si="2"/>
        <v>45482</v>
      </c>
      <c r="B92" s="36">
        <f>SUMIFS(СВЦЭМ!$C$39:$C$782,СВЦЭМ!$A$39:$A$782,$A92,СВЦЭМ!$B$39:$B$782,B$83)+'СЕТ СН'!$H$9+СВЦЭМ!$D$10+'СЕТ СН'!$H$6-'СЕТ СН'!$H$19</f>
        <v>2362.5867994700002</v>
      </c>
      <c r="C92" s="36">
        <f>SUMIFS(СВЦЭМ!$C$39:$C$782,СВЦЭМ!$A$39:$A$782,$A92,СВЦЭМ!$B$39:$B$782,C$83)+'СЕТ СН'!$H$9+СВЦЭМ!$D$10+'СЕТ СН'!$H$6-'СЕТ СН'!$H$19</f>
        <v>2450.3014734399999</v>
      </c>
      <c r="D92" s="36">
        <f>SUMIFS(СВЦЭМ!$C$39:$C$782,СВЦЭМ!$A$39:$A$782,$A92,СВЦЭМ!$B$39:$B$782,D$83)+'СЕТ СН'!$H$9+СВЦЭМ!$D$10+'СЕТ СН'!$H$6-'СЕТ СН'!$H$19</f>
        <v>2516.1475971700002</v>
      </c>
      <c r="E92" s="36">
        <f>SUMIFS(СВЦЭМ!$C$39:$C$782,СВЦЭМ!$A$39:$A$782,$A92,СВЦЭМ!$B$39:$B$782,E$83)+'СЕТ СН'!$H$9+СВЦЭМ!$D$10+'СЕТ СН'!$H$6-'СЕТ СН'!$H$19</f>
        <v>2570.3240624399996</v>
      </c>
      <c r="F92" s="36">
        <f>SUMIFS(СВЦЭМ!$C$39:$C$782,СВЦЭМ!$A$39:$A$782,$A92,СВЦЭМ!$B$39:$B$782,F$83)+'СЕТ СН'!$H$9+СВЦЭМ!$D$10+'СЕТ СН'!$H$6-'СЕТ СН'!$H$19</f>
        <v>2562.8767162799995</v>
      </c>
      <c r="G92" s="36">
        <f>SUMIFS(СВЦЭМ!$C$39:$C$782,СВЦЭМ!$A$39:$A$782,$A92,СВЦЭМ!$B$39:$B$782,G$83)+'СЕТ СН'!$H$9+СВЦЭМ!$D$10+'СЕТ СН'!$H$6-'СЕТ СН'!$H$19</f>
        <v>2546.1228827900004</v>
      </c>
      <c r="H92" s="36">
        <f>SUMIFS(СВЦЭМ!$C$39:$C$782,СВЦЭМ!$A$39:$A$782,$A92,СВЦЭМ!$B$39:$B$782,H$83)+'СЕТ СН'!$H$9+СВЦЭМ!$D$10+'СЕТ СН'!$H$6-'СЕТ СН'!$H$19</f>
        <v>2355.8765893299997</v>
      </c>
      <c r="I92" s="36">
        <f>SUMIFS(СВЦЭМ!$C$39:$C$782,СВЦЭМ!$A$39:$A$782,$A92,СВЦЭМ!$B$39:$B$782,I$83)+'СЕТ СН'!$H$9+СВЦЭМ!$D$10+'СЕТ СН'!$H$6-'СЕТ СН'!$H$19</f>
        <v>2258.5514808799999</v>
      </c>
      <c r="J92" s="36">
        <f>SUMIFS(СВЦЭМ!$C$39:$C$782,СВЦЭМ!$A$39:$A$782,$A92,СВЦЭМ!$B$39:$B$782,J$83)+'СЕТ СН'!$H$9+СВЦЭМ!$D$10+'СЕТ СН'!$H$6-'СЕТ СН'!$H$19</f>
        <v>2138.47460533</v>
      </c>
      <c r="K92" s="36">
        <f>SUMIFS(СВЦЭМ!$C$39:$C$782,СВЦЭМ!$A$39:$A$782,$A92,СВЦЭМ!$B$39:$B$782,K$83)+'СЕТ СН'!$H$9+СВЦЭМ!$D$10+'СЕТ СН'!$H$6-'СЕТ СН'!$H$19</f>
        <v>2071.6950628699997</v>
      </c>
      <c r="L92" s="36">
        <f>SUMIFS(СВЦЭМ!$C$39:$C$782,СВЦЭМ!$A$39:$A$782,$A92,СВЦЭМ!$B$39:$B$782,L$83)+'СЕТ СН'!$H$9+СВЦЭМ!$D$10+'СЕТ СН'!$H$6-'СЕТ СН'!$H$19</f>
        <v>2041.3937027499999</v>
      </c>
      <c r="M92" s="36">
        <f>SUMIFS(СВЦЭМ!$C$39:$C$782,СВЦЭМ!$A$39:$A$782,$A92,СВЦЭМ!$B$39:$B$782,M$83)+'СЕТ СН'!$H$9+СВЦЭМ!$D$10+'СЕТ СН'!$H$6-'СЕТ СН'!$H$19</f>
        <v>2015.1602195200001</v>
      </c>
      <c r="N92" s="36">
        <f>SUMIFS(СВЦЭМ!$C$39:$C$782,СВЦЭМ!$A$39:$A$782,$A92,СВЦЭМ!$B$39:$B$782,N$83)+'СЕТ СН'!$H$9+СВЦЭМ!$D$10+'СЕТ СН'!$H$6-'СЕТ СН'!$H$19</f>
        <v>1996.1027938099999</v>
      </c>
      <c r="O92" s="36">
        <f>SUMIFS(СВЦЭМ!$C$39:$C$782,СВЦЭМ!$A$39:$A$782,$A92,СВЦЭМ!$B$39:$B$782,O$83)+'СЕТ СН'!$H$9+СВЦЭМ!$D$10+'СЕТ СН'!$H$6-'СЕТ СН'!$H$19</f>
        <v>1986.31427149</v>
      </c>
      <c r="P92" s="36">
        <f>SUMIFS(СВЦЭМ!$C$39:$C$782,СВЦЭМ!$A$39:$A$782,$A92,СВЦЭМ!$B$39:$B$782,P$83)+'СЕТ СН'!$H$9+СВЦЭМ!$D$10+'СЕТ СН'!$H$6-'СЕТ СН'!$H$19</f>
        <v>1992.97675377</v>
      </c>
      <c r="Q92" s="36">
        <f>SUMIFS(СВЦЭМ!$C$39:$C$782,СВЦЭМ!$A$39:$A$782,$A92,СВЦЭМ!$B$39:$B$782,Q$83)+'СЕТ СН'!$H$9+СВЦЭМ!$D$10+'СЕТ СН'!$H$6-'СЕТ СН'!$H$19</f>
        <v>2007.9894806</v>
      </c>
      <c r="R92" s="36">
        <f>SUMIFS(СВЦЭМ!$C$39:$C$782,СВЦЭМ!$A$39:$A$782,$A92,СВЦЭМ!$B$39:$B$782,R$83)+'СЕТ СН'!$H$9+СВЦЭМ!$D$10+'СЕТ СН'!$H$6-'СЕТ СН'!$H$19</f>
        <v>2002.5612108299999</v>
      </c>
      <c r="S92" s="36">
        <f>SUMIFS(СВЦЭМ!$C$39:$C$782,СВЦЭМ!$A$39:$A$782,$A92,СВЦЭМ!$B$39:$B$782,S$83)+'СЕТ СН'!$H$9+СВЦЭМ!$D$10+'СЕТ СН'!$H$6-'СЕТ СН'!$H$19</f>
        <v>2005.41449094</v>
      </c>
      <c r="T92" s="36">
        <f>SUMIFS(СВЦЭМ!$C$39:$C$782,СВЦЭМ!$A$39:$A$782,$A92,СВЦЭМ!$B$39:$B$782,T$83)+'СЕТ СН'!$H$9+СВЦЭМ!$D$10+'СЕТ СН'!$H$6-'СЕТ СН'!$H$19</f>
        <v>2000.72613574</v>
      </c>
      <c r="U92" s="36">
        <f>SUMIFS(СВЦЭМ!$C$39:$C$782,СВЦЭМ!$A$39:$A$782,$A92,СВЦЭМ!$B$39:$B$782,U$83)+'СЕТ СН'!$H$9+СВЦЭМ!$D$10+'СЕТ СН'!$H$6-'СЕТ СН'!$H$19</f>
        <v>2027.9672353399999</v>
      </c>
      <c r="V92" s="36">
        <f>SUMIFS(СВЦЭМ!$C$39:$C$782,СВЦЭМ!$A$39:$A$782,$A92,СВЦЭМ!$B$39:$B$782,V$83)+'СЕТ СН'!$H$9+СВЦЭМ!$D$10+'СЕТ СН'!$H$6-'СЕТ СН'!$H$19</f>
        <v>2024.51083505</v>
      </c>
      <c r="W92" s="36">
        <f>SUMIFS(СВЦЭМ!$C$39:$C$782,СВЦЭМ!$A$39:$A$782,$A92,СВЦЭМ!$B$39:$B$782,W$83)+'СЕТ СН'!$H$9+СВЦЭМ!$D$10+'СЕТ СН'!$H$6-'СЕТ СН'!$H$19</f>
        <v>2010.72354969</v>
      </c>
      <c r="X92" s="36">
        <f>SUMIFS(СВЦЭМ!$C$39:$C$782,СВЦЭМ!$A$39:$A$782,$A92,СВЦЭМ!$B$39:$B$782,X$83)+'СЕТ СН'!$H$9+СВЦЭМ!$D$10+'СЕТ СН'!$H$6-'СЕТ СН'!$H$19</f>
        <v>2029.59641448</v>
      </c>
      <c r="Y92" s="36">
        <f>SUMIFS(СВЦЭМ!$C$39:$C$782,СВЦЭМ!$A$39:$A$782,$A92,СВЦЭМ!$B$39:$B$782,Y$83)+'СЕТ СН'!$H$9+СВЦЭМ!$D$10+'СЕТ СН'!$H$6-'СЕТ СН'!$H$19</f>
        <v>2123.4682030100003</v>
      </c>
    </row>
    <row r="93" spans="1:25" ht="15.75" x14ac:dyDescent="0.2">
      <c r="A93" s="35">
        <f t="shared" si="2"/>
        <v>45483</v>
      </c>
      <c r="B93" s="36">
        <f>SUMIFS(СВЦЭМ!$C$39:$C$782,СВЦЭМ!$A$39:$A$782,$A93,СВЦЭМ!$B$39:$B$782,B$83)+'СЕТ СН'!$H$9+СВЦЭМ!$D$10+'СЕТ СН'!$H$6-'СЕТ СН'!$H$19</f>
        <v>2214.4880455499997</v>
      </c>
      <c r="C93" s="36">
        <f>SUMIFS(СВЦЭМ!$C$39:$C$782,СВЦЭМ!$A$39:$A$782,$A93,СВЦЭМ!$B$39:$B$782,C$83)+'СЕТ СН'!$H$9+СВЦЭМ!$D$10+'СЕТ СН'!$H$6-'СЕТ СН'!$H$19</f>
        <v>2335.0008130699998</v>
      </c>
      <c r="D93" s="36">
        <f>SUMIFS(СВЦЭМ!$C$39:$C$782,СВЦЭМ!$A$39:$A$782,$A93,СВЦЭМ!$B$39:$B$782,D$83)+'СЕТ СН'!$H$9+СВЦЭМ!$D$10+'СЕТ СН'!$H$6-'СЕТ СН'!$H$19</f>
        <v>2389.7910729799996</v>
      </c>
      <c r="E93" s="36">
        <f>SUMIFS(СВЦЭМ!$C$39:$C$782,СВЦЭМ!$A$39:$A$782,$A93,СВЦЭМ!$B$39:$B$782,E$83)+'СЕТ СН'!$H$9+СВЦЭМ!$D$10+'СЕТ СН'!$H$6-'СЕТ СН'!$H$19</f>
        <v>2392.3092233799998</v>
      </c>
      <c r="F93" s="36">
        <f>SUMIFS(СВЦЭМ!$C$39:$C$782,СВЦЭМ!$A$39:$A$782,$A93,СВЦЭМ!$B$39:$B$782,F$83)+'СЕТ СН'!$H$9+СВЦЭМ!$D$10+'СЕТ СН'!$H$6-'СЕТ СН'!$H$19</f>
        <v>2386.29241662</v>
      </c>
      <c r="G93" s="36">
        <f>SUMIFS(СВЦЭМ!$C$39:$C$782,СВЦЭМ!$A$39:$A$782,$A93,СВЦЭМ!$B$39:$B$782,G$83)+'СЕТ СН'!$H$9+СВЦЭМ!$D$10+'СЕТ СН'!$H$6-'СЕТ СН'!$H$19</f>
        <v>2417.4460900599997</v>
      </c>
      <c r="H93" s="36">
        <f>SUMIFS(СВЦЭМ!$C$39:$C$782,СВЦЭМ!$A$39:$A$782,$A93,СВЦЭМ!$B$39:$B$782,H$83)+'СЕТ СН'!$H$9+СВЦЭМ!$D$10+'СЕТ СН'!$H$6-'СЕТ СН'!$H$19</f>
        <v>2339.6415062799997</v>
      </c>
      <c r="I93" s="36">
        <f>SUMIFS(СВЦЭМ!$C$39:$C$782,СВЦЭМ!$A$39:$A$782,$A93,СВЦЭМ!$B$39:$B$782,I$83)+'СЕТ СН'!$H$9+СВЦЭМ!$D$10+'СЕТ СН'!$H$6-'СЕТ СН'!$H$19</f>
        <v>2231.9925356100002</v>
      </c>
      <c r="J93" s="36">
        <f>SUMIFS(СВЦЭМ!$C$39:$C$782,СВЦЭМ!$A$39:$A$782,$A93,СВЦЭМ!$B$39:$B$782,J$83)+'СЕТ СН'!$H$9+СВЦЭМ!$D$10+'СЕТ СН'!$H$6-'СЕТ СН'!$H$19</f>
        <v>2122.7497998600002</v>
      </c>
      <c r="K93" s="36">
        <f>SUMIFS(СВЦЭМ!$C$39:$C$782,СВЦЭМ!$A$39:$A$782,$A93,СВЦЭМ!$B$39:$B$782,K$83)+'СЕТ СН'!$H$9+СВЦЭМ!$D$10+'СЕТ СН'!$H$6-'СЕТ СН'!$H$19</f>
        <v>2077.5149333199997</v>
      </c>
      <c r="L93" s="36">
        <f>SUMIFS(СВЦЭМ!$C$39:$C$782,СВЦЭМ!$A$39:$A$782,$A93,СВЦЭМ!$B$39:$B$782,L$83)+'СЕТ СН'!$H$9+СВЦЭМ!$D$10+'СЕТ СН'!$H$6-'СЕТ СН'!$H$19</f>
        <v>2046.73443462</v>
      </c>
      <c r="M93" s="36">
        <f>SUMIFS(СВЦЭМ!$C$39:$C$782,СВЦЭМ!$A$39:$A$782,$A93,СВЦЭМ!$B$39:$B$782,M$83)+'СЕТ СН'!$H$9+СВЦЭМ!$D$10+'СЕТ СН'!$H$6-'СЕТ СН'!$H$19</f>
        <v>2054.90929744</v>
      </c>
      <c r="N93" s="36">
        <f>SUMIFS(СВЦЭМ!$C$39:$C$782,СВЦЭМ!$A$39:$A$782,$A93,СВЦЭМ!$B$39:$B$782,N$83)+'СЕТ СН'!$H$9+СВЦЭМ!$D$10+'СЕТ СН'!$H$6-'СЕТ СН'!$H$19</f>
        <v>2060.1235826000002</v>
      </c>
      <c r="O93" s="36">
        <f>SUMIFS(СВЦЭМ!$C$39:$C$782,СВЦЭМ!$A$39:$A$782,$A93,СВЦЭМ!$B$39:$B$782,O$83)+'СЕТ СН'!$H$9+СВЦЭМ!$D$10+'СЕТ СН'!$H$6-'СЕТ СН'!$H$19</f>
        <v>2040.5279564499999</v>
      </c>
      <c r="P93" s="36">
        <f>SUMIFS(СВЦЭМ!$C$39:$C$782,СВЦЭМ!$A$39:$A$782,$A93,СВЦЭМ!$B$39:$B$782,P$83)+'СЕТ СН'!$H$9+СВЦЭМ!$D$10+'СЕТ СН'!$H$6-'СЕТ СН'!$H$19</f>
        <v>2043.84951998</v>
      </c>
      <c r="Q93" s="36">
        <f>SUMIFS(СВЦЭМ!$C$39:$C$782,СВЦЭМ!$A$39:$A$782,$A93,СВЦЭМ!$B$39:$B$782,Q$83)+'СЕТ СН'!$H$9+СВЦЭМ!$D$10+'СЕТ СН'!$H$6-'СЕТ СН'!$H$19</f>
        <v>2057.18747454</v>
      </c>
      <c r="R93" s="36">
        <f>SUMIFS(СВЦЭМ!$C$39:$C$782,СВЦЭМ!$A$39:$A$782,$A93,СВЦЭМ!$B$39:$B$782,R$83)+'СЕТ СН'!$H$9+СВЦЭМ!$D$10+'СЕТ СН'!$H$6-'СЕТ СН'!$H$19</f>
        <v>2061.29868975</v>
      </c>
      <c r="S93" s="36">
        <f>SUMIFS(СВЦЭМ!$C$39:$C$782,СВЦЭМ!$A$39:$A$782,$A93,СВЦЭМ!$B$39:$B$782,S$83)+'СЕТ СН'!$H$9+СВЦЭМ!$D$10+'СЕТ СН'!$H$6-'СЕТ СН'!$H$19</f>
        <v>2074.8058137500002</v>
      </c>
      <c r="T93" s="36">
        <f>SUMIFS(СВЦЭМ!$C$39:$C$782,СВЦЭМ!$A$39:$A$782,$A93,СВЦЭМ!$B$39:$B$782,T$83)+'СЕТ СН'!$H$9+СВЦЭМ!$D$10+'СЕТ СН'!$H$6-'СЕТ СН'!$H$19</f>
        <v>2082.34496704</v>
      </c>
      <c r="U93" s="36">
        <f>SUMIFS(СВЦЭМ!$C$39:$C$782,СВЦЭМ!$A$39:$A$782,$A93,СВЦЭМ!$B$39:$B$782,U$83)+'СЕТ СН'!$H$9+СВЦЭМ!$D$10+'СЕТ СН'!$H$6-'СЕТ СН'!$H$19</f>
        <v>2062.21353163</v>
      </c>
      <c r="V93" s="36">
        <f>SUMIFS(СВЦЭМ!$C$39:$C$782,СВЦЭМ!$A$39:$A$782,$A93,СВЦЭМ!$B$39:$B$782,V$83)+'СЕТ СН'!$H$9+СВЦЭМ!$D$10+'СЕТ СН'!$H$6-'СЕТ СН'!$H$19</f>
        <v>2053.7750031999999</v>
      </c>
      <c r="W93" s="36">
        <f>SUMIFS(СВЦЭМ!$C$39:$C$782,СВЦЭМ!$A$39:$A$782,$A93,СВЦЭМ!$B$39:$B$782,W$83)+'СЕТ СН'!$H$9+СВЦЭМ!$D$10+'СЕТ СН'!$H$6-'СЕТ СН'!$H$19</f>
        <v>2044.5950515899999</v>
      </c>
      <c r="X93" s="36">
        <f>SUMIFS(СВЦЭМ!$C$39:$C$782,СВЦЭМ!$A$39:$A$782,$A93,СВЦЭМ!$B$39:$B$782,X$83)+'СЕТ СН'!$H$9+СВЦЭМ!$D$10+'СЕТ СН'!$H$6-'СЕТ СН'!$H$19</f>
        <v>2080.67766325</v>
      </c>
      <c r="Y93" s="36">
        <f>SUMIFS(СВЦЭМ!$C$39:$C$782,СВЦЭМ!$A$39:$A$782,$A93,СВЦЭМ!$B$39:$B$782,Y$83)+'СЕТ СН'!$H$9+СВЦЭМ!$D$10+'СЕТ СН'!$H$6-'СЕТ СН'!$H$19</f>
        <v>2166.09935739</v>
      </c>
    </row>
    <row r="94" spans="1:25" ht="15.75" x14ac:dyDescent="0.2">
      <c r="A94" s="35">
        <f t="shared" si="2"/>
        <v>45484</v>
      </c>
      <c r="B94" s="36">
        <f>SUMIFS(СВЦЭМ!$C$39:$C$782,СВЦЭМ!$A$39:$A$782,$A94,СВЦЭМ!$B$39:$B$782,B$83)+'СЕТ СН'!$H$9+СВЦЭМ!$D$10+'СЕТ СН'!$H$6-'СЕТ СН'!$H$19</f>
        <v>2300.7001902699999</v>
      </c>
      <c r="C94" s="36">
        <f>SUMIFS(СВЦЭМ!$C$39:$C$782,СВЦЭМ!$A$39:$A$782,$A94,СВЦЭМ!$B$39:$B$782,C$83)+'СЕТ СН'!$H$9+СВЦЭМ!$D$10+'СЕТ СН'!$H$6-'СЕТ СН'!$H$19</f>
        <v>2455.9717729499998</v>
      </c>
      <c r="D94" s="36">
        <f>SUMIFS(СВЦЭМ!$C$39:$C$782,СВЦЭМ!$A$39:$A$782,$A94,СВЦЭМ!$B$39:$B$782,D$83)+'СЕТ СН'!$H$9+СВЦЭМ!$D$10+'СЕТ СН'!$H$6-'СЕТ СН'!$H$19</f>
        <v>2563.1226271999994</v>
      </c>
      <c r="E94" s="36">
        <f>SUMIFS(СВЦЭМ!$C$39:$C$782,СВЦЭМ!$A$39:$A$782,$A94,СВЦЭМ!$B$39:$B$782,E$83)+'СЕТ СН'!$H$9+СВЦЭМ!$D$10+'СЕТ СН'!$H$6-'СЕТ СН'!$H$19</f>
        <v>2591.2527334199995</v>
      </c>
      <c r="F94" s="36">
        <f>SUMIFS(СВЦЭМ!$C$39:$C$782,СВЦЭМ!$A$39:$A$782,$A94,СВЦЭМ!$B$39:$B$782,F$83)+'СЕТ СН'!$H$9+СВЦЭМ!$D$10+'СЕТ СН'!$H$6-'СЕТ СН'!$H$19</f>
        <v>2601.2775928000001</v>
      </c>
      <c r="G94" s="36">
        <f>SUMIFS(СВЦЭМ!$C$39:$C$782,СВЦЭМ!$A$39:$A$782,$A94,СВЦЭМ!$B$39:$B$782,G$83)+'СЕТ СН'!$H$9+СВЦЭМ!$D$10+'СЕТ СН'!$H$6-'СЕТ СН'!$H$19</f>
        <v>2575.0767910200002</v>
      </c>
      <c r="H94" s="36">
        <f>SUMIFS(СВЦЭМ!$C$39:$C$782,СВЦЭМ!$A$39:$A$782,$A94,СВЦЭМ!$B$39:$B$782,H$83)+'СЕТ СН'!$H$9+СВЦЭМ!$D$10+'СЕТ СН'!$H$6-'СЕТ СН'!$H$19</f>
        <v>2487.0997915099997</v>
      </c>
      <c r="I94" s="36">
        <f>SUMIFS(СВЦЭМ!$C$39:$C$782,СВЦЭМ!$A$39:$A$782,$A94,СВЦЭМ!$B$39:$B$782,I$83)+'СЕТ СН'!$H$9+СВЦЭМ!$D$10+'СЕТ СН'!$H$6-'СЕТ СН'!$H$19</f>
        <v>2357.9753218599999</v>
      </c>
      <c r="J94" s="36">
        <f>SUMIFS(СВЦЭМ!$C$39:$C$782,СВЦЭМ!$A$39:$A$782,$A94,СВЦЭМ!$B$39:$B$782,J$83)+'СЕТ СН'!$H$9+СВЦЭМ!$D$10+'СЕТ СН'!$H$6-'СЕТ СН'!$H$19</f>
        <v>2245.99502992</v>
      </c>
      <c r="K94" s="36">
        <f>SUMIFS(СВЦЭМ!$C$39:$C$782,СВЦЭМ!$A$39:$A$782,$A94,СВЦЭМ!$B$39:$B$782,K$83)+'СЕТ СН'!$H$9+СВЦЭМ!$D$10+'СЕТ СН'!$H$6-'СЕТ СН'!$H$19</f>
        <v>2214.59118429</v>
      </c>
      <c r="L94" s="36">
        <f>SUMIFS(СВЦЭМ!$C$39:$C$782,СВЦЭМ!$A$39:$A$782,$A94,СВЦЭМ!$B$39:$B$782,L$83)+'СЕТ СН'!$H$9+СВЦЭМ!$D$10+'СЕТ СН'!$H$6-'СЕТ СН'!$H$19</f>
        <v>2178.9694025899998</v>
      </c>
      <c r="M94" s="36">
        <f>SUMIFS(СВЦЭМ!$C$39:$C$782,СВЦЭМ!$A$39:$A$782,$A94,СВЦЭМ!$B$39:$B$782,M$83)+'СЕТ СН'!$H$9+СВЦЭМ!$D$10+'СЕТ СН'!$H$6-'СЕТ СН'!$H$19</f>
        <v>2193.1558390800001</v>
      </c>
      <c r="N94" s="36">
        <f>SUMIFS(СВЦЭМ!$C$39:$C$782,СВЦЭМ!$A$39:$A$782,$A94,СВЦЭМ!$B$39:$B$782,N$83)+'СЕТ СН'!$H$9+СВЦЭМ!$D$10+'СЕТ СН'!$H$6-'СЕТ СН'!$H$19</f>
        <v>2199.9213454299997</v>
      </c>
      <c r="O94" s="36">
        <f>SUMIFS(СВЦЭМ!$C$39:$C$782,СВЦЭМ!$A$39:$A$782,$A94,СВЦЭМ!$B$39:$B$782,O$83)+'СЕТ СН'!$H$9+СВЦЭМ!$D$10+'СЕТ СН'!$H$6-'СЕТ СН'!$H$19</f>
        <v>2185.7969570099999</v>
      </c>
      <c r="P94" s="36">
        <f>SUMIFS(СВЦЭМ!$C$39:$C$782,СВЦЭМ!$A$39:$A$782,$A94,СВЦЭМ!$B$39:$B$782,P$83)+'СЕТ СН'!$H$9+СВЦЭМ!$D$10+'СЕТ СН'!$H$6-'СЕТ СН'!$H$19</f>
        <v>2189.3030723000002</v>
      </c>
      <c r="Q94" s="36">
        <f>SUMIFS(СВЦЭМ!$C$39:$C$782,СВЦЭМ!$A$39:$A$782,$A94,СВЦЭМ!$B$39:$B$782,Q$83)+'СЕТ СН'!$H$9+СВЦЭМ!$D$10+'СЕТ СН'!$H$6-'СЕТ СН'!$H$19</f>
        <v>2193.37163078</v>
      </c>
      <c r="R94" s="36">
        <f>SUMIFS(СВЦЭМ!$C$39:$C$782,СВЦЭМ!$A$39:$A$782,$A94,СВЦЭМ!$B$39:$B$782,R$83)+'СЕТ СН'!$H$9+СВЦЭМ!$D$10+'СЕТ СН'!$H$6-'СЕТ СН'!$H$19</f>
        <v>2201.2780745700002</v>
      </c>
      <c r="S94" s="36">
        <f>SUMIFS(СВЦЭМ!$C$39:$C$782,СВЦЭМ!$A$39:$A$782,$A94,СВЦЭМ!$B$39:$B$782,S$83)+'СЕТ СН'!$H$9+СВЦЭМ!$D$10+'СЕТ СН'!$H$6-'СЕТ СН'!$H$19</f>
        <v>2205.3907240500002</v>
      </c>
      <c r="T94" s="36">
        <f>SUMIFS(СВЦЭМ!$C$39:$C$782,СВЦЭМ!$A$39:$A$782,$A94,СВЦЭМ!$B$39:$B$782,T$83)+'СЕТ СН'!$H$9+СВЦЭМ!$D$10+'СЕТ СН'!$H$6-'СЕТ СН'!$H$19</f>
        <v>2198.6736534399997</v>
      </c>
      <c r="U94" s="36">
        <f>SUMIFS(СВЦЭМ!$C$39:$C$782,СВЦЭМ!$A$39:$A$782,$A94,СВЦЭМ!$B$39:$B$782,U$83)+'СЕТ СН'!$H$9+СВЦЭМ!$D$10+'СЕТ СН'!$H$6-'СЕТ СН'!$H$19</f>
        <v>2215.78137487</v>
      </c>
      <c r="V94" s="36">
        <f>SUMIFS(СВЦЭМ!$C$39:$C$782,СВЦЭМ!$A$39:$A$782,$A94,СВЦЭМ!$B$39:$B$782,V$83)+'СЕТ СН'!$H$9+СВЦЭМ!$D$10+'СЕТ СН'!$H$6-'СЕТ СН'!$H$19</f>
        <v>2210.41164742</v>
      </c>
      <c r="W94" s="36">
        <f>SUMIFS(СВЦЭМ!$C$39:$C$782,СВЦЭМ!$A$39:$A$782,$A94,СВЦЭМ!$B$39:$B$782,W$83)+'СЕТ СН'!$H$9+СВЦЭМ!$D$10+'СЕТ СН'!$H$6-'СЕТ СН'!$H$19</f>
        <v>2185.95634191</v>
      </c>
      <c r="X94" s="36">
        <f>SUMIFS(СВЦЭМ!$C$39:$C$782,СВЦЭМ!$A$39:$A$782,$A94,СВЦЭМ!$B$39:$B$782,X$83)+'СЕТ СН'!$H$9+СВЦЭМ!$D$10+'СЕТ СН'!$H$6-'СЕТ СН'!$H$19</f>
        <v>2222.5001996700003</v>
      </c>
      <c r="Y94" s="36">
        <f>SUMIFS(СВЦЭМ!$C$39:$C$782,СВЦЭМ!$A$39:$A$782,$A94,СВЦЭМ!$B$39:$B$782,Y$83)+'СЕТ СН'!$H$9+СВЦЭМ!$D$10+'СЕТ СН'!$H$6-'СЕТ СН'!$H$19</f>
        <v>2221.19292894</v>
      </c>
    </row>
    <row r="95" spans="1:25" ht="15.75" x14ac:dyDescent="0.2">
      <c r="A95" s="35">
        <f t="shared" si="2"/>
        <v>45485</v>
      </c>
      <c r="B95" s="36">
        <f>SUMIFS(СВЦЭМ!$C$39:$C$782,СВЦЭМ!$A$39:$A$782,$A95,СВЦЭМ!$B$39:$B$782,B$83)+'СЕТ СН'!$H$9+СВЦЭМ!$D$10+'СЕТ СН'!$H$6-'СЕТ СН'!$H$19</f>
        <v>2416.8968605800001</v>
      </c>
      <c r="C95" s="36">
        <f>SUMIFS(СВЦЭМ!$C$39:$C$782,СВЦЭМ!$A$39:$A$782,$A95,СВЦЭМ!$B$39:$B$782,C$83)+'СЕТ СН'!$H$9+СВЦЭМ!$D$10+'СЕТ СН'!$H$6-'СЕТ СН'!$H$19</f>
        <v>2474.9336763900001</v>
      </c>
      <c r="D95" s="36">
        <f>SUMIFS(СВЦЭМ!$C$39:$C$782,СВЦЭМ!$A$39:$A$782,$A95,СВЦЭМ!$B$39:$B$782,D$83)+'СЕТ СН'!$H$9+СВЦЭМ!$D$10+'СЕТ СН'!$H$6-'СЕТ СН'!$H$19</f>
        <v>2532.2733455299999</v>
      </c>
      <c r="E95" s="36">
        <f>SUMIFS(СВЦЭМ!$C$39:$C$782,СВЦЭМ!$A$39:$A$782,$A95,СВЦЭМ!$B$39:$B$782,E$83)+'СЕТ СН'!$H$9+СВЦЭМ!$D$10+'СЕТ СН'!$H$6-'СЕТ СН'!$H$19</f>
        <v>2564.9261309799995</v>
      </c>
      <c r="F95" s="36">
        <f>SUMIFS(СВЦЭМ!$C$39:$C$782,СВЦЭМ!$A$39:$A$782,$A95,СВЦЭМ!$B$39:$B$782,F$83)+'СЕТ СН'!$H$9+СВЦЭМ!$D$10+'СЕТ СН'!$H$6-'СЕТ СН'!$H$19</f>
        <v>2566.1421764699999</v>
      </c>
      <c r="G95" s="36">
        <f>SUMIFS(СВЦЭМ!$C$39:$C$782,СВЦЭМ!$A$39:$A$782,$A95,СВЦЭМ!$B$39:$B$782,G$83)+'СЕТ СН'!$H$9+СВЦЭМ!$D$10+'СЕТ СН'!$H$6-'СЕТ СН'!$H$19</f>
        <v>2545.3670737399998</v>
      </c>
      <c r="H95" s="36">
        <f>SUMIFS(СВЦЭМ!$C$39:$C$782,СВЦЭМ!$A$39:$A$782,$A95,СВЦЭМ!$B$39:$B$782,H$83)+'СЕТ СН'!$H$9+СВЦЭМ!$D$10+'СЕТ СН'!$H$6-'СЕТ СН'!$H$19</f>
        <v>2481.39199813</v>
      </c>
      <c r="I95" s="36">
        <f>SUMIFS(СВЦЭМ!$C$39:$C$782,СВЦЭМ!$A$39:$A$782,$A95,СВЦЭМ!$B$39:$B$782,I$83)+'СЕТ СН'!$H$9+СВЦЭМ!$D$10+'СЕТ СН'!$H$6-'СЕТ СН'!$H$19</f>
        <v>2357.5524341399996</v>
      </c>
      <c r="J95" s="36">
        <f>SUMIFS(СВЦЭМ!$C$39:$C$782,СВЦЭМ!$A$39:$A$782,$A95,СВЦЭМ!$B$39:$B$782,J$83)+'СЕТ СН'!$H$9+СВЦЭМ!$D$10+'СЕТ СН'!$H$6-'СЕТ СН'!$H$19</f>
        <v>2217.4306609300002</v>
      </c>
      <c r="K95" s="36">
        <f>SUMIFS(СВЦЭМ!$C$39:$C$782,СВЦЭМ!$A$39:$A$782,$A95,СВЦЭМ!$B$39:$B$782,K$83)+'СЕТ СН'!$H$9+СВЦЭМ!$D$10+'СЕТ СН'!$H$6-'СЕТ СН'!$H$19</f>
        <v>2180.6178475799998</v>
      </c>
      <c r="L95" s="36">
        <f>SUMIFS(СВЦЭМ!$C$39:$C$782,СВЦЭМ!$A$39:$A$782,$A95,СВЦЭМ!$B$39:$B$782,L$83)+'СЕТ СН'!$H$9+СВЦЭМ!$D$10+'СЕТ СН'!$H$6-'СЕТ СН'!$H$19</f>
        <v>2148.4943514300003</v>
      </c>
      <c r="M95" s="36">
        <f>SUMIFS(СВЦЭМ!$C$39:$C$782,СВЦЭМ!$A$39:$A$782,$A95,СВЦЭМ!$B$39:$B$782,M$83)+'СЕТ СН'!$H$9+СВЦЭМ!$D$10+'СЕТ СН'!$H$6-'СЕТ СН'!$H$19</f>
        <v>2150.7524656999999</v>
      </c>
      <c r="N95" s="36">
        <f>SUMIFS(СВЦЭМ!$C$39:$C$782,СВЦЭМ!$A$39:$A$782,$A95,СВЦЭМ!$B$39:$B$782,N$83)+'СЕТ СН'!$H$9+СВЦЭМ!$D$10+'СЕТ СН'!$H$6-'СЕТ СН'!$H$19</f>
        <v>2140.51840537</v>
      </c>
      <c r="O95" s="36">
        <f>SUMIFS(СВЦЭМ!$C$39:$C$782,СВЦЭМ!$A$39:$A$782,$A95,СВЦЭМ!$B$39:$B$782,O$83)+'СЕТ СН'!$H$9+СВЦЭМ!$D$10+'СЕТ СН'!$H$6-'СЕТ СН'!$H$19</f>
        <v>2132.1789863899999</v>
      </c>
      <c r="P95" s="36">
        <f>SUMIFS(СВЦЭМ!$C$39:$C$782,СВЦЭМ!$A$39:$A$782,$A95,СВЦЭМ!$B$39:$B$782,P$83)+'СЕТ СН'!$H$9+СВЦЭМ!$D$10+'СЕТ СН'!$H$6-'СЕТ СН'!$H$19</f>
        <v>2148.67942429</v>
      </c>
      <c r="Q95" s="36">
        <f>SUMIFS(СВЦЭМ!$C$39:$C$782,СВЦЭМ!$A$39:$A$782,$A95,СВЦЭМ!$B$39:$B$782,Q$83)+'СЕТ СН'!$H$9+СВЦЭМ!$D$10+'СЕТ СН'!$H$6-'СЕТ СН'!$H$19</f>
        <v>2169.1764291199997</v>
      </c>
      <c r="R95" s="36">
        <f>SUMIFS(СВЦЭМ!$C$39:$C$782,СВЦЭМ!$A$39:$A$782,$A95,СВЦЭМ!$B$39:$B$782,R$83)+'СЕТ СН'!$H$9+СВЦЭМ!$D$10+'СЕТ СН'!$H$6-'СЕТ СН'!$H$19</f>
        <v>2177.6986226499998</v>
      </c>
      <c r="S95" s="36">
        <f>SUMIFS(СВЦЭМ!$C$39:$C$782,СВЦЭМ!$A$39:$A$782,$A95,СВЦЭМ!$B$39:$B$782,S$83)+'СЕТ СН'!$H$9+СВЦЭМ!$D$10+'СЕТ СН'!$H$6-'СЕТ СН'!$H$19</f>
        <v>2167.0961731799998</v>
      </c>
      <c r="T95" s="36">
        <f>SUMIFS(СВЦЭМ!$C$39:$C$782,СВЦЭМ!$A$39:$A$782,$A95,СВЦЭМ!$B$39:$B$782,T$83)+'СЕТ СН'!$H$9+СВЦЭМ!$D$10+'СЕТ СН'!$H$6-'СЕТ СН'!$H$19</f>
        <v>2147.0716527499999</v>
      </c>
      <c r="U95" s="36">
        <f>SUMIFS(СВЦЭМ!$C$39:$C$782,СВЦЭМ!$A$39:$A$782,$A95,СВЦЭМ!$B$39:$B$782,U$83)+'СЕТ СН'!$H$9+СВЦЭМ!$D$10+'СЕТ СН'!$H$6-'СЕТ СН'!$H$19</f>
        <v>2168.40624729</v>
      </c>
      <c r="V95" s="36">
        <f>SUMIFS(СВЦЭМ!$C$39:$C$782,СВЦЭМ!$A$39:$A$782,$A95,СВЦЭМ!$B$39:$B$782,V$83)+'СЕТ СН'!$H$9+СВЦЭМ!$D$10+'СЕТ СН'!$H$6-'СЕТ СН'!$H$19</f>
        <v>2183.0650192799999</v>
      </c>
      <c r="W95" s="36">
        <f>SUMIFS(СВЦЭМ!$C$39:$C$782,СВЦЭМ!$A$39:$A$782,$A95,СВЦЭМ!$B$39:$B$782,W$83)+'СЕТ СН'!$H$9+СВЦЭМ!$D$10+'СЕТ СН'!$H$6-'СЕТ СН'!$H$19</f>
        <v>2171.2727328299998</v>
      </c>
      <c r="X95" s="36">
        <f>SUMIFS(СВЦЭМ!$C$39:$C$782,СВЦЭМ!$A$39:$A$782,$A95,СВЦЭМ!$B$39:$B$782,X$83)+'СЕТ СН'!$H$9+СВЦЭМ!$D$10+'СЕТ СН'!$H$6-'СЕТ СН'!$H$19</f>
        <v>2218.6243719599997</v>
      </c>
      <c r="Y95" s="36">
        <f>SUMIFS(СВЦЭМ!$C$39:$C$782,СВЦЭМ!$A$39:$A$782,$A95,СВЦЭМ!$B$39:$B$782,Y$83)+'СЕТ СН'!$H$9+СВЦЭМ!$D$10+'СЕТ СН'!$H$6-'СЕТ СН'!$H$19</f>
        <v>2312.76632402</v>
      </c>
    </row>
    <row r="96" spans="1:25" ht="15.75" x14ac:dyDescent="0.2">
      <c r="A96" s="35">
        <f t="shared" si="2"/>
        <v>45486</v>
      </c>
      <c r="B96" s="36">
        <f>SUMIFS(СВЦЭМ!$C$39:$C$782,СВЦЭМ!$A$39:$A$782,$A96,СВЦЭМ!$B$39:$B$782,B$83)+'СЕТ СН'!$H$9+СВЦЭМ!$D$10+'СЕТ СН'!$H$6-'СЕТ СН'!$H$19</f>
        <v>2408.4385235600002</v>
      </c>
      <c r="C96" s="36">
        <f>SUMIFS(СВЦЭМ!$C$39:$C$782,СВЦЭМ!$A$39:$A$782,$A96,СВЦЭМ!$B$39:$B$782,C$83)+'СЕТ СН'!$H$9+СВЦЭМ!$D$10+'СЕТ СН'!$H$6-'СЕТ СН'!$H$19</f>
        <v>2471.23428573</v>
      </c>
      <c r="D96" s="36">
        <f>SUMIFS(СВЦЭМ!$C$39:$C$782,СВЦЭМ!$A$39:$A$782,$A96,СВЦЭМ!$B$39:$B$782,D$83)+'СЕТ СН'!$H$9+СВЦЭМ!$D$10+'СЕТ СН'!$H$6-'СЕТ СН'!$H$19</f>
        <v>2451.0496851999997</v>
      </c>
      <c r="E96" s="36">
        <f>SUMIFS(СВЦЭМ!$C$39:$C$782,СВЦЭМ!$A$39:$A$782,$A96,СВЦЭМ!$B$39:$B$782,E$83)+'СЕТ СН'!$H$9+СВЦЭМ!$D$10+'СЕТ СН'!$H$6-'СЕТ СН'!$H$19</f>
        <v>2451.3661391099999</v>
      </c>
      <c r="F96" s="36">
        <f>SUMIFS(СВЦЭМ!$C$39:$C$782,СВЦЭМ!$A$39:$A$782,$A96,СВЦЭМ!$B$39:$B$782,F$83)+'СЕТ СН'!$H$9+СВЦЭМ!$D$10+'СЕТ СН'!$H$6-'СЕТ СН'!$H$19</f>
        <v>2453.7580065100001</v>
      </c>
      <c r="G96" s="36">
        <f>SUMIFS(СВЦЭМ!$C$39:$C$782,СВЦЭМ!$A$39:$A$782,$A96,СВЦЭМ!$B$39:$B$782,G$83)+'СЕТ СН'!$H$9+СВЦЭМ!$D$10+'СЕТ СН'!$H$6-'СЕТ СН'!$H$19</f>
        <v>2456.3267264999999</v>
      </c>
      <c r="H96" s="36">
        <f>SUMIFS(СВЦЭМ!$C$39:$C$782,СВЦЭМ!$A$39:$A$782,$A96,СВЦЭМ!$B$39:$B$782,H$83)+'СЕТ СН'!$H$9+СВЦЭМ!$D$10+'СЕТ СН'!$H$6-'СЕТ СН'!$H$19</f>
        <v>2536.3928890500001</v>
      </c>
      <c r="I96" s="36">
        <f>SUMIFS(СВЦЭМ!$C$39:$C$782,СВЦЭМ!$A$39:$A$782,$A96,СВЦЭМ!$B$39:$B$782,I$83)+'СЕТ СН'!$H$9+СВЦЭМ!$D$10+'СЕТ СН'!$H$6-'СЕТ СН'!$H$19</f>
        <v>2447.99125413</v>
      </c>
      <c r="J96" s="36">
        <f>SUMIFS(СВЦЭМ!$C$39:$C$782,СВЦЭМ!$A$39:$A$782,$A96,СВЦЭМ!$B$39:$B$782,J$83)+'СЕТ СН'!$H$9+СВЦЭМ!$D$10+'СЕТ СН'!$H$6-'СЕТ СН'!$H$19</f>
        <v>2322.85749317</v>
      </c>
      <c r="K96" s="36">
        <f>SUMIFS(СВЦЭМ!$C$39:$C$782,СВЦЭМ!$A$39:$A$782,$A96,СВЦЭМ!$B$39:$B$782,K$83)+'СЕТ СН'!$H$9+СВЦЭМ!$D$10+'СЕТ СН'!$H$6-'СЕТ СН'!$H$19</f>
        <v>2192.33849513</v>
      </c>
      <c r="L96" s="36">
        <f>SUMIFS(СВЦЭМ!$C$39:$C$782,СВЦЭМ!$A$39:$A$782,$A96,СВЦЭМ!$B$39:$B$782,L$83)+'СЕТ СН'!$H$9+СВЦЭМ!$D$10+'СЕТ СН'!$H$6-'СЕТ СН'!$H$19</f>
        <v>2129.4399731499998</v>
      </c>
      <c r="M96" s="36">
        <f>SUMIFS(СВЦЭМ!$C$39:$C$782,СВЦЭМ!$A$39:$A$782,$A96,СВЦЭМ!$B$39:$B$782,M$83)+'СЕТ СН'!$H$9+СВЦЭМ!$D$10+'СЕТ СН'!$H$6-'СЕТ СН'!$H$19</f>
        <v>2104.9391655899999</v>
      </c>
      <c r="N96" s="36">
        <f>SUMIFS(СВЦЭМ!$C$39:$C$782,СВЦЭМ!$A$39:$A$782,$A96,СВЦЭМ!$B$39:$B$782,N$83)+'СЕТ СН'!$H$9+СВЦЭМ!$D$10+'СЕТ СН'!$H$6-'СЕТ СН'!$H$19</f>
        <v>2104.02195708</v>
      </c>
      <c r="O96" s="36">
        <f>SUMIFS(СВЦЭМ!$C$39:$C$782,СВЦЭМ!$A$39:$A$782,$A96,СВЦЭМ!$B$39:$B$782,O$83)+'СЕТ СН'!$H$9+СВЦЭМ!$D$10+'СЕТ СН'!$H$6-'СЕТ СН'!$H$19</f>
        <v>2094.4811075099997</v>
      </c>
      <c r="P96" s="36">
        <f>SUMIFS(СВЦЭМ!$C$39:$C$782,СВЦЭМ!$A$39:$A$782,$A96,СВЦЭМ!$B$39:$B$782,P$83)+'СЕТ СН'!$H$9+СВЦЭМ!$D$10+'СЕТ СН'!$H$6-'СЕТ СН'!$H$19</f>
        <v>2104.3274968699998</v>
      </c>
      <c r="Q96" s="36">
        <f>SUMIFS(СВЦЭМ!$C$39:$C$782,СВЦЭМ!$A$39:$A$782,$A96,СВЦЭМ!$B$39:$B$782,Q$83)+'СЕТ СН'!$H$9+СВЦЭМ!$D$10+'СЕТ СН'!$H$6-'СЕТ СН'!$H$19</f>
        <v>2119.0544840499997</v>
      </c>
      <c r="R96" s="36">
        <f>SUMIFS(СВЦЭМ!$C$39:$C$782,СВЦЭМ!$A$39:$A$782,$A96,СВЦЭМ!$B$39:$B$782,R$83)+'СЕТ СН'!$H$9+СВЦЭМ!$D$10+'СЕТ СН'!$H$6-'СЕТ СН'!$H$19</f>
        <v>2088.0905000299999</v>
      </c>
      <c r="S96" s="36">
        <f>SUMIFS(СВЦЭМ!$C$39:$C$782,СВЦЭМ!$A$39:$A$782,$A96,СВЦЭМ!$B$39:$B$782,S$83)+'СЕТ СН'!$H$9+СВЦЭМ!$D$10+'СЕТ СН'!$H$6-'СЕТ СН'!$H$19</f>
        <v>2086.5106834600001</v>
      </c>
      <c r="T96" s="36">
        <f>SUMIFS(СВЦЭМ!$C$39:$C$782,СВЦЭМ!$A$39:$A$782,$A96,СВЦЭМ!$B$39:$B$782,T$83)+'СЕТ СН'!$H$9+СВЦЭМ!$D$10+'СЕТ СН'!$H$6-'СЕТ СН'!$H$19</f>
        <v>2080.46761685</v>
      </c>
      <c r="U96" s="36">
        <f>SUMIFS(СВЦЭМ!$C$39:$C$782,СВЦЭМ!$A$39:$A$782,$A96,СВЦЭМ!$B$39:$B$782,U$83)+'СЕТ СН'!$H$9+СВЦЭМ!$D$10+'СЕТ СН'!$H$6-'СЕТ СН'!$H$19</f>
        <v>2094.4409304800001</v>
      </c>
      <c r="V96" s="36">
        <f>SUMIFS(СВЦЭМ!$C$39:$C$782,СВЦЭМ!$A$39:$A$782,$A96,СВЦЭМ!$B$39:$B$782,V$83)+'СЕТ СН'!$H$9+СВЦЭМ!$D$10+'СЕТ СН'!$H$6-'СЕТ СН'!$H$19</f>
        <v>2107.2862565300002</v>
      </c>
      <c r="W96" s="36">
        <f>SUMIFS(СВЦЭМ!$C$39:$C$782,СВЦЭМ!$A$39:$A$782,$A96,СВЦЭМ!$B$39:$B$782,W$83)+'СЕТ СН'!$H$9+СВЦЭМ!$D$10+'СЕТ СН'!$H$6-'СЕТ СН'!$H$19</f>
        <v>2101.3899795899997</v>
      </c>
      <c r="X96" s="36">
        <f>SUMIFS(СВЦЭМ!$C$39:$C$782,СВЦЭМ!$A$39:$A$782,$A96,СВЦЭМ!$B$39:$B$782,X$83)+'СЕТ СН'!$H$9+СВЦЭМ!$D$10+'СЕТ СН'!$H$6-'СЕТ СН'!$H$19</f>
        <v>2137.5067636700001</v>
      </c>
      <c r="Y96" s="36">
        <f>SUMIFS(СВЦЭМ!$C$39:$C$782,СВЦЭМ!$A$39:$A$782,$A96,СВЦЭМ!$B$39:$B$782,Y$83)+'СЕТ СН'!$H$9+СВЦЭМ!$D$10+'СЕТ СН'!$H$6-'СЕТ СН'!$H$19</f>
        <v>2233.7814510099997</v>
      </c>
    </row>
    <row r="97" spans="1:25" ht="15.75" x14ac:dyDescent="0.2">
      <c r="A97" s="35">
        <f t="shared" si="2"/>
        <v>45487</v>
      </c>
      <c r="B97" s="36">
        <f>SUMIFS(СВЦЭМ!$C$39:$C$782,СВЦЭМ!$A$39:$A$782,$A97,СВЦЭМ!$B$39:$B$782,B$83)+'СЕТ СН'!$H$9+СВЦЭМ!$D$10+'СЕТ СН'!$H$6-'СЕТ СН'!$H$19</f>
        <v>2355.1354303600001</v>
      </c>
      <c r="C97" s="36">
        <f>SUMIFS(СВЦЭМ!$C$39:$C$782,СВЦЭМ!$A$39:$A$782,$A97,СВЦЭМ!$B$39:$B$782,C$83)+'СЕТ СН'!$H$9+СВЦЭМ!$D$10+'СЕТ СН'!$H$6-'СЕТ СН'!$H$19</f>
        <v>2332.52743444</v>
      </c>
      <c r="D97" s="36">
        <f>SUMIFS(СВЦЭМ!$C$39:$C$782,СВЦЭМ!$A$39:$A$782,$A97,СВЦЭМ!$B$39:$B$782,D$83)+'СЕТ СН'!$H$9+СВЦЭМ!$D$10+'СЕТ СН'!$H$6-'СЕТ СН'!$H$19</f>
        <v>2304.1146751300003</v>
      </c>
      <c r="E97" s="36">
        <f>SUMIFS(СВЦЭМ!$C$39:$C$782,СВЦЭМ!$A$39:$A$782,$A97,СВЦЭМ!$B$39:$B$782,E$83)+'СЕТ СН'!$H$9+СВЦЭМ!$D$10+'СЕТ СН'!$H$6-'СЕТ СН'!$H$19</f>
        <v>2276.4318985899999</v>
      </c>
      <c r="F97" s="36">
        <f>SUMIFS(СВЦЭМ!$C$39:$C$782,СВЦЭМ!$A$39:$A$782,$A97,СВЦЭМ!$B$39:$B$782,F$83)+'СЕТ СН'!$H$9+СВЦЭМ!$D$10+'СЕТ СН'!$H$6-'СЕТ СН'!$H$19</f>
        <v>2267.6305344499997</v>
      </c>
      <c r="G97" s="36">
        <f>SUMIFS(СВЦЭМ!$C$39:$C$782,СВЦЭМ!$A$39:$A$782,$A97,СВЦЭМ!$B$39:$B$782,G$83)+'СЕТ СН'!$H$9+СВЦЭМ!$D$10+'СЕТ СН'!$H$6-'СЕТ СН'!$H$19</f>
        <v>2280.1354702600001</v>
      </c>
      <c r="H97" s="36">
        <f>SUMIFS(СВЦЭМ!$C$39:$C$782,СВЦЭМ!$A$39:$A$782,$A97,СВЦЭМ!$B$39:$B$782,H$83)+'СЕТ СН'!$H$9+СВЦЭМ!$D$10+'СЕТ СН'!$H$6-'СЕТ СН'!$H$19</f>
        <v>2290.3744469799999</v>
      </c>
      <c r="I97" s="36">
        <f>SUMIFS(СВЦЭМ!$C$39:$C$782,СВЦЭМ!$A$39:$A$782,$A97,СВЦЭМ!$B$39:$B$782,I$83)+'СЕТ СН'!$H$9+СВЦЭМ!$D$10+'СЕТ СН'!$H$6-'СЕТ СН'!$H$19</f>
        <v>2346.6571013499997</v>
      </c>
      <c r="J97" s="36">
        <f>SUMIFS(СВЦЭМ!$C$39:$C$782,СВЦЭМ!$A$39:$A$782,$A97,СВЦЭМ!$B$39:$B$782,J$83)+'СЕТ СН'!$H$9+СВЦЭМ!$D$10+'СЕТ СН'!$H$6-'СЕТ СН'!$H$19</f>
        <v>2387.58137665</v>
      </c>
      <c r="K97" s="36">
        <f>SUMIFS(СВЦЭМ!$C$39:$C$782,СВЦЭМ!$A$39:$A$782,$A97,СВЦЭМ!$B$39:$B$782,K$83)+'СЕТ СН'!$H$9+СВЦЭМ!$D$10+'СЕТ СН'!$H$6-'СЕТ СН'!$H$19</f>
        <v>2272.4006326399999</v>
      </c>
      <c r="L97" s="36">
        <f>SUMIFS(СВЦЭМ!$C$39:$C$782,СВЦЭМ!$A$39:$A$782,$A97,СВЦЭМ!$B$39:$B$782,L$83)+'СЕТ СН'!$H$9+СВЦЭМ!$D$10+'СЕТ СН'!$H$6-'СЕТ СН'!$H$19</f>
        <v>2202.20887124</v>
      </c>
      <c r="M97" s="36">
        <f>SUMIFS(СВЦЭМ!$C$39:$C$782,СВЦЭМ!$A$39:$A$782,$A97,СВЦЭМ!$B$39:$B$782,M$83)+'СЕТ СН'!$H$9+СВЦЭМ!$D$10+'СЕТ СН'!$H$6-'СЕТ СН'!$H$19</f>
        <v>2170.6888553799999</v>
      </c>
      <c r="N97" s="36">
        <f>SUMIFS(СВЦЭМ!$C$39:$C$782,СВЦЭМ!$A$39:$A$782,$A97,СВЦЭМ!$B$39:$B$782,N$83)+'СЕТ СН'!$H$9+СВЦЭМ!$D$10+'СЕТ СН'!$H$6-'СЕТ СН'!$H$19</f>
        <v>2152.5301761299997</v>
      </c>
      <c r="O97" s="36">
        <f>SUMIFS(СВЦЭМ!$C$39:$C$782,СВЦЭМ!$A$39:$A$782,$A97,СВЦЭМ!$B$39:$B$782,O$83)+'СЕТ СН'!$H$9+СВЦЭМ!$D$10+'СЕТ СН'!$H$6-'СЕТ СН'!$H$19</f>
        <v>2141.6322935399999</v>
      </c>
      <c r="P97" s="36">
        <f>SUMIFS(СВЦЭМ!$C$39:$C$782,СВЦЭМ!$A$39:$A$782,$A97,СВЦЭМ!$B$39:$B$782,P$83)+'СЕТ СН'!$H$9+СВЦЭМ!$D$10+'СЕТ СН'!$H$6-'СЕТ СН'!$H$19</f>
        <v>2154.2478608599999</v>
      </c>
      <c r="Q97" s="36">
        <f>SUMIFS(СВЦЭМ!$C$39:$C$782,СВЦЭМ!$A$39:$A$782,$A97,СВЦЭМ!$B$39:$B$782,Q$83)+'СЕТ СН'!$H$9+СВЦЭМ!$D$10+'СЕТ СН'!$H$6-'СЕТ СН'!$H$19</f>
        <v>2169.72633365</v>
      </c>
      <c r="R97" s="36">
        <f>SUMIFS(СВЦЭМ!$C$39:$C$782,СВЦЭМ!$A$39:$A$782,$A97,СВЦЭМ!$B$39:$B$782,R$83)+'СЕТ СН'!$H$9+СВЦЭМ!$D$10+'СЕТ СН'!$H$6-'СЕТ СН'!$H$19</f>
        <v>2172.8238700000002</v>
      </c>
      <c r="S97" s="36">
        <f>SUMIFS(СВЦЭМ!$C$39:$C$782,СВЦЭМ!$A$39:$A$782,$A97,СВЦЭМ!$B$39:$B$782,S$83)+'СЕТ СН'!$H$9+СВЦЭМ!$D$10+'СЕТ СН'!$H$6-'СЕТ СН'!$H$19</f>
        <v>2161.4721403100002</v>
      </c>
      <c r="T97" s="36">
        <f>SUMIFS(СВЦЭМ!$C$39:$C$782,СВЦЭМ!$A$39:$A$782,$A97,СВЦЭМ!$B$39:$B$782,T$83)+'СЕТ СН'!$H$9+СВЦЭМ!$D$10+'СЕТ СН'!$H$6-'СЕТ СН'!$H$19</f>
        <v>2138.4362266899998</v>
      </c>
      <c r="U97" s="36">
        <f>SUMIFS(СВЦЭМ!$C$39:$C$782,СВЦЭМ!$A$39:$A$782,$A97,СВЦЭМ!$B$39:$B$782,U$83)+'СЕТ СН'!$H$9+СВЦЭМ!$D$10+'СЕТ СН'!$H$6-'СЕТ СН'!$H$19</f>
        <v>2145.3123009700003</v>
      </c>
      <c r="V97" s="36">
        <f>SUMIFS(СВЦЭМ!$C$39:$C$782,СВЦЭМ!$A$39:$A$782,$A97,СВЦЭМ!$B$39:$B$782,V$83)+'СЕТ СН'!$H$9+СВЦЭМ!$D$10+'СЕТ СН'!$H$6-'СЕТ СН'!$H$19</f>
        <v>2160.5273439299999</v>
      </c>
      <c r="W97" s="36">
        <f>SUMIFS(СВЦЭМ!$C$39:$C$782,СВЦЭМ!$A$39:$A$782,$A97,СВЦЭМ!$B$39:$B$782,W$83)+'СЕТ СН'!$H$9+СВЦЭМ!$D$10+'СЕТ СН'!$H$6-'СЕТ СН'!$H$19</f>
        <v>2139.6776322799997</v>
      </c>
      <c r="X97" s="36">
        <f>SUMIFS(СВЦЭМ!$C$39:$C$782,СВЦЭМ!$A$39:$A$782,$A97,СВЦЭМ!$B$39:$B$782,X$83)+'СЕТ СН'!$H$9+СВЦЭМ!$D$10+'СЕТ СН'!$H$6-'СЕТ СН'!$H$19</f>
        <v>2188.1325240300002</v>
      </c>
      <c r="Y97" s="36">
        <f>SUMIFS(СВЦЭМ!$C$39:$C$782,СВЦЭМ!$A$39:$A$782,$A97,СВЦЭМ!$B$39:$B$782,Y$83)+'СЕТ СН'!$H$9+СВЦЭМ!$D$10+'СЕТ СН'!$H$6-'СЕТ СН'!$H$19</f>
        <v>2294.5832614700003</v>
      </c>
    </row>
    <row r="98" spans="1:25" ht="15.75" x14ac:dyDescent="0.2">
      <c r="A98" s="35">
        <f t="shared" si="2"/>
        <v>45488</v>
      </c>
      <c r="B98" s="36">
        <f>SUMIFS(СВЦЭМ!$C$39:$C$782,СВЦЭМ!$A$39:$A$782,$A98,СВЦЭМ!$B$39:$B$782,B$83)+'СЕТ СН'!$H$9+СВЦЭМ!$D$10+'СЕТ СН'!$H$6-'СЕТ СН'!$H$19</f>
        <v>2241.73628964</v>
      </c>
      <c r="C98" s="36">
        <f>SUMIFS(СВЦЭМ!$C$39:$C$782,СВЦЭМ!$A$39:$A$782,$A98,СВЦЭМ!$B$39:$B$782,C$83)+'СЕТ СН'!$H$9+СВЦЭМ!$D$10+'СЕТ СН'!$H$6-'СЕТ СН'!$H$19</f>
        <v>2336.6976206499999</v>
      </c>
      <c r="D98" s="36">
        <f>SUMIFS(СВЦЭМ!$C$39:$C$782,СВЦЭМ!$A$39:$A$782,$A98,СВЦЭМ!$B$39:$B$782,D$83)+'СЕТ СН'!$H$9+СВЦЭМ!$D$10+'СЕТ СН'!$H$6-'СЕТ СН'!$H$19</f>
        <v>2420.11915727</v>
      </c>
      <c r="E98" s="36">
        <f>SUMIFS(СВЦЭМ!$C$39:$C$782,СВЦЭМ!$A$39:$A$782,$A98,СВЦЭМ!$B$39:$B$782,E$83)+'СЕТ СН'!$H$9+СВЦЭМ!$D$10+'СЕТ СН'!$H$6-'СЕТ СН'!$H$19</f>
        <v>2427.4311000500002</v>
      </c>
      <c r="F98" s="36">
        <f>SUMIFS(СВЦЭМ!$C$39:$C$782,СВЦЭМ!$A$39:$A$782,$A98,СВЦЭМ!$B$39:$B$782,F$83)+'СЕТ СН'!$H$9+СВЦЭМ!$D$10+'СЕТ СН'!$H$6-'СЕТ СН'!$H$19</f>
        <v>2420.61678394</v>
      </c>
      <c r="G98" s="36">
        <f>SUMIFS(СВЦЭМ!$C$39:$C$782,СВЦЭМ!$A$39:$A$782,$A98,СВЦЭМ!$B$39:$B$782,G$83)+'СЕТ СН'!$H$9+СВЦЭМ!$D$10+'СЕТ СН'!$H$6-'СЕТ СН'!$H$19</f>
        <v>2427.1518399899996</v>
      </c>
      <c r="H98" s="36">
        <f>SUMIFS(СВЦЭМ!$C$39:$C$782,СВЦЭМ!$A$39:$A$782,$A98,СВЦЭМ!$B$39:$B$782,H$83)+'СЕТ СН'!$H$9+СВЦЭМ!$D$10+'СЕТ СН'!$H$6-'СЕТ СН'!$H$19</f>
        <v>2361.6807996799998</v>
      </c>
      <c r="I98" s="36">
        <f>SUMIFS(СВЦЭМ!$C$39:$C$782,СВЦЭМ!$A$39:$A$782,$A98,СВЦЭМ!$B$39:$B$782,I$83)+'СЕТ СН'!$H$9+СВЦЭМ!$D$10+'СЕТ СН'!$H$6-'СЕТ СН'!$H$19</f>
        <v>2302.7873707199997</v>
      </c>
      <c r="J98" s="36">
        <f>SUMIFS(СВЦЭМ!$C$39:$C$782,СВЦЭМ!$A$39:$A$782,$A98,СВЦЭМ!$B$39:$B$782,J$83)+'СЕТ СН'!$H$9+СВЦЭМ!$D$10+'СЕТ СН'!$H$6-'СЕТ СН'!$H$19</f>
        <v>2230.2096294299999</v>
      </c>
      <c r="K98" s="36">
        <f>SUMIFS(СВЦЭМ!$C$39:$C$782,СВЦЭМ!$A$39:$A$782,$A98,СВЦЭМ!$B$39:$B$782,K$83)+'СЕТ СН'!$H$9+СВЦЭМ!$D$10+'СЕТ СН'!$H$6-'СЕТ СН'!$H$19</f>
        <v>2198.2938695000003</v>
      </c>
      <c r="L98" s="36">
        <f>SUMIFS(СВЦЭМ!$C$39:$C$782,СВЦЭМ!$A$39:$A$782,$A98,СВЦЭМ!$B$39:$B$782,L$83)+'СЕТ СН'!$H$9+СВЦЭМ!$D$10+'СЕТ СН'!$H$6-'СЕТ СН'!$H$19</f>
        <v>2181.6754622099998</v>
      </c>
      <c r="M98" s="36">
        <f>SUMIFS(СВЦЭМ!$C$39:$C$782,СВЦЭМ!$A$39:$A$782,$A98,СВЦЭМ!$B$39:$B$782,M$83)+'СЕТ СН'!$H$9+СВЦЭМ!$D$10+'СЕТ СН'!$H$6-'СЕТ СН'!$H$19</f>
        <v>2175.5324149600001</v>
      </c>
      <c r="N98" s="36">
        <f>SUMIFS(СВЦЭМ!$C$39:$C$782,СВЦЭМ!$A$39:$A$782,$A98,СВЦЭМ!$B$39:$B$782,N$83)+'СЕТ СН'!$H$9+СВЦЭМ!$D$10+'СЕТ СН'!$H$6-'СЕТ СН'!$H$19</f>
        <v>2185.86523356</v>
      </c>
      <c r="O98" s="36">
        <f>SUMIFS(СВЦЭМ!$C$39:$C$782,СВЦЭМ!$A$39:$A$782,$A98,СВЦЭМ!$B$39:$B$782,O$83)+'СЕТ СН'!$H$9+СВЦЭМ!$D$10+'СЕТ СН'!$H$6-'СЕТ СН'!$H$19</f>
        <v>2189.6031325899999</v>
      </c>
      <c r="P98" s="36">
        <f>SUMIFS(СВЦЭМ!$C$39:$C$782,СВЦЭМ!$A$39:$A$782,$A98,СВЦЭМ!$B$39:$B$782,P$83)+'СЕТ СН'!$H$9+СВЦЭМ!$D$10+'СЕТ СН'!$H$6-'СЕТ СН'!$H$19</f>
        <v>2190.0608336</v>
      </c>
      <c r="Q98" s="36">
        <f>SUMIFS(СВЦЭМ!$C$39:$C$782,СВЦЭМ!$A$39:$A$782,$A98,СВЦЭМ!$B$39:$B$782,Q$83)+'СЕТ СН'!$H$9+СВЦЭМ!$D$10+'СЕТ СН'!$H$6-'СЕТ СН'!$H$19</f>
        <v>2189.7981938799999</v>
      </c>
      <c r="R98" s="36">
        <f>SUMIFS(СВЦЭМ!$C$39:$C$782,СВЦЭМ!$A$39:$A$782,$A98,СВЦЭМ!$B$39:$B$782,R$83)+'СЕТ СН'!$H$9+СВЦЭМ!$D$10+'СЕТ СН'!$H$6-'СЕТ СН'!$H$19</f>
        <v>2180.3873287500001</v>
      </c>
      <c r="S98" s="36">
        <f>SUMIFS(СВЦЭМ!$C$39:$C$782,СВЦЭМ!$A$39:$A$782,$A98,СВЦЭМ!$B$39:$B$782,S$83)+'СЕТ СН'!$H$9+СВЦЭМ!$D$10+'СЕТ СН'!$H$6-'СЕТ СН'!$H$19</f>
        <v>2188.3487498499999</v>
      </c>
      <c r="T98" s="36">
        <f>SUMIFS(СВЦЭМ!$C$39:$C$782,СВЦЭМ!$A$39:$A$782,$A98,СВЦЭМ!$B$39:$B$782,T$83)+'СЕТ СН'!$H$9+СВЦЭМ!$D$10+'СЕТ СН'!$H$6-'СЕТ СН'!$H$19</f>
        <v>2184.66531837</v>
      </c>
      <c r="U98" s="36">
        <f>SUMIFS(СВЦЭМ!$C$39:$C$782,СВЦЭМ!$A$39:$A$782,$A98,СВЦЭМ!$B$39:$B$782,U$83)+'СЕТ СН'!$H$9+СВЦЭМ!$D$10+'СЕТ СН'!$H$6-'СЕТ СН'!$H$19</f>
        <v>2186.4154524199998</v>
      </c>
      <c r="V98" s="36">
        <f>SUMIFS(СВЦЭМ!$C$39:$C$782,СВЦЭМ!$A$39:$A$782,$A98,СВЦЭМ!$B$39:$B$782,V$83)+'СЕТ СН'!$H$9+СВЦЭМ!$D$10+'СЕТ СН'!$H$6-'СЕТ СН'!$H$19</f>
        <v>2184.4772271399997</v>
      </c>
      <c r="W98" s="36">
        <f>SUMIFS(СВЦЭМ!$C$39:$C$782,СВЦЭМ!$A$39:$A$782,$A98,СВЦЭМ!$B$39:$B$782,W$83)+'СЕТ СН'!$H$9+СВЦЭМ!$D$10+'СЕТ СН'!$H$6-'СЕТ СН'!$H$19</f>
        <v>2161.8001197799999</v>
      </c>
      <c r="X98" s="36">
        <f>SUMIFS(СВЦЭМ!$C$39:$C$782,СВЦЭМ!$A$39:$A$782,$A98,СВЦЭМ!$B$39:$B$782,X$83)+'СЕТ СН'!$H$9+СВЦЭМ!$D$10+'СЕТ СН'!$H$6-'СЕТ СН'!$H$19</f>
        <v>2207.9327534399999</v>
      </c>
      <c r="Y98" s="36">
        <f>SUMIFS(СВЦЭМ!$C$39:$C$782,СВЦЭМ!$A$39:$A$782,$A98,СВЦЭМ!$B$39:$B$782,Y$83)+'СЕТ СН'!$H$9+СВЦЭМ!$D$10+'СЕТ СН'!$H$6-'СЕТ СН'!$H$19</f>
        <v>2279.49987263</v>
      </c>
    </row>
    <row r="99" spans="1:25" ht="15.75" x14ac:dyDescent="0.2">
      <c r="A99" s="35">
        <f t="shared" si="2"/>
        <v>45489</v>
      </c>
      <c r="B99" s="36">
        <f>SUMIFS(СВЦЭМ!$C$39:$C$782,СВЦЭМ!$A$39:$A$782,$A99,СВЦЭМ!$B$39:$B$782,B$83)+'СЕТ СН'!$H$9+СВЦЭМ!$D$10+'СЕТ СН'!$H$6-'СЕТ СН'!$H$19</f>
        <v>2280.33425562</v>
      </c>
      <c r="C99" s="36">
        <f>SUMIFS(СВЦЭМ!$C$39:$C$782,СВЦЭМ!$A$39:$A$782,$A99,СВЦЭМ!$B$39:$B$782,C$83)+'СЕТ СН'!$H$9+СВЦЭМ!$D$10+'СЕТ СН'!$H$6-'СЕТ СН'!$H$19</f>
        <v>2387.01312134</v>
      </c>
      <c r="D99" s="36">
        <f>SUMIFS(СВЦЭМ!$C$39:$C$782,СВЦЭМ!$A$39:$A$782,$A99,СВЦЭМ!$B$39:$B$782,D$83)+'СЕТ СН'!$H$9+СВЦЭМ!$D$10+'СЕТ СН'!$H$6-'СЕТ СН'!$H$19</f>
        <v>2463.6685107100002</v>
      </c>
      <c r="E99" s="36">
        <f>SUMIFS(СВЦЭМ!$C$39:$C$782,СВЦЭМ!$A$39:$A$782,$A99,СВЦЭМ!$B$39:$B$782,E$83)+'СЕТ СН'!$H$9+СВЦЭМ!$D$10+'СЕТ СН'!$H$6-'СЕТ СН'!$H$19</f>
        <v>2510.6590686899999</v>
      </c>
      <c r="F99" s="36">
        <f>SUMIFS(СВЦЭМ!$C$39:$C$782,СВЦЭМ!$A$39:$A$782,$A99,СВЦЭМ!$B$39:$B$782,F$83)+'СЕТ СН'!$H$9+СВЦЭМ!$D$10+'СЕТ СН'!$H$6-'СЕТ СН'!$H$19</f>
        <v>2517.5171942299999</v>
      </c>
      <c r="G99" s="36">
        <f>SUMIFS(СВЦЭМ!$C$39:$C$782,СВЦЭМ!$A$39:$A$782,$A99,СВЦЭМ!$B$39:$B$782,G$83)+'СЕТ СН'!$H$9+СВЦЭМ!$D$10+'СЕТ СН'!$H$6-'СЕТ СН'!$H$19</f>
        <v>2485.0893188700002</v>
      </c>
      <c r="H99" s="36">
        <f>SUMIFS(СВЦЭМ!$C$39:$C$782,СВЦЭМ!$A$39:$A$782,$A99,СВЦЭМ!$B$39:$B$782,H$83)+'СЕТ СН'!$H$9+СВЦЭМ!$D$10+'СЕТ СН'!$H$6-'СЕТ СН'!$H$19</f>
        <v>2405.8640388399999</v>
      </c>
      <c r="I99" s="36">
        <f>SUMIFS(СВЦЭМ!$C$39:$C$782,СВЦЭМ!$A$39:$A$782,$A99,СВЦЭМ!$B$39:$B$782,I$83)+'СЕТ СН'!$H$9+СВЦЭМ!$D$10+'СЕТ СН'!$H$6-'СЕТ СН'!$H$19</f>
        <v>2278.4612019599999</v>
      </c>
      <c r="J99" s="36">
        <f>SUMIFS(СВЦЭМ!$C$39:$C$782,СВЦЭМ!$A$39:$A$782,$A99,СВЦЭМ!$B$39:$B$782,J$83)+'СЕТ СН'!$H$9+СВЦЭМ!$D$10+'СЕТ СН'!$H$6-'СЕТ СН'!$H$19</f>
        <v>2157.3429901099998</v>
      </c>
      <c r="K99" s="36">
        <f>SUMIFS(СВЦЭМ!$C$39:$C$782,СВЦЭМ!$A$39:$A$782,$A99,СВЦЭМ!$B$39:$B$782,K$83)+'СЕТ СН'!$H$9+СВЦЭМ!$D$10+'СЕТ СН'!$H$6-'СЕТ СН'!$H$19</f>
        <v>2077.0801389399999</v>
      </c>
      <c r="L99" s="36">
        <f>SUMIFS(СВЦЭМ!$C$39:$C$782,СВЦЭМ!$A$39:$A$782,$A99,СВЦЭМ!$B$39:$B$782,L$83)+'СЕТ СН'!$H$9+СВЦЭМ!$D$10+'СЕТ СН'!$H$6-'СЕТ СН'!$H$19</f>
        <v>2060.6132307600001</v>
      </c>
      <c r="M99" s="36">
        <f>SUMIFS(СВЦЭМ!$C$39:$C$782,СВЦЭМ!$A$39:$A$782,$A99,СВЦЭМ!$B$39:$B$782,M$83)+'СЕТ СН'!$H$9+СВЦЭМ!$D$10+'СЕТ СН'!$H$6-'СЕТ СН'!$H$19</f>
        <v>2049.1640184299999</v>
      </c>
      <c r="N99" s="36">
        <f>SUMIFS(СВЦЭМ!$C$39:$C$782,СВЦЭМ!$A$39:$A$782,$A99,СВЦЭМ!$B$39:$B$782,N$83)+'СЕТ СН'!$H$9+СВЦЭМ!$D$10+'СЕТ СН'!$H$6-'СЕТ СН'!$H$19</f>
        <v>2018.5688115299999</v>
      </c>
      <c r="O99" s="36">
        <f>SUMIFS(СВЦЭМ!$C$39:$C$782,СВЦЭМ!$A$39:$A$782,$A99,СВЦЭМ!$B$39:$B$782,O$83)+'СЕТ СН'!$H$9+СВЦЭМ!$D$10+'СЕТ СН'!$H$6-'СЕТ СН'!$H$19</f>
        <v>1994.15876112</v>
      </c>
      <c r="P99" s="36">
        <f>SUMIFS(СВЦЭМ!$C$39:$C$782,СВЦЭМ!$A$39:$A$782,$A99,СВЦЭМ!$B$39:$B$782,P$83)+'СЕТ СН'!$H$9+СВЦЭМ!$D$10+'СЕТ СН'!$H$6-'СЕТ СН'!$H$19</f>
        <v>2007.41524912</v>
      </c>
      <c r="Q99" s="36">
        <f>SUMIFS(СВЦЭМ!$C$39:$C$782,СВЦЭМ!$A$39:$A$782,$A99,СВЦЭМ!$B$39:$B$782,Q$83)+'СЕТ СН'!$H$9+СВЦЭМ!$D$10+'СЕТ СН'!$H$6-'СЕТ СН'!$H$19</f>
        <v>2012.7997802999998</v>
      </c>
      <c r="R99" s="36">
        <f>SUMIFS(СВЦЭМ!$C$39:$C$782,СВЦЭМ!$A$39:$A$782,$A99,СВЦЭМ!$B$39:$B$782,R$83)+'СЕТ СН'!$H$9+СВЦЭМ!$D$10+'СЕТ СН'!$H$6-'СЕТ СН'!$H$19</f>
        <v>2007.6603659899999</v>
      </c>
      <c r="S99" s="36">
        <f>SUMIFS(СВЦЭМ!$C$39:$C$782,СВЦЭМ!$A$39:$A$782,$A99,СВЦЭМ!$B$39:$B$782,S$83)+'СЕТ СН'!$H$9+СВЦЭМ!$D$10+'СЕТ СН'!$H$6-'СЕТ СН'!$H$19</f>
        <v>2010.73258315</v>
      </c>
      <c r="T99" s="36">
        <f>SUMIFS(СВЦЭМ!$C$39:$C$782,СВЦЭМ!$A$39:$A$782,$A99,СВЦЭМ!$B$39:$B$782,T$83)+'СЕТ СН'!$H$9+СВЦЭМ!$D$10+'СЕТ СН'!$H$6-'СЕТ СН'!$H$19</f>
        <v>2004.9926557899998</v>
      </c>
      <c r="U99" s="36">
        <f>SUMIFS(СВЦЭМ!$C$39:$C$782,СВЦЭМ!$A$39:$A$782,$A99,СВЦЭМ!$B$39:$B$782,U$83)+'СЕТ СН'!$H$9+СВЦЭМ!$D$10+'СЕТ СН'!$H$6-'СЕТ СН'!$H$19</f>
        <v>2010.7345333599999</v>
      </c>
      <c r="V99" s="36">
        <f>SUMIFS(СВЦЭМ!$C$39:$C$782,СВЦЭМ!$A$39:$A$782,$A99,СВЦЭМ!$B$39:$B$782,V$83)+'СЕТ СН'!$H$9+СВЦЭМ!$D$10+'СЕТ СН'!$H$6-'СЕТ СН'!$H$19</f>
        <v>2007.8216644699999</v>
      </c>
      <c r="W99" s="36">
        <f>SUMIFS(СВЦЭМ!$C$39:$C$782,СВЦЭМ!$A$39:$A$782,$A99,СВЦЭМ!$B$39:$B$782,W$83)+'СЕТ СН'!$H$9+СВЦЭМ!$D$10+'СЕТ СН'!$H$6-'СЕТ СН'!$H$19</f>
        <v>1999.17931722</v>
      </c>
      <c r="X99" s="36">
        <f>SUMIFS(СВЦЭМ!$C$39:$C$782,СВЦЭМ!$A$39:$A$782,$A99,СВЦЭМ!$B$39:$B$782,X$83)+'СЕТ СН'!$H$9+СВЦЭМ!$D$10+'СЕТ СН'!$H$6-'СЕТ СН'!$H$19</f>
        <v>2039.9977750099999</v>
      </c>
      <c r="Y99" s="36">
        <f>SUMIFS(СВЦЭМ!$C$39:$C$782,СВЦЭМ!$A$39:$A$782,$A99,СВЦЭМ!$B$39:$B$782,Y$83)+'СЕТ СН'!$H$9+СВЦЭМ!$D$10+'СЕТ СН'!$H$6-'СЕТ СН'!$H$19</f>
        <v>2140.8190498200001</v>
      </c>
    </row>
    <row r="100" spans="1:25" ht="15.75" x14ac:dyDescent="0.2">
      <c r="A100" s="35">
        <f t="shared" si="2"/>
        <v>45490</v>
      </c>
      <c r="B100" s="36">
        <f>SUMIFS(СВЦЭМ!$C$39:$C$782,СВЦЭМ!$A$39:$A$782,$A100,СВЦЭМ!$B$39:$B$782,B$83)+'СЕТ СН'!$H$9+СВЦЭМ!$D$10+'СЕТ СН'!$H$6-'СЕТ СН'!$H$19</f>
        <v>2305.3496432299999</v>
      </c>
      <c r="C100" s="36">
        <f>SUMIFS(СВЦЭМ!$C$39:$C$782,СВЦЭМ!$A$39:$A$782,$A100,СВЦЭМ!$B$39:$B$782,C$83)+'СЕТ СН'!$H$9+СВЦЭМ!$D$10+'СЕТ СН'!$H$6-'СЕТ СН'!$H$19</f>
        <v>2417.3669223099996</v>
      </c>
      <c r="D100" s="36">
        <f>SUMIFS(СВЦЭМ!$C$39:$C$782,СВЦЭМ!$A$39:$A$782,$A100,СВЦЭМ!$B$39:$B$782,D$83)+'СЕТ СН'!$H$9+СВЦЭМ!$D$10+'СЕТ СН'!$H$6-'СЕТ СН'!$H$19</f>
        <v>2433.6956894800001</v>
      </c>
      <c r="E100" s="36">
        <f>SUMIFS(СВЦЭМ!$C$39:$C$782,СВЦЭМ!$A$39:$A$782,$A100,СВЦЭМ!$B$39:$B$782,E$83)+'СЕТ СН'!$H$9+СВЦЭМ!$D$10+'СЕТ СН'!$H$6-'СЕТ СН'!$H$19</f>
        <v>2411.40237974</v>
      </c>
      <c r="F100" s="36">
        <f>SUMIFS(СВЦЭМ!$C$39:$C$782,СВЦЭМ!$A$39:$A$782,$A100,СВЦЭМ!$B$39:$B$782,F$83)+'СЕТ СН'!$H$9+СВЦЭМ!$D$10+'СЕТ СН'!$H$6-'СЕТ СН'!$H$19</f>
        <v>2407.5354915500002</v>
      </c>
      <c r="G100" s="36">
        <f>SUMIFS(СВЦЭМ!$C$39:$C$782,СВЦЭМ!$A$39:$A$782,$A100,СВЦЭМ!$B$39:$B$782,G$83)+'СЕТ СН'!$H$9+СВЦЭМ!$D$10+'СЕТ СН'!$H$6-'СЕТ СН'!$H$19</f>
        <v>2419.1215901199998</v>
      </c>
      <c r="H100" s="36">
        <f>SUMIFS(СВЦЭМ!$C$39:$C$782,СВЦЭМ!$A$39:$A$782,$A100,СВЦЭМ!$B$39:$B$782,H$83)+'СЕТ СН'!$H$9+СВЦЭМ!$D$10+'СЕТ СН'!$H$6-'СЕТ СН'!$H$19</f>
        <v>2385.24371148</v>
      </c>
      <c r="I100" s="36">
        <f>SUMIFS(СВЦЭМ!$C$39:$C$782,СВЦЭМ!$A$39:$A$782,$A100,СВЦЭМ!$B$39:$B$782,I$83)+'СЕТ СН'!$H$9+СВЦЭМ!$D$10+'СЕТ СН'!$H$6-'СЕТ СН'!$H$19</f>
        <v>2260.97736308</v>
      </c>
      <c r="J100" s="36">
        <f>SUMIFS(СВЦЭМ!$C$39:$C$782,СВЦЭМ!$A$39:$A$782,$A100,СВЦЭМ!$B$39:$B$782,J$83)+'СЕТ СН'!$H$9+СВЦЭМ!$D$10+'СЕТ СН'!$H$6-'СЕТ СН'!$H$19</f>
        <v>2147.0128579299999</v>
      </c>
      <c r="K100" s="36">
        <f>SUMIFS(СВЦЭМ!$C$39:$C$782,СВЦЭМ!$A$39:$A$782,$A100,СВЦЭМ!$B$39:$B$782,K$83)+'СЕТ СН'!$H$9+СВЦЭМ!$D$10+'СЕТ СН'!$H$6-'СЕТ СН'!$H$19</f>
        <v>2114.5530408300001</v>
      </c>
      <c r="L100" s="36">
        <f>SUMIFS(СВЦЭМ!$C$39:$C$782,СВЦЭМ!$A$39:$A$782,$A100,СВЦЭМ!$B$39:$B$782,L$83)+'СЕТ СН'!$H$9+СВЦЭМ!$D$10+'СЕТ СН'!$H$6-'СЕТ СН'!$H$19</f>
        <v>2054.3656345299996</v>
      </c>
      <c r="M100" s="36">
        <f>SUMIFS(СВЦЭМ!$C$39:$C$782,СВЦЭМ!$A$39:$A$782,$A100,СВЦЭМ!$B$39:$B$782,M$83)+'СЕТ СН'!$H$9+СВЦЭМ!$D$10+'СЕТ СН'!$H$6-'СЕТ СН'!$H$19</f>
        <v>2037.07587898</v>
      </c>
      <c r="N100" s="36">
        <f>SUMIFS(СВЦЭМ!$C$39:$C$782,СВЦЭМ!$A$39:$A$782,$A100,СВЦЭМ!$B$39:$B$782,N$83)+'СЕТ СН'!$H$9+СВЦЭМ!$D$10+'СЕТ СН'!$H$6-'СЕТ СН'!$H$19</f>
        <v>2044.5294485899999</v>
      </c>
      <c r="O100" s="36">
        <f>SUMIFS(СВЦЭМ!$C$39:$C$782,СВЦЭМ!$A$39:$A$782,$A100,СВЦЭМ!$B$39:$B$782,O$83)+'СЕТ СН'!$H$9+СВЦЭМ!$D$10+'СЕТ СН'!$H$6-'СЕТ СН'!$H$19</f>
        <v>2030.38290626</v>
      </c>
      <c r="P100" s="36">
        <f>SUMIFS(СВЦЭМ!$C$39:$C$782,СВЦЭМ!$A$39:$A$782,$A100,СВЦЭМ!$B$39:$B$782,P$83)+'СЕТ СН'!$H$9+СВЦЭМ!$D$10+'СЕТ СН'!$H$6-'СЕТ СН'!$H$19</f>
        <v>2030.3594046599999</v>
      </c>
      <c r="Q100" s="36">
        <f>SUMIFS(СВЦЭМ!$C$39:$C$782,СВЦЭМ!$A$39:$A$782,$A100,СВЦЭМ!$B$39:$B$782,Q$83)+'СЕТ СН'!$H$9+СВЦЭМ!$D$10+'СЕТ СН'!$H$6-'СЕТ СН'!$H$19</f>
        <v>2034.16360915</v>
      </c>
      <c r="R100" s="36">
        <f>SUMIFS(СВЦЭМ!$C$39:$C$782,СВЦЭМ!$A$39:$A$782,$A100,СВЦЭМ!$B$39:$B$782,R$83)+'СЕТ СН'!$H$9+СВЦЭМ!$D$10+'СЕТ СН'!$H$6-'СЕТ СН'!$H$19</f>
        <v>2039.42840146</v>
      </c>
      <c r="S100" s="36">
        <f>SUMIFS(СВЦЭМ!$C$39:$C$782,СВЦЭМ!$A$39:$A$782,$A100,СВЦЭМ!$B$39:$B$782,S$83)+'СЕТ СН'!$H$9+СВЦЭМ!$D$10+'СЕТ СН'!$H$6-'СЕТ СН'!$H$19</f>
        <v>2047.6578364699999</v>
      </c>
      <c r="T100" s="36">
        <f>SUMIFS(СВЦЭМ!$C$39:$C$782,СВЦЭМ!$A$39:$A$782,$A100,СВЦЭМ!$B$39:$B$782,T$83)+'СЕТ СН'!$H$9+СВЦЭМ!$D$10+'СЕТ СН'!$H$6-'СЕТ СН'!$H$19</f>
        <v>2038.4309415299999</v>
      </c>
      <c r="U100" s="36">
        <f>SUMIFS(СВЦЭМ!$C$39:$C$782,СВЦЭМ!$A$39:$A$782,$A100,СВЦЭМ!$B$39:$B$782,U$83)+'СЕТ СН'!$H$9+СВЦЭМ!$D$10+'СЕТ СН'!$H$6-'СЕТ СН'!$H$19</f>
        <v>2051.8638616600001</v>
      </c>
      <c r="V100" s="36">
        <f>SUMIFS(СВЦЭМ!$C$39:$C$782,СВЦЭМ!$A$39:$A$782,$A100,СВЦЭМ!$B$39:$B$782,V$83)+'СЕТ СН'!$H$9+СВЦЭМ!$D$10+'СЕТ СН'!$H$6-'СЕТ СН'!$H$19</f>
        <v>2060.2048588299999</v>
      </c>
      <c r="W100" s="36">
        <f>SUMIFS(СВЦЭМ!$C$39:$C$782,СВЦЭМ!$A$39:$A$782,$A100,СВЦЭМ!$B$39:$B$782,W$83)+'СЕТ СН'!$H$9+СВЦЭМ!$D$10+'СЕТ СН'!$H$6-'СЕТ СН'!$H$19</f>
        <v>2026.20291877</v>
      </c>
      <c r="X100" s="36">
        <f>SUMIFS(СВЦЭМ!$C$39:$C$782,СВЦЭМ!$A$39:$A$782,$A100,СВЦЭМ!$B$39:$B$782,X$83)+'СЕТ СН'!$H$9+СВЦЭМ!$D$10+'СЕТ СН'!$H$6-'СЕТ СН'!$H$19</f>
        <v>2082.74297518</v>
      </c>
      <c r="Y100" s="36">
        <f>SUMIFS(СВЦЭМ!$C$39:$C$782,СВЦЭМ!$A$39:$A$782,$A100,СВЦЭМ!$B$39:$B$782,Y$83)+'СЕТ СН'!$H$9+СВЦЭМ!$D$10+'СЕТ СН'!$H$6-'СЕТ СН'!$H$19</f>
        <v>2169.3732042399997</v>
      </c>
    </row>
    <row r="101" spans="1:25" ht="15.75" x14ac:dyDescent="0.2">
      <c r="A101" s="35">
        <f t="shared" si="2"/>
        <v>45491</v>
      </c>
      <c r="B101" s="36">
        <f>SUMIFS(СВЦЭМ!$C$39:$C$782,СВЦЭМ!$A$39:$A$782,$A101,СВЦЭМ!$B$39:$B$782,B$83)+'СЕТ СН'!$H$9+СВЦЭМ!$D$10+'СЕТ СН'!$H$6-'СЕТ СН'!$H$19</f>
        <v>2429.9616940699998</v>
      </c>
      <c r="C101" s="36">
        <f>SUMIFS(СВЦЭМ!$C$39:$C$782,СВЦЭМ!$A$39:$A$782,$A101,СВЦЭМ!$B$39:$B$782,C$83)+'СЕТ СН'!$H$9+СВЦЭМ!$D$10+'СЕТ СН'!$H$6-'СЕТ СН'!$H$19</f>
        <v>2526.38240941</v>
      </c>
      <c r="D101" s="36">
        <f>SUMIFS(СВЦЭМ!$C$39:$C$782,СВЦЭМ!$A$39:$A$782,$A101,СВЦЭМ!$B$39:$B$782,D$83)+'СЕТ СН'!$H$9+СВЦЭМ!$D$10+'СЕТ СН'!$H$6-'СЕТ СН'!$H$19</f>
        <v>2607.42151216</v>
      </c>
      <c r="E101" s="36">
        <f>SUMIFS(СВЦЭМ!$C$39:$C$782,СВЦЭМ!$A$39:$A$782,$A101,СВЦЭМ!$B$39:$B$782,E$83)+'СЕТ СН'!$H$9+СВЦЭМ!$D$10+'СЕТ СН'!$H$6-'СЕТ СН'!$H$19</f>
        <v>2640.1003754000003</v>
      </c>
      <c r="F101" s="36">
        <f>SUMIFS(СВЦЭМ!$C$39:$C$782,СВЦЭМ!$A$39:$A$782,$A101,СВЦЭМ!$B$39:$B$782,F$83)+'СЕТ СН'!$H$9+СВЦЭМ!$D$10+'СЕТ СН'!$H$6-'СЕТ СН'!$H$19</f>
        <v>2638.5892170300003</v>
      </c>
      <c r="G101" s="36">
        <f>SUMIFS(СВЦЭМ!$C$39:$C$782,СВЦЭМ!$A$39:$A$782,$A101,СВЦЭМ!$B$39:$B$782,G$83)+'СЕТ СН'!$H$9+СВЦЭМ!$D$10+'СЕТ СН'!$H$6-'СЕТ СН'!$H$19</f>
        <v>2622.6729462499998</v>
      </c>
      <c r="H101" s="36">
        <f>SUMIFS(СВЦЭМ!$C$39:$C$782,СВЦЭМ!$A$39:$A$782,$A101,СВЦЭМ!$B$39:$B$782,H$83)+'СЕТ СН'!$H$9+СВЦЭМ!$D$10+'СЕТ СН'!$H$6-'СЕТ СН'!$H$19</f>
        <v>2548.2855710699996</v>
      </c>
      <c r="I101" s="36">
        <f>SUMIFS(СВЦЭМ!$C$39:$C$782,СВЦЭМ!$A$39:$A$782,$A101,СВЦЭМ!$B$39:$B$782,I$83)+'СЕТ СН'!$H$9+СВЦЭМ!$D$10+'СЕТ СН'!$H$6-'СЕТ СН'!$H$19</f>
        <v>2355.6931665100001</v>
      </c>
      <c r="J101" s="36">
        <f>SUMIFS(СВЦЭМ!$C$39:$C$782,СВЦЭМ!$A$39:$A$782,$A101,СВЦЭМ!$B$39:$B$782,J$83)+'СЕТ СН'!$H$9+СВЦЭМ!$D$10+'СЕТ СН'!$H$6-'СЕТ СН'!$H$19</f>
        <v>2257.7483779100003</v>
      </c>
      <c r="K101" s="36">
        <f>SUMIFS(СВЦЭМ!$C$39:$C$782,СВЦЭМ!$A$39:$A$782,$A101,СВЦЭМ!$B$39:$B$782,K$83)+'СЕТ СН'!$H$9+СВЦЭМ!$D$10+'СЕТ СН'!$H$6-'СЕТ СН'!$H$19</f>
        <v>2195.2892390799998</v>
      </c>
      <c r="L101" s="36">
        <f>SUMIFS(СВЦЭМ!$C$39:$C$782,СВЦЭМ!$A$39:$A$782,$A101,СВЦЭМ!$B$39:$B$782,L$83)+'СЕТ СН'!$H$9+СВЦЭМ!$D$10+'СЕТ СН'!$H$6-'СЕТ СН'!$H$19</f>
        <v>2147.01557951</v>
      </c>
      <c r="M101" s="36">
        <f>SUMIFS(СВЦЭМ!$C$39:$C$782,СВЦЭМ!$A$39:$A$782,$A101,СВЦЭМ!$B$39:$B$782,M$83)+'СЕТ СН'!$H$9+СВЦЭМ!$D$10+'СЕТ СН'!$H$6-'СЕТ СН'!$H$19</f>
        <v>2135.0675531500001</v>
      </c>
      <c r="N101" s="36">
        <f>SUMIFS(СВЦЭМ!$C$39:$C$782,СВЦЭМ!$A$39:$A$782,$A101,СВЦЭМ!$B$39:$B$782,N$83)+'СЕТ СН'!$H$9+СВЦЭМ!$D$10+'СЕТ СН'!$H$6-'СЕТ СН'!$H$19</f>
        <v>2126.4070707999999</v>
      </c>
      <c r="O101" s="36">
        <f>SUMIFS(СВЦЭМ!$C$39:$C$782,СВЦЭМ!$A$39:$A$782,$A101,СВЦЭМ!$B$39:$B$782,O$83)+'СЕТ СН'!$H$9+СВЦЭМ!$D$10+'СЕТ СН'!$H$6-'СЕТ СН'!$H$19</f>
        <v>2112.2249552499998</v>
      </c>
      <c r="P101" s="36">
        <f>SUMIFS(СВЦЭМ!$C$39:$C$782,СВЦЭМ!$A$39:$A$782,$A101,СВЦЭМ!$B$39:$B$782,P$83)+'СЕТ СН'!$H$9+СВЦЭМ!$D$10+'СЕТ СН'!$H$6-'СЕТ СН'!$H$19</f>
        <v>2113.8622494599999</v>
      </c>
      <c r="Q101" s="36">
        <f>SUMIFS(СВЦЭМ!$C$39:$C$782,СВЦЭМ!$A$39:$A$782,$A101,СВЦЭМ!$B$39:$B$782,Q$83)+'СЕТ СН'!$H$9+СВЦЭМ!$D$10+'СЕТ СН'!$H$6-'СЕТ СН'!$H$19</f>
        <v>2110.1318242299999</v>
      </c>
      <c r="R101" s="36">
        <f>SUMIFS(СВЦЭМ!$C$39:$C$782,СВЦЭМ!$A$39:$A$782,$A101,СВЦЭМ!$B$39:$B$782,R$83)+'СЕТ СН'!$H$9+СВЦЭМ!$D$10+'СЕТ СН'!$H$6-'СЕТ СН'!$H$19</f>
        <v>2115.60642594</v>
      </c>
      <c r="S101" s="36">
        <f>SUMIFS(СВЦЭМ!$C$39:$C$782,СВЦЭМ!$A$39:$A$782,$A101,СВЦЭМ!$B$39:$B$782,S$83)+'СЕТ СН'!$H$9+СВЦЭМ!$D$10+'СЕТ СН'!$H$6-'СЕТ СН'!$H$19</f>
        <v>2114.49591027</v>
      </c>
      <c r="T101" s="36">
        <f>SUMIFS(СВЦЭМ!$C$39:$C$782,СВЦЭМ!$A$39:$A$782,$A101,СВЦЭМ!$B$39:$B$782,T$83)+'СЕТ СН'!$H$9+СВЦЭМ!$D$10+'СЕТ СН'!$H$6-'СЕТ СН'!$H$19</f>
        <v>2132.6760081699999</v>
      </c>
      <c r="U101" s="36">
        <f>SUMIFS(СВЦЭМ!$C$39:$C$782,СВЦЭМ!$A$39:$A$782,$A101,СВЦЭМ!$B$39:$B$782,U$83)+'СЕТ СН'!$H$9+СВЦЭМ!$D$10+'СЕТ СН'!$H$6-'СЕТ СН'!$H$19</f>
        <v>2150.0676737599997</v>
      </c>
      <c r="V101" s="36">
        <f>SUMIFS(СВЦЭМ!$C$39:$C$782,СВЦЭМ!$A$39:$A$782,$A101,СВЦЭМ!$B$39:$B$782,V$83)+'СЕТ СН'!$H$9+СВЦЭМ!$D$10+'СЕТ СН'!$H$6-'СЕТ СН'!$H$19</f>
        <v>2152.0471447299997</v>
      </c>
      <c r="W101" s="36">
        <f>SUMIFS(СВЦЭМ!$C$39:$C$782,СВЦЭМ!$A$39:$A$782,$A101,СВЦЭМ!$B$39:$B$782,W$83)+'СЕТ СН'!$H$9+СВЦЭМ!$D$10+'СЕТ СН'!$H$6-'СЕТ СН'!$H$19</f>
        <v>2117.0655196400003</v>
      </c>
      <c r="X101" s="36">
        <f>SUMIFS(СВЦЭМ!$C$39:$C$782,СВЦЭМ!$A$39:$A$782,$A101,СВЦЭМ!$B$39:$B$782,X$83)+'СЕТ СН'!$H$9+СВЦЭМ!$D$10+'СЕТ СН'!$H$6-'СЕТ СН'!$H$19</f>
        <v>2164.16553527</v>
      </c>
      <c r="Y101" s="36">
        <f>SUMIFS(СВЦЭМ!$C$39:$C$782,СВЦЭМ!$A$39:$A$782,$A101,СВЦЭМ!$B$39:$B$782,Y$83)+'СЕТ СН'!$H$9+СВЦЭМ!$D$10+'СЕТ СН'!$H$6-'СЕТ СН'!$H$19</f>
        <v>2245.8598415599999</v>
      </c>
    </row>
    <row r="102" spans="1:25" ht="15.75" x14ac:dyDescent="0.2">
      <c r="A102" s="35">
        <f t="shared" si="2"/>
        <v>45492</v>
      </c>
      <c r="B102" s="36">
        <f>SUMIFS(СВЦЭМ!$C$39:$C$782,СВЦЭМ!$A$39:$A$782,$A102,СВЦЭМ!$B$39:$B$782,B$83)+'СЕТ СН'!$H$9+СВЦЭМ!$D$10+'СЕТ СН'!$H$6-'СЕТ СН'!$H$19</f>
        <v>2348.9591818899999</v>
      </c>
      <c r="C102" s="36">
        <f>SUMIFS(СВЦЭМ!$C$39:$C$782,СВЦЭМ!$A$39:$A$782,$A102,СВЦЭМ!$B$39:$B$782,C$83)+'СЕТ СН'!$H$9+СВЦЭМ!$D$10+'СЕТ СН'!$H$6-'СЕТ СН'!$H$19</f>
        <v>2458.7930235100002</v>
      </c>
      <c r="D102" s="36">
        <f>SUMIFS(СВЦЭМ!$C$39:$C$782,СВЦЭМ!$A$39:$A$782,$A102,СВЦЭМ!$B$39:$B$782,D$83)+'СЕТ СН'!$H$9+СВЦЭМ!$D$10+'СЕТ СН'!$H$6-'СЕТ СН'!$H$19</f>
        <v>2530.98272769</v>
      </c>
      <c r="E102" s="36">
        <f>SUMIFS(СВЦЭМ!$C$39:$C$782,СВЦЭМ!$A$39:$A$782,$A102,СВЦЭМ!$B$39:$B$782,E$83)+'СЕТ СН'!$H$9+СВЦЭМ!$D$10+'СЕТ СН'!$H$6-'СЕТ СН'!$H$19</f>
        <v>2549.9812369299998</v>
      </c>
      <c r="F102" s="36">
        <f>SUMIFS(СВЦЭМ!$C$39:$C$782,СВЦЭМ!$A$39:$A$782,$A102,СВЦЭМ!$B$39:$B$782,F$83)+'СЕТ СН'!$H$9+СВЦЭМ!$D$10+'СЕТ СН'!$H$6-'СЕТ СН'!$H$19</f>
        <v>2554.3749302599999</v>
      </c>
      <c r="G102" s="36">
        <f>SUMIFS(СВЦЭМ!$C$39:$C$782,СВЦЭМ!$A$39:$A$782,$A102,СВЦЭМ!$B$39:$B$782,G$83)+'СЕТ СН'!$H$9+СВЦЭМ!$D$10+'СЕТ СН'!$H$6-'СЕТ СН'!$H$19</f>
        <v>2558.5250454899997</v>
      </c>
      <c r="H102" s="36">
        <f>SUMIFS(СВЦЭМ!$C$39:$C$782,СВЦЭМ!$A$39:$A$782,$A102,СВЦЭМ!$B$39:$B$782,H$83)+'СЕТ СН'!$H$9+СВЦЭМ!$D$10+'СЕТ СН'!$H$6-'СЕТ СН'!$H$19</f>
        <v>2499.8219620299997</v>
      </c>
      <c r="I102" s="36">
        <f>SUMIFS(СВЦЭМ!$C$39:$C$782,СВЦЭМ!$A$39:$A$782,$A102,СВЦЭМ!$B$39:$B$782,I$83)+'СЕТ СН'!$H$9+СВЦЭМ!$D$10+'СЕТ СН'!$H$6-'СЕТ СН'!$H$19</f>
        <v>2435.99075219</v>
      </c>
      <c r="J102" s="36">
        <f>SUMIFS(СВЦЭМ!$C$39:$C$782,СВЦЭМ!$A$39:$A$782,$A102,СВЦЭМ!$B$39:$B$782,J$83)+'СЕТ СН'!$H$9+СВЦЭМ!$D$10+'СЕТ СН'!$H$6-'СЕТ СН'!$H$19</f>
        <v>2311.3651267200003</v>
      </c>
      <c r="K102" s="36">
        <f>SUMIFS(СВЦЭМ!$C$39:$C$782,СВЦЭМ!$A$39:$A$782,$A102,СВЦЭМ!$B$39:$B$782,K$83)+'СЕТ СН'!$H$9+СВЦЭМ!$D$10+'СЕТ СН'!$H$6-'СЕТ СН'!$H$19</f>
        <v>2246.8126573600002</v>
      </c>
      <c r="L102" s="36">
        <f>SUMIFS(СВЦЭМ!$C$39:$C$782,СВЦЭМ!$A$39:$A$782,$A102,СВЦЭМ!$B$39:$B$782,L$83)+'СЕТ СН'!$H$9+СВЦЭМ!$D$10+'СЕТ СН'!$H$6-'СЕТ СН'!$H$19</f>
        <v>2210.3677154899997</v>
      </c>
      <c r="M102" s="36">
        <f>SUMIFS(СВЦЭМ!$C$39:$C$782,СВЦЭМ!$A$39:$A$782,$A102,СВЦЭМ!$B$39:$B$782,M$83)+'СЕТ СН'!$H$9+СВЦЭМ!$D$10+'СЕТ СН'!$H$6-'СЕТ СН'!$H$19</f>
        <v>2213.4111406299999</v>
      </c>
      <c r="N102" s="36">
        <f>SUMIFS(СВЦЭМ!$C$39:$C$782,СВЦЭМ!$A$39:$A$782,$A102,СВЦЭМ!$B$39:$B$782,N$83)+'СЕТ СН'!$H$9+СВЦЭМ!$D$10+'СЕТ СН'!$H$6-'СЕТ СН'!$H$19</f>
        <v>2205.7004178899997</v>
      </c>
      <c r="O102" s="36">
        <f>SUMIFS(СВЦЭМ!$C$39:$C$782,СВЦЭМ!$A$39:$A$782,$A102,СВЦЭМ!$B$39:$B$782,O$83)+'СЕТ СН'!$H$9+СВЦЭМ!$D$10+'СЕТ СН'!$H$6-'СЕТ СН'!$H$19</f>
        <v>2184.6244489800001</v>
      </c>
      <c r="P102" s="36">
        <f>SUMIFS(СВЦЭМ!$C$39:$C$782,СВЦЭМ!$A$39:$A$782,$A102,СВЦЭМ!$B$39:$B$782,P$83)+'СЕТ СН'!$H$9+СВЦЭМ!$D$10+'СЕТ СН'!$H$6-'СЕТ СН'!$H$19</f>
        <v>2175.9805337600001</v>
      </c>
      <c r="Q102" s="36">
        <f>SUMIFS(СВЦЭМ!$C$39:$C$782,СВЦЭМ!$A$39:$A$782,$A102,СВЦЭМ!$B$39:$B$782,Q$83)+'СЕТ СН'!$H$9+СВЦЭМ!$D$10+'СЕТ СН'!$H$6-'СЕТ СН'!$H$19</f>
        <v>2192.10851172</v>
      </c>
      <c r="R102" s="36">
        <f>SUMIFS(СВЦЭМ!$C$39:$C$782,СВЦЭМ!$A$39:$A$782,$A102,СВЦЭМ!$B$39:$B$782,R$83)+'СЕТ СН'!$H$9+СВЦЭМ!$D$10+'СЕТ СН'!$H$6-'СЕТ СН'!$H$19</f>
        <v>2191.4893198600003</v>
      </c>
      <c r="S102" s="36">
        <f>SUMIFS(СВЦЭМ!$C$39:$C$782,СВЦЭМ!$A$39:$A$782,$A102,СВЦЭМ!$B$39:$B$782,S$83)+'СЕТ СН'!$H$9+СВЦЭМ!$D$10+'СЕТ СН'!$H$6-'СЕТ СН'!$H$19</f>
        <v>2179.1139196899999</v>
      </c>
      <c r="T102" s="36">
        <f>SUMIFS(СВЦЭМ!$C$39:$C$782,СВЦЭМ!$A$39:$A$782,$A102,СВЦЭМ!$B$39:$B$782,T$83)+'СЕТ СН'!$H$9+СВЦЭМ!$D$10+'СЕТ СН'!$H$6-'СЕТ СН'!$H$19</f>
        <v>2208.0138729499999</v>
      </c>
      <c r="U102" s="36">
        <f>SUMIFS(СВЦЭМ!$C$39:$C$782,СВЦЭМ!$A$39:$A$782,$A102,СВЦЭМ!$B$39:$B$782,U$83)+'СЕТ СН'!$H$9+СВЦЭМ!$D$10+'СЕТ СН'!$H$6-'СЕТ СН'!$H$19</f>
        <v>2220.2768761400002</v>
      </c>
      <c r="V102" s="36">
        <f>SUMIFS(СВЦЭМ!$C$39:$C$782,СВЦЭМ!$A$39:$A$782,$A102,СВЦЭМ!$B$39:$B$782,V$83)+'СЕТ СН'!$H$9+СВЦЭМ!$D$10+'СЕТ СН'!$H$6-'СЕТ СН'!$H$19</f>
        <v>2251.8198578699999</v>
      </c>
      <c r="W102" s="36">
        <f>SUMIFS(СВЦЭМ!$C$39:$C$782,СВЦЭМ!$A$39:$A$782,$A102,СВЦЭМ!$B$39:$B$782,W$83)+'СЕТ СН'!$H$9+СВЦЭМ!$D$10+'СЕТ СН'!$H$6-'СЕТ СН'!$H$19</f>
        <v>2217.0554432199997</v>
      </c>
      <c r="X102" s="36">
        <f>SUMIFS(СВЦЭМ!$C$39:$C$782,СВЦЭМ!$A$39:$A$782,$A102,СВЦЭМ!$B$39:$B$782,X$83)+'СЕТ СН'!$H$9+СВЦЭМ!$D$10+'СЕТ СН'!$H$6-'СЕТ СН'!$H$19</f>
        <v>2274.2020914499999</v>
      </c>
      <c r="Y102" s="36">
        <f>SUMIFS(СВЦЭМ!$C$39:$C$782,СВЦЭМ!$A$39:$A$782,$A102,СВЦЭМ!$B$39:$B$782,Y$83)+'СЕТ СН'!$H$9+СВЦЭМ!$D$10+'СЕТ СН'!$H$6-'СЕТ СН'!$H$19</f>
        <v>2362.2388567500002</v>
      </c>
    </row>
    <row r="103" spans="1:25" ht="15.75" x14ac:dyDescent="0.2">
      <c r="A103" s="35">
        <f t="shared" si="2"/>
        <v>45493</v>
      </c>
      <c r="B103" s="36">
        <f>SUMIFS(СВЦЭМ!$C$39:$C$782,СВЦЭМ!$A$39:$A$782,$A103,СВЦЭМ!$B$39:$B$782,B$83)+'СЕТ СН'!$H$9+СВЦЭМ!$D$10+'СЕТ СН'!$H$6-'СЕТ СН'!$H$19</f>
        <v>2355.7167782899996</v>
      </c>
      <c r="C103" s="36">
        <f>SUMIFS(СВЦЭМ!$C$39:$C$782,СВЦЭМ!$A$39:$A$782,$A103,СВЦЭМ!$B$39:$B$782,C$83)+'СЕТ СН'!$H$9+СВЦЭМ!$D$10+'СЕТ СН'!$H$6-'СЕТ СН'!$H$19</f>
        <v>2429.0351959999998</v>
      </c>
      <c r="D103" s="36">
        <f>SUMIFS(СВЦЭМ!$C$39:$C$782,СВЦЭМ!$A$39:$A$782,$A103,СВЦЭМ!$B$39:$B$782,D$83)+'СЕТ СН'!$H$9+СВЦЭМ!$D$10+'СЕТ СН'!$H$6-'СЕТ СН'!$H$19</f>
        <v>2528.3227029099999</v>
      </c>
      <c r="E103" s="36">
        <f>SUMIFS(СВЦЭМ!$C$39:$C$782,СВЦЭМ!$A$39:$A$782,$A103,СВЦЭМ!$B$39:$B$782,E$83)+'СЕТ СН'!$H$9+СВЦЭМ!$D$10+'СЕТ СН'!$H$6-'СЕТ СН'!$H$19</f>
        <v>2572.45649933</v>
      </c>
      <c r="F103" s="36">
        <f>SUMIFS(СВЦЭМ!$C$39:$C$782,СВЦЭМ!$A$39:$A$782,$A103,СВЦЭМ!$B$39:$B$782,F$83)+'СЕТ СН'!$H$9+СВЦЭМ!$D$10+'СЕТ СН'!$H$6-'СЕТ СН'!$H$19</f>
        <v>2585.5123564899995</v>
      </c>
      <c r="G103" s="36">
        <f>SUMIFS(СВЦЭМ!$C$39:$C$782,СВЦЭМ!$A$39:$A$782,$A103,СВЦЭМ!$B$39:$B$782,G$83)+'СЕТ СН'!$H$9+СВЦЭМ!$D$10+'СЕТ СН'!$H$6-'СЕТ СН'!$H$19</f>
        <v>2583.2223578900002</v>
      </c>
      <c r="H103" s="36">
        <f>SUMIFS(СВЦЭМ!$C$39:$C$782,СВЦЭМ!$A$39:$A$782,$A103,СВЦЭМ!$B$39:$B$782,H$83)+'СЕТ СН'!$H$9+СВЦЭМ!$D$10+'СЕТ СН'!$H$6-'СЕТ СН'!$H$19</f>
        <v>2566.0133408900001</v>
      </c>
      <c r="I103" s="36">
        <f>SUMIFS(СВЦЭМ!$C$39:$C$782,СВЦЭМ!$A$39:$A$782,$A103,СВЦЭМ!$B$39:$B$782,I$83)+'СЕТ СН'!$H$9+СВЦЭМ!$D$10+'СЕТ СН'!$H$6-'СЕТ СН'!$H$19</f>
        <v>2492.2457149800002</v>
      </c>
      <c r="J103" s="36">
        <f>SUMIFS(СВЦЭМ!$C$39:$C$782,СВЦЭМ!$A$39:$A$782,$A103,СВЦЭМ!$B$39:$B$782,J$83)+'СЕТ СН'!$H$9+СВЦЭМ!$D$10+'СЕТ СН'!$H$6-'СЕТ СН'!$H$19</f>
        <v>2363.1570002799999</v>
      </c>
      <c r="K103" s="36">
        <f>SUMIFS(СВЦЭМ!$C$39:$C$782,СВЦЭМ!$A$39:$A$782,$A103,СВЦЭМ!$B$39:$B$782,K$83)+'СЕТ СН'!$H$9+СВЦЭМ!$D$10+'СЕТ СН'!$H$6-'СЕТ СН'!$H$19</f>
        <v>2256.3840767399997</v>
      </c>
      <c r="L103" s="36">
        <f>SUMIFS(СВЦЭМ!$C$39:$C$782,СВЦЭМ!$A$39:$A$782,$A103,СВЦЭМ!$B$39:$B$782,L$83)+'СЕТ СН'!$H$9+СВЦЭМ!$D$10+'СЕТ СН'!$H$6-'СЕТ СН'!$H$19</f>
        <v>2173.8905085400002</v>
      </c>
      <c r="M103" s="36">
        <f>SUMIFS(СВЦЭМ!$C$39:$C$782,СВЦЭМ!$A$39:$A$782,$A103,СВЦЭМ!$B$39:$B$782,M$83)+'СЕТ СН'!$H$9+СВЦЭМ!$D$10+'СЕТ СН'!$H$6-'СЕТ СН'!$H$19</f>
        <v>2130.3579231100002</v>
      </c>
      <c r="N103" s="36">
        <f>SUMIFS(СВЦЭМ!$C$39:$C$782,СВЦЭМ!$A$39:$A$782,$A103,СВЦЭМ!$B$39:$B$782,N$83)+'СЕТ СН'!$H$9+СВЦЭМ!$D$10+'СЕТ СН'!$H$6-'СЕТ СН'!$H$19</f>
        <v>2135.1314949299999</v>
      </c>
      <c r="O103" s="36">
        <f>SUMIFS(СВЦЭМ!$C$39:$C$782,СВЦЭМ!$A$39:$A$782,$A103,СВЦЭМ!$B$39:$B$782,O$83)+'СЕТ СН'!$H$9+СВЦЭМ!$D$10+'СЕТ СН'!$H$6-'СЕТ СН'!$H$19</f>
        <v>2133.01574136</v>
      </c>
      <c r="P103" s="36">
        <f>SUMIFS(СВЦЭМ!$C$39:$C$782,СВЦЭМ!$A$39:$A$782,$A103,СВЦЭМ!$B$39:$B$782,P$83)+'СЕТ СН'!$H$9+СВЦЭМ!$D$10+'СЕТ СН'!$H$6-'СЕТ СН'!$H$19</f>
        <v>2034.3248856999999</v>
      </c>
      <c r="Q103" s="36">
        <f>SUMIFS(СВЦЭМ!$C$39:$C$782,СВЦЭМ!$A$39:$A$782,$A103,СВЦЭМ!$B$39:$B$782,Q$83)+'СЕТ СН'!$H$9+СВЦЭМ!$D$10+'СЕТ СН'!$H$6-'СЕТ СН'!$H$19</f>
        <v>2052.1386372299999</v>
      </c>
      <c r="R103" s="36">
        <f>SUMIFS(СВЦЭМ!$C$39:$C$782,СВЦЭМ!$A$39:$A$782,$A103,СВЦЭМ!$B$39:$B$782,R$83)+'СЕТ СН'!$H$9+СВЦЭМ!$D$10+'СЕТ СН'!$H$6-'СЕТ СН'!$H$19</f>
        <v>2066.5886137999996</v>
      </c>
      <c r="S103" s="36">
        <f>SUMIFS(СВЦЭМ!$C$39:$C$782,СВЦЭМ!$A$39:$A$782,$A103,СВЦЭМ!$B$39:$B$782,S$83)+'СЕТ СН'!$H$9+СВЦЭМ!$D$10+'СЕТ СН'!$H$6-'СЕТ СН'!$H$19</f>
        <v>2055.0050502100003</v>
      </c>
      <c r="T103" s="36">
        <f>SUMIFS(СВЦЭМ!$C$39:$C$782,СВЦЭМ!$A$39:$A$782,$A103,СВЦЭМ!$B$39:$B$782,T$83)+'СЕТ СН'!$H$9+СВЦЭМ!$D$10+'СЕТ СН'!$H$6-'СЕТ СН'!$H$19</f>
        <v>2050.45656039</v>
      </c>
      <c r="U103" s="36">
        <f>SUMIFS(СВЦЭМ!$C$39:$C$782,СВЦЭМ!$A$39:$A$782,$A103,СВЦЭМ!$B$39:$B$782,U$83)+'СЕТ СН'!$H$9+СВЦЭМ!$D$10+'СЕТ СН'!$H$6-'СЕТ СН'!$H$19</f>
        <v>2071.2191627100001</v>
      </c>
      <c r="V103" s="36">
        <f>SUMIFS(СВЦЭМ!$C$39:$C$782,СВЦЭМ!$A$39:$A$782,$A103,СВЦЭМ!$B$39:$B$782,V$83)+'СЕТ СН'!$H$9+СВЦЭМ!$D$10+'СЕТ СН'!$H$6-'СЕТ СН'!$H$19</f>
        <v>2081.5213713200001</v>
      </c>
      <c r="W103" s="36">
        <f>SUMIFS(СВЦЭМ!$C$39:$C$782,СВЦЭМ!$A$39:$A$782,$A103,СВЦЭМ!$B$39:$B$782,W$83)+'СЕТ СН'!$H$9+СВЦЭМ!$D$10+'СЕТ СН'!$H$6-'СЕТ СН'!$H$19</f>
        <v>2058.9074818499998</v>
      </c>
      <c r="X103" s="36">
        <f>SUMIFS(СВЦЭМ!$C$39:$C$782,СВЦЭМ!$A$39:$A$782,$A103,СВЦЭМ!$B$39:$B$782,X$83)+'СЕТ СН'!$H$9+СВЦЭМ!$D$10+'СЕТ СН'!$H$6-'СЕТ СН'!$H$19</f>
        <v>2096.1980230199997</v>
      </c>
      <c r="Y103" s="36">
        <f>SUMIFS(СВЦЭМ!$C$39:$C$782,СВЦЭМ!$A$39:$A$782,$A103,СВЦЭМ!$B$39:$B$782,Y$83)+'СЕТ СН'!$H$9+СВЦЭМ!$D$10+'СЕТ СН'!$H$6-'СЕТ СН'!$H$19</f>
        <v>2192.5634197299996</v>
      </c>
    </row>
    <row r="104" spans="1:25" ht="15.75" x14ac:dyDescent="0.2">
      <c r="A104" s="35">
        <f t="shared" si="2"/>
        <v>45494</v>
      </c>
      <c r="B104" s="36">
        <f>SUMIFS(СВЦЭМ!$C$39:$C$782,СВЦЭМ!$A$39:$A$782,$A104,СВЦЭМ!$B$39:$B$782,B$83)+'СЕТ СН'!$H$9+СВЦЭМ!$D$10+'СЕТ СН'!$H$6-'СЕТ СН'!$H$19</f>
        <v>2313.8096083700002</v>
      </c>
      <c r="C104" s="36">
        <f>SUMIFS(СВЦЭМ!$C$39:$C$782,СВЦЭМ!$A$39:$A$782,$A104,СВЦЭМ!$B$39:$B$782,C$83)+'СЕТ СН'!$H$9+СВЦЭМ!$D$10+'СЕТ СН'!$H$6-'СЕТ СН'!$H$19</f>
        <v>2415.72922496</v>
      </c>
      <c r="D104" s="36">
        <f>SUMIFS(СВЦЭМ!$C$39:$C$782,СВЦЭМ!$A$39:$A$782,$A104,СВЦЭМ!$B$39:$B$782,D$83)+'СЕТ СН'!$H$9+СВЦЭМ!$D$10+'СЕТ СН'!$H$6-'СЕТ СН'!$H$19</f>
        <v>2465.02803541</v>
      </c>
      <c r="E104" s="36">
        <f>SUMIFS(СВЦЭМ!$C$39:$C$782,СВЦЭМ!$A$39:$A$782,$A104,СВЦЭМ!$B$39:$B$782,E$83)+'СЕТ СН'!$H$9+СВЦЭМ!$D$10+'СЕТ СН'!$H$6-'СЕТ СН'!$H$19</f>
        <v>2509.57735125</v>
      </c>
      <c r="F104" s="36">
        <f>SUMIFS(СВЦЭМ!$C$39:$C$782,СВЦЭМ!$A$39:$A$782,$A104,СВЦЭМ!$B$39:$B$782,F$83)+'СЕТ СН'!$H$9+СВЦЭМ!$D$10+'СЕТ СН'!$H$6-'СЕТ СН'!$H$19</f>
        <v>2556.6557810499999</v>
      </c>
      <c r="G104" s="36">
        <f>SUMIFS(СВЦЭМ!$C$39:$C$782,СВЦЭМ!$A$39:$A$782,$A104,СВЦЭМ!$B$39:$B$782,G$83)+'СЕТ СН'!$H$9+СВЦЭМ!$D$10+'СЕТ СН'!$H$6-'СЕТ СН'!$H$19</f>
        <v>2503.14216523</v>
      </c>
      <c r="H104" s="36">
        <f>SUMIFS(СВЦЭМ!$C$39:$C$782,СВЦЭМ!$A$39:$A$782,$A104,СВЦЭМ!$B$39:$B$782,H$83)+'СЕТ СН'!$H$9+СВЦЭМ!$D$10+'СЕТ СН'!$H$6-'СЕТ СН'!$H$19</f>
        <v>2529.2127859399998</v>
      </c>
      <c r="I104" s="36">
        <f>SUMIFS(СВЦЭМ!$C$39:$C$782,СВЦЭМ!$A$39:$A$782,$A104,СВЦЭМ!$B$39:$B$782,I$83)+'СЕТ СН'!$H$9+СВЦЭМ!$D$10+'СЕТ СН'!$H$6-'СЕТ СН'!$H$19</f>
        <v>2479.6746875500003</v>
      </c>
      <c r="J104" s="36">
        <f>SUMIFS(СВЦЭМ!$C$39:$C$782,СВЦЭМ!$A$39:$A$782,$A104,СВЦЭМ!$B$39:$B$782,J$83)+'СЕТ СН'!$H$9+СВЦЭМ!$D$10+'СЕТ СН'!$H$6-'СЕТ СН'!$H$19</f>
        <v>2325.0184230999998</v>
      </c>
      <c r="K104" s="36">
        <f>SUMIFS(СВЦЭМ!$C$39:$C$782,СВЦЭМ!$A$39:$A$782,$A104,СВЦЭМ!$B$39:$B$782,K$83)+'СЕТ СН'!$H$9+СВЦЭМ!$D$10+'СЕТ СН'!$H$6-'СЕТ СН'!$H$19</f>
        <v>2182.2839585900001</v>
      </c>
      <c r="L104" s="36">
        <f>SUMIFS(СВЦЭМ!$C$39:$C$782,СВЦЭМ!$A$39:$A$782,$A104,СВЦЭМ!$B$39:$B$782,L$83)+'СЕТ СН'!$H$9+СВЦЭМ!$D$10+'СЕТ СН'!$H$6-'СЕТ СН'!$H$19</f>
        <v>2109.4484033899998</v>
      </c>
      <c r="M104" s="36">
        <f>SUMIFS(СВЦЭМ!$C$39:$C$782,СВЦЭМ!$A$39:$A$782,$A104,СВЦЭМ!$B$39:$B$782,M$83)+'СЕТ СН'!$H$9+СВЦЭМ!$D$10+'СЕТ СН'!$H$6-'СЕТ СН'!$H$19</f>
        <v>2092.86988316</v>
      </c>
      <c r="N104" s="36">
        <f>SUMIFS(СВЦЭМ!$C$39:$C$782,СВЦЭМ!$A$39:$A$782,$A104,СВЦЭМ!$B$39:$B$782,N$83)+'СЕТ СН'!$H$9+СВЦЭМ!$D$10+'СЕТ СН'!$H$6-'СЕТ СН'!$H$19</f>
        <v>2088.6385573999996</v>
      </c>
      <c r="O104" s="36">
        <f>SUMIFS(СВЦЭМ!$C$39:$C$782,СВЦЭМ!$A$39:$A$782,$A104,СВЦЭМ!$B$39:$B$782,O$83)+'СЕТ СН'!$H$9+СВЦЭМ!$D$10+'СЕТ СН'!$H$6-'СЕТ СН'!$H$19</f>
        <v>2085.9537301599999</v>
      </c>
      <c r="P104" s="36">
        <f>SUMIFS(СВЦЭМ!$C$39:$C$782,СВЦЭМ!$A$39:$A$782,$A104,СВЦЭМ!$B$39:$B$782,P$83)+'СЕТ СН'!$H$9+СВЦЭМ!$D$10+'СЕТ СН'!$H$6-'СЕТ СН'!$H$19</f>
        <v>2103.9724038499999</v>
      </c>
      <c r="Q104" s="36">
        <f>SUMIFS(СВЦЭМ!$C$39:$C$782,СВЦЭМ!$A$39:$A$782,$A104,СВЦЭМ!$B$39:$B$782,Q$83)+'СЕТ СН'!$H$9+СВЦЭМ!$D$10+'СЕТ СН'!$H$6-'СЕТ СН'!$H$19</f>
        <v>2109.8306758500003</v>
      </c>
      <c r="R104" s="36">
        <f>SUMIFS(СВЦЭМ!$C$39:$C$782,СВЦЭМ!$A$39:$A$782,$A104,СВЦЭМ!$B$39:$B$782,R$83)+'СЕТ СН'!$H$9+СВЦЭМ!$D$10+'СЕТ СН'!$H$6-'СЕТ СН'!$H$19</f>
        <v>2106.1483981900001</v>
      </c>
      <c r="S104" s="36">
        <f>SUMIFS(СВЦЭМ!$C$39:$C$782,СВЦЭМ!$A$39:$A$782,$A104,СВЦЭМ!$B$39:$B$782,S$83)+'СЕТ СН'!$H$9+СВЦЭМ!$D$10+'СЕТ СН'!$H$6-'СЕТ СН'!$H$19</f>
        <v>2102.5280425599999</v>
      </c>
      <c r="T104" s="36">
        <f>SUMIFS(СВЦЭМ!$C$39:$C$782,СВЦЭМ!$A$39:$A$782,$A104,СВЦЭМ!$B$39:$B$782,T$83)+'СЕТ СН'!$H$9+СВЦЭМ!$D$10+'СЕТ СН'!$H$6-'СЕТ СН'!$H$19</f>
        <v>2090.3455463099999</v>
      </c>
      <c r="U104" s="36">
        <f>SUMIFS(СВЦЭМ!$C$39:$C$782,СВЦЭМ!$A$39:$A$782,$A104,СВЦЭМ!$B$39:$B$782,U$83)+'СЕТ СН'!$H$9+СВЦЭМ!$D$10+'СЕТ СН'!$H$6-'СЕТ СН'!$H$19</f>
        <v>2091.5822336599999</v>
      </c>
      <c r="V104" s="36">
        <f>SUMIFS(СВЦЭМ!$C$39:$C$782,СВЦЭМ!$A$39:$A$782,$A104,СВЦЭМ!$B$39:$B$782,V$83)+'СЕТ СН'!$H$9+СВЦЭМ!$D$10+'СЕТ СН'!$H$6-'СЕТ СН'!$H$19</f>
        <v>2088.00239169</v>
      </c>
      <c r="W104" s="36">
        <f>SUMIFS(СВЦЭМ!$C$39:$C$782,СВЦЭМ!$A$39:$A$782,$A104,СВЦЭМ!$B$39:$B$782,W$83)+'СЕТ СН'!$H$9+СВЦЭМ!$D$10+'СЕТ СН'!$H$6-'СЕТ СН'!$H$19</f>
        <v>2075.3651088500001</v>
      </c>
      <c r="X104" s="36">
        <f>SUMIFS(СВЦЭМ!$C$39:$C$782,СВЦЭМ!$A$39:$A$782,$A104,СВЦЭМ!$B$39:$B$782,X$83)+'СЕТ СН'!$H$9+СВЦЭМ!$D$10+'СЕТ СН'!$H$6-'СЕТ СН'!$H$19</f>
        <v>2127.3409696899998</v>
      </c>
      <c r="Y104" s="36">
        <f>SUMIFS(СВЦЭМ!$C$39:$C$782,СВЦЭМ!$A$39:$A$782,$A104,СВЦЭМ!$B$39:$B$782,Y$83)+'СЕТ СН'!$H$9+СВЦЭМ!$D$10+'СЕТ СН'!$H$6-'СЕТ СН'!$H$19</f>
        <v>2150.9310188099998</v>
      </c>
    </row>
    <row r="105" spans="1:25" ht="15.75" x14ac:dyDescent="0.2">
      <c r="A105" s="35">
        <f t="shared" si="2"/>
        <v>45495</v>
      </c>
      <c r="B105" s="36">
        <f>SUMIFS(СВЦЭМ!$C$39:$C$782,СВЦЭМ!$A$39:$A$782,$A105,СВЦЭМ!$B$39:$B$782,B$83)+'СЕТ СН'!$H$9+СВЦЭМ!$D$10+'СЕТ СН'!$H$6-'СЕТ СН'!$H$19</f>
        <v>2240.8926105</v>
      </c>
      <c r="C105" s="36">
        <f>SUMIFS(СВЦЭМ!$C$39:$C$782,СВЦЭМ!$A$39:$A$782,$A105,СВЦЭМ!$B$39:$B$782,C$83)+'СЕТ СН'!$H$9+СВЦЭМ!$D$10+'СЕТ СН'!$H$6-'СЕТ СН'!$H$19</f>
        <v>2311.6790091100002</v>
      </c>
      <c r="D105" s="36">
        <f>SUMIFS(СВЦЭМ!$C$39:$C$782,СВЦЭМ!$A$39:$A$782,$A105,СВЦЭМ!$B$39:$B$782,D$83)+'СЕТ СН'!$H$9+СВЦЭМ!$D$10+'СЕТ СН'!$H$6-'СЕТ СН'!$H$19</f>
        <v>2369.2291127099998</v>
      </c>
      <c r="E105" s="36">
        <f>SUMIFS(СВЦЭМ!$C$39:$C$782,СВЦЭМ!$A$39:$A$782,$A105,СВЦЭМ!$B$39:$B$782,E$83)+'СЕТ СН'!$H$9+СВЦЭМ!$D$10+'СЕТ СН'!$H$6-'СЕТ СН'!$H$19</f>
        <v>2408.0563834599998</v>
      </c>
      <c r="F105" s="36">
        <f>SUMIFS(СВЦЭМ!$C$39:$C$782,СВЦЭМ!$A$39:$A$782,$A105,СВЦЭМ!$B$39:$B$782,F$83)+'СЕТ СН'!$H$9+СВЦЭМ!$D$10+'СЕТ СН'!$H$6-'СЕТ СН'!$H$19</f>
        <v>2418.8345622400002</v>
      </c>
      <c r="G105" s="36">
        <f>SUMIFS(СВЦЭМ!$C$39:$C$782,СВЦЭМ!$A$39:$A$782,$A105,СВЦЭМ!$B$39:$B$782,G$83)+'СЕТ СН'!$H$9+СВЦЭМ!$D$10+'СЕТ СН'!$H$6-'СЕТ СН'!$H$19</f>
        <v>2419.6821214399997</v>
      </c>
      <c r="H105" s="36">
        <f>SUMIFS(СВЦЭМ!$C$39:$C$782,СВЦЭМ!$A$39:$A$782,$A105,СВЦЭМ!$B$39:$B$782,H$83)+'СЕТ СН'!$H$9+СВЦЭМ!$D$10+'СЕТ СН'!$H$6-'СЕТ СН'!$H$19</f>
        <v>2349.7632550500002</v>
      </c>
      <c r="I105" s="36">
        <f>SUMIFS(СВЦЭМ!$C$39:$C$782,СВЦЭМ!$A$39:$A$782,$A105,СВЦЭМ!$B$39:$B$782,I$83)+'СЕТ СН'!$H$9+СВЦЭМ!$D$10+'СЕТ СН'!$H$6-'СЕТ СН'!$H$19</f>
        <v>2250.7965536800002</v>
      </c>
      <c r="J105" s="36">
        <f>SUMIFS(СВЦЭМ!$C$39:$C$782,СВЦЭМ!$A$39:$A$782,$A105,СВЦЭМ!$B$39:$B$782,J$83)+'СЕТ СН'!$H$9+СВЦЭМ!$D$10+'СЕТ СН'!$H$6-'СЕТ СН'!$H$19</f>
        <v>2141.1986764900003</v>
      </c>
      <c r="K105" s="36">
        <f>SUMIFS(СВЦЭМ!$C$39:$C$782,СВЦЭМ!$A$39:$A$782,$A105,СВЦЭМ!$B$39:$B$782,K$83)+'СЕТ СН'!$H$9+СВЦЭМ!$D$10+'СЕТ СН'!$H$6-'СЕТ СН'!$H$19</f>
        <v>2068.3993977099999</v>
      </c>
      <c r="L105" s="36">
        <f>SUMIFS(СВЦЭМ!$C$39:$C$782,СВЦЭМ!$A$39:$A$782,$A105,СВЦЭМ!$B$39:$B$782,L$83)+'СЕТ СН'!$H$9+СВЦЭМ!$D$10+'СЕТ СН'!$H$6-'СЕТ СН'!$H$19</f>
        <v>2022.15347314</v>
      </c>
      <c r="M105" s="36">
        <f>SUMIFS(СВЦЭМ!$C$39:$C$782,СВЦЭМ!$A$39:$A$782,$A105,СВЦЭМ!$B$39:$B$782,M$83)+'СЕТ СН'!$H$9+СВЦЭМ!$D$10+'СЕТ СН'!$H$6-'СЕТ СН'!$H$19</f>
        <v>1995.85060621</v>
      </c>
      <c r="N105" s="36">
        <f>SUMIFS(СВЦЭМ!$C$39:$C$782,СВЦЭМ!$A$39:$A$782,$A105,СВЦЭМ!$B$39:$B$782,N$83)+'СЕТ СН'!$H$9+СВЦЭМ!$D$10+'СЕТ СН'!$H$6-'СЕТ СН'!$H$19</f>
        <v>1976.52464057</v>
      </c>
      <c r="O105" s="36">
        <f>SUMIFS(СВЦЭМ!$C$39:$C$782,СВЦЭМ!$A$39:$A$782,$A105,СВЦЭМ!$B$39:$B$782,O$83)+'СЕТ СН'!$H$9+СВЦЭМ!$D$10+'СЕТ СН'!$H$6-'СЕТ СН'!$H$19</f>
        <v>1993.74903694</v>
      </c>
      <c r="P105" s="36">
        <f>SUMIFS(СВЦЭМ!$C$39:$C$782,СВЦЭМ!$A$39:$A$782,$A105,СВЦЭМ!$B$39:$B$782,P$83)+'СЕТ СН'!$H$9+СВЦЭМ!$D$10+'СЕТ СН'!$H$6-'СЕТ СН'!$H$19</f>
        <v>1993.2381456399999</v>
      </c>
      <c r="Q105" s="36">
        <f>SUMIFS(СВЦЭМ!$C$39:$C$782,СВЦЭМ!$A$39:$A$782,$A105,СВЦЭМ!$B$39:$B$782,Q$83)+'СЕТ СН'!$H$9+СВЦЭМ!$D$10+'СЕТ СН'!$H$6-'СЕТ СН'!$H$19</f>
        <v>1991.6543824</v>
      </c>
      <c r="R105" s="36">
        <f>SUMIFS(СВЦЭМ!$C$39:$C$782,СВЦЭМ!$A$39:$A$782,$A105,СВЦЭМ!$B$39:$B$782,R$83)+'СЕТ СН'!$H$9+СВЦЭМ!$D$10+'СЕТ СН'!$H$6-'СЕТ СН'!$H$19</f>
        <v>1979.2288835499999</v>
      </c>
      <c r="S105" s="36">
        <f>SUMIFS(СВЦЭМ!$C$39:$C$782,СВЦЭМ!$A$39:$A$782,$A105,СВЦЭМ!$B$39:$B$782,S$83)+'СЕТ СН'!$H$9+СВЦЭМ!$D$10+'СЕТ СН'!$H$6-'СЕТ СН'!$H$19</f>
        <v>1977.9862701499999</v>
      </c>
      <c r="T105" s="36">
        <f>SUMIFS(СВЦЭМ!$C$39:$C$782,СВЦЭМ!$A$39:$A$782,$A105,СВЦЭМ!$B$39:$B$782,T$83)+'СЕТ СН'!$H$9+СВЦЭМ!$D$10+'СЕТ СН'!$H$6-'СЕТ СН'!$H$19</f>
        <v>1973.9178884799999</v>
      </c>
      <c r="U105" s="36">
        <f>SUMIFS(СВЦЭМ!$C$39:$C$782,СВЦЭМ!$A$39:$A$782,$A105,СВЦЭМ!$B$39:$B$782,U$83)+'СЕТ СН'!$H$9+СВЦЭМ!$D$10+'СЕТ СН'!$H$6-'СЕТ СН'!$H$19</f>
        <v>1989.7465688499999</v>
      </c>
      <c r="V105" s="36">
        <f>SUMIFS(СВЦЭМ!$C$39:$C$782,СВЦЭМ!$A$39:$A$782,$A105,СВЦЭМ!$B$39:$B$782,V$83)+'СЕТ СН'!$H$9+СВЦЭМ!$D$10+'СЕТ СН'!$H$6-'СЕТ СН'!$H$19</f>
        <v>1997.6814919999999</v>
      </c>
      <c r="W105" s="36">
        <f>SUMIFS(СВЦЭМ!$C$39:$C$782,СВЦЭМ!$A$39:$A$782,$A105,СВЦЭМ!$B$39:$B$782,W$83)+'СЕТ СН'!$H$9+СВЦЭМ!$D$10+'СЕТ СН'!$H$6-'СЕТ СН'!$H$19</f>
        <v>1964.69201585</v>
      </c>
      <c r="X105" s="36">
        <f>SUMIFS(СВЦЭМ!$C$39:$C$782,СВЦЭМ!$A$39:$A$782,$A105,СВЦЭМ!$B$39:$B$782,X$83)+'СЕТ СН'!$H$9+СВЦЭМ!$D$10+'СЕТ СН'!$H$6-'СЕТ СН'!$H$19</f>
        <v>2037.9034099799999</v>
      </c>
      <c r="Y105" s="36">
        <f>SUMIFS(СВЦЭМ!$C$39:$C$782,СВЦЭМ!$A$39:$A$782,$A105,СВЦЭМ!$B$39:$B$782,Y$83)+'СЕТ СН'!$H$9+СВЦЭМ!$D$10+'СЕТ СН'!$H$6-'СЕТ СН'!$H$19</f>
        <v>2123.5264882299998</v>
      </c>
    </row>
    <row r="106" spans="1:25" ht="15.75" x14ac:dyDescent="0.2">
      <c r="A106" s="35">
        <f t="shared" si="2"/>
        <v>45496</v>
      </c>
      <c r="B106" s="36">
        <f>SUMIFS(СВЦЭМ!$C$39:$C$782,СВЦЭМ!$A$39:$A$782,$A106,СВЦЭМ!$B$39:$B$782,B$83)+'СЕТ СН'!$H$9+СВЦЭМ!$D$10+'СЕТ СН'!$H$6-'СЕТ СН'!$H$19</f>
        <v>2340.3050609000002</v>
      </c>
      <c r="C106" s="36">
        <f>SUMIFS(СВЦЭМ!$C$39:$C$782,СВЦЭМ!$A$39:$A$782,$A106,СВЦЭМ!$B$39:$B$782,C$83)+'СЕТ СН'!$H$9+СВЦЭМ!$D$10+'СЕТ СН'!$H$6-'СЕТ СН'!$H$19</f>
        <v>2440.8543537999999</v>
      </c>
      <c r="D106" s="36">
        <f>SUMIFS(СВЦЭМ!$C$39:$C$782,СВЦЭМ!$A$39:$A$782,$A106,СВЦЭМ!$B$39:$B$782,D$83)+'СЕТ СН'!$H$9+СВЦЭМ!$D$10+'СЕТ СН'!$H$6-'СЕТ СН'!$H$19</f>
        <v>2490.3160876299999</v>
      </c>
      <c r="E106" s="36">
        <f>SUMIFS(СВЦЭМ!$C$39:$C$782,СВЦЭМ!$A$39:$A$782,$A106,СВЦЭМ!$B$39:$B$782,E$83)+'СЕТ СН'!$H$9+СВЦЭМ!$D$10+'СЕТ СН'!$H$6-'СЕТ СН'!$H$19</f>
        <v>2513.4897523600002</v>
      </c>
      <c r="F106" s="36">
        <f>SUMIFS(СВЦЭМ!$C$39:$C$782,СВЦЭМ!$A$39:$A$782,$A106,СВЦЭМ!$B$39:$B$782,F$83)+'СЕТ СН'!$H$9+СВЦЭМ!$D$10+'СЕТ СН'!$H$6-'СЕТ СН'!$H$19</f>
        <v>2506.9654587200002</v>
      </c>
      <c r="G106" s="36">
        <f>SUMIFS(СВЦЭМ!$C$39:$C$782,СВЦЭМ!$A$39:$A$782,$A106,СВЦЭМ!$B$39:$B$782,G$83)+'СЕТ СН'!$H$9+СВЦЭМ!$D$10+'СЕТ СН'!$H$6-'СЕТ СН'!$H$19</f>
        <v>2476.1010958799998</v>
      </c>
      <c r="H106" s="36">
        <f>SUMIFS(СВЦЭМ!$C$39:$C$782,СВЦЭМ!$A$39:$A$782,$A106,СВЦЭМ!$B$39:$B$782,H$83)+'СЕТ СН'!$H$9+СВЦЭМ!$D$10+'СЕТ СН'!$H$6-'СЕТ СН'!$H$19</f>
        <v>2427.9046199499999</v>
      </c>
      <c r="I106" s="36">
        <f>SUMIFS(СВЦЭМ!$C$39:$C$782,СВЦЭМ!$A$39:$A$782,$A106,СВЦЭМ!$B$39:$B$782,I$83)+'СЕТ СН'!$H$9+СВЦЭМ!$D$10+'СЕТ СН'!$H$6-'СЕТ СН'!$H$19</f>
        <v>2309.6190421900001</v>
      </c>
      <c r="J106" s="36">
        <f>SUMIFS(СВЦЭМ!$C$39:$C$782,СВЦЭМ!$A$39:$A$782,$A106,СВЦЭМ!$B$39:$B$782,J$83)+'СЕТ СН'!$H$9+СВЦЭМ!$D$10+'СЕТ СН'!$H$6-'СЕТ СН'!$H$19</f>
        <v>2185.8944692999999</v>
      </c>
      <c r="K106" s="36">
        <f>SUMIFS(СВЦЭМ!$C$39:$C$782,СВЦЭМ!$A$39:$A$782,$A106,СВЦЭМ!$B$39:$B$782,K$83)+'СЕТ СН'!$H$9+СВЦЭМ!$D$10+'СЕТ СН'!$H$6-'СЕТ СН'!$H$19</f>
        <v>2110.3298751499997</v>
      </c>
      <c r="L106" s="36">
        <f>SUMIFS(СВЦЭМ!$C$39:$C$782,СВЦЭМ!$A$39:$A$782,$A106,СВЦЭМ!$B$39:$B$782,L$83)+'СЕТ СН'!$H$9+СВЦЭМ!$D$10+'СЕТ СН'!$H$6-'СЕТ СН'!$H$19</f>
        <v>2076.6273819899998</v>
      </c>
      <c r="M106" s="36">
        <f>SUMIFS(СВЦЭМ!$C$39:$C$782,СВЦЭМ!$A$39:$A$782,$A106,СВЦЭМ!$B$39:$B$782,M$83)+'СЕТ СН'!$H$9+СВЦЭМ!$D$10+'СЕТ СН'!$H$6-'СЕТ СН'!$H$19</f>
        <v>2057.3143358899997</v>
      </c>
      <c r="N106" s="36">
        <f>SUMIFS(СВЦЭМ!$C$39:$C$782,СВЦЭМ!$A$39:$A$782,$A106,СВЦЭМ!$B$39:$B$782,N$83)+'СЕТ СН'!$H$9+СВЦЭМ!$D$10+'СЕТ СН'!$H$6-'СЕТ СН'!$H$19</f>
        <v>2042.33991053</v>
      </c>
      <c r="O106" s="36">
        <f>SUMIFS(СВЦЭМ!$C$39:$C$782,СВЦЭМ!$A$39:$A$782,$A106,СВЦЭМ!$B$39:$B$782,O$83)+'СЕТ СН'!$H$9+СВЦЭМ!$D$10+'СЕТ СН'!$H$6-'СЕТ СН'!$H$19</f>
        <v>2032.2265108399999</v>
      </c>
      <c r="P106" s="36">
        <f>SUMIFS(СВЦЭМ!$C$39:$C$782,СВЦЭМ!$A$39:$A$782,$A106,СВЦЭМ!$B$39:$B$782,P$83)+'СЕТ СН'!$H$9+СВЦЭМ!$D$10+'СЕТ СН'!$H$6-'СЕТ СН'!$H$19</f>
        <v>2022.5095652699999</v>
      </c>
      <c r="Q106" s="36">
        <f>SUMIFS(СВЦЭМ!$C$39:$C$782,СВЦЭМ!$A$39:$A$782,$A106,СВЦЭМ!$B$39:$B$782,Q$83)+'СЕТ СН'!$H$9+СВЦЭМ!$D$10+'СЕТ СН'!$H$6-'СЕТ СН'!$H$19</f>
        <v>2022.7064706899998</v>
      </c>
      <c r="R106" s="36">
        <f>SUMIFS(СВЦЭМ!$C$39:$C$782,СВЦЭМ!$A$39:$A$782,$A106,СВЦЭМ!$B$39:$B$782,R$83)+'СЕТ СН'!$H$9+СВЦЭМ!$D$10+'СЕТ СН'!$H$6-'СЕТ СН'!$H$19</f>
        <v>2029.22970123</v>
      </c>
      <c r="S106" s="36">
        <f>SUMIFS(СВЦЭМ!$C$39:$C$782,СВЦЭМ!$A$39:$A$782,$A106,СВЦЭМ!$B$39:$B$782,S$83)+'СЕТ СН'!$H$9+СВЦЭМ!$D$10+'СЕТ СН'!$H$6-'СЕТ СН'!$H$19</f>
        <v>2030.0027384699999</v>
      </c>
      <c r="T106" s="36">
        <f>SUMIFS(СВЦЭМ!$C$39:$C$782,СВЦЭМ!$A$39:$A$782,$A106,СВЦЭМ!$B$39:$B$782,T$83)+'СЕТ СН'!$H$9+СВЦЭМ!$D$10+'СЕТ СН'!$H$6-'СЕТ СН'!$H$19</f>
        <v>2038.5063283099998</v>
      </c>
      <c r="U106" s="36">
        <f>SUMIFS(СВЦЭМ!$C$39:$C$782,СВЦЭМ!$A$39:$A$782,$A106,СВЦЭМ!$B$39:$B$782,U$83)+'СЕТ СН'!$H$9+СВЦЭМ!$D$10+'СЕТ СН'!$H$6-'СЕТ СН'!$H$19</f>
        <v>2051.6165155999997</v>
      </c>
      <c r="V106" s="36">
        <f>SUMIFS(СВЦЭМ!$C$39:$C$782,СВЦЭМ!$A$39:$A$782,$A106,СВЦЭМ!$B$39:$B$782,V$83)+'СЕТ СН'!$H$9+СВЦЭМ!$D$10+'СЕТ СН'!$H$6-'СЕТ СН'!$H$19</f>
        <v>2060.9377554499997</v>
      </c>
      <c r="W106" s="36">
        <f>SUMIFS(СВЦЭМ!$C$39:$C$782,СВЦЭМ!$A$39:$A$782,$A106,СВЦЭМ!$B$39:$B$782,W$83)+'СЕТ СН'!$H$9+СВЦЭМ!$D$10+'СЕТ СН'!$H$6-'СЕТ СН'!$H$19</f>
        <v>2038.2918967099999</v>
      </c>
      <c r="X106" s="36">
        <f>SUMIFS(СВЦЭМ!$C$39:$C$782,СВЦЭМ!$A$39:$A$782,$A106,СВЦЭМ!$B$39:$B$782,X$83)+'СЕТ СН'!$H$9+СВЦЭМ!$D$10+'СЕТ СН'!$H$6-'СЕТ СН'!$H$19</f>
        <v>2102.6472970899999</v>
      </c>
      <c r="Y106" s="36">
        <f>SUMIFS(СВЦЭМ!$C$39:$C$782,СВЦЭМ!$A$39:$A$782,$A106,СВЦЭМ!$B$39:$B$782,Y$83)+'СЕТ СН'!$H$9+СВЦЭМ!$D$10+'СЕТ СН'!$H$6-'СЕТ СН'!$H$19</f>
        <v>2179.3647278999997</v>
      </c>
    </row>
    <row r="107" spans="1:25" ht="15.75" x14ac:dyDescent="0.2">
      <c r="A107" s="35">
        <f t="shared" si="2"/>
        <v>45497</v>
      </c>
      <c r="B107" s="36">
        <f>SUMIFS(СВЦЭМ!$C$39:$C$782,СВЦЭМ!$A$39:$A$782,$A107,СВЦЭМ!$B$39:$B$782,B$83)+'СЕТ СН'!$H$9+СВЦЭМ!$D$10+'СЕТ СН'!$H$6-'СЕТ СН'!$H$19</f>
        <v>2377.6744872499999</v>
      </c>
      <c r="C107" s="36">
        <f>SUMIFS(СВЦЭМ!$C$39:$C$782,СВЦЭМ!$A$39:$A$782,$A107,СВЦЭМ!$B$39:$B$782,C$83)+'СЕТ СН'!$H$9+СВЦЭМ!$D$10+'СЕТ СН'!$H$6-'СЕТ СН'!$H$19</f>
        <v>2476.7428451199999</v>
      </c>
      <c r="D107" s="36">
        <f>SUMIFS(СВЦЭМ!$C$39:$C$782,СВЦЭМ!$A$39:$A$782,$A107,СВЦЭМ!$B$39:$B$782,D$83)+'СЕТ СН'!$H$9+СВЦЭМ!$D$10+'СЕТ СН'!$H$6-'СЕТ СН'!$H$19</f>
        <v>2518.1039654199999</v>
      </c>
      <c r="E107" s="36">
        <f>SUMIFS(СВЦЭМ!$C$39:$C$782,СВЦЭМ!$A$39:$A$782,$A107,СВЦЭМ!$B$39:$B$782,E$83)+'СЕТ СН'!$H$9+СВЦЭМ!$D$10+'СЕТ СН'!$H$6-'СЕТ СН'!$H$19</f>
        <v>2490.9444630099997</v>
      </c>
      <c r="F107" s="36">
        <f>SUMIFS(СВЦЭМ!$C$39:$C$782,СВЦЭМ!$A$39:$A$782,$A107,СВЦЭМ!$B$39:$B$782,F$83)+'СЕТ СН'!$H$9+СВЦЭМ!$D$10+'СЕТ СН'!$H$6-'СЕТ СН'!$H$19</f>
        <v>2493.03668952</v>
      </c>
      <c r="G107" s="36">
        <f>SUMIFS(СВЦЭМ!$C$39:$C$782,СВЦЭМ!$A$39:$A$782,$A107,СВЦЭМ!$B$39:$B$782,G$83)+'СЕТ СН'!$H$9+СВЦЭМ!$D$10+'СЕТ СН'!$H$6-'СЕТ СН'!$H$19</f>
        <v>2495.2253999200002</v>
      </c>
      <c r="H107" s="36">
        <f>SUMIFS(СВЦЭМ!$C$39:$C$782,СВЦЭМ!$A$39:$A$782,$A107,СВЦЭМ!$B$39:$B$782,H$83)+'СЕТ СН'!$H$9+СВЦЭМ!$D$10+'СЕТ СН'!$H$6-'СЕТ СН'!$H$19</f>
        <v>2479.3806022999997</v>
      </c>
      <c r="I107" s="36">
        <f>SUMIFS(СВЦЭМ!$C$39:$C$782,СВЦЭМ!$A$39:$A$782,$A107,СВЦЭМ!$B$39:$B$782,I$83)+'СЕТ СН'!$H$9+СВЦЭМ!$D$10+'СЕТ СН'!$H$6-'СЕТ СН'!$H$19</f>
        <v>2370.9056065099999</v>
      </c>
      <c r="J107" s="36">
        <f>SUMIFS(СВЦЭМ!$C$39:$C$782,СВЦЭМ!$A$39:$A$782,$A107,СВЦЭМ!$B$39:$B$782,J$83)+'СЕТ СН'!$H$9+СВЦЭМ!$D$10+'СЕТ СН'!$H$6-'СЕТ СН'!$H$19</f>
        <v>2243.3155946500001</v>
      </c>
      <c r="K107" s="36">
        <f>SUMIFS(СВЦЭМ!$C$39:$C$782,СВЦЭМ!$A$39:$A$782,$A107,СВЦЭМ!$B$39:$B$782,K$83)+'СЕТ СН'!$H$9+СВЦЭМ!$D$10+'СЕТ СН'!$H$6-'СЕТ СН'!$H$19</f>
        <v>2152.78445487</v>
      </c>
      <c r="L107" s="36">
        <f>SUMIFS(СВЦЭМ!$C$39:$C$782,СВЦЭМ!$A$39:$A$782,$A107,СВЦЭМ!$B$39:$B$782,L$83)+'СЕТ СН'!$H$9+СВЦЭМ!$D$10+'СЕТ СН'!$H$6-'СЕТ СН'!$H$19</f>
        <v>2100.2240052899997</v>
      </c>
      <c r="M107" s="36">
        <f>SUMIFS(СВЦЭМ!$C$39:$C$782,СВЦЭМ!$A$39:$A$782,$A107,СВЦЭМ!$B$39:$B$782,M$83)+'СЕТ СН'!$H$9+СВЦЭМ!$D$10+'СЕТ СН'!$H$6-'СЕТ СН'!$H$19</f>
        <v>2074.4778167599998</v>
      </c>
      <c r="N107" s="36">
        <f>SUMIFS(СВЦЭМ!$C$39:$C$782,СВЦЭМ!$A$39:$A$782,$A107,СВЦЭМ!$B$39:$B$782,N$83)+'СЕТ СН'!$H$9+СВЦЭМ!$D$10+'СЕТ СН'!$H$6-'СЕТ СН'!$H$19</f>
        <v>2064.0276972699999</v>
      </c>
      <c r="O107" s="36">
        <f>SUMIFS(СВЦЭМ!$C$39:$C$782,СВЦЭМ!$A$39:$A$782,$A107,СВЦЭМ!$B$39:$B$782,O$83)+'СЕТ СН'!$H$9+СВЦЭМ!$D$10+'СЕТ СН'!$H$6-'СЕТ СН'!$H$19</f>
        <v>2061.96405951</v>
      </c>
      <c r="P107" s="36">
        <f>SUMIFS(СВЦЭМ!$C$39:$C$782,СВЦЭМ!$A$39:$A$782,$A107,СВЦЭМ!$B$39:$B$782,P$83)+'СЕТ СН'!$H$9+СВЦЭМ!$D$10+'СЕТ СН'!$H$6-'СЕТ СН'!$H$19</f>
        <v>2057.6843567400001</v>
      </c>
      <c r="Q107" s="36">
        <f>SUMIFS(СВЦЭМ!$C$39:$C$782,СВЦЭМ!$A$39:$A$782,$A107,СВЦЭМ!$B$39:$B$782,Q$83)+'СЕТ СН'!$H$9+СВЦЭМ!$D$10+'СЕТ СН'!$H$6-'СЕТ СН'!$H$19</f>
        <v>2064.1888494899999</v>
      </c>
      <c r="R107" s="36">
        <f>SUMIFS(СВЦЭМ!$C$39:$C$782,СВЦЭМ!$A$39:$A$782,$A107,СВЦЭМ!$B$39:$B$782,R$83)+'СЕТ СН'!$H$9+СВЦЭМ!$D$10+'СЕТ СН'!$H$6-'СЕТ СН'!$H$19</f>
        <v>2065.8221232999999</v>
      </c>
      <c r="S107" s="36">
        <f>SUMIFS(СВЦЭМ!$C$39:$C$782,СВЦЭМ!$A$39:$A$782,$A107,СВЦЭМ!$B$39:$B$782,S$83)+'СЕТ СН'!$H$9+СВЦЭМ!$D$10+'СЕТ СН'!$H$6-'СЕТ СН'!$H$19</f>
        <v>2076.83036872</v>
      </c>
      <c r="T107" s="36">
        <f>SUMIFS(СВЦЭМ!$C$39:$C$782,СВЦЭМ!$A$39:$A$782,$A107,СВЦЭМ!$B$39:$B$782,T$83)+'СЕТ СН'!$H$9+СВЦЭМ!$D$10+'СЕТ СН'!$H$6-'СЕТ СН'!$H$19</f>
        <v>2086.8361673700001</v>
      </c>
      <c r="U107" s="36">
        <f>SUMIFS(СВЦЭМ!$C$39:$C$782,СВЦЭМ!$A$39:$A$782,$A107,СВЦЭМ!$B$39:$B$782,U$83)+'СЕТ СН'!$H$9+СВЦЭМ!$D$10+'СЕТ СН'!$H$6-'СЕТ СН'!$H$19</f>
        <v>2109.0374177100002</v>
      </c>
      <c r="V107" s="36">
        <f>SUMIFS(СВЦЭМ!$C$39:$C$782,СВЦЭМ!$A$39:$A$782,$A107,СВЦЭМ!$B$39:$B$782,V$83)+'СЕТ СН'!$H$9+СВЦЭМ!$D$10+'СЕТ СН'!$H$6-'СЕТ СН'!$H$19</f>
        <v>2122.3661674799996</v>
      </c>
      <c r="W107" s="36">
        <f>SUMIFS(СВЦЭМ!$C$39:$C$782,СВЦЭМ!$A$39:$A$782,$A107,СВЦЭМ!$B$39:$B$782,W$83)+'СЕТ СН'!$H$9+СВЦЭМ!$D$10+'СЕТ СН'!$H$6-'СЕТ СН'!$H$19</f>
        <v>2106.2717087399997</v>
      </c>
      <c r="X107" s="36">
        <f>SUMIFS(СВЦЭМ!$C$39:$C$782,СВЦЭМ!$A$39:$A$782,$A107,СВЦЭМ!$B$39:$B$782,X$83)+'СЕТ СН'!$H$9+СВЦЭМ!$D$10+'СЕТ СН'!$H$6-'СЕТ СН'!$H$19</f>
        <v>2138.2237482800001</v>
      </c>
      <c r="Y107" s="36">
        <f>SUMIFS(СВЦЭМ!$C$39:$C$782,СВЦЭМ!$A$39:$A$782,$A107,СВЦЭМ!$B$39:$B$782,Y$83)+'СЕТ СН'!$H$9+СВЦЭМ!$D$10+'СЕТ СН'!$H$6-'СЕТ СН'!$H$19</f>
        <v>2225.5131539200001</v>
      </c>
    </row>
    <row r="108" spans="1:25" ht="15.75" x14ac:dyDescent="0.2">
      <c r="A108" s="35">
        <f t="shared" si="2"/>
        <v>45498</v>
      </c>
      <c r="B108" s="36">
        <f>SUMIFS(СВЦЭМ!$C$39:$C$782,СВЦЭМ!$A$39:$A$782,$A108,СВЦЭМ!$B$39:$B$782,B$83)+'СЕТ СН'!$H$9+СВЦЭМ!$D$10+'СЕТ СН'!$H$6-'СЕТ СН'!$H$19</f>
        <v>2337.58732272</v>
      </c>
      <c r="C108" s="36">
        <f>SUMIFS(СВЦЭМ!$C$39:$C$782,СВЦЭМ!$A$39:$A$782,$A108,СВЦЭМ!$B$39:$B$782,C$83)+'СЕТ СН'!$H$9+СВЦЭМ!$D$10+'СЕТ СН'!$H$6-'СЕТ СН'!$H$19</f>
        <v>2446.6610262300001</v>
      </c>
      <c r="D108" s="36">
        <f>SUMIFS(СВЦЭМ!$C$39:$C$782,СВЦЭМ!$A$39:$A$782,$A108,СВЦЭМ!$B$39:$B$782,D$83)+'СЕТ СН'!$H$9+СВЦЭМ!$D$10+'СЕТ СН'!$H$6-'СЕТ СН'!$H$19</f>
        <v>2526.7048443599997</v>
      </c>
      <c r="E108" s="36">
        <f>SUMIFS(СВЦЭМ!$C$39:$C$782,СВЦЭМ!$A$39:$A$782,$A108,СВЦЭМ!$B$39:$B$782,E$83)+'СЕТ СН'!$H$9+СВЦЭМ!$D$10+'СЕТ СН'!$H$6-'СЕТ СН'!$H$19</f>
        <v>2543.1833588199997</v>
      </c>
      <c r="F108" s="36">
        <f>SUMIFS(СВЦЭМ!$C$39:$C$782,СВЦЭМ!$A$39:$A$782,$A108,СВЦЭМ!$B$39:$B$782,F$83)+'СЕТ СН'!$H$9+СВЦЭМ!$D$10+'СЕТ СН'!$H$6-'СЕТ СН'!$H$19</f>
        <v>2548.2638629399999</v>
      </c>
      <c r="G108" s="36">
        <f>SUMIFS(СВЦЭМ!$C$39:$C$782,СВЦЭМ!$A$39:$A$782,$A108,СВЦЭМ!$B$39:$B$782,G$83)+'СЕТ СН'!$H$9+СВЦЭМ!$D$10+'СЕТ СН'!$H$6-'СЕТ СН'!$H$19</f>
        <v>2548.1533940500003</v>
      </c>
      <c r="H108" s="36">
        <f>SUMIFS(СВЦЭМ!$C$39:$C$782,СВЦЭМ!$A$39:$A$782,$A108,СВЦЭМ!$B$39:$B$782,H$83)+'СЕТ СН'!$H$9+СВЦЭМ!$D$10+'СЕТ СН'!$H$6-'СЕТ СН'!$H$19</f>
        <v>2504.1318075499998</v>
      </c>
      <c r="I108" s="36">
        <f>SUMIFS(СВЦЭМ!$C$39:$C$782,СВЦЭМ!$A$39:$A$782,$A108,СВЦЭМ!$B$39:$B$782,I$83)+'СЕТ СН'!$H$9+СВЦЭМ!$D$10+'СЕТ СН'!$H$6-'СЕТ СН'!$H$19</f>
        <v>2394.08221194</v>
      </c>
      <c r="J108" s="36">
        <f>SUMIFS(СВЦЭМ!$C$39:$C$782,СВЦЭМ!$A$39:$A$782,$A108,СВЦЭМ!$B$39:$B$782,J$83)+'СЕТ СН'!$H$9+СВЦЭМ!$D$10+'СЕТ СН'!$H$6-'СЕТ СН'!$H$19</f>
        <v>2285.7391024199997</v>
      </c>
      <c r="K108" s="36">
        <f>SUMIFS(СВЦЭМ!$C$39:$C$782,СВЦЭМ!$A$39:$A$782,$A108,СВЦЭМ!$B$39:$B$782,K$83)+'СЕТ СН'!$H$9+СВЦЭМ!$D$10+'СЕТ СН'!$H$6-'СЕТ СН'!$H$19</f>
        <v>2216.9749240700003</v>
      </c>
      <c r="L108" s="36">
        <f>SUMIFS(СВЦЭМ!$C$39:$C$782,СВЦЭМ!$A$39:$A$782,$A108,СВЦЭМ!$B$39:$B$782,L$83)+'СЕТ СН'!$H$9+СВЦЭМ!$D$10+'СЕТ СН'!$H$6-'СЕТ СН'!$H$19</f>
        <v>2158.4185291700001</v>
      </c>
      <c r="M108" s="36">
        <f>SUMIFS(СВЦЭМ!$C$39:$C$782,СВЦЭМ!$A$39:$A$782,$A108,СВЦЭМ!$B$39:$B$782,M$83)+'СЕТ СН'!$H$9+СВЦЭМ!$D$10+'СЕТ СН'!$H$6-'СЕТ СН'!$H$19</f>
        <v>2139.6306149699999</v>
      </c>
      <c r="N108" s="36">
        <f>SUMIFS(СВЦЭМ!$C$39:$C$782,СВЦЭМ!$A$39:$A$782,$A108,СВЦЭМ!$B$39:$B$782,N$83)+'СЕТ СН'!$H$9+СВЦЭМ!$D$10+'СЕТ СН'!$H$6-'СЕТ СН'!$H$19</f>
        <v>2118.9352156800001</v>
      </c>
      <c r="O108" s="36">
        <f>SUMIFS(СВЦЭМ!$C$39:$C$782,СВЦЭМ!$A$39:$A$782,$A108,СВЦЭМ!$B$39:$B$782,O$83)+'СЕТ СН'!$H$9+СВЦЭМ!$D$10+'СЕТ СН'!$H$6-'СЕТ СН'!$H$19</f>
        <v>2111.3966429299999</v>
      </c>
      <c r="P108" s="36">
        <f>SUMIFS(СВЦЭМ!$C$39:$C$782,СВЦЭМ!$A$39:$A$782,$A108,СВЦЭМ!$B$39:$B$782,P$83)+'СЕТ СН'!$H$9+СВЦЭМ!$D$10+'СЕТ СН'!$H$6-'СЕТ СН'!$H$19</f>
        <v>2111.1231665599998</v>
      </c>
      <c r="Q108" s="36">
        <f>SUMIFS(СВЦЭМ!$C$39:$C$782,СВЦЭМ!$A$39:$A$782,$A108,СВЦЭМ!$B$39:$B$782,Q$83)+'СЕТ СН'!$H$9+СВЦЭМ!$D$10+'СЕТ СН'!$H$6-'СЕТ СН'!$H$19</f>
        <v>2105.5616778599997</v>
      </c>
      <c r="R108" s="36">
        <f>SUMIFS(СВЦЭМ!$C$39:$C$782,СВЦЭМ!$A$39:$A$782,$A108,СВЦЭМ!$B$39:$B$782,R$83)+'СЕТ СН'!$H$9+СВЦЭМ!$D$10+'СЕТ СН'!$H$6-'СЕТ СН'!$H$19</f>
        <v>2122.23672786</v>
      </c>
      <c r="S108" s="36">
        <f>SUMIFS(СВЦЭМ!$C$39:$C$782,СВЦЭМ!$A$39:$A$782,$A108,СВЦЭМ!$B$39:$B$782,S$83)+'СЕТ СН'!$H$9+СВЦЭМ!$D$10+'СЕТ СН'!$H$6-'СЕТ СН'!$H$19</f>
        <v>2115.5837078899999</v>
      </c>
      <c r="T108" s="36">
        <f>SUMIFS(СВЦЭМ!$C$39:$C$782,СВЦЭМ!$A$39:$A$782,$A108,СВЦЭМ!$B$39:$B$782,T$83)+'СЕТ СН'!$H$9+СВЦЭМ!$D$10+'СЕТ СН'!$H$6-'СЕТ СН'!$H$19</f>
        <v>2113.5747935499999</v>
      </c>
      <c r="U108" s="36">
        <f>SUMIFS(СВЦЭМ!$C$39:$C$782,СВЦЭМ!$A$39:$A$782,$A108,СВЦЭМ!$B$39:$B$782,U$83)+'СЕТ СН'!$H$9+СВЦЭМ!$D$10+'СЕТ СН'!$H$6-'СЕТ СН'!$H$19</f>
        <v>2135.8027437399996</v>
      </c>
      <c r="V108" s="36">
        <f>SUMIFS(СВЦЭМ!$C$39:$C$782,СВЦЭМ!$A$39:$A$782,$A108,СВЦЭМ!$B$39:$B$782,V$83)+'СЕТ СН'!$H$9+СВЦЭМ!$D$10+'СЕТ СН'!$H$6-'СЕТ СН'!$H$19</f>
        <v>2152.8267729199997</v>
      </c>
      <c r="W108" s="36">
        <f>SUMIFS(СВЦЭМ!$C$39:$C$782,СВЦЭМ!$A$39:$A$782,$A108,СВЦЭМ!$B$39:$B$782,W$83)+'СЕТ СН'!$H$9+СВЦЭМ!$D$10+'СЕТ СН'!$H$6-'СЕТ СН'!$H$19</f>
        <v>2125.0719790100002</v>
      </c>
      <c r="X108" s="36">
        <f>SUMIFS(СВЦЭМ!$C$39:$C$782,СВЦЭМ!$A$39:$A$782,$A108,СВЦЭМ!$B$39:$B$782,X$83)+'СЕТ СН'!$H$9+СВЦЭМ!$D$10+'СЕТ СН'!$H$6-'СЕТ СН'!$H$19</f>
        <v>2188.4659826899997</v>
      </c>
      <c r="Y108" s="36">
        <f>SUMIFS(СВЦЭМ!$C$39:$C$782,СВЦЭМ!$A$39:$A$782,$A108,СВЦЭМ!$B$39:$B$782,Y$83)+'СЕТ СН'!$H$9+СВЦЭМ!$D$10+'СЕТ СН'!$H$6-'СЕТ СН'!$H$19</f>
        <v>2282.29668941</v>
      </c>
    </row>
    <row r="109" spans="1:25" ht="15.75" x14ac:dyDescent="0.2">
      <c r="A109" s="35">
        <f t="shared" si="2"/>
        <v>45499</v>
      </c>
      <c r="B109" s="36">
        <f>SUMIFS(СВЦЭМ!$C$39:$C$782,СВЦЭМ!$A$39:$A$782,$A109,СВЦЭМ!$B$39:$B$782,B$83)+'СЕТ СН'!$H$9+СВЦЭМ!$D$10+'СЕТ СН'!$H$6-'СЕТ СН'!$H$19</f>
        <v>2336.7035881699999</v>
      </c>
      <c r="C109" s="36">
        <f>SUMIFS(СВЦЭМ!$C$39:$C$782,СВЦЭМ!$A$39:$A$782,$A109,СВЦЭМ!$B$39:$B$782,C$83)+'СЕТ СН'!$H$9+СВЦЭМ!$D$10+'СЕТ СН'!$H$6-'СЕТ СН'!$H$19</f>
        <v>2406.3218141999996</v>
      </c>
      <c r="D109" s="36">
        <f>SUMIFS(СВЦЭМ!$C$39:$C$782,СВЦЭМ!$A$39:$A$782,$A109,СВЦЭМ!$B$39:$B$782,D$83)+'СЕТ СН'!$H$9+СВЦЭМ!$D$10+'СЕТ СН'!$H$6-'СЕТ СН'!$H$19</f>
        <v>2477.4858779199999</v>
      </c>
      <c r="E109" s="36">
        <f>SUMIFS(СВЦЭМ!$C$39:$C$782,СВЦЭМ!$A$39:$A$782,$A109,СВЦЭМ!$B$39:$B$782,E$83)+'СЕТ СН'!$H$9+СВЦЭМ!$D$10+'СЕТ СН'!$H$6-'СЕТ СН'!$H$19</f>
        <v>2468.4734269299997</v>
      </c>
      <c r="F109" s="36">
        <f>SUMIFS(СВЦЭМ!$C$39:$C$782,СВЦЭМ!$A$39:$A$782,$A109,СВЦЭМ!$B$39:$B$782,F$83)+'СЕТ СН'!$H$9+СВЦЭМ!$D$10+'СЕТ СН'!$H$6-'СЕТ СН'!$H$19</f>
        <v>2470.5859480300001</v>
      </c>
      <c r="G109" s="36">
        <f>SUMIFS(СВЦЭМ!$C$39:$C$782,СВЦЭМ!$A$39:$A$782,$A109,СВЦЭМ!$B$39:$B$782,G$83)+'СЕТ СН'!$H$9+СВЦЭМ!$D$10+'СЕТ СН'!$H$6-'СЕТ СН'!$H$19</f>
        <v>2477.1742020900001</v>
      </c>
      <c r="H109" s="36">
        <f>SUMIFS(СВЦЭМ!$C$39:$C$782,СВЦЭМ!$A$39:$A$782,$A109,СВЦЭМ!$B$39:$B$782,H$83)+'СЕТ СН'!$H$9+СВЦЭМ!$D$10+'СЕТ СН'!$H$6-'СЕТ СН'!$H$19</f>
        <v>2294.30931156</v>
      </c>
      <c r="I109" s="36">
        <f>SUMIFS(СВЦЭМ!$C$39:$C$782,СВЦЭМ!$A$39:$A$782,$A109,СВЦЭМ!$B$39:$B$782,I$83)+'СЕТ СН'!$H$9+СВЦЭМ!$D$10+'СЕТ СН'!$H$6-'СЕТ СН'!$H$19</f>
        <v>2305.60796149</v>
      </c>
      <c r="J109" s="36">
        <f>SUMIFS(СВЦЭМ!$C$39:$C$782,СВЦЭМ!$A$39:$A$782,$A109,СВЦЭМ!$B$39:$B$782,J$83)+'СЕТ СН'!$H$9+СВЦЭМ!$D$10+'СЕТ СН'!$H$6-'СЕТ СН'!$H$19</f>
        <v>2223.67593446</v>
      </c>
      <c r="K109" s="36">
        <f>SUMIFS(СВЦЭМ!$C$39:$C$782,СВЦЭМ!$A$39:$A$782,$A109,СВЦЭМ!$B$39:$B$782,K$83)+'СЕТ СН'!$H$9+СВЦЭМ!$D$10+'СЕТ СН'!$H$6-'СЕТ СН'!$H$19</f>
        <v>2167.2548477700002</v>
      </c>
      <c r="L109" s="36">
        <f>SUMIFS(СВЦЭМ!$C$39:$C$782,СВЦЭМ!$A$39:$A$782,$A109,СВЦЭМ!$B$39:$B$782,L$83)+'СЕТ СН'!$H$9+СВЦЭМ!$D$10+'СЕТ СН'!$H$6-'СЕТ СН'!$H$19</f>
        <v>2136.9059916199999</v>
      </c>
      <c r="M109" s="36">
        <f>SUMIFS(СВЦЭМ!$C$39:$C$782,СВЦЭМ!$A$39:$A$782,$A109,СВЦЭМ!$B$39:$B$782,M$83)+'СЕТ СН'!$H$9+СВЦЭМ!$D$10+'СЕТ СН'!$H$6-'СЕТ СН'!$H$19</f>
        <v>2119.36687721</v>
      </c>
      <c r="N109" s="36">
        <f>SUMIFS(СВЦЭМ!$C$39:$C$782,СВЦЭМ!$A$39:$A$782,$A109,СВЦЭМ!$B$39:$B$782,N$83)+'СЕТ СН'!$H$9+СВЦЭМ!$D$10+'СЕТ СН'!$H$6-'СЕТ СН'!$H$19</f>
        <v>2105.15707221</v>
      </c>
      <c r="O109" s="36">
        <f>SUMIFS(СВЦЭМ!$C$39:$C$782,СВЦЭМ!$A$39:$A$782,$A109,СВЦЭМ!$B$39:$B$782,O$83)+'СЕТ СН'!$H$9+СВЦЭМ!$D$10+'СЕТ СН'!$H$6-'СЕТ СН'!$H$19</f>
        <v>2096.4704988499998</v>
      </c>
      <c r="P109" s="36">
        <f>SUMIFS(СВЦЭМ!$C$39:$C$782,СВЦЭМ!$A$39:$A$782,$A109,СВЦЭМ!$B$39:$B$782,P$83)+'СЕТ СН'!$H$9+СВЦЭМ!$D$10+'СЕТ СН'!$H$6-'СЕТ СН'!$H$19</f>
        <v>2095.6981026799999</v>
      </c>
      <c r="Q109" s="36">
        <f>SUMIFS(СВЦЭМ!$C$39:$C$782,СВЦЭМ!$A$39:$A$782,$A109,СВЦЭМ!$B$39:$B$782,Q$83)+'СЕТ СН'!$H$9+СВЦЭМ!$D$10+'СЕТ СН'!$H$6-'СЕТ СН'!$H$19</f>
        <v>2101.16195685</v>
      </c>
      <c r="R109" s="36">
        <f>SUMIFS(СВЦЭМ!$C$39:$C$782,СВЦЭМ!$A$39:$A$782,$A109,СВЦЭМ!$B$39:$B$782,R$83)+'СЕТ СН'!$H$9+СВЦЭМ!$D$10+'СЕТ СН'!$H$6-'СЕТ СН'!$H$19</f>
        <v>2098.1330699499999</v>
      </c>
      <c r="S109" s="36">
        <f>SUMIFS(СВЦЭМ!$C$39:$C$782,СВЦЭМ!$A$39:$A$782,$A109,СВЦЭМ!$B$39:$B$782,S$83)+'СЕТ СН'!$H$9+СВЦЭМ!$D$10+'СЕТ СН'!$H$6-'СЕТ СН'!$H$19</f>
        <v>2087.34913796</v>
      </c>
      <c r="T109" s="36">
        <f>SUMIFS(СВЦЭМ!$C$39:$C$782,СВЦЭМ!$A$39:$A$782,$A109,СВЦЭМ!$B$39:$B$782,T$83)+'СЕТ СН'!$H$9+СВЦЭМ!$D$10+'СЕТ СН'!$H$6-'СЕТ СН'!$H$19</f>
        <v>2082.6130030499999</v>
      </c>
      <c r="U109" s="36">
        <f>SUMIFS(СВЦЭМ!$C$39:$C$782,СВЦЭМ!$A$39:$A$782,$A109,СВЦЭМ!$B$39:$B$782,U$83)+'СЕТ СН'!$H$9+СВЦЭМ!$D$10+'СЕТ СН'!$H$6-'СЕТ СН'!$H$19</f>
        <v>2119.3633684799997</v>
      </c>
      <c r="V109" s="36">
        <f>SUMIFS(СВЦЭМ!$C$39:$C$782,СВЦЭМ!$A$39:$A$782,$A109,СВЦЭМ!$B$39:$B$782,V$83)+'СЕТ СН'!$H$9+СВЦЭМ!$D$10+'СЕТ СН'!$H$6-'СЕТ СН'!$H$19</f>
        <v>2149.1016987100002</v>
      </c>
      <c r="W109" s="36">
        <f>SUMIFS(СВЦЭМ!$C$39:$C$782,СВЦЭМ!$A$39:$A$782,$A109,СВЦЭМ!$B$39:$B$782,W$83)+'СЕТ СН'!$H$9+СВЦЭМ!$D$10+'СЕТ СН'!$H$6-'СЕТ СН'!$H$19</f>
        <v>2120.4666323399997</v>
      </c>
      <c r="X109" s="36">
        <f>SUMIFS(СВЦЭМ!$C$39:$C$782,СВЦЭМ!$A$39:$A$782,$A109,СВЦЭМ!$B$39:$B$782,X$83)+'СЕТ СН'!$H$9+СВЦЭМ!$D$10+'СЕТ СН'!$H$6-'СЕТ СН'!$H$19</f>
        <v>2188.2625772800002</v>
      </c>
      <c r="Y109" s="36">
        <f>SUMIFS(СВЦЭМ!$C$39:$C$782,СВЦЭМ!$A$39:$A$782,$A109,СВЦЭМ!$B$39:$B$782,Y$83)+'СЕТ СН'!$H$9+СВЦЭМ!$D$10+'СЕТ СН'!$H$6-'СЕТ СН'!$H$19</f>
        <v>2281.28545145</v>
      </c>
    </row>
    <row r="110" spans="1:25" ht="15.75" x14ac:dyDescent="0.2">
      <c r="A110" s="35">
        <f t="shared" si="2"/>
        <v>45500</v>
      </c>
      <c r="B110" s="36">
        <f>SUMIFS(СВЦЭМ!$C$39:$C$782,СВЦЭМ!$A$39:$A$782,$A110,СВЦЭМ!$B$39:$B$782,B$83)+'СЕТ СН'!$H$9+СВЦЭМ!$D$10+'СЕТ СН'!$H$6-'СЕТ СН'!$H$19</f>
        <v>2371.64366449</v>
      </c>
      <c r="C110" s="36">
        <f>SUMIFS(СВЦЭМ!$C$39:$C$782,СВЦЭМ!$A$39:$A$782,$A110,СВЦЭМ!$B$39:$B$782,C$83)+'СЕТ СН'!$H$9+СВЦЭМ!$D$10+'СЕТ СН'!$H$6-'СЕТ СН'!$H$19</f>
        <v>2442.0793012100003</v>
      </c>
      <c r="D110" s="36">
        <f>SUMIFS(СВЦЭМ!$C$39:$C$782,СВЦЭМ!$A$39:$A$782,$A110,СВЦЭМ!$B$39:$B$782,D$83)+'СЕТ СН'!$H$9+СВЦЭМ!$D$10+'СЕТ СН'!$H$6-'СЕТ СН'!$H$19</f>
        <v>2484.1799827200002</v>
      </c>
      <c r="E110" s="36">
        <f>SUMIFS(СВЦЭМ!$C$39:$C$782,СВЦЭМ!$A$39:$A$782,$A110,СВЦЭМ!$B$39:$B$782,E$83)+'СЕТ СН'!$H$9+СВЦЭМ!$D$10+'СЕТ СН'!$H$6-'СЕТ СН'!$H$19</f>
        <v>2518.7900717299999</v>
      </c>
      <c r="F110" s="36">
        <f>SUMIFS(СВЦЭМ!$C$39:$C$782,СВЦЭМ!$A$39:$A$782,$A110,СВЦЭМ!$B$39:$B$782,F$83)+'СЕТ СН'!$H$9+СВЦЭМ!$D$10+'СЕТ СН'!$H$6-'СЕТ СН'!$H$19</f>
        <v>2500.6916915699999</v>
      </c>
      <c r="G110" s="36">
        <f>SUMIFS(СВЦЭМ!$C$39:$C$782,СВЦЭМ!$A$39:$A$782,$A110,СВЦЭМ!$B$39:$B$782,G$83)+'СЕТ СН'!$H$9+СВЦЭМ!$D$10+'СЕТ СН'!$H$6-'СЕТ СН'!$H$19</f>
        <v>2511.9997083500002</v>
      </c>
      <c r="H110" s="36">
        <f>SUMIFS(СВЦЭМ!$C$39:$C$782,СВЦЭМ!$A$39:$A$782,$A110,СВЦЭМ!$B$39:$B$782,H$83)+'СЕТ СН'!$H$9+СВЦЭМ!$D$10+'СЕТ СН'!$H$6-'СЕТ СН'!$H$19</f>
        <v>2478.2162865800001</v>
      </c>
      <c r="I110" s="36">
        <f>SUMIFS(СВЦЭМ!$C$39:$C$782,СВЦЭМ!$A$39:$A$782,$A110,СВЦЭМ!$B$39:$B$782,I$83)+'СЕТ СН'!$H$9+СВЦЭМ!$D$10+'СЕТ СН'!$H$6-'СЕТ СН'!$H$19</f>
        <v>2348.6251331399999</v>
      </c>
      <c r="J110" s="36">
        <f>SUMIFS(СВЦЭМ!$C$39:$C$782,СВЦЭМ!$A$39:$A$782,$A110,СВЦЭМ!$B$39:$B$782,J$83)+'СЕТ СН'!$H$9+СВЦЭМ!$D$10+'СЕТ СН'!$H$6-'СЕТ СН'!$H$19</f>
        <v>2325.5477053300001</v>
      </c>
      <c r="K110" s="36">
        <f>SUMIFS(СВЦЭМ!$C$39:$C$782,СВЦЭМ!$A$39:$A$782,$A110,СВЦЭМ!$B$39:$B$782,K$83)+'СЕТ СН'!$H$9+СВЦЭМ!$D$10+'СЕТ СН'!$H$6-'СЕТ СН'!$H$19</f>
        <v>2239.4915000800002</v>
      </c>
      <c r="L110" s="36">
        <f>SUMIFS(СВЦЭМ!$C$39:$C$782,СВЦЭМ!$A$39:$A$782,$A110,СВЦЭМ!$B$39:$B$782,L$83)+'СЕТ СН'!$H$9+СВЦЭМ!$D$10+'СЕТ СН'!$H$6-'СЕТ СН'!$H$19</f>
        <v>2178.2883571699999</v>
      </c>
      <c r="M110" s="36">
        <f>SUMIFS(СВЦЭМ!$C$39:$C$782,СВЦЭМ!$A$39:$A$782,$A110,СВЦЭМ!$B$39:$B$782,M$83)+'СЕТ СН'!$H$9+СВЦЭМ!$D$10+'СЕТ СН'!$H$6-'СЕТ СН'!$H$19</f>
        <v>2144.0516318700002</v>
      </c>
      <c r="N110" s="36">
        <f>SUMIFS(СВЦЭМ!$C$39:$C$782,СВЦЭМ!$A$39:$A$782,$A110,СВЦЭМ!$B$39:$B$782,N$83)+'СЕТ СН'!$H$9+СВЦЭМ!$D$10+'СЕТ СН'!$H$6-'СЕТ СН'!$H$19</f>
        <v>2139.3168904899999</v>
      </c>
      <c r="O110" s="36">
        <f>SUMIFS(СВЦЭМ!$C$39:$C$782,СВЦЭМ!$A$39:$A$782,$A110,СВЦЭМ!$B$39:$B$782,O$83)+'СЕТ СН'!$H$9+СВЦЭМ!$D$10+'СЕТ СН'!$H$6-'СЕТ СН'!$H$19</f>
        <v>2138.8210827599996</v>
      </c>
      <c r="P110" s="36">
        <f>SUMIFS(СВЦЭМ!$C$39:$C$782,СВЦЭМ!$A$39:$A$782,$A110,СВЦЭМ!$B$39:$B$782,P$83)+'СЕТ СН'!$H$9+СВЦЭМ!$D$10+'СЕТ СН'!$H$6-'СЕТ СН'!$H$19</f>
        <v>2148.1973400099996</v>
      </c>
      <c r="Q110" s="36">
        <f>SUMIFS(СВЦЭМ!$C$39:$C$782,СВЦЭМ!$A$39:$A$782,$A110,СВЦЭМ!$B$39:$B$782,Q$83)+'СЕТ СН'!$H$9+СВЦЭМ!$D$10+'СЕТ СН'!$H$6-'СЕТ СН'!$H$19</f>
        <v>2150.3433118599996</v>
      </c>
      <c r="R110" s="36">
        <f>SUMIFS(СВЦЭМ!$C$39:$C$782,СВЦЭМ!$A$39:$A$782,$A110,СВЦЭМ!$B$39:$B$782,R$83)+'СЕТ СН'!$H$9+СВЦЭМ!$D$10+'СЕТ СН'!$H$6-'СЕТ СН'!$H$19</f>
        <v>2154.8258326300001</v>
      </c>
      <c r="S110" s="36">
        <f>SUMIFS(СВЦЭМ!$C$39:$C$782,СВЦЭМ!$A$39:$A$782,$A110,СВЦЭМ!$B$39:$B$782,S$83)+'СЕТ СН'!$H$9+СВЦЭМ!$D$10+'СЕТ СН'!$H$6-'СЕТ СН'!$H$19</f>
        <v>2147.1051120299999</v>
      </c>
      <c r="T110" s="36">
        <f>SUMIFS(СВЦЭМ!$C$39:$C$782,СВЦЭМ!$A$39:$A$782,$A110,СВЦЭМ!$B$39:$B$782,T$83)+'СЕТ СН'!$H$9+СВЦЭМ!$D$10+'СЕТ СН'!$H$6-'СЕТ СН'!$H$19</f>
        <v>2139.7139421399997</v>
      </c>
      <c r="U110" s="36">
        <f>SUMIFS(СВЦЭМ!$C$39:$C$782,СВЦЭМ!$A$39:$A$782,$A110,СВЦЭМ!$B$39:$B$782,U$83)+'СЕТ СН'!$H$9+СВЦЭМ!$D$10+'СЕТ СН'!$H$6-'СЕТ СН'!$H$19</f>
        <v>2164.89509185</v>
      </c>
      <c r="V110" s="36">
        <f>SUMIFS(СВЦЭМ!$C$39:$C$782,СВЦЭМ!$A$39:$A$782,$A110,СВЦЭМ!$B$39:$B$782,V$83)+'СЕТ СН'!$H$9+СВЦЭМ!$D$10+'СЕТ СН'!$H$6-'СЕТ СН'!$H$19</f>
        <v>2171.3458297799998</v>
      </c>
      <c r="W110" s="36">
        <f>SUMIFS(СВЦЭМ!$C$39:$C$782,СВЦЭМ!$A$39:$A$782,$A110,СВЦЭМ!$B$39:$B$782,W$83)+'СЕТ СН'!$H$9+СВЦЭМ!$D$10+'СЕТ СН'!$H$6-'СЕТ СН'!$H$19</f>
        <v>2151.5088704999998</v>
      </c>
      <c r="X110" s="36">
        <f>SUMIFS(СВЦЭМ!$C$39:$C$782,СВЦЭМ!$A$39:$A$782,$A110,СВЦЭМ!$B$39:$B$782,X$83)+'СЕТ СН'!$H$9+СВЦЭМ!$D$10+'СЕТ СН'!$H$6-'СЕТ СН'!$H$19</f>
        <v>2200.9354832700001</v>
      </c>
      <c r="Y110" s="36">
        <f>SUMIFS(СВЦЭМ!$C$39:$C$782,СВЦЭМ!$A$39:$A$782,$A110,СВЦЭМ!$B$39:$B$782,Y$83)+'СЕТ СН'!$H$9+СВЦЭМ!$D$10+'СЕТ СН'!$H$6-'СЕТ СН'!$H$19</f>
        <v>2300.7526953500001</v>
      </c>
    </row>
    <row r="111" spans="1:25" ht="15.75" x14ac:dyDescent="0.2">
      <c r="A111" s="35">
        <f t="shared" si="2"/>
        <v>45501</v>
      </c>
      <c r="B111" s="36">
        <f>SUMIFS(СВЦЭМ!$C$39:$C$782,СВЦЭМ!$A$39:$A$782,$A111,СВЦЭМ!$B$39:$B$782,B$83)+'СЕТ СН'!$H$9+СВЦЭМ!$D$10+'СЕТ СН'!$H$6-'СЕТ СН'!$H$19</f>
        <v>2373.5750152700002</v>
      </c>
      <c r="C111" s="36">
        <f>SUMIFS(СВЦЭМ!$C$39:$C$782,СВЦЭМ!$A$39:$A$782,$A111,СВЦЭМ!$B$39:$B$782,C$83)+'СЕТ СН'!$H$9+СВЦЭМ!$D$10+'СЕТ СН'!$H$6-'СЕТ СН'!$H$19</f>
        <v>2461.7469859599996</v>
      </c>
      <c r="D111" s="36">
        <f>SUMIFS(СВЦЭМ!$C$39:$C$782,СВЦЭМ!$A$39:$A$782,$A111,СВЦЭМ!$B$39:$B$782,D$83)+'СЕТ СН'!$H$9+СВЦЭМ!$D$10+'СЕТ СН'!$H$6-'СЕТ СН'!$H$19</f>
        <v>2479.3677011700001</v>
      </c>
      <c r="E111" s="36">
        <f>SUMIFS(СВЦЭМ!$C$39:$C$782,СВЦЭМ!$A$39:$A$782,$A111,СВЦЭМ!$B$39:$B$782,E$83)+'СЕТ СН'!$H$9+СВЦЭМ!$D$10+'СЕТ СН'!$H$6-'СЕТ СН'!$H$19</f>
        <v>2481.0745099799997</v>
      </c>
      <c r="F111" s="36">
        <f>SUMIFS(СВЦЭМ!$C$39:$C$782,СВЦЭМ!$A$39:$A$782,$A111,СВЦЭМ!$B$39:$B$782,F$83)+'СЕТ СН'!$H$9+СВЦЭМ!$D$10+'СЕТ СН'!$H$6-'СЕТ СН'!$H$19</f>
        <v>2484.9894390099998</v>
      </c>
      <c r="G111" s="36">
        <f>SUMIFS(СВЦЭМ!$C$39:$C$782,СВЦЭМ!$A$39:$A$782,$A111,СВЦЭМ!$B$39:$B$782,G$83)+'СЕТ СН'!$H$9+СВЦЭМ!$D$10+'СЕТ СН'!$H$6-'СЕТ СН'!$H$19</f>
        <v>2488.9931940899996</v>
      </c>
      <c r="H111" s="36">
        <f>SUMIFS(СВЦЭМ!$C$39:$C$782,СВЦЭМ!$A$39:$A$782,$A111,СВЦЭМ!$B$39:$B$782,H$83)+'СЕТ СН'!$H$9+СВЦЭМ!$D$10+'СЕТ СН'!$H$6-'СЕТ СН'!$H$19</f>
        <v>2501.4486714699997</v>
      </c>
      <c r="I111" s="36">
        <f>SUMIFS(СВЦЭМ!$C$39:$C$782,СВЦЭМ!$A$39:$A$782,$A111,СВЦЭМ!$B$39:$B$782,I$83)+'СЕТ СН'!$H$9+СВЦЭМ!$D$10+'СЕТ СН'!$H$6-'СЕТ СН'!$H$19</f>
        <v>2481.6656255500002</v>
      </c>
      <c r="J111" s="36">
        <f>SUMIFS(СВЦЭМ!$C$39:$C$782,СВЦЭМ!$A$39:$A$782,$A111,СВЦЭМ!$B$39:$B$782,J$83)+'СЕТ СН'!$H$9+СВЦЭМ!$D$10+'СЕТ СН'!$H$6-'СЕТ СН'!$H$19</f>
        <v>2344.6099081699999</v>
      </c>
      <c r="K111" s="36">
        <f>SUMIFS(СВЦЭМ!$C$39:$C$782,СВЦЭМ!$A$39:$A$782,$A111,СВЦЭМ!$B$39:$B$782,K$83)+'СЕТ СН'!$H$9+СВЦЭМ!$D$10+'СЕТ СН'!$H$6-'СЕТ СН'!$H$19</f>
        <v>2247.9578932499999</v>
      </c>
      <c r="L111" s="36">
        <f>SUMIFS(СВЦЭМ!$C$39:$C$782,СВЦЭМ!$A$39:$A$782,$A111,СВЦЭМ!$B$39:$B$782,L$83)+'СЕТ СН'!$H$9+СВЦЭМ!$D$10+'СЕТ СН'!$H$6-'СЕТ СН'!$H$19</f>
        <v>2176.9133286400001</v>
      </c>
      <c r="M111" s="36">
        <f>SUMIFS(СВЦЭМ!$C$39:$C$782,СВЦЭМ!$A$39:$A$782,$A111,СВЦЭМ!$B$39:$B$782,M$83)+'СЕТ СН'!$H$9+СВЦЭМ!$D$10+'СЕТ СН'!$H$6-'СЕТ СН'!$H$19</f>
        <v>2128.89400127</v>
      </c>
      <c r="N111" s="36">
        <f>SUMIFS(СВЦЭМ!$C$39:$C$782,СВЦЭМ!$A$39:$A$782,$A111,СВЦЭМ!$B$39:$B$782,N$83)+'СЕТ СН'!$H$9+СВЦЭМ!$D$10+'СЕТ СН'!$H$6-'СЕТ СН'!$H$19</f>
        <v>2125.6492462799997</v>
      </c>
      <c r="O111" s="36">
        <f>SUMIFS(СВЦЭМ!$C$39:$C$782,СВЦЭМ!$A$39:$A$782,$A111,СВЦЭМ!$B$39:$B$782,O$83)+'СЕТ СН'!$H$9+СВЦЭМ!$D$10+'СЕТ СН'!$H$6-'СЕТ СН'!$H$19</f>
        <v>2117.8081702099998</v>
      </c>
      <c r="P111" s="36">
        <f>SUMIFS(СВЦЭМ!$C$39:$C$782,СВЦЭМ!$A$39:$A$782,$A111,СВЦЭМ!$B$39:$B$782,P$83)+'СЕТ СН'!$H$9+СВЦЭМ!$D$10+'СЕТ СН'!$H$6-'СЕТ СН'!$H$19</f>
        <v>2136.6337289799999</v>
      </c>
      <c r="Q111" s="36">
        <f>SUMIFS(СВЦЭМ!$C$39:$C$782,СВЦЭМ!$A$39:$A$782,$A111,СВЦЭМ!$B$39:$B$782,Q$83)+'СЕТ СН'!$H$9+СВЦЭМ!$D$10+'СЕТ СН'!$H$6-'СЕТ СН'!$H$19</f>
        <v>2137.6460851499996</v>
      </c>
      <c r="R111" s="36">
        <f>SUMIFS(СВЦЭМ!$C$39:$C$782,СВЦЭМ!$A$39:$A$782,$A111,СВЦЭМ!$B$39:$B$782,R$83)+'СЕТ СН'!$H$9+СВЦЭМ!$D$10+'СЕТ СН'!$H$6-'СЕТ СН'!$H$19</f>
        <v>2127.8957548899998</v>
      </c>
      <c r="S111" s="36">
        <f>SUMIFS(СВЦЭМ!$C$39:$C$782,СВЦЭМ!$A$39:$A$782,$A111,СВЦЭМ!$B$39:$B$782,S$83)+'СЕТ СН'!$H$9+СВЦЭМ!$D$10+'СЕТ СН'!$H$6-'СЕТ СН'!$H$19</f>
        <v>2111.73833044</v>
      </c>
      <c r="T111" s="36">
        <f>SUMIFS(СВЦЭМ!$C$39:$C$782,СВЦЭМ!$A$39:$A$782,$A111,СВЦЭМ!$B$39:$B$782,T$83)+'СЕТ СН'!$H$9+СВЦЭМ!$D$10+'СЕТ СН'!$H$6-'СЕТ СН'!$H$19</f>
        <v>2090.48387404</v>
      </c>
      <c r="U111" s="36">
        <f>SUMIFS(СВЦЭМ!$C$39:$C$782,СВЦЭМ!$A$39:$A$782,$A111,СВЦЭМ!$B$39:$B$782,U$83)+'СЕТ СН'!$H$9+СВЦЭМ!$D$10+'СЕТ СН'!$H$6-'СЕТ СН'!$H$19</f>
        <v>2113.79712049</v>
      </c>
      <c r="V111" s="36">
        <f>SUMIFS(СВЦЭМ!$C$39:$C$782,СВЦЭМ!$A$39:$A$782,$A111,СВЦЭМ!$B$39:$B$782,V$83)+'СЕТ СН'!$H$9+СВЦЭМ!$D$10+'СЕТ СН'!$H$6-'СЕТ СН'!$H$19</f>
        <v>2117.0871932800001</v>
      </c>
      <c r="W111" s="36">
        <f>SUMIFS(СВЦЭМ!$C$39:$C$782,СВЦЭМ!$A$39:$A$782,$A111,СВЦЭМ!$B$39:$B$782,W$83)+'СЕТ СН'!$H$9+СВЦЭМ!$D$10+'СЕТ СН'!$H$6-'СЕТ СН'!$H$19</f>
        <v>2096.3563753899998</v>
      </c>
      <c r="X111" s="36">
        <f>SUMIFS(СВЦЭМ!$C$39:$C$782,СВЦЭМ!$A$39:$A$782,$A111,СВЦЭМ!$B$39:$B$782,X$83)+'СЕТ СН'!$H$9+СВЦЭМ!$D$10+'СЕТ СН'!$H$6-'СЕТ СН'!$H$19</f>
        <v>2164.23187052</v>
      </c>
      <c r="Y111" s="36">
        <f>SUMIFS(СВЦЭМ!$C$39:$C$782,СВЦЭМ!$A$39:$A$782,$A111,СВЦЭМ!$B$39:$B$782,Y$83)+'СЕТ СН'!$H$9+СВЦЭМ!$D$10+'СЕТ СН'!$H$6-'СЕТ СН'!$H$19</f>
        <v>2272.9836479099999</v>
      </c>
    </row>
    <row r="112" spans="1:25" ht="15.75" x14ac:dyDescent="0.2">
      <c r="A112" s="35">
        <f t="shared" si="2"/>
        <v>45502</v>
      </c>
      <c r="B112" s="36">
        <f>SUMIFS(СВЦЭМ!$C$39:$C$782,СВЦЭМ!$A$39:$A$782,$A112,СВЦЭМ!$B$39:$B$782,B$83)+'СЕТ СН'!$H$9+СВЦЭМ!$D$10+'СЕТ СН'!$H$6-'СЕТ СН'!$H$19</f>
        <v>2464.8363062600001</v>
      </c>
      <c r="C112" s="36">
        <f>SUMIFS(СВЦЭМ!$C$39:$C$782,СВЦЭМ!$A$39:$A$782,$A112,СВЦЭМ!$B$39:$B$782,C$83)+'СЕТ СН'!$H$9+СВЦЭМ!$D$10+'СЕТ СН'!$H$6-'СЕТ СН'!$H$19</f>
        <v>2581.5870879699996</v>
      </c>
      <c r="D112" s="36">
        <f>SUMIFS(СВЦЭМ!$C$39:$C$782,СВЦЭМ!$A$39:$A$782,$A112,СВЦЭМ!$B$39:$B$782,D$83)+'СЕТ СН'!$H$9+СВЦЭМ!$D$10+'СЕТ СН'!$H$6-'СЕТ СН'!$H$19</f>
        <v>2633.9861125699999</v>
      </c>
      <c r="E112" s="36">
        <f>SUMIFS(СВЦЭМ!$C$39:$C$782,СВЦЭМ!$A$39:$A$782,$A112,СВЦЭМ!$B$39:$B$782,E$83)+'СЕТ СН'!$H$9+СВЦЭМ!$D$10+'СЕТ СН'!$H$6-'СЕТ СН'!$H$19</f>
        <v>2679.5571248799997</v>
      </c>
      <c r="F112" s="36">
        <f>SUMIFS(СВЦЭМ!$C$39:$C$782,СВЦЭМ!$A$39:$A$782,$A112,СВЦЭМ!$B$39:$B$782,F$83)+'СЕТ СН'!$H$9+СВЦЭМ!$D$10+'СЕТ СН'!$H$6-'СЕТ СН'!$H$19</f>
        <v>2679.8326233600001</v>
      </c>
      <c r="G112" s="36">
        <f>SUMIFS(СВЦЭМ!$C$39:$C$782,СВЦЭМ!$A$39:$A$782,$A112,СВЦЭМ!$B$39:$B$782,G$83)+'СЕТ СН'!$H$9+СВЦЭМ!$D$10+'СЕТ СН'!$H$6-'СЕТ СН'!$H$19</f>
        <v>2661.9519280200002</v>
      </c>
      <c r="H112" s="36">
        <f>SUMIFS(СВЦЭМ!$C$39:$C$782,СВЦЭМ!$A$39:$A$782,$A112,СВЦЭМ!$B$39:$B$782,H$83)+'СЕТ СН'!$H$9+СВЦЭМ!$D$10+'СЕТ СН'!$H$6-'СЕТ СН'!$H$19</f>
        <v>2604.4243287700001</v>
      </c>
      <c r="I112" s="36">
        <f>SUMIFS(СВЦЭМ!$C$39:$C$782,СВЦЭМ!$A$39:$A$782,$A112,СВЦЭМ!$B$39:$B$782,I$83)+'СЕТ СН'!$H$9+СВЦЭМ!$D$10+'СЕТ СН'!$H$6-'СЕТ СН'!$H$19</f>
        <v>2512.9560698499999</v>
      </c>
      <c r="J112" s="36">
        <f>SUMIFS(СВЦЭМ!$C$39:$C$782,СВЦЭМ!$A$39:$A$782,$A112,СВЦЭМ!$B$39:$B$782,J$83)+'СЕТ СН'!$H$9+СВЦЭМ!$D$10+'СЕТ СН'!$H$6-'СЕТ СН'!$H$19</f>
        <v>2391.9139648099999</v>
      </c>
      <c r="K112" s="36">
        <f>SUMIFS(СВЦЭМ!$C$39:$C$782,СВЦЭМ!$A$39:$A$782,$A112,СВЦЭМ!$B$39:$B$782,K$83)+'СЕТ СН'!$H$9+СВЦЭМ!$D$10+'СЕТ СН'!$H$6-'СЕТ СН'!$H$19</f>
        <v>2283.13640794</v>
      </c>
      <c r="L112" s="36">
        <f>SUMIFS(СВЦЭМ!$C$39:$C$782,СВЦЭМ!$A$39:$A$782,$A112,СВЦЭМ!$B$39:$B$782,L$83)+'СЕТ СН'!$H$9+СВЦЭМ!$D$10+'СЕТ СН'!$H$6-'СЕТ СН'!$H$19</f>
        <v>2238.0252150899996</v>
      </c>
      <c r="M112" s="36">
        <f>SUMIFS(СВЦЭМ!$C$39:$C$782,СВЦЭМ!$A$39:$A$782,$A112,СВЦЭМ!$B$39:$B$782,M$83)+'СЕТ СН'!$H$9+СВЦЭМ!$D$10+'СЕТ СН'!$H$6-'СЕТ СН'!$H$19</f>
        <v>2217.9457213199998</v>
      </c>
      <c r="N112" s="36">
        <f>SUMIFS(СВЦЭМ!$C$39:$C$782,СВЦЭМ!$A$39:$A$782,$A112,СВЦЭМ!$B$39:$B$782,N$83)+'СЕТ СН'!$H$9+СВЦЭМ!$D$10+'СЕТ СН'!$H$6-'СЕТ СН'!$H$19</f>
        <v>2221.0139468999996</v>
      </c>
      <c r="O112" s="36">
        <f>SUMIFS(СВЦЭМ!$C$39:$C$782,СВЦЭМ!$A$39:$A$782,$A112,СВЦЭМ!$B$39:$B$782,O$83)+'СЕТ СН'!$H$9+СВЦЭМ!$D$10+'СЕТ СН'!$H$6-'СЕТ СН'!$H$19</f>
        <v>2212.7338446100002</v>
      </c>
      <c r="P112" s="36">
        <f>SUMIFS(СВЦЭМ!$C$39:$C$782,СВЦЭМ!$A$39:$A$782,$A112,СВЦЭМ!$B$39:$B$782,P$83)+'СЕТ СН'!$H$9+СВЦЭМ!$D$10+'СЕТ СН'!$H$6-'СЕТ СН'!$H$19</f>
        <v>2218.5258353999998</v>
      </c>
      <c r="Q112" s="36">
        <f>SUMIFS(СВЦЭМ!$C$39:$C$782,СВЦЭМ!$A$39:$A$782,$A112,СВЦЭМ!$B$39:$B$782,Q$83)+'СЕТ СН'!$H$9+СВЦЭМ!$D$10+'СЕТ СН'!$H$6-'СЕТ СН'!$H$19</f>
        <v>2214.7441989199997</v>
      </c>
      <c r="R112" s="36">
        <f>SUMIFS(СВЦЭМ!$C$39:$C$782,СВЦЭМ!$A$39:$A$782,$A112,СВЦЭМ!$B$39:$B$782,R$83)+'СЕТ СН'!$H$9+СВЦЭМ!$D$10+'СЕТ СН'!$H$6-'СЕТ СН'!$H$19</f>
        <v>2211.1078255800003</v>
      </c>
      <c r="S112" s="36">
        <f>SUMIFS(СВЦЭМ!$C$39:$C$782,СВЦЭМ!$A$39:$A$782,$A112,СВЦЭМ!$B$39:$B$782,S$83)+'СЕТ СН'!$H$9+СВЦЭМ!$D$10+'СЕТ СН'!$H$6-'СЕТ СН'!$H$19</f>
        <v>2213.8862621099997</v>
      </c>
      <c r="T112" s="36">
        <f>SUMIFS(СВЦЭМ!$C$39:$C$782,СВЦЭМ!$A$39:$A$782,$A112,СВЦЭМ!$B$39:$B$782,T$83)+'СЕТ СН'!$H$9+СВЦЭМ!$D$10+'СЕТ СН'!$H$6-'СЕТ СН'!$H$19</f>
        <v>2207.2023174199999</v>
      </c>
      <c r="U112" s="36">
        <f>SUMIFS(СВЦЭМ!$C$39:$C$782,СВЦЭМ!$A$39:$A$782,$A112,СВЦЭМ!$B$39:$B$782,U$83)+'СЕТ СН'!$H$9+СВЦЭМ!$D$10+'СЕТ СН'!$H$6-'СЕТ СН'!$H$19</f>
        <v>2220.23697563</v>
      </c>
      <c r="V112" s="36">
        <f>SUMIFS(СВЦЭМ!$C$39:$C$782,СВЦЭМ!$A$39:$A$782,$A112,СВЦЭМ!$B$39:$B$782,V$83)+'СЕТ СН'!$H$9+СВЦЭМ!$D$10+'СЕТ СН'!$H$6-'СЕТ СН'!$H$19</f>
        <v>2240.1937927199997</v>
      </c>
      <c r="W112" s="36">
        <f>SUMIFS(СВЦЭМ!$C$39:$C$782,СВЦЭМ!$A$39:$A$782,$A112,СВЦЭМ!$B$39:$B$782,W$83)+'СЕТ СН'!$H$9+СВЦЭМ!$D$10+'СЕТ СН'!$H$6-'СЕТ СН'!$H$19</f>
        <v>2217.5966882399998</v>
      </c>
      <c r="X112" s="36">
        <f>SUMIFS(СВЦЭМ!$C$39:$C$782,СВЦЭМ!$A$39:$A$782,$A112,СВЦЭМ!$B$39:$B$782,X$83)+'СЕТ СН'!$H$9+СВЦЭМ!$D$10+'СЕТ СН'!$H$6-'СЕТ СН'!$H$19</f>
        <v>2249.9419733899999</v>
      </c>
      <c r="Y112" s="36">
        <f>SUMIFS(СВЦЭМ!$C$39:$C$782,СВЦЭМ!$A$39:$A$782,$A112,СВЦЭМ!$B$39:$B$782,Y$83)+'СЕТ СН'!$H$9+СВЦЭМ!$D$10+'СЕТ СН'!$H$6-'СЕТ СН'!$H$19</f>
        <v>2390.9380439400002</v>
      </c>
    </row>
    <row r="113" spans="1:27" ht="15.75" x14ac:dyDescent="0.2">
      <c r="A113" s="35">
        <f t="shared" si="2"/>
        <v>45503</v>
      </c>
      <c r="B113" s="36">
        <f>SUMIFS(СВЦЭМ!$C$39:$C$782,СВЦЭМ!$A$39:$A$782,$A113,СВЦЭМ!$B$39:$B$782,B$83)+'СЕТ СН'!$H$9+СВЦЭМ!$D$10+'СЕТ СН'!$H$6-'СЕТ СН'!$H$19</f>
        <v>2385.9515274699997</v>
      </c>
      <c r="C113" s="36">
        <f>SUMIFS(СВЦЭМ!$C$39:$C$782,СВЦЭМ!$A$39:$A$782,$A113,СВЦЭМ!$B$39:$B$782,C$83)+'СЕТ СН'!$H$9+СВЦЭМ!$D$10+'СЕТ СН'!$H$6-'СЕТ СН'!$H$19</f>
        <v>2478.2800733300001</v>
      </c>
      <c r="D113" s="36">
        <f>SUMIFS(СВЦЭМ!$C$39:$C$782,СВЦЭМ!$A$39:$A$782,$A113,СВЦЭМ!$B$39:$B$782,D$83)+'СЕТ СН'!$H$9+СВЦЭМ!$D$10+'СЕТ СН'!$H$6-'СЕТ СН'!$H$19</f>
        <v>2555.9231021899996</v>
      </c>
      <c r="E113" s="36">
        <f>SUMIFS(СВЦЭМ!$C$39:$C$782,СВЦЭМ!$A$39:$A$782,$A113,СВЦЭМ!$B$39:$B$782,E$83)+'СЕТ СН'!$H$9+СВЦЭМ!$D$10+'СЕТ СН'!$H$6-'СЕТ СН'!$H$19</f>
        <v>2599.4521398099996</v>
      </c>
      <c r="F113" s="36">
        <f>SUMIFS(СВЦЭМ!$C$39:$C$782,СВЦЭМ!$A$39:$A$782,$A113,СВЦЭМ!$B$39:$B$782,F$83)+'СЕТ СН'!$H$9+СВЦЭМ!$D$10+'СЕТ СН'!$H$6-'СЕТ СН'!$H$19</f>
        <v>2595.7568142600003</v>
      </c>
      <c r="G113" s="36">
        <f>SUMIFS(СВЦЭМ!$C$39:$C$782,СВЦЭМ!$A$39:$A$782,$A113,СВЦЭМ!$B$39:$B$782,G$83)+'СЕТ СН'!$H$9+СВЦЭМ!$D$10+'СЕТ СН'!$H$6-'СЕТ СН'!$H$19</f>
        <v>2564.4076978599996</v>
      </c>
      <c r="H113" s="36">
        <f>SUMIFS(СВЦЭМ!$C$39:$C$782,СВЦЭМ!$A$39:$A$782,$A113,СВЦЭМ!$B$39:$B$782,H$83)+'СЕТ СН'!$H$9+СВЦЭМ!$D$10+'СЕТ СН'!$H$6-'СЕТ СН'!$H$19</f>
        <v>2502.0726801399996</v>
      </c>
      <c r="I113" s="36">
        <f>SUMIFS(СВЦЭМ!$C$39:$C$782,СВЦЭМ!$A$39:$A$782,$A113,СВЦЭМ!$B$39:$B$782,I$83)+'СЕТ СН'!$H$9+СВЦЭМ!$D$10+'СЕТ СН'!$H$6-'СЕТ СН'!$H$19</f>
        <v>2394.0669369400002</v>
      </c>
      <c r="J113" s="36">
        <f>SUMIFS(СВЦЭМ!$C$39:$C$782,СВЦЭМ!$A$39:$A$782,$A113,СВЦЭМ!$B$39:$B$782,J$83)+'СЕТ СН'!$H$9+СВЦЭМ!$D$10+'СЕТ СН'!$H$6-'СЕТ СН'!$H$19</f>
        <v>2273.2845533700001</v>
      </c>
      <c r="K113" s="36">
        <f>SUMIFS(СВЦЭМ!$C$39:$C$782,СВЦЭМ!$A$39:$A$782,$A113,СВЦЭМ!$B$39:$B$782,K$83)+'СЕТ СН'!$H$9+СВЦЭМ!$D$10+'СЕТ СН'!$H$6-'СЕТ СН'!$H$19</f>
        <v>2176.1333133099997</v>
      </c>
      <c r="L113" s="36">
        <f>SUMIFS(СВЦЭМ!$C$39:$C$782,СВЦЭМ!$A$39:$A$782,$A113,СВЦЭМ!$B$39:$B$782,L$83)+'СЕТ СН'!$H$9+СВЦЭМ!$D$10+'СЕТ СН'!$H$6-'СЕТ СН'!$H$19</f>
        <v>2115.1688491</v>
      </c>
      <c r="M113" s="36">
        <f>SUMIFS(СВЦЭМ!$C$39:$C$782,СВЦЭМ!$A$39:$A$782,$A113,СВЦЭМ!$B$39:$B$782,M$83)+'СЕТ СН'!$H$9+СВЦЭМ!$D$10+'СЕТ СН'!$H$6-'СЕТ СН'!$H$19</f>
        <v>2109.4719068899999</v>
      </c>
      <c r="N113" s="36">
        <f>SUMIFS(СВЦЭМ!$C$39:$C$782,СВЦЭМ!$A$39:$A$782,$A113,СВЦЭМ!$B$39:$B$782,N$83)+'СЕТ СН'!$H$9+СВЦЭМ!$D$10+'СЕТ СН'!$H$6-'СЕТ СН'!$H$19</f>
        <v>2106.6422191800002</v>
      </c>
      <c r="O113" s="36">
        <f>SUMIFS(СВЦЭМ!$C$39:$C$782,СВЦЭМ!$A$39:$A$782,$A113,СВЦЭМ!$B$39:$B$782,O$83)+'СЕТ СН'!$H$9+СВЦЭМ!$D$10+'СЕТ СН'!$H$6-'СЕТ СН'!$H$19</f>
        <v>2098.0072731299997</v>
      </c>
      <c r="P113" s="36">
        <f>SUMIFS(СВЦЭМ!$C$39:$C$782,СВЦЭМ!$A$39:$A$782,$A113,СВЦЭМ!$B$39:$B$782,P$83)+'СЕТ СН'!$H$9+СВЦЭМ!$D$10+'СЕТ СН'!$H$6-'СЕТ СН'!$H$19</f>
        <v>2106.9664017799996</v>
      </c>
      <c r="Q113" s="36">
        <f>SUMIFS(СВЦЭМ!$C$39:$C$782,СВЦЭМ!$A$39:$A$782,$A113,СВЦЭМ!$B$39:$B$782,Q$83)+'СЕТ СН'!$H$9+СВЦЭМ!$D$10+'СЕТ СН'!$H$6-'СЕТ СН'!$H$19</f>
        <v>2104.05359963</v>
      </c>
      <c r="R113" s="36">
        <f>SUMIFS(СВЦЭМ!$C$39:$C$782,СВЦЭМ!$A$39:$A$782,$A113,СВЦЭМ!$B$39:$B$782,R$83)+'СЕТ СН'!$H$9+СВЦЭМ!$D$10+'СЕТ СН'!$H$6-'СЕТ СН'!$H$19</f>
        <v>2102.80792647</v>
      </c>
      <c r="S113" s="36">
        <f>SUMIFS(СВЦЭМ!$C$39:$C$782,СВЦЭМ!$A$39:$A$782,$A113,СВЦЭМ!$B$39:$B$782,S$83)+'СЕТ СН'!$H$9+СВЦЭМ!$D$10+'СЕТ СН'!$H$6-'СЕТ СН'!$H$19</f>
        <v>2106.1786838500002</v>
      </c>
      <c r="T113" s="36">
        <f>SUMIFS(СВЦЭМ!$C$39:$C$782,СВЦЭМ!$A$39:$A$782,$A113,СВЦЭМ!$B$39:$B$782,T$83)+'СЕТ СН'!$H$9+СВЦЭМ!$D$10+'СЕТ СН'!$H$6-'СЕТ СН'!$H$19</f>
        <v>2099.5039844200001</v>
      </c>
      <c r="U113" s="36">
        <f>SUMIFS(СВЦЭМ!$C$39:$C$782,СВЦЭМ!$A$39:$A$782,$A113,СВЦЭМ!$B$39:$B$782,U$83)+'СЕТ СН'!$H$9+СВЦЭМ!$D$10+'СЕТ СН'!$H$6-'СЕТ СН'!$H$19</f>
        <v>2104.7006795400002</v>
      </c>
      <c r="V113" s="36">
        <f>SUMIFS(СВЦЭМ!$C$39:$C$782,СВЦЭМ!$A$39:$A$782,$A113,СВЦЭМ!$B$39:$B$782,V$83)+'СЕТ СН'!$H$9+СВЦЭМ!$D$10+'СЕТ СН'!$H$6-'СЕТ СН'!$H$19</f>
        <v>2120.2145602800001</v>
      </c>
      <c r="W113" s="36">
        <f>SUMIFS(СВЦЭМ!$C$39:$C$782,СВЦЭМ!$A$39:$A$782,$A113,СВЦЭМ!$B$39:$B$782,W$83)+'СЕТ СН'!$H$9+СВЦЭМ!$D$10+'СЕТ СН'!$H$6-'СЕТ СН'!$H$19</f>
        <v>2116.3836157799997</v>
      </c>
      <c r="X113" s="36">
        <f>SUMIFS(СВЦЭМ!$C$39:$C$782,СВЦЭМ!$A$39:$A$782,$A113,СВЦЭМ!$B$39:$B$782,X$83)+'СЕТ СН'!$H$9+СВЦЭМ!$D$10+'СЕТ СН'!$H$6-'СЕТ СН'!$H$19</f>
        <v>2183.8363110599998</v>
      </c>
      <c r="Y113" s="36">
        <f>SUMIFS(СВЦЭМ!$C$39:$C$782,СВЦЭМ!$A$39:$A$782,$A113,СВЦЭМ!$B$39:$B$782,Y$83)+'СЕТ СН'!$H$9+СВЦЭМ!$D$10+'СЕТ СН'!$H$6-'СЕТ СН'!$H$19</f>
        <v>2284.1553264699996</v>
      </c>
      <c r="AA113" s="37"/>
    </row>
    <row r="114" spans="1:27" ht="15.75" x14ac:dyDescent="0.2">
      <c r="A114" s="35">
        <f t="shared" si="2"/>
        <v>45504</v>
      </c>
      <c r="B114" s="36">
        <f>SUMIFS(СВЦЭМ!$C$39:$C$782,СВЦЭМ!$A$39:$A$782,$A114,СВЦЭМ!$B$39:$B$782,B$83)+'СЕТ СН'!$H$9+СВЦЭМ!$D$10+'СЕТ СН'!$H$6-'СЕТ СН'!$H$19</f>
        <v>2353.6658054700001</v>
      </c>
      <c r="C114" s="36">
        <f>SUMIFS(СВЦЭМ!$C$39:$C$782,СВЦЭМ!$A$39:$A$782,$A114,СВЦЭМ!$B$39:$B$782,C$83)+'СЕТ СН'!$H$9+СВЦЭМ!$D$10+'СЕТ СН'!$H$6-'СЕТ СН'!$H$19</f>
        <v>2466.6652914599999</v>
      </c>
      <c r="D114" s="36">
        <f>SUMIFS(СВЦЭМ!$C$39:$C$782,СВЦЭМ!$A$39:$A$782,$A114,СВЦЭМ!$B$39:$B$782,D$83)+'СЕТ СН'!$H$9+СВЦЭМ!$D$10+'СЕТ СН'!$H$6-'СЕТ СН'!$H$19</f>
        <v>2524.0084449799997</v>
      </c>
      <c r="E114" s="36">
        <f>SUMIFS(СВЦЭМ!$C$39:$C$782,СВЦЭМ!$A$39:$A$782,$A114,СВЦЭМ!$B$39:$B$782,E$83)+'СЕТ СН'!$H$9+СВЦЭМ!$D$10+'СЕТ СН'!$H$6-'СЕТ СН'!$H$19</f>
        <v>2557.4117439000001</v>
      </c>
      <c r="F114" s="36">
        <f>SUMIFS(СВЦЭМ!$C$39:$C$782,СВЦЭМ!$A$39:$A$782,$A114,СВЦЭМ!$B$39:$B$782,F$83)+'СЕТ СН'!$H$9+СВЦЭМ!$D$10+'СЕТ СН'!$H$6-'СЕТ СН'!$H$19</f>
        <v>2575.9872234200002</v>
      </c>
      <c r="G114" s="36">
        <f>SUMIFS(СВЦЭМ!$C$39:$C$782,СВЦЭМ!$A$39:$A$782,$A114,СВЦЭМ!$B$39:$B$782,G$83)+'СЕТ СН'!$H$9+СВЦЭМ!$D$10+'СЕТ СН'!$H$6-'СЕТ СН'!$H$19</f>
        <v>2552.3009805699994</v>
      </c>
      <c r="H114" s="36">
        <f>SUMIFS(СВЦЭМ!$C$39:$C$782,СВЦЭМ!$A$39:$A$782,$A114,СВЦЭМ!$B$39:$B$782,H$83)+'СЕТ СН'!$H$9+СВЦЭМ!$D$10+'СЕТ СН'!$H$6-'СЕТ СН'!$H$19</f>
        <v>2537.2813496500003</v>
      </c>
      <c r="I114" s="36">
        <f>SUMIFS(СВЦЭМ!$C$39:$C$782,СВЦЭМ!$A$39:$A$782,$A114,СВЦЭМ!$B$39:$B$782,I$83)+'СЕТ СН'!$H$9+СВЦЭМ!$D$10+'СЕТ СН'!$H$6-'СЕТ СН'!$H$19</f>
        <v>2415.7139878399998</v>
      </c>
      <c r="J114" s="36">
        <f>SUMIFS(СВЦЭМ!$C$39:$C$782,СВЦЭМ!$A$39:$A$782,$A114,СВЦЭМ!$B$39:$B$782,J$83)+'СЕТ СН'!$H$9+СВЦЭМ!$D$10+'СЕТ СН'!$H$6-'СЕТ СН'!$H$19</f>
        <v>2273.6248691299998</v>
      </c>
      <c r="K114" s="36">
        <f>SUMIFS(СВЦЭМ!$C$39:$C$782,СВЦЭМ!$A$39:$A$782,$A114,СВЦЭМ!$B$39:$B$782,K$83)+'СЕТ СН'!$H$9+СВЦЭМ!$D$10+'СЕТ СН'!$H$6-'СЕТ СН'!$H$19</f>
        <v>2149.4032049400003</v>
      </c>
      <c r="L114" s="36">
        <f>SUMIFS(СВЦЭМ!$C$39:$C$782,СВЦЭМ!$A$39:$A$782,$A114,СВЦЭМ!$B$39:$B$782,L$83)+'СЕТ СН'!$H$9+СВЦЭМ!$D$10+'СЕТ СН'!$H$6-'СЕТ СН'!$H$19</f>
        <v>2061.5541118599999</v>
      </c>
      <c r="M114" s="36">
        <f>SUMIFS(СВЦЭМ!$C$39:$C$782,СВЦЭМ!$A$39:$A$782,$A114,СВЦЭМ!$B$39:$B$782,M$83)+'СЕТ СН'!$H$9+СВЦЭМ!$D$10+'СЕТ СН'!$H$6-'СЕТ СН'!$H$19</f>
        <v>2046.8546105799999</v>
      </c>
      <c r="N114" s="36">
        <f>SUMIFS(СВЦЭМ!$C$39:$C$782,СВЦЭМ!$A$39:$A$782,$A114,СВЦЭМ!$B$39:$B$782,N$83)+'СЕТ СН'!$H$9+СВЦЭМ!$D$10+'СЕТ СН'!$H$6-'СЕТ СН'!$H$19</f>
        <v>2037.00627274</v>
      </c>
      <c r="O114" s="36">
        <f>SUMIFS(СВЦЭМ!$C$39:$C$782,СВЦЭМ!$A$39:$A$782,$A114,СВЦЭМ!$B$39:$B$782,O$83)+'СЕТ СН'!$H$9+СВЦЭМ!$D$10+'СЕТ СН'!$H$6-'СЕТ СН'!$H$19</f>
        <v>2042.02034865</v>
      </c>
      <c r="P114" s="36">
        <f>SUMIFS(СВЦЭМ!$C$39:$C$782,СВЦЭМ!$A$39:$A$782,$A114,СВЦЭМ!$B$39:$B$782,P$83)+'СЕТ СН'!$H$9+СВЦЭМ!$D$10+'СЕТ СН'!$H$6-'СЕТ СН'!$H$19</f>
        <v>2044.0286523899999</v>
      </c>
      <c r="Q114" s="36">
        <f>SUMIFS(СВЦЭМ!$C$39:$C$782,СВЦЭМ!$A$39:$A$782,$A114,СВЦЭМ!$B$39:$B$782,Q$83)+'СЕТ СН'!$H$9+СВЦЭМ!$D$10+'СЕТ СН'!$H$6-'СЕТ СН'!$H$19</f>
        <v>2048.5886110299998</v>
      </c>
      <c r="R114" s="36">
        <f>SUMIFS(СВЦЭМ!$C$39:$C$782,СВЦЭМ!$A$39:$A$782,$A114,СВЦЭМ!$B$39:$B$782,R$83)+'СЕТ СН'!$H$9+СВЦЭМ!$D$10+'СЕТ СН'!$H$6-'СЕТ СН'!$H$19</f>
        <v>2061.9319521999996</v>
      </c>
      <c r="S114" s="36">
        <f>SUMIFS(СВЦЭМ!$C$39:$C$782,СВЦЭМ!$A$39:$A$782,$A114,СВЦЭМ!$B$39:$B$782,S$83)+'СЕТ СН'!$H$9+СВЦЭМ!$D$10+'СЕТ СН'!$H$6-'СЕТ СН'!$H$19</f>
        <v>2072.0083244500001</v>
      </c>
      <c r="T114" s="36">
        <f>SUMIFS(СВЦЭМ!$C$39:$C$782,СВЦЭМ!$A$39:$A$782,$A114,СВЦЭМ!$B$39:$B$782,T$83)+'СЕТ СН'!$H$9+СВЦЭМ!$D$10+'СЕТ СН'!$H$6-'СЕТ СН'!$H$19</f>
        <v>2069.6462962999999</v>
      </c>
      <c r="U114" s="36">
        <f>SUMIFS(СВЦЭМ!$C$39:$C$782,СВЦЭМ!$A$39:$A$782,$A114,СВЦЭМ!$B$39:$B$782,U$83)+'СЕТ СН'!$H$9+СВЦЭМ!$D$10+'СЕТ СН'!$H$6-'СЕТ СН'!$H$19</f>
        <v>2082.98951704</v>
      </c>
      <c r="V114" s="36">
        <f>SUMIFS(СВЦЭМ!$C$39:$C$782,СВЦЭМ!$A$39:$A$782,$A114,СВЦЭМ!$B$39:$B$782,V$83)+'СЕТ СН'!$H$9+СВЦЭМ!$D$10+'СЕТ СН'!$H$6-'СЕТ СН'!$H$19</f>
        <v>2095.8990476099998</v>
      </c>
      <c r="W114" s="36">
        <f>SUMIFS(СВЦЭМ!$C$39:$C$782,СВЦЭМ!$A$39:$A$782,$A114,СВЦЭМ!$B$39:$B$782,W$83)+'СЕТ СН'!$H$9+СВЦЭМ!$D$10+'СЕТ СН'!$H$6-'СЕТ СН'!$H$19</f>
        <v>2088.9037407400001</v>
      </c>
      <c r="X114" s="36">
        <f>SUMIFS(СВЦЭМ!$C$39:$C$782,СВЦЭМ!$A$39:$A$782,$A114,СВЦЭМ!$B$39:$B$782,X$83)+'СЕТ СН'!$H$9+СВЦЭМ!$D$10+'СЕТ СН'!$H$6-'СЕТ СН'!$H$19</f>
        <v>2153.2986625399999</v>
      </c>
      <c r="Y114" s="36">
        <f>SUMIFS(СВЦЭМ!$C$39:$C$782,СВЦЭМ!$A$39:$A$782,$A114,СВЦЭМ!$B$39:$B$782,Y$83)+'СЕТ СН'!$H$9+СВЦЭМ!$D$10+'СЕТ СН'!$H$6-'СЕТ СН'!$H$19</f>
        <v>2167.7807259399997</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01.07.2024</v>
      </c>
      <c r="B120" s="36">
        <f>SUMIFS(СВЦЭМ!$C$39:$C$782,СВЦЭМ!$A$39:$A$782,$A120,СВЦЭМ!$B$39:$B$782,B$119)+'СЕТ СН'!$I$9+СВЦЭМ!$D$10+'СЕТ СН'!$I$6-'СЕТ СН'!$I$19</f>
        <v>2770.5227309399997</v>
      </c>
      <c r="C120" s="36">
        <f>SUMIFS(СВЦЭМ!$C$39:$C$782,СВЦЭМ!$A$39:$A$782,$A120,СВЦЭМ!$B$39:$B$782,C$119)+'СЕТ СН'!$I$9+СВЦЭМ!$D$10+'СЕТ СН'!$I$6-'СЕТ СН'!$I$19</f>
        <v>2871.2055079000002</v>
      </c>
      <c r="D120" s="36">
        <f>SUMIFS(СВЦЭМ!$C$39:$C$782,СВЦЭМ!$A$39:$A$782,$A120,СВЦЭМ!$B$39:$B$782,D$119)+'СЕТ СН'!$I$9+СВЦЭМ!$D$10+'СЕТ СН'!$I$6-'СЕТ СН'!$I$19</f>
        <v>2951.3308256199998</v>
      </c>
      <c r="E120" s="36">
        <f>SUMIFS(СВЦЭМ!$C$39:$C$782,СВЦЭМ!$A$39:$A$782,$A120,СВЦЭМ!$B$39:$B$782,E$119)+'СЕТ СН'!$I$9+СВЦЭМ!$D$10+'СЕТ СН'!$I$6-'СЕТ СН'!$I$19</f>
        <v>2972.1186852000001</v>
      </c>
      <c r="F120" s="36">
        <f>SUMIFS(СВЦЭМ!$C$39:$C$782,СВЦЭМ!$A$39:$A$782,$A120,СВЦЭМ!$B$39:$B$782,F$119)+'СЕТ СН'!$I$9+СВЦЭМ!$D$10+'СЕТ СН'!$I$6-'СЕТ СН'!$I$19</f>
        <v>2979.6186342000001</v>
      </c>
      <c r="G120" s="36">
        <f>SUMIFS(СВЦЭМ!$C$39:$C$782,СВЦЭМ!$A$39:$A$782,$A120,СВЦЭМ!$B$39:$B$782,G$119)+'СЕТ СН'!$I$9+СВЦЭМ!$D$10+'СЕТ СН'!$I$6-'СЕТ СН'!$I$19</f>
        <v>2970.6188148199999</v>
      </c>
      <c r="H120" s="36">
        <f>SUMIFS(СВЦЭМ!$C$39:$C$782,СВЦЭМ!$A$39:$A$782,$A120,СВЦЭМ!$B$39:$B$782,H$119)+'СЕТ СН'!$I$9+СВЦЭМ!$D$10+'СЕТ СН'!$I$6-'СЕТ СН'!$I$19</f>
        <v>2882.5521468100001</v>
      </c>
      <c r="I120" s="36">
        <f>SUMIFS(СВЦЭМ!$C$39:$C$782,СВЦЭМ!$A$39:$A$782,$A120,СВЦЭМ!$B$39:$B$782,I$119)+'СЕТ СН'!$I$9+СВЦЭМ!$D$10+'СЕТ СН'!$I$6-'СЕТ СН'!$I$19</f>
        <v>2766.2257411199998</v>
      </c>
      <c r="J120" s="36">
        <f>SUMIFS(СВЦЭМ!$C$39:$C$782,СВЦЭМ!$A$39:$A$782,$A120,СВЦЭМ!$B$39:$B$782,J$119)+'СЕТ СН'!$I$9+СВЦЭМ!$D$10+'СЕТ СН'!$I$6-'СЕТ СН'!$I$19</f>
        <v>2668.18313941</v>
      </c>
      <c r="K120" s="36">
        <f>SUMIFS(СВЦЭМ!$C$39:$C$782,СВЦЭМ!$A$39:$A$782,$A120,СВЦЭМ!$B$39:$B$782,K$119)+'СЕТ СН'!$I$9+СВЦЭМ!$D$10+'СЕТ СН'!$I$6-'СЕТ СН'!$I$19</f>
        <v>2604.1357464800003</v>
      </c>
      <c r="L120" s="36">
        <f>SUMIFS(СВЦЭМ!$C$39:$C$782,СВЦЭМ!$A$39:$A$782,$A120,СВЦЭМ!$B$39:$B$782,L$119)+'СЕТ СН'!$I$9+СВЦЭМ!$D$10+'СЕТ СН'!$I$6-'СЕТ СН'!$I$19</f>
        <v>2584.67666478</v>
      </c>
      <c r="M120" s="36">
        <f>SUMIFS(СВЦЭМ!$C$39:$C$782,СВЦЭМ!$A$39:$A$782,$A120,СВЦЭМ!$B$39:$B$782,M$119)+'СЕТ СН'!$I$9+СВЦЭМ!$D$10+'СЕТ СН'!$I$6-'СЕТ СН'!$I$19</f>
        <v>2606.8001846899997</v>
      </c>
      <c r="N120" s="36">
        <f>SUMIFS(СВЦЭМ!$C$39:$C$782,СВЦЭМ!$A$39:$A$782,$A120,СВЦЭМ!$B$39:$B$782,N$119)+'СЕТ СН'!$I$9+СВЦЭМ!$D$10+'СЕТ СН'!$I$6-'СЕТ СН'!$I$19</f>
        <v>2594.6629445200001</v>
      </c>
      <c r="O120" s="36">
        <f>SUMIFS(СВЦЭМ!$C$39:$C$782,СВЦЭМ!$A$39:$A$782,$A120,СВЦЭМ!$B$39:$B$782,O$119)+'СЕТ СН'!$I$9+СВЦЭМ!$D$10+'СЕТ СН'!$I$6-'СЕТ СН'!$I$19</f>
        <v>2600.2440518399999</v>
      </c>
      <c r="P120" s="36">
        <f>SUMIFS(СВЦЭМ!$C$39:$C$782,СВЦЭМ!$A$39:$A$782,$A120,СВЦЭМ!$B$39:$B$782,P$119)+'СЕТ СН'!$I$9+СВЦЭМ!$D$10+'СЕТ СН'!$I$6-'СЕТ СН'!$I$19</f>
        <v>2601.3054969899999</v>
      </c>
      <c r="Q120" s="36">
        <f>SUMIFS(СВЦЭМ!$C$39:$C$782,СВЦЭМ!$A$39:$A$782,$A120,СВЦЭМ!$B$39:$B$782,Q$119)+'СЕТ СН'!$I$9+СВЦЭМ!$D$10+'СЕТ СН'!$I$6-'СЕТ СН'!$I$19</f>
        <v>2601.7642990300001</v>
      </c>
      <c r="R120" s="36">
        <f>SUMIFS(СВЦЭМ!$C$39:$C$782,СВЦЭМ!$A$39:$A$782,$A120,СВЦЭМ!$B$39:$B$782,R$119)+'СЕТ СН'!$I$9+СВЦЭМ!$D$10+'СЕТ СН'!$I$6-'СЕТ СН'!$I$19</f>
        <v>2604.7812689800003</v>
      </c>
      <c r="S120" s="36">
        <f>SUMIFS(СВЦЭМ!$C$39:$C$782,СВЦЭМ!$A$39:$A$782,$A120,СВЦЭМ!$B$39:$B$782,S$119)+'СЕТ СН'!$I$9+СВЦЭМ!$D$10+'СЕТ СН'!$I$6-'СЕТ СН'!$I$19</f>
        <v>2612.6092558600003</v>
      </c>
      <c r="T120" s="36">
        <f>SUMIFS(СВЦЭМ!$C$39:$C$782,СВЦЭМ!$A$39:$A$782,$A120,СВЦЭМ!$B$39:$B$782,T$119)+'СЕТ СН'!$I$9+СВЦЭМ!$D$10+'СЕТ СН'!$I$6-'СЕТ СН'!$I$19</f>
        <v>2613.4702815999999</v>
      </c>
      <c r="U120" s="36">
        <f>SUMIFS(СВЦЭМ!$C$39:$C$782,СВЦЭМ!$A$39:$A$782,$A120,СВЦЭМ!$B$39:$B$782,U$119)+'СЕТ СН'!$I$9+СВЦЭМ!$D$10+'СЕТ СН'!$I$6-'СЕТ СН'!$I$19</f>
        <v>2613.1820354399997</v>
      </c>
      <c r="V120" s="36">
        <f>SUMIFS(СВЦЭМ!$C$39:$C$782,СВЦЭМ!$A$39:$A$782,$A120,СВЦЭМ!$B$39:$B$782,V$119)+'СЕТ СН'!$I$9+СВЦЭМ!$D$10+'СЕТ СН'!$I$6-'СЕТ СН'!$I$19</f>
        <v>2621.92967004</v>
      </c>
      <c r="W120" s="36">
        <f>SUMIFS(СВЦЭМ!$C$39:$C$782,СВЦЭМ!$A$39:$A$782,$A120,СВЦЭМ!$B$39:$B$782,W$119)+'СЕТ СН'!$I$9+СВЦЭМ!$D$10+'СЕТ СН'!$I$6-'СЕТ СН'!$I$19</f>
        <v>2593.5064310500002</v>
      </c>
      <c r="X120" s="36">
        <f>SUMIFS(СВЦЭМ!$C$39:$C$782,СВЦЭМ!$A$39:$A$782,$A120,СВЦЭМ!$B$39:$B$782,X$119)+'СЕТ СН'!$I$9+СВЦЭМ!$D$10+'СЕТ СН'!$I$6-'СЕТ СН'!$I$19</f>
        <v>2626.4070660799998</v>
      </c>
      <c r="Y120" s="36">
        <f>SUMIFS(СВЦЭМ!$C$39:$C$782,СВЦЭМ!$A$39:$A$782,$A120,СВЦЭМ!$B$39:$B$782,Y$119)+'СЕТ СН'!$I$9+СВЦЭМ!$D$10+'СЕТ СН'!$I$6-'СЕТ СН'!$I$19</f>
        <v>2676.1726056899997</v>
      </c>
    </row>
    <row r="121" spans="1:27" ht="15.75" x14ac:dyDescent="0.2">
      <c r="A121" s="35">
        <f>A120+1</f>
        <v>45475</v>
      </c>
      <c r="B121" s="36">
        <f>SUMIFS(СВЦЭМ!$C$39:$C$782,СВЦЭМ!$A$39:$A$782,$A121,СВЦЭМ!$B$39:$B$782,B$119)+'СЕТ СН'!$I$9+СВЦЭМ!$D$10+'СЕТ СН'!$I$6-'СЕТ СН'!$I$19</f>
        <v>2748.2427779300001</v>
      </c>
      <c r="C121" s="36">
        <f>SUMIFS(СВЦЭМ!$C$39:$C$782,СВЦЭМ!$A$39:$A$782,$A121,СВЦЭМ!$B$39:$B$782,C$119)+'СЕТ СН'!$I$9+СВЦЭМ!$D$10+'СЕТ СН'!$I$6-'СЕТ СН'!$I$19</f>
        <v>2839.7485286900001</v>
      </c>
      <c r="D121" s="36">
        <f>SUMIFS(СВЦЭМ!$C$39:$C$782,СВЦЭМ!$A$39:$A$782,$A121,СВЦЭМ!$B$39:$B$782,D$119)+'СЕТ СН'!$I$9+СВЦЭМ!$D$10+'СЕТ СН'!$I$6-'СЕТ СН'!$I$19</f>
        <v>2896.42728102</v>
      </c>
      <c r="E121" s="36">
        <f>SUMIFS(СВЦЭМ!$C$39:$C$782,СВЦЭМ!$A$39:$A$782,$A121,СВЦЭМ!$B$39:$B$782,E$119)+'СЕТ СН'!$I$9+СВЦЭМ!$D$10+'СЕТ СН'!$I$6-'СЕТ СН'!$I$19</f>
        <v>2944.97792424</v>
      </c>
      <c r="F121" s="36">
        <f>SUMIFS(СВЦЭМ!$C$39:$C$782,СВЦЭМ!$A$39:$A$782,$A121,СВЦЭМ!$B$39:$B$782,F$119)+'СЕТ СН'!$I$9+СВЦЭМ!$D$10+'СЕТ СН'!$I$6-'СЕТ СН'!$I$19</f>
        <v>2943.6665889000001</v>
      </c>
      <c r="G121" s="36">
        <f>SUMIFS(СВЦЭМ!$C$39:$C$782,СВЦЭМ!$A$39:$A$782,$A121,СВЦЭМ!$B$39:$B$782,G$119)+'СЕТ СН'!$I$9+СВЦЭМ!$D$10+'СЕТ СН'!$I$6-'СЕТ СН'!$I$19</f>
        <v>2912.7737394999999</v>
      </c>
      <c r="H121" s="36">
        <f>SUMIFS(СВЦЭМ!$C$39:$C$782,СВЦЭМ!$A$39:$A$782,$A121,СВЦЭМ!$B$39:$B$782,H$119)+'СЕТ СН'!$I$9+СВЦЭМ!$D$10+'СЕТ СН'!$I$6-'СЕТ СН'!$I$19</f>
        <v>2844.4902598600002</v>
      </c>
      <c r="I121" s="36">
        <f>SUMIFS(СВЦЭМ!$C$39:$C$782,СВЦЭМ!$A$39:$A$782,$A121,СВЦЭМ!$B$39:$B$782,I$119)+'СЕТ СН'!$I$9+СВЦЭМ!$D$10+'СЕТ СН'!$I$6-'СЕТ СН'!$I$19</f>
        <v>2686.3336632199998</v>
      </c>
      <c r="J121" s="36">
        <f>SUMIFS(СВЦЭМ!$C$39:$C$782,СВЦЭМ!$A$39:$A$782,$A121,СВЦЭМ!$B$39:$B$782,J$119)+'СЕТ СН'!$I$9+СВЦЭМ!$D$10+'СЕТ СН'!$I$6-'СЕТ СН'!$I$19</f>
        <v>2565.34193822</v>
      </c>
      <c r="K121" s="36">
        <f>SUMIFS(СВЦЭМ!$C$39:$C$782,СВЦЭМ!$A$39:$A$782,$A121,СВЦЭМ!$B$39:$B$782,K$119)+'СЕТ СН'!$I$9+СВЦЭМ!$D$10+'СЕТ СН'!$I$6-'СЕТ СН'!$I$19</f>
        <v>2502.8489080199997</v>
      </c>
      <c r="L121" s="36">
        <f>SUMIFS(СВЦЭМ!$C$39:$C$782,СВЦЭМ!$A$39:$A$782,$A121,СВЦЭМ!$B$39:$B$782,L$119)+'СЕТ СН'!$I$9+СВЦЭМ!$D$10+'СЕТ СН'!$I$6-'СЕТ СН'!$I$19</f>
        <v>2485.02445863</v>
      </c>
      <c r="M121" s="36">
        <f>SUMIFS(СВЦЭМ!$C$39:$C$782,СВЦЭМ!$A$39:$A$782,$A121,СВЦЭМ!$B$39:$B$782,M$119)+'СЕТ СН'!$I$9+СВЦЭМ!$D$10+'СЕТ СН'!$I$6-'СЕТ СН'!$I$19</f>
        <v>2493.1376108599998</v>
      </c>
      <c r="N121" s="36">
        <f>SUMIFS(СВЦЭМ!$C$39:$C$782,СВЦЭМ!$A$39:$A$782,$A121,СВЦЭМ!$B$39:$B$782,N$119)+'СЕТ СН'!$I$9+СВЦЭМ!$D$10+'СЕТ СН'!$I$6-'СЕТ СН'!$I$19</f>
        <v>2490.49515114</v>
      </c>
      <c r="O121" s="36">
        <f>SUMIFS(СВЦЭМ!$C$39:$C$782,СВЦЭМ!$A$39:$A$782,$A121,СВЦЭМ!$B$39:$B$782,O$119)+'СЕТ СН'!$I$9+СВЦЭМ!$D$10+'СЕТ СН'!$I$6-'СЕТ СН'!$I$19</f>
        <v>2475.1118854799997</v>
      </c>
      <c r="P121" s="36">
        <f>SUMIFS(СВЦЭМ!$C$39:$C$782,СВЦЭМ!$A$39:$A$782,$A121,СВЦЭМ!$B$39:$B$782,P$119)+'СЕТ СН'!$I$9+СВЦЭМ!$D$10+'СЕТ СН'!$I$6-'СЕТ СН'!$I$19</f>
        <v>2477.3166793</v>
      </c>
      <c r="Q121" s="36">
        <f>SUMIFS(СВЦЭМ!$C$39:$C$782,СВЦЭМ!$A$39:$A$782,$A121,СВЦЭМ!$B$39:$B$782,Q$119)+'СЕТ СН'!$I$9+СВЦЭМ!$D$10+'СЕТ СН'!$I$6-'СЕТ СН'!$I$19</f>
        <v>2483.8698168800001</v>
      </c>
      <c r="R121" s="36">
        <f>SUMIFS(СВЦЭМ!$C$39:$C$782,СВЦЭМ!$A$39:$A$782,$A121,СВЦЭМ!$B$39:$B$782,R$119)+'СЕТ СН'!$I$9+СВЦЭМ!$D$10+'СЕТ СН'!$I$6-'СЕТ СН'!$I$19</f>
        <v>2482.8635570300003</v>
      </c>
      <c r="S121" s="36">
        <f>SUMIFS(СВЦЭМ!$C$39:$C$782,СВЦЭМ!$A$39:$A$782,$A121,СВЦЭМ!$B$39:$B$782,S$119)+'СЕТ СН'!$I$9+СВЦЭМ!$D$10+'СЕТ СН'!$I$6-'СЕТ СН'!$I$19</f>
        <v>2531.88776134</v>
      </c>
      <c r="T121" s="36">
        <f>SUMIFS(СВЦЭМ!$C$39:$C$782,СВЦЭМ!$A$39:$A$782,$A121,СВЦЭМ!$B$39:$B$782,T$119)+'СЕТ СН'!$I$9+СВЦЭМ!$D$10+'СЕТ СН'!$I$6-'СЕТ СН'!$I$19</f>
        <v>2527.9544065600003</v>
      </c>
      <c r="U121" s="36">
        <f>SUMIFS(СВЦЭМ!$C$39:$C$782,СВЦЭМ!$A$39:$A$782,$A121,СВЦЭМ!$B$39:$B$782,U$119)+'СЕТ СН'!$I$9+СВЦЭМ!$D$10+'СЕТ СН'!$I$6-'СЕТ СН'!$I$19</f>
        <v>2545.0511221799998</v>
      </c>
      <c r="V121" s="36">
        <f>SUMIFS(СВЦЭМ!$C$39:$C$782,СВЦЭМ!$A$39:$A$782,$A121,СВЦЭМ!$B$39:$B$782,V$119)+'СЕТ СН'!$I$9+СВЦЭМ!$D$10+'СЕТ СН'!$I$6-'СЕТ СН'!$I$19</f>
        <v>2558.2643821500001</v>
      </c>
      <c r="W121" s="36">
        <f>SUMIFS(СВЦЭМ!$C$39:$C$782,СВЦЭМ!$A$39:$A$782,$A121,СВЦЭМ!$B$39:$B$782,W$119)+'СЕТ СН'!$I$9+СВЦЭМ!$D$10+'СЕТ СН'!$I$6-'СЕТ СН'!$I$19</f>
        <v>2531.6341150899998</v>
      </c>
      <c r="X121" s="36">
        <f>SUMIFS(СВЦЭМ!$C$39:$C$782,СВЦЭМ!$A$39:$A$782,$A121,СВЦЭМ!$B$39:$B$782,X$119)+'СЕТ СН'!$I$9+СВЦЭМ!$D$10+'СЕТ СН'!$I$6-'СЕТ СН'!$I$19</f>
        <v>2595.2309740800001</v>
      </c>
      <c r="Y121" s="36">
        <f>SUMIFS(СВЦЭМ!$C$39:$C$782,СВЦЭМ!$A$39:$A$782,$A121,СВЦЭМ!$B$39:$B$782,Y$119)+'СЕТ СН'!$I$9+СВЦЭМ!$D$10+'СЕТ СН'!$I$6-'СЕТ СН'!$I$19</f>
        <v>2638.89798965</v>
      </c>
    </row>
    <row r="122" spans="1:27" ht="15.75" x14ac:dyDescent="0.2">
      <c r="A122" s="35">
        <f t="shared" ref="A122:A150" si="3">A121+1</f>
        <v>45476</v>
      </c>
      <c r="B122" s="36">
        <f>SUMIFS(СВЦЭМ!$C$39:$C$782,СВЦЭМ!$A$39:$A$782,$A122,СВЦЭМ!$B$39:$B$782,B$119)+'СЕТ СН'!$I$9+СВЦЭМ!$D$10+'СЕТ СН'!$I$6-'СЕТ СН'!$I$19</f>
        <v>2775.52566686</v>
      </c>
      <c r="C122" s="36">
        <f>SUMIFS(СВЦЭМ!$C$39:$C$782,СВЦЭМ!$A$39:$A$782,$A122,СВЦЭМ!$B$39:$B$782,C$119)+'СЕТ СН'!$I$9+СВЦЭМ!$D$10+'СЕТ СН'!$I$6-'СЕТ СН'!$I$19</f>
        <v>2899.1368638599997</v>
      </c>
      <c r="D122" s="36">
        <f>SUMIFS(СВЦЭМ!$C$39:$C$782,СВЦЭМ!$A$39:$A$782,$A122,СВЦЭМ!$B$39:$B$782,D$119)+'СЕТ СН'!$I$9+СВЦЭМ!$D$10+'СЕТ СН'!$I$6-'СЕТ СН'!$I$19</f>
        <v>2961.8543507300001</v>
      </c>
      <c r="E122" s="36">
        <f>SUMIFS(СВЦЭМ!$C$39:$C$782,СВЦЭМ!$A$39:$A$782,$A122,СВЦЭМ!$B$39:$B$782,E$119)+'СЕТ СН'!$I$9+СВЦЭМ!$D$10+'СЕТ СН'!$I$6-'СЕТ СН'!$I$19</f>
        <v>3013.64555225</v>
      </c>
      <c r="F122" s="36">
        <f>SUMIFS(СВЦЭМ!$C$39:$C$782,СВЦЭМ!$A$39:$A$782,$A122,СВЦЭМ!$B$39:$B$782,F$119)+'СЕТ СН'!$I$9+СВЦЭМ!$D$10+'СЕТ СН'!$I$6-'СЕТ СН'!$I$19</f>
        <v>3013.9230997700001</v>
      </c>
      <c r="G122" s="36">
        <f>SUMIFS(СВЦЭМ!$C$39:$C$782,СВЦЭМ!$A$39:$A$782,$A122,СВЦЭМ!$B$39:$B$782,G$119)+'СЕТ СН'!$I$9+СВЦЭМ!$D$10+'СЕТ СН'!$I$6-'СЕТ СН'!$I$19</f>
        <v>2996.8608420299997</v>
      </c>
      <c r="H122" s="36">
        <f>SUMIFS(СВЦЭМ!$C$39:$C$782,СВЦЭМ!$A$39:$A$782,$A122,СВЦЭМ!$B$39:$B$782,H$119)+'СЕТ СН'!$I$9+СВЦЭМ!$D$10+'СЕТ СН'!$I$6-'СЕТ СН'!$I$19</f>
        <v>2908.4686001499999</v>
      </c>
      <c r="I122" s="36">
        <f>SUMIFS(СВЦЭМ!$C$39:$C$782,СВЦЭМ!$A$39:$A$782,$A122,СВЦЭМ!$B$39:$B$782,I$119)+'СЕТ СН'!$I$9+СВЦЭМ!$D$10+'СЕТ СН'!$I$6-'СЕТ СН'!$I$19</f>
        <v>2767.8089586900001</v>
      </c>
      <c r="J122" s="36">
        <f>SUMIFS(СВЦЭМ!$C$39:$C$782,СВЦЭМ!$A$39:$A$782,$A122,СВЦЭМ!$B$39:$B$782,J$119)+'СЕТ СН'!$I$9+СВЦЭМ!$D$10+'СЕТ СН'!$I$6-'СЕТ СН'!$I$19</f>
        <v>2679.5329873999999</v>
      </c>
      <c r="K122" s="36">
        <f>SUMIFS(СВЦЭМ!$C$39:$C$782,СВЦЭМ!$A$39:$A$782,$A122,СВЦЭМ!$B$39:$B$782,K$119)+'СЕТ СН'!$I$9+СВЦЭМ!$D$10+'СЕТ СН'!$I$6-'СЕТ СН'!$I$19</f>
        <v>2606.79552104</v>
      </c>
      <c r="L122" s="36">
        <f>SUMIFS(СВЦЭМ!$C$39:$C$782,СВЦЭМ!$A$39:$A$782,$A122,СВЦЭМ!$B$39:$B$782,L$119)+'СЕТ СН'!$I$9+СВЦЭМ!$D$10+'СЕТ СН'!$I$6-'СЕТ СН'!$I$19</f>
        <v>2591.1797006699999</v>
      </c>
      <c r="M122" s="36">
        <f>SUMIFS(СВЦЭМ!$C$39:$C$782,СВЦЭМ!$A$39:$A$782,$A122,СВЦЭМ!$B$39:$B$782,M$119)+'СЕТ СН'!$I$9+СВЦЭМ!$D$10+'СЕТ СН'!$I$6-'СЕТ СН'!$I$19</f>
        <v>2578.0045691</v>
      </c>
      <c r="N122" s="36">
        <f>SUMIFS(СВЦЭМ!$C$39:$C$782,СВЦЭМ!$A$39:$A$782,$A122,СВЦЭМ!$B$39:$B$782,N$119)+'СЕТ СН'!$I$9+СВЦЭМ!$D$10+'СЕТ СН'!$I$6-'СЕТ СН'!$I$19</f>
        <v>2583.69743827</v>
      </c>
      <c r="O122" s="36">
        <f>SUMIFS(СВЦЭМ!$C$39:$C$782,СВЦЭМ!$A$39:$A$782,$A122,СВЦЭМ!$B$39:$B$782,O$119)+'СЕТ СН'!$I$9+СВЦЭМ!$D$10+'СЕТ СН'!$I$6-'СЕТ СН'!$I$19</f>
        <v>2566.8033560499998</v>
      </c>
      <c r="P122" s="36">
        <f>SUMIFS(СВЦЭМ!$C$39:$C$782,СВЦЭМ!$A$39:$A$782,$A122,СВЦЭМ!$B$39:$B$782,P$119)+'СЕТ СН'!$I$9+СВЦЭМ!$D$10+'СЕТ СН'!$I$6-'СЕТ СН'!$I$19</f>
        <v>2562.2443304999997</v>
      </c>
      <c r="Q122" s="36">
        <f>SUMIFS(СВЦЭМ!$C$39:$C$782,СВЦЭМ!$A$39:$A$782,$A122,СВЦЭМ!$B$39:$B$782,Q$119)+'СЕТ СН'!$I$9+СВЦЭМ!$D$10+'СЕТ СН'!$I$6-'СЕТ СН'!$I$19</f>
        <v>2579.3527454</v>
      </c>
      <c r="R122" s="36">
        <f>SUMIFS(СВЦЭМ!$C$39:$C$782,СВЦЭМ!$A$39:$A$782,$A122,СВЦЭМ!$B$39:$B$782,R$119)+'СЕТ СН'!$I$9+СВЦЭМ!$D$10+'СЕТ СН'!$I$6-'СЕТ СН'!$I$19</f>
        <v>2585.77528304</v>
      </c>
      <c r="S122" s="36">
        <f>SUMIFS(СВЦЭМ!$C$39:$C$782,СВЦЭМ!$A$39:$A$782,$A122,СВЦЭМ!$B$39:$B$782,S$119)+'СЕТ СН'!$I$9+СВЦЭМ!$D$10+'СЕТ СН'!$I$6-'СЕТ СН'!$I$19</f>
        <v>2601.8296213900003</v>
      </c>
      <c r="T122" s="36">
        <f>SUMIFS(СВЦЭМ!$C$39:$C$782,СВЦЭМ!$A$39:$A$782,$A122,СВЦЭМ!$B$39:$B$782,T$119)+'СЕТ СН'!$I$9+СВЦЭМ!$D$10+'СЕТ СН'!$I$6-'СЕТ СН'!$I$19</f>
        <v>2599.03779915</v>
      </c>
      <c r="U122" s="36">
        <f>SUMIFS(СВЦЭМ!$C$39:$C$782,СВЦЭМ!$A$39:$A$782,$A122,СВЦЭМ!$B$39:$B$782,U$119)+'СЕТ СН'!$I$9+СВЦЭМ!$D$10+'СЕТ СН'!$I$6-'СЕТ СН'!$I$19</f>
        <v>2615.24374885</v>
      </c>
      <c r="V122" s="36">
        <f>SUMIFS(СВЦЭМ!$C$39:$C$782,СВЦЭМ!$A$39:$A$782,$A122,СВЦЭМ!$B$39:$B$782,V$119)+'СЕТ СН'!$I$9+СВЦЭМ!$D$10+'СЕТ СН'!$I$6-'СЕТ СН'!$I$19</f>
        <v>2627.4493485900002</v>
      </c>
      <c r="W122" s="36">
        <f>SUMIFS(СВЦЭМ!$C$39:$C$782,СВЦЭМ!$A$39:$A$782,$A122,СВЦЭМ!$B$39:$B$782,W$119)+'СЕТ СН'!$I$9+СВЦЭМ!$D$10+'СЕТ СН'!$I$6-'СЕТ СН'!$I$19</f>
        <v>2611.5898247499999</v>
      </c>
      <c r="X122" s="36">
        <f>SUMIFS(СВЦЭМ!$C$39:$C$782,СВЦЭМ!$A$39:$A$782,$A122,СВЦЭМ!$B$39:$B$782,X$119)+'СЕТ СН'!$I$9+СВЦЭМ!$D$10+'СЕТ СН'!$I$6-'СЕТ СН'!$I$19</f>
        <v>2639.2097755899999</v>
      </c>
      <c r="Y122" s="36">
        <f>SUMIFS(СВЦЭМ!$C$39:$C$782,СВЦЭМ!$A$39:$A$782,$A122,СВЦЭМ!$B$39:$B$782,Y$119)+'СЕТ СН'!$I$9+СВЦЭМ!$D$10+'СЕТ СН'!$I$6-'СЕТ СН'!$I$19</f>
        <v>2732.9228697600001</v>
      </c>
    </row>
    <row r="123" spans="1:27" ht="15.75" x14ac:dyDescent="0.2">
      <c r="A123" s="35">
        <f t="shared" si="3"/>
        <v>45477</v>
      </c>
      <c r="B123" s="36">
        <f>SUMIFS(СВЦЭМ!$C$39:$C$782,СВЦЭМ!$A$39:$A$782,$A123,СВЦЭМ!$B$39:$B$782,B$119)+'СЕТ СН'!$I$9+СВЦЭМ!$D$10+'СЕТ СН'!$I$6-'СЕТ СН'!$I$19</f>
        <v>2597.4845221300002</v>
      </c>
      <c r="C123" s="36">
        <f>SUMIFS(СВЦЭМ!$C$39:$C$782,СВЦЭМ!$A$39:$A$782,$A123,СВЦЭМ!$B$39:$B$782,C$119)+'СЕТ СН'!$I$9+СВЦЭМ!$D$10+'СЕТ СН'!$I$6-'СЕТ СН'!$I$19</f>
        <v>2753.4933959</v>
      </c>
      <c r="D123" s="36">
        <f>SUMIFS(СВЦЭМ!$C$39:$C$782,СВЦЭМ!$A$39:$A$782,$A123,СВЦЭМ!$B$39:$B$782,D$119)+'СЕТ СН'!$I$9+СВЦЭМ!$D$10+'СЕТ СН'!$I$6-'СЕТ СН'!$I$19</f>
        <v>2792.9044497599998</v>
      </c>
      <c r="E123" s="36">
        <f>SUMIFS(СВЦЭМ!$C$39:$C$782,СВЦЭМ!$A$39:$A$782,$A123,СВЦЭМ!$B$39:$B$782,E$119)+'СЕТ СН'!$I$9+СВЦЭМ!$D$10+'СЕТ СН'!$I$6-'СЕТ СН'!$I$19</f>
        <v>2827.70192529</v>
      </c>
      <c r="F123" s="36">
        <f>SUMIFS(СВЦЭМ!$C$39:$C$782,СВЦЭМ!$A$39:$A$782,$A123,СВЦЭМ!$B$39:$B$782,F$119)+'СЕТ СН'!$I$9+СВЦЭМ!$D$10+'СЕТ СН'!$I$6-'СЕТ СН'!$I$19</f>
        <v>2831.0468158799999</v>
      </c>
      <c r="G123" s="36">
        <f>SUMIFS(СВЦЭМ!$C$39:$C$782,СВЦЭМ!$A$39:$A$782,$A123,СВЦЭМ!$B$39:$B$782,G$119)+'СЕТ СН'!$I$9+СВЦЭМ!$D$10+'СЕТ СН'!$I$6-'СЕТ СН'!$I$19</f>
        <v>2829.1744754599999</v>
      </c>
      <c r="H123" s="36">
        <f>SUMIFS(СВЦЭМ!$C$39:$C$782,СВЦЭМ!$A$39:$A$782,$A123,СВЦЭМ!$B$39:$B$782,H$119)+'СЕТ СН'!$I$9+СВЦЭМ!$D$10+'СЕТ СН'!$I$6-'СЕТ СН'!$I$19</f>
        <v>2735.2233236299999</v>
      </c>
      <c r="I123" s="36">
        <f>SUMIFS(СВЦЭМ!$C$39:$C$782,СВЦЭМ!$A$39:$A$782,$A123,СВЦЭМ!$B$39:$B$782,I$119)+'СЕТ СН'!$I$9+СВЦЭМ!$D$10+'СЕТ СН'!$I$6-'СЕТ СН'!$I$19</f>
        <v>2705.3204017500002</v>
      </c>
      <c r="J123" s="36">
        <f>SUMIFS(СВЦЭМ!$C$39:$C$782,СВЦЭМ!$A$39:$A$782,$A123,СВЦЭМ!$B$39:$B$782,J$119)+'СЕТ СН'!$I$9+СВЦЭМ!$D$10+'СЕТ СН'!$I$6-'СЕТ СН'!$I$19</f>
        <v>2621.1287349599997</v>
      </c>
      <c r="K123" s="36">
        <f>SUMIFS(СВЦЭМ!$C$39:$C$782,СВЦЭМ!$A$39:$A$782,$A123,СВЦЭМ!$B$39:$B$782,K$119)+'СЕТ СН'!$I$9+СВЦЭМ!$D$10+'СЕТ СН'!$I$6-'СЕТ СН'!$I$19</f>
        <v>2551.22965243</v>
      </c>
      <c r="L123" s="36">
        <f>SUMIFS(СВЦЭМ!$C$39:$C$782,СВЦЭМ!$A$39:$A$782,$A123,СВЦЭМ!$B$39:$B$782,L$119)+'СЕТ СН'!$I$9+СВЦЭМ!$D$10+'СЕТ СН'!$I$6-'СЕТ СН'!$I$19</f>
        <v>2539.0801295700003</v>
      </c>
      <c r="M123" s="36">
        <f>SUMIFS(СВЦЭМ!$C$39:$C$782,СВЦЭМ!$A$39:$A$782,$A123,СВЦЭМ!$B$39:$B$782,M$119)+'СЕТ СН'!$I$9+СВЦЭМ!$D$10+'СЕТ СН'!$I$6-'СЕТ СН'!$I$19</f>
        <v>2510.9906632500001</v>
      </c>
      <c r="N123" s="36">
        <f>SUMIFS(СВЦЭМ!$C$39:$C$782,СВЦЭМ!$A$39:$A$782,$A123,СВЦЭМ!$B$39:$B$782,N$119)+'СЕТ СН'!$I$9+СВЦЭМ!$D$10+'СЕТ СН'!$I$6-'СЕТ СН'!$I$19</f>
        <v>2518.8137792400003</v>
      </c>
      <c r="O123" s="36">
        <f>SUMIFS(СВЦЭМ!$C$39:$C$782,СВЦЭМ!$A$39:$A$782,$A123,СВЦЭМ!$B$39:$B$782,O$119)+'СЕТ СН'!$I$9+СВЦЭМ!$D$10+'СЕТ СН'!$I$6-'СЕТ СН'!$I$19</f>
        <v>2501.6857108900003</v>
      </c>
      <c r="P123" s="36">
        <f>SUMIFS(СВЦЭМ!$C$39:$C$782,СВЦЭМ!$A$39:$A$782,$A123,СВЦЭМ!$B$39:$B$782,P$119)+'СЕТ СН'!$I$9+СВЦЭМ!$D$10+'СЕТ СН'!$I$6-'СЕТ СН'!$I$19</f>
        <v>2499.1084506300003</v>
      </c>
      <c r="Q123" s="36">
        <f>SUMIFS(СВЦЭМ!$C$39:$C$782,СВЦЭМ!$A$39:$A$782,$A123,СВЦЭМ!$B$39:$B$782,Q$119)+'СЕТ СН'!$I$9+СВЦЭМ!$D$10+'СЕТ СН'!$I$6-'СЕТ СН'!$I$19</f>
        <v>2503.85214834</v>
      </c>
      <c r="R123" s="36">
        <f>SUMIFS(СВЦЭМ!$C$39:$C$782,СВЦЭМ!$A$39:$A$782,$A123,СВЦЭМ!$B$39:$B$782,R$119)+'СЕТ СН'!$I$9+СВЦЭМ!$D$10+'СЕТ СН'!$I$6-'СЕТ СН'!$I$19</f>
        <v>2512.1503232</v>
      </c>
      <c r="S123" s="36">
        <f>SUMIFS(СВЦЭМ!$C$39:$C$782,СВЦЭМ!$A$39:$A$782,$A123,СВЦЭМ!$B$39:$B$782,S$119)+'СЕТ СН'!$I$9+СВЦЭМ!$D$10+'СЕТ СН'!$I$6-'СЕТ СН'!$I$19</f>
        <v>2502.3746288100001</v>
      </c>
      <c r="T123" s="36">
        <f>SUMIFS(СВЦЭМ!$C$39:$C$782,СВЦЭМ!$A$39:$A$782,$A123,СВЦЭМ!$B$39:$B$782,T$119)+'СЕТ СН'!$I$9+СВЦЭМ!$D$10+'СЕТ СН'!$I$6-'СЕТ СН'!$I$19</f>
        <v>2489.6525050400001</v>
      </c>
      <c r="U123" s="36">
        <f>SUMIFS(СВЦЭМ!$C$39:$C$782,СВЦЭМ!$A$39:$A$782,$A123,СВЦЭМ!$B$39:$B$782,U$119)+'СЕТ СН'!$I$9+СВЦЭМ!$D$10+'СЕТ СН'!$I$6-'СЕТ СН'!$I$19</f>
        <v>2503.9738793500001</v>
      </c>
      <c r="V123" s="36">
        <f>SUMIFS(СВЦЭМ!$C$39:$C$782,СВЦЭМ!$A$39:$A$782,$A123,СВЦЭМ!$B$39:$B$782,V$119)+'СЕТ СН'!$I$9+СВЦЭМ!$D$10+'СЕТ СН'!$I$6-'СЕТ СН'!$I$19</f>
        <v>2510.5036099399999</v>
      </c>
      <c r="W123" s="36">
        <f>SUMIFS(СВЦЭМ!$C$39:$C$782,СВЦЭМ!$A$39:$A$782,$A123,СВЦЭМ!$B$39:$B$782,W$119)+'СЕТ СН'!$I$9+СВЦЭМ!$D$10+'СЕТ СН'!$I$6-'СЕТ СН'!$I$19</f>
        <v>2482.4725993000002</v>
      </c>
      <c r="X123" s="36">
        <f>SUMIFS(СВЦЭМ!$C$39:$C$782,СВЦЭМ!$A$39:$A$782,$A123,СВЦЭМ!$B$39:$B$782,X$119)+'СЕТ СН'!$I$9+СВЦЭМ!$D$10+'СЕТ СН'!$I$6-'СЕТ СН'!$I$19</f>
        <v>2528.97000622</v>
      </c>
      <c r="Y123" s="36">
        <f>SUMIFS(СВЦЭМ!$C$39:$C$782,СВЦЭМ!$A$39:$A$782,$A123,СВЦЭМ!$B$39:$B$782,Y$119)+'СЕТ СН'!$I$9+СВЦЭМ!$D$10+'СЕТ СН'!$I$6-'СЕТ СН'!$I$19</f>
        <v>2633.0403769100003</v>
      </c>
    </row>
    <row r="124" spans="1:27" ht="15.75" x14ac:dyDescent="0.2">
      <c r="A124" s="35">
        <f t="shared" si="3"/>
        <v>45478</v>
      </c>
      <c r="B124" s="36">
        <f>SUMIFS(СВЦЭМ!$C$39:$C$782,СВЦЭМ!$A$39:$A$782,$A124,СВЦЭМ!$B$39:$B$782,B$119)+'СЕТ СН'!$I$9+СВЦЭМ!$D$10+'СЕТ СН'!$I$6-'СЕТ СН'!$I$19</f>
        <v>2723.3971568100001</v>
      </c>
      <c r="C124" s="36">
        <f>SUMIFS(СВЦЭМ!$C$39:$C$782,СВЦЭМ!$A$39:$A$782,$A124,СВЦЭМ!$B$39:$B$782,C$119)+'СЕТ СН'!$I$9+СВЦЭМ!$D$10+'СЕТ СН'!$I$6-'СЕТ СН'!$I$19</f>
        <v>2824.98907693</v>
      </c>
      <c r="D124" s="36">
        <f>SUMIFS(СВЦЭМ!$C$39:$C$782,СВЦЭМ!$A$39:$A$782,$A124,СВЦЭМ!$B$39:$B$782,D$119)+'СЕТ СН'!$I$9+СВЦЭМ!$D$10+'СЕТ СН'!$I$6-'СЕТ СН'!$I$19</f>
        <v>2886.5028037100001</v>
      </c>
      <c r="E124" s="36">
        <f>SUMIFS(СВЦЭМ!$C$39:$C$782,СВЦЭМ!$A$39:$A$782,$A124,СВЦЭМ!$B$39:$B$782,E$119)+'СЕТ СН'!$I$9+СВЦЭМ!$D$10+'СЕТ СН'!$I$6-'СЕТ СН'!$I$19</f>
        <v>2910.8350477900003</v>
      </c>
      <c r="F124" s="36">
        <f>SUMIFS(СВЦЭМ!$C$39:$C$782,СВЦЭМ!$A$39:$A$782,$A124,СВЦЭМ!$B$39:$B$782,F$119)+'СЕТ СН'!$I$9+СВЦЭМ!$D$10+'СЕТ СН'!$I$6-'СЕТ СН'!$I$19</f>
        <v>2908.70414321</v>
      </c>
      <c r="G124" s="36">
        <f>SUMIFS(СВЦЭМ!$C$39:$C$782,СВЦЭМ!$A$39:$A$782,$A124,СВЦЭМ!$B$39:$B$782,G$119)+'СЕТ СН'!$I$9+СВЦЭМ!$D$10+'СЕТ СН'!$I$6-'СЕТ СН'!$I$19</f>
        <v>2871.7001766799999</v>
      </c>
      <c r="H124" s="36">
        <f>SUMIFS(СВЦЭМ!$C$39:$C$782,СВЦЭМ!$A$39:$A$782,$A124,СВЦЭМ!$B$39:$B$782,H$119)+'СЕТ СН'!$I$9+СВЦЭМ!$D$10+'СЕТ СН'!$I$6-'СЕТ СН'!$I$19</f>
        <v>2818.8578579800001</v>
      </c>
      <c r="I124" s="36">
        <f>SUMIFS(СВЦЭМ!$C$39:$C$782,СВЦЭМ!$A$39:$A$782,$A124,СВЦЭМ!$B$39:$B$782,I$119)+'СЕТ СН'!$I$9+СВЦЭМ!$D$10+'СЕТ СН'!$I$6-'СЕТ СН'!$I$19</f>
        <v>2711.9627210600001</v>
      </c>
      <c r="J124" s="36">
        <f>SUMIFS(СВЦЭМ!$C$39:$C$782,СВЦЭМ!$A$39:$A$782,$A124,СВЦЭМ!$B$39:$B$782,J$119)+'СЕТ СН'!$I$9+СВЦЭМ!$D$10+'СЕТ СН'!$I$6-'СЕТ СН'!$I$19</f>
        <v>2595.10606818</v>
      </c>
      <c r="K124" s="36">
        <f>SUMIFS(СВЦЭМ!$C$39:$C$782,СВЦЭМ!$A$39:$A$782,$A124,СВЦЭМ!$B$39:$B$782,K$119)+'СЕТ СН'!$I$9+СВЦЭМ!$D$10+'СЕТ СН'!$I$6-'СЕТ СН'!$I$19</f>
        <v>2574.5300341700004</v>
      </c>
      <c r="L124" s="36">
        <f>SUMIFS(СВЦЭМ!$C$39:$C$782,СВЦЭМ!$A$39:$A$782,$A124,СВЦЭМ!$B$39:$B$782,L$119)+'СЕТ СН'!$I$9+СВЦЭМ!$D$10+'СЕТ СН'!$I$6-'СЕТ СН'!$I$19</f>
        <v>2589.8790236</v>
      </c>
      <c r="M124" s="36">
        <f>SUMIFS(СВЦЭМ!$C$39:$C$782,СВЦЭМ!$A$39:$A$782,$A124,СВЦЭМ!$B$39:$B$782,M$119)+'СЕТ СН'!$I$9+СВЦЭМ!$D$10+'СЕТ СН'!$I$6-'СЕТ СН'!$I$19</f>
        <v>2581.95497858</v>
      </c>
      <c r="N124" s="36">
        <f>SUMIFS(СВЦЭМ!$C$39:$C$782,СВЦЭМ!$A$39:$A$782,$A124,СВЦЭМ!$B$39:$B$782,N$119)+'СЕТ СН'!$I$9+СВЦЭМ!$D$10+'СЕТ СН'!$I$6-'СЕТ СН'!$I$19</f>
        <v>2592.8288383300001</v>
      </c>
      <c r="O124" s="36">
        <f>SUMIFS(СВЦЭМ!$C$39:$C$782,СВЦЭМ!$A$39:$A$782,$A124,СВЦЭМ!$B$39:$B$782,O$119)+'СЕТ СН'!$I$9+СВЦЭМ!$D$10+'СЕТ СН'!$I$6-'СЕТ СН'!$I$19</f>
        <v>2591.32992302</v>
      </c>
      <c r="P124" s="36">
        <f>SUMIFS(СВЦЭМ!$C$39:$C$782,СВЦЭМ!$A$39:$A$782,$A124,СВЦЭМ!$B$39:$B$782,P$119)+'СЕТ СН'!$I$9+СВЦЭМ!$D$10+'СЕТ СН'!$I$6-'СЕТ СН'!$I$19</f>
        <v>2600.2946201100003</v>
      </c>
      <c r="Q124" s="36">
        <f>SUMIFS(СВЦЭМ!$C$39:$C$782,СВЦЭМ!$A$39:$A$782,$A124,СВЦЭМ!$B$39:$B$782,Q$119)+'СЕТ СН'!$I$9+СВЦЭМ!$D$10+'СЕТ СН'!$I$6-'СЕТ СН'!$I$19</f>
        <v>2613.5615638199997</v>
      </c>
      <c r="R124" s="36">
        <f>SUMIFS(СВЦЭМ!$C$39:$C$782,СВЦЭМ!$A$39:$A$782,$A124,СВЦЭМ!$B$39:$B$782,R$119)+'СЕТ СН'!$I$9+СВЦЭМ!$D$10+'СЕТ СН'!$I$6-'СЕТ СН'!$I$19</f>
        <v>2607.2961837499997</v>
      </c>
      <c r="S124" s="36">
        <f>SUMIFS(СВЦЭМ!$C$39:$C$782,СВЦЭМ!$A$39:$A$782,$A124,СВЦЭМ!$B$39:$B$782,S$119)+'СЕТ СН'!$I$9+СВЦЭМ!$D$10+'СЕТ СН'!$I$6-'СЕТ СН'!$I$19</f>
        <v>2599.7690534600001</v>
      </c>
      <c r="T124" s="36">
        <f>SUMIFS(СВЦЭМ!$C$39:$C$782,СВЦЭМ!$A$39:$A$782,$A124,СВЦЭМ!$B$39:$B$782,T$119)+'СЕТ СН'!$I$9+СВЦЭМ!$D$10+'СЕТ СН'!$I$6-'СЕТ СН'!$I$19</f>
        <v>2593.4464782</v>
      </c>
      <c r="U124" s="36">
        <f>SUMIFS(СВЦЭМ!$C$39:$C$782,СВЦЭМ!$A$39:$A$782,$A124,СВЦЭМ!$B$39:$B$782,U$119)+'СЕТ СН'!$I$9+СВЦЭМ!$D$10+'СЕТ СН'!$I$6-'СЕТ СН'!$I$19</f>
        <v>2601.7549071000003</v>
      </c>
      <c r="V124" s="36">
        <f>SUMIFS(СВЦЭМ!$C$39:$C$782,СВЦЭМ!$A$39:$A$782,$A124,СВЦЭМ!$B$39:$B$782,V$119)+'СЕТ СН'!$I$9+СВЦЭМ!$D$10+'СЕТ СН'!$I$6-'СЕТ СН'!$I$19</f>
        <v>2613.04580928</v>
      </c>
      <c r="W124" s="36">
        <f>SUMIFS(СВЦЭМ!$C$39:$C$782,СВЦЭМ!$A$39:$A$782,$A124,СВЦЭМ!$B$39:$B$782,W$119)+'СЕТ СН'!$I$9+СВЦЭМ!$D$10+'СЕТ СН'!$I$6-'СЕТ СН'!$I$19</f>
        <v>2585.04381891</v>
      </c>
      <c r="X124" s="36">
        <f>SUMIFS(СВЦЭМ!$C$39:$C$782,СВЦЭМ!$A$39:$A$782,$A124,СВЦЭМ!$B$39:$B$782,X$119)+'СЕТ СН'!$I$9+СВЦЭМ!$D$10+'СЕТ СН'!$I$6-'СЕТ СН'!$I$19</f>
        <v>2630.0976261999999</v>
      </c>
      <c r="Y124" s="36">
        <f>SUMIFS(СВЦЭМ!$C$39:$C$782,СВЦЭМ!$A$39:$A$782,$A124,СВЦЭМ!$B$39:$B$782,Y$119)+'СЕТ СН'!$I$9+СВЦЭМ!$D$10+'СЕТ СН'!$I$6-'СЕТ СН'!$I$19</f>
        <v>2748.4449790099998</v>
      </c>
    </row>
    <row r="125" spans="1:27" ht="15.75" x14ac:dyDescent="0.2">
      <c r="A125" s="35">
        <f t="shared" si="3"/>
        <v>45479</v>
      </c>
      <c r="B125" s="36">
        <f>SUMIFS(СВЦЭМ!$C$39:$C$782,СВЦЭМ!$A$39:$A$782,$A125,СВЦЭМ!$B$39:$B$782,B$119)+'СЕТ СН'!$I$9+СВЦЭМ!$D$10+'СЕТ СН'!$I$6-'СЕТ СН'!$I$19</f>
        <v>2750.0977202499998</v>
      </c>
      <c r="C125" s="36">
        <f>SUMIFS(СВЦЭМ!$C$39:$C$782,СВЦЭМ!$A$39:$A$782,$A125,СВЦЭМ!$B$39:$B$782,C$119)+'СЕТ СН'!$I$9+СВЦЭМ!$D$10+'СЕТ СН'!$I$6-'СЕТ СН'!$I$19</f>
        <v>2831.5215686199999</v>
      </c>
      <c r="D125" s="36">
        <f>SUMIFS(СВЦЭМ!$C$39:$C$782,СВЦЭМ!$A$39:$A$782,$A125,СВЦЭМ!$B$39:$B$782,D$119)+'СЕТ СН'!$I$9+СВЦЭМ!$D$10+'СЕТ СН'!$I$6-'СЕТ СН'!$I$19</f>
        <v>2943.3466089200001</v>
      </c>
      <c r="E125" s="36">
        <f>SUMIFS(СВЦЭМ!$C$39:$C$782,СВЦЭМ!$A$39:$A$782,$A125,СВЦЭМ!$B$39:$B$782,E$119)+'СЕТ СН'!$I$9+СВЦЭМ!$D$10+'СЕТ СН'!$I$6-'СЕТ СН'!$I$19</f>
        <v>3007.57684956</v>
      </c>
      <c r="F125" s="36">
        <f>SUMIFS(СВЦЭМ!$C$39:$C$782,СВЦЭМ!$A$39:$A$782,$A125,СВЦЭМ!$B$39:$B$782,F$119)+'СЕТ СН'!$I$9+СВЦЭМ!$D$10+'СЕТ СН'!$I$6-'СЕТ СН'!$I$19</f>
        <v>3027.5210796000001</v>
      </c>
      <c r="G125" s="36">
        <f>SUMIFS(СВЦЭМ!$C$39:$C$782,СВЦЭМ!$A$39:$A$782,$A125,СВЦЭМ!$B$39:$B$782,G$119)+'СЕТ СН'!$I$9+СВЦЭМ!$D$10+'СЕТ СН'!$I$6-'СЕТ СН'!$I$19</f>
        <v>3018.7660402500001</v>
      </c>
      <c r="H125" s="36">
        <f>SUMIFS(СВЦЭМ!$C$39:$C$782,СВЦЭМ!$A$39:$A$782,$A125,СВЦЭМ!$B$39:$B$782,H$119)+'СЕТ СН'!$I$9+СВЦЭМ!$D$10+'СЕТ СН'!$I$6-'СЕТ СН'!$I$19</f>
        <v>3005.77789966</v>
      </c>
      <c r="I125" s="36">
        <f>SUMIFS(СВЦЭМ!$C$39:$C$782,СВЦЭМ!$A$39:$A$782,$A125,СВЦЭМ!$B$39:$B$782,I$119)+'СЕТ СН'!$I$9+СВЦЭМ!$D$10+'СЕТ СН'!$I$6-'СЕТ СН'!$I$19</f>
        <v>2929.6811355899999</v>
      </c>
      <c r="J125" s="36">
        <f>SUMIFS(СВЦЭМ!$C$39:$C$782,СВЦЭМ!$A$39:$A$782,$A125,СВЦЭМ!$B$39:$B$782,J$119)+'СЕТ СН'!$I$9+СВЦЭМ!$D$10+'СЕТ СН'!$I$6-'СЕТ СН'!$I$19</f>
        <v>2799.8226686200001</v>
      </c>
      <c r="K125" s="36">
        <f>SUMIFS(СВЦЭМ!$C$39:$C$782,СВЦЭМ!$A$39:$A$782,$A125,СВЦЭМ!$B$39:$B$782,K$119)+'СЕТ СН'!$I$9+СВЦЭМ!$D$10+'СЕТ СН'!$I$6-'СЕТ СН'!$I$19</f>
        <v>2702.9626417199997</v>
      </c>
      <c r="L125" s="36">
        <f>SUMIFS(СВЦЭМ!$C$39:$C$782,СВЦЭМ!$A$39:$A$782,$A125,СВЦЭМ!$B$39:$B$782,L$119)+'СЕТ СН'!$I$9+СВЦЭМ!$D$10+'СЕТ СН'!$I$6-'СЕТ СН'!$I$19</f>
        <v>2636.5172874099999</v>
      </c>
      <c r="M125" s="36">
        <f>SUMIFS(СВЦЭМ!$C$39:$C$782,СВЦЭМ!$A$39:$A$782,$A125,СВЦЭМ!$B$39:$B$782,M$119)+'СЕТ СН'!$I$9+СВЦЭМ!$D$10+'СЕТ СН'!$I$6-'СЕТ СН'!$I$19</f>
        <v>2614.9014001200003</v>
      </c>
      <c r="N125" s="36">
        <f>SUMIFS(СВЦЭМ!$C$39:$C$782,СВЦЭМ!$A$39:$A$782,$A125,СВЦЭМ!$B$39:$B$782,N$119)+'СЕТ СН'!$I$9+СВЦЭМ!$D$10+'СЕТ СН'!$I$6-'СЕТ СН'!$I$19</f>
        <v>2614.8619908299997</v>
      </c>
      <c r="O125" s="36">
        <f>SUMIFS(СВЦЭМ!$C$39:$C$782,СВЦЭМ!$A$39:$A$782,$A125,СВЦЭМ!$B$39:$B$782,O$119)+'СЕТ СН'!$I$9+СВЦЭМ!$D$10+'СЕТ СН'!$I$6-'СЕТ СН'!$I$19</f>
        <v>2612.1561845000001</v>
      </c>
      <c r="P125" s="36">
        <f>SUMIFS(СВЦЭМ!$C$39:$C$782,СВЦЭМ!$A$39:$A$782,$A125,СВЦЭМ!$B$39:$B$782,P$119)+'СЕТ СН'!$I$9+СВЦЭМ!$D$10+'СЕТ СН'!$I$6-'СЕТ СН'!$I$19</f>
        <v>2610.3442331200004</v>
      </c>
      <c r="Q125" s="36">
        <f>SUMIFS(СВЦЭМ!$C$39:$C$782,СВЦЭМ!$A$39:$A$782,$A125,СВЦЭМ!$B$39:$B$782,Q$119)+'СЕТ СН'!$I$9+СВЦЭМ!$D$10+'СЕТ СН'!$I$6-'СЕТ СН'!$I$19</f>
        <v>2622.3327803100001</v>
      </c>
      <c r="R125" s="36">
        <f>SUMIFS(СВЦЭМ!$C$39:$C$782,СВЦЭМ!$A$39:$A$782,$A125,СВЦЭМ!$B$39:$B$782,R$119)+'СЕТ СН'!$I$9+СВЦЭМ!$D$10+'СЕТ СН'!$I$6-'СЕТ СН'!$I$19</f>
        <v>2643.0742453499997</v>
      </c>
      <c r="S125" s="36">
        <f>SUMIFS(СВЦЭМ!$C$39:$C$782,СВЦЭМ!$A$39:$A$782,$A125,СВЦЭМ!$B$39:$B$782,S$119)+'СЕТ СН'!$I$9+СВЦЭМ!$D$10+'СЕТ СН'!$I$6-'СЕТ СН'!$I$19</f>
        <v>2635.0830651599999</v>
      </c>
      <c r="T125" s="36">
        <f>SUMIFS(СВЦЭМ!$C$39:$C$782,СВЦЭМ!$A$39:$A$782,$A125,СВЦЭМ!$B$39:$B$782,T$119)+'СЕТ СН'!$I$9+СВЦЭМ!$D$10+'СЕТ СН'!$I$6-'СЕТ СН'!$I$19</f>
        <v>2629.8794467899997</v>
      </c>
      <c r="U125" s="36">
        <f>SUMIFS(СВЦЭМ!$C$39:$C$782,СВЦЭМ!$A$39:$A$782,$A125,СВЦЭМ!$B$39:$B$782,U$119)+'СЕТ СН'!$I$9+СВЦЭМ!$D$10+'СЕТ СН'!$I$6-'СЕТ СН'!$I$19</f>
        <v>2638.9262081699999</v>
      </c>
      <c r="V125" s="36">
        <f>SUMIFS(СВЦЭМ!$C$39:$C$782,СВЦЭМ!$A$39:$A$782,$A125,СВЦЭМ!$B$39:$B$782,V$119)+'СЕТ СН'!$I$9+СВЦЭМ!$D$10+'СЕТ СН'!$I$6-'СЕТ СН'!$I$19</f>
        <v>2650.8558120100001</v>
      </c>
      <c r="W125" s="36">
        <f>SUMIFS(СВЦЭМ!$C$39:$C$782,СВЦЭМ!$A$39:$A$782,$A125,СВЦЭМ!$B$39:$B$782,W$119)+'СЕТ СН'!$I$9+СВЦЭМ!$D$10+'СЕТ СН'!$I$6-'СЕТ СН'!$I$19</f>
        <v>2641.6492281000001</v>
      </c>
      <c r="X125" s="36">
        <f>SUMIFS(СВЦЭМ!$C$39:$C$782,СВЦЭМ!$A$39:$A$782,$A125,СВЦЭМ!$B$39:$B$782,X$119)+'СЕТ СН'!$I$9+СВЦЭМ!$D$10+'СЕТ СН'!$I$6-'СЕТ СН'!$I$19</f>
        <v>2678.4341235100001</v>
      </c>
      <c r="Y125" s="36">
        <f>SUMIFS(СВЦЭМ!$C$39:$C$782,СВЦЭМ!$A$39:$A$782,$A125,СВЦЭМ!$B$39:$B$782,Y$119)+'СЕТ СН'!$I$9+СВЦЭМ!$D$10+'СЕТ СН'!$I$6-'СЕТ СН'!$I$19</f>
        <v>2767.18290183</v>
      </c>
    </row>
    <row r="126" spans="1:27" ht="15.75" x14ac:dyDescent="0.2">
      <c r="A126" s="35">
        <f t="shared" si="3"/>
        <v>45480</v>
      </c>
      <c r="B126" s="36">
        <f>SUMIFS(СВЦЭМ!$C$39:$C$782,СВЦЭМ!$A$39:$A$782,$A126,СВЦЭМ!$B$39:$B$782,B$119)+'СЕТ СН'!$I$9+СВЦЭМ!$D$10+'СЕТ СН'!$I$6-'СЕТ СН'!$I$19</f>
        <v>2913.0549058500001</v>
      </c>
      <c r="C126" s="36">
        <f>SUMIFS(СВЦЭМ!$C$39:$C$782,СВЦЭМ!$A$39:$A$782,$A126,СВЦЭМ!$B$39:$B$782,C$119)+'СЕТ СН'!$I$9+СВЦЭМ!$D$10+'СЕТ СН'!$I$6-'СЕТ СН'!$I$19</f>
        <v>2976.07027754</v>
      </c>
      <c r="D126" s="36">
        <f>SUMIFS(СВЦЭМ!$C$39:$C$782,СВЦЭМ!$A$39:$A$782,$A126,СВЦЭМ!$B$39:$B$782,D$119)+'СЕТ СН'!$I$9+СВЦЭМ!$D$10+'СЕТ СН'!$I$6-'СЕТ СН'!$I$19</f>
        <v>3034.8130337900002</v>
      </c>
      <c r="E126" s="36">
        <f>SUMIFS(СВЦЭМ!$C$39:$C$782,СВЦЭМ!$A$39:$A$782,$A126,СВЦЭМ!$B$39:$B$782,E$119)+'СЕТ СН'!$I$9+СВЦЭМ!$D$10+'СЕТ СН'!$I$6-'СЕТ СН'!$I$19</f>
        <v>3025.89563387</v>
      </c>
      <c r="F126" s="36">
        <f>SUMIFS(СВЦЭМ!$C$39:$C$782,СВЦЭМ!$A$39:$A$782,$A126,СВЦЭМ!$B$39:$B$782,F$119)+'СЕТ СН'!$I$9+СВЦЭМ!$D$10+'СЕТ СН'!$I$6-'СЕТ СН'!$I$19</f>
        <v>3028.9196489200003</v>
      </c>
      <c r="G126" s="36">
        <f>SUMIFS(СВЦЭМ!$C$39:$C$782,СВЦЭМ!$A$39:$A$782,$A126,СВЦЭМ!$B$39:$B$782,G$119)+'СЕТ СН'!$I$9+СВЦЭМ!$D$10+'СЕТ СН'!$I$6-'СЕТ СН'!$I$19</f>
        <v>3032.2876266000003</v>
      </c>
      <c r="H126" s="36">
        <f>SUMIFS(СВЦЭМ!$C$39:$C$782,СВЦЭМ!$A$39:$A$782,$A126,СВЦЭМ!$B$39:$B$782,H$119)+'СЕТ СН'!$I$9+СВЦЭМ!$D$10+'СЕТ СН'!$I$6-'СЕТ СН'!$I$19</f>
        <v>3048.1083353499998</v>
      </c>
      <c r="I126" s="36">
        <f>SUMIFS(СВЦЭМ!$C$39:$C$782,СВЦЭМ!$A$39:$A$782,$A126,СВЦЭМ!$B$39:$B$782,I$119)+'СЕТ СН'!$I$9+СВЦЭМ!$D$10+'СЕТ СН'!$I$6-'СЕТ СН'!$I$19</f>
        <v>3010.7385762100002</v>
      </c>
      <c r="J126" s="36">
        <f>SUMIFS(СВЦЭМ!$C$39:$C$782,СВЦЭМ!$A$39:$A$782,$A126,СВЦЭМ!$B$39:$B$782,J$119)+'СЕТ СН'!$I$9+СВЦЭМ!$D$10+'СЕТ СН'!$I$6-'СЕТ СН'!$I$19</f>
        <v>2876.6054116699997</v>
      </c>
      <c r="K126" s="36">
        <f>SUMIFS(СВЦЭМ!$C$39:$C$782,СВЦЭМ!$A$39:$A$782,$A126,СВЦЭМ!$B$39:$B$782,K$119)+'СЕТ СН'!$I$9+СВЦЭМ!$D$10+'СЕТ СН'!$I$6-'СЕТ СН'!$I$19</f>
        <v>2778.5529648199999</v>
      </c>
      <c r="L126" s="36">
        <f>SUMIFS(СВЦЭМ!$C$39:$C$782,СВЦЭМ!$A$39:$A$782,$A126,СВЦЭМ!$B$39:$B$782,L$119)+'СЕТ СН'!$I$9+СВЦЭМ!$D$10+'СЕТ СН'!$I$6-'СЕТ СН'!$I$19</f>
        <v>2730.2257907399999</v>
      </c>
      <c r="M126" s="36">
        <f>SUMIFS(СВЦЭМ!$C$39:$C$782,СВЦЭМ!$A$39:$A$782,$A126,СВЦЭМ!$B$39:$B$782,M$119)+'СЕТ СН'!$I$9+СВЦЭМ!$D$10+'СЕТ СН'!$I$6-'СЕТ СН'!$I$19</f>
        <v>2720.53575245</v>
      </c>
      <c r="N126" s="36">
        <f>SUMIFS(СВЦЭМ!$C$39:$C$782,СВЦЭМ!$A$39:$A$782,$A126,СВЦЭМ!$B$39:$B$782,N$119)+'СЕТ СН'!$I$9+СВЦЭМ!$D$10+'СЕТ СН'!$I$6-'СЕТ СН'!$I$19</f>
        <v>2706.7304393900004</v>
      </c>
      <c r="O126" s="36">
        <f>SUMIFS(СВЦЭМ!$C$39:$C$782,СВЦЭМ!$A$39:$A$782,$A126,СВЦЭМ!$B$39:$B$782,O$119)+'СЕТ СН'!$I$9+СВЦЭМ!$D$10+'СЕТ СН'!$I$6-'СЕТ СН'!$I$19</f>
        <v>2694.32868921</v>
      </c>
      <c r="P126" s="36">
        <f>SUMIFS(СВЦЭМ!$C$39:$C$782,СВЦЭМ!$A$39:$A$782,$A126,СВЦЭМ!$B$39:$B$782,P$119)+'СЕТ СН'!$I$9+СВЦЭМ!$D$10+'СЕТ СН'!$I$6-'СЕТ СН'!$I$19</f>
        <v>2708.5715831300004</v>
      </c>
      <c r="Q126" s="36">
        <f>SUMIFS(СВЦЭМ!$C$39:$C$782,СВЦЭМ!$A$39:$A$782,$A126,СВЦЭМ!$B$39:$B$782,Q$119)+'СЕТ СН'!$I$9+СВЦЭМ!$D$10+'СЕТ СН'!$I$6-'СЕТ СН'!$I$19</f>
        <v>2720.3315846</v>
      </c>
      <c r="R126" s="36">
        <f>SUMIFS(СВЦЭМ!$C$39:$C$782,СВЦЭМ!$A$39:$A$782,$A126,СВЦЭМ!$B$39:$B$782,R$119)+'СЕТ СН'!$I$9+СВЦЭМ!$D$10+'СЕТ СН'!$I$6-'СЕТ СН'!$I$19</f>
        <v>2712.7683170299997</v>
      </c>
      <c r="S126" s="36">
        <f>SUMIFS(СВЦЭМ!$C$39:$C$782,СВЦЭМ!$A$39:$A$782,$A126,СВЦЭМ!$B$39:$B$782,S$119)+'СЕТ СН'!$I$9+СВЦЭМ!$D$10+'СЕТ СН'!$I$6-'СЕТ СН'!$I$19</f>
        <v>2711.6948606000001</v>
      </c>
      <c r="T126" s="36">
        <f>SUMIFS(СВЦЭМ!$C$39:$C$782,СВЦЭМ!$A$39:$A$782,$A126,СВЦЭМ!$B$39:$B$782,T$119)+'СЕТ СН'!$I$9+СВЦЭМ!$D$10+'СЕТ СН'!$I$6-'СЕТ СН'!$I$19</f>
        <v>2690.9582854099999</v>
      </c>
      <c r="U126" s="36">
        <f>SUMIFS(СВЦЭМ!$C$39:$C$782,СВЦЭМ!$A$39:$A$782,$A126,СВЦЭМ!$B$39:$B$782,U$119)+'СЕТ СН'!$I$9+СВЦЭМ!$D$10+'СЕТ СН'!$I$6-'СЕТ СН'!$I$19</f>
        <v>2699.2127173500003</v>
      </c>
      <c r="V126" s="36">
        <f>SUMIFS(СВЦЭМ!$C$39:$C$782,СВЦЭМ!$A$39:$A$782,$A126,СВЦЭМ!$B$39:$B$782,V$119)+'СЕТ СН'!$I$9+СВЦЭМ!$D$10+'СЕТ СН'!$I$6-'СЕТ СН'!$I$19</f>
        <v>2703.7179734399997</v>
      </c>
      <c r="W126" s="36">
        <f>SUMIFS(СВЦЭМ!$C$39:$C$782,СВЦЭМ!$A$39:$A$782,$A126,СВЦЭМ!$B$39:$B$782,W$119)+'СЕТ СН'!$I$9+СВЦЭМ!$D$10+'СЕТ СН'!$I$6-'СЕТ СН'!$I$19</f>
        <v>2691.9629752199999</v>
      </c>
      <c r="X126" s="36">
        <f>SUMIFS(СВЦЭМ!$C$39:$C$782,СВЦЭМ!$A$39:$A$782,$A126,СВЦЭМ!$B$39:$B$782,X$119)+'СЕТ СН'!$I$9+СВЦЭМ!$D$10+'СЕТ СН'!$I$6-'СЕТ СН'!$I$19</f>
        <v>2744.8073698799999</v>
      </c>
      <c r="Y126" s="36">
        <f>SUMIFS(СВЦЭМ!$C$39:$C$782,СВЦЭМ!$A$39:$A$782,$A126,СВЦЭМ!$B$39:$B$782,Y$119)+'СЕТ СН'!$I$9+СВЦЭМ!$D$10+'СЕТ СН'!$I$6-'СЕТ СН'!$I$19</f>
        <v>2832.82580809</v>
      </c>
    </row>
    <row r="127" spans="1:27" ht="15.75" x14ac:dyDescent="0.2">
      <c r="A127" s="35">
        <f t="shared" si="3"/>
        <v>45481</v>
      </c>
      <c r="B127" s="36">
        <f>SUMIFS(СВЦЭМ!$C$39:$C$782,СВЦЭМ!$A$39:$A$782,$A127,СВЦЭМ!$B$39:$B$782,B$119)+'СЕТ СН'!$I$9+СВЦЭМ!$D$10+'СЕТ СН'!$I$6-'СЕТ СН'!$I$19</f>
        <v>2927.6763632299999</v>
      </c>
      <c r="C127" s="36">
        <f>SUMIFS(СВЦЭМ!$C$39:$C$782,СВЦЭМ!$A$39:$A$782,$A127,СВЦЭМ!$B$39:$B$782,C$119)+'СЕТ СН'!$I$9+СВЦЭМ!$D$10+'СЕТ СН'!$I$6-'СЕТ СН'!$I$19</f>
        <v>3027.1432825700003</v>
      </c>
      <c r="D127" s="36">
        <f>SUMIFS(СВЦЭМ!$C$39:$C$782,СВЦЭМ!$A$39:$A$782,$A127,СВЦЭМ!$B$39:$B$782,D$119)+'СЕТ СН'!$I$9+СВЦЭМ!$D$10+'СЕТ СН'!$I$6-'СЕТ СН'!$I$19</f>
        <v>3105.3520627500002</v>
      </c>
      <c r="E127" s="36">
        <f>SUMIFS(СВЦЭМ!$C$39:$C$782,СВЦЭМ!$A$39:$A$782,$A127,СВЦЭМ!$B$39:$B$782,E$119)+'СЕТ СН'!$I$9+СВЦЭМ!$D$10+'СЕТ СН'!$I$6-'СЕТ СН'!$I$19</f>
        <v>3133.8008788100001</v>
      </c>
      <c r="F127" s="36">
        <f>SUMIFS(СВЦЭМ!$C$39:$C$782,СВЦЭМ!$A$39:$A$782,$A127,СВЦЭМ!$B$39:$B$782,F$119)+'СЕТ СН'!$I$9+СВЦЭМ!$D$10+'СЕТ СН'!$I$6-'СЕТ СН'!$I$19</f>
        <v>3139.6046507999999</v>
      </c>
      <c r="G127" s="36">
        <f>SUMIFS(СВЦЭМ!$C$39:$C$782,СВЦЭМ!$A$39:$A$782,$A127,СВЦЭМ!$B$39:$B$782,G$119)+'СЕТ СН'!$I$9+СВЦЭМ!$D$10+'СЕТ СН'!$I$6-'СЕТ СН'!$I$19</f>
        <v>3121.9365825899999</v>
      </c>
      <c r="H127" s="36">
        <f>SUMIFS(СВЦЭМ!$C$39:$C$782,СВЦЭМ!$A$39:$A$782,$A127,СВЦЭМ!$B$39:$B$782,H$119)+'СЕТ СН'!$I$9+СВЦЭМ!$D$10+'СЕТ СН'!$I$6-'СЕТ СН'!$I$19</f>
        <v>3021.9378680700001</v>
      </c>
      <c r="I127" s="36">
        <f>SUMIFS(СВЦЭМ!$C$39:$C$782,СВЦЭМ!$A$39:$A$782,$A127,СВЦЭМ!$B$39:$B$782,I$119)+'СЕТ СН'!$I$9+СВЦЭМ!$D$10+'СЕТ СН'!$I$6-'СЕТ СН'!$I$19</f>
        <v>2927.9469377400001</v>
      </c>
      <c r="J127" s="36">
        <f>SUMIFS(СВЦЭМ!$C$39:$C$782,СВЦЭМ!$A$39:$A$782,$A127,СВЦЭМ!$B$39:$B$782,J$119)+'СЕТ СН'!$I$9+СВЦЭМ!$D$10+'СЕТ СН'!$I$6-'СЕТ СН'!$I$19</f>
        <v>2813.2161089399997</v>
      </c>
      <c r="K127" s="36">
        <f>SUMIFS(СВЦЭМ!$C$39:$C$782,СВЦЭМ!$A$39:$A$782,$A127,СВЦЭМ!$B$39:$B$782,K$119)+'СЕТ СН'!$I$9+СВЦЭМ!$D$10+'СЕТ СН'!$I$6-'СЕТ СН'!$I$19</f>
        <v>2745.6649168900003</v>
      </c>
      <c r="L127" s="36">
        <f>SUMIFS(СВЦЭМ!$C$39:$C$782,СВЦЭМ!$A$39:$A$782,$A127,СВЦЭМ!$B$39:$B$782,L$119)+'СЕТ СН'!$I$9+СВЦЭМ!$D$10+'СЕТ СН'!$I$6-'СЕТ СН'!$I$19</f>
        <v>2698.3962586799998</v>
      </c>
      <c r="M127" s="36">
        <f>SUMIFS(СВЦЭМ!$C$39:$C$782,СВЦЭМ!$A$39:$A$782,$A127,СВЦЭМ!$B$39:$B$782,M$119)+'СЕТ СН'!$I$9+СВЦЭМ!$D$10+'СЕТ СН'!$I$6-'СЕТ СН'!$I$19</f>
        <v>2700.5296317500001</v>
      </c>
      <c r="N127" s="36">
        <f>SUMIFS(СВЦЭМ!$C$39:$C$782,СВЦЭМ!$A$39:$A$782,$A127,СВЦЭМ!$B$39:$B$782,N$119)+'СЕТ СН'!$I$9+СВЦЭМ!$D$10+'СЕТ СН'!$I$6-'СЕТ СН'!$I$19</f>
        <v>2692.9739591299999</v>
      </c>
      <c r="O127" s="36">
        <f>SUMIFS(СВЦЭМ!$C$39:$C$782,СВЦЭМ!$A$39:$A$782,$A127,СВЦЭМ!$B$39:$B$782,O$119)+'СЕТ СН'!$I$9+СВЦЭМ!$D$10+'СЕТ СН'!$I$6-'СЕТ СН'!$I$19</f>
        <v>2697.4312750500003</v>
      </c>
      <c r="P127" s="36">
        <f>SUMIFS(СВЦЭМ!$C$39:$C$782,СВЦЭМ!$A$39:$A$782,$A127,СВЦЭМ!$B$39:$B$782,P$119)+'СЕТ СН'!$I$9+СВЦЭМ!$D$10+'СЕТ СН'!$I$6-'СЕТ СН'!$I$19</f>
        <v>2702.5758960399999</v>
      </c>
      <c r="Q127" s="36">
        <f>SUMIFS(СВЦЭМ!$C$39:$C$782,СВЦЭМ!$A$39:$A$782,$A127,СВЦЭМ!$B$39:$B$782,Q$119)+'СЕТ СН'!$I$9+СВЦЭМ!$D$10+'СЕТ СН'!$I$6-'СЕТ СН'!$I$19</f>
        <v>2710.2319859099998</v>
      </c>
      <c r="R127" s="36">
        <f>SUMIFS(СВЦЭМ!$C$39:$C$782,СВЦЭМ!$A$39:$A$782,$A127,СВЦЭМ!$B$39:$B$782,R$119)+'СЕТ СН'!$I$9+СВЦЭМ!$D$10+'СЕТ СН'!$I$6-'СЕТ СН'!$I$19</f>
        <v>2700.3669478800002</v>
      </c>
      <c r="S127" s="36">
        <f>SUMIFS(СВЦЭМ!$C$39:$C$782,СВЦЭМ!$A$39:$A$782,$A127,СВЦЭМ!$B$39:$B$782,S$119)+'СЕТ СН'!$I$9+СВЦЭМ!$D$10+'СЕТ СН'!$I$6-'СЕТ СН'!$I$19</f>
        <v>2695.9060279099999</v>
      </c>
      <c r="T127" s="36">
        <f>SUMIFS(СВЦЭМ!$C$39:$C$782,СВЦЭМ!$A$39:$A$782,$A127,СВЦЭМ!$B$39:$B$782,T$119)+'СЕТ СН'!$I$9+СВЦЭМ!$D$10+'СЕТ СН'!$I$6-'СЕТ СН'!$I$19</f>
        <v>2689.2450248200003</v>
      </c>
      <c r="U127" s="36">
        <f>SUMIFS(СВЦЭМ!$C$39:$C$782,СВЦЭМ!$A$39:$A$782,$A127,СВЦЭМ!$B$39:$B$782,U$119)+'СЕТ СН'!$I$9+СВЦЭМ!$D$10+'СЕТ СН'!$I$6-'СЕТ СН'!$I$19</f>
        <v>2695.54866967</v>
      </c>
      <c r="V127" s="36">
        <f>SUMIFS(СВЦЭМ!$C$39:$C$782,СВЦЭМ!$A$39:$A$782,$A127,СВЦЭМ!$B$39:$B$782,V$119)+'СЕТ СН'!$I$9+СВЦЭМ!$D$10+'СЕТ СН'!$I$6-'СЕТ СН'!$I$19</f>
        <v>2668.6487051300001</v>
      </c>
      <c r="W127" s="36">
        <f>SUMIFS(СВЦЭМ!$C$39:$C$782,СВЦЭМ!$A$39:$A$782,$A127,СВЦЭМ!$B$39:$B$782,W$119)+'СЕТ СН'!$I$9+СВЦЭМ!$D$10+'СЕТ СН'!$I$6-'СЕТ СН'!$I$19</f>
        <v>2676.1981558100001</v>
      </c>
      <c r="X127" s="36">
        <f>SUMIFS(СВЦЭМ!$C$39:$C$782,СВЦЭМ!$A$39:$A$782,$A127,СВЦЭМ!$B$39:$B$782,X$119)+'СЕТ СН'!$I$9+СВЦЭМ!$D$10+'СЕТ СН'!$I$6-'СЕТ СН'!$I$19</f>
        <v>2718.5354647100003</v>
      </c>
      <c r="Y127" s="36">
        <f>SUMIFS(СВЦЭМ!$C$39:$C$782,СВЦЭМ!$A$39:$A$782,$A127,СВЦЭМ!$B$39:$B$782,Y$119)+'СЕТ СН'!$I$9+СВЦЭМ!$D$10+'СЕТ СН'!$I$6-'СЕТ СН'!$I$19</f>
        <v>2804.6581909799997</v>
      </c>
    </row>
    <row r="128" spans="1:27" ht="15.75" x14ac:dyDescent="0.2">
      <c r="A128" s="35">
        <f t="shared" si="3"/>
        <v>45482</v>
      </c>
      <c r="B128" s="36">
        <f>SUMIFS(СВЦЭМ!$C$39:$C$782,СВЦЭМ!$A$39:$A$782,$A128,СВЦЭМ!$B$39:$B$782,B$119)+'СЕТ СН'!$I$9+СВЦЭМ!$D$10+'СЕТ СН'!$I$6-'СЕТ СН'!$I$19</f>
        <v>2957.49679947</v>
      </c>
      <c r="C128" s="36">
        <f>SUMIFS(СВЦЭМ!$C$39:$C$782,СВЦЭМ!$A$39:$A$782,$A128,СВЦЭМ!$B$39:$B$782,C$119)+'СЕТ СН'!$I$9+СВЦЭМ!$D$10+'СЕТ СН'!$I$6-'СЕТ СН'!$I$19</f>
        <v>3045.2114734400002</v>
      </c>
      <c r="D128" s="36">
        <f>SUMIFS(СВЦЭМ!$C$39:$C$782,СВЦЭМ!$A$39:$A$782,$A128,СВЦЭМ!$B$39:$B$782,D$119)+'СЕТ СН'!$I$9+СВЦЭМ!$D$10+'СЕТ СН'!$I$6-'СЕТ СН'!$I$19</f>
        <v>3111.05759717</v>
      </c>
      <c r="E128" s="36">
        <f>SUMIFS(СВЦЭМ!$C$39:$C$782,СВЦЭМ!$A$39:$A$782,$A128,СВЦЭМ!$B$39:$B$782,E$119)+'СЕТ СН'!$I$9+СВЦЭМ!$D$10+'СЕТ СН'!$I$6-'СЕТ СН'!$I$19</f>
        <v>3165.2340624399999</v>
      </c>
      <c r="F128" s="36">
        <f>SUMIFS(СВЦЭМ!$C$39:$C$782,СВЦЭМ!$A$39:$A$782,$A128,СВЦЭМ!$B$39:$B$782,F$119)+'СЕТ СН'!$I$9+СВЦЭМ!$D$10+'СЕТ СН'!$I$6-'СЕТ СН'!$I$19</f>
        <v>3157.7867162799998</v>
      </c>
      <c r="G128" s="36">
        <f>SUMIFS(СВЦЭМ!$C$39:$C$782,СВЦЭМ!$A$39:$A$782,$A128,СВЦЭМ!$B$39:$B$782,G$119)+'СЕТ СН'!$I$9+СВЦЭМ!$D$10+'СЕТ СН'!$I$6-'СЕТ СН'!$I$19</f>
        <v>3141.0328827900003</v>
      </c>
      <c r="H128" s="36">
        <f>SUMIFS(СВЦЭМ!$C$39:$C$782,СВЦЭМ!$A$39:$A$782,$A128,СВЦЭМ!$B$39:$B$782,H$119)+'СЕТ СН'!$I$9+СВЦЭМ!$D$10+'СЕТ СН'!$I$6-'СЕТ СН'!$I$19</f>
        <v>2950.78658933</v>
      </c>
      <c r="I128" s="36">
        <f>SUMIFS(СВЦЭМ!$C$39:$C$782,СВЦЭМ!$A$39:$A$782,$A128,СВЦЭМ!$B$39:$B$782,I$119)+'СЕТ СН'!$I$9+СВЦЭМ!$D$10+'СЕТ СН'!$I$6-'СЕТ СН'!$I$19</f>
        <v>2853.4614808799997</v>
      </c>
      <c r="J128" s="36">
        <f>SUMIFS(СВЦЭМ!$C$39:$C$782,СВЦЭМ!$A$39:$A$782,$A128,СВЦЭМ!$B$39:$B$782,J$119)+'СЕТ СН'!$I$9+СВЦЭМ!$D$10+'СЕТ СН'!$I$6-'СЕТ СН'!$I$19</f>
        <v>2733.3846053300003</v>
      </c>
      <c r="K128" s="36">
        <f>SUMIFS(СВЦЭМ!$C$39:$C$782,СВЦЭМ!$A$39:$A$782,$A128,СВЦЭМ!$B$39:$B$782,K$119)+'СЕТ СН'!$I$9+СВЦЭМ!$D$10+'СЕТ СН'!$I$6-'СЕТ СН'!$I$19</f>
        <v>2666.60506287</v>
      </c>
      <c r="L128" s="36">
        <f>SUMIFS(СВЦЭМ!$C$39:$C$782,СВЦЭМ!$A$39:$A$782,$A128,СВЦЭМ!$B$39:$B$782,L$119)+'СЕТ СН'!$I$9+СВЦЭМ!$D$10+'СЕТ СН'!$I$6-'СЕТ СН'!$I$19</f>
        <v>2636.30370275</v>
      </c>
      <c r="M128" s="36">
        <f>SUMIFS(СВЦЭМ!$C$39:$C$782,СВЦЭМ!$A$39:$A$782,$A128,СВЦЭМ!$B$39:$B$782,M$119)+'СЕТ СН'!$I$9+СВЦЭМ!$D$10+'СЕТ СН'!$I$6-'СЕТ СН'!$I$19</f>
        <v>2610.0702195200001</v>
      </c>
      <c r="N128" s="36">
        <f>SUMIFS(СВЦЭМ!$C$39:$C$782,СВЦЭМ!$A$39:$A$782,$A128,СВЦЭМ!$B$39:$B$782,N$119)+'СЕТ СН'!$I$9+СВЦЭМ!$D$10+'СЕТ СН'!$I$6-'СЕТ СН'!$I$19</f>
        <v>2591.0127938099999</v>
      </c>
      <c r="O128" s="36">
        <f>SUMIFS(СВЦЭМ!$C$39:$C$782,СВЦЭМ!$A$39:$A$782,$A128,СВЦЭМ!$B$39:$B$782,O$119)+'СЕТ СН'!$I$9+СВЦЭМ!$D$10+'СЕТ СН'!$I$6-'СЕТ СН'!$I$19</f>
        <v>2581.2242714900003</v>
      </c>
      <c r="P128" s="36">
        <f>SUMIFS(СВЦЭМ!$C$39:$C$782,СВЦЭМ!$A$39:$A$782,$A128,СВЦЭМ!$B$39:$B$782,P$119)+'СЕТ СН'!$I$9+СВЦЭМ!$D$10+'СЕТ СН'!$I$6-'СЕТ СН'!$I$19</f>
        <v>2587.8867537699998</v>
      </c>
      <c r="Q128" s="36">
        <f>SUMIFS(СВЦЭМ!$C$39:$C$782,СВЦЭМ!$A$39:$A$782,$A128,СВЦЭМ!$B$39:$B$782,Q$119)+'СЕТ СН'!$I$9+СВЦЭМ!$D$10+'СЕТ СН'!$I$6-'СЕТ СН'!$I$19</f>
        <v>2602.8994806000001</v>
      </c>
      <c r="R128" s="36">
        <f>SUMIFS(СВЦЭМ!$C$39:$C$782,СВЦЭМ!$A$39:$A$782,$A128,СВЦЭМ!$B$39:$B$782,R$119)+'СЕТ СН'!$I$9+СВЦЭМ!$D$10+'СЕТ СН'!$I$6-'СЕТ СН'!$I$19</f>
        <v>2597.47121083</v>
      </c>
      <c r="S128" s="36">
        <f>SUMIFS(СВЦЭМ!$C$39:$C$782,СВЦЭМ!$A$39:$A$782,$A128,СВЦЭМ!$B$39:$B$782,S$119)+'СЕТ СН'!$I$9+СВЦЭМ!$D$10+'СЕТ СН'!$I$6-'СЕТ СН'!$I$19</f>
        <v>2600.32449094</v>
      </c>
      <c r="T128" s="36">
        <f>SUMIFS(СВЦЭМ!$C$39:$C$782,СВЦЭМ!$A$39:$A$782,$A128,СВЦЭМ!$B$39:$B$782,T$119)+'СЕТ СН'!$I$9+СВЦЭМ!$D$10+'СЕТ СН'!$I$6-'СЕТ СН'!$I$19</f>
        <v>2595.6361357400001</v>
      </c>
      <c r="U128" s="36">
        <f>SUMIFS(СВЦЭМ!$C$39:$C$782,СВЦЭМ!$A$39:$A$782,$A128,СВЦЭМ!$B$39:$B$782,U$119)+'СЕТ СН'!$I$9+СВЦЭМ!$D$10+'СЕТ СН'!$I$6-'СЕТ СН'!$I$19</f>
        <v>2622.87723534</v>
      </c>
      <c r="V128" s="36">
        <f>SUMIFS(СВЦЭМ!$C$39:$C$782,СВЦЭМ!$A$39:$A$782,$A128,СВЦЭМ!$B$39:$B$782,V$119)+'СЕТ СН'!$I$9+СВЦЭМ!$D$10+'СЕТ СН'!$I$6-'СЕТ СН'!$I$19</f>
        <v>2619.4208350500003</v>
      </c>
      <c r="W128" s="36">
        <f>SUMIFS(СВЦЭМ!$C$39:$C$782,СВЦЭМ!$A$39:$A$782,$A128,СВЦЭМ!$B$39:$B$782,W$119)+'СЕТ СН'!$I$9+СВЦЭМ!$D$10+'СЕТ СН'!$I$6-'СЕТ СН'!$I$19</f>
        <v>2605.6335496900001</v>
      </c>
      <c r="X128" s="36">
        <f>SUMIFS(СВЦЭМ!$C$39:$C$782,СВЦЭМ!$A$39:$A$782,$A128,СВЦЭМ!$B$39:$B$782,X$119)+'СЕТ СН'!$I$9+СВЦЭМ!$D$10+'СЕТ СН'!$I$6-'СЕТ СН'!$I$19</f>
        <v>2624.5064144799999</v>
      </c>
      <c r="Y128" s="36">
        <f>SUMIFS(СВЦЭМ!$C$39:$C$782,СВЦЭМ!$A$39:$A$782,$A128,СВЦЭМ!$B$39:$B$782,Y$119)+'СЕТ СН'!$I$9+СВЦЭМ!$D$10+'СЕТ СН'!$I$6-'СЕТ СН'!$I$19</f>
        <v>2718.3782030100001</v>
      </c>
    </row>
    <row r="129" spans="1:25" ht="15.75" x14ac:dyDescent="0.2">
      <c r="A129" s="35">
        <f t="shared" si="3"/>
        <v>45483</v>
      </c>
      <c r="B129" s="36">
        <f>SUMIFS(СВЦЭМ!$C$39:$C$782,СВЦЭМ!$A$39:$A$782,$A129,СВЦЭМ!$B$39:$B$782,B$119)+'СЕТ СН'!$I$9+СВЦЭМ!$D$10+'СЕТ СН'!$I$6-'СЕТ СН'!$I$19</f>
        <v>2809.39804555</v>
      </c>
      <c r="C129" s="36">
        <f>SUMIFS(СВЦЭМ!$C$39:$C$782,СВЦЭМ!$A$39:$A$782,$A129,СВЦЭМ!$B$39:$B$782,C$119)+'СЕТ СН'!$I$9+СВЦЭМ!$D$10+'СЕТ СН'!$I$6-'СЕТ СН'!$I$19</f>
        <v>2929.9108130700001</v>
      </c>
      <c r="D129" s="36">
        <f>SUMIFS(СВЦЭМ!$C$39:$C$782,СВЦЭМ!$A$39:$A$782,$A129,СВЦЭМ!$B$39:$B$782,D$119)+'СЕТ СН'!$I$9+СВЦЭМ!$D$10+'СЕТ СН'!$I$6-'СЕТ СН'!$I$19</f>
        <v>2984.7010729799999</v>
      </c>
      <c r="E129" s="36">
        <f>SUMIFS(СВЦЭМ!$C$39:$C$782,СВЦЭМ!$A$39:$A$782,$A129,СВЦЭМ!$B$39:$B$782,E$119)+'СЕТ СН'!$I$9+СВЦЭМ!$D$10+'СЕТ СН'!$I$6-'СЕТ СН'!$I$19</f>
        <v>2987.2192233800001</v>
      </c>
      <c r="F129" s="36">
        <f>SUMIFS(СВЦЭМ!$C$39:$C$782,СВЦЭМ!$A$39:$A$782,$A129,СВЦЭМ!$B$39:$B$782,F$119)+'СЕТ СН'!$I$9+СВЦЭМ!$D$10+'СЕТ СН'!$I$6-'СЕТ СН'!$I$19</f>
        <v>2981.2024166199999</v>
      </c>
      <c r="G129" s="36">
        <f>SUMIFS(СВЦЭМ!$C$39:$C$782,СВЦЭМ!$A$39:$A$782,$A129,СВЦЭМ!$B$39:$B$782,G$119)+'СЕТ СН'!$I$9+СВЦЭМ!$D$10+'СЕТ СН'!$I$6-'СЕТ СН'!$I$19</f>
        <v>3012.35609006</v>
      </c>
      <c r="H129" s="36">
        <f>SUMIFS(СВЦЭМ!$C$39:$C$782,СВЦЭМ!$A$39:$A$782,$A129,СВЦЭМ!$B$39:$B$782,H$119)+'СЕТ СН'!$I$9+СВЦЭМ!$D$10+'СЕТ СН'!$I$6-'СЕТ СН'!$I$19</f>
        <v>2934.55150628</v>
      </c>
      <c r="I129" s="36">
        <f>SUMIFS(СВЦЭМ!$C$39:$C$782,СВЦЭМ!$A$39:$A$782,$A129,СВЦЭМ!$B$39:$B$782,I$119)+'СЕТ СН'!$I$9+СВЦЭМ!$D$10+'СЕТ СН'!$I$6-'СЕТ СН'!$I$19</f>
        <v>2826.9025356100001</v>
      </c>
      <c r="J129" s="36">
        <f>SUMIFS(СВЦЭМ!$C$39:$C$782,СВЦЭМ!$A$39:$A$782,$A129,СВЦЭМ!$B$39:$B$782,J$119)+'СЕТ СН'!$I$9+СВЦЭМ!$D$10+'СЕТ СН'!$I$6-'СЕТ СН'!$I$19</f>
        <v>2717.65979986</v>
      </c>
      <c r="K129" s="36">
        <f>SUMIFS(СВЦЭМ!$C$39:$C$782,СВЦЭМ!$A$39:$A$782,$A129,СВЦЭМ!$B$39:$B$782,K$119)+'СЕТ СН'!$I$9+СВЦЭМ!$D$10+'СЕТ СН'!$I$6-'СЕТ СН'!$I$19</f>
        <v>2672.42493332</v>
      </c>
      <c r="L129" s="36">
        <f>SUMIFS(СВЦЭМ!$C$39:$C$782,СВЦЭМ!$A$39:$A$782,$A129,СВЦЭМ!$B$39:$B$782,L$119)+'СЕТ СН'!$I$9+СВЦЭМ!$D$10+'СЕТ СН'!$I$6-'СЕТ СН'!$I$19</f>
        <v>2641.6444346200001</v>
      </c>
      <c r="M129" s="36">
        <f>SUMIFS(СВЦЭМ!$C$39:$C$782,СВЦЭМ!$A$39:$A$782,$A129,СВЦЭМ!$B$39:$B$782,M$119)+'СЕТ СН'!$I$9+СВЦЭМ!$D$10+'СЕТ СН'!$I$6-'СЕТ СН'!$I$19</f>
        <v>2649.8192974399999</v>
      </c>
      <c r="N129" s="36">
        <f>SUMIFS(СВЦЭМ!$C$39:$C$782,СВЦЭМ!$A$39:$A$782,$A129,СВЦЭМ!$B$39:$B$782,N$119)+'СЕТ СН'!$I$9+СВЦЭМ!$D$10+'СЕТ СН'!$I$6-'СЕТ СН'!$I$19</f>
        <v>2655.0335826</v>
      </c>
      <c r="O129" s="36">
        <f>SUMIFS(СВЦЭМ!$C$39:$C$782,СВЦЭМ!$A$39:$A$782,$A129,СВЦЭМ!$B$39:$B$782,O$119)+'СЕТ СН'!$I$9+СВЦЭМ!$D$10+'СЕТ СН'!$I$6-'СЕТ СН'!$I$19</f>
        <v>2635.43795645</v>
      </c>
      <c r="P129" s="36">
        <f>SUMIFS(СВЦЭМ!$C$39:$C$782,СВЦЭМ!$A$39:$A$782,$A129,СВЦЭМ!$B$39:$B$782,P$119)+'СЕТ СН'!$I$9+СВЦЭМ!$D$10+'СЕТ СН'!$I$6-'СЕТ СН'!$I$19</f>
        <v>2638.7595199799998</v>
      </c>
      <c r="Q129" s="36">
        <f>SUMIFS(СВЦЭМ!$C$39:$C$782,СВЦЭМ!$A$39:$A$782,$A129,СВЦЭМ!$B$39:$B$782,Q$119)+'СЕТ СН'!$I$9+СВЦЭМ!$D$10+'СЕТ СН'!$I$6-'СЕТ СН'!$I$19</f>
        <v>2652.0974745399999</v>
      </c>
      <c r="R129" s="36">
        <f>SUMIFS(СВЦЭМ!$C$39:$C$782,СВЦЭМ!$A$39:$A$782,$A129,СВЦЭМ!$B$39:$B$782,R$119)+'СЕТ СН'!$I$9+СВЦЭМ!$D$10+'СЕТ СН'!$I$6-'СЕТ СН'!$I$19</f>
        <v>2656.2086897500003</v>
      </c>
      <c r="S129" s="36">
        <f>SUMIFS(СВЦЭМ!$C$39:$C$782,СВЦЭМ!$A$39:$A$782,$A129,СВЦЭМ!$B$39:$B$782,S$119)+'СЕТ СН'!$I$9+СВЦЭМ!$D$10+'СЕТ СН'!$I$6-'СЕТ СН'!$I$19</f>
        <v>2669.7158137500001</v>
      </c>
      <c r="T129" s="36">
        <f>SUMIFS(СВЦЭМ!$C$39:$C$782,СВЦЭМ!$A$39:$A$782,$A129,СВЦЭМ!$B$39:$B$782,T$119)+'СЕТ СН'!$I$9+СВЦЭМ!$D$10+'СЕТ СН'!$I$6-'СЕТ СН'!$I$19</f>
        <v>2677.2549670400003</v>
      </c>
      <c r="U129" s="36">
        <f>SUMIFS(СВЦЭМ!$C$39:$C$782,СВЦЭМ!$A$39:$A$782,$A129,СВЦЭМ!$B$39:$B$782,U$119)+'СЕТ СН'!$I$9+СВЦЭМ!$D$10+'СЕТ СН'!$I$6-'СЕТ СН'!$I$19</f>
        <v>2657.1235316299999</v>
      </c>
      <c r="V129" s="36">
        <f>SUMIFS(СВЦЭМ!$C$39:$C$782,СВЦЭМ!$A$39:$A$782,$A129,СВЦЭМ!$B$39:$B$782,V$119)+'СЕТ СН'!$I$9+СВЦЭМ!$D$10+'СЕТ СН'!$I$6-'СЕТ СН'!$I$19</f>
        <v>2648.6850032000002</v>
      </c>
      <c r="W129" s="36">
        <f>SUMIFS(СВЦЭМ!$C$39:$C$782,СВЦЭМ!$A$39:$A$782,$A129,СВЦЭМ!$B$39:$B$782,W$119)+'СЕТ СН'!$I$9+СВЦЭМ!$D$10+'СЕТ СН'!$I$6-'СЕТ СН'!$I$19</f>
        <v>2639.5050515900002</v>
      </c>
      <c r="X129" s="36">
        <f>SUMIFS(СВЦЭМ!$C$39:$C$782,СВЦЭМ!$A$39:$A$782,$A129,СВЦЭМ!$B$39:$B$782,X$119)+'СЕТ СН'!$I$9+СВЦЭМ!$D$10+'СЕТ СН'!$I$6-'СЕТ СН'!$I$19</f>
        <v>2675.5876632500003</v>
      </c>
      <c r="Y129" s="36">
        <f>SUMIFS(СВЦЭМ!$C$39:$C$782,СВЦЭМ!$A$39:$A$782,$A129,СВЦЭМ!$B$39:$B$782,Y$119)+'СЕТ СН'!$I$9+СВЦЭМ!$D$10+'СЕТ СН'!$I$6-'СЕТ СН'!$I$19</f>
        <v>2761.0093573900003</v>
      </c>
    </row>
    <row r="130" spans="1:25" ht="15.75" x14ac:dyDescent="0.2">
      <c r="A130" s="35">
        <f t="shared" si="3"/>
        <v>45484</v>
      </c>
      <c r="B130" s="36">
        <f>SUMIFS(СВЦЭМ!$C$39:$C$782,СВЦЭМ!$A$39:$A$782,$A130,СВЦЭМ!$B$39:$B$782,B$119)+'СЕТ СН'!$I$9+СВЦЭМ!$D$10+'СЕТ СН'!$I$6-'СЕТ СН'!$I$19</f>
        <v>2895.6101902700002</v>
      </c>
      <c r="C130" s="36">
        <f>SUMIFS(СВЦЭМ!$C$39:$C$782,СВЦЭМ!$A$39:$A$782,$A130,СВЦЭМ!$B$39:$B$782,C$119)+'СЕТ СН'!$I$9+СВЦЭМ!$D$10+'СЕТ СН'!$I$6-'СЕТ СН'!$I$19</f>
        <v>3050.8817729499997</v>
      </c>
      <c r="D130" s="36">
        <f>SUMIFS(СВЦЭМ!$C$39:$C$782,СВЦЭМ!$A$39:$A$782,$A130,СВЦЭМ!$B$39:$B$782,D$119)+'СЕТ СН'!$I$9+СВЦЭМ!$D$10+'СЕТ СН'!$I$6-'СЕТ СН'!$I$19</f>
        <v>3158.0326271999998</v>
      </c>
      <c r="E130" s="36">
        <f>SUMIFS(СВЦЭМ!$C$39:$C$782,СВЦЭМ!$A$39:$A$782,$A130,СВЦЭМ!$B$39:$B$782,E$119)+'СЕТ СН'!$I$9+СВЦЭМ!$D$10+'СЕТ СН'!$I$6-'СЕТ СН'!$I$19</f>
        <v>3186.1627334199998</v>
      </c>
      <c r="F130" s="36">
        <f>SUMIFS(СВЦЭМ!$C$39:$C$782,СВЦЭМ!$A$39:$A$782,$A130,СВЦЭМ!$B$39:$B$782,F$119)+'СЕТ СН'!$I$9+СВЦЭМ!$D$10+'СЕТ СН'!$I$6-'СЕТ СН'!$I$19</f>
        <v>3196.1875927999999</v>
      </c>
      <c r="G130" s="36">
        <f>SUMIFS(СВЦЭМ!$C$39:$C$782,СВЦЭМ!$A$39:$A$782,$A130,СВЦЭМ!$B$39:$B$782,G$119)+'СЕТ СН'!$I$9+СВЦЭМ!$D$10+'СЕТ СН'!$I$6-'СЕТ СН'!$I$19</f>
        <v>3169.9867910200001</v>
      </c>
      <c r="H130" s="36">
        <f>SUMIFS(СВЦЭМ!$C$39:$C$782,СВЦЭМ!$A$39:$A$782,$A130,СВЦЭМ!$B$39:$B$782,H$119)+'СЕТ СН'!$I$9+СВЦЭМ!$D$10+'СЕТ СН'!$I$6-'СЕТ СН'!$I$19</f>
        <v>3082.00979151</v>
      </c>
      <c r="I130" s="36">
        <f>SUMIFS(СВЦЭМ!$C$39:$C$782,СВЦЭМ!$A$39:$A$782,$A130,СВЦЭМ!$B$39:$B$782,I$119)+'СЕТ СН'!$I$9+СВЦЭМ!$D$10+'СЕТ СН'!$I$6-'СЕТ СН'!$I$19</f>
        <v>2952.8853218599997</v>
      </c>
      <c r="J130" s="36">
        <f>SUMIFS(СВЦЭМ!$C$39:$C$782,СВЦЭМ!$A$39:$A$782,$A130,СВЦЭМ!$B$39:$B$782,J$119)+'СЕТ СН'!$I$9+СВЦЭМ!$D$10+'СЕТ СН'!$I$6-'СЕТ СН'!$I$19</f>
        <v>2840.9050299199998</v>
      </c>
      <c r="K130" s="36">
        <f>SUMIFS(СВЦЭМ!$C$39:$C$782,СВЦЭМ!$A$39:$A$782,$A130,СВЦЭМ!$B$39:$B$782,K$119)+'СЕТ СН'!$I$9+СВЦЭМ!$D$10+'СЕТ СН'!$I$6-'СЕТ СН'!$I$19</f>
        <v>2809.5011842900003</v>
      </c>
      <c r="L130" s="36">
        <f>SUMIFS(СВЦЭМ!$C$39:$C$782,СВЦЭМ!$A$39:$A$782,$A130,СВЦЭМ!$B$39:$B$782,L$119)+'СЕТ СН'!$I$9+СВЦЭМ!$D$10+'СЕТ СН'!$I$6-'СЕТ СН'!$I$19</f>
        <v>2773.8794025899997</v>
      </c>
      <c r="M130" s="36">
        <f>SUMIFS(СВЦЭМ!$C$39:$C$782,СВЦЭМ!$A$39:$A$782,$A130,СВЦЭМ!$B$39:$B$782,M$119)+'СЕТ СН'!$I$9+СВЦЭМ!$D$10+'СЕТ СН'!$I$6-'СЕТ СН'!$I$19</f>
        <v>2788.0658390799999</v>
      </c>
      <c r="N130" s="36">
        <f>SUMIFS(СВЦЭМ!$C$39:$C$782,СВЦЭМ!$A$39:$A$782,$A130,СВЦЭМ!$B$39:$B$782,N$119)+'СЕТ СН'!$I$9+СВЦЭМ!$D$10+'СЕТ СН'!$I$6-'СЕТ СН'!$I$19</f>
        <v>2794.8313454300001</v>
      </c>
      <c r="O130" s="36">
        <f>SUMIFS(СВЦЭМ!$C$39:$C$782,СВЦЭМ!$A$39:$A$782,$A130,СВЦЭМ!$B$39:$B$782,O$119)+'СЕТ СН'!$I$9+СВЦЭМ!$D$10+'СЕТ СН'!$I$6-'СЕТ СН'!$I$19</f>
        <v>2780.7069570100002</v>
      </c>
      <c r="P130" s="36">
        <f>SUMIFS(СВЦЭМ!$C$39:$C$782,СВЦЭМ!$A$39:$A$782,$A130,СВЦЭМ!$B$39:$B$782,P$119)+'СЕТ СН'!$I$9+СВЦЭМ!$D$10+'СЕТ СН'!$I$6-'СЕТ СН'!$I$19</f>
        <v>2784.2130723</v>
      </c>
      <c r="Q130" s="36">
        <f>SUMIFS(СВЦЭМ!$C$39:$C$782,СВЦЭМ!$A$39:$A$782,$A130,СВЦЭМ!$B$39:$B$782,Q$119)+'СЕТ СН'!$I$9+СВЦЭМ!$D$10+'СЕТ СН'!$I$6-'СЕТ СН'!$I$19</f>
        <v>2788.2816307800003</v>
      </c>
      <c r="R130" s="36">
        <f>SUMIFS(СВЦЭМ!$C$39:$C$782,СВЦЭМ!$A$39:$A$782,$A130,СВЦЭМ!$B$39:$B$782,R$119)+'СЕТ СН'!$I$9+СВЦЭМ!$D$10+'СЕТ СН'!$I$6-'СЕТ СН'!$I$19</f>
        <v>2796.18807457</v>
      </c>
      <c r="S130" s="36">
        <f>SUMIFS(СВЦЭМ!$C$39:$C$782,СВЦЭМ!$A$39:$A$782,$A130,СВЦЭМ!$B$39:$B$782,S$119)+'СЕТ СН'!$I$9+СВЦЭМ!$D$10+'СЕТ СН'!$I$6-'СЕТ СН'!$I$19</f>
        <v>2800.3007240500001</v>
      </c>
      <c r="T130" s="36">
        <f>SUMIFS(СВЦЭМ!$C$39:$C$782,СВЦЭМ!$A$39:$A$782,$A130,СВЦЭМ!$B$39:$B$782,T$119)+'СЕТ СН'!$I$9+СВЦЭМ!$D$10+'СЕТ СН'!$I$6-'СЕТ СН'!$I$19</f>
        <v>2793.58365344</v>
      </c>
      <c r="U130" s="36">
        <f>SUMIFS(СВЦЭМ!$C$39:$C$782,СВЦЭМ!$A$39:$A$782,$A130,СВЦЭМ!$B$39:$B$782,U$119)+'СЕТ СН'!$I$9+СВЦЭМ!$D$10+'СЕТ СН'!$I$6-'СЕТ СН'!$I$19</f>
        <v>2810.6913748699999</v>
      </c>
      <c r="V130" s="36">
        <f>SUMIFS(СВЦЭМ!$C$39:$C$782,СВЦЭМ!$A$39:$A$782,$A130,СВЦЭМ!$B$39:$B$782,V$119)+'СЕТ СН'!$I$9+СВЦЭМ!$D$10+'СЕТ СН'!$I$6-'СЕТ СН'!$I$19</f>
        <v>2805.3216474199999</v>
      </c>
      <c r="W130" s="36">
        <f>SUMIFS(СВЦЭМ!$C$39:$C$782,СВЦЭМ!$A$39:$A$782,$A130,СВЦЭМ!$B$39:$B$782,W$119)+'СЕТ СН'!$I$9+СВЦЭМ!$D$10+'СЕТ СН'!$I$6-'СЕТ СН'!$I$19</f>
        <v>2780.8663419100003</v>
      </c>
      <c r="X130" s="36">
        <f>SUMIFS(СВЦЭМ!$C$39:$C$782,СВЦЭМ!$A$39:$A$782,$A130,СВЦЭМ!$B$39:$B$782,X$119)+'СЕТ СН'!$I$9+СВЦЭМ!$D$10+'СЕТ СН'!$I$6-'СЕТ СН'!$I$19</f>
        <v>2817.4101996700001</v>
      </c>
      <c r="Y130" s="36">
        <f>SUMIFS(СВЦЭМ!$C$39:$C$782,СВЦЭМ!$A$39:$A$782,$A130,СВЦЭМ!$B$39:$B$782,Y$119)+'СЕТ СН'!$I$9+СВЦЭМ!$D$10+'СЕТ СН'!$I$6-'СЕТ СН'!$I$19</f>
        <v>2816.1029289400003</v>
      </c>
    </row>
    <row r="131" spans="1:25" ht="15.75" x14ac:dyDescent="0.2">
      <c r="A131" s="35">
        <f t="shared" si="3"/>
        <v>45485</v>
      </c>
      <c r="B131" s="36">
        <f>SUMIFS(СВЦЭМ!$C$39:$C$782,СВЦЭМ!$A$39:$A$782,$A131,СВЦЭМ!$B$39:$B$782,B$119)+'СЕТ СН'!$I$9+СВЦЭМ!$D$10+'СЕТ СН'!$I$6-'СЕТ СН'!$I$19</f>
        <v>3011.8068605799999</v>
      </c>
      <c r="C131" s="36">
        <f>SUMIFS(СВЦЭМ!$C$39:$C$782,СВЦЭМ!$A$39:$A$782,$A131,СВЦЭМ!$B$39:$B$782,C$119)+'СЕТ СН'!$I$9+СВЦЭМ!$D$10+'СЕТ СН'!$I$6-'СЕТ СН'!$I$19</f>
        <v>3069.8436763899999</v>
      </c>
      <c r="D131" s="36">
        <f>SUMIFS(СВЦЭМ!$C$39:$C$782,СВЦЭМ!$A$39:$A$782,$A131,СВЦЭМ!$B$39:$B$782,D$119)+'СЕТ СН'!$I$9+СВЦЭМ!$D$10+'СЕТ СН'!$I$6-'СЕТ СН'!$I$19</f>
        <v>3127.1833455300002</v>
      </c>
      <c r="E131" s="36">
        <f>SUMIFS(СВЦЭМ!$C$39:$C$782,СВЦЭМ!$A$39:$A$782,$A131,СВЦЭМ!$B$39:$B$782,E$119)+'СЕТ СН'!$I$9+СВЦЭМ!$D$10+'СЕТ СН'!$I$6-'СЕТ СН'!$I$19</f>
        <v>3159.8361309799998</v>
      </c>
      <c r="F131" s="36">
        <f>SUMIFS(СВЦЭМ!$C$39:$C$782,СВЦЭМ!$A$39:$A$782,$A131,СВЦЭМ!$B$39:$B$782,F$119)+'СЕТ СН'!$I$9+СВЦЭМ!$D$10+'СЕТ СН'!$I$6-'СЕТ СН'!$I$19</f>
        <v>3161.0521764700002</v>
      </c>
      <c r="G131" s="36">
        <f>SUMIFS(СВЦЭМ!$C$39:$C$782,СВЦЭМ!$A$39:$A$782,$A131,СВЦЭМ!$B$39:$B$782,G$119)+'СЕТ СН'!$I$9+СВЦЭМ!$D$10+'СЕТ СН'!$I$6-'СЕТ СН'!$I$19</f>
        <v>3140.2770737400001</v>
      </c>
      <c r="H131" s="36">
        <f>SUMIFS(СВЦЭМ!$C$39:$C$782,СВЦЭМ!$A$39:$A$782,$A131,СВЦЭМ!$B$39:$B$782,H$119)+'СЕТ СН'!$I$9+СВЦЭМ!$D$10+'СЕТ СН'!$I$6-'СЕТ СН'!$I$19</f>
        <v>3076.3019981300004</v>
      </c>
      <c r="I131" s="36">
        <f>SUMIFS(СВЦЭМ!$C$39:$C$782,СВЦЭМ!$A$39:$A$782,$A131,СВЦЭМ!$B$39:$B$782,I$119)+'СЕТ СН'!$I$9+СВЦЭМ!$D$10+'СЕТ СН'!$I$6-'СЕТ СН'!$I$19</f>
        <v>2952.4624341399999</v>
      </c>
      <c r="J131" s="36">
        <f>SUMIFS(СВЦЭМ!$C$39:$C$782,СВЦЭМ!$A$39:$A$782,$A131,СВЦЭМ!$B$39:$B$782,J$119)+'СЕТ СН'!$I$9+СВЦЭМ!$D$10+'СЕТ СН'!$I$6-'СЕТ СН'!$I$19</f>
        <v>2812.34066093</v>
      </c>
      <c r="K131" s="36">
        <f>SUMIFS(СВЦЭМ!$C$39:$C$782,СВЦЭМ!$A$39:$A$782,$A131,СВЦЭМ!$B$39:$B$782,K$119)+'СЕТ СН'!$I$9+СВЦЭМ!$D$10+'СЕТ СН'!$I$6-'СЕТ СН'!$I$19</f>
        <v>2775.5278475800001</v>
      </c>
      <c r="L131" s="36">
        <f>SUMIFS(СВЦЭМ!$C$39:$C$782,СВЦЭМ!$A$39:$A$782,$A131,СВЦЭМ!$B$39:$B$782,L$119)+'СЕТ СН'!$I$9+СВЦЭМ!$D$10+'СЕТ СН'!$I$6-'СЕТ СН'!$I$19</f>
        <v>2743.4043514300001</v>
      </c>
      <c r="M131" s="36">
        <f>SUMIFS(СВЦЭМ!$C$39:$C$782,СВЦЭМ!$A$39:$A$782,$A131,СВЦЭМ!$B$39:$B$782,M$119)+'СЕТ СН'!$I$9+СВЦЭМ!$D$10+'СЕТ СН'!$I$6-'СЕТ СН'!$I$19</f>
        <v>2745.6624657000002</v>
      </c>
      <c r="N131" s="36">
        <f>SUMIFS(СВЦЭМ!$C$39:$C$782,СВЦЭМ!$A$39:$A$782,$A131,СВЦЭМ!$B$39:$B$782,N$119)+'СЕТ СН'!$I$9+СВЦЭМ!$D$10+'СЕТ СН'!$I$6-'СЕТ СН'!$I$19</f>
        <v>2735.4284053700003</v>
      </c>
      <c r="O131" s="36">
        <f>SUMIFS(СВЦЭМ!$C$39:$C$782,СВЦЭМ!$A$39:$A$782,$A131,СВЦЭМ!$B$39:$B$782,O$119)+'СЕТ СН'!$I$9+СВЦЭМ!$D$10+'СЕТ СН'!$I$6-'СЕТ СН'!$I$19</f>
        <v>2727.0889863900002</v>
      </c>
      <c r="P131" s="36">
        <f>SUMIFS(СВЦЭМ!$C$39:$C$782,СВЦЭМ!$A$39:$A$782,$A131,СВЦЭМ!$B$39:$B$782,P$119)+'СЕТ СН'!$I$9+СВЦЭМ!$D$10+'СЕТ СН'!$I$6-'СЕТ СН'!$I$19</f>
        <v>2743.5894242900004</v>
      </c>
      <c r="Q131" s="36">
        <f>SUMIFS(СВЦЭМ!$C$39:$C$782,СВЦЭМ!$A$39:$A$782,$A131,СВЦЭМ!$B$39:$B$782,Q$119)+'СЕТ СН'!$I$9+СВЦЭМ!$D$10+'СЕТ СН'!$I$6-'СЕТ СН'!$I$19</f>
        <v>2764.08642912</v>
      </c>
      <c r="R131" s="36">
        <f>SUMIFS(СВЦЭМ!$C$39:$C$782,СВЦЭМ!$A$39:$A$782,$A131,СВЦЭМ!$B$39:$B$782,R$119)+'СЕТ СН'!$I$9+СВЦЭМ!$D$10+'СЕТ СН'!$I$6-'СЕТ СН'!$I$19</f>
        <v>2772.6086226500001</v>
      </c>
      <c r="S131" s="36">
        <f>SUMIFS(СВЦЭМ!$C$39:$C$782,СВЦЭМ!$A$39:$A$782,$A131,СВЦЭМ!$B$39:$B$782,S$119)+'СЕТ СН'!$I$9+СВЦЭМ!$D$10+'СЕТ СН'!$I$6-'СЕТ СН'!$I$19</f>
        <v>2762.0061731800001</v>
      </c>
      <c r="T131" s="36">
        <f>SUMIFS(СВЦЭМ!$C$39:$C$782,СВЦЭМ!$A$39:$A$782,$A131,СВЦЭМ!$B$39:$B$782,T$119)+'СЕТ СН'!$I$9+СВЦЭМ!$D$10+'СЕТ СН'!$I$6-'СЕТ СН'!$I$19</f>
        <v>2741.9816527499997</v>
      </c>
      <c r="U131" s="36">
        <f>SUMIFS(СВЦЭМ!$C$39:$C$782,СВЦЭМ!$A$39:$A$782,$A131,СВЦЭМ!$B$39:$B$782,U$119)+'СЕТ СН'!$I$9+СВЦЭМ!$D$10+'СЕТ СН'!$I$6-'СЕТ СН'!$I$19</f>
        <v>2763.3162472900003</v>
      </c>
      <c r="V131" s="36">
        <f>SUMIFS(СВЦЭМ!$C$39:$C$782,СВЦЭМ!$A$39:$A$782,$A131,СВЦЭМ!$B$39:$B$782,V$119)+'СЕТ СН'!$I$9+СВЦЭМ!$D$10+'СЕТ СН'!$I$6-'СЕТ СН'!$I$19</f>
        <v>2777.9750192800002</v>
      </c>
      <c r="W131" s="36">
        <f>SUMIFS(СВЦЭМ!$C$39:$C$782,СВЦЭМ!$A$39:$A$782,$A131,СВЦЭМ!$B$39:$B$782,W$119)+'СЕТ СН'!$I$9+СВЦЭМ!$D$10+'СЕТ СН'!$I$6-'СЕТ СН'!$I$19</f>
        <v>2766.1827328300001</v>
      </c>
      <c r="X131" s="36">
        <f>SUMIFS(СВЦЭМ!$C$39:$C$782,СВЦЭМ!$A$39:$A$782,$A131,СВЦЭМ!$B$39:$B$782,X$119)+'СЕТ СН'!$I$9+СВЦЭМ!$D$10+'СЕТ СН'!$I$6-'СЕТ СН'!$I$19</f>
        <v>2813.53437196</v>
      </c>
      <c r="Y131" s="36">
        <f>SUMIFS(СВЦЭМ!$C$39:$C$782,СВЦЭМ!$A$39:$A$782,$A131,СВЦЭМ!$B$39:$B$782,Y$119)+'СЕТ СН'!$I$9+СВЦЭМ!$D$10+'СЕТ СН'!$I$6-'СЕТ СН'!$I$19</f>
        <v>2907.6763240199998</v>
      </c>
    </row>
    <row r="132" spans="1:25" ht="15.75" x14ac:dyDescent="0.2">
      <c r="A132" s="35">
        <f t="shared" si="3"/>
        <v>45486</v>
      </c>
      <c r="B132" s="36">
        <f>SUMIFS(СВЦЭМ!$C$39:$C$782,СВЦЭМ!$A$39:$A$782,$A132,СВЦЭМ!$B$39:$B$782,B$119)+'СЕТ СН'!$I$9+СВЦЭМ!$D$10+'СЕТ СН'!$I$6-'СЕТ СН'!$I$19</f>
        <v>3003.3485235600001</v>
      </c>
      <c r="C132" s="36">
        <f>SUMIFS(СВЦЭМ!$C$39:$C$782,СВЦЭМ!$A$39:$A$782,$A132,СВЦЭМ!$B$39:$B$782,C$119)+'СЕТ СН'!$I$9+СВЦЭМ!$D$10+'СЕТ СН'!$I$6-'СЕТ СН'!$I$19</f>
        <v>3066.1442857299999</v>
      </c>
      <c r="D132" s="36">
        <f>SUMIFS(СВЦЭМ!$C$39:$C$782,СВЦЭМ!$A$39:$A$782,$A132,СВЦЭМ!$B$39:$B$782,D$119)+'СЕТ СН'!$I$9+СВЦЭМ!$D$10+'СЕТ СН'!$I$6-'СЕТ СН'!$I$19</f>
        <v>3045.9596852</v>
      </c>
      <c r="E132" s="36">
        <f>SUMIFS(СВЦЭМ!$C$39:$C$782,СВЦЭМ!$A$39:$A$782,$A132,СВЦЭМ!$B$39:$B$782,E$119)+'СЕТ СН'!$I$9+СВЦЭМ!$D$10+'СЕТ СН'!$I$6-'СЕТ СН'!$I$19</f>
        <v>3046.2761391100003</v>
      </c>
      <c r="F132" s="36">
        <f>SUMIFS(СВЦЭМ!$C$39:$C$782,СВЦЭМ!$A$39:$A$782,$A132,СВЦЭМ!$B$39:$B$782,F$119)+'СЕТ СН'!$I$9+СВЦЭМ!$D$10+'СЕТ СН'!$I$6-'СЕТ СН'!$I$19</f>
        <v>3048.6680065099999</v>
      </c>
      <c r="G132" s="36">
        <f>SUMIFS(СВЦЭМ!$C$39:$C$782,СВЦЭМ!$A$39:$A$782,$A132,СВЦЭМ!$B$39:$B$782,G$119)+'СЕТ СН'!$I$9+СВЦЭМ!$D$10+'СЕТ СН'!$I$6-'СЕТ СН'!$I$19</f>
        <v>3051.2367265000003</v>
      </c>
      <c r="H132" s="36">
        <f>SUMIFS(СВЦЭМ!$C$39:$C$782,СВЦЭМ!$A$39:$A$782,$A132,СВЦЭМ!$B$39:$B$782,H$119)+'СЕТ СН'!$I$9+СВЦЭМ!$D$10+'СЕТ СН'!$I$6-'СЕТ СН'!$I$19</f>
        <v>3131.30288905</v>
      </c>
      <c r="I132" s="36">
        <f>SUMIFS(СВЦЭМ!$C$39:$C$782,СВЦЭМ!$A$39:$A$782,$A132,СВЦЭМ!$B$39:$B$782,I$119)+'СЕТ СН'!$I$9+СВЦЭМ!$D$10+'СЕТ СН'!$I$6-'СЕТ СН'!$I$19</f>
        <v>3042.9012541299999</v>
      </c>
      <c r="J132" s="36">
        <f>SUMIFS(СВЦЭМ!$C$39:$C$782,СВЦЭМ!$A$39:$A$782,$A132,СВЦЭМ!$B$39:$B$782,J$119)+'СЕТ СН'!$I$9+СВЦЭМ!$D$10+'СЕТ СН'!$I$6-'СЕТ СН'!$I$19</f>
        <v>2917.7674931700003</v>
      </c>
      <c r="K132" s="36">
        <f>SUMIFS(СВЦЭМ!$C$39:$C$782,СВЦЭМ!$A$39:$A$782,$A132,СВЦЭМ!$B$39:$B$782,K$119)+'СЕТ СН'!$I$9+СВЦЭМ!$D$10+'СЕТ СН'!$I$6-'СЕТ СН'!$I$19</f>
        <v>2787.2484951300003</v>
      </c>
      <c r="L132" s="36">
        <f>SUMIFS(СВЦЭМ!$C$39:$C$782,СВЦЭМ!$A$39:$A$782,$A132,СВЦЭМ!$B$39:$B$782,L$119)+'СЕТ СН'!$I$9+СВЦЭМ!$D$10+'СЕТ СН'!$I$6-'СЕТ СН'!$I$19</f>
        <v>2724.3499731500001</v>
      </c>
      <c r="M132" s="36">
        <f>SUMIFS(СВЦЭМ!$C$39:$C$782,СВЦЭМ!$A$39:$A$782,$A132,СВЦЭМ!$B$39:$B$782,M$119)+'СЕТ СН'!$I$9+СВЦЭМ!$D$10+'СЕТ СН'!$I$6-'СЕТ СН'!$I$19</f>
        <v>2699.8491655899998</v>
      </c>
      <c r="N132" s="36">
        <f>SUMIFS(СВЦЭМ!$C$39:$C$782,СВЦЭМ!$A$39:$A$782,$A132,СВЦЭМ!$B$39:$B$782,N$119)+'СЕТ СН'!$I$9+СВЦЭМ!$D$10+'СЕТ СН'!$I$6-'СЕТ СН'!$I$19</f>
        <v>2698.9319570799998</v>
      </c>
      <c r="O132" s="36">
        <f>SUMIFS(СВЦЭМ!$C$39:$C$782,СВЦЭМ!$A$39:$A$782,$A132,СВЦЭМ!$B$39:$B$782,O$119)+'СЕТ СН'!$I$9+СВЦЭМ!$D$10+'СЕТ СН'!$I$6-'СЕТ СН'!$I$19</f>
        <v>2689.39110751</v>
      </c>
      <c r="P132" s="36">
        <f>SUMIFS(СВЦЭМ!$C$39:$C$782,СВЦЭМ!$A$39:$A$782,$A132,СВЦЭМ!$B$39:$B$782,P$119)+'СЕТ СН'!$I$9+СВЦЭМ!$D$10+'СЕТ СН'!$I$6-'СЕТ СН'!$I$19</f>
        <v>2699.2374968700001</v>
      </c>
      <c r="Q132" s="36">
        <f>SUMIFS(СВЦЭМ!$C$39:$C$782,СВЦЭМ!$A$39:$A$782,$A132,СВЦЭМ!$B$39:$B$782,Q$119)+'СЕТ СН'!$I$9+СВЦЭМ!$D$10+'СЕТ СН'!$I$6-'СЕТ СН'!$I$19</f>
        <v>2713.96448405</v>
      </c>
      <c r="R132" s="36">
        <f>SUMIFS(СВЦЭМ!$C$39:$C$782,СВЦЭМ!$A$39:$A$782,$A132,СВЦЭМ!$B$39:$B$782,R$119)+'СЕТ СН'!$I$9+СВЦЭМ!$D$10+'СЕТ СН'!$I$6-'СЕТ СН'!$I$19</f>
        <v>2683.0005000299998</v>
      </c>
      <c r="S132" s="36">
        <f>SUMIFS(СВЦЭМ!$C$39:$C$782,СВЦЭМ!$A$39:$A$782,$A132,СВЦЭМ!$B$39:$B$782,S$119)+'СЕТ СН'!$I$9+СВЦЭМ!$D$10+'СЕТ СН'!$I$6-'СЕТ СН'!$I$19</f>
        <v>2681.42068346</v>
      </c>
      <c r="T132" s="36">
        <f>SUMIFS(СВЦЭМ!$C$39:$C$782,СВЦЭМ!$A$39:$A$782,$A132,СВЦЭМ!$B$39:$B$782,T$119)+'СЕТ СН'!$I$9+СВЦЭМ!$D$10+'СЕТ СН'!$I$6-'СЕТ СН'!$I$19</f>
        <v>2675.3776168499999</v>
      </c>
      <c r="U132" s="36">
        <f>SUMIFS(СВЦЭМ!$C$39:$C$782,СВЦЭМ!$A$39:$A$782,$A132,СВЦЭМ!$B$39:$B$782,U$119)+'СЕТ СН'!$I$9+СВЦЭМ!$D$10+'СЕТ СН'!$I$6-'СЕТ СН'!$I$19</f>
        <v>2689.35093048</v>
      </c>
      <c r="V132" s="36">
        <f>SUMIFS(СВЦЭМ!$C$39:$C$782,СВЦЭМ!$A$39:$A$782,$A132,СВЦЭМ!$B$39:$B$782,V$119)+'СЕТ СН'!$I$9+СВЦЭМ!$D$10+'СЕТ СН'!$I$6-'СЕТ СН'!$I$19</f>
        <v>2702.19625653</v>
      </c>
      <c r="W132" s="36">
        <f>SUMIFS(СВЦЭМ!$C$39:$C$782,СВЦЭМ!$A$39:$A$782,$A132,СВЦЭМ!$B$39:$B$782,W$119)+'СЕТ СН'!$I$9+СВЦЭМ!$D$10+'СЕТ СН'!$I$6-'СЕТ СН'!$I$19</f>
        <v>2696.29997959</v>
      </c>
      <c r="X132" s="36">
        <f>SUMIFS(СВЦЭМ!$C$39:$C$782,СВЦЭМ!$A$39:$A$782,$A132,СВЦЭМ!$B$39:$B$782,X$119)+'СЕТ СН'!$I$9+СВЦЭМ!$D$10+'СЕТ СН'!$I$6-'СЕТ СН'!$I$19</f>
        <v>2732.4167636700004</v>
      </c>
      <c r="Y132" s="36">
        <f>SUMIFS(СВЦЭМ!$C$39:$C$782,СВЦЭМ!$A$39:$A$782,$A132,СВЦЭМ!$B$39:$B$782,Y$119)+'СЕТ СН'!$I$9+СВЦЭМ!$D$10+'СЕТ СН'!$I$6-'СЕТ СН'!$I$19</f>
        <v>2828.69145101</v>
      </c>
    </row>
    <row r="133" spans="1:25" ht="15.75" x14ac:dyDescent="0.2">
      <c r="A133" s="35">
        <f t="shared" si="3"/>
        <v>45487</v>
      </c>
      <c r="B133" s="36">
        <f>SUMIFS(СВЦЭМ!$C$39:$C$782,СВЦЭМ!$A$39:$A$782,$A133,СВЦЭМ!$B$39:$B$782,B$119)+'СЕТ СН'!$I$9+СВЦЭМ!$D$10+'СЕТ СН'!$I$6-'СЕТ СН'!$I$19</f>
        <v>2950.04543036</v>
      </c>
      <c r="C133" s="36">
        <f>SUMIFS(СВЦЭМ!$C$39:$C$782,СВЦЭМ!$A$39:$A$782,$A133,СВЦЭМ!$B$39:$B$782,C$119)+'СЕТ СН'!$I$9+СВЦЭМ!$D$10+'СЕТ СН'!$I$6-'СЕТ СН'!$I$19</f>
        <v>2927.4374344400003</v>
      </c>
      <c r="D133" s="36">
        <f>SUMIFS(СВЦЭМ!$C$39:$C$782,СВЦЭМ!$A$39:$A$782,$A133,СВЦЭМ!$B$39:$B$782,D$119)+'СЕТ СН'!$I$9+СВЦЭМ!$D$10+'СЕТ СН'!$I$6-'СЕТ СН'!$I$19</f>
        <v>2899.0246751300001</v>
      </c>
      <c r="E133" s="36">
        <f>SUMIFS(СВЦЭМ!$C$39:$C$782,СВЦЭМ!$A$39:$A$782,$A133,СВЦЭМ!$B$39:$B$782,E$119)+'СЕТ СН'!$I$9+СВЦЭМ!$D$10+'СЕТ СН'!$I$6-'СЕТ СН'!$I$19</f>
        <v>2871.3418985899998</v>
      </c>
      <c r="F133" s="36">
        <f>SUMIFS(СВЦЭМ!$C$39:$C$782,СВЦЭМ!$A$39:$A$782,$A133,СВЦЭМ!$B$39:$B$782,F$119)+'СЕТ СН'!$I$9+СВЦЭМ!$D$10+'СЕТ СН'!$I$6-'СЕТ СН'!$I$19</f>
        <v>2862.54053445</v>
      </c>
      <c r="G133" s="36">
        <f>SUMIFS(СВЦЭМ!$C$39:$C$782,СВЦЭМ!$A$39:$A$782,$A133,СВЦЭМ!$B$39:$B$782,G$119)+'СЕТ СН'!$I$9+СВЦЭМ!$D$10+'СЕТ СН'!$I$6-'СЕТ СН'!$I$19</f>
        <v>2875.04547026</v>
      </c>
      <c r="H133" s="36">
        <f>SUMIFS(СВЦЭМ!$C$39:$C$782,СВЦЭМ!$A$39:$A$782,$A133,СВЦЭМ!$B$39:$B$782,H$119)+'СЕТ СН'!$I$9+СВЦЭМ!$D$10+'СЕТ СН'!$I$6-'СЕТ СН'!$I$19</f>
        <v>2885.2844469800002</v>
      </c>
      <c r="I133" s="36">
        <f>SUMIFS(СВЦЭМ!$C$39:$C$782,СВЦЭМ!$A$39:$A$782,$A133,СВЦЭМ!$B$39:$B$782,I$119)+'СЕТ СН'!$I$9+СВЦЭМ!$D$10+'СЕТ СН'!$I$6-'СЕТ СН'!$I$19</f>
        <v>2941.56710135</v>
      </c>
      <c r="J133" s="36">
        <f>SUMIFS(СВЦЭМ!$C$39:$C$782,СВЦЭМ!$A$39:$A$782,$A133,СВЦЭМ!$B$39:$B$782,J$119)+'СЕТ СН'!$I$9+СВЦЭМ!$D$10+'СЕТ СН'!$I$6-'СЕТ СН'!$I$19</f>
        <v>2982.4913766500003</v>
      </c>
      <c r="K133" s="36">
        <f>SUMIFS(СВЦЭМ!$C$39:$C$782,СВЦЭМ!$A$39:$A$782,$A133,СВЦЭМ!$B$39:$B$782,K$119)+'СЕТ СН'!$I$9+СВЦЭМ!$D$10+'СЕТ СН'!$I$6-'СЕТ СН'!$I$19</f>
        <v>2867.3106326400002</v>
      </c>
      <c r="L133" s="36">
        <f>SUMIFS(СВЦЭМ!$C$39:$C$782,СВЦЭМ!$A$39:$A$782,$A133,СВЦЭМ!$B$39:$B$782,L$119)+'СЕТ СН'!$I$9+СВЦЭМ!$D$10+'СЕТ СН'!$I$6-'СЕТ СН'!$I$19</f>
        <v>2797.1188712399999</v>
      </c>
      <c r="M133" s="36">
        <f>SUMIFS(СВЦЭМ!$C$39:$C$782,СВЦЭМ!$A$39:$A$782,$A133,СВЦЭМ!$B$39:$B$782,M$119)+'СЕТ СН'!$I$9+СВЦЭМ!$D$10+'СЕТ СН'!$I$6-'СЕТ СН'!$I$19</f>
        <v>2765.5988553799998</v>
      </c>
      <c r="N133" s="36">
        <f>SUMIFS(СВЦЭМ!$C$39:$C$782,СВЦЭМ!$A$39:$A$782,$A133,СВЦЭМ!$B$39:$B$782,N$119)+'СЕТ СН'!$I$9+СВЦЭМ!$D$10+'СЕТ СН'!$I$6-'СЕТ СН'!$I$19</f>
        <v>2747.4401761300001</v>
      </c>
      <c r="O133" s="36">
        <f>SUMIFS(СВЦЭМ!$C$39:$C$782,СВЦЭМ!$A$39:$A$782,$A133,СВЦЭМ!$B$39:$B$782,O$119)+'СЕТ СН'!$I$9+СВЦЭМ!$D$10+'СЕТ СН'!$I$6-'СЕТ СН'!$I$19</f>
        <v>2736.5422935400002</v>
      </c>
      <c r="P133" s="36">
        <f>SUMIFS(СВЦЭМ!$C$39:$C$782,СВЦЭМ!$A$39:$A$782,$A133,СВЦЭМ!$B$39:$B$782,P$119)+'СЕТ СН'!$I$9+СВЦЭМ!$D$10+'СЕТ СН'!$I$6-'СЕТ СН'!$I$19</f>
        <v>2749.1578608600003</v>
      </c>
      <c r="Q133" s="36">
        <f>SUMIFS(СВЦЭМ!$C$39:$C$782,СВЦЭМ!$A$39:$A$782,$A133,СВЦЭМ!$B$39:$B$782,Q$119)+'СЕТ СН'!$I$9+СВЦЭМ!$D$10+'СЕТ СН'!$I$6-'СЕТ СН'!$I$19</f>
        <v>2764.6363336499999</v>
      </c>
      <c r="R133" s="36">
        <f>SUMIFS(СВЦЭМ!$C$39:$C$782,СВЦЭМ!$A$39:$A$782,$A133,СВЦЭМ!$B$39:$B$782,R$119)+'СЕТ СН'!$I$9+СВЦЭМ!$D$10+'СЕТ СН'!$I$6-'СЕТ СН'!$I$19</f>
        <v>2767.73387</v>
      </c>
      <c r="S133" s="36">
        <f>SUMIFS(СВЦЭМ!$C$39:$C$782,СВЦЭМ!$A$39:$A$782,$A133,СВЦЭМ!$B$39:$B$782,S$119)+'СЕТ СН'!$I$9+СВЦЭМ!$D$10+'СЕТ СН'!$I$6-'СЕТ СН'!$I$19</f>
        <v>2756.3821403100001</v>
      </c>
      <c r="T133" s="36">
        <f>SUMIFS(СВЦЭМ!$C$39:$C$782,СВЦЭМ!$A$39:$A$782,$A133,СВЦЭМ!$B$39:$B$782,T$119)+'СЕТ СН'!$I$9+СВЦЭМ!$D$10+'СЕТ СН'!$I$6-'СЕТ СН'!$I$19</f>
        <v>2733.3462266900001</v>
      </c>
      <c r="U133" s="36">
        <f>SUMIFS(СВЦЭМ!$C$39:$C$782,СВЦЭМ!$A$39:$A$782,$A133,СВЦЭМ!$B$39:$B$782,U$119)+'СЕТ СН'!$I$9+СВЦЭМ!$D$10+'СЕТ СН'!$I$6-'СЕТ СН'!$I$19</f>
        <v>2740.2223009700001</v>
      </c>
      <c r="V133" s="36">
        <f>SUMIFS(СВЦЭМ!$C$39:$C$782,СВЦЭМ!$A$39:$A$782,$A133,СВЦЭМ!$B$39:$B$782,V$119)+'СЕТ СН'!$I$9+СВЦЭМ!$D$10+'СЕТ СН'!$I$6-'СЕТ СН'!$I$19</f>
        <v>2755.4373439299998</v>
      </c>
      <c r="W133" s="36">
        <f>SUMIFS(СВЦЭМ!$C$39:$C$782,СВЦЭМ!$A$39:$A$782,$A133,СВЦЭМ!$B$39:$B$782,W$119)+'СЕТ СН'!$I$9+СВЦЭМ!$D$10+'СЕТ СН'!$I$6-'СЕТ СН'!$I$19</f>
        <v>2734.58763228</v>
      </c>
      <c r="X133" s="36">
        <f>SUMIFS(СВЦЭМ!$C$39:$C$782,СВЦЭМ!$A$39:$A$782,$A133,СВЦЭМ!$B$39:$B$782,X$119)+'СЕТ СН'!$I$9+СВЦЭМ!$D$10+'СЕТ СН'!$I$6-'СЕТ СН'!$I$19</f>
        <v>2783.0425240300001</v>
      </c>
      <c r="Y133" s="36">
        <f>SUMIFS(СВЦЭМ!$C$39:$C$782,СВЦЭМ!$A$39:$A$782,$A133,СВЦЭМ!$B$39:$B$782,Y$119)+'СЕТ СН'!$I$9+СВЦЭМ!$D$10+'СЕТ СН'!$I$6-'СЕТ СН'!$I$19</f>
        <v>2889.4932614700001</v>
      </c>
    </row>
    <row r="134" spans="1:25" ht="15.75" x14ac:dyDescent="0.2">
      <c r="A134" s="35">
        <f t="shared" si="3"/>
        <v>45488</v>
      </c>
      <c r="B134" s="36">
        <f>SUMIFS(СВЦЭМ!$C$39:$C$782,СВЦЭМ!$A$39:$A$782,$A134,СВЦЭМ!$B$39:$B$782,B$119)+'СЕТ СН'!$I$9+СВЦЭМ!$D$10+'СЕТ СН'!$I$6-'СЕТ СН'!$I$19</f>
        <v>2836.6462896399998</v>
      </c>
      <c r="C134" s="36">
        <f>SUMIFS(СВЦЭМ!$C$39:$C$782,СВЦЭМ!$A$39:$A$782,$A134,СВЦЭМ!$B$39:$B$782,C$119)+'СЕТ СН'!$I$9+СВЦЭМ!$D$10+'СЕТ СН'!$I$6-'СЕТ СН'!$I$19</f>
        <v>2931.6076206500002</v>
      </c>
      <c r="D134" s="36">
        <f>SUMIFS(СВЦЭМ!$C$39:$C$782,СВЦЭМ!$A$39:$A$782,$A134,СВЦЭМ!$B$39:$B$782,D$119)+'СЕТ СН'!$I$9+СВЦЭМ!$D$10+'СЕТ СН'!$I$6-'СЕТ СН'!$I$19</f>
        <v>3015.0291572699998</v>
      </c>
      <c r="E134" s="36">
        <f>SUMIFS(СВЦЭМ!$C$39:$C$782,СВЦЭМ!$A$39:$A$782,$A134,СВЦЭМ!$B$39:$B$782,E$119)+'СЕТ СН'!$I$9+СВЦЭМ!$D$10+'СЕТ СН'!$I$6-'СЕТ СН'!$I$19</f>
        <v>3022.34110005</v>
      </c>
      <c r="F134" s="36">
        <f>SUMIFS(СВЦЭМ!$C$39:$C$782,СВЦЭМ!$A$39:$A$782,$A134,СВЦЭМ!$B$39:$B$782,F$119)+'СЕТ СН'!$I$9+СВЦЭМ!$D$10+'СЕТ СН'!$I$6-'СЕТ СН'!$I$19</f>
        <v>3015.5267839400003</v>
      </c>
      <c r="G134" s="36">
        <f>SUMIFS(СВЦЭМ!$C$39:$C$782,СВЦЭМ!$A$39:$A$782,$A134,СВЦЭМ!$B$39:$B$782,G$119)+'СЕТ СН'!$I$9+СВЦЭМ!$D$10+'СЕТ СН'!$I$6-'СЕТ СН'!$I$19</f>
        <v>3022.06183999</v>
      </c>
      <c r="H134" s="36">
        <f>SUMIFS(СВЦЭМ!$C$39:$C$782,СВЦЭМ!$A$39:$A$782,$A134,СВЦЭМ!$B$39:$B$782,H$119)+'СЕТ СН'!$I$9+СВЦЭМ!$D$10+'СЕТ СН'!$I$6-'СЕТ СН'!$I$19</f>
        <v>2956.5907996799997</v>
      </c>
      <c r="I134" s="36">
        <f>SUMIFS(СВЦЭМ!$C$39:$C$782,СВЦЭМ!$A$39:$A$782,$A134,СВЦЭМ!$B$39:$B$782,I$119)+'СЕТ СН'!$I$9+СВЦЭМ!$D$10+'СЕТ СН'!$I$6-'СЕТ СН'!$I$19</f>
        <v>2897.69737072</v>
      </c>
      <c r="J134" s="36">
        <f>SUMIFS(СВЦЭМ!$C$39:$C$782,СВЦЭМ!$A$39:$A$782,$A134,СВЦЭМ!$B$39:$B$782,J$119)+'СЕТ СН'!$I$9+СВЦЭМ!$D$10+'СЕТ СН'!$I$6-'СЕТ СН'!$I$19</f>
        <v>2825.1196294299998</v>
      </c>
      <c r="K134" s="36">
        <f>SUMIFS(СВЦЭМ!$C$39:$C$782,СВЦЭМ!$A$39:$A$782,$A134,СВЦЭМ!$B$39:$B$782,K$119)+'СЕТ СН'!$I$9+СВЦЭМ!$D$10+'СЕТ СН'!$I$6-'СЕТ СН'!$I$19</f>
        <v>2793.2038695000001</v>
      </c>
      <c r="L134" s="36">
        <f>SUMIFS(СВЦЭМ!$C$39:$C$782,СВЦЭМ!$A$39:$A$782,$A134,СВЦЭМ!$B$39:$B$782,L$119)+'СЕТ СН'!$I$9+СВЦЭМ!$D$10+'СЕТ СН'!$I$6-'СЕТ СН'!$I$19</f>
        <v>2776.5854622100001</v>
      </c>
      <c r="M134" s="36">
        <f>SUMIFS(СВЦЭМ!$C$39:$C$782,СВЦЭМ!$A$39:$A$782,$A134,СВЦЭМ!$B$39:$B$782,M$119)+'СЕТ СН'!$I$9+СВЦЭМ!$D$10+'СЕТ СН'!$I$6-'СЕТ СН'!$I$19</f>
        <v>2770.44241496</v>
      </c>
      <c r="N134" s="36">
        <f>SUMIFS(СВЦЭМ!$C$39:$C$782,СВЦЭМ!$A$39:$A$782,$A134,СВЦЭМ!$B$39:$B$782,N$119)+'СЕТ СН'!$I$9+СВЦЭМ!$D$10+'СЕТ СН'!$I$6-'СЕТ СН'!$I$19</f>
        <v>2780.7752335599998</v>
      </c>
      <c r="O134" s="36">
        <f>SUMIFS(СВЦЭМ!$C$39:$C$782,СВЦЭМ!$A$39:$A$782,$A134,СВЦЭМ!$B$39:$B$782,O$119)+'СЕТ СН'!$I$9+СВЦЭМ!$D$10+'СЕТ СН'!$I$6-'СЕТ СН'!$I$19</f>
        <v>2784.5131325900002</v>
      </c>
      <c r="P134" s="36">
        <f>SUMIFS(СВЦЭМ!$C$39:$C$782,СВЦЭМ!$A$39:$A$782,$A134,СВЦЭМ!$B$39:$B$782,P$119)+'СЕТ СН'!$I$9+СВЦЭМ!$D$10+'СЕТ СН'!$I$6-'СЕТ СН'!$I$19</f>
        <v>2784.9708336000003</v>
      </c>
      <c r="Q134" s="36">
        <f>SUMIFS(СВЦЭМ!$C$39:$C$782,СВЦЭМ!$A$39:$A$782,$A134,СВЦЭМ!$B$39:$B$782,Q$119)+'СЕТ СН'!$I$9+СВЦЭМ!$D$10+'СЕТ СН'!$I$6-'СЕТ СН'!$I$19</f>
        <v>2784.7081938800002</v>
      </c>
      <c r="R134" s="36">
        <f>SUMIFS(СВЦЭМ!$C$39:$C$782,СВЦЭМ!$A$39:$A$782,$A134,СВЦЭМ!$B$39:$B$782,R$119)+'СЕТ СН'!$I$9+СВЦЭМ!$D$10+'СЕТ СН'!$I$6-'СЕТ СН'!$I$19</f>
        <v>2775.2973287499999</v>
      </c>
      <c r="S134" s="36">
        <f>SUMIFS(СВЦЭМ!$C$39:$C$782,СВЦЭМ!$A$39:$A$782,$A134,СВЦЭМ!$B$39:$B$782,S$119)+'СЕТ СН'!$I$9+СВЦЭМ!$D$10+'СЕТ СН'!$I$6-'СЕТ СН'!$I$19</f>
        <v>2783.2587498499997</v>
      </c>
      <c r="T134" s="36">
        <f>SUMIFS(СВЦЭМ!$C$39:$C$782,СВЦЭМ!$A$39:$A$782,$A134,СВЦЭМ!$B$39:$B$782,T$119)+'СЕТ СН'!$I$9+СВЦЭМ!$D$10+'СЕТ СН'!$I$6-'СЕТ СН'!$I$19</f>
        <v>2779.5753183699999</v>
      </c>
      <c r="U134" s="36">
        <f>SUMIFS(СВЦЭМ!$C$39:$C$782,СВЦЭМ!$A$39:$A$782,$A134,СВЦЭМ!$B$39:$B$782,U$119)+'СЕТ СН'!$I$9+СВЦЭМ!$D$10+'СЕТ СН'!$I$6-'СЕТ СН'!$I$19</f>
        <v>2781.3254524200001</v>
      </c>
      <c r="V134" s="36">
        <f>SUMIFS(СВЦЭМ!$C$39:$C$782,СВЦЭМ!$A$39:$A$782,$A134,СВЦЭМ!$B$39:$B$782,V$119)+'СЕТ СН'!$I$9+СВЦЭМ!$D$10+'СЕТ СН'!$I$6-'СЕТ СН'!$I$19</f>
        <v>2779.38722714</v>
      </c>
      <c r="W134" s="36">
        <f>SUMIFS(СВЦЭМ!$C$39:$C$782,СВЦЭМ!$A$39:$A$782,$A134,СВЦЭМ!$B$39:$B$782,W$119)+'СЕТ СН'!$I$9+СВЦЭМ!$D$10+'СЕТ СН'!$I$6-'СЕТ СН'!$I$19</f>
        <v>2756.7101197800002</v>
      </c>
      <c r="X134" s="36">
        <f>SUMIFS(СВЦЭМ!$C$39:$C$782,СВЦЭМ!$A$39:$A$782,$A134,СВЦЭМ!$B$39:$B$782,X$119)+'СЕТ СН'!$I$9+СВЦЭМ!$D$10+'СЕТ СН'!$I$6-'СЕТ СН'!$I$19</f>
        <v>2802.8427534399998</v>
      </c>
      <c r="Y134" s="36">
        <f>SUMIFS(СВЦЭМ!$C$39:$C$782,СВЦЭМ!$A$39:$A$782,$A134,СВЦЭМ!$B$39:$B$782,Y$119)+'СЕТ СН'!$I$9+СВЦЭМ!$D$10+'СЕТ СН'!$I$6-'СЕТ СН'!$I$19</f>
        <v>2874.4098726299999</v>
      </c>
    </row>
    <row r="135" spans="1:25" ht="15.75" x14ac:dyDescent="0.2">
      <c r="A135" s="35">
        <f t="shared" si="3"/>
        <v>45489</v>
      </c>
      <c r="B135" s="36">
        <f>SUMIFS(СВЦЭМ!$C$39:$C$782,СВЦЭМ!$A$39:$A$782,$A135,СВЦЭМ!$B$39:$B$782,B$119)+'СЕТ СН'!$I$9+СВЦЭМ!$D$10+'СЕТ СН'!$I$6-'СЕТ СН'!$I$19</f>
        <v>2875.2442556200003</v>
      </c>
      <c r="C135" s="36">
        <f>SUMIFS(СВЦЭМ!$C$39:$C$782,СВЦЭМ!$A$39:$A$782,$A135,СВЦЭМ!$B$39:$B$782,C$119)+'СЕТ СН'!$I$9+СВЦЭМ!$D$10+'СЕТ СН'!$I$6-'СЕТ СН'!$I$19</f>
        <v>2981.9231213399999</v>
      </c>
      <c r="D135" s="36">
        <f>SUMIFS(СВЦЭМ!$C$39:$C$782,СВЦЭМ!$A$39:$A$782,$A135,СВЦЭМ!$B$39:$B$782,D$119)+'СЕТ СН'!$I$9+СВЦЭМ!$D$10+'СЕТ СН'!$I$6-'СЕТ СН'!$I$19</f>
        <v>3058.57851071</v>
      </c>
      <c r="E135" s="36">
        <f>SUMIFS(СВЦЭМ!$C$39:$C$782,СВЦЭМ!$A$39:$A$782,$A135,СВЦЭМ!$B$39:$B$782,E$119)+'СЕТ СН'!$I$9+СВЦЭМ!$D$10+'СЕТ СН'!$I$6-'СЕТ СН'!$I$19</f>
        <v>3105.5690686899998</v>
      </c>
      <c r="F135" s="36">
        <f>SUMIFS(СВЦЭМ!$C$39:$C$782,СВЦЭМ!$A$39:$A$782,$A135,СВЦЭМ!$B$39:$B$782,F$119)+'СЕТ СН'!$I$9+СВЦЭМ!$D$10+'СЕТ СН'!$I$6-'СЕТ СН'!$I$19</f>
        <v>3112.4271942300002</v>
      </c>
      <c r="G135" s="36">
        <f>SUMIFS(СВЦЭМ!$C$39:$C$782,СВЦЭМ!$A$39:$A$782,$A135,СВЦЭМ!$B$39:$B$782,G$119)+'СЕТ СН'!$I$9+СВЦЭМ!$D$10+'СЕТ СН'!$I$6-'СЕТ СН'!$I$19</f>
        <v>3079.99931887</v>
      </c>
      <c r="H135" s="36">
        <f>SUMIFS(СВЦЭМ!$C$39:$C$782,СВЦЭМ!$A$39:$A$782,$A135,СВЦЭМ!$B$39:$B$782,H$119)+'СЕТ СН'!$I$9+СВЦЭМ!$D$10+'СЕТ СН'!$I$6-'СЕТ СН'!$I$19</f>
        <v>3000.7740388399998</v>
      </c>
      <c r="I135" s="36">
        <f>SUMIFS(СВЦЭМ!$C$39:$C$782,СВЦЭМ!$A$39:$A$782,$A135,СВЦЭМ!$B$39:$B$782,I$119)+'СЕТ СН'!$I$9+СВЦЭМ!$D$10+'СЕТ СН'!$I$6-'СЕТ СН'!$I$19</f>
        <v>2873.3712019599998</v>
      </c>
      <c r="J135" s="36">
        <f>SUMIFS(СВЦЭМ!$C$39:$C$782,СВЦЭМ!$A$39:$A$782,$A135,СВЦЭМ!$B$39:$B$782,J$119)+'СЕТ СН'!$I$9+СВЦЭМ!$D$10+'СЕТ СН'!$I$6-'СЕТ СН'!$I$19</f>
        <v>2752.2529901099997</v>
      </c>
      <c r="K135" s="36">
        <f>SUMIFS(СВЦЭМ!$C$39:$C$782,СВЦЭМ!$A$39:$A$782,$A135,СВЦЭМ!$B$39:$B$782,K$119)+'СЕТ СН'!$I$9+СВЦЭМ!$D$10+'СЕТ СН'!$I$6-'СЕТ СН'!$I$19</f>
        <v>2671.9901389400002</v>
      </c>
      <c r="L135" s="36">
        <f>SUMIFS(СВЦЭМ!$C$39:$C$782,СВЦЭМ!$A$39:$A$782,$A135,СВЦЭМ!$B$39:$B$782,L$119)+'СЕТ СН'!$I$9+СВЦЭМ!$D$10+'СЕТ СН'!$I$6-'СЕТ СН'!$I$19</f>
        <v>2655.5232307599999</v>
      </c>
      <c r="M135" s="36">
        <f>SUMIFS(СВЦЭМ!$C$39:$C$782,СВЦЭМ!$A$39:$A$782,$A135,СВЦЭМ!$B$39:$B$782,M$119)+'СЕТ СН'!$I$9+СВЦЭМ!$D$10+'СЕТ СН'!$I$6-'СЕТ СН'!$I$19</f>
        <v>2644.0740184300003</v>
      </c>
      <c r="N135" s="36">
        <f>SUMIFS(СВЦЭМ!$C$39:$C$782,СВЦЭМ!$A$39:$A$782,$A135,СВЦЭМ!$B$39:$B$782,N$119)+'СЕТ СН'!$I$9+СВЦЭМ!$D$10+'СЕТ СН'!$I$6-'СЕТ СН'!$I$19</f>
        <v>2613.4788115299998</v>
      </c>
      <c r="O135" s="36">
        <f>SUMIFS(СВЦЭМ!$C$39:$C$782,СВЦЭМ!$A$39:$A$782,$A135,СВЦЭМ!$B$39:$B$782,O$119)+'СЕТ СН'!$I$9+СВЦЭМ!$D$10+'СЕТ СН'!$I$6-'СЕТ СН'!$I$19</f>
        <v>2589.0687611200001</v>
      </c>
      <c r="P135" s="36">
        <f>SUMIFS(СВЦЭМ!$C$39:$C$782,СВЦЭМ!$A$39:$A$782,$A135,СВЦЭМ!$B$39:$B$782,P$119)+'СЕТ СН'!$I$9+СВЦЭМ!$D$10+'СЕТ СН'!$I$6-'СЕТ СН'!$I$19</f>
        <v>2602.3252491200001</v>
      </c>
      <c r="Q135" s="36">
        <f>SUMIFS(СВЦЭМ!$C$39:$C$782,СВЦЭМ!$A$39:$A$782,$A135,СВЦЭМ!$B$39:$B$782,Q$119)+'СЕТ СН'!$I$9+СВЦЭМ!$D$10+'СЕТ СН'!$I$6-'СЕТ СН'!$I$19</f>
        <v>2607.7097802999997</v>
      </c>
      <c r="R135" s="36">
        <f>SUMIFS(СВЦЭМ!$C$39:$C$782,СВЦЭМ!$A$39:$A$782,$A135,СВЦЭМ!$B$39:$B$782,R$119)+'СЕТ СН'!$I$9+СВЦЭМ!$D$10+'СЕТ СН'!$I$6-'СЕТ СН'!$I$19</f>
        <v>2602.57036599</v>
      </c>
      <c r="S135" s="36">
        <f>SUMIFS(СВЦЭМ!$C$39:$C$782,СВЦЭМ!$A$39:$A$782,$A135,СВЦЭМ!$B$39:$B$782,S$119)+'СЕТ СН'!$I$9+СВЦЭМ!$D$10+'СЕТ СН'!$I$6-'СЕТ СН'!$I$19</f>
        <v>2605.6425831500001</v>
      </c>
      <c r="T135" s="36">
        <f>SUMIFS(СВЦЭМ!$C$39:$C$782,СВЦЭМ!$A$39:$A$782,$A135,СВЦЭМ!$B$39:$B$782,T$119)+'СЕТ СН'!$I$9+СВЦЭМ!$D$10+'СЕТ СН'!$I$6-'СЕТ СН'!$I$19</f>
        <v>2599.9026557899997</v>
      </c>
      <c r="U135" s="36">
        <f>SUMIFS(СВЦЭМ!$C$39:$C$782,СВЦЭМ!$A$39:$A$782,$A135,СВЦЭМ!$B$39:$B$782,U$119)+'СЕТ СН'!$I$9+СВЦЭМ!$D$10+'СЕТ СН'!$I$6-'СЕТ СН'!$I$19</f>
        <v>2605.64453336</v>
      </c>
      <c r="V135" s="36">
        <f>SUMIFS(СВЦЭМ!$C$39:$C$782,СВЦЭМ!$A$39:$A$782,$A135,СВЦЭМ!$B$39:$B$782,V$119)+'СЕТ СН'!$I$9+СВЦЭМ!$D$10+'СЕТ СН'!$I$6-'СЕТ СН'!$I$19</f>
        <v>2602.7316644699999</v>
      </c>
      <c r="W135" s="36">
        <f>SUMIFS(СВЦЭМ!$C$39:$C$782,СВЦЭМ!$A$39:$A$782,$A135,СВЦЭМ!$B$39:$B$782,W$119)+'СЕТ СН'!$I$9+СВЦЭМ!$D$10+'СЕТ СН'!$I$6-'СЕТ СН'!$I$19</f>
        <v>2594.0893172200003</v>
      </c>
      <c r="X135" s="36">
        <f>SUMIFS(СВЦЭМ!$C$39:$C$782,СВЦЭМ!$A$39:$A$782,$A135,СВЦЭМ!$B$39:$B$782,X$119)+'СЕТ СН'!$I$9+СВЦЭМ!$D$10+'СЕТ СН'!$I$6-'СЕТ СН'!$I$19</f>
        <v>2634.90777501</v>
      </c>
      <c r="Y135" s="36">
        <f>SUMIFS(СВЦЭМ!$C$39:$C$782,СВЦЭМ!$A$39:$A$782,$A135,СВЦЭМ!$B$39:$B$782,Y$119)+'СЕТ СН'!$I$9+СВЦЭМ!$D$10+'СЕТ СН'!$I$6-'СЕТ СН'!$I$19</f>
        <v>2735.72904982</v>
      </c>
    </row>
    <row r="136" spans="1:25" ht="15.75" x14ac:dyDescent="0.2">
      <c r="A136" s="35">
        <f t="shared" si="3"/>
        <v>45490</v>
      </c>
      <c r="B136" s="36">
        <f>SUMIFS(СВЦЭМ!$C$39:$C$782,СВЦЭМ!$A$39:$A$782,$A136,СВЦЭМ!$B$39:$B$782,B$119)+'СЕТ СН'!$I$9+СВЦЭМ!$D$10+'СЕТ СН'!$I$6-'СЕТ СН'!$I$19</f>
        <v>2900.2596432299997</v>
      </c>
      <c r="C136" s="36">
        <f>SUMIFS(СВЦЭМ!$C$39:$C$782,СВЦЭМ!$A$39:$A$782,$A136,СВЦЭМ!$B$39:$B$782,C$119)+'СЕТ СН'!$I$9+СВЦЭМ!$D$10+'СЕТ СН'!$I$6-'СЕТ СН'!$I$19</f>
        <v>3012.2769223099999</v>
      </c>
      <c r="D136" s="36">
        <f>SUMIFS(СВЦЭМ!$C$39:$C$782,СВЦЭМ!$A$39:$A$782,$A136,СВЦЭМ!$B$39:$B$782,D$119)+'СЕТ СН'!$I$9+СВЦЭМ!$D$10+'СЕТ СН'!$I$6-'СЕТ СН'!$I$19</f>
        <v>3028.6056894800004</v>
      </c>
      <c r="E136" s="36">
        <f>SUMIFS(СВЦЭМ!$C$39:$C$782,СВЦЭМ!$A$39:$A$782,$A136,СВЦЭМ!$B$39:$B$782,E$119)+'СЕТ СН'!$I$9+СВЦЭМ!$D$10+'СЕТ СН'!$I$6-'СЕТ СН'!$I$19</f>
        <v>3006.3123797400003</v>
      </c>
      <c r="F136" s="36">
        <f>SUMIFS(СВЦЭМ!$C$39:$C$782,СВЦЭМ!$A$39:$A$782,$A136,СВЦЭМ!$B$39:$B$782,F$119)+'СЕТ СН'!$I$9+СВЦЭМ!$D$10+'СЕТ СН'!$I$6-'СЕТ СН'!$I$19</f>
        <v>3002.44549155</v>
      </c>
      <c r="G136" s="36">
        <f>SUMIFS(СВЦЭМ!$C$39:$C$782,СВЦЭМ!$A$39:$A$782,$A136,СВЦЭМ!$B$39:$B$782,G$119)+'СЕТ СН'!$I$9+СВЦЭМ!$D$10+'СЕТ СН'!$I$6-'СЕТ СН'!$I$19</f>
        <v>3014.0315901200001</v>
      </c>
      <c r="H136" s="36">
        <f>SUMIFS(СВЦЭМ!$C$39:$C$782,СВЦЭМ!$A$39:$A$782,$A136,СВЦЭМ!$B$39:$B$782,H$119)+'СЕТ СН'!$I$9+СВЦЭМ!$D$10+'СЕТ СН'!$I$6-'СЕТ СН'!$I$19</f>
        <v>2980.1537114800003</v>
      </c>
      <c r="I136" s="36">
        <f>SUMIFS(СВЦЭМ!$C$39:$C$782,СВЦЭМ!$A$39:$A$782,$A136,СВЦЭМ!$B$39:$B$782,I$119)+'СЕТ СН'!$I$9+СВЦЭМ!$D$10+'СЕТ СН'!$I$6-'СЕТ СН'!$I$19</f>
        <v>2855.8873630799999</v>
      </c>
      <c r="J136" s="36">
        <f>SUMIFS(СВЦЭМ!$C$39:$C$782,СВЦЭМ!$A$39:$A$782,$A136,СВЦЭМ!$B$39:$B$782,J$119)+'СЕТ СН'!$I$9+СВЦЭМ!$D$10+'СЕТ СН'!$I$6-'СЕТ СН'!$I$19</f>
        <v>2741.9228579299997</v>
      </c>
      <c r="K136" s="36">
        <f>SUMIFS(СВЦЭМ!$C$39:$C$782,СВЦЭМ!$A$39:$A$782,$A136,СВЦЭМ!$B$39:$B$782,K$119)+'СЕТ СН'!$I$9+СВЦЭМ!$D$10+'СЕТ СН'!$I$6-'СЕТ СН'!$I$19</f>
        <v>2709.46304083</v>
      </c>
      <c r="L136" s="36">
        <f>SUMIFS(СВЦЭМ!$C$39:$C$782,СВЦЭМ!$A$39:$A$782,$A136,СВЦЭМ!$B$39:$B$782,L$119)+'СЕТ СН'!$I$9+СВЦЭМ!$D$10+'СЕТ СН'!$I$6-'СЕТ СН'!$I$19</f>
        <v>2649.2756345299999</v>
      </c>
      <c r="M136" s="36">
        <f>SUMIFS(СВЦЭМ!$C$39:$C$782,СВЦЭМ!$A$39:$A$782,$A136,СВЦЭМ!$B$39:$B$782,M$119)+'СЕТ СН'!$I$9+СВЦЭМ!$D$10+'СЕТ СН'!$I$6-'СЕТ СН'!$I$19</f>
        <v>2631.9858789800001</v>
      </c>
      <c r="N136" s="36">
        <f>SUMIFS(СВЦЭМ!$C$39:$C$782,СВЦЭМ!$A$39:$A$782,$A136,СВЦЭМ!$B$39:$B$782,N$119)+'СЕТ СН'!$I$9+СВЦЭМ!$D$10+'СЕТ СН'!$I$6-'СЕТ СН'!$I$19</f>
        <v>2639.4394485900002</v>
      </c>
      <c r="O136" s="36">
        <f>SUMIFS(СВЦЭМ!$C$39:$C$782,СВЦЭМ!$A$39:$A$782,$A136,СВЦЭМ!$B$39:$B$782,O$119)+'СЕТ СН'!$I$9+СВЦЭМ!$D$10+'СЕТ СН'!$I$6-'СЕТ СН'!$I$19</f>
        <v>2625.2929062600001</v>
      </c>
      <c r="P136" s="36">
        <f>SUMIFS(СВЦЭМ!$C$39:$C$782,СВЦЭМ!$A$39:$A$782,$A136,СВЦЭМ!$B$39:$B$782,P$119)+'СЕТ СН'!$I$9+СВЦЭМ!$D$10+'СЕТ СН'!$I$6-'СЕТ СН'!$I$19</f>
        <v>2625.26940466</v>
      </c>
      <c r="Q136" s="36">
        <f>SUMIFS(СВЦЭМ!$C$39:$C$782,СВЦЭМ!$A$39:$A$782,$A136,СВЦЭМ!$B$39:$B$782,Q$119)+'СЕТ СН'!$I$9+СВЦЭМ!$D$10+'СЕТ СН'!$I$6-'СЕТ СН'!$I$19</f>
        <v>2629.0736091500003</v>
      </c>
      <c r="R136" s="36">
        <f>SUMIFS(СВЦЭМ!$C$39:$C$782,СВЦЭМ!$A$39:$A$782,$A136,СВЦЭМ!$B$39:$B$782,R$119)+'СЕТ СН'!$I$9+СВЦЭМ!$D$10+'СЕТ СН'!$I$6-'СЕТ СН'!$I$19</f>
        <v>2634.3384014600001</v>
      </c>
      <c r="S136" s="36">
        <f>SUMIFS(СВЦЭМ!$C$39:$C$782,СВЦЭМ!$A$39:$A$782,$A136,СВЦЭМ!$B$39:$B$782,S$119)+'СЕТ СН'!$I$9+СВЦЭМ!$D$10+'СЕТ СН'!$I$6-'СЕТ СН'!$I$19</f>
        <v>2642.5678364699997</v>
      </c>
      <c r="T136" s="36">
        <f>SUMIFS(СВЦЭМ!$C$39:$C$782,СВЦЭМ!$A$39:$A$782,$A136,СВЦЭМ!$B$39:$B$782,T$119)+'СЕТ СН'!$I$9+СВЦЭМ!$D$10+'СЕТ СН'!$I$6-'СЕТ СН'!$I$19</f>
        <v>2633.3409415300002</v>
      </c>
      <c r="U136" s="36">
        <f>SUMIFS(СВЦЭМ!$C$39:$C$782,СВЦЭМ!$A$39:$A$782,$A136,СВЦЭМ!$B$39:$B$782,U$119)+'СЕТ СН'!$I$9+СВЦЭМ!$D$10+'СЕТ СН'!$I$6-'СЕТ СН'!$I$19</f>
        <v>2646.77386166</v>
      </c>
      <c r="V136" s="36">
        <f>SUMIFS(СВЦЭМ!$C$39:$C$782,СВЦЭМ!$A$39:$A$782,$A136,СВЦЭМ!$B$39:$B$782,V$119)+'СЕТ СН'!$I$9+СВЦЭМ!$D$10+'СЕТ СН'!$I$6-'СЕТ СН'!$I$19</f>
        <v>2655.1148588300002</v>
      </c>
      <c r="W136" s="36">
        <f>SUMIFS(СВЦЭМ!$C$39:$C$782,СВЦЭМ!$A$39:$A$782,$A136,СВЦЭМ!$B$39:$B$782,W$119)+'СЕТ СН'!$I$9+СВЦЭМ!$D$10+'СЕТ СН'!$I$6-'СЕТ СН'!$I$19</f>
        <v>2621.1129187699999</v>
      </c>
      <c r="X136" s="36">
        <f>SUMIFS(СВЦЭМ!$C$39:$C$782,СВЦЭМ!$A$39:$A$782,$A136,СВЦЭМ!$B$39:$B$782,X$119)+'СЕТ СН'!$I$9+СВЦЭМ!$D$10+'СЕТ СН'!$I$6-'СЕТ СН'!$I$19</f>
        <v>2677.6529751799999</v>
      </c>
      <c r="Y136" s="36">
        <f>SUMIFS(СВЦЭМ!$C$39:$C$782,СВЦЭМ!$A$39:$A$782,$A136,СВЦЭМ!$B$39:$B$782,Y$119)+'СЕТ СН'!$I$9+СВЦЭМ!$D$10+'СЕТ СН'!$I$6-'СЕТ СН'!$I$19</f>
        <v>2764.28320424</v>
      </c>
    </row>
    <row r="137" spans="1:25" ht="15.75" x14ac:dyDescent="0.2">
      <c r="A137" s="35">
        <f t="shared" si="3"/>
        <v>45491</v>
      </c>
      <c r="B137" s="36">
        <f>SUMIFS(СВЦЭМ!$C$39:$C$782,СВЦЭМ!$A$39:$A$782,$A137,СВЦЭМ!$B$39:$B$782,B$119)+'СЕТ СН'!$I$9+СВЦЭМ!$D$10+'СЕТ СН'!$I$6-'СЕТ СН'!$I$19</f>
        <v>3024.8716940700001</v>
      </c>
      <c r="C137" s="36">
        <f>SUMIFS(СВЦЭМ!$C$39:$C$782,СВЦЭМ!$A$39:$A$782,$A137,СВЦЭМ!$B$39:$B$782,C$119)+'СЕТ СН'!$I$9+СВЦЭМ!$D$10+'СЕТ СН'!$I$6-'СЕТ СН'!$I$19</f>
        <v>3121.2924094099999</v>
      </c>
      <c r="D137" s="36">
        <f>SUMIFS(СВЦЭМ!$C$39:$C$782,СВЦЭМ!$A$39:$A$782,$A137,СВЦЭМ!$B$39:$B$782,D$119)+'СЕТ СН'!$I$9+СВЦЭМ!$D$10+'СЕТ СН'!$I$6-'СЕТ СН'!$I$19</f>
        <v>3202.3315121599999</v>
      </c>
      <c r="E137" s="36">
        <f>SUMIFS(СВЦЭМ!$C$39:$C$782,СВЦЭМ!$A$39:$A$782,$A137,СВЦЭМ!$B$39:$B$782,E$119)+'СЕТ СН'!$I$9+СВЦЭМ!$D$10+'СЕТ СН'!$I$6-'СЕТ СН'!$I$19</f>
        <v>3235.0103754000002</v>
      </c>
      <c r="F137" s="36">
        <f>SUMIFS(СВЦЭМ!$C$39:$C$782,СВЦЭМ!$A$39:$A$782,$A137,СВЦЭМ!$B$39:$B$782,F$119)+'СЕТ СН'!$I$9+СВЦЭМ!$D$10+'СЕТ СН'!$I$6-'СЕТ СН'!$I$19</f>
        <v>3233.4992170300002</v>
      </c>
      <c r="G137" s="36">
        <f>SUMIFS(СВЦЭМ!$C$39:$C$782,СВЦЭМ!$A$39:$A$782,$A137,СВЦЭМ!$B$39:$B$782,G$119)+'СЕТ СН'!$I$9+СВЦЭМ!$D$10+'СЕТ СН'!$I$6-'СЕТ СН'!$I$19</f>
        <v>3217.5829462500001</v>
      </c>
      <c r="H137" s="36">
        <f>SUMIFS(СВЦЭМ!$C$39:$C$782,СВЦЭМ!$A$39:$A$782,$A137,СВЦЭМ!$B$39:$B$782,H$119)+'СЕТ СН'!$I$9+СВЦЭМ!$D$10+'СЕТ СН'!$I$6-'СЕТ СН'!$I$19</f>
        <v>3143.1955710699999</v>
      </c>
      <c r="I137" s="36">
        <f>SUMIFS(СВЦЭМ!$C$39:$C$782,СВЦЭМ!$A$39:$A$782,$A137,СВЦЭМ!$B$39:$B$782,I$119)+'СЕТ СН'!$I$9+СВЦЭМ!$D$10+'СЕТ СН'!$I$6-'СЕТ СН'!$I$19</f>
        <v>2950.6031665099999</v>
      </c>
      <c r="J137" s="36">
        <f>SUMIFS(СВЦЭМ!$C$39:$C$782,СВЦЭМ!$A$39:$A$782,$A137,СВЦЭМ!$B$39:$B$782,J$119)+'СЕТ СН'!$I$9+СВЦЭМ!$D$10+'СЕТ СН'!$I$6-'СЕТ СН'!$I$19</f>
        <v>2852.6583779100001</v>
      </c>
      <c r="K137" s="36">
        <f>SUMIFS(СВЦЭМ!$C$39:$C$782,СВЦЭМ!$A$39:$A$782,$A137,СВЦЭМ!$B$39:$B$782,K$119)+'СЕТ СН'!$I$9+СВЦЭМ!$D$10+'СЕТ СН'!$I$6-'СЕТ СН'!$I$19</f>
        <v>2790.1992390800001</v>
      </c>
      <c r="L137" s="36">
        <f>SUMIFS(СВЦЭМ!$C$39:$C$782,СВЦЭМ!$A$39:$A$782,$A137,СВЦЭМ!$B$39:$B$782,L$119)+'СЕТ СН'!$I$9+СВЦЭМ!$D$10+'СЕТ СН'!$I$6-'СЕТ СН'!$I$19</f>
        <v>2741.9255795099998</v>
      </c>
      <c r="M137" s="36">
        <f>SUMIFS(СВЦЭМ!$C$39:$C$782,СВЦЭМ!$A$39:$A$782,$A137,СВЦЭМ!$B$39:$B$782,M$119)+'СЕТ СН'!$I$9+СВЦЭМ!$D$10+'СЕТ СН'!$I$6-'СЕТ СН'!$I$19</f>
        <v>2729.9775531499999</v>
      </c>
      <c r="N137" s="36">
        <f>SUMIFS(СВЦЭМ!$C$39:$C$782,СВЦЭМ!$A$39:$A$782,$A137,СВЦЭМ!$B$39:$B$782,N$119)+'СЕТ СН'!$I$9+СВЦЭМ!$D$10+'СЕТ СН'!$I$6-'СЕТ СН'!$I$19</f>
        <v>2721.3170707999998</v>
      </c>
      <c r="O137" s="36">
        <f>SUMIFS(СВЦЭМ!$C$39:$C$782,СВЦЭМ!$A$39:$A$782,$A137,СВЦЭМ!$B$39:$B$782,O$119)+'СЕТ СН'!$I$9+СВЦЭМ!$D$10+'СЕТ СН'!$I$6-'СЕТ СН'!$I$19</f>
        <v>2707.1349552500001</v>
      </c>
      <c r="P137" s="36">
        <f>SUMIFS(СВЦЭМ!$C$39:$C$782,СВЦЭМ!$A$39:$A$782,$A137,СВЦЭМ!$B$39:$B$782,P$119)+'СЕТ СН'!$I$9+СВЦЭМ!$D$10+'СЕТ СН'!$I$6-'СЕТ СН'!$I$19</f>
        <v>2708.7722494600002</v>
      </c>
      <c r="Q137" s="36">
        <f>SUMIFS(СВЦЭМ!$C$39:$C$782,СВЦЭМ!$A$39:$A$782,$A137,СВЦЭМ!$B$39:$B$782,Q$119)+'СЕТ СН'!$I$9+СВЦЭМ!$D$10+'СЕТ СН'!$I$6-'СЕТ СН'!$I$19</f>
        <v>2705.0418242300002</v>
      </c>
      <c r="R137" s="36">
        <f>SUMIFS(СВЦЭМ!$C$39:$C$782,СВЦЭМ!$A$39:$A$782,$A137,СВЦЭМ!$B$39:$B$782,R$119)+'СЕТ СН'!$I$9+СВЦЭМ!$D$10+'СЕТ СН'!$I$6-'СЕТ СН'!$I$19</f>
        <v>2710.5164259399999</v>
      </c>
      <c r="S137" s="36">
        <f>SUMIFS(СВЦЭМ!$C$39:$C$782,СВЦЭМ!$A$39:$A$782,$A137,СВЦЭМ!$B$39:$B$782,S$119)+'СЕТ СН'!$I$9+СВЦЭМ!$D$10+'СЕТ СН'!$I$6-'СЕТ СН'!$I$19</f>
        <v>2709.4059102700003</v>
      </c>
      <c r="T137" s="36">
        <f>SUMIFS(СВЦЭМ!$C$39:$C$782,СВЦЭМ!$A$39:$A$782,$A137,СВЦЭМ!$B$39:$B$782,T$119)+'СЕТ СН'!$I$9+СВЦЭМ!$D$10+'СЕТ СН'!$I$6-'СЕТ СН'!$I$19</f>
        <v>2727.5860081700002</v>
      </c>
      <c r="U137" s="36">
        <f>SUMIFS(СВЦЭМ!$C$39:$C$782,СВЦЭМ!$A$39:$A$782,$A137,СВЦЭМ!$B$39:$B$782,U$119)+'СЕТ СН'!$I$9+СВЦЭМ!$D$10+'СЕТ СН'!$I$6-'СЕТ СН'!$I$19</f>
        <v>2744.97767376</v>
      </c>
      <c r="V137" s="36">
        <f>SUMIFS(СВЦЭМ!$C$39:$C$782,СВЦЭМ!$A$39:$A$782,$A137,СВЦЭМ!$B$39:$B$782,V$119)+'СЕТ СН'!$I$9+СВЦЭМ!$D$10+'СЕТ СН'!$I$6-'СЕТ СН'!$I$19</f>
        <v>2746.95714473</v>
      </c>
      <c r="W137" s="36">
        <f>SUMIFS(СВЦЭМ!$C$39:$C$782,СВЦЭМ!$A$39:$A$782,$A137,СВЦЭМ!$B$39:$B$782,W$119)+'СЕТ СН'!$I$9+СВЦЭМ!$D$10+'СЕТ СН'!$I$6-'СЕТ СН'!$I$19</f>
        <v>2711.9755196400001</v>
      </c>
      <c r="X137" s="36">
        <f>SUMIFS(СВЦЭМ!$C$39:$C$782,СВЦЭМ!$A$39:$A$782,$A137,СВЦЭМ!$B$39:$B$782,X$119)+'СЕТ СН'!$I$9+СВЦЭМ!$D$10+'СЕТ СН'!$I$6-'СЕТ СН'!$I$19</f>
        <v>2759.0755352699998</v>
      </c>
      <c r="Y137" s="36">
        <f>SUMIFS(СВЦЭМ!$C$39:$C$782,СВЦЭМ!$A$39:$A$782,$A137,СВЦЭМ!$B$39:$B$782,Y$119)+'СЕТ СН'!$I$9+СВЦЭМ!$D$10+'СЕТ СН'!$I$6-'СЕТ СН'!$I$19</f>
        <v>2840.7698415599998</v>
      </c>
    </row>
    <row r="138" spans="1:25" ht="15.75" x14ac:dyDescent="0.2">
      <c r="A138" s="35">
        <f t="shared" si="3"/>
        <v>45492</v>
      </c>
      <c r="B138" s="36">
        <f>SUMIFS(СВЦЭМ!$C$39:$C$782,СВЦЭМ!$A$39:$A$782,$A138,СВЦЭМ!$B$39:$B$782,B$119)+'СЕТ СН'!$I$9+СВЦЭМ!$D$10+'СЕТ СН'!$I$6-'СЕТ СН'!$I$19</f>
        <v>2943.8691818899997</v>
      </c>
      <c r="C138" s="36">
        <f>SUMIFS(СВЦЭМ!$C$39:$C$782,СВЦЭМ!$A$39:$A$782,$A138,СВЦЭМ!$B$39:$B$782,C$119)+'СЕТ СН'!$I$9+СВЦЭМ!$D$10+'СЕТ СН'!$I$6-'СЕТ СН'!$I$19</f>
        <v>3053.7030235100001</v>
      </c>
      <c r="D138" s="36">
        <f>SUMIFS(СВЦЭМ!$C$39:$C$782,СВЦЭМ!$A$39:$A$782,$A138,СВЦЭМ!$B$39:$B$782,D$119)+'СЕТ СН'!$I$9+СВЦЭМ!$D$10+'СЕТ СН'!$I$6-'СЕТ СН'!$I$19</f>
        <v>3125.8927276900004</v>
      </c>
      <c r="E138" s="36">
        <f>SUMIFS(СВЦЭМ!$C$39:$C$782,СВЦЭМ!$A$39:$A$782,$A138,СВЦЭМ!$B$39:$B$782,E$119)+'СЕТ СН'!$I$9+СВЦЭМ!$D$10+'СЕТ СН'!$I$6-'СЕТ СН'!$I$19</f>
        <v>3144.8912369300001</v>
      </c>
      <c r="F138" s="36">
        <f>SUMIFS(СВЦЭМ!$C$39:$C$782,СВЦЭМ!$A$39:$A$782,$A138,СВЦЭМ!$B$39:$B$782,F$119)+'СЕТ СН'!$I$9+СВЦЭМ!$D$10+'СЕТ СН'!$I$6-'СЕТ СН'!$I$19</f>
        <v>3149.2849302600002</v>
      </c>
      <c r="G138" s="36">
        <f>SUMIFS(СВЦЭМ!$C$39:$C$782,СВЦЭМ!$A$39:$A$782,$A138,СВЦЭМ!$B$39:$B$782,G$119)+'СЕТ СН'!$I$9+СВЦЭМ!$D$10+'СЕТ СН'!$I$6-'СЕТ СН'!$I$19</f>
        <v>3153.43504549</v>
      </c>
      <c r="H138" s="36">
        <f>SUMIFS(СВЦЭМ!$C$39:$C$782,СВЦЭМ!$A$39:$A$782,$A138,СВЦЭМ!$B$39:$B$782,H$119)+'СЕТ СН'!$I$9+СВЦЭМ!$D$10+'СЕТ СН'!$I$6-'СЕТ СН'!$I$19</f>
        <v>3094.73196203</v>
      </c>
      <c r="I138" s="36">
        <f>SUMIFS(СВЦЭМ!$C$39:$C$782,СВЦЭМ!$A$39:$A$782,$A138,СВЦЭМ!$B$39:$B$782,I$119)+'СЕТ СН'!$I$9+СВЦЭМ!$D$10+'СЕТ СН'!$I$6-'СЕТ СН'!$I$19</f>
        <v>3030.9007521900003</v>
      </c>
      <c r="J138" s="36">
        <f>SUMIFS(СВЦЭМ!$C$39:$C$782,СВЦЭМ!$A$39:$A$782,$A138,СВЦЭМ!$B$39:$B$782,J$119)+'СЕТ СН'!$I$9+СВЦЭМ!$D$10+'СЕТ СН'!$I$6-'СЕТ СН'!$I$19</f>
        <v>2906.2751267200001</v>
      </c>
      <c r="K138" s="36">
        <f>SUMIFS(СВЦЭМ!$C$39:$C$782,СВЦЭМ!$A$39:$A$782,$A138,СВЦЭМ!$B$39:$B$782,K$119)+'СЕТ СН'!$I$9+СВЦЭМ!$D$10+'СЕТ СН'!$I$6-'СЕТ СН'!$I$19</f>
        <v>2841.7226573600001</v>
      </c>
      <c r="L138" s="36">
        <f>SUMIFS(СВЦЭМ!$C$39:$C$782,СВЦЭМ!$A$39:$A$782,$A138,СВЦЭМ!$B$39:$B$782,L$119)+'СЕТ СН'!$I$9+СВЦЭМ!$D$10+'СЕТ СН'!$I$6-'СЕТ СН'!$I$19</f>
        <v>2805.27771549</v>
      </c>
      <c r="M138" s="36">
        <f>SUMIFS(СВЦЭМ!$C$39:$C$782,СВЦЭМ!$A$39:$A$782,$A138,СВЦЭМ!$B$39:$B$782,M$119)+'СЕТ СН'!$I$9+СВЦЭМ!$D$10+'СЕТ СН'!$I$6-'СЕТ СН'!$I$19</f>
        <v>2808.3211406299997</v>
      </c>
      <c r="N138" s="36">
        <f>SUMIFS(СВЦЭМ!$C$39:$C$782,СВЦЭМ!$A$39:$A$782,$A138,СВЦЭМ!$B$39:$B$782,N$119)+'СЕТ СН'!$I$9+СВЦЭМ!$D$10+'СЕТ СН'!$I$6-'СЕТ СН'!$I$19</f>
        <v>2800.61041789</v>
      </c>
      <c r="O138" s="36">
        <f>SUMIFS(СВЦЭМ!$C$39:$C$782,СВЦЭМ!$A$39:$A$782,$A138,СВЦЭМ!$B$39:$B$782,O$119)+'СЕТ СН'!$I$9+СВЦЭМ!$D$10+'СЕТ СН'!$I$6-'СЕТ СН'!$I$19</f>
        <v>2779.53444898</v>
      </c>
      <c r="P138" s="36">
        <f>SUMIFS(СВЦЭМ!$C$39:$C$782,СВЦЭМ!$A$39:$A$782,$A138,СВЦЭМ!$B$39:$B$782,P$119)+'СЕТ СН'!$I$9+СВЦЭМ!$D$10+'СЕТ СН'!$I$6-'СЕТ СН'!$I$19</f>
        <v>2770.8905337599999</v>
      </c>
      <c r="Q138" s="36">
        <f>SUMIFS(СВЦЭМ!$C$39:$C$782,СВЦЭМ!$A$39:$A$782,$A138,СВЦЭМ!$B$39:$B$782,Q$119)+'СЕТ СН'!$I$9+СВЦЭМ!$D$10+'СЕТ СН'!$I$6-'СЕТ СН'!$I$19</f>
        <v>2787.0185117199999</v>
      </c>
      <c r="R138" s="36">
        <f>SUMIFS(СВЦЭМ!$C$39:$C$782,СВЦЭМ!$A$39:$A$782,$A138,СВЦЭМ!$B$39:$B$782,R$119)+'СЕТ СН'!$I$9+СВЦЭМ!$D$10+'СЕТ СН'!$I$6-'СЕТ СН'!$I$19</f>
        <v>2786.3993198600001</v>
      </c>
      <c r="S138" s="36">
        <f>SUMIFS(СВЦЭМ!$C$39:$C$782,СВЦЭМ!$A$39:$A$782,$A138,СВЦЭМ!$B$39:$B$782,S$119)+'СЕТ СН'!$I$9+СВЦЭМ!$D$10+'СЕТ СН'!$I$6-'СЕТ СН'!$I$19</f>
        <v>2774.0239196900002</v>
      </c>
      <c r="T138" s="36">
        <f>SUMIFS(СВЦЭМ!$C$39:$C$782,СВЦЭМ!$A$39:$A$782,$A138,СВЦЭМ!$B$39:$B$782,T$119)+'СЕТ СН'!$I$9+СВЦЭМ!$D$10+'СЕТ СН'!$I$6-'СЕТ СН'!$I$19</f>
        <v>2802.9238729500003</v>
      </c>
      <c r="U138" s="36">
        <f>SUMIFS(СВЦЭМ!$C$39:$C$782,СВЦЭМ!$A$39:$A$782,$A138,СВЦЭМ!$B$39:$B$782,U$119)+'СЕТ СН'!$I$9+СВЦЭМ!$D$10+'СЕТ СН'!$I$6-'СЕТ СН'!$I$19</f>
        <v>2815.1868761400001</v>
      </c>
      <c r="V138" s="36">
        <f>SUMIFS(СВЦЭМ!$C$39:$C$782,СВЦЭМ!$A$39:$A$782,$A138,СВЦЭМ!$B$39:$B$782,V$119)+'СЕТ СН'!$I$9+СВЦЭМ!$D$10+'СЕТ СН'!$I$6-'СЕТ СН'!$I$19</f>
        <v>2846.7298578700002</v>
      </c>
      <c r="W138" s="36">
        <f>SUMIFS(СВЦЭМ!$C$39:$C$782,СВЦЭМ!$A$39:$A$782,$A138,СВЦЭМ!$B$39:$B$782,W$119)+'СЕТ СН'!$I$9+СВЦЭМ!$D$10+'СЕТ СН'!$I$6-'СЕТ СН'!$I$19</f>
        <v>2811.96544322</v>
      </c>
      <c r="X138" s="36">
        <f>SUMIFS(СВЦЭМ!$C$39:$C$782,СВЦЭМ!$A$39:$A$782,$A138,СВЦЭМ!$B$39:$B$782,X$119)+'СЕТ СН'!$I$9+СВЦЭМ!$D$10+'СЕТ СН'!$I$6-'СЕТ СН'!$I$19</f>
        <v>2869.1120914499998</v>
      </c>
      <c r="Y138" s="36">
        <f>SUMIFS(СВЦЭМ!$C$39:$C$782,СВЦЭМ!$A$39:$A$782,$A138,СВЦЭМ!$B$39:$B$782,Y$119)+'СЕТ СН'!$I$9+СВЦЭМ!$D$10+'СЕТ СН'!$I$6-'СЕТ СН'!$I$19</f>
        <v>2957.14885675</v>
      </c>
    </row>
    <row r="139" spans="1:25" ht="15.75" x14ac:dyDescent="0.2">
      <c r="A139" s="35">
        <f t="shared" si="3"/>
        <v>45493</v>
      </c>
      <c r="B139" s="36">
        <f>SUMIFS(СВЦЭМ!$C$39:$C$782,СВЦЭМ!$A$39:$A$782,$A139,СВЦЭМ!$B$39:$B$782,B$119)+'СЕТ СН'!$I$9+СВЦЭМ!$D$10+'СЕТ СН'!$I$6-'СЕТ СН'!$I$19</f>
        <v>2950.6267782899999</v>
      </c>
      <c r="C139" s="36">
        <f>SUMIFS(СВЦЭМ!$C$39:$C$782,СВЦЭМ!$A$39:$A$782,$A139,СВЦЭМ!$B$39:$B$782,C$119)+'СЕТ СН'!$I$9+СВЦЭМ!$D$10+'СЕТ СН'!$I$6-'СЕТ СН'!$I$19</f>
        <v>3023.9451960000001</v>
      </c>
      <c r="D139" s="36">
        <f>SUMIFS(СВЦЭМ!$C$39:$C$782,СВЦЭМ!$A$39:$A$782,$A139,СВЦЭМ!$B$39:$B$782,D$119)+'СЕТ СН'!$I$9+СВЦЭМ!$D$10+'СЕТ СН'!$I$6-'СЕТ СН'!$I$19</f>
        <v>3123.2327029099997</v>
      </c>
      <c r="E139" s="36">
        <f>SUMIFS(СВЦЭМ!$C$39:$C$782,СВЦЭМ!$A$39:$A$782,$A139,СВЦЭМ!$B$39:$B$782,E$119)+'СЕТ СН'!$I$9+СВЦЭМ!$D$10+'СЕТ СН'!$I$6-'СЕТ СН'!$I$19</f>
        <v>3167.3664993300004</v>
      </c>
      <c r="F139" s="36">
        <f>SUMIFS(СВЦЭМ!$C$39:$C$782,СВЦЭМ!$A$39:$A$782,$A139,СВЦЭМ!$B$39:$B$782,F$119)+'СЕТ СН'!$I$9+СВЦЭМ!$D$10+'СЕТ СН'!$I$6-'СЕТ СН'!$I$19</f>
        <v>3180.4223564899999</v>
      </c>
      <c r="G139" s="36">
        <f>SUMIFS(СВЦЭМ!$C$39:$C$782,СВЦЭМ!$A$39:$A$782,$A139,СВЦЭМ!$B$39:$B$782,G$119)+'СЕТ СН'!$I$9+СВЦЭМ!$D$10+'СЕТ СН'!$I$6-'СЕТ СН'!$I$19</f>
        <v>3178.1323578900001</v>
      </c>
      <c r="H139" s="36">
        <f>SUMIFS(СВЦЭМ!$C$39:$C$782,СВЦЭМ!$A$39:$A$782,$A139,СВЦЭМ!$B$39:$B$782,H$119)+'СЕТ СН'!$I$9+СВЦЭМ!$D$10+'СЕТ СН'!$I$6-'СЕТ СН'!$I$19</f>
        <v>3160.92334089</v>
      </c>
      <c r="I139" s="36">
        <f>SUMIFS(СВЦЭМ!$C$39:$C$782,СВЦЭМ!$A$39:$A$782,$A139,СВЦЭМ!$B$39:$B$782,I$119)+'СЕТ СН'!$I$9+СВЦЭМ!$D$10+'СЕТ СН'!$I$6-'СЕТ СН'!$I$19</f>
        <v>3087.1557149800001</v>
      </c>
      <c r="J139" s="36">
        <f>SUMIFS(СВЦЭМ!$C$39:$C$782,СВЦЭМ!$A$39:$A$782,$A139,СВЦЭМ!$B$39:$B$782,J$119)+'СЕТ СН'!$I$9+СВЦЭМ!$D$10+'СЕТ СН'!$I$6-'СЕТ СН'!$I$19</f>
        <v>2958.0670002799998</v>
      </c>
      <c r="K139" s="36">
        <f>SUMIFS(СВЦЭМ!$C$39:$C$782,СВЦЭМ!$A$39:$A$782,$A139,СВЦЭМ!$B$39:$B$782,K$119)+'СЕТ СН'!$I$9+СВЦЭМ!$D$10+'СЕТ СН'!$I$6-'СЕТ СН'!$I$19</f>
        <v>2851.29407674</v>
      </c>
      <c r="L139" s="36">
        <f>SUMIFS(СВЦЭМ!$C$39:$C$782,СВЦЭМ!$A$39:$A$782,$A139,СВЦЭМ!$B$39:$B$782,L$119)+'СЕТ СН'!$I$9+СВЦЭМ!$D$10+'СЕТ СН'!$I$6-'СЕТ СН'!$I$19</f>
        <v>2768.80050854</v>
      </c>
      <c r="M139" s="36">
        <f>SUMIFS(СВЦЭМ!$C$39:$C$782,СВЦЭМ!$A$39:$A$782,$A139,СВЦЭМ!$B$39:$B$782,M$119)+'СЕТ СН'!$I$9+СВЦЭМ!$D$10+'СЕТ СН'!$I$6-'СЕТ СН'!$I$19</f>
        <v>2725.2679231100001</v>
      </c>
      <c r="N139" s="36">
        <f>SUMIFS(СВЦЭМ!$C$39:$C$782,СВЦЭМ!$A$39:$A$782,$A139,СВЦЭМ!$B$39:$B$782,N$119)+'СЕТ СН'!$I$9+СВЦЭМ!$D$10+'СЕТ СН'!$I$6-'СЕТ СН'!$I$19</f>
        <v>2730.0414949300002</v>
      </c>
      <c r="O139" s="36">
        <f>SUMIFS(СВЦЭМ!$C$39:$C$782,СВЦЭМ!$A$39:$A$782,$A139,СВЦЭМ!$B$39:$B$782,O$119)+'СЕТ СН'!$I$9+СВЦЭМ!$D$10+'СЕТ СН'!$I$6-'СЕТ СН'!$I$19</f>
        <v>2727.9257413599998</v>
      </c>
      <c r="P139" s="36">
        <f>SUMIFS(СВЦЭМ!$C$39:$C$782,СВЦЭМ!$A$39:$A$782,$A139,СВЦЭМ!$B$39:$B$782,P$119)+'СЕТ СН'!$I$9+СВЦЭМ!$D$10+'СЕТ СН'!$I$6-'СЕТ СН'!$I$19</f>
        <v>2629.2348856999997</v>
      </c>
      <c r="Q139" s="36">
        <f>SUMIFS(СВЦЭМ!$C$39:$C$782,СВЦЭМ!$A$39:$A$782,$A139,СВЦЭМ!$B$39:$B$782,Q$119)+'СЕТ СН'!$I$9+СВЦЭМ!$D$10+'СЕТ СН'!$I$6-'СЕТ СН'!$I$19</f>
        <v>2647.0486372300002</v>
      </c>
      <c r="R139" s="36">
        <f>SUMIFS(СВЦЭМ!$C$39:$C$782,СВЦЭМ!$A$39:$A$782,$A139,СВЦЭМ!$B$39:$B$782,R$119)+'СЕТ СН'!$I$9+СВЦЭМ!$D$10+'СЕТ СН'!$I$6-'СЕТ СН'!$I$19</f>
        <v>2661.4986137999999</v>
      </c>
      <c r="S139" s="36">
        <f>SUMIFS(СВЦЭМ!$C$39:$C$782,СВЦЭМ!$A$39:$A$782,$A139,СВЦЭМ!$B$39:$B$782,S$119)+'СЕТ СН'!$I$9+СВЦЭМ!$D$10+'СЕТ СН'!$I$6-'СЕТ СН'!$I$19</f>
        <v>2649.9150502100001</v>
      </c>
      <c r="T139" s="36">
        <f>SUMIFS(СВЦЭМ!$C$39:$C$782,СВЦЭМ!$A$39:$A$782,$A139,СВЦЭМ!$B$39:$B$782,T$119)+'СЕТ СН'!$I$9+СВЦЭМ!$D$10+'СЕТ СН'!$I$6-'СЕТ СН'!$I$19</f>
        <v>2645.3665603899999</v>
      </c>
      <c r="U139" s="36">
        <f>SUMIFS(СВЦЭМ!$C$39:$C$782,СВЦЭМ!$A$39:$A$782,$A139,СВЦЭМ!$B$39:$B$782,U$119)+'СЕТ СН'!$I$9+СВЦЭМ!$D$10+'СЕТ СН'!$I$6-'СЕТ СН'!$I$19</f>
        <v>2666.1291627099999</v>
      </c>
      <c r="V139" s="36">
        <f>SUMIFS(СВЦЭМ!$C$39:$C$782,СВЦЭМ!$A$39:$A$782,$A139,СВЦЭМ!$B$39:$B$782,V$119)+'СЕТ СН'!$I$9+СВЦЭМ!$D$10+'СЕТ СН'!$I$6-'СЕТ СН'!$I$19</f>
        <v>2676.4313713199999</v>
      </c>
      <c r="W139" s="36">
        <f>SUMIFS(СВЦЭМ!$C$39:$C$782,СВЦЭМ!$A$39:$A$782,$A139,СВЦЭМ!$B$39:$B$782,W$119)+'СЕТ СН'!$I$9+СВЦЭМ!$D$10+'СЕТ СН'!$I$6-'СЕТ СН'!$I$19</f>
        <v>2653.8174818500001</v>
      </c>
      <c r="X139" s="36">
        <f>SUMIFS(СВЦЭМ!$C$39:$C$782,СВЦЭМ!$A$39:$A$782,$A139,СВЦЭМ!$B$39:$B$782,X$119)+'СЕТ СН'!$I$9+СВЦЭМ!$D$10+'СЕТ СН'!$I$6-'СЕТ СН'!$I$19</f>
        <v>2691.10802302</v>
      </c>
      <c r="Y139" s="36">
        <f>SUMIFS(СВЦЭМ!$C$39:$C$782,СВЦЭМ!$A$39:$A$782,$A139,СВЦЭМ!$B$39:$B$782,Y$119)+'СЕТ СН'!$I$9+СВЦЭМ!$D$10+'СЕТ СН'!$I$6-'СЕТ СН'!$I$19</f>
        <v>2787.4734197299999</v>
      </c>
    </row>
    <row r="140" spans="1:25" ht="15.75" x14ac:dyDescent="0.2">
      <c r="A140" s="35">
        <f t="shared" si="3"/>
        <v>45494</v>
      </c>
      <c r="B140" s="36">
        <f>SUMIFS(СВЦЭМ!$C$39:$C$782,СВЦЭМ!$A$39:$A$782,$A140,СВЦЭМ!$B$39:$B$782,B$119)+'СЕТ СН'!$I$9+СВЦЭМ!$D$10+'СЕТ СН'!$I$6-'СЕТ СН'!$I$19</f>
        <v>2908.7196083700001</v>
      </c>
      <c r="C140" s="36">
        <f>SUMIFS(СВЦЭМ!$C$39:$C$782,СВЦЭМ!$A$39:$A$782,$A140,СВЦЭМ!$B$39:$B$782,C$119)+'СЕТ СН'!$I$9+СВЦЭМ!$D$10+'СЕТ СН'!$I$6-'СЕТ СН'!$I$19</f>
        <v>3010.6392249600003</v>
      </c>
      <c r="D140" s="36">
        <f>SUMIFS(СВЦЭМ!$C$39:$C$782,СВЦЭМ!$A$39:$A$782,$A140,СВЦЭМ!$B$39:$B$782,D$119)+'СЕТ СН'!$I$9+СВЦЭМ!$D$10+'СЕТ СН'!$I$6-'СЕТ СН'!$I$19</f>
        <v>3059.9380354100003</v>
      </c>
      <c r="E140" s="36">
        <f>SUMIFS(СВЦЭМ!$C$39:$C$782,СВЦЭМ!$A$39:$A$782,$A140,СВЦЭМ!$B$39:$B$782,E$119)+'СЕТ СН'!$I$9+СВЦЭМ!$D$10+'СЕТ СН'!$I$6-'СЕТ СН'!$I$19</f>
        <v>3104.4873512499998</v>
      </c>
      <c r="F140" s="36">
        <f>SUMIFS(СВЦЭМ!$C$39:$C$782,СВЦЭМ!$A$39:$A$782,$A140,СВЦЭМ!$B$39:$B$782,F$119)+'СЕТ СН'!$I$9+СВЦЭМ!$D$10+'СЕТ СН'!$I$6-'СЕТ СН'!$I$19</f>
        <v>3151.5657810500002</v>
      </c>
      <c r="G140" s="36">
        <f>SUMIFS(СВЦЭМ!$C$39:$C$782,СВЦЭМ!$A$39:$A$782,$A140,СВЦЭМ!$B$39:$B$782,G$119)+'СЕТ СН'!$I$9+СВЦЭМ!$D$10+'СЕТ СН'!$I$6-'СЕТ СН'!$I$19</f>
        <v>3098.0521652300004</v>
      </c>
      <c r="H140" s="36">
        <f>SUMIFS(СВЦЭМ!$C$39:$C$782,СВЦЭМ!$A$39:$A$782,$A140,СВЦЭМ!$B$39:$B$782,H$119)+'СЕТ СН'!$I$9+СВЦЭМ!$D$10+'СЕТ СН'!$I$6-'СЕТ СН'!$I$19</f>
        <v>3124.1227859400001</v>
      </c>
      <c r="I140" s="36">
        <f>SUMIFS(СВЦЭМ!$C$39:$C$782,СВЦЭМ!$A$39:$A$782,$A140,СВЦЭМ!$B$39:$B$782,I$119)+'СЕТ СН'!$I$9+СВЦЭМ!$D$10+'СЕТ СН'!$I$6-'СЕТ СН'!$I$19</f>
        <v>3074.5846875500001</v>
      </c>
      <c r="J140" s="36">
        <f>SUMIFS(СВЦЭМ!$C$39:$C$782,СВЦЭМ!$A$39:$A$782,$A140,СВЦЭМ!$B$39:$B$782,J$119)+'СЕТ СН'!$I$9+СВЦЭМ!$D$10+'СЕТ СН'!$I$6-'СЕТ СН'!$I$19</f>
        <v>2919.9284231000001</v>
      </c>
      <c r="K140" s="36">
        <f>SUMIFS(СВЦЭМ!$C$39:$C$782,СВЦЭМ!$A$39:$A$782,$A140,СВЦЭМ!$B$39:$B$782,K$119)+'СЕТ СН'!$I$9+СВЦЭМ!$D$10+'СЕТ СН'!$I$6-'СЕТ СН'!$I$19</f>
        <v>2777.19395859</v>
      </c>
      <c r="L140" s="36">
        <f>SUMIFS(СВЦЭМ!$C$39:$C$782,СВЦЭМ!$A$39:$A$782,$A140,СВЦЭМ!$B$39:$B$782,L$119)+'СЕТ СН'!$I$9+СВЦЭМ!$D$10+'СЕТ СН'!$I$6-'СЕТ СН'!$I$19</f>
        <v>2704.3584033899997</v>
      </c>
      <c r="M140" s="36">
        <f>SUMIFS(СВЦЭМ!$C$39:$C$782,СВЦЭМ!$A$39:$A$782,$A140,СВЦЭМ!$B$39:$B$782,M$119)+'СЕТ СН'!$I$9+СВЦЭМ!$D$10+'СЕТ СН'!$I$6-'СЕТ СН'!$I$19</f>
        <v>2687.7798831600003</v>
      </c>
      <c r="N140" s="36">
        <f>SUMIFS(СВЦЭМ!$C$39:$C$782,СВЦЭМ!$A$39:$A$782,$A140,СВЦЭМ!$B$39:$B$782,N$119)+'СЕТ СН'!$I$9+СВЦЭМ!$D$10+'СЕТ СН'!$I$6-'СЕТ СН'!$I$19</f>
        <v>2683.5485573999999</v>
      </c>
      <c r="O140" s="36">
        <f>SUMIFS(СВЦЭМ!$C$39:$C$782,СВЦЭМ!$A$39:$A$782,$A140,СВЦЭМ!$B$39:$B$782,O$119)+'СЕТ СН'!$I$9+СВЦЭМ!$D$10+'СЕТ СН'!$I$6-'СЕТ СН'!$I$19</f>
        <v>2680.8637301600002</v>
      </c>
      <c r="P140" s="36">
        <f>SUMIFS(СВЦЭМ!$C$39:$C$782,СВЦЭМ!$A$39:$A$782,$A140,СВЦЭМ!$B$39:$B$782,P$119)+'СЕТ СН'!$I$9+СВЦЭМ!$D$10+'СЕТ СН'!$I$6-'СЕТ СН'!$I$19</f>
        <v>2698.8824038499997</v>
      </c>
      <c r="Q140" s="36">
        <f>SUMIFS(СВЦЭМ!$C$39:$C$782,СВЦЭМ!$A$39:$A$782,$A140,СВЦЭМ!$B$39:$B$782,Q$119)+'СЕТ СН'!$I$9+СВЦЭМ!$D$10+'СЕТ СН'!$I$6-'СЕТ СН'!$I$19</f>
        <v>2704.7406758500001</v>
      </c>
      <c r="R140" s="36">
        <f>SUMIFS(СВЦЭМ!$C$39:$C$782,СВЦЭМ!$A$39:$A$782,$A140,СВЦЭМ!$B$39:$B$782,R$119)+'СЕТ СН'!$I$9+СВЦЭМ!$D$10+'СЕТ СН'!$I$6-'СЕТ СН'!$I$19</f>
        <v>2701.0583981899999</v>
      </c>
      <c r="S140" s="36">
        <f>SUMIFS(СВЦЭМ!$C$39:$C$782,СВЦЭМ!$A$39:$A$782,$A140,СВЦЭМ!$B$39:$B$782,S$119)+'СЕТ СН'!$I$9+СВЦЭМ!$D$10+'СЕТ СН'!$I$6-'СЕТ СН'!$I$19</f>
        <v>2697.4380425600002</v>
      </c>
      <c r="T140" s="36">
        <f>SUMIFS(СВЦЭМ!$C$39:$C$782,СВЦЭМ!$A$39:$A$782,$A140,СВЦЭМ!$B$39:$B$782,T$119)+'СЕТ СН'!$I$9+СВЦЭМ!$D$10+'СЕТ СН'!$I$6-'СЕТ СН'!$I$19</f>
        <v>2685.2555463099998</v>
      </c>
      <c r="U140" s="36">
        <f>SUMIFS(СВЦЭМ!$C$39:$C$782,СВЦЭМ!$A$39:$A$782,$A140,СВЦЭМ!$B$39:$B$782,U$119)+'СЕТ СН'!$I$9+СВЦЭМ!$D$10+'СЕТ СН'!$I$6-'СЕТ СН'!$I$19</f>
        <v>2686.4922336600002</v>
      </c>
      <c r="V140" s="36">
        <f>SUMIFS(СВЦЭМ!$C$39:$C$782,СВЦЭМ!$A$39:$A$782,$A140,СВЦЭМ!$B$39:$B$782,V$119)+'СЕТ СН'!$I$9+СВЦЭМ!$D$10+'СЕТ СН'!$I$6-'СЕТ СН'!$I$19</f>
        <v>2682.9123916899998</v>
      </c>
      <c r="W140" s="36">
        <f>SUMIFS(СВЦЭМ!$C$39:$C$782,СВЦЭМ!$A$39:$A$782,$A140,СВЦЭМ!$B$39:$B$782,W$119)+'СЕТ СН'!$I$9+СВЦЭМ!$D$10+'СЕТ СН'!$I$6-'СЕТ СН'!$I$19</f>
        <v>2670.2751088499999</v>
      </c>
      <c r="X140" s="36">
        <f>SUMIFS(СВЦЭМ!$C$39:$C$782,СВЦЭМ!$A$39:$A$782,$A140,СВЦЭМ!$B$39:$B$782,X$119)+'СЕТ СН'!$I$9+СВЦЭМ!$D$10+'СЕТ СН'!$I$6-'СЕТ СН'!$I$19</f>
        <v>2722.2509696899997</v>
      </c>
      <c r="Y140" s="36">
        <f>SUMIFS(СВЦЭМ!$C$39:$C$782,СВЦЭМ!$A$39:$A$782,$A140,СВЦЭМ!$B$39:$B$782,Y$119)+'СЕТ СН'!$I$9+СВЦЭМ!$D$10+'СЕТ СН'!$I$6-'СЕТ СН'!$I$19</f>
        <v>2745.8410188099997</v>
      </c>
    </row>
    <row r="141" spans="1:25" ht="15.75" x14ac:dyDescent="0.2">
      <c r="A141" s="35">
        <f t="shared" si="3"/>
        <v>45495</v>
      </c>
      <c r="B141" s="36">
        <f>SUMIFS(СВЦЭМ!$C$39:$C$782,СВЦЭМ!$A$39:$A$782,$A141,СВЦЭМ!$B$39:$B$782,B$119)+'СЕТ СН'!$I$9+СВЦЭМ!$D$10+'СЕТ СН'!$I$6-'СЕТ СН'!$I$19</f>
        <v>2835.8026104999999</v>
      </c>
      <c r="C141" s="36">
        <f>SUMIFS(СВЦЭМ!$C$39:$C$782,СВЦЭМ!$A$39:$A$782,$A141,СВЦЭМ!$B$39:$B$782,C$119)+'СЕТ СН'!$I$9+СВЦЭМ!$D$10+'СЕТ СН'!$I$6-'СЕТ СН'!$I$19</f>
        <v>2906.58900911</v>
      </c>
      <c r="D141" s="36">
        <f>SUMIFS(СВЦЭМ!$C$39:$C$782,СВЦЭМ!$A$39:$A$782,$A141,СВЦЭМ!$B$39:$B$782,D$119)+'СЕТ СН'!$I$9+СВЦЭМ!$D$10+'СЕТ СН'!$I$6-'СЕТ СН'!$I$19</f>
        <v>2964.1391127100001</v>
      </c>
      <c r="E141" s="36">
        <f>SUMIFS(СВЦЭМ!$C$39:$C$782,СВЦЭМ!$A$39:$A$782,$A141,СВЦЭМ!$B$39:$B$782,E$119)+'СЕТ СН'!$I$9+СВЦЭМ!$D$10+'СЕТ СН'!$I$6-'СЕТ СН'!$I$19</f>
        <v>3002.9663834600001</v>
      </c>
      <c r="F141" s="36">
        <f>SUMIFS(СВЦЭМ!$C$39:$C$782,СВЦЭМ!$A$39:$A$782,$A141,СВЦЭМ!$B$39:$B$782,F$119)+'СЕТ СН'!$I$9+СВЦЭМ!$D$10+'СЕТ СН'!$I$6-'СЕТ СН'!$I$19</f>
        <v>3013.7445622400001</v>
      </c>
      <c r="G141" s="36">
        <f>SUMIFS(СВЦЭМ!$C$39:$C$782,СВЦЭМ!$A$39:$A$782,$A141,СВЦЭМ!$B$39:$B$782,G$119)+'СЕТ СН'!$I$9+СВЦЭМ!$D$10+'СЕТ СН'!$I$6-'СЕТ СН'!$I$19</f>
        <v>3014.59212144</v>
      </c>
      <c r="H141" s="36">
        <f>SUMIFS(СВЦЭМ!$C$39:$C$782,СВЦЭМ!$A$39:$A$782,$A141,СВЦЭМ!$B$39:$B$782,H$119)+'СЕТ СН'!$I$9+СВЦЭМ!$D$10+'СЕТ СН'!$I$6-'СЕТ СН'!$I$19</f>
        <v>2944.6732550500001</v>
      </c>
      <c r="I141" s="36">
        <f>SUMIFS(СВЦЭМ!$C$39:$C$782,СВЦЭМ!$A$39:$A$782,$A141,СВЦЭМ!$B$39:$B$782,I$119)+'СЕТ СН'!$I$9+СВЦЭМ!$D$10+'СЕТ СН'!$I$6-'СЕТ СН'!$I$19</f>
        <v>2845.7065536800001</v>
      </c>
      <c r="J141" s="36">
        <f>SUMIFS(СВЦЭМ!$C$39:$C$782,СВЦЭМ!$A$39:$A$782,$A141,СВЦЭМ!$B$39:$B$782,J$119)+'СЕТ СН'!$I$9+СВЦЭМ!$D$10+'СЕТ СН'!$I$6-'СЕТ СН'!$I$19</f>
        <v>2736.1086764900001</v>
      </c>
      <c r="K141" s="36">
        <f>SUMIFS(СВЦЭМ!$C$39:$C$782,СВЦЭМ!$A$39:$A$782,$A141,СВЦЭМ!$B$39:$B$782,K$119)+'СЕТ СН'!$I$9+СВЦЭМ!$D$10+'СЕТ СН'!$I$6-'СЕТ СН'!$I$19</f>
        <v>2663.3093977099998</v>
      </c>
      <c r="L141" s="36">
        <f>SUMIFS(СВЦЭМ!$C$39:$C$782,СВЦЭМ!$A$39:$A$782,$A141,СВЦЭМ!$B$39:$B$782,L$119)+'СЕТ СН'!$I$9+СВЦЭМ!$D$10+'СЕТ СН'!$I$6-'СЕТ СН'!$I$19</f>
        <v>2617.06347314</v>
      </c>
      <c r="M141" s="36">
        <f>SUMIFS(СВЦЭМ!$C$39:$C$782,СВЦЭМ!$A$39:$A$782,$A141,СВЦЭМ!$B$39:$B$782,M$119)+'СЕТ СН'!$I$9+СВЦЭМ!$D$10+'СЕТ СН'!$I$6-'СЕТ СН'!$I$19</f>
        <v>2590.7606062100003</v>
      </c>
      <c r="N141" s="36">
        <f>SUMIFS(СВЦЭМ!$C$39:$C$782,СВЦЭМ!$A$39:$A$782,$A141,СВЦЭМ!$B$39:$B$782,N$119)+'СЕТ СН'!$I$9+СВЦЭМ!$D$10+'СЕТ СН'!$I$6-'СЕТ СН'!$I$19</f>
        <v>2571.4346405699998</v>
      </c>
      <c r="O141" s="36">
        <f>SUMIFS(СВЦЭМ!$C$39:$C$782,СВЦЭМ!$A$39:$A$782,$A141,СВЦЭМ!$B$39:$B$782,O$119)+'СЕТ СН'!$I$9+СВЦЭМ!$D$10+'СЕТ СН'!$I$6-'СЕТ СН'!$I$19</f>
        <v>2588.6590369400001</v>
      </c>
      <c r="P141" s="36">
        <f>SUMIFS(СВЦЭМ!$C$39:$C$782,СВЦЭМ!$A$39:$A$782,$A141,СВЦЭМ!$B$39:$B$782,P$119)+'СЕТ СН'!$I$9+СВЦЭМ!$D$10+'СЕТ СН'!$I$6-'СЕТ СН'!$I$19</f>
        <v>2588.1481456399997</v>
      </c>
      <c r="Q141" s="36">
        <f>SUMIFS(СВЦЭМ!$C$39:$C$782,СВЦЭМ!$A$39:$A$782,$A141,СВЦЭМ!$B$39:$B$782,Q$119)+'СЕТ СН'!$I$9+СВЦЭМ!$D$10+'СЕТ СН'!$I$6-'СЕТ СН'!$I$19</f>
        <v>2586.5643823999999</v>
      </c>
      <c r="R141" s="36">
        <f>SUMIFS(СВЦЭМ!$C$39:$C$782,СВЦЭМ!$A$39:$A$782,$A141,СВЦЭМ!$B$39:$B$782,R$119)+'СЕТ СН'!$I$9+СВЦЭМ!$D$10+'СЕТ СН'!$I$6-'СЕТ СН'!$I$19</f>
        <v>2574.1388835500002</v>
      </c>
      <c r="S141" s="36">
        <f>SUMIFS(СВЦЭМ!$C$39:$C$782,СВЦЭМ!$A$39:$A$782,$A141,СВЦЭМ!$B$39:$B$782,S$119)+'СЕТ СН'!$I$9+СВЦЭМ!$D$10+'СЕТ СН'!$I$6-'СЕТ СН'!$I$19</f>
        <v>2572.89627015</v>
      </c>
      <c r="T141" s="36">
        <f>SUMIFS(СВЦЭМ!$C$39:$C$782,СВЦЭМ!$A$39:$A$782,$A141,СВЦЭМ!$B$39:$B$782,T$119)+'СЕТ СН'!$I$9+СВЦЭМ!$D$10+'СЕТ СН'!$I$6-'СЕТ СН'!$I$19</f>
        <v>2568.8278884800002</v>
      </c>
      <c r="U141" s="36">
        <f>SUMIFS(СВЦЭМ!$C$39:$C$782,СВЦЭМ!$A$39:$A$782,$A141,СВЦЭМ!$B$39:$B$782,U$119)+'СЕТ СН'!$I$9+СВЦЭМ!$D$10+'СЕТ СН'!$I$6-'СЕТ СН'!$I$19</f>
        <v>2584.65656885</v>
      </c>
      <c r="V141" s="36">
        <f>SUMIFS(СВЦЭМ!$C$39:$C$782,СВЦЭМ!$A$39:$A$782,$A141,СВЦЭМ!$B$39:$B$782,V$119)+'СЕТ СН'!$I$9+СВЦЭМ!$D$10+'СЕТ СН'!$I$6-'СЕТ СН'!$I$19</f>
        <v>2592.591492</v>
      </c>
      <c r="W141" s="36">
        <f>SUMIFS(СВЦЭМ!$C$39:$C$782,СВЦЭМ!$A$39:$A$782,$A141,СВЦЭМ!$B$39:$B$782,W$119)+'СЕТ СН'!$I$9+СВЦЭМ!$D$10+'СЕТ СН'!$I$6-'СЕТ СН'!$I$19</f>
        <v>2559.60201585</v>
      </c>
      <c r="X141" s="36">
        <f>SUMIFS(СВЦЭМ!$C$39:$C$782,СВЦЭМ!$A$39:$A$782,$A141,СВЦЭМ!$B$39:$B$782,X$119)+'СЕТ СН'!$I$9+СВЦЭМ!$D$10+'СЕТ СН'!$I$6-'СЕТ СН'!$I$19</f>
        <v>2632.81340998</v>
      </c>
      <c r="Y141" s="36">
        <f>SUMIFS(СВЦЭМ!$C$39:$C$782,СВЦЭМ!$A$39:$A$782,$A141,СВЦЭМ!$B$39:$B$782,Y$119)+'СЕТ СН'!$I$9+СВЦЭМ!$D$10+'СЕТ СН'!$I$6-'СЕТ СН'!$I$19</f>
        <v>2718.4364882300001</v>
      </c>
    </row>
    <row r="142" spans="1:25" ht="15.75" x14ac:dyDescent="0.2">
      <c r="A142" s="35">
        <f t="shared" si="3"/>
        <v>45496</v>
      </c>
      <c r="B142" s="36">
        <f>SUMIFS(СВЦЭМ!$C$39:$C$782,СВЦЭМ!$A$39:$A$782,$A142,СВЦЭМ!$B$39:$B$782,B$119)+'СЕТ СН'!$I$9+СВЦЭМ!$D$10+'СЕТ СН'!$I$6-'СЕТ СН'!$I$19</f>
        <v>2935.2150609</v>
      </c>
      <c r="C142" s="36">
        <f>SUMIFS(СВЦЭМ!$C$39:$C$782,СВЦЭМ!$A$39:$A$782,$A142,СВЦЭМ!$B$39:$B$782,C$119)+'СЕТ СН'!$I$9+СВЦЭМ!$D$10+'СЕТ СН'!$I$6-'СЕТ СН'!$I$19</f>
        <v>3035.7643538000002</v>
      </c>
      <c r="D142" s="36">
        <f>SUMIFS(СВЦЭМ!$C$39:$C$782,СВЦЭМ!$A$39:$A$782,$A142,СВЦЭМ!$B$39:$B$782,D$119)+'СЕТ СН'!$I$9+СВЦЭМ!$D$10+'СЕТ СН'!$I$6-'СЕТ СН'!$I$19</f>
        <v>3085.2260876299997</v>
      </c>
      <c r="E142" s="36">
        <f>SUMIFS(СВЦЭМ!$C$39:$C$782,СВЦЭМ!$A$39:$A$782,$A142,СВЦЭМ!$B$39:$B$782,E$119)+'СЕТ СН'!$I$9+СВЦЭМ!$D$10+'СЕТ СН'!$I$6-'СЕТ СН'!$I$19</f>
        <v>3108.3997523600001</v>
      </c>
      <c r="F142" s="36">
        <f>SUMIFS(СВЦЭМ!$C$39:$C$782,СВЦЭМ!$A$39:$A$782,$A142,СВЦЭМ!$B$39:$B$782,F$119)+'СЕТ СН'!$I$9+СВЦЭМ!$D$10+'СЕТ СН'!$I$6-'СЕТ СН'!$I$19</f>
        <v>3101.8754587200001</v>
      </c>
      <c r="G142" s="36">
        <f>SUMIFS(СВЦЭМ!$C$39:$C$782,СВЦЭМ!$A$39:$A$782,$A142,СВЦЭМ!$B$39:$B$782,G$119)+'СЕТ СН'!$I$9+СВЦЭМ!$D$10+'СЕТ СН'!$I$6-'СЕТ СН'!$I$19</f>
        <v>3071.0110958800001</v>
      </c>
      <c r="H142" s="36">
        <f>SUMIFS(СВЦЭМ!$C$39:$C$782,СВЦЭМ!$A$39:$A$782,$A142,СВЦЭМ!$B$39:$B$782,H$119)+'СЕТ СН'!$I$9+СВЦЭМ!$D$10+'СЕТ СН'!$I$6-'СЕТ СН'!$I$19</f>
        <v>3022.8146199499997</v>
      </c>
      <c r="I142" s="36">
        <f>SUMIFS(СВЦЭМ!$C$39:$C$782,СВЦЭМ!$A$39:$A$782,$A142,СВЦЭМ!$B$39:$B$782,I$119)+'СЕТ СН'!$I$9+СВЦЭМ!$D$10+'СЕТ СН'!$I$6-'СЕТ СН'!$I$19</f>
        <v>2904.5290421899999</v>
      </c>
      <c r="J142" s="36">
        <f>SUMIFS(СВЦЭМ!$C$39:$C$782,СВЦЭМ!$A$39:$A$782,$A142,СВЦЭМ!$B$39:$B$782,J$119)+'СЕТ СН'!$I$9+СВЦЭМ!$D$10+'СЕТ СН'!$I$6-'СЕТ СН'!$I$19</f>
        <v>2780.8044693000002</v>
      </c>
      <c r="K142" s="36">
        <f>SUMIFS(СВЦЭМ!$C$39:$C$782,СВЦЭМ!$A$39:$A$782,$A142,СВЦЭМ!$B$39:$B$782,K$119)+'СЕТ СН'!$I$9+СВЦЭМ!$D$10+'СЕТ СН'!$I$6-'СЕТ СН'!$I$19</f>
        <v>2705.23987515</v>
      </c>
      <c r="L142" s="36">
        <f>SUMIFS(СВЦЭМ!$C$39:$C$782,СВЦЭМ!$A$39:$A$782,$A142,СВЦЭМ!$B$39:$B$782,L$119)+'СЕТ СН'!$I$9+СВЦЭМ!$D$10+'СЕТ СН'!$I$6-'СЕТ СН'!$I$19</f>
        <v>2671.5373819900001</v>
      </c>
      <c r="M142" s="36">
        <f>SUMIFS(СВЦЭМ!$C$39:$C$782,СВЦЭМ!$A$39:$A$782,$A142,СВЦЭМ!$B$39:$B$782,M$119)+'СЕТ СН'!$I$9+СВЦЭМ!$D$10+'СЕТ СН'!$I$6-'СЕТ СН'!$I$19</f>
        <v>2652.22433589</v>
      </c>
      <c r="N142" s="36">
        <f>SUMIFS(СВЦЭМ!$C$39:$C$782,СВЦЭМ!$A$39:$A$782,$A142,СВЦЭМ!$B$39:$B$782,N$119)+'СЕТ СН'!$I$9+СВЦЭМ!$D$10+'СЕТ СН'!$I$6-'СЕТ СН'!$I$19</f>
        <v>2637.2499105300003</v>
      </c>
      <c r="O142" s="36">
        <f>SUMIFS(СВЦЭМ!$C$39:$C$782,СВЦЭМ!$A$39:$A$782,$A142,СВЦЭМ!$B$39:$B$782,O$119)+'СЕТ СН'!$I$9+СВЦЭМ!$D$10+'СЕТ СН'!$I$6-'СЕТ СН'!$I$19</f>
        <v>2627.13651084</v>
      </c>
      <c r="P142" s="36">
        <f>SUMIFS(СВЦЭМ!$C$39:$C$782,СВЦЭМ!$A$39:$A$782,$A142,СВЦЭМ!$B$39:$B$782,P$119)+'СЕТ СН'!$I$9+СВЦЭМ!$D$10+'СЕТ СН'!$I$6-'СЕТ СН'!$I$19</f>
        <v>2617.41956527</v>
      </c>
      <c r="Q142" s="36">
        <f>SUMIFS(СВЦЭМ!$C$39:$C$782,СВЦЭМ!$A$39:$A$782,$A142,СВЦЭМ!$B$39:$B$782,Q$119)+'СЕТ СН'!$I$9+СВЦЭМ!$D$10+'СЕТ СН'!$I$6-'СЕТ СН'!$I$19</f>
        <v>2617.6164706899999</v>
      </c>
      <c r="R142" s="36">
        <f>SUMIFS(СВЦЭМ!$C$39:$C$782,СВЦЭМ!$A$39:$A$782,$A142,СВЦЭМ!$B$39:$B$782,R$119)+'СЕТ СН'!$I$9+СВЦЭМ!$D$10+'СЕТ СН'!$I$6-'СЕТ СН'!$I$19</f>
        <v>2624.1397012300004</v>
      </c>
      <c r="S142" s="36">
        <f>SUMIFS(СВЦЭМ!$C$39:$C$782,СВЦЭМ!$A$39:$A$782,$A142,СВЦЭМ!$B$39:$B$782,S$119)+'СЕТ СН'!$I$9+СВЦЭМ!$D$10+'СЕТ СН'!$I$6-'СЕТ СН'!$I$19</f>
        <v>2624.91273847</v>
      </c>
      <c r="T142" s="36">
        <f>SUMIFS(СВЦЭМ!$C$39:$C$782,СВЦЭМ!$A$39:$A$782,$A142,СВЦЭМ!$B$39:$B$782,T$119)+'СЕТ СН'!$I$9+СВЦЭМ!$D$10+'СЕТ СН'!$I$6-'СЕТ СН'!$I$19</f>
        <v>2633.4163283099997</v>
      </c>
      <c r="U142" s="36">
        <f>SUMIFS(СВЦЭМ!$C$39:$C$782,СВЦЭМ!$A$39:$A$782,$A142,СВЦЭМ!$B$39:$B$782,U$119)+'СЕТ СН'!$I$9+СВЦЭМ!$D$10+'СЕТ СН'!$I$6-'СЕТ СН'!$I$19</f>
        <v>2646.5265156</v>
      </c>
      <c r="V142" s="36">
        <f>SUMIFS(СВЦЭМ!$C$39:$C$782,СВЦЭМ!$A$39:$A$782,$A142,СВЦЭМ!$B$39:$B$782,V$119)+'СЕТ СН'!$I$9+СВЦЭМ!$D$10+'СЕТ СН'!$I$6-'СЕТ СН'!$I$19</f>
        <v>2655.84775545</v>
      </c>
      <c r="W142" s="36">
        <f>SUMIFS(СВЦЭМ!$C$39:$C$782,СВЦЭМ!$A$39:$A$782,$A142,СВЦЭМ!$B$39:$B$782,W$119)+'СЕТ СН'!$I$9+СВЦЭМ!$D$10+'СЕТ СН'!$I$6-'СЕТ СН'!$I$19</f>
        <v>2633.2018967100003</v>
      </c>
      <c r="X142" s="36">
        <f>SUMIFS(СВЦЭМ!$C$39:$C$782,СВЦЭМ!$A$39:$A$782,$A142,СВЦЭМ!$B$39:$B$782,X$119)+'СЕТ СН'!$I$9+СВЦЭМ!$D$10+'СЕТ СН'!$I$6-'СЕТ СН'!$I$19</f>
        <v>2697.5572970900002</v>
      </c>
      <c r="Y142" s="36">
        <f>SUMIFS(СВЦЭМ!$C$39:$C$782,СВЦЭМ!$A$39:$A$782,$A142,СВЦЭМ!$B$39:$B$782,Y$119)+'СЕТ СН'!$I$9+СВЦЭМ!$D$10+'СЕТ СН'!$I$6-'СЕТ СН'!$I$19</f>
        <v>2774.2747279</v>
      </c>
    </row>
    <row r="143" spans="1:25" ht="15.75" x14ac:dyDescent="0.2">
      <c r="A143" s="35">
        <f t="shared" si="3"/>
        <v>45497</v>
      </c>
      <c r="B143" s="36">
        <f>SUMIFS(СВЦЭМ!$C$39:$C$782,СВЦЭМ!$A$39:$A$782,$A143,СВЦЭМ!$B$39:$B$782,B$119)+'СЕТ СН'!$I$9+СВЦЭМ!$D$10+'СЕТ СН'!$I$6-'СЕТ СН'!$I$19</f>
        <v>2972.5844872500002</v>
      </c>
      <c r="C143" s="36">
        <f>SUMIFS(СВЦЭМ!$C$39:$C$782,СВЦЭМ!$A$39:$A$782,$A143,СВЦЭМ!$B$39:$B$782,C$119)+'СЕТ СН'!$I$9+СВЦЭМ!$D$10+'СЕТ СН'!$I$6-'СЕТ СН'!$I$19</f>
        <v>3071.6528451200002</v>
      </c>
      <c r="D143" s="36">
        <f>SUMIFS(СВЦЭМ!$C$39:$C$782,СВЦЭМ!$A$39:$A$782,$A143,СВЦЭМ!$B$39:$B$782,D$119)+'СЕТ СН'!$I$9+СВЦЭМ!$D$10+'СЕТ СН'!$I$6-'СЕТ СН'!$I$19</f>
        <v>3113.0139654200002</v>
      </c>
      <c r="E143" s="36">
        <f>SUMIFS(СВЦЭМ!$C$39:$C$782,СВЦЭМ!$A$39:$A$782,$A143,СВЦЭМ!$B$39:$B$782,E$119)+'СЕТ СН'!$I$9+СВЦЭМ!$D$10+'СЕТ СН'!$I$6-'СЕТ СН'!$I$19</f>
        <v>3085.85446301</v>
      </c>
      <c r="F143" s="36">
        <f>SUMIFS(СВЦЭМ!$C$39:$C$782,СВЦЭМ!$A$39:$A$782,$A143,СВЦЭМ!$B$39:$B$782,F$119)+'СЕТ СН'!$I$9+СВЦЭМ!$D$10+'СЕТ СН'!$I$6-'СЕТ СН'!$I$19</f>
        <v>3087.9466895200003</v>
      </c>
      <c r="G143" s="36">
        <f>SUMIFS(СВЦЭМ!$C$39:$C$782,СВЦЭМ!$A$39:$A$782,$A143,СВЦЭМ!$B$39:$B$782,G$119)+'СЕТ СН'!$I$9+СВЦЭМ!$D$10+'СЕТ СН'!$I$6-'СЕТ СН'!$I$19</f>
        <v>3090.1353999200001</v>
      </c>
      <c r="H143" s="36">
        <f>SUMIFS(СВЦЭМ!$C$39:$C$782,СВЦЭМ!$A$39:$A$782,$A143,СВЦЭМ!$B$39:$B$782,H$119)+'СЕТ СН'!$I$9+СВЦЭМ!$D$10+'СЕТ СН'!$I$6-'СЕТ СН'!$I$19</f>
        <v>3074.2906023</v>
      </c>
      <c r="I143" s="36">
        <f>SUMIFS(СВЦЭМ!$C$39:$C$782,СВЦЭМ!$A$39:$A$782,$A143,СВЦЭМ!$B$39:$B$782,I$119)+'СЕТ СН'!$I$9+СВЦЭМ!$D$10+'СЕТ СН'!$I$6-'СЕТ СН'!$I$19</f>
        <v>2965.8156065100002</v>
      </c>
      <c r="J143" s="36">
        <f>SUMIFS(СВЦЭМ!$C$39:$C$782,СВЦЭМ!$A$39:$A$782,$A143,СВЦЭМ!$B$39:$B$782,J$119)+'СЕТ СН'!$I$9+СВЦЭМ!$D$10+'СЕТ СН'!$I$6-'СЕТ СН'!$I$19</f>
        <v>2838.2255946499999</v>
      </c>
      <c r="K143" s="36">
        <f>SUMIFS(СВЦЭМ!$C$39:$C$782,СВЦЭМ!$A$39:$A$782,$A143,СВЦЭМ!$B$39:$B$782,K$119)+'СЕТ СН'!$I$9+СВЦЭМ!$D$10+'СЕТ СН'!$I$6-'СЕТ СН'!$I$19</f>
        <v>2747.6944548700003</v>
      </c>
      <c r="L143" s="36">
        <f>SUMIFS(СВЦЭМ!$C$39:$C$782,СВЦЭМ!$A$39:$A$782,$A143,СВЦЭМ!$B$39:$B$782,L$119)+'СЕТ СН'!$I$9+СВЦЭМ!$D$10+'СЕТ СН'!$I$6-'СЕТ СН'!$I$19</f>
        <v>2695.13400529</v>
      </c>
      <c r="M143" s="36">
        <f>SUMIFS(СВЦЭМ!$C$39:$C$782,СВЦЭМ!$A$39:$A$782,$A143,СВЦЭМ!$B$39:$B$782,M$119)+'СЕТ СН'!$I$9+СВЦЭМ!$D$10+'СЕТ СН'!$I$6-'СЕТ СН'!$I$19</f>
        <v>2669.3878167600001</v>
      </c>
      <c r="N143" s="36">
        <f>SUMIFS(СВЦЭМ!$C$39:$C$782,СВЦЭМ!$A$39:$A$782,$A143,СВЦЭМ!$B$39:$B$782,N$119)+'СЕТ СН'!$I$9+СВЦЭМ!$D$10+'СЕТ СН'!$I$6-'СЕТ СН'!$I$19</f>
        <v>2658.9376972700002</v>
      </c>
      <c r="O143" s="36">
        <f>SUMIFS(СВЦЭМ!$C$39:$C$782,СВЦЭМ!$A$39:$A$782,$A143,СВЦЭМ!$B$39:$B$782,O$119)+'СЕТ СН'!$I$9+СВЦЭМ!$D$10+'СЕТ СН'!$I$6-'СЕТ СН'!$I$19</f>
        <v>2656.8740595099998</v>
      </c>
      <c r="P143" s="36">
        <f>SUMIFS(СВЦЭМ!$C$39:$C$782,СВЦЭМ!$A$39:$A$782,$A143,СВЦЭМ!$B$39:$B$782,P$119)+'СЕТ СН'!$I$9+СВЦЭМ!$D$10+'СЕТ СН'!$I$6-'СЕТ СН'!$I$19</f>
        <v>2652.59435674</v>
      </c>
      <c r="Q143" s="36">
        <f>SUMIFS(СВЦЭМ!$C$39:$C$782,СВЦЭМ!$A$39:$A$782,$A143,СВЦЭМ!$B$39:$B$782,Q$119)+'СЕТ СН'!$I$9+СВЦЭМ!$D$10+'СЕТ СН'!$I$6-'СЕТ СН'!$I$19</f>
        <v>2659.0988494900002</v>
      </c>
      <c r="R143" s="36">
        <f>SUMIFS(СВЦЭМ!$C$39:$C$782,СВЦЭМ!$A$39:$A$782,$A143,СВЦЭМ!$B$39:$B$782,R$119)+'СЕТ СН'!$I$9+СВЦЭМ!$D$10+'СЕТ СН'!$I$6-'СЕТ СН'!$I$19</f>
        <v>2660.7321233000002</v>
      </c>
      <c r="S143" s="36">
        <f>SUMIFS(СВЦЭМ!$C$39:$C$782,СВЦЭМ!$A$39:$A$782,$A143,СВЦЭМ!$B$39:$B$782,S$119)+'СЕТ СН'!$I$9+СВЦЭМ!$D$10+'СЕТ СН'!$I$6-'СЕТ СН'!$I$19</f>
        <v>2671.7403687200003</v>
      </c>
      <c r="T143" s="36">
        <f>SUMIFS(СВЦЭМ!$C$39:$C$782,СВЦЭМ!$A$39:$A$782,$A143,СВЦЭМ!$B$39:$B$782,T$119)+'СЕТ СН'!$I$9+СВЦЭМ!$D$10+'СЕТ СН'!$I$6-'СЕТ СН'!$I$19</f>
        <v>2681.74616737</v>
      </c>
      <c r="U143" s="36">
        <f>SUMIFS(СВЦЭМ!$C$39:$C$782,СВЦЭМ!$A$39:$A$782,$A143,СВЦЭМ!$B$39:$B$782,U$119)+'СЕТ СН'!$I$9+СВЦЭМ!$D$10+'СЕТ СН'!$I$6-'СЕТ СН'!$I$19</f>
        <v>2703.9474177100001</v>
      </c>
      <c r="V143" s="36">
        <f>SUMIFS(СВЦЭМ!$C$39:$C$782,СВЦЭМ!$A$39:$A$782,$A143,СВЦЭМ!$B$39:$B$782,V$119)+'СЕТ СН'!$I$9+СВЦЭМ!$D$10+'СЕТ СН'!$I$6-'СЕТ СН'!$I$19</f>
        <v>2717.2761674799999</v>
      </c>
      <c r="W143" s="36">
        <f>SUMIFS(СВЦЭМ!$C$39:$C$782,СВЦЭМ!$A$39:$A$782,$A143,СВЦЭМ!$B$39:$B$782,W$119)+'СЕТ СН'!$I$9+СВЦЭМ!$D$10+'СЕТ СН'!$I$6-'СЕТ СН'!$I$19</f>
        <v>2701.18170874</v>
      </c>
      <c r="X143" s="36">
        <f>SUMIFS(СВЦЭМ!$C$39:$C$782,СВЦЭМ!$A$39:$A$782,$A143,СВЦЭМ!$B$39:$B$782,X$119)+'СЕТ СН'!$I$9+СВЦЭМ!$D$10+'СЕТ СН'!$I$6-'СЕТ СН'!$I$19</f>
        <v>2733.13374828</v>
      </c>
      <c r="Y143" s="36">
        <f>SUMIFS(СВЦЭМ!$C$39:$C$782,СВЦЭМ!$A$39:$A$782,$A143,СВЦЭМ!$B$39:$B$782,Y$119)+'СЕТ СН'!$I$9+СВЦЭМ!$D$10+'СЕТ СН'!$I$6-'СЕТ СН'!$I$19</f>
        <v>2820.42315392</v>
      </c>
    </row>
    <row r="144" spans="1:25" ht="15.75" x14ac:dyDescent="0.2">
      <c r="A144" s="35">
        <f t="shared" si="3"/>
        <v>45498</v>
      </c>
      <c r="B144" s="36">
        <f>SUMIFS(СВЦЭМ!$C$39:$C$782,СВЦЭМ!$A$39:$A$782,$A144,СВЦЭМ!$B$39:$B$782,B$119)+'СЕТ СН'!$I$9+СВЦЭМ!$D$10+'СЕТ СН'!$I$6-'СЕТ СН'!$I$19</f>
        <v>2932.4973227199998</v>
      </c>
      <c r="C144" s="36">
        <f>SUMIFS(СВЦЭМ!$C$39:$C$782,СВЦЭМ!$A$39:$A$782,$A144,СВЦЭМ!$B$39:$B$782,C$119)+'СЕТ СН'!$I$9+СВЦЭМ!$D$10+'СЕТ СН'!$I$6-'СЕТ СН'!$I$19</f>
        <v>3041.5710262299999</v>
      </c>
      <c r="D144" s="36">
        <f>SUMIFS(СВЦЭМ!$C$39:$C$782,СВЦЭМ!$A$39:$A$782,$A144,СВЦЭМ!$B$39:$B$782,D$119)+'СЕТ СН'!$I$9+СВЦЭМ!$D$10+'СЕТ СН'!$I$6-'СЕТ СН'!$I$19</f>
        <v>3121.61484436</v>
      </c>
      <c r="E144" s="36">
        <f>SUMIFS(СВЦЭМ!$C$39:$C$782,СВЦЭМ!$A$39:$A$782,$A144,СВЦЭМ!$B$39:$B$782,E$119)+'СЕТ СН'!$I$9+СВЦЭМ!$D$10+'СЕТ СН'!$I$6-'СЕТ СН'!$I$19</f>
        <v>3138.09335882</v>
      </c>
      <c r="F144" s="36">
        <f>SUMIFS(СВЦЭМ!$C$39:$C$782,СВЦЭМ!$A$39:$A$782,$A144,СВЦЭМ!$B$39:$B$782,F$119)+'СЕТ СН'!$I$9+СВЦЭМ!$D$10+'СЕТ СН'!$I$6-'СЕТ СН'!$I$19</f>
        <v>3143.1738629400002</v>
      </c>
      <c r="G144" s="36">
        <f>SUMIFS(СВЦЭМ!$C$39:$C$782,СВЦЭМ!$A$39:$A$782,$A144,СВЦЭМ!$B$39:$B$782,G$119)+'СЕТ СН'!$I$9+СВЦЭМ!$D$10+'СЕТ СН'!$I$6-'СЕТ СН'!$I$19</f>
        <v>3143.0633940500002</v>
      </c>
      <c r="H144" s="36">
        <f>SUMIFS(СВЦЭМ!$C$39:$C$782,СВЦЭМ!$A$39:$A$782,$A144,СВЦЭМ!$B$39:$B$782,H$119)+'СЕТ СН'!$I$9+СВЦЭМ!$D$10+'СЕТ СН'!$I$6-'СЕТ СН'!$I$19</f>
        <v>3099.0418075500002</v>
      </c>
      <c r="I144" s="36">
        <f>SUMIFS(СВЦЭМ!$C$39:$C$782,СВЦЭМ!$A$39:$A$782,$A144,СВЦЭМ!$B$39:$B$782,I$119)+'СЕТ СН'!$I$9+СВЦЭМ!$D$10+'СЕТ СН'!$I$6-'СЕТ СН'!$I$19</f>
        <v>2988.9922119399998</v>
      </c>
      <c r="J144" s="36">
        <f>SUMIFS(СВЦЭМ!$C$39:$C$782,СВЦЭМ!$A$39:$A$782,$A144,СВЦЭМ!$B$39:$B$782,J$119)+'СЕТ СН'!$I$9+СВЦЭМ!$D$10+'СЕТ СН'!$I$6-'СЕТ СН'!$I$19</f>
        <v>2880.64910242</v>
      </c>
      <c r="K144" s="36">
        <f>SUMIFS(СВЦЭМ!$C$39:$C$782,СВЦЭМ!$A$39:$A$782,$A144,СВЦЭМ!$B$39:$B$782,K$119)+'СЕТ СН'!$I$9+СВЦЭМ!$D$10+'СЕТ СН'!$I$6-'СЕТ СН'!$I$19</f>
        <v>2811.8849240700001</v>
      </c>
      <c r="L144" s="36">
        <f>SUMIFS(СВЦЭМ!$C$39:$C$782,СВЦЭМ!$A$39:$A$782,$A144,СВЦЭМ!$B$39:$B$782,L$119)+'СЕТ СН'!$I$9+СВЦЭМ!$D$10+'СЕТ СН'!$I$6-'СЕТ СН'!$I$19</f>
        <v>2753.3285291700004</v>
      </c>
      <c r="M144" s="36">
        <f>SUMIFS(СВЦЭМ!$C$39:$C$782,СВЦЭМ!$A$39:$A$782,$A144,СВЦЭМ!$B$39:$B$782,M$119)+'СЕТ СН'!$I$9+СВЦЭМ!$D$10+'СЕТ СН'!$I$6-'СЕТ СН'!$I$19</f>
        <v>2734.5406149700002</v>
      </c>
      <c r="N144" s="36">
        <f>SUMIFS(СВЦЭМ!$C$39:$C$782,СВЦЭМ!$A$39:$A$782,$A144,СВЦЭМ!$B$39:$B$782,N$119)+'СЕТ СН'!$I$9+СВЦЭМ!$D$10+'СЕТ СН'!$I$6-'СЕТ СН'!$I$19</f>
        <v>2713.8452156800004</v>
      </c>
      <c r="O144" s="36">
        <f>SUMIFS(СВЦЭМ!$C$39:$C$782,СВЦЭМ!$A$39:$A$782,$A144,СВЦЭМ!$B$39:$B$782,O$119)+'СЕТ СН'!$I$9+СВЦЭМ!$D$10+'СЕТ СН'!$I$6-'СЕТ СН'!$I$19</f>
        <v>2706.3066429299997</v>
      </c>
      <c r="P144" s="36">
        <f>SUMIFS(СВЦЭМ!$C$39:$C$782,СВЦЭМ!$A$39:$A$782,$A144,СВЦЭМ!$B$39:$B$782,P$119)+'СЕТ СН'!$I$9+СВЦЭМ!$D$10+'СЕТ СН'!$I$6-'СЕТ СН'!$I$19</f>
        <v>2706.0331665599997</v>
      </c>
      <c r="Q144" s="36">
        <f>SUMIFS(СВЦЭМ!$C$39:$C$782,СВЦЭМ!$A$39:$A$782,$A144,СВЦЭМ!$B$39:$B$782,Q$119)+'СЕТ СН'!$I$9+СВЦЭМ!$D$10+'СЕТ СН'!$I$6-'СЕТ СН'!$I$19</f>
        <v>2700.47167786</v>
      </c>
      <c r="R144" s="36">
        <f>SUMIFS(СВЦЭМ!$C$39:$C$782,СВЦЭМ!$A$39:$A$782,$A144,СВЦЭМ!$B$39:$B$782,R$119)+'СЕТ СН'!$I$9+СВЦЭМ!$D$10+'СЕТ СН'!$I$6-'СЕТ СН'!$I$19</f>
        <v>2717.1467278600003</v>
      </c>
      <c r="S144" s="36">
        <f>SUMIFS(СВЦЭМ!$C$39:$C$782,СВЦЭМ!$A$39:$A$782,$A144,СВЦЭМ!$B$39:$B$782,S$119)+'СЕТ СН'!$I$9+СВЦЭМ!$D$10+'СЕТ СН'!$I$6-'СЕТ СН'!$I$19</f>
        <v>2710.4937078900002</v>
      </c>
      <c r="T144" s="36">
        <f>SUMIFS(СВЦЭМ!$C$39:$C$782,СВЦЭМ!$A$39:$A$782,$A144,СВЦЭМ!$B$39:$B$782,T$119)+'СЕТ СН'!$I$9+СВЦЭМ!$D$10+'СЕТ СН'!$I$6-'СЕТ СН'!$I$19</f>
        <v>2708.4847935500002</v>
      </c>
      <c r="U144" s="36">
        <f>SUMIFS(СВЦЭМ!$C$39:$C$782,СВЦЭМ!$A$39:$A$782,$A144,СВЦЭМ!$B$39:$B$782,U$119)+'СЕТ СН'!$I$9+СВЦЭМ!$D$10+'СЕТ СН'!$I$6-'СЕТ СН'!$I$19</f>
        <v>2730.71274374</v>
      </c>
      <c r="V144" s="36">
        <f>SUMIFS(СВЦЭМ!$C$39:$C$782,СВЦЭМ!$A$39:$A$782,$A144,СВЦЭМ!$B$39:$B$782,V$119)+'СЕТ СН'!$I$9+СВЦЭМ!$D$10+'СЕТ СН'!$I$6-'СЕТ СН'!$I$19</f>
        <v>2747.73677292</v>
      </c>
      <c r="W144" s="36">
        <f>SUMIFS(СВЦЭМ!$C$39:$C$782,СВЦЭМ!$A$39:$A$782,$A144,СВЦЭМ!$B$39:$B$782,W$119)+'СЕТ СН'!$I$9+СВЦЭМ!$D$10+'СЕТ СН'!$I$6-'СЕТ СН'!$I$19</f>
        <v>2719.98197901</v>
      </c>
      <c r="X144" s="36">
        <f>SUMIFS(СВЦЭМ!$C$39:$C$782,СВЦЭМ!$A$39:$A$782,$A144,СВЦЭМ!$B$39:$B$782,X$119)+'СЕТ СН'!$I$9+СВЦЭМ!$D$10+'СЕТ СН'!$I$6-'СЕТ СН'!$I$19</f>
        <v>2783.37598269</v>
      </c>
      <c r="Y144" s="36">
        <f>SUMIFS(СВЦЭМ!$C$39:$C$782,СВЦЭМ!$A$39:$A$782,$A144,СВЦЭМ!$B$39:$B$782,Y$119)+'СЕТ СН'!$I$9+СВЦЭМ!$D$10+'СЕТ СН'!$I$6-'СЕТ СН'!$I$19</f>
        <v>2877.2066894099999</v>
      </c>
    </row>
    <row r="145" spans="1:26" ht="15.75" x14ac:dyDescent="0.2">
      <c r="A145" s="35">
        <f t="shared" si="3"/>
        <v>45499</v>
      </c>
      <c r="B145" s="36">
        <f>SUMIFS(СВЦЭМ!$C$39:$C$782,СВЦЭМ!$A$39:$A$782,$A145,СВЦЭМ!$B$39:$B$782,B$119)+'СЕТ СН'!$I$9+СВЦЭМ!$D$10+'СЕТ СН'!$I$6-'СЕТ СН'!$I$19</f>
        <v>2931.6135881700002</v>
      </c>
      <c r="C145" s="36">
        <f>SUMIFS(СВЦЭМ!$C$39:$C$782,СВЦЭМ!$A$39:$A$782,$A145,СВЦЭМ!$B$39:$B$782,C$119)+'СЕТ СН'!$I$9+СВЦЭМ!$D$10+'СЕТ СН'!$I$6-'СЕТ СН'!$I$19</f>
        <v>3001.2318141999999</v>
      </c>
      <c r="D145" s="36">
        <f>SUMIFS(СВЦЭМ!$C$39:$C$782,СВЦЭМ!$A$39:$A$782,$A145,СВЦЭМ!$B$39:$B$782,D$119)+'СЕТ СН'!$I$9+СВЦЭМ!$D$10+'СЕТ СН'!$I$6-'СЕТ СН'!$I$19</f>
        <v>3072.3958779200002</v>
      </c>
      <c r="E145" s="36">
        <f>SUMIFS(СВЦЭМ!$C$39:$C$782,СВЦЭМ!$A$39:$A$782,$A145,СВЦЭМ!$B$39:$B$782,E$119)+'СЕТ СН'!$I$9+СВЦЭМ!$D$10+'СЕТ СН'!$I$6-'СЕТ СН'!$I$19</f>
        <v>3063.38342693</v>
      </c>
      <c r="F145" s="36">
        <f>SUMIFS(СВЦЭМ!$C$39:$C$782,СВЦЭМ!$A$39:$A$782,$A145,СВЦЭМ!$B$39:$B$782,F$119)+'СЕТ СН'!$I$9+СВЦЭМ!$D$10+'СЕТ СН'!$I$6-'СЕТ СН'!$I$19</f>
        <v>3065.4959480300004</v>
      </c>
      <c r="G145" s="36">
        <f>SUMIFS(СВЦЭМ!$C$39:$C$782,СВЦЭМ!$A$39:$A$782,$A145,СВЦЭМ!$B$39:$B$782,G$119)+'СЕТ СН'!$I$9+СВЦЭМ!$D$10+'СЕТ СН'!$I$6-'СЕТ СН'!$I$19</f>
        <v>3072.08420209</v>
      </c>
      <c r="H145" s="36">
        <f>SUMIFS(СВЦЭМ!$C$39:$C$782,СВЦЭМ!$A$39:$A$782,$A145,СВЦЭМ!$B$39:$B$782,H$119)+'СЕТ СН'!$I$9+СВЦЭМ!$D$10+'СЕТ СН'!$I$6-'СЕТ СН'!$I$19</f>
        <v>2889.2193115600003</v>
      </c>
      <c r="I145" s="36">
        <f>SUMIFS(СВЦЭМ!$C$39:$C$782,СВЦЭМ!$A$39:$A$782,$A145,СВЦЭМ!$B$39:$B$782,I$119)+'СЕТ СН'!$I$9+СВЦЭМ!$D$10+'СЕТ СН'!$I$6-'СЕТ СН'!$I$19</f>
        <v>2900.5179614899998</v>
      </c>
      <c r="J145" s="36">
        <f>SUMIFS(СВЦЭМ!$C$39:$C$782,СВЦЭМ!$A$39:$A$782,$A145,СВЦЭМ!$B$39:$B$782,J$119)+'СЕТ СН'!$I$9+СВЦЭМ!$D$10+'СЕТ СН'!$I$6-'СЕТ СН'!$I$19</f>
        <v>2818.5859344600003</v>
      </c>
      <c r="K145" s="36">
        <f>SUMIFS(СВЦЭМ!$C$39:$C$782,СВЦЭМ!$A$39:$A$782,$A145,СВЦЭМ!$B$39:$B$782,K$119)+'СЕТ СН'!$I$9+СВЦЭМ!$D$10+'СЕТ СН'!$I$6-'СЕТ СН'!$I$19</f>
        <v>2762.1648477700001</v>
      </c>
      <c r="L145" s="36">
        <f>SUMIFS(СВЦЭМ!$C$39:$C$782,СВЦЭМ!$A$39:$A$782,$A145,СВЦЭМ!$B$39:$B$782,L$119)+'СЕТ СН'!$I$9+СВЦЭМ!$D$10+'СЕТ СН'!$I$6-'СЕТ СН'!$I$19</f>
        <v>2731.8159916200002</v>
      </c>
      <c r="M145" s="36">
        <f>SUMIFS(СВЦЭМ!$C$39:$C$782,СВЦЭМ!$A$39:$A$782,$A145,СВЦЭМ!$B$39:$B$782,M$119)+'СЕТ СН'!$I$9+СВЦЭМ!$D$10+'СЕТ СН'!$I$6-'СЕТ СН'!$I$19</f>
        <v>2714.2768772099998</v>
      </c>
      <c r="N145" s="36">
        <f>SUMIFS(СВЦЭМ!$C$39:$C$782,СВЦЭМ!$A$39:$A$782,$A145,СВЦЭМ!$B$39:$B$782,N$119)+'СЕТ СН'!$I$9+СВЦЭМ!$D$10+'СЕТ СН'!$I$6-'СЕТ СН'!$I$19</f>
        <v>2700.0670722100003</v>
      </c>
      <c r="O145" s="36">
        <f>SUMIFS(СВЦЭМ!$C$39:$C$782,СВЦЭМ!$A$39:$A$782,$A145,СВЦЭМ!$B$39:$B$782,O$119)+'СЕТ СН'!$I$9+СВЦЭМ!$D$10+'СЕТ СН'!$I$6-'СЕТ СН'!$I$19</f>
        <v>2691.3804988500001</v>
      </c>
      <c r="P145" s="36">
        <f>SUMIFS(СВЦЭМ!$C$39:$C$782,СВЦЭМ!$A$39:$A$782,$A145,СВЦЭМ!$B$39:$B$782,P$119)+'СЕТ СН'!$I$9+СВЦЭМ!$D$10+'СЕТ СН'!$I$6-'СЕТ СН'!$I$19</f>
        <v>2690.6081026800002</v>
      </c>
      <c r="Q145" s="36">
        <f>SUMIFS(СВЦЭМ!$C$39:$C$782,СВЦЭМ!$A$39:$A$782,$A145,СВЦЭМ!$B$39:$B$782,Q$119)+'СЕТ СН'!$I$9+СВЦЭМ!$D$10+'СЕТ СН'!$I$6-'СЕТ СН'!$I$19</f>
        <v>2696.0719568499999</v>
      </c>
      <c r="R145" s="36">
        <f>SUMIFS(СВЦЭМ!$C$39:$C$782,СВЦЭМ!$A$39:$A$782,$A145,СВЦЭМ!$B$39:$B$782,R$119)+'СЕТ СН'!$I$9+СВЦЭМ!$D$10+'СЕТ СН'!$I$6-'СЕТ СН'!$I$19</f>
        <v>2693.0430699500002</v>
      </c>
      <c r="S145" s="36">
        <f>SUMIFS(СВЦЭМ!$C$39:$C$782,СВЦЭМ!$A$39:$A$782,$A145,СВЦЭМ!$B$39:$B$782,S$119)+'СЕТ СН'!$I$9+СВЦЭМ!$D$10+'СЕТ СН'!$I$6-'СЕТ СН'!$I$19</f>
        <v>2682.2591379599999</v>
      </c>
      <c r="T145" s="36">
        <f>SUMIFS(СВЦЭМ!$C$39:$C$782,СВЦЭМ!$A$39:$A$782,$A145,СВЦЭМ!$B$39:$B$782,T$119)+'СЕТ СН'!$I$9+СВЦЭМ!$D$10+'СЕТ СН'!$I$6-'СЕТ СН'!$I$19</f>
        <v>2677.5230030499997</v>
      </c>
      <c r="U145" s="36">
        <f>SUMIFS(СВЦЭМ!$C$39:$C$782,СВЦЭМ!$A$39:$A$782,$A145,СВЦЭМ!$B$39:$B$782,U$119)+'СЕТ СН'!$I$9+СВЦЭМ!$D$10+'СЕТ СН'!$I$6-'СЕТ СН'!$I$19</f>
        <v>2714.27336848</v>
      </c>
      <c r="V145" s="36">
        <f>SUMIFS(СВЦЭМ!$C$39:$C$782,СВЦЭМ!$A$39:$A$782,$A145,СВЦЭМ!$B$39:$B$782,V$119)+'СЕТ СН'!$I$9+СВЦЭМ!$D$10+'СЕТ СН'!$I$6-'СЕТ СН'!$I$19</f>
        <v>2744.01169871</v>
      </c>
      <c r="W145" s="36">
        <f>SUMIFS(СВЦЭМ!$C$39:$C$782,СВЦЭМ!$A$39:$A$782,$A145,СВЦЭМ!$B$39:$B$782,W$119)+'СЕТ СН'!$I$9+СВЦЭМ!$D$10+'СЕТ СН'!$I$6-'СЕТ СН'!$I$19</f>
        <v>2715.37663234</v>
      </c>
      <c r="X145" s="36">
        <f>SUMIFS(СВЦЭМ!$C$39:$C$782,СВЦЭМ!$A$39:$A$782,$A145,СВЦЭМ!$B$39:$B$782,X$119)+'СЕТ СН'!$I$9+СВЦЭМ!$D$10+'СЕТ СН'!$I$6-'СЕТ СН'!$I$19</f>
        <v>2783.17257728</v>
      </c>
      <c r="Y145" s="36">
        <f>SUMIFS(СВЦЭМ!$C$39:$C$782,СВЦЭМ!$A$39:$A$782,$A145,СВЦЭМ!$B$39:$B$782,Y$119)+'СЕТ СН'!$I$9+СВЦЭМ!$D$10+'СЕТ СН'!$I$6-'СЕТ СН'!$I$19</f>
        <v>2876.1954514500003</v>
      </c>
    </row>
    <row r="146" spans="1:26" ht="15.75" x14ac:dyDescent="0.2">
      <c r="A146" s="35">
        <f t="shared" si="3"/>
        <v>45500</v>
      </c>
      <c r="B146" s="36">
        <f>SUMIFS(СВЦЭМ!$C$39:$C$782,СВЦЭМ!$A$39:$A$782,$A146,СВЦЭМ!$B$39:$B$782,B$119)+'СЕТ СН'!$I$9+СВЦЭМ!$D$10+'СЕТ СН'!$I$6-'СЕТ СН'!$I$19</f>
        <v>2966.5536644900003</v>
      </c>
      <c r="C146" s="36">
        <f>SUMIFS(СВЦЭМ!$C$39:$C$782,СВЦЭМ!$A$39:$A$782,$A146,СВЦЭМ!$B$39:$B$782,C$119)+'СЕТ СН'!$I$9+СВЦЭМ!$D$10+'СЕТ СН'!$I$6-'СЕТ СН'!$I$19</f>
        <v>3036.9893012100001</v>
      </c>
      <c r="D146" s="36">
        <f>SUMIFS(СВЦЭМ!$C$39:$C$782,СВЦЭМ!$A$39:$A$782,$A146,СВЦЭМ!$B$39:$B$782,D$119)+'СЕТ СН'!$I$9+СВЦЭМ!$D$10+'СЕТ СН'!$I$6-'СЕТ СН'!$I$19</f>
        <v>3079.0899827200001</v>
      </c>
      <c r="E146" s="36">
        <f>SUMIFS(СВЦЭМ!$C$39:$C$782,СВЦЭМ!$A$39:$A$782,$A146,СВЦЭМ!$B$39:$B$782,E$119)+'СЕТ СН'!$I$9+СВЦЭМ!$D$10+'СЕТ СН'!$I$6-'СЕТ СН'!$I$19</f>
        <v>3113.7000717299998</v>
      </c>
      <c r="F146" s="36">
        <f>SUMIFS(СВЦЭМ!$C$39:$C$782,СВЦЭМ!$A$39:$A$782,$A146,СВЦЭМ!$B$39:$B$782,F$119)+'СЕТ СН'!$I$9+СВЦЭМ!$D$10+'СЕТ СН'!$I$6-'СЕТ СН'!$I$19</f>
        <v>3095.6016915700002</v>
      </c>
      <c r="G146" s="36">
        <f>SUMIFS(СВЦЭМ!$C$39:$C$782,СВЦЭМ!$A$39:$A$782,$A146,СВЦЭМ!$B$39:$B$782,G$119)+'СЕТ СН'!$I$9+СВЦЭМ!$D$10+'СЕТ СН'!$I$6-'СЕТ СН'!$I$19</f>
        <v>3106.9097083500001</v>
      </c>
      <c r="H146" s="36">
        <f>SUMIFS(СВЦЭМ!$C$39:$C$782,СВЦЭМ!$A$39:$A$782,$A146,СВЦЭМ!$B$39:$B$782,H$119)+'СЕТ СН'!$I$9+СВЦЭМ!$D$10+'СЕТ СН'!$I$6-'СЕТ СН'!$I$19</f>
        <v>3073.1262865799999</v>
      </c>
      <c r="I146" s="36">
        <f>SUMIFS(СВЦЭМ!$C$39:$C$782,СВЦЭМ!$A$39:$A$782,$A146,СВЦЭМ!$B$39:$B$782,I$119)+'СЕТ СН'!$I$9+СВЦЭМ!$D$10+'СЕТ СН'!$I$6-'СЕТ СН'!$I$19</f>
        <v>2943.5351331399997</v>
      </c>
      <c r="J146" s="36">
        <f>SUMIFS(СВЦЭМ!$C$39:$C$782,СВЦЭМ!$A$39:$A$782,$A146,СВЦЭМ!$B$39:$B$782,J$119)+'СЕТ СН'!$I$9+СВЦЭМ!$D$10+'СЕТ СН'!$I$6-'СЕТ СН'!$I$19</f>
        <v>2920.45770533</v>
      </c>
      <c r="K146" s="36">
        <f>SUMIFS(СВЦЭМ!$C$39:$C$782,СВЦЭМ!$A$39:$A$782,$A146,СВЦЭМ!$B$39:$B$782,K$119)+'СЕТ СН'!$I$9+СВЦЭМ!$D$10+'СЕТ СН'!$I$6-'СЕТ СН'!$I$19</f>
        <v>2834.40150008</v>
      </c>
      <c r="L146" s="36">
        <f>SUMIFS(СВЦЭМ!$C$39:$C$782,СВЦЭМ!$A$39:$A$782,$A146,СВЦЭМ!$B$39:$B$782,L$119)+'СЕТ СН'!$I$9+СВЦЭМ!$D$10+'СЕТ СН'!$I$6-'СЕТ СН'!$I$19</f>
        <v>2773.1983571700002</v>
      </c>
      <c r="M146" s="36">
        <f>SUMIFS(СВЦЭМ!$C$39:$C$782,СВЦЭМ!$A$39:$A$782,$A146,СВЦЭМ!$B$39:$B$782,M$119)+'СЕТ СН'!$I$9+СВЦЭМ!$D$10+'СЕТ СН'!$I$6-'СЕТ СН'!$I$19</f>
        <v>2738.96163187</v>
      </c>
      <c r="N146" s="36">
        <f>SUMIFS(СВЦЭМ!$C$39:$C$782,СВЦЭМ!$A$39:$A$782,$A146,СВЦЭМ!$B$39:$B$782,N$119)+'СЕТ СН'!$I$9+СВЦЭМ!$D$10+'СЕТ СН'!$I$6-'СЕТ СН'!$I$19</f>
        <v>2734.2268904900002</v>
      </c>
      <c r="O146" s="36">
        <f>SUMIFS(СВЦЭМ!$C$39:$C$782,СВЦЭМ!$A$39:$A$782,$A146,СВЦЭМ!$B$39:$B$782,O$119)+'СЕТ СН'!$I$9+СВЦЭМ!$D$10+'СЕТ СН'!$I$6-'СЕТ СН'!$I$19</f>
        <v>2733.7310827599999</v>
      </c>
      <c r="P146" s="36">
        <f>SUMIFS(СВЦЭМ!$C$39:$C$782,СВЦЭМ!$A$39:$A$782,$A146,СВЦЭМ!$B$39:$B$782,P$119)+'СЕТ СН'!$I$9+СВЦЭМ!$D$10+'СЕТ СН'!$I$6-'СЕТ СН'!$I$19</f>
        <v>2743.1073400099999</v>
      </c>
      <c r="Q146" s="36">
        <f>SUMIFS(СВЦЭМ!$C$39:$C$782,СВЦЭМ!$A$39:$A$782,$A146,СВЦЭМ!$B$39:$B$782,Q$119)+'СЕТ СН'!$I$9+СВЦЭМ!$D$10+'СЕТ СН'!$I$6-'СЕТ СН'!$I$19</f>
        <v>2745.2533118599999</v>
      </c>
      <c r="R146" s="36">
        <f>SUMIFS(СВЦЭМ!$C$39:$C$782,СВЦЭМ!$A$39:$A$782,$A146,СВЦЭМ!$B$39:$B$782,R$119)+'СЕТ СН'!$I$9+СВЦЭМ!$D$10+'СЕТ СН'!$I$6-'СЕТ СН'!$I$19</f>
        <v>2749.73583263</v>
      </c>
      <c r="S146" s="36">
        <f>SUMIFS(СВЦЭМ!$C$39:$C$782,СВЦЭМ!$A$39:$A$782,$A146,СВЦЭМ!$B$39:$B$782,S$119)+'СЕТ СН'!$I$9+СВЦЭМ!$D$10+'СЕТ СН'!$I$6-'СЕТ СН'!$I$19</f>
        <v>2742.0151120299997</v>
      </c>
      <c r="T146" s="36">
        <f>SUMIFS(СВЦЭМ!$C$39:$C$782,СВЦЭМ!$A$39:$A$782,$A146,СВЦЭМ!$B$39:$B$782,T$119)+'СЕТ СН'!$I$9+СВЦЭМ!$D$10+'СЕТ СН'!$I$6-'СЕТ СН'!$I$19</f>
        <v>2734.6239421400001</v>
      </c>
      <c r="U146" s="36">
        <f>SUMIFS(СВЦЭМ!$C$39:$C$782,СВЦЭМ!$A$39:$A$782,$A146,СВЦЭМ!$B$39:$B$782,U$119)+'СЕТ СН'!$I$9+СВЦЭМ!$D$10+'СЕТ СН'!$I$6-'СЕТ СН'!$I$19</f>
        <v>2759.8050918500003</v>
      </c>
      <c r="V146" s="36">
        <f>SUMIFS(СВЦЭМ!$C$39:$C$782,СВЦЭМ!$A$39:$A$782,$A146,СВЦЭМ!$B$39:$B$782,V$119)+'СЕТ СН'!$I$9+СВЦЭМ!$D$10+'СЕТ СН'!$I$6-'СЕТ СН'!$I$19</f>
        <v>2766.2558297800001</v>
      </c>
      <c r="W146" s="36">
        <f>SUMIFS(СВЦЭМ!$C$39:$C$782,СВЦЭМ!$A$39:$A$782,$A146,СВЦЭМ!$B$39:$B$782,W$119)+'СЕТ СН'!$I$9+СВЦЭМ!$D$10+'СЕТ СН'!$I$6-'СЕТ СН'!$I$19</f>
        <v>2746.4188705000001</v>
      </c>
      <c r="X146" s="36">
        <f>SUMIFS(СВЦЭМ!$C$39:$C$782,СВЦЭМ!$A$39:$A$782,$A146,СВЦЭМ!$B$39:$B$782,X$119)+'СЕТ СН'!$I$9+СВЦЭМ!$D$10+'СЕТ СН'!$I$6-'СЕТ СН'!$I$19</f>
        <v>2795.8454832699999</v>
      </c>
      <c r="Y146" s="36">
        <f>SUMIFS(СВЦЭМ!$C$39:$C$782,СВЦЭМ!$A$39:$A$782,$A146,СВЦЭМ!$B$39:$B$782,Y$119)+'СЕТ СН'!$I$9+СВЦЭМ!$D$10+'СЕТ СН'!$I$6-'СЕТ СН'!$I$19</f>
        <v>2895.6626953499999</v>
      </c>
    </row>
    <row r="147" spans="1:26" ht="15.75" x14ac:dyDescent="0.2">
      <c r="A147" s="35">
        <f t="shared" si="3"/>
        <v>45501</v>
      </c>
      <c r="B147" s="36">
        <f>SUMIFS(СВЦЭМ!$C$39:$C$782,СВЦЭМ!$A$39:$A$782,$A147,СВЦЭМ!$B$39:$B$782,B$119)+'СЕТ СН'!$I$9+СВЦЭМ!$D$10+'СЕТ СН'!$I$6-'СЕТ СН'!$I$19</f>
        <v>2968.4850152700001</v>
      </c>
      <c r="C147" s="36">
        <f>SUMIFS(СВЦЭМ!$C$39:$C$782,СВЦЭМ!$A$39:$A$782,$A147,СВЦЭМ!$B$39:$B$782,C$119)+'СЕТ СН'!$I$9+СВЦЭМ!$D$10+'СЕТ СН'!$I$6-'СЕТ СН'!$I$19</f>
        <v>3056.6569859599999</v>
      </c>
      <c r="D147" s="36">
        <f>SUMIFS(СВЦЭМ!$C$39:$C$782,СВЦЭМ!$A$39:$A$782,$A147,СВЦЭМ!$B$39:$B$782,D$119)+'СЕТ СН'!$I$9+СВЦЭМ!$D$10+'СЕТ СН'!$I$6-'СЕТ СН'!$I$19</f>
        <v>3074.27770117</v>
      </c>
      <c r="E147" s="36">
        <f>SUMIFS(СВЦЭМ!$C$39:$C$782,СВЦЭМ!$A$39:$A$782,$A147,СВЦЭМ!$B$39:$B$782,E$119)+'СЕТ СН'!$I$9+СВЦЭМ!$D$10+'СЕТ СН'!$I$6-'СЕТ СН'!$I$19</f>
        <v>3075.98450998</v>
      </c>
      <c r="F147" s="36">
        <f>SUMIFS(СВЦЭМ!$C$39:$C$782,СВЦЭМ!$A$39:$A$782,$A147,СВЦЭМ!$B$39:$B$782,F$119)+'СЕТ СН'!$I$9+СВЦЭМ!$D$10+'СЕТ СН'!$I$6-'СЕТ СН'!$I$19</f>
        <v>3079.8994390099997</v>
      </c>
      <c r="G147" s="36">
        <f>SUMIFS(СВЦЭМ!$C$39:$C$782,СВЦЭМ!$A$39:$A$782,$A147,СВЦЭМ!$B$39:$B$782,G$119)+'СЕТ СН'!$I$9+СВЦЭМ!$D$10+'СЕТ СН'!$I$6-'СЕТ СН'!$I$19</f>
        <v>3083.9031940899999</v>
      </c>
      <c r="H147" s="36">
        <f>SUMIFS(СВЦЭМ!$C$39:$C$782,СВЦЭМ!$A$39:$A$782,$A147,СВЦЭМ!$B$39:$B$782,H$119)+'СЕТ СН'!$I$9+СВЦЭМ!$D$10+'СЕТ СН'!$I$6-'СЕТ СН'!$I$19</f>
        <v>3096.35867147</v>
      </c>
      <c r="I147" s="36">
        <f>SUMIFS(СВЦЭМ!$C$39:$C$782,СВЦЭМ!$A$39:$A$782,$A147,СВЦЭМ!$B$39:$B$782,I$119)+'СЕТ СН'!$I$9+СВЦЭМ!$D$10+'СЕТ СН'!$I$6-'СЕТ СН'!$I$19</f>
        <v>3076.57562555</v>
      </c>
      <c r="J147" s="36">
        <f>SUMIFS(СВЦЭМ!$C$39:$C$782,СВЦЭМ!$A$39:$A$782,$A147,СВЦЭМ!$B$39:$B$782,J$119)+'СЕТ СН'!$I$9+СВЦЭМ!$D$10+'СЕТ СН'!$I$6-'СЕТ СН'!$I$19</f>
        <v>2939.5199081700002</v>
      </c>
      <c r="K147" s="36">
        <f>SUMIFS(СВЦЭМ!$C$39:$C$782,СВЦЭМ!$A$39:$A$782,$A147,СВЦЭМ!$B$39:$B$782,K$119)+'СЕТ СН'!$I$9+СВЦЭМ!$D$10+'СЕТ СН'!$I$6-'СЕТ СН'!$I$19</f>
        <v>2842.8678932499997</v>
      </c>
      <c r="L147" s="36">
        <f>SUMIFS(СВЦЭМ!$C$39:$C$782,СВЦЭМ!$A$39:$A$782,$A147,СВЦЭМ!$B$39:$B$782,L$119)+'СЕТ СН'!$I$9+СВЦЭМ!$D$10+'СЕТ СН'!$I$6-'СЕТ СН'!$I$19</f>
        <v>2771.82332864</v>
      </c>
      <c r="M147" s="36">
        <f>SUMIFS(СВЦЭМ!$C$39:$C$782,СВЦЭМ!$A$39:$A$782,$A147,СВЦЭМ!$B$39:$B$782,M$119)+'СЕТ СН'!$I$9+СВЦЭМ!$D$10+'СЕТ СН'!$I$6-'СЕТ СН'!$I$19</f>
        <v>2723.8040012700003</v>
      </c>
      <c r="N147" s="36">
        <f>SUMIFS(СВЦЭМ!$C$39:$C$782,СВЦЭМ!$A$39:$A$782,$A147,СВЦЭМ!$B$39:$B$782,N$119)+'СЕТ СН'!$I$9+СВЦЭМ!$D$10+'СЕТ СН'!$I$6-'СЕТ СН'!$I$19</f>
        <v>2720.55924628</v>
      </c>
      <c r="O147" s="36">
        <f>SUMIFS(СВЦЭМ!$C$39:$C$782,СВЦЭМ!$A$39:$A$782,$A147,СВЦЭМ!$B$39:$B$782,O$119)+'СЕТ СН'!$I$9+СВЦЭМ!$D$10+'СЕТ СН'!$I$6-'СЕТ СН'!$I$19</f>
        <v>2712.7181702099997</v>
      </c>
      <c r="P147" s="36">
        <f>SUMIFS(СВЦЭМ!$C$39:$C$782,СВЦЭМ!$A$39:$A$782,$A147,СВЦЭМ!$B$39:$B$782,P$119)+'СЕТ СН'!$I$9+СВЦЭМ!$D$10+'СЕТ СН'!$I$6-'СЕТ СН'!$I$19</f>
        <v>2731.5437289800002</v>
      </c>
      <c r="Q147" s="36">
        <f>SUMIFS(СВЦЭМ!$C$39:$C$782,СВЦЭМ!$A$39:$A$782,$A147,СВЦЭМ!$B$39:$B$782,Q$119)+'СЕТ СН'!$I$9+СВЦЭМ!$D$10+'СЕТ СН'!$I$6-'СЕТ СН'!$I$19</f>
        <v>2732.5560851499999</v>
      </c>
      <c r="R147" s="36">
        <f>SUMIFS(СВЦЭМ!$C$39:$C$782,СВЦЭМ!$A$39:$A$782,$A147,СВЦЭМ!$B$39:$B$782,R$119)+'СЕТ СН'!$I$9+СВЦЭМ!$D$10+'СЕТ СН'!$I$6-'СЕТ СН'!$I$19</f>
        <v>2722.8057548900001</v>
      </c>
      <c r="S147" s="36">
        <f>SUMIFS(СВЦЭМ!$C$39:$C$782,СВЦЭМ!$A$39:$A$782,$A147,СВЦЭМ!$B$39:$B$782,S$119)+'СЕТ СН'!$I$9+СВЦЭМ!$D$10+'СЕТ СН'!$I$6-'СЕТ СН'!$I$19</f>
        <v>2706.6483304399999</v>
      </c>
      <c r="T147" s="36">
        <f>SUMIFS(СВЦЭМ!$C$39:$C$782,СВЦЭМ!$A$39:$A$782,$A147,СВЦЭМ!$B$39:$B$782,T$119)+'СЕТ СН'!$I$9+СВЦЭМ!$D$10+'СЕТ СН'!$I$6-'СЕТ СН'!$I$19</f>
        <v>2685.3938740399999</v>
      </c>
      <c r="U147" s="36">
        <f>SUMIFS(СВЦЭМ!$C$39:$C$782,СВЦЭМ!$A$39:$A$782,$A147,СВЦЭМ!$B$39:$B$782,U$119)+'СЕТ СН'!$I$9+СВЦЭМ!$D$10+'СЕТ СН'!$I$6-'СЕТ СН'!$I$19</f>
        <v>2708.7071204900003</v>
      </c>
      <c r="V147" s="36">
        <f>SUMIFS(СВЦЭМ!$C$39:$C$782,СВЦЭМ!$A$39:$A$782,$A147,СВЦЭМ!$B$39:$B$782,V$119)+'СЕТ СН'!$I$9+СВЦЭМ!$D$10+'СЕТ СН'!$I$6-'СЕТ СН'!$I$19</f>
        <v>2711.9971932799999</v>
      </c>
      <c r="W147" s="36">
        <f>SUMIFS(СВЦЭМ!$C$39:$C$782,СВЦЭМ!$A$39:$A$782,$A147,СВЦЭМ!$B$39:$B$782,W$119)+'СЕТ СН'!$I$9+СВЦЭМ!$D$10+'СЕТ СН'!$I$6-'СЕТ СН'!$I$19</f>
        <v>2691.2663753900001</v>
      </c>
      <c r="X147" s="36">
        <f>SUMIFS(СВЦЭМ!$C$39:$C$782,СВЦЭМ!$A$39:$A$782,$A147,СВЦЭМ!$B$39:$B$782,X$119)+'СЕТ СН'!$I$9+СВЦЭМ!$D$10+'СЕТ СН'!$I$6-'СЕТ СН'!$I$19</f>
        <v>2759.1418705200003</v>
      </c>
      <c r="Y147" s="36">
        <f>SUMIFS(СВЦЭМ!$C$39:$C$782,СВЦЭМ!$A$39:$A$782,$A147,СВЦЭМ!$B$39:$B$782,Y$119)+'СЕТ СН'!$I$9+СВЦЭМ!$D$10+'СЕТ СН'!$I$6-'СЕТ СН'!$I$19</f>
        <v>2867.8936479100003</v>
      </c>
    </row>
    <row r="148" spans="1:26" ht="15.75" x14ac:dyDescent="0.2">
      <c r="A148" s="35">
        <f t="shared" si="3"/>
        <v>45502</v>
      </c>
      <c r="B148" s="36">
        <f>SUMIFS(СВЦЭМ!$C$39:$C$782,СВЦЭМ!$A$39:$A$782,$A148,СВЦЭМ!$B$39:$B$782,B$119)+'СЕТ СН'!$I$9+СВЦЭМ!$D$10+'СЕТ СН'!$I$6-'СЕТ СН'!$I$19</f>
        <v>3059.74630626</v>
      </c>
      <c r="C148" s="36">
        <f>SUMIFS(СВЦЭМ!$C$39:$C$782,СВЦЭМ!$A$39:$A$782,$A148,СВЦЭМ!$B$39:$B$782,C$119)+'СЕТ СН'!$I$9+СВЦЭМ!$D$10+'СЕТ СН'!$I$6-'СЕТ СН'!$I$19</f>
        <v>3176.4970879699999</v>
      </c>
      <c r="D148" s="36">
        <f>SUMIFS(СВЦЭМ!$C$39:$C$782,СВЦЭМ!$A$39:$A$782,$A148,СВЦЭМ!$B$39:$B$782,D$119)+'СЕТ СН'!$I$9+СВЦЭМ!$D$10+'СЕТ СН'!$I$6-'СЕТ СН'!$I$19</f>
        <v>3228.8961125700002</v>
      </c>
      <c r="E148" s="36">
        <f>SUMIFS(СВЦЭМ!$C$39:$C$782,СВЦЭМ!$A$39:$A$782,$A148,СВЦЭМ!$B$39:$B$782,E$119)+'СЕТ СН'!$I$9+СВЦЭМ!$D$10+'СЕТ СН'!$I$6-'СЕТ СН'!$I$19</f>
        <v>3274.46712488</v>
      </c>
      <c r="F148" s="36">
        <f>SUMIFS(СВЦЭМ!$C$39:$C$782,СВЦЭМ!$A$39:$A$782,$A148,СВЦЭМ!$B$39:$B$782,F$119)+'СЕТ СН'!$I$9+СВЦЭМ!$D$10+'СЕТ СН'!$I$6-'СЕТ СН'!$I$19</f>
        <v>3274.7426233599999</v>
      </c>
      <c r="G148" s="36">
        <f>SUMIFS(СВЦЭМ!$C$39:$C$782,СВЦЭМ!$A$39:$A$782,$A148,СВЦЭМ!$B$39:$B$782,G$119)+'СЕТ СН'!$I$9+СВЦЭМ!$D$10+'СЕТ СН'!$I$6-'СЕТ СН'!$I$19</f>
        <v>3256.8619280200001</v>
      </c>
      <c r="H148" s="36">
        <f>SUMIFS(СВЦЭМ!$C$39:$C$782,СВЦЭМ!$A$39:$A$782,$A148,СВЦЭМ!$B$39:$B$782,H$119)+'СЕТ СН'!$I$9+СВЦЭМ!$D$10+'СЕТ СН'!$I$6-'СЕТ СН'!$I$19</f>
        <v>3199.33432877</v>
      </c>
      <c r="I148" s="36">
        <f>SUMIFS(СВЦЭМ!$C$39:$C$782,СВЦЭМ!$A$39:$A$782,$A148,СВЦЭМ!$B$39:$B$782,I$119)+'СЕТ СН'!$I$9+СВЦЭМ!$D$10+'СЕТ СН'!$I$6-'СЕТ СН'!$I$19</f>
        <v>3107.8660698499998</v>
      </c>
      <c r="J148" s="36">
        <f>SUMIFS(СВЦЭМ!$C$39:$C$782,СВЦЭМ!$A$39:$A$782,$A148,СВЦЭМ!$B$39:$B$782,J$119)+'СЕТ СН'!$I$9+СВЦЭМ!$D$10+'СЕТ СН'!$I$6-'СЕТ СН'!$I$19</f>
        <v>2986.8239648099998</v>
      </c>
      <c r="K148" s="36">
        <f>SUMIFS(СВЦЭМ!$C$39:$C$782,СВЦЭМ!$A$39:$A$782,$A148,СВЦЭМ!$B$39:$B$782,K$119)+'СЕТ СН'!$I$9+СВЦЭМ!$D$10+'СЕТ СН'!$I$6-'СЕТ СН'!$I$19</f>
        <v>2878.0464079399999</v>
      </c>
      <c r="L148" s="36">
        <f>SUMIFS(СВЦЭМ!$C$39:$C$782,СВЦЭМ!$A$39:$A$782,$A148,СВЦЭМ!$B$39:$B$782,L$119)+'СЕТ СН'!$I$9+СВЦЭМ!$D$10+'СЕТ СН'!$I$6-'СЕТ СН'!$I$19</f>
        <v>2832.9352150899999</v>
      </c>
      <c r="M148" s="36">
        <f>SUMIFS(СВЦЭМ!$C$39:$C$782,СВЦЭМ!$A$39:$A$782,$A148,СВЦЭМ!$B$39:$B$782,M$119)+'СЕТ СН'!$I$9+СВЦЭМ!$D$10+'СЕТ СН'!$I$6-'СЕТ СН'!$I$19</f>
        <v>2812.8557213200002</v>
      </c>
      <c r="N148" s="36">
        <f>SUMIFS(СВЦЭМ!$C$39:$C$782,СВЦЭМ!$A$39:$A$782,$A148,СВЦЭМ!$B$39:$B$782,N$119)+'СЕТ СН'!$I$9+СВЦЭМ!$D$10+'СЕТ СН'!$I$6-'СЕТ СН'!$I$19</f>
        <v>2815.9239468999999</v>
      </c>
      <c r="O148" s="36">
        <f>SUMIFS(СВЦЭМ!$C$39:$C$782,СВЦЭМ!$A$39:$A$782,$A148,СВЦЭМ!$B$39:$B$782,O$119)+'СЕТ СН'!$I$9+СВЦЭМ!$D$10+'СЕТ СН'!$I$6-'СЕТ СН'!$I$19</f>
        <v>2807.6438446100001</v>
      </c>
      <c r="P148" s="36">
        <f>SUMIFS(СВЦЭМ!$C$39:$C$782,СВЦЭМ!$A$39:$A$782,$A148,СВЦЭМ!$B$39:$B$782,P$119)+'СЕТ СН'!$I$9+СВЦЭМ!$D$10+'СЕТ СН'!$I$6-'СЕТ СН'!$I$19</f>
        <v>2813.4358354000001</v>
      </c>
      <c r="Q148" s="36">
        <f>SUMIFS(СВЦЭМ!$C$39:$C$782,СВЦЭМ!$A$39:$A$782,$A148,СВЦЭМ!$B$39:$B$782,Q$119)+'СЕТ СН'!$I$9+СВЦЭМ!$D$10+'СЕТ СН'!$I$6-'СЕТ СН'!$I$19</f>
        <v>2809.65419892</v>
      </c>
      <c r="R148" s="36">
        <f>SUMIFS(СВЦЭМ!$C$39:$C$782,СВЦЭМ!$A$39:$A$782,$A148,СВЦЭМ!$B$39:$B$782,R$119)+'СЕТ СН'!$I$9+СВЦЭМ!$D$10+'СЕТ СН'!$I$6-'СЕТ СН'!$I$19</f>
        <v>2806.0178255800001</v>
      </c>
      <c r="S148" s="36">
        <f>SUMIFS(СВЦЭМ!$C$39:$C$782,СВЦЭМ!$A$39:$A$782,$A148,СВЦЭМ!$B$39:$B$782,S$119)+'СЕТ СН'!$I$9+СВЦЭМ!$D$10+'СЕТ СН'!$I$6-'СЕТ СН'!$I$19</f>
        <v>2808.79626211</v>
      </c>
      <c r="T148" s="36">
        <f>SUMIFS(СВЦЭМ!$C$39:$C$782,СВЦЭМ!$A$39:$A$782,$A148,СВЦЭМ!$B$39:$B$782,T$119)+'СЕТ СН'!$I$9+СВЦЭМ!$D$10+'СЕТ СН'!$I$6-'СЕТ СН'!$I$19</f>
        <v>2802.1123174200002</v>
      </c>
      <c r="U148" s="36">
        <f>SUMIFS(СВЦЭМ!$C$39:$C$782,СВЦЭМ!$A$39:$A$782,$A148,СВЦЭМ!$B$39:$B$782,U$119)+'СЕТ СН'!$I$9+СВЦЭМ!$D$10+'СЕТ СН'!$I$6-'СЕТ СН'!$I$19</f>
        <v>2815.1469756300003</v>
      </c>
      <c r="V148" s="36">
        <f>SUMIFS(СВЦЭМ!$C$39:$C$782,СВЦЭМ!$A$39:$A$782,$A148,СВЦЭМ!$B$39:$B$782,V$119)+'СЕТ СН'!$I$9+СВЦЭМ!$D$10+'СЕТ СН'!$I$6-'СЕТ СН'!$I$19</f>
        <v>2835.10379272</v>
      </c>
      <c r="W148" s="36">
        <f>SUMIFS(СВЦЭМ!$C$39:$C$782,СВЦЭМ!$A$39:$A$782,$A148,СВЦЭМ!$B$39:$B$782,W$119)+'СЕТ СН'!$I$9+СВЦЭМ!$D$10+'СЕТ СН'!$I$6-'СЕТ СН'!$I$19</f>
        <v>2812.5066882400001</v>
      </c>
      <c r="X148" s="36">
        <f>SUMIFS(СВЦЭМ!$C$39:$C$782,СВЦЭМ!$A$39:$A$782,$A148,СВЦЭМ!$B$39:$B$782,X$119)+'СЕТ СН'!$I$9+СВЦЭМ!$D$10+'СЕТ СН'!$I$6-'СЕТ СН'!$I$19</f>
        <v>2844.8519733900002</v>
      </c>
      <c r="Y148" s="36">
        <f>SUMIFS(СВЦЭМ!$C$39:$C$782,СВЦЭМ!$A$39:$A$782,$A148,СВЦЭМ!$B$39:$B$782,Y$119)+'СЕТ СН'!$I$9+СВЦЭМ!$D$10+'СЕТ СН'!$I$6-'СЕТ СН'!$I$19</f>
        <v>2985.84804394</v>
      </c>
    </row>
    <row r="149" spans="1:26" ht="15.75" x14ac:dyDescent="0.2">
      <c r="A149" s="35">
        <f t="shared" si="3"/>
        <v>45503</v>
      </c>
      <c r="B149" s="36">
        <f>SUMIFS(СВЦЭМ!$C$39:$C$782,СВЦЭМ!$A$39:$A$782,$A149,СВЦЭМ!$B$39:$B$782,B$119)+'СЕТ СН'!$I$9+СВЦЭМ!$D$10+'СЕТ СН'!$I$6-'СЕТ СН'!$I$19</f>
        <v>2980.8615274700001</v>
      </c>
      <c r="C149" s="36">
        <f>SUMIFS(СВЦЭМ!$C$39:$C$782,СВЦЭМ!$A$39:$A$782,$A149,СВЦЭМ!$B$39:$B$782,C$119)+'СЕТ СН'!$I$9+СВЦЭМ!$D$10+'СЕТ СН'!$I$6-'СЕТ СН'!$I$19</f>
        <v>3073.1900733299999</v>
      </c>
      <c r="D149" s="36">
        <f>SUMIFS(СВЦЭМ!$C$39:$C$782,СВЦЭМ!$A$39:$A$782,$A149,СВЦЭМ!$B$39:$B$782,D$119)+'СЕТ СН'!$I$9+СВЦЭМ!$D$10+'СЕТ СН'!$I$6-'СЕТ СН'!$I$19</f>
        <v>3150.8331021899999</v>
      </c>
      <c r="E149" s="36">
        <f>SUMIFS(СВЦЭМ!$C$39:$C$782,СВЦЭМ!$A$39:$A$782,$A149,СВЦЭМ!$B$39:$B$782,E$119)+'СЕТ СН'!$I$9+СВЦЭМ!$D$10+'СЕТ СН'!$I$6-'СЕТ СН'!$I$19</f>
        <v>3194.3621398099999</v>
      </c>
      <c r="F149" s="36">
        <f>SUMIFS(СВЦЭМ!$C$39:$C$782,СВЦЭМ!$A$39:$A$782,$A149,СВЦЭМ!$B$39:$B$782,F$119)+'СЕТ СН'!$I$9+СВЦЭМ!$D$10+'СЕТ СН'!$I$6-'СЕТ СН'!$I$19</f>
        <v>3190.6668142600001</v>
      </c>
      <c r="G149" s="36">
        <f>SUMIFS(СВЦЭМ!$C$39:$C$782,СВЦЭМ!$A$39:$A$782,$A149,СВЦЭМ!$B$39:$B$782,G$119)+'СЕТ СН'!$I$9+СВЦЭМ!$D$10+'СЕТ СН'!$I$6-'СЕТ СН'!$I$19</f>
        <v>3159.31769786</v>
      </c>
      <c r="H149" s="36">
        <f>SUMIFS(СВЦЭМ!$C$39:$C$782,СВЦЭМ!$A$39:$A$782,$A149,СВЦЭМ!$B$39:$B$782,H$119)+'СЕТ СН'!$I$9+СВЦЭМ!$D$10+'СЕТ СН'!$I$6-'СЕТ СН'!$I$19</f>
        <v>3096.98268014</v>
      </c>
      <c r="I149" s="36">
        <f>SUMIFS(СВЦЭМ!$C$39:$C$782,СВЦЭМ!$A$39:$A$782,$A149,СВЦЭМ!$B$39:$B$782,I$119)+'СЕТ СН'!$I$9+СВЦЭМ!$D$10+'СЕТ СН'!$I$6-'СЕТ СН'!$I$19</f>
        <v>2988.9769369400001</v>
      </c>
      <c r="J149" s="36">
        <f>SUMIFS(СВЦЭМ!$C$39:$C$782,СВЦЭМ!$A$39:$A$782,$A149,СВЦЭМ!$B$39:$B$782,J$119)+'СЕТ СН'!$I$9+СВЦЭМ!$D$10+'СЕТ СН'!$I$6-'СЕТ СН'!$I$19</f>
        <v>2868.19455337</v>
      </c>
      <c r="K149" s="36">
        <f>SUMIFS(СВЦЭМ!$C$39:$C$782,СВЦЭМ!$A$39:$A$782,$A149,СВЦЭМ!$B$39:$B$782,K$119)+'СЕТ СН'!$I$9+СВЦЭМ!$D$10+'СЕТ СН'!$I$6-'СЕТ СН'!$I$19</f>
        <v>2771.04331331</v>
      </c>
      <c r="L149" s="36">
        <f>SUMIFS(СВЦЭМ!$C$39:$C$782,СВЦЭМ!$A$39:$A$782,$A149,СВЦЭМ!$B$39:$B$782,L$119)+'СЕТ СН'!$I$9+СВЦЭМ!$D$10+'СЕТ СН'!$I$6-'СЕТ СН'!$I$19</f>
        <v>2710.0788491000003</v>
      </c>
      <c r="M149" s="36">
        <f>SUMIFS(СВЦЭМ!$C$39:$C$782,СВЦЭМ!$A$39:$A$782,$A149,СВЦЭМ!$B$39:$B$782,M$119)+'СЕТ СН'!$I$9+СВЦЭМ!$D$10+'СЕТ СН'!$I$6-'СЕТ СН'!$I$19</f>
        <v>2704.3819068900002</v>
      </c>
      <c r="N149" s="36">
        <f>SUMIFS(СВЦЭМ!$C$39:$C$782,СВЦЭМ!$A$39:$A$782,$A149,СВЦЭМ!$B$39:$B$782,N$119)+'СЕТ СН'!$I$9+СВЦЭМ!$D$10+'СЕТ СН'!$I$6-'СЕТ СН'!$I$19</f>
        <v>2701.5522191800001</v>
      </c>
      <c r="O149" s="36">
        <f>SUMIFS(СВЦЭМ!$C$39:$C$782,СВЦЭМ!$A$39:$A$782,$A149,СВЦЭМ!$B$39:$B$782,O$119)+'СЕТ СН'!$I$9+СВЦЭМ!$D$10+'СЕТ СН'!$I$6-'СЕТ СН'!$I$19</f>
        <v>2692.91727313</v>
      </c>
      <c r="P149" s="36">
        <f>SUMIFS(СВЦЭМ!$C$39:$C$782,СВЦЭМ!$A$39:$A$782,$A149,СВЦЭМ!$B$39:$B$782,P$119)+'СЕТ СН'!$I$9+СВЦЭМ!$D$10+'СЕТ СН'!$I$6-'СЕТ СН'!$I$19</f>
        <v>2701.8764017799999</v>
      </c>
      <c r="Q149" s="36">
        <f>SUMIFS(СВЦЭМ!$C$39:$C$782,СВЦЭМ!$A$39:$A$782,$A149,СВЦЭМ!$B$39:$B$782,Q$119)+'СЕТ СН'!$I$9+СВЦЭМ!$D$10+'СЕТ СН'!$I$6-'СЕТ СН'!$I$19</f>
        <v>2698.9635996300003</v>
      </c>
      <c r="R149" s="36">
        <f>SUMIFS(СВЦЭМ!$C$39:$C$782,СВЦЭМ!$A$39:$A$782,$A149,СВЦЭМ!$B$39:$B$782,R$119)+'СЕТ СН'!$I$9+СВЦЭМ!$D$10+'СЕТ СН'!$I$6-'СЕТ СН'!$I$19</f>
        <v>2697.7179264699998</v>
      </c>
      <c r="S149" s="36">
        <f>SUMIFS(СВЦЭМ!$C$39:$C$782,СВЦЭМ!$A$39:$A$782,$A149,СВЦЭМ!$B$39:$B$782,S$119)+'СЕТ СН'!$I$9+СВЦЭМ!$D$10+'СЕТ СН'!$I$6-'СЕТ СН'!$I$19</f>
        <v>2701.0886838500001</v>
      </c>
      <c r="T149" s="36">
        <f>SUMIFS(СВЦЭМ!$C$39:$C$782,СВЦЭМ!$A$39:$A$782,$A149,СВЦЭМ!$B$39:$B$782,T$119)+'СЕТ СН'!$I$9+СВЦЭМ!$D$10+'СЕТ СН'!$I$6-'СЕТ СН'!$I$19</f>
        <v>2694.4139844199999</v>
      </c>
      <c r="U149" s="36">
        <f>SUMIFS(СВЦЭМ!$C$39:$C$782,СВЦЭМ!$A$39:$A$782,$A149,СВЦЭМ!$B$39:$B$782,U$119)+'СЕТ СН'!$I$9+СВЦЭМ!$D$10+'СЕТ СН'!$I$6-'СЕТ СН'!$I$19</f>
        <v>2699.6106795400001</v>
      </c>
      <c r="V149" s="36">
        <f>SUMIFS(СВЦЭМ!$C$39:$C$782,СВЦЭМ!$A$39:$A$782,$A149,СВЦЭМ!$B$39:$B$782,V$119)+'СЕТ СН'!$I$9+СВЦЭМ!$D$10+'СЕТ СН'!$I$6-'СЕТ СН'!$I$19</f>
        <v>2715.12456028</v>
      </c>
      <c r="W149" s="36">
        <f>SUMIFS(СВЦЭМ!$C$39:$C$782,СВЦЭМ!$A$39:$A$782,$A149,СВЦЭМ!$B$39:$B$782,W$119)+'СЕТ СН'!$I$9+СВЦЭМ!$D$10+'СЕТ СН'!$I$6-'СЕТ СН'!$I$19</f>
        <v>2711.29361578</v>
      </c>
      <c r="X149" s="36">
        <f>SUMIFS(СВЦЭМ!$C$39:$C$782,СВЦЭМ!$A$39:$A$782,$A149,СВЦЭМ!$B$39:$B$782,X$119)+'СЕТ СН'!$I$9+СВЦЭМ!$D$10+'СЕТ СН'!$I$6-'СЕТ СН'!$I$19</f>
        <v>2778.7463110600002</v>
      </c>
      <c r="Y149" s="36">
        <f>SUMIFS(СВЦЭМ!$C$39:$C$782,СВЦЭМ!$A$39:$A$782,$A149,СВЦЭМ!$B$39:$B$782,Y$119)+'СЕТ СН'!$I$9+СВЦЭМ!$D$10+'СЕТ СН'!$I$6-'СЕТ СН'!$I$19</f>
        <v>2879.0653264699999</v>
      </c>
    </row>
    <row r="150" spans="1:26" ht="15.75" x14ac:dyDescent="0.2">
      <c r="A150" s="35">
        <f t="shared" si="3"/>
        <v>45504</v>
      </c>
      <c r="B150" s="36">
        <f>SUMIFS(СВЦЭМ!$C$39:$C$782,СВЦЭМ!$A$39:$A$782,$A150,СВЦЭМ!$B$39:$B$782,B$119)+'СЕТ СН'!$I$9+СВЦЭМ!$D$10+'СЕТ СН'!$I$6-'СЕТ СН'!$I$19</f>
        <v>2948.57580547</v>
      </c>
      <c r="C150" s="36">
        <f>SUMIFS(СВЦЭМ!$C$39:$C$782,СВЦЭМ!$A$39:$A$782,$A150,СВЦЭМ!$B$39:$B$782,C$119)+'СЕТ СН'!$I$9+СВЦЭМ!$D$10+'СЕТ СН'!$I$6-'СЕТ СН'!$I$19</f>
        <v>3061.5752914599998</v>
      </c>
      <c r="D150" s="36">
        <f>SUMIFS(СВЦЭМ!$C$39:$C$782,СВЦЭМ!$A$39:$A$782,$A150,СВЦЭМ!$B$39:$B$782,D$119)+'СЕТ СН'!$I$9+СВЦЭМ!$D$10+'СЕТ СН'!$I$6-'СЕТ СН'!$I$19</f>
        <v>3118.91844498</v>
      </c>
      <c r="E150" s="36">
        <f>SUMIFS(СВЦЭМ!$C$39:$C$782,СВЦЭМ!$A$39:$A$782,$A150,СВЦЭМ!$B$39:$B$782,E$119)+'СЕТ СН'!$I$9+СВЦЭМ!$D$10+'СЕТ СН'!$I$6-'СЕТ СН'!$I$19</f>
        <v>3152.3217439</v>
      </c>
      <c r="F150" s="36">
        <f>SUMIFS(СВЦЭМ!$C$39:$C$782,СВЦЭМ!$A$39:$A$782,$A150,СВЦЭМ!$B$39:$B$782,F$119)+'СЕТ СН'!$I$9+СВЦЭМ!$D$10+'СЕТ СН'!$I$6-'СЕТ СН'!$I$19</f>
        <v>3170.89722342</v>
      </c>
      <c r="G150" s="36">
        <f>SUMIFS(СВЦЭМ!$C$39:$C$782,СВЦЭМ!$A$39:$A$782,$A150,СВЦЭМ!$B$39:$B$782,G$119)+'СЕТ СН'!$I$9+СВЦЭМ!$D$10+'СЕТ СН'!$I$6-'СЕТ СН'!$I$19</f>
        <v>3147.2109805699997</v>
      </c>
      <c r="H150" s="36">
        <f>SUMIFS(СВЦЭМ!$C$39:$C$782,СВЦЭМ!$A$39:$A$782,$A150,СВЦЭМ!$B$39:$B$782,H$119)+'СЕТ СН'!$I$9+СВЦЭМ!$D$10+'СЕТ СН'!$I$6-'СЕТ СН'!$I$19</f>
        <v>3132.1913496500001</v>
      </c>
      <c r="I150" s="36">
        <f>SUMIFS(СВЦЭМ!$C$39:$C$782,СВЦЭМ!$A$39:$A$782,$A150,СВЦЭМ!$B$39:$B$782,I$119)+'СЕТ СН'!$I$9+СВЦЭМ!$D$10+'СЕТ СН'!$I$6-'СЕТ СН'!$I$19</f>
        <v>3010.6239878400002</v>
      </c>
      <c r="J150" s="36">
        <f>SUMIFS(СВЦЭМ!$C$39:$C$782,СВЦЭМ!$A$39:$A$782,$A150,СВЦЭМ!$B$39:$B$782,J$119)+'СЕТ СН'!$I$9+СВЦЭМ!$D$10+'СЕТ СН'!$I$6-'СЕТ СН'!$I$19</f>
        <v>2868.5348691300001</v>
      </c>
      <c r="K150" s="36">
        <f>SUMIFS(СВЦЭМ!$C$39:$C$782,СВЦЭМ!$A$39:$A$782,$A150,СВЦЭМ!$B$39:$B$782,K$119)+'СЕТ СН'!$I$9+СВЦЭМ!$D$10+'СЕТ СН'!$I$6-'СЕТ СН'!$I$19</f>
        <v>2744.3132049400001</v>
      </c>
      <c r="L150" s="36">
        <f>SUMIFS(СВЦЭМ!$C$39:$C$782,СВЦЭМ!$A$39:$A$782,$A150,СВЦЭМ!$B$39:$B$782,L$119)+'СЕТ СН'!$I$9+СВЦЭМ!$D$10+'СЕТ СН'!$I$6-'СЕТ СН'!$I$19</f>
        <v>2656.4641118600002</v>
      </c>
      <c r="M150" s="36">
        <f>SUMIFS(СВЦЭМ!$C$39:$C$782,СВЦЭМ!$A$39:$A$782,$A150,СВЦЭМ!$B$39:$B$782,M$119)+'СЕТ СН'!$I$9+СВЦЭМ!$D$10+'СЕТ СН'!$I$6-'СЕТ СН'!$I$19</f>
        <v>2641.76461058</v>
      </c>
      <c r="N150" s="36">
        <f>SUMIFS(СВЦЭМ!$C$39:$C$782,СВЦЭМ!$A$39:$A$782,$A150,СВЦЭМ!$B$39:$B$782,N$119)+'СЕТ СН'!$I$9+СВЦЭМ!$D$10+'СЕТ СН'!$I$6-'СЕТ СН'!$I$19</f>
        <v>2631.9162727399998</v>
      </c>
      <c r="O150" s="36">
        <f>SUMIFS(СВЦЭМ!$C$39:$C$782,СВЦЭМ!$A$39:$A$782,$A150,СВЦЭМ!$B$39:$B$782,O$119)+'СЕТ СН'!$I$9+СВЦЭМ!$D$10+'СЕТ СН'!$I$6-'СЕТ СН'!$I$19</f>
        <v>2636.9303486500003</v>
      </c>
      <c r="P150" s="36">
        <f>SUMIFS(СВЦЭМ!$C$39:$C$782,СВЦЭМ!$A$39:$A$782,$A150,СВЦЭМ!$B$39:$B$782,P$119)+'СЕТ СН'!$I$9+СВЦЭМ!$D$10+'СЕТ СН'!$I$6-'СЕТ СН'!$I$19</f>
        <v>2638.9386523900002</v>
      </c>
      <c r="Q150" s="36">
        <f>SUMIFS(СВЦЭМ!$C$39:$C$782,СВЦЭМ!$A$39:$A$782,$A150,СВЦЭМ!$B$39:$B$782,Q$119)+'СЕТ СН'!$I$9+СВЦЭМ!$D$10+'СЕТ СН'!$I$6-'СЕТ СН'!$I$19</f>
        <v>2643.4986110300001</v>
      </c>
      <c r="R150" s="36">
        <f>SUMIFS(СВЦЭМ!$C$39:$C$782,СВЦЭМ!$A$39:$A$782,$A150,СВЦЭМ!$B$39:$B$782,R$119)+'СЕТ СН'!$I$9+СВЦЭМ!$D$10+'СЕТ СН'!$I$6-'СЕТ СН'!$I$19</f>
        <v>2656.8419521999999</v>
      </c>
      <c r="S150" s="36">
        <f>SUMIFS(СВЦЭМ!$C$39:$C$782,СВЦЭМ!$A$39:$A$782,$A150,СВЦЭМ!$B$39:$B$782,S$119)+'СЕТ СН'!$I$9+СВЦЭМ!$D$10+'СЕТ СН'!$I$6-'СЕТ СН'!$I$19</f>
        <v>2666.91832445</v>
      </c>
      <c r="T150" s="36">
        <f>SUMIFS(СВЦЭМ!$C$39:$C$782,СВЦЭМ!$A$39:$A$782,$A150,СВЦЭМ!$B$39:$B$782,T$119)+'СЕТ СН'!$I$9+СВЦЭМ!$D$10+'СЕТ СН'!$I$6-'СЕТ СН'!$I$19</f>
        <v>2664.5562963000002</v>
      </c>
      <c r="U150" s="36">
        <f>SUMIFS(СВЦЭМ!$C$39:$C$782,СВЦЭМ!$A$39:$A$782,$A150,СВЦЭМ!$B$39:$B$782,U$119)+'СЕТ СН'!$I$9+СВЦЭМ!$D$10+'СЕТ СН'!$I$6-'СЕТ СН'!$I$19</f>
        <v>2677.8995170400003</v>
      </c>
      <c r="V150" s="36">
        <f>SUMIFS(СВЦЭМ!$C$39:$C$782,СВЦЭМ!$A$39:$A$782,$A150,СВЦЭМ!$B$39:$B$782,V$119)+'СЕТ СН'!$I$9+СВЦЭМ!$D$10+'СЕТ СН'!$I$6-'СЕТ СН'!$I$19</f>
        <v>2690.8090476100001</v>
      </c>
      <c r="W150" s="36">
        <f>SUMIFS(СВЦЭМ!$C$39:$C$782,СВЦЭМ!$A$39:$A$782,$A150,СВЦЭМ!$B$39:$B$782,W$119)+'СЕТ СН'!$I$9+СВЦЭМ!$D$10+'СЕТ СН'!$I$6-'СЕТ СН'!$I$19</f>
        <v>2683.81374074</v>
      </c>
      <c r="X150" s="36">
        <f>SUMIFS(СВЦЭМ!$C$39:$C$782,СВЦЭМ!$A$39:$A$782,$A150,СВЦЭМ!$B$39:$B$782,X$119)+'СЕТ СН'!$I$9+СВЦЭМ!$D$10+'СЕТ СН'!$I$6-'СЕТ СН'!$I$19</f>
        <v>2748.2086625399998</v>
      </c>
      <c r="Y150" s="36">
        <f>SUMIFS(СВЦЭМ!$C$39:$C$782,СВЦЭМ!$A$39:$A$782,$A150,СВЦЭМ!$B$39:$B$782,Y$119)+'СЕТ СН'!$I$9+СВЦЭМ!$D$10+'СЕТ СН'!$I$6-'СЕТ СН'!$I$19</f>
        <v>2762.69072594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2" t="s">
        <v>77</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26"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26" ht="15.75" x14ac:dyDescent="0.2">
      <c r="A155" s="122"/>
      <c r="B155" s="122"/>
      <c r="C155" s="122"/>
      <c r="D155" s="122"/>
      <c r="E155" s="122"/>
      <c r="F155" s="122"/>
      <c r="G155" s="122"/>
      <c r="H155" s="122"/>
      <c r="I155" s="122"/>
      <c r="J155" s="122"/>
      <c r="K155" s="122"/>
      <c r="L155" s="122"/>
      <c r="M155" s="122"/>
      <c r="N155" s="125">
        <f>СВЦЭМ!$D$12+'СЕТ СН'!$F$10-'СЕТ СН'!$F$20</f>
        <v>755119.58367207227</v>
      </c>
      <c r="O155" s="126"/>
      <c r="P155" s="125">
        <f>СВЦЭМ!$D$12+'СЕТ СН'!$F$10-'СЕТ СН'!$G$20</f>
        <v>755119.58367207227</v>
      </c>
      <c r="Q155" s="126"/>
      <c r="R155" s="125">
        <f>СВЦЭМ!$D$12+'СЕТ СН'!$F$10-'СЕТ СН'!$H$20</f>
        <v>755119.58367207227</v>
      </c>
      <c r="S155" s="126"/>
      <c r="T155" s="125">
        <f>СВЦЭМ!$D$12+'СЕТ СН'!$F$10-'СЕТ СН'!$I$20</f>
        <v>755119.58367207227</v>
      </c>
      <c r="U155" s="126"/>
      <c r="V155" s="40"/>
      <c r="W155" s="40"/>
      <c r="X155" s="40"/>
      <c r="Y155" s="40"/>
    </row>
    <row r="156" spans="1:26" x14ac:dyDescent="0.25">
      <c r="A156" s="150"/>
      <c r="B156" s="150"/>
      <c r="C156" s="150"/>
      <c r="D156" s="150"/>
      <c r="E156" s="150"/>
      <c r="F156" s="151"/>
      <c r="G156" s="151"/>
      <c r="H156" s="151"/>
      <c r="I156" s="151"/>
      <c r="J156" s="151"/>
      <c r="K156" s="151"/>
      <c r="L156" s="151"/>
      <c r="M156" s="151"/>
    </row>
    <row r="157" spans="1:26" ht="15.75" x14ac:dyDescent="0.25">
      <c r="A157" s="141" t="s">
        <v>78</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26"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26" ht="15.75" x14ac:dyDescent="0.25">
      <c r="A159" s="147"/>
      <c r="B159" s="148"/>
      <c r="C159" s="148"/>
      <c r="D159" s="148"/>
      <c r="E159" s="148"/>
      <c r="F159" s="148"/>
      <c r="G159" s="148"/>
      <c r="H159" s="148"/>
      <c r="I159" s="148"/>
      <c r="J159" s="148"/>
      <c r="K159" s="148"/>
      <c r="L159" s="148"/>
      <c r="M159" s="149"/>
      <c r="N159" s="140">
        <f>'СЕТ СН'!$F$7</f>
        <v>1915666.32</v>
      </c>
      <c r="O159" s="140"/>
      <c r="P159" s="140">
        <f>'СЕТ СН'!$G$7</f>
        <v>1821301.54</v>
      </c>
      <c r="Q159" s="140"/>
      <c r="R159" s="140">
        <f>'СЕТ СН'!$H$7</f>
        <v>2125144.23</v>
      </c>
      <c r="S159" s="140"/>
      <c r="T159" s="140">
        <f>'СЕТ СН'!$I$7</f>
        <v>2225103.54</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1" defaultRowHeight="15" x14ac:dyDescent="0.25"/>
  <cols>
    <col min="1" max="25" width="11" style="49"/>
    <col min="26" max="16384" width="11" style="42"/>
  </cols>
  <sheetData>
    <row r="1" spans="1:27" ht="34.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SUMIFS(СВЦЭМ!$D$39:$D$782,СВЦЭМ!$A$39:$A$782,$A12,СВЦЭМ!$B$39:$B$782,B$11)+'СЕТ СН'!$F$11+СВЦЭМ!$D$10+'СЕТ СН'!$F$5-'СЕТ СН'!$F$21</f>
        <v>4825.1284556199998</v>
      </c>
      <c r="C12" s="36">
        <f>SUMIFS(СВЦЭМ!$D$39:$D$782,СВЦЭМ!$A$39:$A$782,$A12,СВЦЭМ!$B$39:$B$782,C$11)+'СЕТ СН'!$F$11+СВЦЭМ!$D$10+'СЕТ СН'!$F$5-'СЕТ СН'!$F$21</f>
        <v>4925.49839471</v>
      </c>
      <c r="D12" s="36">
        <f>SUMIFS(СВЦЭМ!$D$39:$D$782,СВЦЭМ!$A$39:$A$782,$A12,СВЦЭМ!$B$39:$B$782,D$11)+'СЕТ СН'!$F$11+СВЦЭМ!$D$10+'СЕТ СН'!$F$5-'СЕТ СН'!$F$21</f>
        <v>5005.93264482</v>
      </c>
      <c r="E12" s="36">
        <f>SUMIFS(СВЦЭМ!$D$39:$D$782,СВЦЭМ!$A$39:$A$782,$A12,СВЦЭМ!$B$39:$B$782,E$11)+'СЕТ СН'!$F$11+СВЦЭМ!$D$10+'СЕТ СН'!$F$5-'СЕТ СН'!$F$21</f>
        <v>5025.3871645599993</v>
      </c>
      <c r="F12" s="36">
        <f>SUMIFS(СВЦЭМ!$D$39:$D$782,СВЦЭМ!$A$39:$A$782,$A12,СВЦЭМ!$B$39:$B$782,F$11)+'СЕТ СН'!$F$11+СВЦЭМ!$D$10+'СЕТ СН'!$F$5-'СЕТ СН'!$F$21</f>
        <v>5032.3639028699999</v>
      </c>
      <c r="G12" s="36">
        <f>SUMIFS(СВЦЭМ!$D$39:$D$782,СВЦЭМ!$A$39:$A$782,$A12,СВЦЭМ!$B$39:$B$782,G$11)+'СЕТ СН'!$F$11+СВЦЭМ!$D$10+'СЕТ СН'!$F$5-'СЕТ СН'!$F$21</f>
        <v>5023.9009526899999</v>
      </c>
      <c r="H12" s="36">
        <f>SUMIFS(СВЦЭМ!$D$39:$D$782,СВЦЭМ!$A$39:$A$782,$A12,СВЦЭМ!$B$39:$B$782,H$11)+'СЕТ СН'!$F$11+СВЦЭМ!$D$10+'СЕТ СН'!$F$5-'СЕТ СН'!$F$21</f>
        <v>4937.6655756199998</v>
      </c>
      <c r="I12" s="36">
        <f>SUMIFS(СВЦЭМ!$D$39:$D$782,СВЦЭМ!$A$39:$A$782,$A12,СВЦЭМ!$B$39:$B$782,I$11)+'СЕТ СН'!$F$11+СВЦЭМ!$D$10+'СЕТ СН'!$F$5-'СЕТ СН'!$F$21</f>
        <v>4821.8708194699993</v>
      </c>
      <c r="J12" s="36">
        <f>SUMIFS(СВЦЭМ!$D$39:$D$782,СВЦЭМ!$A$39:$A$782,$A12,СВЦЭМ!$B$39:$B$782,J$11)+'СЕТ СН'!$F$11+СВЦЭМ!$D$10+'СЕТ СН'!$F$5-'СЕТ СН'!$F$21</f>
        <v>4723.7821330400002</v>
      </c>
      <c r="K12" s="36">
        <f>SUMIFS(СВЦЭМ!$D$39:$D$782,СВЦЭМ!$A$39:$A$782,$A12,СВЦЭМ!$B$39:$B$782,K$11)+'СЕТ СН'!$F$11+СВЦЭМ!$D$10+'СЕТ СН'!$F$5-'СЕТ СН'!$F$21</f>
        <v>4666.1080315899999</v>
      </c>
      <c r="L12" s="36">
        <f>SUMIFS(СВЦЭМ!$D$39:$D$782,СВЦЭМ!$A$39:$A$782,$A12,СВЦЭМ!$B$39:$B$782,L$11)+'СЕТ СН'!$F$11+СВЦЭМ!$D$10+'СЕТ СН'!$F$5-'СЕТ СН'!$F$21</f>
        <v>4644.1937107699996</v>
      </c>
      <c r="M12" s="36">
        <f>SUMIFS(СВЦЭМ!$D$39:$D$782,СВЦЭМ!$A$39:$A$782,$A12,СВЦЭМ!$B$39:$B$782,M$11)+'СЕТ СН'!$F$11+СВЦЭМ!$D$10+'СЕТ СН'!$F$5-'СЕТ СН'!$F$21</f>
        <v>4666.4596882999995</v>
      </c>
      <c r="N12" s="36">
        <f>SUMIFS(СВЦЭМ!$D$39:$D$782,СВЦЭМ!$A$39:$A$782,$A12,СВЦЭМ!$B$39:$B$782,N$11)+'СЕТ СН'!$F$11+СВЦЭМ!$D$10+'СЕТ СН'!$F$5-'СЕТ СН'!$F$21</f>
        <v>4654.0052256099998</v>
      </c>
      <c r="O12" s="36">
        <f>SUMIFS(СВЦЭМ!$D$39:$D$782,СВЦЭМ!$A$39:$A$782,$A12,СВЦЭМ!$B$39:$B$782,O$11)+'СЕТ СН'!$F$11+СВЦЭМ!$D$10+'СЕТ СН'!$F$5-'СЕТ СН'!$F$21</f>
        <v>4659.5050104499996</v>
      </c>
      <c r="P12" s="36">
        <f>SUMIFS(СВЦЭМ!$D$39:$D$782,СВЦЭМ!$A$39:$A$782,$A12,СВЦЭМ!$B$39:$B$782,P$11)+'СЕТ СН'!$F$11+СВЦЭМ!$D$10+'СЕТ СН'!$F$5-'СЕТ СН'!$F$21</f>
        <v>4660.3976518999998</v>
      </c>
      <c r="Q12" s="36">
        <f>SUMIFS(СВЦЭМ!$D$39:$D$782,СВЦЭМ!$A$39:$A$782,$A12,СВЦЭМ!$B$39:$B$782,Q$11)+'СЕТ СН'!$F$11+СВЦЭМ!$D$10+'СЕТ СН'!$F$5-'СЕТ СН'!$F$21</f>
        <v>4661.0424435099994</v>
      </c>
      <c r="R12" s="36">
        <f>SUMIFS(СВЦЭМ!$D$39:$D$782,СВЦЭМ!$A$39:$A$782,$A12,СВЦЭМ!$B$39:$B$782,R$11)+'СЕТ СН'!$F$11+СВЦЭМ!$D$10+'СЕТ СН'!$F$5-'СЕТ СН'!$F$21</f>
        <v>4664.0529135799998</v>
      </c>
      <c r="S12" s="36">
        <f>SUMIFS(СВЦЭМ!$D$39:$D$782,СВЦЭМ!$A$39:$A$782,$A12,СВЦЭМ!$B$39:$B$782,S$11)+'СЕТ СН'!$F$11+СВЦЭМ!$D$10+'СЕТ СН'!$F$5-'СЕТ СН'!$F$21</f>
        <v>4671.87301622</v>
      </c>
      <c r="T12" s="36">
        <f>SUMIFS(СВЦЭМ!$D$39:$D$782,СВЦЭМ!$A$39:$A$782,$A12,СВЦЭМ!$B$39:$B$782,T$11)+'СЕТ СН'!$F$11+СВЦЭМ!$D$10+'СЕТ СН'!$F$5-'СЕТ СН'!$F$21</f>
        <v>4672.2568299099994</v>
      </c>
      <c r="U12" s="36">
        <f>SUMIFS(СВЦЭМ!$D$39:$D$782,СВЦЭМ!$A$39:$A$782,$A12,СВЦЭМ!$B$39:$B$782,U$11)+'СЕТ СН'!$F$11+СВЦЭМ!$D$10+'СЕТ СН'!$F$5-'СЕТ СН'!$F$21</f>
        <v>4671.6701174299997</v>
      </c>
      <c r="V12" s="36">
        <f>SUMIFS(СВЦЭМ!$D$39:$D$782,СВЦЭМ!$A$39:$A$782,$A12,СВЦЭМ!$B$39:$B$782,V$11)+'СЕТ СН'!$F$11+СВЦЭМ!$D$10+'СЕТ СН'!$F$5-'СЕТ СН'!$F$21</f>
        <v>4678.9488016899995</v>
      </c>
      <c r="W12" s="36">
        <f>SUMIFS(СВЦЭМ!$D$39:$D$782,СВЦЭМ!$A$39:$A$782,$A12,СВЦЭМ!$B$39:$B$782,W$11)+'СЕТ СН'!$F$11+СВЦЭМ!$D$10+'СЕТ СН'!$F$5-'СЕТ СН'!$F$21</f>
        <v>4650.3727291099995</v>
      </c>
      <c r="X12" s="36">
        <f>SUMIFS(СВЦЭМ!$D$39:$D$782,СВЦЭМ!$A$39:$A$782,$A12,СВЦЭМ!$B$39:$B$782,X$11)+'СЕТ СН'!$F$11+СВЦЭМ!$D$10+'СЕТ СН'!$F$5-'СЕТ СН'!$F$21</f>
        <v>4682.6586162399999</v>
      </c>
      <c r="Y12" s="36">
        <f>SUMIFS(СВЦЭМ!$D$39:$D$782,СВЦЭМ!$A$39:$A$782,$A12,СВЦЭМ!$B$39:$B$782,Y$11)+'СЕТ СН'!$F$11+СВЦЭМ!$D$10+'СЕТ СН'!$F$5-'СЕТ СН'!$F$21</f>
        <v>4733.6982656599994</v>
      </c>
      <c r="AA12" s="45"/>
    </row>
    <row r="13" spans="1:27" ht="15.75" x14ac:dyDescent="0.2">
      <c r="A13" s="35">
        <f>A12+1</f>
        <v>45475</v>
      </c>
      <c r="B13" s="36">
        <f>SUMIFS(СВЦЭМ!$D$39:$D$782,СВЦЭМ!$A$39:$A$782,$A13,СВЦЭМ!$B$39:$B$782,B$11)+'СЕТ СН'!$F$11+СВЦЭМ!$D$10+'СЕТ СН'!$F$5-'СЕТ СН'!$F$21</f>
        <v>4806.0222825799992</v>
      </c>
      <c r="C13" s="36">
        <f>SUMIFS(СВЦЭМ!$D$39:$D$782,СВЦЭМ!$A$39:$A$782,$A13,СВЦЭМ!$B$39:$B$782,C$11)+'СЕТ СН'!$F$11+СВЦЭМ!$D$10+'СЕТ СН'!$F$5-'СЕТ СН'!$F$21</f>
        <v>4896.9344661699997</v>
      </c>
      <c r="D13" s="36">
        <f>SUMIFS(СВЦЭМ!$D$39:$D$782,СВЦЭМ!$A$39:$A$782,$A13,СВЦЭМ!$B$39:$B$782,D$11)+'СЕТ СН'!$F$11+СВЦЭМ!$D$10+'СЕТ СН'!$F$5-'СЕТ СН'!$F$21</f>
        <v>4953.5375880699994</v>
      </c>
      <c r="E13" s="36">
        <f>SUMIFS(СВЦЭМ!$D$39:$D$782,СВЦЭМ!$A$39:$A$782,$A13,СВЦЭМ!$B$39:$B$782,E$11)+'СЕТ СН'!$F$11+СВЦЭМ!$D$10+'СЕТ СН'!$F$5-'СЕТ СН'!$F$21</f>
        <v>5001.9370083199992</v>
      </c>
      <c r="F13" s="36">
        <f>SUMIFS(СВЦЭМ!$D$39:$D$782,СВЦЭМ!$A$39:$A$782,$A13,СВЦЭМ!$B$39:$B$782,F$11)+'СЕТ СН'!$F$11+СВЦЭМ!$D$10+'СЕТ СН'!$F$5-'СЕТ СН'!$F$21</f>
        <v>5000.5537895899997</v>
      </c>
      <c r="G13" s="36">
        <f>SUMIFS(СВЦЭМ!$D$39:$D$782,СВЦЭМ!$A$39:$A$782,$A13,СВЦЭМ!$B$39:$B$782,G$11)+'СЕТ СН'!$F$11+СВЦЭМ!$D$10+'СЕТ СН'!$F$5-'СЕТ СН'!$F$21</f>
        <v>4969.8158349799996</v>
      </c>
      <c r="H13" s="36">
        <f>SUMIFS(СВЦЭМ!$D$39:$D$782,СВЦЭМ!$A$39:$A$782,$A13,СВЦЭМ!$B$39:$B$782,H$11)+'СЕТ СН'!$F$11+СВЦЭМ!$D$10+'СЕТ СН'!$F$5-'СЕТ СН'!$F$21</f>
        <v>4902.4898501600001</v>
      </c>
      <c r="I13" s="36">
        <f>SUMIFS(СВЦЭМ!$D$39:$D$782,СВЦЭМ!$A$39:$A$782,$A13,СВЦЭМ!$B$39:$B$782,I$11)+'СЕТ СН'!$F$11+СВЦЭМ!$D$10+'СЕТ СН'!$F$5-'СЕТ СН'!$F$21</f>
        <v>4745.0460536800001</v>
      </c>
      <c r="J13" s="36">
        <f>SUMIFS(СВЦЭМ!$D$39:$D$782,СВЦЭМ!$A$39:$A$782,$A13,СВЦЭМ!$B$39:$B$782,J$11)+'СЕТ СН'!$F$11+СВЦЭМ!$D$10+'СЕТ СН'!$F$5-'СЕТ СН'!$F$21</f>
        <v>4626.7843507399994</v>
      </c>
      <c r="K13" s="36">
        <f>SUMIFS(СВЦЭМ!$D$39:$D$782,СВЦЭМ!$A$39:$A$782,$A13,СВЦЭМ!$B$39:$B$782,K$11)+'СЕТ СН'!$F$11+СВЦЭМ!$D$10+'СЕТ СН'!$F$5-'СЕТ СН'!$F$21</f>
        <v>4555.82596681</v>
      </c>
      <c r="L13" s="36">
        <f>SUMIFS(СВЦЭМ!$D$39:$D$782,СВЦЭМ!$A$39:$A$782,$A13,СВЦЭМ!$B$39:$B$782,L$11)+'СЕТ СН'!$F$11+СВЦЭМ!$D$10+'СЕТ СН'!$F$5-'СЕТ СН'!$F$21</f>
        <v>4538.5362270199994</v>
      </c>
      <c r="M13" s="36">
        <f>SUMIFS(СВЦЭМ!$D$39:$D$782,СВЦЭМ!$A$39:$A$782,$A13,СВЦЭМ!$B$39:$B$782,M$11)+'СЕТ СН'!$F$11+СВЦЭМ!$D$10+'СЕТ СН'!$F$5-'СЕТ СН'!$F$21</f>
        <v>4546.19840088</v>
      </c>
      <c r="N13" s="36">
        <f>SUMIFS(СВЦЭМ!$D$39:$D$782,СВЦЭМ!$A$39:$A$782,$A13,СВЦЭМ!$B$39:$B$782,N$11)+'СЕТ СН'!$F$11+СВЦЭМ!$D$10+'СЕТ СН'!$F$5-'СЕТ СН'!$F$21</f>
        <v>4543.3635624899998</v>
      </c>
      <c r="O13" s="36">
        <f>SUMIFS(СВЦЭМ!$D$39:$D$782,СВЦЭМ!$A$39:$A$782,$A13,СВЦЭМ!$B$39:$B$782,O$11)+'СЕТ СН'!$F$11+СВЦЭМ!$D$10+'СЕТ СН'!$F$5-'СЕТ СН'!$F$21</f>
        <v>4528.07341258</v>
      </c>
      <c r="P13" s="36">
        <f>SUMIFS(СВЦЭМ!$D$39:$D$782,СВЦЭМ!$A$39:$A$782,$A13,СВЦЭМ!$B$39:$B$782,P$11)+'СЕТ СН'!$F$11+СВЦЭМ!$D$10+'СЕТ СН'!$F$5-'СЕТ СН'!$F$21</f>
        <v>4530.37273852</v>
      </c>
      <c r="Q13" s="36">
        <f>SUMIFS(СВЦЭМ!$D$39:$D$782,СВЦЭМ!$A$39:$A$782,$A13,СВЦЭМ!$B$39:$B$782,Q$11)+'СЕТ СН'!$F$11+СВЦЭМ!$D$10+'СЕТ СН'!$F$5-'СЕТ СН'!$F$21</f>
        <v>4538.9272624699997</v>
      </c>
      <c r="R13" s="36">
        <f>SUMIFS(СВЦЭМ!$D$39:$D$782,СВЦЭМ!$A$39:$A$782,$A13,СВЦЭМ!$B$39:$B$782,R$11)+'СЕТ СН'!$F$11+СВЦЭМ!$D$10+'СЕТ СН'!$F$5-'СЕТ СН'!$F$21</f>
        <v>4538.5410333299997</v>
      </c>
      <c r="S13" s="36">
        <f>SUMIFS(СВЦЭМ!$D$39:$D$782,СВЦЭМ!$A$39:$A$782,$A13,СВЦЭМ!$B$39:$B$782,S$11)+'СЕТ СН'!$F$11+СВЦЭМ!$D$10+'СЕТ СН'!$F$5-'СЕТ СН'!$F$21</f>
        <v>4585.9310429099996</v>
      </c>
      <c r="T13" s="36">
        <f>SUMIFS(СВЦЭМ!$D$39:$D$782,СВЦЭМ!$A$39:$A$782,$A13,СВЦЭМ!$B$39:$B$782,T$11)+'СЕТ СН'!$F$11+СВЦЭМ!$D$10+'СЕТ СН'!$F$5-'СЕТ СН'!$F$21</f>
        <v>4577.8964827099999</v>
      </c>
      <c r="U13" s="36">
        <f>SUMIFS(СВЦЭМ!$D$39:$D$782,СВЦЭМ!$A$39:$A$782,$A13,СВЦЭМ!$B$39:$B$782,U$11)+'СЕТ СН'!$F$11+СВЦЭМ!$D$10+'СЕТ СН'!$F$5-'СЕТ СН'!$F$21</f>
        <v>4591.2249961799998</v>
      </c>
      <c r="V13" s="36">
        <f>SUMIFS(СВЦЭМ!$D$39:$D$782,СВЦЭМ!$A$39:$A$782,$A13,СВЦЭМ!$B$39:$B$782,V$11)+'СЕТ СН'!$F$11+СВЦЭМ!$D$10+'СЕТ СН'!$F$5-'СЕТ СН'!$F$21</f>
        <v>4599.8276299399995</v>
      </c>
      <c r="W13" s="36">
        <f>SUMIFS(СВЦЭМ!$D$39:$D$782,СВЦЭМ!$A$39:$A$782,$A13,СВЦЭМ!$B$39:$B$782,W$11)+'СЕТ СН'!$F$11+СВЦЭМ!$D$10+'СЕТ СН'!$F$5-'СЕТ СН'!$F$21</f>
        <v>4578.3107810499996</v>
      </c>
      <c r="X13" s="36">
        <f>SUMIFS(СВЦЭМ!$D$39:$D$782,СВЦЭМ!$A$39:$A$782,$A13,СВЦЭМ!$B$39:$B$782,X$11)+'СЕТ СН'!$F$11+СВЦЭМ!$D$10+'СЕТ СН'!$F$5-'СЕТ СН'!$F$21</f>
        <v>4641.5043115600001</v>
      </c>
      <c r="Y13" s="36">
        <f>SUMIFS(СВЦЭМ!$D$39:$D$782,СВЦЭМ!$A$39:$A$782,$A13,СВЦЭМ!$B$39:$B$782,Y$11)+'СЕТ СН'!$F$11+СВЦЭМ!$D$10+'СЕТ СН'!$F$5-'СЕТ СН'!$F$21</f>
        <v>4686.4781758899999</v>
      </c>
    </row>
    <row r="14" spans="1:27" ht="15.75" x14ac:dyDescent="0.2">
      <c r="A14" s="35">
        <f t="shared" ref="A14:A42" si="0">A13+1</f>
        <v>45476</v>
      </c>
      <c r="B14" s="36">
        <f>SUMIFS(СВЦЭМ!$D$39:$D$782,СВЦЭМ!$A$39:$A$782,$A14,СВЦЭМ!$B$39:$B$782,B$11)+'СЕТ СН'!$F$11+СВЦЭМ!$D$10+'СЕТ СН'!$F$5-'СЕТ СН'!$F$21</f>
        <v>4820.8889209099998</v>
      </c>
      <c r="C14" s="36">
        <f>SUMIFS(СВЦЭМ!$D$39:$D$782,СВЦЭМ!$A$39:$A$782,$A14,СВЦЭМ!$B$39:$B$782,C$11)+'СЕТ СН'!$F$11+СВЦЭМ!$D$10+'СЕТ СН'!$F$5-'СЕТ СН'!$F$21</f>
        <v>4944.9957015499995</v>
      </c>
      <c r="D14" s="36">
        <f>SUMIFS(СВЦЭМ!$D$39:$D$782,СВЦЭМ!$A$39:$A$782,$A14,СВЦЭМ!$B$39:$B$782,D$11)+'СЕТ СН'!$F$11+СВЦЭМ!$D$10+'СЕТ СН'!$F$5-'СЕТ СН'!$F$21</f>
        <v>5007.5810522899992</v>
      </c>
      <c r="E14" s="36">
        <f>SUMIFS(СВЦЭМ!$D$39:$D$782,СВЦЭМ!$A$39:$A$782,$A14,СВЦЭМ!$B$39:$B$782,E$11)+'СЕТ СН'!$F$11+СВЦЭМ!$D$10+'СЕТ СН'!$F$5-'СЕТ СН'!$F$21</f>
        <v>5056.1134616199997</v>
      </c>
      <c r="F14" s="36">
        <f>SUMIFS(СВЦЭМ!$D$39:$D$782,СВЦЭМ!$A$39:$A$782,$A14,СВЦЭМ!$B$39:$B$782,F$11)+'СЕТ СН'!$F$11+СВЦЭМ!$D$10+'СЕТ СН'!$F$5-'СЕТ СН'!$F$21</f>
        <v>5059.0597666399999</v>
      </c>
      <c r="G14" s="36">
        <f>SUMIFS(СВЦЭМ!$D$39:$D$782,СВЦЭМ!$A$39:$A$782,$A14,СВЦЭМ!$B$39:$B$782,G$11)+'СЕТ СН'!$F$11+СВЦЭМ!$D$10+'СЕТ СН'!$F$5-'СЕТ СН'!$F$21</f>
        <v>5041.7421031599997</v>
      </c>
      <c r="H14" s="36">
        <f>SUMIFS(СВЦЭМ!$D$39:$D$782,СВЦЭМ!$A$39:$A$782,$A14,СВЦЭМ!$B$39:$B$782,H$11)+'СЕТ СН'!$F$11+СВЦЭМ!$D$10+'СЕТ СН'!$F$5-'СЕТ СН'!$F$21</f>
        <v>4954.7156019599997</v>
      </c>
      <c r="I14" s="36">
        <f>SUMIFS(СВЦЭМ!$D$39:$D$782,СВЦЭМ!$A$39:$A$782,$A14,СВЦЭМ!$B$39:$B$782,I$11)+'СЕТ СН'!$F$11+СВЦЭМ!$D$10+'СЕТ СН'!$F$5-'СЕТ СН'!$F$21</f>
        <v>4815.6351725299992</v>
      </c>
      <c r="J14" s="36">
        <f>SUMIFS(СВЦЭМ!$D$39:$D$782,СВЦЭМ!$A$39:$A$782,$A14,СВЦЭМ!$B$39:$B$782,J$11)+'СЕТ СН'!$F$11+СВЦЭМ!$D$10+'СЕТ СН'!$F$5-'СЕТ СН'!$F$21</f>
        <v>4732.7211192899995</v>
      </c>
      <c r="K14" s="36">
        <f>SUMIFS(СВЦЭМ!$D$39:$D$782,СВЦЭМ!$A$39:$A$782,$A14,СВЦЭМ!$B$39:$B$782,K$11)+'СЕТ СН'!$F$11+СВЦЭМ!$D$10+'СЕТ СН'!$F$5-'СЕТ СН'!$F$21</f>
        <v>4665.3895226099994</v>
      </c>
      <c r="L14" s="36">
        <f>SUMIFS(СВЦЭМ!$D$39:$D$782,СВЦЭМ!$A$39:$A$782,$A14,СВЦЭМ!$B$39:$B$782,L$11)+'СЕТ СН'!$F$11+СВЦЭМ!$D$10+'СЕТ СН'!$F$5-'СЕТ СН'!$F$21</f>
        <v>4650.09884358</v>
      </c>
      <c r="M14" s="36">
        <f>SUMIFS(СВЦЭМ!$D$39:$D$782,СВЦЭМ!$A$39:$A$782,$A14,СВЦЭМ!$B$39:$B$782,M$11)+'СЕТ СН'!$F$11+СВЦЭМ!$D$10+'СЕТ СН'!$F$5-'СЕТ СН'!$F$21</f>
        <v>4634.9040512800002</v>
      </c>
      <c r="N14" s="36">
        <f>SUMIFS(СВЦЭМ!$D$39:$D$782,СВЦЭМ!$A$39:$A$782,$A14,СВЦЭМ!$B$39:$B$782,N$11)+'СЕТ СН'!$F$11+СВЦЭМ!$D$10+'СЕТ СН'!$F$5-'СЕТ СН'!$F$21</f>
        <v>4638.7331052899999</v>
      </c>
      <c r="O14" s="36">
        <f>SUMIFS(СВЦЭМ!$D$39:$D$782,СВЦЭМ!$A$39:$A$782,$A14,СВЦЭМ!$B$39:$B$782,O$11)+'СЕТ СН'!$F$11+СВЦЭМ!$D$10+'СЕТ СН'!$F$5-'СЕТ СН'!$F$21</f>
        <v>4624.6077563199997</v>
      </c>
      <c r="P14" s="36">
        <f>SUMIFS(СВЦЭМ!$D$39:$D$782,СВЦЭМ!$A$39:$A$782,$A14,СВЦЭМ!$B$39:$B$782,P$11)+'СЕТ СН'!$F$11+СВЦЭМ!$D$10+'СЕТ СН'!$F$5-'СЕТ СН'!$F$21</f>
        <v>4627.4646322999997</v>
      </c>
      <c r="Q14" s="36">
        <f>SUMIFS(СВЦЭМ!$D$39:$D$782,СВЦЭМ!$A$39:$A$782,$A14,СВЦЭМ!$B$39:$B$782,Q$11)+'СЕТ СН'!$F$11+СВЦЭМ!$D$10+'СЕТ СН'!$F$5-'СЕТ СН'!$F$21</f>
        <v>4634.0895068399996</v>
      </c>
      <c r="R14" s="36">
        <f>SUMIFS(СВЦЭМ!$D$39:$D$782,СВЦЭМ!$A$39:$A$782,$A14,СВЦЭМ!$B$39:$B$782,R$11)+'СЕТ СН'!$F$11+СВЦЭМ!$D$10+'СЕТ СН'!$F$5-'СЕТ СН'!$F$21</f>
        <v>4641.9416593099995</v>
      </c>
      <c r="S14" s="36">
        <f>SUMIFS(СВЦЭМ!$D$39:$D$782,СВЦЭМ!$A$39:$A$782,$A14,СВЦЭМ!$B$39:$B$782,S$11)+'СЕТ СН'!$F$11+СВЦЭМ!$D$10+'СЕТ СН'!$F$5-'СЕТ СН'!$F$21</f>
        <v>4659.1617377499997</v>
      </c>
      <c r="T14" s="36">
        <f>SUMIFS(СВЦЭМ!$D$39:$D$782,СВЦЭМ!$A$39:$A$782,$A14,СВЦЭМ!$B$39:$B$782,T$11)+'СЕТ СН'!$F$11+СВЦЭМ!$D$10+'СЕТ СН'!$F$5-'СЕТ СН'!$F$21</f>
        <v>4662.1420000099997</v>
      </c>
      <c r="U14" s="36">
        <f>SUMIFS(СВЦЭМ!$D$39:$D$782,СВЦЭМ!$A$39:$A$782,$A14,СВЦЭМ!$B$39:$B$782,U$11)+'СЕТ СН'!$F$11+СВЦЭМ!$D$10+'СЕТ СН'!$F$5-'СЕТ СН'!$F$21</f>
        <v>4672.8060237099999</v>
      </c>
      <c r="V14" s="36">
        <f>SUMIFS(СВЦЭМ!$D$39:$D$782,СВЦЭМ!$A$39:$A$782,$A14,СВЦЭМ!$B$39:$B$782,V$11)+'СЕТ СН'!$F$11+СВЦЭМ!$D$10+'СЕТ СН'!$F$5-'СЕТ СН'!$F$21</f>
        <v>4683.73706305</v>
      </c>
      <c r="W14" s="36">
        <f>SUMIFS(СВЦЭМ!$D$39:$D$782,СВЦЭМ!$A$39:$A$782,$A14,СВЦЭМ!$B$39:$B$782,W$11)+'СЕТ СН'!$F$11+СВЦЭМ!$D$10+'СЕТ СН'!$F$5-'СЕТ СН'!$F$21</f>
        <v>4676.3089226100001</v>
      </c>
      <c r="X14" s="36">
        <f>SUMIFS(СВЦЭМ!$D$39:$D$782,СВЦЭМ!$A$39:$A$782,$A14,СВЦЭМ!$B$39:$B$782,X$11)+'СЕТ СН'!$F$11+СВЦЭМ!$D$10+'СЕТ СН'!$F$5-'СЕТ СН'!$F$21</f>
        <v>4705.1473950599993</v>
      </c>
      <c r="Y14" s="36">
        <f>SUMIFS(СВЦЭМ!$D$39:$D$782,СВЦЭМ!$A$39:$A$782,$A14,СВЦЭМ!$B$39:$B$782,Y$11)+'СЕТ СН'!$F$11+СВЦЭМ!$D$10+'СЕТ СН'!$F$5-'СЕТ СН'!$F$21</f>
        <v>4792.3450842299999</v>
      </c>
    </row>
    <row r="15" spans="1:27" ht="15.75" x14ac:dyDescent="0.2">
      <c r="A15" s="35">
        <f t="shared" si="0"/>
        <v>45477</v>
      </c>
      <c r="B15" s="36">
        <f>SUMIFS(СВЦЭМ!$D$39:$D$782,СВЦЭМ!$A$39:$A$782,$A15,СВЦЭМ!$B$39:$B$782,B$11)+'СЕТ СН'!$F$11+СВЦЭМ!$D$10+'СЕТ СН'!$F$5-'СЕТ СН'!$F$21</f>
        <v>4662.9994565899997</v>
      </c>
      <c r="C15" s="36">
        <f>SUMIFS(СВЦЭМ!$D$39:$D$782,СВЦЭМ!$A$39:$A$782,$A15,СВЦЭМ!$B$39:$B$782,C$11)+'СЕТ СН'!$F$11+СВЦЭМ!$D$10+'СЕТ СН'!$F$5-'СЕТ СН'!$F$21</f>
        <v>4816.9350600099997</v>
      </c>
      <c r="D15" s="36">
        <f>SUMIFS(СВЦЭМ!$D$39:$D$782,СВЦЭМ!$A$39:$A$782,$A15,СВЦЭМ!$B$39:$B$782,D$11)+'СЕТ СН'!$F$11+СВЦЭМ!$D$10+'СЕТ СН'!$F$5-'СЕТ СН'!$F$21</f>
        <v>4851.8902359200001</v>
      </c>
      <c r="E15" s="36">
        <f>SUMIFS(СВЦЭМ!$D$39:$D$782,СВЦЭМ!$A$39:$A$782,$A15,СВЦЭМ!$B$39:$B$782,E$11)+'СЕТ СН'!$F$11+СВЦЭМ!$D$10+'СЕТ СН'!$F$5-'СЕТ СН'!$F$21</f>
        <v>4888.7573459099995</v>
      </c>
      <c r="F15" s="36">
        <f>SUMIFS(СВЦЭМ!$D$39:$D$782,СВЦЭМ!$A$39:$A$782,$A15,СВЦЭМ!$B$39:$B$782,F$11)+'СЕТ СН'!$F$11+СВЦЭМ!$D$10+'СЕТ СН'!$F$5-'СЕТ СН'!$F$21</f>
        <v>4895.7880443399999</v>
      </c>
      <c r="G15" s="36">
        <f>SUMIFS(СВЦЭМ!$D$39:$D$782,СВЦЭМ!$A$39:$A$782,$A15,СВЦЭМ!$B$39:$B$782,G$11)+'СЕТ СН'!$F$11+СВЦЭМ!$D$10+'СЕТ СН'!$F$5-'СЕТ СН'!$F$21</f>
        <v>4888.2121608999996</v>
      </c>
      <c r="H15" s="36">
        <f>SUMIFS(СВЦЭМ!$D$39:$D$782,СВЦЭМ!$A$39:$A$782,$A15,СВЦЭМ!$B$39:$B$782,H$11)+'СЕТ СН'!$F$11+СВЦЭМ!$D$10+'СЕТ СН'!$F$5-'СЕТ СН'!$F$21</f>
        <v>4801.4749516599995</v>
      </c>
      <c r="I15" s="36">
        <f>SUMIFS(СВЦЭМ!$D$39:$D$782,СВЦЭМ!$A$39:$A$782,$A15,СВЦЭМ!$B$39:$B$782,I$11)+'СЕТ СН'!$F$11+СВЦЭМ!$D$10+'СЕТ СН'!$F$5-'СЕТ СН'!$F$21</f>
        <v>4771.9423768799998</v>
      </c>
      <c r="J15" s="36">
        <f>SUMIFS(СВЦЭМ!$D$39:$D$782,СВЦЭМ!$A$39:$A$782,$A15,СВЦЭМ!$B$39:$B$782,J$11)+'СЕТ СН'!$F$11+СВЦЭМ!$D$10+'СЕТ СН'!$F$5-'СЕТ СН'!$F$21</f>
        <v>4678.52745426</v>
      </c>
      <c r="K15" s="36">
        <f>SUMIFS(СВЦЭМ!$D$39:$D$782,СВЦЭМ!$A$39:$A$782,$A15,СВЦЭМ!$B$39:$B$782,K$11)+'СЕТ СН'!$F$11+СВЦЭМ!$D$10+'СЕТ СН'!$F$5-'СЕТ СН'!$F$21</f>
        <v>4606.7006430799993</v>
      </c>
      <c r="L15" s="36">
        <f>SUMIFS(СВЦЭМ!$D$39:$D$782,СВЦЭМ!$A$39:$A$782,$A15,СВЦЭМ!$B$39:$B$782,L$11)+'СЕТ СН'!$F$11+СВЦЭМ!$D$10+'СЕТ СН'!$F$5-'СЕТ СН'!$F$21</f>
        <v>4590.8691720999996</v>
      </c>
      <c r="M15" s="36">
        <f>SUMIFS(СВЦЭМ!$D$39:$D$782,СВЦЭМ!$A$39:$A$782,$A15,СВЦЭМ!$B$39:$B$782,M$11)+'СЕТ СН'!$F$11+СВЦЭМ!$D$10+'СЕТ СН'!$F$5-'СЕТ СН'!$F$21</f>
        <v>4562.9084660999997</v>
      </c>
      <c r="N15" s="36">
        <f>SUMIFS(СВЦЭМ!$D$39:$D$782,СВЦЭМ!$A$39:$A$782,$A15,СВЦЭМ!$B$39:$B$782,N$11)+'СЕТ СН'!$F$11+СВЦЭМ!$D$10+'СЕТ СН'!$F$5-'СЕТ СН'!$F$21</f>
        <v>4570.3980832999996</v>
      </c>
      <c r="O15" s="36">
        <f>SUMIFS(СВЦЭМ!$D$39:$D$782,СВЦЭМ!$A$39:$A$782,$A15,СВЦЭМ!$B$39:$B$782,O$11)+'СЕТ СН'!$F$11+СВЦЭМ!$D$10+'СЕТ СН'!$F$5-'СЕТ СН'!$F$21</f>
        <v>4553.4091766699994</v>
      </c>
      <c r="P15" s="36">
        <f>SUMIFS(СВЦЭМ!$D$39:$D$782,СВЦЭМ!$A$39:$A$782,$A15,СВЦЭМ!$B$39:$B$782,P$11)+'СЕТ СН'!$F$11+СВЦЭМ!$D$10+'СЕТ СН'!$F$5-'СЕТ СН'!$F$21</f>
        <v>4549.8507654799996</v>
      </c>
      <c r="Q15" s="36">
        <f>SUMIFS(СВЦЭМ!$D$39:$D$782,СВЦЭМ!$A$39:$A$782,$A15,СВЦЭМ!$B$39:$B$782,Q$11)+'СЕТ СН'!$F$11+СВЦЭМ!$D$10+'СЕТ СН'!$F$5-'СЕТ СН'!$F$21</f>
        <v>4553.0386817999997</v>
      </c>
      <c r="R15" s="36">
        <f>SUMIFS(СВЦЭМ!$D$39:$D$782,СВЦЭМ!$A$39:$A$782,$A15,СВЦЭМ!$B$39:$B$782,R$11)+'СЕТ СН'!$F$11+СВЦЭМ!$D$10+'СЕТ СН'!$F$5-'СЕТ СН'!$F$21</f>
        <v>4563.89954502</v>
      </c>
      <c r="S15" s="36">
        <f>SUMIFS(СВЦЭМ!$D$39:$D$782,СВЦЭМ!$A$39:$A$782,$A15,СВЦЭМ!$B$39:$B$782,S$11)+'СЕТ СН'!$F$11+СВЦЭМ!$D$10+'СЕТ СН'!$F$5-'СЕТ СН'!$F$21</f>
        <v>4553.7622302700001</v>
      </c>
      <c r="T15" s="36">
        <f>SUMIFS(СВЦЭМ!$D$39:$D$782,СВЦЭМ!$A$39:$A$782,$A15,СВЦЭМ!$B$39:$B$782,T$11)+'СЕТ СН'!$F$11+СВЦЭМ!$D$10+'СЕТ СН'!$F$5-'СЕТ СН'!$F$21</f>
        <v>4541.6007207499997</v>
      </c>
      <c r="U15" s="36">
        <f>SUMIFS(СВЦЭМ!$D$39:$D$782,СВЦЭМ!$A$39:$A$782,$A15,СВЦЭМ!$B$39:$B$782,U$11)+'СЕТ СН'!$F$11+СВЦЭМ!$D$10+'СЕТ СН'!$F$5-'СЕТ СН'!$F$21</f>
        <v>4558.55375697</v>
      </c>
      <c r="V15" s="36">
        <f>SUMIFS(СВЦЭМ!$D$39:$D$782,СВЦЭМ!$A$39:$A$782,$A15,СВЦЭМ!$B$39:$B$782,V$11)+'СЕТ СН'!$F$11+СВЦЭМ!$D$10+'СЕТ СН'!$F$5-'СЕТ СН'!$F$21</f>
        <v>4568.0625258999999</v>
      </c>
      <c r="W15" s="36">
        <f>SUMIFS(СВЦЭМ!$D$39:$D$782,СВЦЭМ!$A$39:$A$782,$A15,СВЦЭМ!$B$39:$B$782,W$11)+'СЕТ СН'!$F$11+СВЦЭМ!$D$10+'СЕТ СН'!$F$5-'СЕТ СН'!$F$21</f>
        <v>4542.8620997099997</v>
      </c>
      <c r="X15" s="36">
        <f>SUMIFS(СВЦЭМ!$D$39:$D$782,СВЦЭМ!$A$39:$A$782,$A15,СВЦЭМ!$B$39:$B$782,X$11)+'СЕТ СН'!$F$11+СВЦЭМ!$D$10+'СЕТ СН'!$F$5-'СЕТ СН'!$F$21</f>
        <v>4592.9306009599995</v>
      </c>
      <c r="Y15" s="36">
        <f>SUMIFS(СВЦЭМ!$D$39:$D$782,СВЦЭМ!$A$39:$A$782,$A15,СВЦЭМ!$B$39:$B$782,Y$11)+'СЕТ СН'!$F$11+СВЦЭМ!$D$10+'СЕТ СН'!$F$5-'СЕТ СН'!$F$21</f>
        <v>4695.9119218999995</v>
      </c>
    </row>
    <row r="16" spans="1:27" ht="15.75" x14ac:dyDescent="0.2">
      <c r="A16" s="35">
        <f t="shared" si="0"/>
        <v>45478</v>
      </c>
      <c r="B16" s="36">
        <f>SUMIFS(СВЦЭМ!$D$39:$D$782,СВЦЭМ!$A$39:$A$782,$A16,СВЦЭМ!$B$39:$B$782,B$11)+'СЕТ СН'!$F$11+СВЦЭМ!$D$10+'СЕТ СН'!$F$5-'СЕТ СН'!$F$21</f>
        <v>4784.6834529499993</v>
      </c>
      <c r="C16" s="36">
        <f>SUMIFS(СВЦЭМ!$D$39:$D$782,СВЦЭМ!$A$39:$A$782,$A16,СВЦЭМ!$B$39:$B$782,C$11)+'СЕТ СН'!$F$11+СВЦЭМ!$D$10+'СЕТ СН'!$F$5-'СЕТ СН'!$F$21</f>
        <v>4882.1925367200001</v>
      </c>
      <c r="D16" s="36">
        <f>SUMIFS(СВЦЭМ!$D$39:$D$782,СВЦЭМ!$A$39:$A$782,$A16,СВЦЭМ!$B$39:$B$782,D$11)+'СЕТ СН'!$F$11+СВЦЭМ!$D$10+'СЕТ СН'!$F$5-'СЕТ СН'!$F$21</f>
        <v>4943.5068789799998</v>
      </c>
      <c r="E16" s="36">
        <f>SUMIFS(СВЦЭМ!$D$39:$D$782,СВЦЭМ!$A$39:$A$782,$A16,СВЦЭМ!$B$39:$B$782,E$11)+'СЕТ СН'!$F$11+СВЦЭМ!$D$10+'СЕТ СН'!$F$5-'СЕТ СН'!$F$21</f>
        <v>4972.18313519</v>
      </c>
      <c r="F16" s="36">
        <f>SUMIFS(СВЦЭМ!$D$39:$D$782,СВЦЭМ!$A$39:$A$782,$A16,СВЦЭМ!$B$39:$B$782,F$11)+'СЕТ СН'!$F$11+СВЦЭМ!$D$10+'СЕТ СН'!$F$5-'СЕТ СН'!$F$21</f>
        <v>4963.6157460899994</v>
      </c>
      <c r="G16" s="36">
        <f>SUMIFS(СВЦЭМ!$D$39:$D$782,СВЦЭМ!$A$39:$A$782,$A16,СВЦЭМ!$B$39:$B$782,G$11)+'СЕТ СН'!$F$11+СВЦЭМ!$D$10+'СЕТ СН'!$F$5-'СЕТ СН'!$F$21</f>
        <v>4929.9822068199992</v>
      </c>
      <c r="H16" s="36">
        <f>SUMIFS(СВЦЭМ!$D$39:$D$782,СВЦЭМ!$A$39:$A$782,$A16,СВЦЭМ!$B$39:$B$782,H$11)+'СЕТ СН'!$F$11+СВЦЭМ!$D$10+'СЕТ СН'!$F$5-'СЕТ СН'!$F$21</f>
        <v>4876.2047340499994</v>
      </c>
      <c r="I16" s="36">
        <f>SUMIFS(СВЦЭМ!$D$39:$D$782,СВЦЭМ!$A$39:$A$782,$A16,СВЦЭМ!$B$39:$B$782,I$11)+'СЕТ СН'!$F$11+СВЦЭМ!$D$10+'СЕТ СН'!$F$5-'СЕТ СН'!$F$21</f>
        <v>4769.9760925299997</v>
      </c>
      <c r="J16" s="36">
        <f>SUMIFS(СВЦЭМ!$D$39:$D$782,СВЦЭМ!$A$39:$A$782,$A16,СВЦЭМ!$B$39:$B$782,J$11)+'СЕТ СН'!$F$11+СВЦЭМ!$D$10+'СЕТ СН'!$F$5-'СЕТ СН'!$F$21</f>
        <v>4660.3083159099997</v>
      </c>
      <c r="K16" s="36">
        <f>SUMIFS(СВЦЭМ!$D$39:$D$782,СВЦЭМ!$A$39:$A$782,$A16,СВЦЭМ!$B$39:$B$782,K$11)+'СЕТ СН'!$F$11+СВЦЭМ!$D$10+'СЕТ СН'!$F$5-'СЕТ СН'!$F$21</f>
        <v>4632.3571575400001</v>
      </c>
      <c r="L16" s="36">
        <f>SUMIFS(СВЦЭМ!$D$39:$D$782,СВЦЭМ!$A$39:$A$782,$A16,СВЦЭМ!$B$39:$B$782,L$11)+'СЕТ СН'!$F$11+СВЦЭМ!$D$10+'СЕТ СН'!$F$5-'СЕТ СН'!$F$21</f>
        <v>4644.7154525799997</v>
      </c>
      <c r="M16" s="36">
        <f>SUMIFS(СВЦЭМ!$D$39:$D$782,СВЦЭМ!$A$39:$A$782,$A16,СВЦЭМ!$B$39:$B$782,M$11)+'СЕТ СН'!$F$11+СВЦЭМ!$D$10+'СЕТ СН'!$F$5-'СЕТ СН'!$F$21</f>
        <v>4632.8624545099992</v>
      </c>
      <c r="N16" s="36">
        <f>SUMIFS(СВЦЭМ!$D$39:$D$782,СВЦЭМ!$A$39:$A$782,$A16,СВЦЭМ!$B$39:$B$782,N$11)+'СЕТ СН'!$F$11+СВЦЭМ!$D$10+'СЕТ СН'!$F$5-'СЕТ СН'!$F$21</f>
        <v>4640.5407287199996</v>
      </c>
      <c r="O16" s="36">
        <f>SUMIFS(СВЦЭМ!$D$39:$D$782,СВЦЭМ!$A$39:$A$782,$A16,СВЦЭМ!$B$39:$B$782,O$11)+'СЕТ СН'!$F$11+СВЦЭМ!$D$10+'СЕТ СН'!$F$5-'СЕТ СН'!$F$21</f>
        <v>4638.6184453699998</v>
      </c>
      <c r="P16" s="36">
        <f>SUMIFS(СВЦЭМ!$D$39:$D$782,СВЦЭМ!$A$39:$A$782,$A16,СВЦЭМ!$B$39:$B$782,P$11)+'СЕТ СН'!$F$11+СВЦЭМ!$D$10+'СЕТ СН'!$F$5-'СЕТ СН'!$F$21</f>
        <v>4647.2398386699997</v>
      </c>
      <c r="Q16" s="36">
        <f>SUMIFS(СВЦЭМ!$D$39:$D$782,СВЦЭМ!$A$39:$A$782,$A16,СВЦЭМ!$B$39:$B$782,Q$11)+'СЕТ СН'!$F$11+СВЦЭМ!$D$10+'СЕТ СН'!$F$5-'СЕТ СН'!$F$21</f>
        <v>4659.1301619899996</v>
      </c>
      <c r="R16" s="36">
        <f>SUMIFS(СВЦЭМ!$D$39:$D$782,СВЦЭМ!$A$39:$A$782,$A16,СВЦЭМ!$B$39:$B$782,R$11)+'СЕТ СН'!$F$11+СВЦЭМ!$D$10+'СЕТ СН'!$F$5-'СЕТ СН'!$F$21</f>
        <v>4655.34035726</v>
      </c>
      <c r="S16" s="36">
        <f>SUMIFS(СВЦЭМ!$D$39:$D$782,СВЦЭМ!$A$39:$A$782,$A16,СВЦЭМ!$B$39:$B$782,S$11)+'СЕТ СН'!$F$11+СВЦЭМ!$D$10+'СЕТ СН'!$F$5-'СЕТ СН'!$F$21</f>
        <v>4647.6560261999994</v>
      </c>
      <c r="T16" s="36">
        <f>SUMIFS(СВЦЭМ!$D$39:$D$782,СВЦЭМ!$A$39:$A$782,$A16,СВЦЭМ!$B$39:$B$782,T$11)+'СЕТ СН'!$F$11+СВЦЭМ!$D$10+'СЕТ СН'!$F$5-'СЕТ СН'!$F$21</f>
        <v>4639.9208312999999</v>
      </c>
      <c r="U16" s="36">
        <f>SUMIFS(СВЦЭМ!$D$39:$D$782,СВЦЭМ!$A$39:$A$782,$A16,СВЦЭМ!$B$39:$B$782,U$11)+'СЕТ СН'!$F$11+СВЦЭМ!$D$10+'СЕТ СН'!$F$5-'СЕТ СН'!$F$21</f>
        <v>4654.2544916299994</v>
      </c>
      <c r="V16" s="36">
        <f>SUMIFS(СВЦЭМ!$D$39:$D$782,СВЦЭМ!$A$39:$A$782,$A16,СВЦЭМ!$B$39:$B$782,V$11)+'СЕТ СН'!$F$11+СВЦЭМ!$D$10+'СЕТ СН'!$F$5-'СЕТ СН'!$F$21</f>
        <v>4668.7708375299999</v>
      </c>
      <c r="W16" s="36">
        <f>SUMIFS(СВЦЭМ!$D$39:$D$782,СВЦЭМ!$A$39:$A$782,$A16,СВЦЭМ!$B$39:$B$782,W$11)+'СЕТ СН'!$F$11+СВЦЭМ!$D$10+'СЕТ СН'!$F$5-'СЕТ СН'!$F$21</f>
        <v>4641.7670645299995</v>
      </c>
      <c r="X16" s="36">
        <f>SUMIFS(СВЦЭМ!$D$39:$D$782,СВЦЭМ!$A$39:$A$782,$A16,СВЦЭМ!$B$39:$B$782,X$11)+'СЕТ СН'!$F$11+СВЦЭМ!$D$10+'СЕТ СН'!$F$5-'СЕТ СН'!$F$21</f>
        <v>4686.1118713099995</v>
      </c>
      <c r="Y16" s="36">
        <f>SUMIFS(СВЦЭМ!$D$39:$D$782,СВЦЭМ!$A$39:$A$782,$A16,СВЦЭМ!$B$39:$B$782,Y$11)+'СЕТ СН'!$F$11+СВЦЭМ!$D$10+'СЕТ СН'!$F$5-'СЕТ СН'!$F$21</f>
        <v>4804.8928091199996</v>
      </c>
    </row>
    <row r="17" spans="1:25" ht="15.75" x14ac:dyDescent="0.2">
      <c r="A17" s="35">
        <f t="shared" si="0"/>
        <v>45479</v>
      </c>
      <c r="B17" s="36">
        <f>SUMIFS(СВЦЭМ!$D$39:$D$782,СВЦЭМ!$A$39:$A$782,$A17,СВЦЭМ!$B$39:$B$782,B$11)+'СЕТ СН'!$F$11+СВЦЭМ!$D$10+'СЕТ СН'!$F$5-'СЕТ СН'!$F$21</f>
        <v>4807.7527539599996</v>
      </c>
      <c r="C17" s="36">
        <f>SUMIFS(СВЦЭМ!$D$39:$D$782,СВЦЭМ!$A$39:$A$782,$A17,СВЦЭМ!$B$39:$B$782,C$11)+'СЕТ СН'!$F$11+СВЦЭМ!$D$10+'СЕТ СН'!$F$5-'СЕТ СН'!$F$21</f>
        <v>4893.8877135999992</v>
      </c>
      <c r="D17" s="36">
        <f>SUMIFS(СВЦЭМ!$D$39:$D$782,СВЦЭМ!$A$39:$A$782,$A17,СВЦЭМ!$B$39:$B$782,D$11)+'СЕТ СН'!$F$11+СВЦЭМ!$D$10+'СЕТ СН'!$F$5-'СЕТ СН'!$F$21</f>
        <v>4999.8669533799994</v>
      </c>
      <c r="E17" s="36">
        <f>SUMIFS(СВЦЭМ!$D$39:$D$782,СВЦЭМ!$A$39:$A$782,$A17,СВЦЭМ!$B$39:$B$782,E$11)+'СЕТ СН'!$F$11+СВЦЭМ!$D$10+'СЕТ СН'!$F$5-'СЕТ СН'!$F$21</f>
        <v>5064.0580150099995</v>
      </c>
      <c r="F17" s="36">
        <f>SUMIFS(СВЦЭМ!$D$39:$D$782,СВЦЭМ!$A$39:$A$782,$A17,СВЦЭМ!$B$39:$B$782,F$11)+'СЕТ СН'!$F$11+СВЦЭМ!$D$10+'СЕТ СН'!$F$5-'СЕТ СН'!$F$21</f>
        <v>5084.1709874199996</v>
      </c>
      <c r="G17" s="36">
        <f>SUMIFS(СВЦЭМ!$D$39:$D$782,СВЦЭМ!$A$39:$A$782,$A17,СВЦЭМ!$B$39:$B$782,G$11)+'СЕТ СН'!$F$11+СВЦЭМ!$D$10+'СЕТ СН'!$F$5-'СЕТ СН'!$F$21</f>
        <v>5075.9376104699995</v>
      </c>
      <c r="H17" s="36">
        <f>SUMIFS(СВЦЭМ!$D$39:$D$782,СВЦЭМ!$A$39:$A$782,$A17,СВЦЭМ!$B$39:$B$782,H$11)+'СЕТ СН'!$F$11+СВЦЭМ!$D$10+'СЕТ СН'!$F$5-'СЕТ СН'!$F$21</f>
        <v>5070.5184081899997</v>
      </c>
      <c r="I17" s="36">
        <f>SUMIFS(СВЦЭМ!$D$39:$D$782,СВЦЭМ!$A$39:$A$782,$A17,СВЦЭМ!$B$39:$B$782,I$11)+'СЕТ СН'!$F$11+СВЦЭМ!$D$10+'СЕТ СН'!$F$5-'СЕТ СН'!$F$21</f>
        <v>4984.8216925699999</v>
      </c>
      <c r="J17" s="36">
        <f>SUMIFS(СВЦЭМ!$D$39:$D$782,СВЦЭМ!$A$39:$A$782,$A17,СВЦЭМ!$B$39:$B$782,J$11)+'СЕТ СН'!$F$11+СВЦЭМ!$D$10+'СЕТ СН'!$F$5-'СЕТ СН'!$F$21</f>
        <v>4854.0329134999993</v>
      </c>
      <c r="K17" s="36">
        <f>SUMIFS(СВЦЭМ!$D$39:$D$782,СВЦЭМ!$A$39:$A$782,$A17,СВЦЭМ!$B$39:$B$782,K$11)+'СЕТ СН'!$F$11+СВЦЭМ!$D$10+'СЕТ СН'!$F$5-'СЕТ СН'!$F$21</f>
        <v>4756.5084994699992</v>
      </c>
      <c r="L17" s="36">
        <f>SUMIFS(СВЦЭМ!$D$39:$D$782,СВЦЭМ!$A$39:$A$782,$A17,СВЦЭМ!$B$39:$B$782,L$11)+'СЕТ СН'!$F$11+СВЦЭМ!$D$10+'СЕТ СН'!$F$5-'СЕТ СН'!$F$21</f>
        <v>4691.1299763899997</v>
      </c>
      <c r="M17" s="36">
        <f>SUMIFS(СВЦЭМ!$D$39:$D$782,СВЦЭМ!$A$39:$A$782,$A17,СВЦЭМ!$B$39:$B$782,M$11)+'СЕТ СН'!$F$11+СВЦЭМ!$D$10+'СЕТ СН'!$F$5-'СЕТ СН'!$F$21</f>
        <v>4671.1016908900001</v>
      </c>
      <c r="N17" s="36">
        <f>SUMIFS(СВЦЭМ!$D$39:$D$782,СВЦЭМ!$A$39:$A$782,$A17,СВЦЭМ!$B$39:$B$782,N$11)+'СЕТ СН'!$F$11+СВЦЭМ!$D$10+'СЕТ СН'!$F$5-'СЕТ СН'!$F$21</f>
        <v>4669.6147337900002</v>
      </c>
      <c r="O17" s="36">
        <f>SUMIFS(СВЦЭМ!$D$39:$D$782,СВЦЭМ!$A$39:$A$782,$A17,СВЦЭМ!$B$39:$B$782,O$11)+'СЕТ СН'!$F$11+СВЦЭМ!$D$10+'СЕТ СН'!$F$5-'СЕТ СН'!$F$21</f>
        <v>4666.55813167</v>
      </c>
      <c r="P17" s="36">
        <f>SUMIFS(СВЦЭМ!$D$39:$D$782,СВЦЭМ!$A$39:$A$782,$A17,СВЦЭМ!$B$39:$B$782,P$11)+'СЕТ СН'!$F$11+СВЦЭМ!$D$10+'СЕТ СН'!$F$5-'СЕТ СН'!$F$21</f>
        <v>4664.6907950499999</v>
      </c>
      <c r="Q17" s="36">
        <f>SUMIFS(СВЦЭМ!$D$39:$D$782,СВЦЭМ!$A$39:$A$782,$A17,СВЦЭМ!$B$39:$B$782,Q$11)+'СЕТ СН'!$F$11+СВЦЭМ!$D$10+'СЕТ СН'!$F$5-'СЕТ СН'!$F$21</f>
        <v>4676.8703124899994</v>
      </c>
      <c r="R17" s="36">
        <f>SUMIFS(СВЦЭМ!$D$39:$D$782,СВЦЭМ!$A$39:$A$782,$A17,СВЦЭМ!$B$39:$B$782,R$11)+'СЕТ СН'!$F$11+СВЦЭМ!$D$10+'СЕТ СН'!$F$5-'СЕТ СН'!$F$21</f>
        <v>4707.1199567899994</v>
      </c>
      <c r="S17" s="36">
        <f>SUMIFS(СВЦЭМ!$D$39:$D$782,СВЦЭМ!$A$39:$A$782,$A17,СВЦЭМ!$B$39:$B$782,S$11)+'СЕТ СН'!$F$11+СВЦЭМ!$D$10+'СЕТ СН'!$F$5-'СЕТ СН'!$F$21</f>
        <v>4693.5810851999995</v>
      </c>
      <c r="T17" s="36">
        <f>SUMIFS(СВЦЭМ!$D$39:$D$782,СВЦЭМ!$A$39:$A$782,$A17,СВЦЭМ!$B$39:$B$782,T$11)+'СЕТ СН'!$F$11+СВЦЭМ!$D$10+'СЕТ СН'!$F$5-'СЕТ СН'!$F$21</f>
        <v>4686.6785979699998</v>
      </c>
      <c r="U17" s="36">
        <f>SUMIFS(СВЦЭМ!$D$39:$D$782,СВЦЭМ!$A$39:$A$782,$A17,СВЦЭМ!$B$39:$B$782,U$11)+'СЕТ СН'!$F$11+СВЦЭМ!$D$10+'СЕТ СН'!$F$5-'СЕТ СН'!$F$21</f>
        <v>4695.29207322</v>
      </c>
      <c r="V17" s="36">
        <f>SUMIFS(СВЦЭМ!$D$39:$D$782,СВЦЭМ!$A$39:$A$782,$A17,СВЦЭМ!$B$39:$B$782,V$11)+'СЕТ СН'!$F$11+СВЦЭМ!$D$10+'СЕТ СН'!$F$5-'СЕТ СН'!$F$21</f>
        <v>4706.31392564</v>
      </c>
      <c r="W17" s="36">
        <f>SUMIFS(СВЦЭМ!$D$39:$D$782,СВЦЭМ!$A$39:$A$782,$A17,СВЦЭМ!$B$39:$B$782,W$11)+'СЕТ СН'!$F$11+СВЦЭМ!$D$10+'СЕТ СН'!$F$5-'СЕТ СН'!$F$21</f>
        <v>4697.8613678099991</v>
      </c>
      <c r="X17" s="36">
        <f>SUMIFS(СВЦЭМ!$D$39:$D$782,СВЦЭМ!$A$39:$A$782,$A17,СВЦЭМ!$B$39:$B$782,X$11)+'СЕТ СН'!$F$11+СВЦЭМ!$D$10+'СЕТ СН'!$F$5-'СЕТ СН'!$F$21</f>
        <v>4732.9489516499998</v>
      </c>
      <c r="Y17" s="36">
        <f>SUMIFS(СВЦЭМ!$D$39:$D$782,СВЦЭМ!$A$39:$A$782,$A17,СВЦЭМ!$B$39:$B$782,Y$11)+'СЕТ СН'!$F$11+СВЦЭМ!$D$10+'СЕТ СН'!$F$5-'СЕТ СН'!$F$21</f>
        <v>4821.0653931999996</v>
      </c>
    </row>
    <row r="18" spans="1:25" ht="15.75" x14ac:dyDescent="0.2">
      <c r="A18" s="35">
        <f t="shared" si="0"/>
        <v>45480</v>
      </c>
      <c r="B18" s="36">
        <f>SUMIFS(СВЦЭМ!$D$39:$D$782,СВЦЭМ!$A$39:$A$782,$A18,СВЦЭМ!$B$39:$B$782,B$11)+'СЕТ СН'!$F$11+СВЦЭМ!$D$10+'СЕТ СН'!$F$5-'СЕТ СН'!$F$21</f>
        <v>4965.6839224599998</v>
      </c>
      <c r="C18" s="36">
        <f>SUMIFS(СВЦЭМ!$D$39:$D$782,СВЦЭМ!$A$39:$A$782,$A18,СВЦЭМ!$B$39:$B$782,C$11)+'СЕТ СН'!$F$11+СВЦЭМ!$D$10+'СЕТ СН'!$F$5-'СЕТ СН'!$F$21</f>
        <v>5029.3639834199994</v>
      </c>
      <c r="D18" s="36">
        <f>SUMIFS(СВЦЭМ!$D$39:$D$782,СВЦЭМ!$A$39:$A$782,$A18,СВЦЭМ!$B$39:$B$782,D$11)+'СЕТ СН'!$F$11+СВЦЭМ!$D$10+'СЕТ СН'!$F$5-'СЕТ СН'!$F$21</f>
        <v>5090.8130440200002</v>
      </c>
      <c r="E18" s="36">
        <f>SUMIFS(СВЦЭМ!$D$39:$D$782,СВЦЭМ!$A$39:$A$782,$A18,СВЦЭМ!$B$39:$B$782,E$11)+'СЕТ СН'!$F$11+СВЦЭМ!$D$10+'СЕТ СН'!$F$5-'СЕТ СН'!$F$21</f>
        <v>5083.2095546499995</v>
      </c>
      <c r="F18" s="36">
        <f>SUMIFS(СВЦЭМ!$D$39:$D$782,СВЦЭМ!$A$39:$A$782,$A18,СВЦЭМ!$B$39:$B$782,F$11)+'СЕТ СН'!$F$11+СВЦЭМ!$D$10+'СЕТ СН'!$F$5-'СЕТ СН'!$F$21</f>
        <v>5086.3993505500002</v>
      </c>
      <c r="G18" s="36">
        <f>SUMIFS(СВЦЭМ!$D$39:$D$782,СВЦЭМ!$A$39:$A$782,$A18,СВЦЭМ!$B$39:$B$782,G$11)+'СЕТ СН'!$F$11+СВЦЭМ!$D$10+'СЕТ СН'!$F$5-'СЕТ СН'!$F$21</f>
        <v>5089.5310270699993</v>
      </c>
      <c r="H18" s="36">
        <f>SUMIFS(СВЦЭМ!$D$39:$D$782,СВЦЭМ!$A$39:$A$782,$A18,СВЦЭМ!$B$39:$B$782,H$11)+'СЕТ СН'!$F$11+СВЦЭМ!$D$10+'СЕТ СН'!$F$5-'СЕТ СН'!$F$21</f>
        <v>5105.7174358299999</v>
      </c>
      <c r="I18" s="36">
        <f>SUMIFS(СВЦЭМ!$D$39:$D$782,СВЦЭМ!$A$39:$A$782,$A18,СВЦЭМ!$B$39:$B$782,I$11)+'СЕТ СН'!$F$11+СВЦЭМ!$D$10+'СЕТ СН'!$F$5-'СЕТ СН'!$F$21</f>
        <v>5068.5071249499997</v>
      </c>
      <c r="J18" s="36">
        <f>SUMIFS(СВЦЭМ!$D$39:$D$782,СВЦЭМ!$A$39:$A$782,$A18,СВЦЭМ!$B$39:$B$782,J$11)+'СЕТ СН'!$F$11+СВЦЭМ!$D$10+'СЕТ СН'!$F$5-'СЕТ СН'!$F$21</f>
        <v>4933.8000504899992</v>
      </c>
      <c r="K18" s="36">
        <f>SUMIFS(СВЦЭМ!$D$39:$D$782,СВЦЭМ!$A$39:$A$782,$A18,СВЦЭМ!$B$39:$B$782,K$11)+'СЕТ СН'!$F$11+СВЦЭМ!$D$10+'СЕТ СН'!$F$5-'СЕТ СН'!$F$21</f>
        <v>4836.3110705999998</v>
      </c>
      <c r="L18" s="36">
        <f>SUMIFS(СВЦЭМ!$D$39:$D$782,СВЦЭМ!$A$39:$A$782,$A18,СВЦЭМ!$B$39:$B$782,L$11)+'СЕТ СН'!$F$11+СВЦЭМ!$D$10+'СЕТ СН'!$F$5-'СЕТ СН'!$F$21</f>
        <v>4788.4086482699995</v>
      </c>
      <c r="M18" s="36">
        <f>SUMIFS(СВЦЭМ!$D$39:$D$782,СВЦЭМ!$A$39:$A$782,$A18,СВЦЭМ!$B$39:$B$782,M$11)+'СЕТ СН'!$F$11+СВЦЭМ!$D$10+'СЕТ СН'!$F$5-'СЕТ СН'!$F$21</f>
        <v>4779.8674229799999</v>
      </c>
      <c r="N18" s="36">
        <f>SUMIFS(СВЦЭМ!$D$39:$D$782,СВЦЭМ!$A$39:$A$782,$A18,СВЦЭМ!$B$39:$B$782,N$11)+'СЕТ СН'!$F$11+СВЦЭМ!$D$10+'СЕТ СН'!$F$5-'СЕТ СН'!$F$21</f>
        <v>4765.7079006899994</v>
      </c>
      <c r="O18" s="36">
        <f>SUMIFS(СВЦЭМ!$D$39:$D$782,СВЦЭМ!$A$39:$A$782,$A18,СВЦЭМ!$B$39:$B$782,O$11)+'СЕТ СН'!$F$11+СВЦЭМ!$D$10+'СЕТ СН'!$F$5-'СЕТ СН'!$F$21</f>
        <v>4753.1903140699997</v>
      </c>
      <c r="P18" s="36">
        <f>SUMIFS(СВЦЭМ!$D$39:$D$782,СВЦЭМ!$A$39:$A$782,$A18,СВЦЭМ!$B$39:$B$782,P$11)+'СЕТ СН'!$F$11+СВЦЭМ!$D$10+'СЕТ СН'!$F$5-'СЕТ СН'!$F$21</f>
        <v>4767.3853207699995</v>
      </c>
      <c r="Q18" s="36">
        <f>SUMIFS(СВЦЭМ!$D$39:$D$782,СВЦЭМ!$A$39:$A$782,$A18,СВЦЭМ!$B$39:$B$782,Q$11)+'СЕТ СН'!$F$11+СВЦЭМ!$D$10+'СЕТ СН'!$F$5-'СЕТ СН'!$F$21</f>
        <v>4778.7410001600001</v>
      </c>
      <c r="R18" s="36">
        <f>SUMIFS(СВЦЭМ!$D$39:$D$782,СВЦЭМ!$A$39:$A$782,$A18,СВЦЭМ!$B$39:$B$782,R$11)+'СЕТ СН'!$F$11+СВЦЭМ!$D$10+'СЕТ СН'!$F$5-'СЕТ СН'!$F$21</f>
        <v>4771.5533502799999</v>
      </c>
      <c r="S18" s="36">
        <f>SUMIFS(СВЦЭМ!$D$39:$D$782,СВЦЭМ!$A$39:$A$782,$A18,СВЦЭМ!$B$39:$B$782,S$11)+'СЕТ СН'!$F$11+СВЦЭМ!$D$10+'СЕТ СН'!$F$5-'СЕТ СН'!$F$21</f>
        <v>4770.3514086099995</v>
      </c>
      <c r="T18" s="36">
        <f>SUMIFS(СВЦЭМ!$D$39:$D$782,СВЦЭМ!$A$39:$A$782,$A18,СВЦЭМ!$B$39:$B$782,T$11)+'СЕТ СН'!$F$11+СВЦЭМ!$D$10+'СЕТ СН'!$F$5-'СЕТ СН'!$F$21</f>
        <v>4750.0976962699997</v>
      </c>
      <c r="U18" s="36">
        <f>SUMIFS(СВЦЭМ!$D$39:$D$782,СВЦЭМ!$A$39:$A$782,$A18,СВЦЭМ!$B$39:$B$782,U$11)+'СЕТ СН'!$F$11+СВЦЭМ!$D$10+'СЕТ СН'!$F$5-'СЕТ СН'!$F$21</f>
        <v>4757.7264459199996</v>
      </c>
      <c r="V18" s="36">
        <f>SUMIFS(СВЦЭМ!$D$39:$D$782,СВЦЭМ!$A$39:$A$782,$A18,СВЦЭМ!$B$39:$B$782,V$11)+'СЕТ СН'!$F$11+СВЦЭМ!$D$10+'СЕТ СН'!$F$5-'СЕТ СН'!$F$21</f>
        <v>4762.0549499199997</v>
      </c>
      <c r="W18" s="36">
        <f>SUMIFS(СВЦЭМ!$D$39:$D$782,СВЦЭМ!$A$39:$A$782,$A18,СВЦЭМ!$B$39:$B$782,W$11)+'СЕТ СН'!$F$11+СВЦЭМ!$D$10+'СЕТ СН'!$F$5-'СЕТ СН'!$F$21</f>
        <v>4750.5662622099999</v>
      </c>
      <c r="X18" s="36">
        <f>SUMIFS(СВЦЭМ!$D$39:$D$782,СВЦЭМ!$A$39:$A$782,$A18,СВЦЭМ!$B$39:$B$782,X$11)+'СЕТ СН'!$F$11+СВЦЭМ!$D$10+'СЕТ СН'!$F$5-'СЕТ СН'!$F$21</f>
        <v>4803.4543778899997</v>
      </c>
      <c r="Y18" s="36">
        <f>SUMIFS(СВЦЭМ!$D$39:$D$782,СВЦЭМ!$A$39:$A$782,$A18,СВЦЭМ!$B$39:$B$782,Y$11)+'СЕТ СН'!$F$11+СВЦЭМ!$D$10+'СЕТ СН'!$F$5-'СЕТ СН'!$F$21</f>
        <v>4891.23237402</v>
      </c>
    </row>
    <row r="19" spans="1:25" ht="15.75" x14ac:dyDescent="0.2">
      <c r="A19" s="35">
        <f t="shared" si="0"/>
        <v>45481</v>
      </c>
      <c r="B19" s="36">
        <f>SUMIFS(СВЦЭМ!$D$39:$D$782,СВЦЭМ!$A$39:$A$782,$A19,СВЦЭМ!$B$39:$B$782,B$11)+'СЕТ СН'!$F$11+СВЦЭМ!$D$10+'СЕТ СН'!$F$5-'СЕТ СН'!$F$21</f>
        <v>4985.9702664099996</v>
      </c>
      <c r="C19" s="36">
        <f>SUMIFS(СВЦЭМ!$D$39:$D$782,СВЦЭМ!$A$39:$A$782,$A19,СВЦЭМ!$B$39:$B$782,C$11)+'СЕТ СН'!$F$11+СВЦЭМ!$D$10+'СЕТ СН'!$F$5-'СЕТ СН'!$F$21</f>
        <v>5084.9564133200001</v>
      </c>
      <c r="D19" s="36">
        <f>SUMIFS(СВЦЭМ!$D$39:$D$782,СВЦЭМ!$A$39:$A$782,$A19,СВЦЭМ!$B$39:$B$782,D$11)+'СЕТ СН'!$F$11+СВЦЭМ!$D$10+'СЕТ СН'!$F$5-'СЕТ СН'!$F$21</f>
        <v>5162.6587307099999</v>
      </c>
      <c r="E19" s="36">
        <f>SUMIFS(СВЦЭМ!$D$39:$D$782,СВЦЭМ!$A$39:$A$782,$A19,СВЦЭМ!$B$39:$B$782,E$11)+'СЕТ СН'!$F$11+СВЦЭМ!$D$10+'СЕТ СН'!$F$5-'СЕТ СН'!$F$21</f>
        <v>5190.6233869999996</v>
      </c>
      <c r="F19" s="36">
        <f>SUMIFS(СВЦЭМ!$D$39:$D$782,СВЦЭМ!$A$39:$A$782,$A19,СВЦЭМ!$B$39:$B$782,F$11)+'СЕТ СН'!$F$11+СВЦЭМ!$D$10+'СЕТ СН'!$F$5-'СЕТ СН'!$F$21</f>
        <v>5196.7904070799996</v>
      </c>
      <c r="G19" s="36">
        <f>SUMIFS(СВЦЭМ!$D$39:$D$782,СВЦЭМ!$A$39:$A$782,$A19,СВЦЭМ!$B$39:$B$782,G$11)+'СЕТ СН'!$F$11+СВЦЭМ!$D$10+'СЕТ СН'!$F$5-'СЕТ СН'!$F$21</f>
        <v>5179.2296533299996</v>
      </c>
      <c r="H19" s="36">
        <f>SUMIFS(СВЦЭМ!$D$39:$D$782,СВЦЭМ!$A$39:$A$782,$A19,СВЦЭМ!$B$39:$B$782,H$11)+'СЕТ СН'!$F$11+СВЦЭМ!$D$10+'СЕТ СН'!$F$5-'СЕТ СН'!$F$21</f>
        <v>5079.6732774299999</v>
      </c>
      <c r="I19" s="36">
        <f>SUMIFS(СВЦЭМ!$D$39:$D$782,СВЦЭМ!$A$39:$A$782,$A19,СВЦЭМ!$B$39:$B$782,I$11)+'СЕТ СН'!$F$11+СВЦЭМ!$D$10+'СЕТ СН'!$F$5-'СЕТ СН'!$F$21</f>
        <v>4986.18877918</v>
      </c>
      <c r="J19" s="36">
        <f>SUMIFS(СВЦЭМ!$D$39:$D$782,СВЦЭМ!$A$39:$A$782,$A19,СВЦЭМ!$B$39:$B$782,J$11)+'СЕТ СН'!$F$11+СВЦЭМ!$D$10+'СЕТ СН'!$F$5-'СЕТ СН'!$F$21</f>
        <v>4871.4477201399995</v>
      </c>
      <c r="K19" s="36">
        <f>SUMIFS(СВЦЭМ!$D$39:$D$782,СВЦЭМ!$A$39:$A$782,$A19,СВЦЭМ!$B$39:$B$782,K$11)+'СЕТ СН'!$F$11+СВЦЭМ!$D$10+'СЕТ СН'!$F$5-'СЕТ СН'!$F$21</f>
        <v>4804.4773418299992</v>
      </c>
      <c r="L19" s="36">
        <f>SUMIFS(СВЦЭМ!$D$39:$D$782,СВЦЭМ!$A$39:$A$782,$A19,СВЦЭМ!$B$39:$B$782,L$11)+'СЕТ СН'!$F$11+СВЦЭМ!$D$10+'СЕТ СН'!$F$5-'СЕТ СН'!$F$21</f>
        <v>4757.6252781799994</v>
      </c>
      <c r="M19" s="36">
        <f>SUMIFS(СВЦЭМ!$D$39:$D$782,СВЦЭМ!$A$39:$A$782,$A19,СВЦЭМ!$B$39:$B$782,M$11)+'СЕТ СН'!$F$11+СВЦЭМ!$D$10+'СЕТ СН'!$F$5-'СЕТ СН'!$F$21</f>
        <v>4759.9540055299994</v>
      </c>
      <c r="N19" s="36">
        <f>SUMIFS(СВЦЭМ!$D$39:$D$782,СВЦЭМ!$A$39:$A$782,$A19,СВЦЭМ!$B$39:$B$782,N$11)+'СЕТ СН'!$F$11+СВЦЭМ!$D$10+'СЕТ СН'!$F$5-'СЕТ СН'!$F$21</f>
        <v>4752.2306217299993</v>
      </c>
      <c r="O19" s="36">
        <f>SUMIFS(СВЦЭМ!$D$39:$D$782,СВЦЭМ!$A$39:$A$782,$A19,СВЦЭМ!$B$39:$B$782,O$11)+'СЕТ СН'!$F$11+СВЦЭМ!$D$10+'СЕТ СН'!$F$5-'СЕТ СН'!$F$21</f>
        <v>4755.4867864999997</v>
      </c>
      <c r="P19" s="36">
        <f>SUMIFS(СВЦЭМ!$D$39:$D$782,СВЦЭМ!$A$39:$A$782,$A19,СВЦЭМ!$B$39:$B$782,P$11)+'СЕТ СН'!$F$11+СВЦЭМ!$D$10+'СЕТ СН'!$F$5-'СЕТ СН'!$F$21</f>
        <v>4758.7108359399999</v>
      </c>
      <c r="Q19" s="36">
        <f>SUMIFS(СВЦЭМ!$D$39:$D$782,СВЦЭМ!$A$39:$A$782,$A19,СВЦЭМ!$B$39:$B$782,Q$11)+'СЕТ СН'!$F$11+СВЦЭМ!$D$10+'СЕТ СН'!$F$5-'СЕТ СН'!$F$21</f>
        <v>4764.9158023399996</v>
      </c>
      <c r="R19" s="36">
        <f>SUMIFS(СВЦЭМ!$D$39:$D$782,СВЦЭМ!$A$39:$A$782,$A19,СВЦЭМ!$B$39:$B$782,R$11)+'СЕТ СН'!$F$11+СВЦЭМ!$D$10+'СЕТ СН'!$F$5-'СЕТ СН'!$F$21</f>
        <v>4762.8706087399996</v>
      </c>
      <c r="S19" s="36">
        <f>SUMIFS(СВЦЭМ!$D$39:$D$782,СВЦЭМ!$A$39:$A$782,$A19,СВЦЭМ!$B$39:$B$782,S$11)+'СЕТ СН'!$F$11+СВЦЭМ!$D$10+'СЕТ СН'!$F$5-'СЕТ СН'!$F$21</f>
        <v>4758.0630553599995</v>
      </c>
      <c r="T19" s="36">
        <f>SUMIFS(СВЦЭМ!$D$39:$D$782,СВЦЭМ!$A$39:$A$782,$A19,СВЦЭМ!$B$39:$B$782,T$11)+'СЕТ СН'!$F$11+СВЦЭМ!$D$10+'СЕТ СН'!$F$5-'СЕТ СН'!$F$21</f>
        <v>4747.9153226500002</v>
      </c>
      <c r="U19" s="36">
        <f>SUMIFS(СВЦЭМ!$D$39:$D$782,СВЦЭМ!$A$39:$A$782,$A19,СВЦЭМ!$B$39:$B$782,U$11)+'СЕТ СН'!$F$11+СВЦЭМ!$D$10+'СЕТ СН'!$F$5-'СЕТ СН'!$F$21</f>
        <v>4753.7193850699996</v>
      </c>
      <c r="V19" s="36">
        <f>SUMIFS(СВЦЭМ!$D$39:$D$782,СВЦЭМ!$A$39:$A$782,$A19,СВЦЭМ!$B$39:$B$782,V$11)+'СЕТ СН'!$F$11+СВЦЭМ!$D$10+'СЕТ СН'!$F$5-'СЕТ СН'!$F$21</f>
        <v>4735.05526689</v>
      </c>
      <c r="W19" s="36">
        <f>SUMIFS(СВЦЭМ!$D$39:$D$782,СВЦЭМ!$A$39:$A$782,$A19,СВЦЭМ!$B$39:$B$782,W$11)+'СЕТ СН'!$F$11+СВЦЭМ!$D$10+'СЕТ СН'!$F$5-'СЕТ СН'!$F$21</f>
        <v>4735.21269304</v>
      </c>
      <c r="X19" s="36">
        <f>SUMIFS(СВЦЭМ!$D$39:$D$782,СВЦЭМ!$A$39:$A$782,$A19,СВЦЭМ!$B$39:$B$782,X$11)+'СЕТ СН'!$F$11+СВЦЭМ!$D$10+'СЕТ СН'!$F$5-'СЕТ СН'!$F$21</f>
        <v>4777.13372024</v>
      </c>
      <c r="Y19" s="36">
        <f>SUMIFS(СВЦЭМ!$D$39:$D$782,СВЦЭМ!$A$39:$A$782,$A19,СВЦЭМ!$B$39:$B$782,Y$11)+'СЕТ СН'!$F$11+СВЦЭМ!$D$10+'СЕТ СН'!$F$5-'СЕТ СН'!$F$21</f>
        <v>4863.09391753</v>
      </c>
    </row>
    <row r="20" spans="1:25" ht="15.75" x14ac:dyDescent="0.2">
      <c r="A20" s="35">
        <f t="shared" si="0"/>
        <v>45482</v>
      </c>
      <c r="B20" s="36">
        <f>SUMIFS(СВЦЭМ!$D$39:$D$782,СВЦЭМ!$A$39:$A$782,$A20,СВЦЭМ!$B$39:$B$782,B$11)+'СЕТ СН'!$F$11+СВЦЭМ!$D$10+'СЕТ СН'!$F$5-'СЕТ СН'!$F$21</f>
        <v>5014.95307865</v>
      </c>
      <c r="C20" s="36">
        <f>SUMIFS(СВЦЭМ!$D$39:$D$782,СВЦЭМ!$A$39:$A$782,$A20,СВЦЭМ!$B$39:$B$782,C$11)+'СЕТ СН'!$F$11+СВЦЭМ!$D$10+'СЕТ СН'!$F$5-'СЕТ СН'!$F$21</f>
        <v>5102.848438</v>
      </c>
      <c r="D20" s="36">
        <f>SUMIFS(СВЦЭМ!$D$39:$D$782,СВЦЭМ!$A$39:$A$782,$A20,СВЦЭМ!$B$39:$B$782,D$11)+'СЕТ СН'!$F$11+СВЦЭМ!$D$10+'СЕТ СН'!$F$5-'СЕТ СН'!$F$21</f>
        <v>5168.2807415799998</v>
      </c>
      <c r="E20" s="36">
        <f>SUMIFS(СВЦЭМ!$D$39:$D$782,СВЦЭМ!$A$39:$A$782,$A20,СВЦЭМ!$B$39:$B$782,E$11)+'СЕТ СН'!$F$11+СВЦЭМ!$D$10+'СЕТ СН'!$F$5-'СЕТ СН'!$F$21</f>
        <v>5221.6638394299998</v>
      </c>
      <c r="F20" s="36">
        <f>SUMIFS(СВЦЭМ!$D$39:$D$782,СВЦЭМ!$A$39:$A$782,$A20,СВЦЭМ!$B$39:$B$782,F$11)+'СЕТ СН'!$F$11+СВЦЭМ!$D$10+'СЕТ СН'!$F$5-'СЕТ СН'!$F$21</f>
        <v>5213.9229921199994</v>
      </c>
      <c r="G20" s="36">
        <f>SUMIFS(СВЦЭМ!$D$39:$D$782,СВЦЭМ!$A$39:$A$782,$A20,СВЦЭМ!$B$39:$B$782,G$11)+'СЕТ СН'!$F$11+СВЦЭМ!$D$10+'СЕТ СН'!$F$5-'СЕТ СН'!$F$21</f>
        <v>5198.0704143999992</v>
      </c>
      <c r="H20" s="36">
        <f>SUMIFS(СВЦЭМ!$D$39:$D$782,СВЦЭМ!$A$39:$A$782,$A20,СВЦЭМ!$B$39:$B$782,H$11)+'СЕТ СН'!$F$11+СВЦЭМ!$D$10+'СЕТ СН'!$F$5-'СЕТ СН'!$F$21</f>
        <v>5008.9946679799996</v>
      </c>
      <c r="I20" s="36">
        <f>SUMIFS(СВЦЭМ!$D$39:$D$782,СВЦЭМ!$A$39:$A$782,$A20,СВЦЭМ!$B$39:$B$782,I$11)+'СЕТ СН'!$F$11+СВЦЭМ!$D$10+'СЕТ СН'!$F$5-'СЕТ СН'!$F$21</f>
        <v>4912.1339805999996</v>
      </c>
      <c r="J20" s="36">
        <f>SUMIFS(СВЦЭМ!$D$39:$D$782,СВЦЭМ!$A$39:$A$782,$A20,СВЦЭМ!$B$39:$B$782,J$11)+'СЕТ СН'!$F$11+СВЦЭМ!$D$10+'СЕТ СН'!$F$5-'СЕТ СН'!$F$21</f>
        <v>4791.5722525799993</v>
      </c>
      <c r="K20" s="36">
        <f>SUMIFS(СВЦЭМ!$D$39:$D$782,СВЦЭМ!$A$39:$A$782,$A20,СВЦЭМ!$B$39:$B$782,K$11)+'СЕТ СН'!$F$11+СВЦЭМ!$D$10+'СЕТ СН'!$F$5-'СЕТ СН'!$F$21</f>
        <v>4722.7623329799999</v>
      </c>
      <c r="L20" s="36">
        <f>SUMIFS(СВЦЭМ!$D$39:$D$782,СВЦЭМ!$A$39:$A$782,$A20,СВЦЭМ!$B$39:$B$782,L$11)+'СЕТ СН'!$F$11+СВЦЭМ!$D$10+'СЕТ СН'!$F$5-'СЕТ СН'!$F$21</f>
        <v>4693.2160340800001</v>
      </c>
      <c r="M20" s="36">
        <f>SUMIFS(СВЦЭМ!$D$39:$D$782,СВЦЭМ!$A$39:$A$782,$A20,СВЦЭМ!$B$39:$B$782,M$11)+'СЕТ СН'!$F$11+СВЦЭМ!$D$10+'СЕТ СН'!$F$5-'СЕТ СН'!$F$21</f>
        <v>4668.8767396599997</v>
      </c>
      <c r="N20" s="36">
        <f>SUMIFS(СВЦЭМ!$D$39:$D$782,СВЦЭМ!$A$39:$A$782,$A20,СВЦЭМ!$B$39:$B$782,N$11)+'СЕТ СН'!$F$11+СВЦЭМ!$D$10+'СЕТ СН'!$F$5-'СЕТ СН'!$F$21</f>
        <v>4657.4408356599997</v>
      </c>
      <c r="O20" s="36">
        <f>SUMIFS(СВЦЭМ!$D$39:$D$782,СВЦЭМ!$A$39:$A$782,$A20,СВЦЭМ!$B$39:$B$782,O$11)+'СЕТ СН'!$F$11+СВЦЭМ!$D$10+'СЕТ СН'!$F$5-'СЕТ СН'!$F$21</f>
        <v>4638.77277581</v>
      </c>
      <c r="P20" s="36">
        <f>SUMIFS(СВЦЭМ!$D$39:$D$782,СВЦЭМ!$A$39:$A$782,$A20,СВЦЭМ!$B$39:$B$782,P$11)+'СЕТ СН'!$F$11+СВЦЭМ!$D$10+'СЕТ СН'!$F$5-'СЕТ СН'!$F$21</f>
        <v>4645.4311735599995</v>
      </c>
      <c r="Q20" s="36">
        <f>SUMIFS(СВЦЭМ!$D$39:$D$782,СВЦЭМ!$A$39:$A$782,$A20,СВЦЭМ!$B$39:$B$782,Q$11)+'СЕТ СН'!$F$11+СВЦЭМ!$D$10+'СЕТ СН'!$F$5-'СЕТ СН'!$F$21</f>
        <v>4660.1702613500001</v>
      </c>
      <c r="R20" s="36">
        <f>SUMIFS(СВЦЭМ!$D$39:$D$782,СВЦЭМ!$A$39:$A$782,$A20,СВЦЭМ!$B$39:$B$782,R$11)+'СЕТ СН'!$F$11+СВЦЭМ!$D$10+'СЕТ СН'!$F$5-'СЕТ СН'!$F$21</f>
        <v>4658.4134503499999</v>
      </c>
      <c r="S20" s="36">
        <f>SUMIFS(СВЦЭМ!$D$39:$D$782,СВЦЭМ!$A$39:$A$782,$A20,СВЦЭМ!$B$39:$B$782,S$11)+'СЕТ СН'!$F$11+СВЦЭМ!$D$10+'СЕТ СН'!$F$5-'СЕТ СН'!$F$21</f>
        <v>4656.8239558999994</v>
      </c>
      <c r="T20" s="36">
        <f>SUMIFS(СВЦЭМ!$D$39:$D$782,СВЦЭМ!$A$39:$A$782,$A20,СВЦЭМ!$B$39:$B$782,T$11)+'СЕТ СН'!$F$11+СВЦЭМ!$D$10+'СЕТ СН'!$F$5-'СЕТ СН'!$F$21</f>
        <v>4662.1313067499996</v>
      </c>
      <c r="U20" s="36">
        <f>SUMIFS(СВЦЭМ!$D$39:$D$782,СВЦЭМ!$A$39:$A$782,$A20,СВЦЭМ!$B$39:$B$782,U$11)+'СЕТ СН'!$F$11+СВЦЭМ!$D$10+'СЕТ СН'!$F$5-'СЕТ СН'!$F$21</f>
        <v>4682.3624229699999</v>
      </c>
      <c r="V20" s="36">
        <f>SUMIFS(СВЦЭМ!$D$39:$D$782,СВЦЭМ!$A$39:$A$782,$A20,СВЦЭМ!$B$39:$B$782,V$11)+'СЕТ СН'!$F$11+СВЦЭМ!$D$10+'СЕТ СН'!$F$5-'СЕТ СН'!$F$21</f>
        <v>4676.8294924499996</v>
      </c>
      <c r="W20" s="36">
        <f>SUMIFS(СВЦЭМ!$D$39:$D$782,СВЦЭМ!$A$39:$A$782,$A20,СВЦЭМ!$B$39:$B$782,W$11)+'СЕТ СН'!$F$11+СВЦЭМ!$D$10+'СЕТ СН'!$F$5-'СЕТ СН'!$F$21</f>
        <v>4663.1702862999991</v>
      </c>
      <c r="X20" s="36">
        <f>SUMIFS(СВЦЭМ!$D$39:$D$782,СВЦЭМ!$A$39:$A$782,$A20,СВЦЭМ!$B$39:$B$782,X$11)+'СЕТ СН'!$F$11+СВЦЭМ!$D$10+'СЕТ СН'!$F$5-'СЕТ СН'!$F$21</f>
        <v>4690.2081263799992</v>
      </c>
      <c r="Y20" s="36">
        <f>SUMIFS(СВЦЭМ!$D$39:$D$782,СВЦЭМ!$A$39:$A$782,$A20,СВЦЭМ!$B$39:$B$782,Y$11)+'СЕТ СН'!$F$11+СВЦЭМ!$D$10+'СЕТ СН'!$F$5-'СЕТ СН'!$F$21</f>
        <v>4777.1904693099996</v>
      </c>
    </row>
    <row r="21" spans="1:25" ht="15.75" x14ac:dyDescent="0.2">
      <c r="A21" s="35">
        <f t="shared" si="0"/>
        <v>45483</v>
      </c>
      <c r="B21" s="36">
        <f>SUMIFS(СВЦЭМ!$D$39:$D$782,СВЦЭМ!$A$39:$A$782,$A21,СВЦЭМ!$B$39:$B$782,B$11)+'СЕТ СН'!$F$11+СВЦЭМ!$D$10+'СЕТ СН'!$F$5-'СЕТ СН'!$F$21</f>
        <v>4871.9828469399999</v>
      </c>
      <c r="C21" s="36">
        <f>SUMIFS(СВЦЭМ!$D$39:$D$782,СВЦЭМ!$A$39:$A$782,$A21,СВЦЭМ!$B$39:$B$782,C$11)+'СЕТ СН'!$F$11+СВЦЭМ!$D$10+'СЕТ СН'!$F$5-'СЕТ СН'!$F$21</f>
        <v>4984.6492929599999</v>
      </c>
      <c r="D21" s="36">
        <f>SUMIFS(СВЦЭМ!$D$39:$D$782,СВЦЭМ!$A$39:$A$782,$A21,СВЦЭМ!$B$39:$B$782,D$11)+'СЕТ СН'!$F$11+СВЦЭМ!$D$10+'СЕТ СН'!$F$5-'СЕТ СН'!$F$21</f>
        <v>5050.7887651799992</v>
      </c>
      <c r="E21" s="36">
        <f>SUMIFS(СВЦЭМ!$D$39:$D$782,СВЦЭМ!$A$39:$A$782,$A21,СВЦЭМ!$B$39:$B$782,E$11)+'СЕТ СН'!$F$11+СВЦЭМ!$D$10+'СЕТ СН'!$F$5-'СЕТ СН'!$F$21</f>
        <v>5052.0413264099998</v>
      </c>
      <c r="F21" s="36">
        <f>SUMIFS(СВЦЭМ!$D$39:$D$782,СВЦЭМ!$A$39:$A$782,$A21,СВЦЭМ!$B$39:$B$782,F$11)+'СЕТ СН'!$F$11+СВЦЭМ!$D$10+'СЕТ СН'!$F$5-'СЕТ СН'!$F$21</f>
        <v>5043.1623824399994</v>
      </c>
      <c r="G21" s="36">
        <f>SUMIFS(СВЦЭМ!$D$39:$D$782,СВЦЭМ!$A$39:$A$782,$A21,СВЦЭМ!$B$39:$B$782,G$11)+'СЕТ СН'!$F$11+СВЦЭМ!$D$10+'СЕТ СН'!$F$5-'СЕТ СН'!$F$21</f>
        <v>5069.2483822899994</v>
      </c>
      <c r="H21" s="36">
        <f>SUMIFS(СВЦЭМ!$D$39:$D$782,СВЦЭМ!$A$39:$A$782,$A21,СВЦЭМ!$B$39:$B$782,H$11)+'СЕТ СН'!$F$11+СВЦЭМ!$D$10+'СЕТ СН'!$F$5-'СЕТ СН'!$F$21</f>
        <v>4992.63928235</v>
      </c>
      <c r="I21" s="36">
        <f>SUMIFS(СВЦЭМ!$D$39:$D$782,СВЦЭМ!$A$39:$A$782,$A21,СВЦЭМ!$B$39:$B$782,I$11)+'СЕТ СН'!$F$11+СВЦЭМ!$D$10+'СЕТ СН'!$F$5-'СЕТ СН'!$F$21</f>
        <v>4885.1064538299997</v>
      </c>
      <c r="J21" s="36">
        <f>SUMIFS(СВЦЭМ!$D$39:$D$782,СВЦЭМ!$A$39:$A$782,$A21,СВЦЭМ!$B$39:$B$782,J$11)+'СЕТ СН'!$F$11+СВЦЭМ!$D$10+'СЕТ СН'!$F$5-'СЕТ СН'!$F$21</f>
        <v>4775.7846945799993</v>
      </c>
      <c r="K21" s="36">
        <f>SUMIFS(СВЦЭМ!$D$39:$D$782,СВЦЭМ!$A$39:$A$782,$A21,СВЦЭМ!$B$39:$B$782,K$11)+'СЕТ СН'!$F$11+СВЦЭМ!$D$10+'СЕТ СН'!$F$5-'СЕТ СН'!$F$21</f>
        <v>4731.6358886599992</v>
      </c>
      <c r="L21" s="36">
        <f>SUMIFS(СВЦЭМ!$D$39:$D$782,СВЦЭМ!$A$39:$A$782,$A21,СВЦЭМ!$B$39:$B$782,L$11)+'СЕТ СН'!$F$11+СВЦЭМ!$D$10+'СЕТ СН'!$F$5-'СЕТ СН'!$F$21</f>
        <v>4697.8544339700002</v>
      </c>
      <c r="M21" s="36">
        <f>SUMIFS(СВЦЭМ!$D$39:$D$782,СВЦЭМ!$A$39:$A$782,$A21,СВЦЭМ!$B$39:$B$782,M$11)+'СЕТ СН'!$F$11+СВЦЭМ!$D$10+'СЕТ СН'!$F$5-'СЕТ СН'!$F$21</f>
        <v>4701.1421844999995</v>
      </c>
      <c r="N21" s="36">
        <f>SUMIFS(СВЦЭМ!$D$39:$D$782,СВЦЭМ!$A$39:$A$782,$A21,СВЦЭМ!$B$39:$B$782,N$11)+'СЕТ СН'!$F$11+СВЦЭМ!$D$10+'СЕТ СН'!$F$5-'СЕТ СН'!$F$21</f>
        <v>4702.2813816799999</v>
      </c>
      <c r="O21" s="36">
        <f>SUMIFS(СВЦЭМ!$D$39:$D$782,СВЦЭМ!$A$39:$A$782,$A21,СВЦЭМ!$B$39:$B$782,O$11)+'СЕТ СН'!$F$11+СВЦЭМ!$D$10+'СЕТ СН'!$F$5-'СЕТ СН'!$F$21</f>
        <v>4683.3982862199991</v>
      </c>
      <c r="P21" s="36">
        <f>SUMIFS(СВЦЭМ!$D$39:$D$782,СВЦЭМ!$A$39:$A$782,$A21,СВЦЭМ!$B$39:$B$782,P$11)+'СЕТ СН'!$F$11+СВЦЭМ!$D$10+'СЕТ СН'!$F$5-'СЕТ СН'!$F$21</f>
        <v>4686.7540075299994</v>
      </c>
      <c r="Q21" s="36">
        <f>SUMIFS(СВЦЭМ!$D$39:$D$782,СВЦЭМ!$A$39:$A$782,$A21,СВЦЭМ!$B$39:$B$782,Q$11)+'СЕТ СН'!$F$11+СВЦЭМ!$D$10+'СЕТ СН'!$F$5-'СЕТ СН'!$F$21</f>
        <v>4698.5901036199994</v>
      </c>
      <c r="R21" s="36">
        <f>SUMIFS(СВЦЭМ!$D$39:$D$782,СВЦЭМ!$A$39:$A$782,$A21,СВЦЭМ!$B$39:$B$782,R$11)+'СЕТ СН'!$F$11+СВЦЭМ!$D$10+'СЕТ СН'!$F$5-'СЕТ СН'!$F$21</f>
        <v>4706.4916882199996</v>
      </c>
      <c r="S21" s="36">
        <f>SUMIFS(СВЦЭМ!$D$39:$D$782,СВЦЭМ!$A$39:$A$782,$A21,СВЦЭМ!$B$39:$B$782,S$11)+'СЕТ СН'!$F$11+СВЦЭМ!$D$10+'СЕТ СН'!$F$5-'СЕТ СН'!$F$21</f>
        <v>4720.17576113</v>
      </c>
      <c r="T21" s="36">
        <f>SUMIFS(СВЦЭМ!$D$39:$D$782,СВЦЭМ!$A$39:$A$782,$A21,СВЦЭМ!$B$39:$B$782,T$11)+'СЕТ СН'!$F$11+СВЦЭМ!$D$10+'СЕТ СН'!$F$5-'СЕТ СН'!$F$21</f>
        <v>4729.5483189699999</v>
      </c>
      <c r="U21" s="36">
        <f>SUMIFS(СВЦЭМ!$D$39:$D$782,СВЦЭМ!$A$39:$A$782,$A21,СВЦЭМ!$B$39:$B$782,U$11)+'СЕТ СН'!$F$11+СВЦЭМ!$D$10+'СЕТ СН'!$F$5-'СЕТ СН'!$F$21</f>
        <v>4712.9364308899994</v>
      </c>
      <c r="V21" s="36">
        <f>SUMIFS(СВЦЭМ!$D$39:$D$782,СВЦЭМ!$A$39:$A$782,$A21,СВЦЭМ!$B$39:$B$782,V$11)+'СЕТ СН'!$F$11+СВЦЭМ!$D$10+'СЕТ СН'!$F$5-'СЕТ СН'!$F$21</f>
        <v>4713.0517543599999</v>
      </c>
      <c r="W21" s="36">
        <f>SUMIFS(СВЦЭМ!$D$39:$D$782,СВЦЭМ!$A$39:$A$782,$A21,СВЦЭМ!$B$39:$B$782,W$11)+'СЕТ СН'!$F$11+СВЦЭМ!$D$10+'СЕТ СН'!$F$5-'СЕТ СН'!$F$21</f>
        <v>4698.1968588399995</v>
      </c>
      <c r="X21" s="36">
        <f>SUMIFS(СВЦЭМ!$D$39:$D$782,СВЦЭМ!$A$39:$A$782,$A21,СВЦЭМ!$B$39:$B$782,X$11)+'СЕТ СН'!$F$11+СВЦЭМ!$D$10+'СЕТ СН'!$F$5-'СЕТ СН'!$F$21</f>
        <v>4734.42446956</v>
      </c>
      <c r="Y21" s="36">
        <f>SUMIFS(СВЦЭМ!$D$39:$D$782,СВЦЭМ!$A$39:$A$782,$A21,СВЦЭМ!$B$39:$B$782,Y$11)+'СЕТ СН'!$F$11+СВЦЭМ!$D$10+'СЕТ СН'!$F$5-'СЕТ СН'!$F$21</f>
        <v>4819.10573389</v>
      </c>
    </row>
    <row r="22" spans="1:25" ht="15.75" x14ac:dyDescent="0.2">
      <c r="A22" s="35">
        <f t="shared" si="0"/>
        <v>45484</v>
      </c>
      <c r="B22" s="36">
        <f>SUMIFS(СВЦЭМ!$D$39:$D$782,СВЦЭМ!$A$39:$A$782,$A22,СВЦЭМ!$B$39:$B$782,B$11)+'СЕТ СН'!$F$11+СВЦЭМ!$D$10+'СЕТ СН'!$F$5-'СЕТ СН'!$F$21</f>
        <v>4953.0640162</v>
      </c>
      <c r="C22" s="36">
        <f>SUMIFS(СВЦЭМ!$D$39:$D$782,СВЦЭМ!$A$39:$A$782,$A22,СВЦЭМ!$B$39:$B$782,C$11)+'СЕТ СН'!$F$11+СВЦЭМ!$D$10+'СЕТ СН'!$F$5-'СЕТ СН'!$F$21</f>
        <v>5108.0576942099997</v>
      </c>
      <c r="D22" s="36">
        <f>SUMIFS(СВЦЭМ!$D$39:$D$782,СВЦЭМ!$A$39:$A$782,$A22,СВЦЭМ!$B$39:$B$782,D$11)+'СЕТ СН'!$F$11+СВЦЭМ!$D$10+'СЕТ СН'!$F$5-'СЕТ СН'!$F$21</f>
        <v>5214.5815276599997</v>
      </c>
      <c r="E22" s="36">
        <f>SUMIFS(СВЦЭМ!$D$39:$D$782,СВЦЭМ!$A$39:$A$782,$A22,СВЦЭМ!$B$39:$B$782,E$11)+'СЕТ СН'!$F$11+СВЦЭМ!$D$10+'СЕТ СН'!$F$5-'СЕТ СН'!$F$21</f>
        <v>5242.4279379599993</v>
      </c>
      <c r="F22" s="36">
        <f>SUMIFS(СВЦЭМ!$D$39:$D$782,СВЦЭМ!$A$39:$A$782,$A22,СВЦЭМ!$B$39:$B$782,F$11)+'СЕТ СН'!$F$11+СВЦЭМ!$D$10+'СЕТ СН'!$F$5-'СЕТ СН'!$F$21</f>
        <v>5252.5437774900001</v>
      </c>
      <c r="G22" s="36">
        <f>SUMIFS(СВЦЭМ!$D$39:$D$782,СВЦЭМ!$A$39:$A$782,$A22,СВЦЭМ!$B$39:$B$782,G$11)+'СЕТ СН'!$F$11+СВЦЭМ!$D$10+'СЕТ СН'!$F$5-'СЕТ СН'!$F$21</f>
        <v>5225.6031492399998</v>
      </c>
      <c r="H22" s="36">
        <f>SUMIFS(СВЦЭМ!$D$39:$D$782,СВЦЭМ!$A$39:$A$782,$A22,СВЦЭМ!$B$39:$B$782,H$11)+'СЕТ СН'!$F$11+СВЦЭМ!$D$10+'СЕТ СН'!$F$5-'СЕТ СН'!$F$21</f>
        <v>5137.7467518499998</v>
      </c>
      <c r="I22" s="36">
        <f>SUMIFS(СВЦЭМ!$D$39:$D$782,СВЦЭМ!$A$39:$A$782,$A22,СВЦЭМ!$B$39:$B$782,I$11)+'СЕТ СН'!$F$11+СВЦЭМ!$D$10+'СЕТ СН'!$F$5-'СЕТ СН'!$F$21</f>
        <v>5010.6446577699999</v>
      </c>
      <c r="J22" s="36">
        <f>SUMIFS(СВЦЭМ!$D$39:$D$782,СВЦЭМ!$A$39:$A$782,$A22,СВЦЭМ!$B$39:$B$782,J$11)+'СЕТ СН'!$F$11+СВЦЭМ!$D$10+'СЕТ СН'!$F$5-'СЕТ СН'!$F$21</f>
        <v>4898.4761499899996</v>
      </c>
      <c r="K22" s="36">
        <f>SUMIFS(СВЦЭМ!$D$39:$D$782,СВЦЭМ!$A$39:$A$782,$A22,СВЦЭМ!$B$39:$B$782,K$11)+'СЕТ СН'!$F$11+СВЦЭМ!$D$10+'СЕТ СН'!$F$5-'СЕТ СН'!$F$21</f>
        <v>4870.0022887799996</v>
      </c>
      <c r="L22" s="36">
        <f>SUMIFS(СВЦЭМ!$D$39:$D$782,СВЦЭМ!$A$39:$A$782,$A22,СВЦЭМ!$B$39:$B$782,L$11)+'СЕТ СН'!$F$11+СВЦЭМ!$D$10+'СЕТ СН'!$F$5-'СЕТ СН'!$F$21</f>
        <v>4830.3288899399995</v>
      </c>
      <c r="M22" s="36">
        <f>SUMIFS(СВЦЭМ!$D$39:$D$782,СВЦЭМ!$A$39:$A$782,$A22,СВЦЭМ!$B$39:$B$782,M$11)+'СЕТ СН'!$F$11+СВЦЭМ!$D$10+'СЕТ СН'!$F$5-'СЕТ СН'!$F$21</f>
        <v>4838.7206359100001</v>
      </c>
      <c r="N22" s="36">
        <f>SUMIFS(СВЦЭМ!$D$39:$D$782,СВЦЭМ!$A$39:$A$782,$A22,СВЦЭМ!$B$39:$B$782,N$11)+'СЕТ СН'!$F$11+СВЦЭМ!$D$10+'СЕТ СН'!$F$5-'СЕТ СН'!$F$21</f>
        <v>4843.6662922599999</v>
      </c>
      <c r="O22" s="36">
        <f>SUMIFS(СВЦЭМ!$D$39:$D$782,СВЦЭМ!$A$39:$A$782,$A22,СВЦЭМ!$B$39:$B$782,O$11)+'СЕТ СН'!$F$11+СВЦЭМ!$D$10+'СЕТ СН'!$F$5-'СЕТ СН'!$F$21</f>
        <v>4831.9777797899997</v>
      </c>
      <c r="P22" s="36">
        <f>SUMIFS(СВЦЭМ!$D$39:$D$782,СВЦЭМ!$A$39:$A$782,$A22,СВЦЭМ!$B$39:$B$782,P$11)+'СЕТ СН'!$F$11+СВЦЭМ!$D$10+'СЕТ СН'!$F$5-'СЕТ СН'!$F$21</f>
        <v>4832.6395622299997</v>
      </c>
      <c r="Q22" s="36">
        <f>SUMIFS(СВЦЭМ!$D$39:$D$782,СВЦЭМ!$A$39:$A$782,$A22,СВЦЭМ!$B$39:$B$782,Q$11)+'СЕТ СН'!$F$11+СВЦЭМ!$D$10+'СЕТ СН'!$F$5-'СЕТ СН'!$F$21</f>
        <v>4834.7970757499997</v>
      </c>
      <c r="R22" s="36">
        <f>SUMIFS(СВЦЭМ!$D$39:$D$782,СВЦЭМ!$A$39:$A$782,$A22,СВЦЭМ!$B$39:$B$782,R$11)+'СЕТ СН'!$F$11+СВЦЭМ!$D$10+'СЕТ СН'!$F$5-'СЕТ СН'!$F$21</f>
        <v>4845.6460105299993</v>
      </c>
      <c r="S22" s="36">
        <f>SUMIFS(СВЦЭМ!$D$39:$D$782,СВЦЭМ!$A$39:$A$782,$A22,СВЦЭМ!$B$39:$B$782,S$11)+'СЕТ СН'!$F$11+СВЦЭМ!$D$10+'СЕТ СН'!$F$5-'СЕТ СН'!$F$21</f>
        <v>4850.9172789899994</v>
      </c>
      <c r="T22" s="36">
        <f>SUMIFS(СВЦЭМ!$D$39:$D$782,СВЦЭМ!$A$39:$A$782,$A22,СВЦЭМ!$B$39:$B$782,T$11)+'СЕТ СН'!$F$11+СВЦЭМ!$D$10+'СЕТ СН'!$F$5-'СЕТ СН'!$F$21</f>
        <v>4844.1066324099993</v>
      </c>
      <c r="U22" s="36">
        <f>SUMIFS(СВЦЭМ!$D$39:$D$782,СВЦЭМ!$A$39:$A$782,$A22,СВЦЭМ!$B$39:$B$782,U$11)+'СЕТ СН'!$F$11+СВЦЭМ!$D$10+'СЕТ СН'!$F$5-'СЕТ СН'!$F$21</f>
        <v>4860.4245069199997</v>
      </c>
      <c r="V22" s="36">
        <f>SUMIFS(СВЦЭМ!$D$39:$D$782,СВЦЭМ!$A$39:$A$782,$A22,СВЦЭМ!$B$39:$B$782,V$11)+'СЕТ СН'!$F$11+СВЦЭМ!$D$10+'СЕТ СН'!$F$5-'СЕТ СН'!$F$21</f>
        <v>4852.7971300299996</v>
      </c>
      <c r="W22" s="36">
        <f>SUMIFS(СВЦЭМ!$D$39:$D$782,СВЦЭМ!$A$39:$A$782,$A22,СВЦЭМ!$B$39:$B$782,W$11)+'СЕТ СН'!$F$11+СВЦЭМ!$D$10+'СЕТ СН'!$F$5-'СЕТ СН'!$F$21</f>
        <v>4830.74988588</v>
      </c>
      <c r="X22" s="36">
        <f>SUMIFS(СВЦЭМ!$D$39:$D$782,СВЦЭМ!$A$39:$A$782,$A22,СВЦЭМ!$B$39:$B$782,X$11)+'СЕТ СН'!$F$11+СВЦЭМ!$D$10+'СЕТ СН'!$F$5-'СЕТ СН'!$F$21</f>
        <v>4869.07811107</v>
      </c>
      <c r="Y22" s="36">
        <f>SUMIFS(СВЦЭМ!$D$39:$D$782,СВЦЭМ!$A$39:$A$782,$A22,СВЦЭМ!$B$39:$B$782,Y$11)+'СЕТ СН'!$F$11+СВЦЭМ!$D$10+'СЕТ СН'!$F$5-'СЕТ СН'!$F$21</f>
        <v>4875.8279078899996</v>
      </c>
    </row>
    <row r="23" spans="1:25" ht="15.75" x14ac:dyDescent="0.2">
      <c r="A23" s="35">
        <f t="shared" si="0"/>
        <v>45485</v>
      </c>
      <c r="B23" s="36">
        <f>SUMIFS(СВЦЭМ!$D$39:$D$782,СВЦЭМ!$A$39:$A$782,$A23,СВЦЭМ!$B$39:$B$782,B$11)+'СЕТ СН'!$F$11+СВЦЭМ!$D$10+'СЕТ СН'!$F$5-'СЕТ СН'!$F$21</f>
        <v>5068.6501475899995</v>
      </c>
      <c r="C23" s="36">
        <f>SUMIFS(СВЦЭМ!$D$39:$D$782,СВЦЭМ!$A$39:$A$782,$A23,СВЦЭМ!$B$39:$B$782,C$11)+'СЕТ СН'!$F$11+СВЦЭМ!$D$10+'СЕТ СН'!$F$5-'СЕТ СН'!$F$21</f>
        <v>5127.4023152199998</v>
      </c>
      <c r="D23" s="36">
        <f>SUMIFS(СВЦЭМ!$D$39:$D$782,СВЦЭМ!$A$39:$A$782,$A23,СВЦЭМ!$B$39:$B$782,D$11)+'СЕТ СН'!$F$11+СВЦЭМ!$D$10+'СЕТ СН'!$F$5-'СЕТ СН'!$F$21</f>
        <v>5184.5943402699995</v>
      </c>
      <c r="E23" s="36">
        <f>SUMIFS(СВЦЭМ!$D$39:$D$782,СВЦЭМ!$A$39:$A$782,$A23,СВЦЭМ!$B$39:$B$782,E$11)+'СЕТ СН'!$F$11+СВЦЭМ!$D$10+'СЕТ СН'!$F$5-'СЕТ СН'!$F$21</f>
        <v>5216.3408442499995</v>
      </c>
      <c r="F23" s="36">
        <f>SUMIFS(СВЦЭМ!$D$39:$D$782,СВЦЭМ!$A$39:$A$782,$A23,СВЦЭМ!$B$39:$B$782,F$11)+'СЕТ СН'!$F$11+СВЦЭМ!$D$10+'СЕТ СН'!$F$5-'СЕТ СН'!$F$21</f>
        <v>5216.8734008499996</v>
      </c>
      <c r="G23" s="36">
        <f>SUMIFS(СВЦЭМ!$D$39:$D$782,СВЦЭМ!$A$39:$A$782,$A23,СВЦЭМ!$B$39:$B$782,G$11)+'СЕТ СН'!$F$11+СВЦЭМ!$D$10+'СЕТ СН'!$F$5-'СЕТ СН'!$F$21</f>
        <v>5197.1431026999999</v>
      </c>
      <c r="H23" s="36">
        <f>SUMIFS(СВЦЭМ!$D$39:$D$782,СВЦЭМ!$A$39:$A$782,$A23,СВЦЭМ!$B$39:$B$782,H$11)+'СЕТ СН'!$F$11+СВЦЭМ!$D$10+'СЕТ СН'!$F$5-'СЕТ СН'!$F$21</f>
        <v>5133.8475424299995</v>
      </c>
      <c r="I23" s="36">
        <f>SUMIFS(СВЦЭМ!$D$39:$D$782,СВЦЭМ!$A$39:$A$782,$A23,СВЦЭМ!$B$39:$B$782,I$11)+'СЕТ СН'!$F$11+СВЦЭМ!$D$10+'СЕТ СН'!$F$5-'СЕТ СН'!$F$21</f>
        <v>5010.6261091899996</v>
      </c>
      <c r="J23" s="36">
        <f>SUMIFS(СВЦЭМ!$D$39:$D$782,СВЦЭМ!$A$39:$A$782,$A23,СВЦЭМ!$B$39:$B$782,J$11)+'СЕТ СН'!$F$11+СВЦЭМ!$D$10+'СЕТ СН'!$F$5-'СЕТ СН'!$F$21</f>
        <v>4870.4051634899997</v>
      </c>
      <c r="K23" s="36">
        <f>SUMIFS(СВЦЭМ!$D$39:$D$782,СВЦЭМ!$A$39:$A$782,$A23,СВЦЭМ!$B$39:$B$782,K$11)+'СЕТ СН'!$F$11+СВЦЭМ!$D$10+'СЕТ СН'!$F$5-'СЕТ СН'!$F$21</f>
        <v>4833.8638028099995</v>
      </c>
      <c r="L23" s="36">
        <f>SUMIFS(СВЦЭМ!$D$39:$D$782,СВЦЭМ!$A$39:$A$782,$A23,СВЦЭМ!$B$39:$B$782,L$11)+'СЕТ СН'!$F$11+СВЦЭМ!$D$10+'СЕТ СН'!$F$5-'СЕТ СН'!$F$21</f>
        <v>4801.9844377999998</v>
      </c>
      <c r="M23" s="36">
        <f>SUMIFS(СВЦЭМ!$D$39:$D$782,СВЦЭМ!$A$39:$A$782,$A23,СВЦЭМ!$B$39:$B$782,M$11)+'СЕТ СН'!$F$11+СВЦЭМ!$D$10+'СЕТ СН'!$F$5-'СЕТ СН'!$F$21</f>
        <v>4804.3820994799999</v>
      </c>
      <c r="N23" s="36">
        <f>SUMIFS(СВЦЭМ!$D$39:$D$782,СВЦЭМ!$A$39:$A$782,$A23,СВЦЭМ!$B$39:$B$782,N$11)+'СЕТ СН'!$F$11+СВЦЭМ!$D$10+'СЕТ СН'!$F$5-'СЕТ СН'!$F$21</f>
        <v>4794.0710313899999</v>
      </c>
      <c r="O23" s="36">
        <f>SUMIFS(СВЦЭМ!$D$39:$D$782,СВЦЭМ!$A$39:$A$782,$A23,СВЦЭМ!$B$39:$B$782,O$11)+'СЕТ СН'!$F$11+СВЦЭМ!$D$10+'СЕТ СН'!$F$5-'СЕТ СН'!$F$21</f>
        <v>4785.93836956</v>
      </c>
      <c r="P23" s="36">
        <f>SUMIFS(СВЦЭМ!$D$39:$D$782,СВЦЭМ!$A$39:$A$782,$A23,СВЦЭМ!$B$39:$B$782,P$11)+'СЕТ СН'!$F$11+СВЦЭМ!$D$10+'СЕТ СН'!$F$5-'СЕТ СН'!$F$21</f>
        <v>4802.8805583499998</v>
      </c>
      <c r="Q23" s="36">
        <f>SUMIFS(СВЦЭМ!$D$39:$D$782,СВЦЭМ!$A$39:$A$782,$A23,СВЦЭМ!$B$39:$B$782,Q$11)+'СЕТ СН'!$F$11+СВЦЭМ!$D$10+'СЕТ СН'!$F$5-'СЕТ СН'!$F$21</f>
        <v>4822.5725890199992</v>
      </c>
      <c r="R23" s="36">
        <f>SUMIFS(СВЦЭМ!$D$39:$D$782,СВЦЭМ!$A$39:$A$782,$A23,СВЦЭМ!$B$39:$B$782,R$11)+'СЕТ СН'!$F$11+СВЦЭМ!$D$10+'СЕТ СН'!$F$5-'СЕТ СН'!$F$21</f>
        <v>4831.2775761399998</v>
      </c>
      <c r="S23" s="36">
        <f>SUMIFS(СВЦЭМ!$D$39:$D$782,СВЦЭМ!$A$39:$A$782,$A23,СВЦЭМ!$B$39:$B$782,S$11)+'СЕТ СН'!$F$11+СВЦЭМ!$D$10+'СЕТ СН'!$F$5-'СЕТ СН'!$F$21</f>
        <v>4819.6511642299993</v>
      </c>
      <c r="T23" s="36">
        <f>SUMIFS(СВЦЭМ!$D$39:$D$782,СВЦЭМ!$A$39:$A$782,$A23,СВЦЭМ!$B$39:$B$782,T$11)+'СЕТ СН'!$F$11+СВЦЭМ!$D$10+'СЕТ СН'!$F$5-'СЕТ СН'!$F$21</f>
        <v>4800.0357646499997</v>
      </c>
      <c r="U23" s="36">
        <f>SUMIFS(СВЦЭМ!$D$39:$D$782,СВЦЭМ!$A$39:$A$782,$A23,СВЦЭМ!$B$39:$B$782,U$11)+'СЕТ СН'!$F$11+СВЦЭМ!$D$10+'СЕТ СН'!$F$5-'СЕТ СН'!$F$21</f>
        <v>4821.38599247</v>
      </c>
      <c r="V23" s="36">
        <f>SUMIFS(СВЦЭМ!$D$39:$D$782,СВЦЭМ!$A$39:$A$782,$A23,СВЦЭМ!$B$39:$B$782,V$11)+'СЕТ СН'!$F$11+СВЦЭМ!$D$10+'СЕТ СН'!$F$5-'СЕТ СН'!$F$21</f>
        <v>4833.0553778399999</v>
      </c>
      <c r="W23" s="36">
        <f>SUMIFS(СВЦЭМ!$D$39:$D$782,СВЦЭМ!$A$39:$A$782,$A23,СВЦЭМ!$B$39:$B$782,W$11)+'СЕТ СН'!$F$11+СВЦЭМ!$D$10+'СЕТ СН'!$F$5-'СЕТ СН'!$F$21</f>
        <v>4814.5034501999999</v>
      </c>
      <c r="X23" s="36">
        <f>SUMIFS(СВЦЭМ!$D$39:$D$782,СВЦЭМ!$A$39:$A$782,$A23,СВЦЭМ!$B$39:$B$782,X$11)+'СЕТ СН'!$F$11+СВЦЭМ!$D$10+'СЕТ СН'!$F$5-'СЕТ СН'!$F$21</f>
        <v>4862.3519467899996</v>
      </c>
      <c r="Y23" s="36">
        <f>SUMIFS(СВЦЭМ!$D$39:$D$782,СВЦЭМ!$A$39:$A$782,$A23,СВЦЭМ!$B$39:$B$782,Y$11)+'СЕТ СН'!$F$11+СВЦЭМ!$D$10+'СЕТ СН'!$F$5-'СЕТ СН'!$F$21</f>
        <v>4957.4739697499999</v>
      </c>
    </row>
    <row r="24" spans="1:25" ht="15.75" x14ac:dyDescent="0.2">
      <c r="A24" s="35">
        <f t="shared" si="0"/>
        <v>45486</v>
      </c>
      <c r="B24" s="36">
        <f>SUMIFS(СВЦЭМ!$D$39:$D$782,СВЦЭМ!$A$39:$A$782,$A24,СВЦЭМ!$B$39:$B$782,B$11)+'СЕТ СН'!$F$11+СВЦЭМ!$D$10+'СЕТ СН'!$F$5-'СЕТ СН'!$F$21</f>
        <v>5053.1522532199997</v>
      </c>
      <c r="C24" s="36">
        <f>SUMIFS(СВЦЭМ!$D$39:$D$782,СВЦЭМ!$A$39:$A$782,$A24,СВЦЭМ!$B$39:$B$782,C$11)+'СЕТ СН'!$F$11+СВЦЭМ!$D$10+'СЕТ СН'!$F$5-'СЕТ СН'!$F$21</f>
        <v>5115.8678516</v>
      </c>
      <c r="D24" s="36">
        <f>SUMIFS(СВЦЭМ!$D$39:$D$782,СВЦЭМ!$A$39:$A$782,$A24,СВЦЭМ!$B$39:$B$782,D$11)+'СЕТ СН'!$F$11+СВЦЭМ!$D$10+'СЕТ СН'!$F$5-'СЕТ СН'!$F$21</f>
        <v>5097.4859657999996</v>
      </c>
      <c r="E24" s="36">
        <f>SUMIFS(СВЦЭМ!$D$39:$D$782,СВЦЭМ!$A$39:$A$782,$A24,СВЦЭМ!$B$39:$B$782,E$11)+'СЕТ СН'!$F$11+СВЦЭМ!$D$10+'СЕТ СН'!$F$5-'СЕТ СН'!$F$21</f>
        <v>5097.7880427399996</v>
      </c>
      <c r="F24" s="36">
        <f>SUMIFS(СВЦЭМ!$D$39:$D$782,СВЦЭМ!$A$39:$A$782,$A24,СВЦЭМ!$B$39:$B$782,F$11)+'СЕТ СН'!$F$11+СВЦЭМ!$D$10+'СЕТ СН'!$F$5-'СЕТ СН'!$F$21</f>
        <v>5100.9926214699999</v>
      </c>
      <c r="G24" s="36">
        <f>SUMIFS(СВЦЭМ!$D$39:$D$782,СВЦЭМ!$A$39:$A$782,$A24,СВЦЭМ!$B$39:$B$782,G$11)+'СЕТ СН'!$F$11+СВЦЭМ!$D$10+'СЕТ СН'!$F$5-'СЕТ СН'!$F$21</f>
        <v>5105.4274237899999</v>
      </c>
      <c r="H24" s="36">
        <f>SUMIFS(СВЦЭМ!$D$39:$D$782,СВЦЭМ!$A$39:$A$782,$A24,СВЦЭМ!$B$39:$B$782,H$11)+'СЕТ СН'!$F$11+СВЦЭМ!$D$10+'СЕТ СН'!$F$5-'СЕТ СН'!$F$21</f>
        <v>5185.0934046799994</v>
      </c>
      <c r="I24" s="36">
        <f>SUMIFS(СВЦЭМ!$D$39:$D$782,СВЦЭМ!$A$39:$A$782,$A24,СВЦЭМ!$B$39:$B$782,I$11)+'СЕТ СН'!$F$11+СВЦЭМ!$D$10+'СЕТ СН'!$F$5-'СЕТ СН'!$F$21</f>
        <v>5100.0448195199997</v>
      </c>
      <c r="J24" s="36">
        <f>SUMIFS(СВЦЭМ!$D$39:$D$782,СВЦЭМ!$A$39:$A$782,$A24,СВЦЭМ!$B$39:$B$782,J$11)+'СЕТ СН'!$F$11+СВЦЭМ!$D$10+'СЕТ СН'!$F$5-'СЕТ СН'!$F$21</f>
        <v>4977.3748235499997</v>
      </c>
      <c r="K24" s="36">
        <f>SUMIFS(СВЦЭМ!$D$39:$D$782,СВЦЭМ!$A$39:$A$782,$A24,СВЦЭМ!$B$39:$B$782,K$11)+'СЕТ СН'!$F$11+СВЦЭМ!$D$10+'СЕТ СН'!$F$5-'СЕТ СН'!$F$21</f>
        <v>4845.0382304899995</v>
      </c>
      <c r="L24" s="36">
        <f>SUMIFS(СВЦЭМ!$D$39:$D$782,СВЦЭМ!$A$39:$A$782,$A24,СВЦЭМ!$B$39:$B$782,L$11)+'СЕТ СН'!$F$11+СВЦЭМ!$D$10+'СЕТ СН'!$F$5-'СЕТ СН'!$F$21</f>
        <v>4782.1845236499994</v>
      </c>
      <c r="M24" s="36">
        <f>SUMIFS(СВЦЭМ!$D$39:$D$782,СВЦЭМ!$A$39:$A$782,$A24,СВЦЭМ!$B$39:$B$782,M$11)+'СЕТ СН'!$F$11+СВЦЭМ!$D$10+'СЕТ СН'!$F$5-'СЕТ СН'!$F$21</f>
        <v>4758.8444441299998</v>
      </c>
      <c r="N24" s="36">
        <f>SUMIFS(СВЦЭМ!$D$39:$D$782,СВЦЭМ!$A$39:$A$782,$A24,СВЦЭМ!$B$39:$B$782,N$11)+'СЕТ СН'!$F$11+СВЦЭМ!$D$10+'СЕТ СН'!$F$5-'СЕТ СН'!$F$21</f>
        <v>4757.9602200499994</v>
      </c>
      <c r="O24" s="36">
        <f>SUMIFS(СВЦЭМ!$D$39:$D$782,СВЦЭМ!$A$39:$A$782,$A24,СВЦЭМ!$B$39:$B$782,O$11)+'СЕТ СН'!$F$11+СВЦЭМ!$D$10+'СЕТ СН'!$F$5-'СЕТ СН'!$F$21</f>
        <v>4748.3515265400001</v>
      </c>
      <c r="P24" s="36">
        <f>SUMIFS(СВЦЭМ!$D$39:$D$782,СВЦЭМ!$A$39:$A$782,$A24,СВЦЭМ!$B$39:$B$782,P$11)+'СЕТ СН'!$F$11+СВЦЭМ!$D$10+'СЕТ СН'!$F$5-'СЕТ СН'!$F$21</f>
        <v>4760.6873878199995</v>
      </c>
      <c r="Q24" s="36">
        <f>SUMIFS(СВЦЭМ!$D$39:$D$782,СВЦЭМ!$A$39:$A$782,$A24,СВЦЭМ!$B$39:$B$782,Q$11)+'СЕТ СН'!$F$11+СВЦЭМ!$D$10+'СЕТ СН'!$F$5-'СЕТ СН'!$F$21</f>
        <v>4773.1094165599998</v>
      </c>
      <c r="R24" s="36">
        <f>SUMIFS(СВЦЭМ!$D$39:$D$782,СВЦЭМ!$A$39:$A$782,$A24,СВЦЭМ!$B$39:$B$782,R$11)+'СЕТ СН'!$F$11+СВЦЭМ!$D$10+'СЕТ СН'!$F$5-'СЕТ СН'!$F$21</f>
        <v>4742.6197034500001</v>
      </c>
      <c r="S24" s="36">
        <f>SUMIFS(СВЦЭМ!$D$39:$D$782,СВЦЭМ!$A$39:$A$782,$A24,СВЦЭМ!$B$39:$B$782,S$11)+'СЕТ СН'!$F$11+СВЦЭМ!$D$10+'СЕТ СН'!$F$5-'СЕТ СН'!$F$21</f>
        <v>4740.9957037299991</v>
      </c>
      <c r="T24" s="36">
        <f>SUMIFS(СВЦЭМ!$D$39:$D$782,СВЦЭМ!$A$39:$A$782,$A24,СВЦЭМ!$B$39:$B$782,T$11)+'СЕТ СН'!$F$11+СВЦЭМ!$D$10+'СЕТ СН'!$F$5-'СЕТ СН'!$F$21</f>
        <v>4734.75245369</v>
      </c>
      <c r="U24" s="36">
        <f>SUMIFS(СВЦЭМ!$D$39:$D$782,СВЦЭМ!$A$39:$A$782,$A24,СВЦЭМ!$B$39:$B$782,U$11)+'СЕТ СН'!$F$11+СВЦЭМ!$D$10+'СЕТ СН'!$F$5-'СЕТ СН'!$F$21</f>
        <v>4748.7386880399999</v>
      </c>
      <c r="V24" s="36">
        <f>SUMIFS(СВЦЭМ!$D$39:$D$782,СВЦЭМ!$A$39:$A$782,$A24,СВЦЭМ!$B$39:$B$782,V$11)+'СЕТ СН'!$F$11+СВЦЭМ!$D$10+'СЕТ СН'!$F$5-'СЕТ СН'!$F$21</f>
        <v>4760.8019791999996</v>
      </c>
      <c r="W24" s="36">
        <f>SUMIFS(СВЦЭМ!$D$39:$D$782,СВЦЭМ!$A$39:$A$782,$A24,СВЦЭМ!$B$39:$B$782,W$11)+'СЕТ СН'!$F$11+СВЦЭМ!$D$10+'СЕТ СН'!$F$5-'СЕТ СН'!$F$21</f>
        <v>4755.1359536</v>
      </c>
      <c r="X24" s="36">
        <f>SUMIFS(СВЦЭМ!$D$39:$D$782,СВЦЭМ!$A$39:$A$782,$A24,СВЦЭМ!$B$39:$B$782,X$11)+'СЕТ СН'!$F$11+СВЦЭМ!$D$10+'СЕТ СН'!$F$5-'СЕТ СН'!$F$21</f>
        <v>4791.3366095399997</v>
      </c>
      <c r="Y24" s="36">
        <f>SUMIFS(СВЦЭМ!$D$39:$D$782,СВЦЭМ!$A$39:$A$782,$A24,СВЦЭМ!$B$39:$B$782,Y$11)+'СЕТ СН'!$F$11+СВЦЭМ!$D$10+'СЕТ СН'!$F$5-'СЕТ СН'!$F$21</f>
        <v>4887.4179465099996</v>
      </c>
    </row>
    <row r="25" spans="1:25" ht="15.75" x14ac:dyDescent="0.2">
      <c r="A25" s="35">
        <f t="shared" si="0"/>
        <v>45487</v>
      </c>
      <c r="B25" s="36">
        <f>SUMIFS(СВЦЭМ!$D$39:$D$782,СВЦЭМ!$A$39:$A$782,$A25,СВЦЭМ!$B$39:$B$782,B$11)+'СЕТ СН'!$F$11+СВЦЭМ!$D$10+'СЕТ СН'!$F$5-'СЕТ СН'!$F$21</f>
        <v>5007.7285084799996</v>
      </c>
      <c r="C25" s="36">
        <f>SUMIFS(СВЦЭМ!$D$39:$D$782,СВЦЭМ!$A$39:$A$782,$A25,СВЦЭМ!$B$39:$B$782,C$11)+'СЕТ СН'!$F$11+СВЦЭМ!$D$10+'СЕТ СН'!$F$5-'СЕТ СН'!$F$21</f>
        <v>4985.1919654499998</v>
      </c>
      <c r="D25" s="36">
        <f>SUMIFS(СВЦЭМ!$D$39:$D$782,СВЦЭМ!$A$39:$A$782,$A25,СВЦЭМ!$B$39:$B$782,D$11)+'СЕТ СН'!$F$11+СВЦЭМ!$D$10+'СЕТ СН'!$F$5-'СЕТ СН'!$F$21</f>
        <v>4956.8064536000002</v>
      </c>
      <c r="E25" s="36">
        <f>SUMIFS(СВЦЭМ!$D$39:$D$782,СВЦЭМ!$A$39:$A$782,$A25,СВЦЭМ!$B$39:$B$782,E$11)+'СЕТ СН'!$F$11+СВЦЭМ!$D$10+'СЕТ СН'!$F$5-'СЕТ СН'!$F$21</f>
        <v>4928.9436570399994</v>
      </c>
      <c r="F25" s="36">
        <f>SUMIFS(СВЦЭМ!$D$39:$D$782,СВЦЭМ!$A$39:$A$782,$A25,СВЦЭМ!$B$39:$B$782,F$11)+'СЕТ СН'!$F$11+СВЦЭМ!$D$10+'СЕТ СН'!$F$5-'СЕТ СН'!$F$21</f>
        <v>4920.1703340799995</v>
      </c>
      <c r="G25" s="36">
        <f>SUMIFS(СВЦЭМ!$D$39:$D$782,СВЦЭМ!$A$39:$A$782,$A25,СВЦЭМ!$B$39:$B$782,G$11)+'СЕТ СН'!$F$11+СВЦЭМ!$D$10+'СЕТ СН'!$F$5-'СЕТ СН'!$F$21</f>
        <v>4932.2848282899995</v>
      </c>
      <c r="H25" s="36">
        <f>SUMIFS(СВЦЭМ!$D$39:$D$782,СВЦЭМ!$A$39:$A$782,$A25,СВЦЭМ!$B$39:$B$782,H$11)+'СЕТ СН'!$F$11+СВЦЭМ!$D$10+'СЕТ СН'!$F$5-'СЕТ СН'!$F$21</f>
        <v>4942.5359865999999</v>
      </c>
      <c r="I25" s="36">
        <f>SUMIFS(СВЦЭМ!$D$39:$D$782,СВЦЭМ!$A$39:$A$782,$A25,СВЦЭМ!$B$39:$B$782,I$11)+'СЕТ СН'!$F$11+СВЦЭМ!$D$10+'СЕТ СН'!$F$5-'СЕТ СН'!$F$21</f>
        <v>4993.1369753999998</v>
      </c>
      <c r="J25" s="36">
        <f>SUMIFS(СВЦЭМ!$D$39:$D$782,СВЦЭМ!$A$39:$A$782,$A25,СВЦЭМ!$B$39:$B$782,J$11)+'СЕТ СН'!$F$11+СВЦЭМ!$D$10+'СЕТ СН'!$F$5-'СЕТ СН'!$F$21</f>
        <v>5030.64975185</v>
      </c>
      <c r="K25" s="36">
        <f>SUMIFS(СВЦЭМ!$D$39:$D$782,СВЦЭМ!$A$39:$A$782,$A25,СВЦЭМ!$B$39:$B$782,K$11)+'СЕТ СН'!$F$11+СВЦЭМ!$D$10+'СЕТ СН'!$F$5-'СЕТ СН'!$F$21</f>
        <v>4915.8329244199995</v>
      </c>
      <c r="L25" s="36">
        <f>SUMIFS(СВЦЭМ!$D$39:$D$782,СВЦЭМ!$A$39:$A$782,$A25,СВЦЭМ!$B$39:$B$782,L$11)+'СЕТ СН'!$F$11+СВЦЭМ!$D$10+'СЕТ СН'!$F$5-'СЕТ СН'!$F$21</f>
        <v>4846.7302936599999</v>
      </c>
      <c r="M25" s="36">
        <f>SUMIFS(СВЦЭМ!$D$39:$D$782,СВЦЭМ!$A$39:$A$782,$A25,СВЦЭМ!$B$39:$B$782,M$11)+'СЕТ СН'!$F$11+СВЦЭМ!$D$10+'СЕТ СН'!$F$5-'СЕТ СН'!$F$21</f>
        <v>4816.2780302299998</v>
      </c>
      <c r="N25" s="36">
        <f>SUMIFS(СВЦЭМ!$D$39:$D$782,СВЦЭМ!$A$39:$A$782,$A25,СВЦЭМ!$B$39:$B$782,N$11)+'СЕТ СН'!$F$11+СВЦЭМ!$D$10+'СЕТ СН'!$F$5-'СЕТ СН'!$F$21</f>
        <v>4798.8025271099996</v>
      </c>
      <c r="O25" s="36">
        <f>SUMIFS(СВЦЭМ!$D$39:$D$782,СВЦЭМ!$A$39:$A$782,$A25,СВЦЭМ!$B$39:$B$782,O$11)+'СЕТ СН'!$F$11+СВЦЭМ!$D$10+'СЕТ СН'!$F$5-'СЕТ СН'!$F$21</f>
        <v>4788.4512051599995</v>
      </c>
      <c r="P25" s="36">
        <f>SUMIFS(СВЦЭМ!$D$39:$D$782,СВЦЭМ!$A$39:$A$782,$A25,СВЦЭМ!$B$39:$B$782,P$11)+'СЕТ СН'!$F$11+СВЦЭМ!$D$10+'СЕТ СН'!$F$5-'СЕТ СН'!$F$21</f>
        <v>4800.4444422999995</v>
      </c>
      <c r="Q25" s="36">
        <f>SUMIFS(СВЦЭМ!$D$39:$D$782,СВЦЭМ!$A$39:$A$782,$A25,СВЦЭМ!$B$39:$B$782,Q$11)+'СЕТ СН'!$F$11+СВЦЭМ!$D$10+'СЕТ СН'!$F$5-'СЕТ СН'!$F$21</f>
        <v>4814.3093886499992</v>
      </c>
      <c r="R25" s="36">
        <f>SUMIFS(СВЦЭМ!$D$39:$D$782,СВЦЭМ!$A$39:$A$782,$A25,СВЦЭМ!$B$39:$B$782,R$11)+'СЕТ СН'!$F$11+СВЦЭМ!$D$10+'СЕТ СН'!$F$5-'СЕТ СН'!$F$21</f>
        <v>4817.8942711299997</v>
      </c>
      <c r="S25" s="36">
        <f>SUMIFS(СВЦЭМ!$D$39:$D$782,СВЦЭМ!$A$39:$A$782,$A25,СВЦЭМ!$B$39:$B$782,S$11)+'СЕТ СН'!$F$11+СВЦЭМ!$D$10+'СЕТ СН'!$F$5-'СЕТ СН'!$F$21</f>
        <v>4807.8139965999999</v>
      </c>
      <c r="T25" s="36">
        <f>SUMIFS(СВЦЭМ!$D$39:$D$782,СВЦЭМ!$A$39:$A$782,$A25,СВЦЭМ!$B$39:$B$782,T$11)+'СЕТ СН'!$F$11+СВЦЭМ!$D$10+'СЕТ СН'!$F$5-'СЕТ СН'!$F$21</f>
        <v>4784.9389878499996</v>
      </c>
      <c r="U25" s="36">
        <f>SUMIFS(СВЦЭМ!$D$39:$D$782,СВЦЭМ!$A$39:$A$782,$A25,СВЦЭМ!$B$39:$B$782,U$11)+'СЕТ СН'!$F$11+СВЦЭМ!$D$10+'СЕТ СН'!$F$5-'СЕТ СН'!$F$21</f>
        <v>4793.26430385</v>
      </c>
      <c r="V25" s="36">
        <f>SUMIFS(СВЦЭМ!$D$39:$D$782,СВЦЭМ!$A$39:$A$782,$A25,СВЦЭМ!$B$39:$B$782,V$11)+'СЕТ СН'!$F$11+СВЦЭМ!$D$10+'СЕТ СН'!$F$5-'СЕТ СН'!$F$21</f>
        <v>4806.2160402399995</v>
      </c>
      <c r="W25" s="36">
        <f>SUMIFS(СВЦЭМ!$D$39:$D$782,СВЦЭМ!$A$39:$A$782,$A25,СВЦЭМ!$B$39:$B$782,W$11)+'СЕТ СН'!$F$11+СВЦЭМ!$D$10+'СЕТ СН'!$F$5-'СЕТ СН'!$F$21</f>
        <v>4788.13472817</v>
      </c>
      <c r="X25" s="36">
        <f>SUMIFS(СВЦЭМ!$D$39:$D$782,СВЦЭМ!$A$39:$A$782,$A25,СВЦЭМ!$B$39:$B$782,X$11)+'СЕТ СН'!$F$11+СВЦЭМ!$D$10+'СЕТ СН'!$F$5-'СЕТ СН'!$F$21</f>
        <v>4837.1909809899998</v>
      </c>
      <c r="Y25" s="36">
        <f>SUMIFS(СВЦЭМ!$D$39:$D$782,СВЦЭМ!$A$39:$A$782,$A25,СВЦЭМ!$B$39:$B$782,Y$11)+'СЕТ СН'!$F$11+СВЦЭМ!$D$10+'СЕТ СН'!$F$5-'СЕТ СН'!$F$21</f>
        <v>4946.5302826199995</v>
      </c>
    </row>
    <row r="26" spans="1:25" ht="15.75" x14ac:dyDescent="0.2">
      <c r="A26" s="35">
        <f t="shared" si="0"/>
        <v>45488</v>
      </c>
      <c r="B26" s="36">
        <f>SUMIFS(СВЦЭМ!$D$39:$D$782,СВЦЭМ!$A$39:$A$782,$A26,СВЦЭМ!$B$39:$B$782,B$11)+'СЕТ СН'!$F$11+СВЦЭМ!$D$10+'СЕТ СН'!$F$5-'СЕТ СН'!$F$21</f>
        <v>4894.8061300899999</v>
      </c>
      <c r="C26" s="36">
        <f>SUMIFS(СВЦЭМ!$D$39:$D$782,СВЦЭМ!$A$39:$A$782,$A26,СВЦЭМ!$B$39:$B$782,C$11)+'СЕТ СН'!$F$11+СВЦЭМ!$D$10+'СЕТ СН'!$F$5-'СЕТ СН'!$F$21</f>
        <v>4989.2660941799995</v>
      </c>
      <c r="D26" s="36">
        <f>SUMIFS(СВЦЭМ!$D$39:$D$782,СВЦЭМ!$A$39:$A$782,$A26,СВЦЭМ!$B$39:$B$782,D$11)+'СЕТ СН'!$F$11+СВЦЭМ!$D$10+'СЕТ СН'!$F$5-'СЕТ СН'!$F$21</f>
        <v>5074.5186011400001</v>
      </c>
      <c r="E26" s="36">
        <f>SUMIFS(СВЦЭМ!$D$39:$D$782,СВЦЭМ!$A$39:$A$782,$A26,СВЦЭМ!$B$39:$B$782,E$11)+'СЕТ СН'!$F$11+СВЦЭМ!$D$10+'СЕТ СН'!$F$5-'СЕТ СН'!$F$21</f>
        <v>5076.9708335699997</v>
      </c>
      <c r="F26" s="36">
        <f>SUMIFS(СВЦЭМ!$D$39:$D$782,СВЦЭМ!$A$39:$A$782,$A26,СВЦЭМ!$B$39:$B$782,F$11)+'СЕТ СН'!$F$11+СВЦЭМ!$D$10+'СЕТ СН'!$F$5-'СЕТ СН'!$F$21</f>
        <v>5070.3963553699996</v>
      </c>
      <c r="G26" s="36">
        <f>SUMIFS(СВЦЭМ!$D$39:$D$782,СВЦЭМ!$A$39:$A$782,$A26,СВЦЭМ!$B$39:$B$782,G$11)+'СЕТ СН'!$F$11+СВЦЭМ!$D$10+'СЕТ СН'!$F$5-'СЕТ СН'!$F$21</f>
        <v>5088.19855697</v>
      </c>
      <c r="H26" s="36">
        <f>SUMIFS(СВЦЭМ!$D$39:$D$782,СВЦЭМ!$A$39:$A$782,$A26,СВЦЭМ!$B$39:$B$782,H$11)+'СЕТ СН'!$F$11+СВЦЭМ!$D$10+'СЕТ СН'!$F$5-'СЕТ СН'!$F$21</f>
        <v>5020.1812682999998</v>
      </c>
      <c r="I26" s="36">
        <f>SUMIFS(СВЦЭМ!$D$39:$D$782,СВЦЭМ!$A$39:$A$782,$A26,СВЦЭМ!$B$39:$B$782,I$11)+'СЕТ СН'!$F$11+СВЦЭМ!$D$10+'СЕТ СН'!$F$5-'СЕТ СН'!$F$21</f>
        <v>4954.6078797499995</v>
      </c>
      <c r="J26" s="36">
        <f>SUMIFS(СВЦЭМ!$D$39:$D$782,СВЦЭМ!$A$39:$A$782,$A26,СВЦЭМ!$B$39:$B$782,J$11)+'СЕТ СН'!$F$11+СВЦЭМ!$D$10+'СЕТ СН'!$F$5-'СЕТ СН'!$F$21</f>
        <v>4887.8951094899994</v>
      </c>
      <c r="K26" s="36">
        <f>SUMIFS(СВЦЭМ!$D$39:$D$782,СВЦЭМ!$A$39:$A$782,$A26,СВЦЭМ!$B$39:$B$782,K$11)+'СЕТ СН'!$F$11+СВЦЭМ!$D$10+'СЕТ СН'!$F$5-'СЕТ СН'!$F$21</f>
        <v>4848.0397246799994</v>
      </c>
      <c r="L26" s="36">
        <f>SUMIFS(СВЦЭМ!$D$39:$D$782,СВЦЭМ!$A$39:$A$782,$A26,СВЦЭМ!$B$39:$B$782,L$11)+'СЕТ СН'!$F$11+СВЦЭМ!$D$10+'СЕТ СН'!$F$5-'СЕТ СН'!$F$21</f>
        <v>4826.6949097099996</v>
      </c>
      <c r="M26" s="36">
        <f>SUMIFS(СВЦЭМ!$D$39:$D$782,СВЦЭМ!$A$39:$A$782,$A26,СВЦЭМ!$B$39:$B$782,M$11)+'СЕТ СН'!$F$11+СВЦЭМ!$D$10+'СЕТ СН'!$F$5-'СЕТ СН'!$F$21</f>
        <v>4819.9201830799993</v>
      </c>
      <c r="N26" s="36">
        <f>SUMIFS(СВЦЭМ!$D$39:$D$782,СВЦЭМ!$A$39:$A$782,$A26,СВЦЭМ!$B$39:$B$782,N$11)+'СЕТ СН'!$F$11+СВЦЭМ!$D$10+'СЕТ СН'!$F$5-'СЕТ СН'!$F$21</f>
        <v>4830.39484352</v>
      </c>
      <c r="O26" s="36">
        <f>SUMIFS(СВЦЭМ!$D$39:$D$782,СВЦЭМ!$A$39:$A$782,$A26,СВЦЭМ!$B$39:$B$782,O$11)+'СЕТ СН'!$F$11+СВЦЭМ!$D$10+'СЕТ СН'!$F$5-'СЕТ СН'!$F$21</f>
        <v>4836.0615927099998</v>
      </c>
      <c r="P26" s="36">
        <f>SUMIFS(СВЦЭМ!$D$39:$D$782,СВЦЭМ!$A$39:$A$782,$A26,СВЦЭМ!$B$39:$B$782,P$11)+'СЕТ СН'!$F$11+СВЦЭМ!$D$10+'СЕТ СН'!$F$5-'СЕТ СН'!$F$21</f>
        <v>4837.3763807899995</v>
      </c>
      <c r="Q26" s="36">
        <f>SUMIFS(СВЦЭМ!$D$39:$D$782,СВЦЭМ!$A$39:$A$782,$A26,СВЦЭМ!$B$39:$B$782,Q$11)+'СЕТ СН'!$F$11+СВЦЭМ!$D$10+'СЕТ СН'!$F$5-'СЕТ СН'!$F$21</f>
        <v>4836.1140024099996</v>
      </c>
      <c r="R26" s="36">
        <f>SUMIFS(СВЦЭМ!$D$39:$D$782,СВЦЭМ!$A$39:$A$782,$A26,СВЦЭМ!$B$39:$B$782,R$11)+'СЕТ СН'!$F$11+СВЦЭМ!$D$10+'СЕТ СН'!$F$5-'СЕТ СН'!$F$21</f>
        <v>4827.9223200599999</v>
      </c>
      <c r="S26" s="36">
        <f>SUMIFS(СВЦЭМ!$D$39:$D$782,СВЦЭМ!$A$39:$A$782,$A26,СВЦЭМ!$B$39:$B$782,S$11)+'СЕТ СН'!$F$11+СВЦЭМ!$D$10+'СЕТ СН'!$F$5-'СЕТ СН'!$F$21</f>
        <v>4835.6663082300001</v>
      </c>
      <c r="T26" s="36">
        <f>SUMIFS(СВЦЭМ!$D$39:$D$782,СВЦЭМ!$A$39:$A$782,$A26,СВЦЭМ!$B$39:$B$782,T$11)+'СЕТ СН'!$F$11+СВЦЭМ!$D$10+'СЕТ СН'!$F$5-'СЕТ СН'!$F$21</f>
        <v>4833.5117546699994</v>
      </c>
      <c r="U26" s="36">
        <f>SUMIFS(СВЦЭМ!$D$39:$D$782,СВЦЭМ!$A$39:$A$782,$A26,СВЦЭМ!$B$39:$B$782,U$11)+'СЕТ СН'!$F$11+СВЦЭМ!$D$10+'СЕТ СН'!$F$5-'СЕТ СН'!$F$21</f>
        <v>4839.2491829399996</v>
      </c>
      <c r="V26" s="36">
        <f>SUMIFS(СВЦЭМ!$D$39:$D$782,СВЦЭМ!$A$39:$A$782,$A26,СВЦЭМ!$B$39:$B$782,V$11)+'СЕТ СН'!$F$11+СВЦЭМ!$D$10+'СЕТ СН'!$F$5-'СЕТ СН'!$F$21</f>
        <v>4837.18418062</v>
      </c>
      <c r="W26" s="36">
        <f>SUMIFS(СВЦЭМ!$D$39:$D$782,СВЦЭМ!$A$39:$A$782,$A26,СВЦЭМ!$B$39:$B$782,W$11)+'СЕТ СН'!$F$11+СВЦЭМ!$D$10+'СЕТ СН'!$F$5-'СЕТ СН'!$F$21</f>
        <v>4814.9448366999995</v>
      </c>
      <c r="X26" s="36">
        <f>SUMIFS(СВЦЭМ!$D$39:$D$782,СВЦЭМ!$A$39:$A$782,$A26,СВЦЭМ!$B$39:$B$782,X$11)+'СЕТ СН'!$F$11+СВЦЭМ!$D$10+'СЕТ СН'!$F$5-'СЕТ СН'!$F$21</f>
        <v>4861.3130445699999</v>
      </c>
      <c r="Y26" s="36">
        <f>SUMIFS(СВЦЭМ!$D$39:$D$782,СВЦЭМ!$A$39:$A$782,$A26,СВЦЭМ!$B$39:$B$782,Y$11)+'СЕТ СН'!$F$11+СВЦЭМ!$D$10+'СЕТ СН'!$F$5-'СЕТ СН'!$F$21</f>
        <v>4932.4324617900002</v>
      </c>
    </row>
    <row r="27" spans="1:25" ht="15.75" x14ac:dyDescent="0.2">
      <c r="A27" s="35">
        <f t="shared" si="0"/>
        <v>45489</v>
      </c>
      <c r="B27" s="36">
        <f>SUMIFS(СВЦЭМ!$D$39:$D$782,СВЦЭМ!$A$39:$A$782,$A27,СВЦЭМ!$B$39:$B$782,B$11)+'СЕТ СН'!$F$11+СВЦЭМ!$D$10+'СЕТ СН'!$F$5-'СЕТ СН'!$F$21</f>
        <v>4933.2413929499999</v>
      </c>
      <c r="C27" s="36">
        <f>SUMIFS(СВЦЭМ!$D$39:$D$782,СВЦЭМ!$A$39:$A$782,$A27,СВЦЭМ!$B$39:$B$782,C$11)+'СЕТ СН'!$F$11+СВЦЭМ!$D$10+'СЕТ СН'!$F$5-'СЕТ СН'!$F$21</f>
        <v>5038.9931166799997</v>
      </c>
      <c r="D27" s="36">
        <f>SUMIFS(СВЦЭМ!$D$39:$D$782,СВЦЭМ!$A$39:$A$782,$A27,СВЦЭМ!$B$39:$B$782,D$11)+'СЕТ СН'!$F$11+СВЦЭМ!$D$10+'СЕТ СН'!$F$5-'СЕТ СН'!$F$21</f>
        <v>5116.0765400700002</v>
      </c>
      <c r="E27" s="36">
        <f>SUMIFS(СВЦЭМ!$D$39:$D$782,СВЦЭМ!$A$39:$A$782,$A27,СВЦЭМ!$B$39:$B$782,E$11)+'СЕТ СН'!$F$11+СВЦЭМ!$D$10+'СЕТ СН'!$F$5-'СЕТ СН'!$F$21</f>
        <v>5162.3773955399993</v>
      </c>
      <c r="F27" s="36">
        <f>SUMIFS(СВЦЭМ!$D$39:$D$782,СВЦЭМ!$A$39:$A$782,$A27,СВЦЭМ!$B$39:$B$782,F$11)+'СЕТ СН'!$F$11+СВЦЭМ!$D$10+'СЕТ СН'!$F$5-'СЕТ СН'!$F$21</f>
        <v>5169.3929991499999</v>
      </c>
      <c r="G27" s="36">
        <f>SUMIFS(СВЦЭМ!$D$39:$D$782,СВЦЭМ!$A$39:$A$782,$A27,СВЦЭМ!$B$39:$B$782,G$11)+'СЕТ СН'!$F$11+СВЦЭМ!$D$10+'СЕТ СН'!$F$5-'СЕТ СН'!$F$21</f>
        <v>5136.6086443599997</v>
      </c>
      <c r="H27" s="36">
        <f>SUMIFS(СВЦЭМ!$D$39:$D$782,СВЦЭМ!$A$39:$A$782,$A27,СВЦЭМ!$B$39:$B$782,H$11)+'СЕТ СН'!$F$11+СВЦЭМ!$D$10+'СЕТ СН'!$F$5-'СЕТ СН'!$F$21</f>
        <v>5057.6396304099999</v>
      </c>
      <c r="I27" s="36">
        <f>SUMIFS(СВЦЭМ!$D$39:$D$782,СВЦЭМ!$A$39:$A$782,$A27,СВЦЭМ!$B$39:$B$782,I$11)+'СЕТ СН'!$F$11+СВЦЭМ!$D$10+'СЕТ СН'!$F$5-'СЕТ СН'!$F$21</f>
        <v>4931.2602435699991</v>
      </c>
      <c r="J27" s="36">
        <f>SUMIFS(СВЦЭМ!$D$39:$D$782,СВЦЭМ!$A$39:$A$782,$A27,СВЦЭМ!$B$39:$B$782,J$11)+'СЕТ СН'!$F$11+СВЦЭМ!$D$10+'СЕТ СН'!$F$5-'СЕТ СН'!$F$21</f>
        <v>4808.8413178999999</v>
      </c>
      <c r="K27" s="36">
        <f>SUMIFS(СВЦЭМ!$D$39:$D$782,СВЦЭМ!$A$39:$A$782,$A27,СВЦЭМ!$B$39:$B$782,K$11)+'СЕТ СН'!$F$11+СВЦЭМ!$D$10+'СЕТ СН'!$F$5-'СЕТ СН'!$F$21</f>
        <v>4733.9412989799994</v>
      </c>
      <c r="L27" s="36">
        <f>SUMIFS(СВЦЭМ!$D$39:$D$782,СВЦЭМ!$A$39:$A$782,$A27,СВЦЭМ!$B$39:$B$782,L$11)+'СЕТ СН'!$F$11+СВЦЭМ!$D$10+'СЕТ СН'!$F$5-'СЕТ СН'!$F$21</f>
        <v>4711.5009528599994</v>
      </c>
      <c r="M27" s="36">
        <f>SUMIFS(СВЦЭМ!$D$39:$D$782,СВЦЭМ!$A$39:$A$782,$A27,СВЦЭМ!$B$39:$B$782,M$11)+'СЕТ СН'!$F$11+СВЦЭМ!$D$10+'СЕТ СН'!$F$5-'СЕТ СН'!$F$21</f>
        <v>4697.0046757399996</v>
      </c>
      <c r="N27" s="36">
        <f>SUMIFS(СВЦЭМ!$D$39:$D$782,СВЦЭМ!$A$39:$A$782,$A27,СВЦЭМ!$B$39:$B$782,N$11)+'СЕТ СН'!$F$11+СВЦЭМ!$D$10+'СЕТ СН'!$F$5-'СЕТ СН'!$F$21</f>
        <v>4665.37851245</v>
      </c>
      <c r="O27" s="36">
        <f>SUMIFS(СВЦЭМ!$D$39:$D$782,СВЦЭМ!$A$39:$A$782,$A27,СВЦЭМ!$B$39:$B$782,O$11)+'СЕТ СН'!$F$11+СВЦЭМ!$D$10+'СЕТ СН'!$F$5-'СЕТ СН'!$F$21</f>
        <v>4640.7563023399998</v>
      </c>
      <c r="P27" s="36">
        <f>SUMIFS(СВЦЭМ!$D$39:$D$782,СВЦЭМ!$A$39:$A$782,$A27,СВЦЭМ!$B$39:$B$782,P$11)+'СЕТ СН'!$F$11+СВЦЭМ!$D$10+'СЕТ СН'!$F$5-'СЕТ СН'!$F$21</f>
        <v>4652.7448695900002</v>
      </c>
      <c r="Q27" s="36">
        <f>SUMIFS(СВЦЭМ!$D$39:$D$782,СВЦЭМ!$A$39:$A$782,$A27,СВЦЭМ!$B$39:$B$782,Q$11)+'СЕТ СН'!$F$11+СВЦЭМ!$D$10+'СЕТ СН'!$F$5-'СЕТ СН'!$F$21</f>
        <v>4655.2847206799997</v>
      </c>
      <c r="R27" s="36">
        <f>SUMIFS(СВЦЭМ!$D$39:$D$782,СВЦЭМ!$A$39:$A$782,$A27,СВЦЭМ!$B$39:$B$782,R$11)+'СЕТ СН'!$F$11+СВЦЭМ!$D$10+'СЕТ СН'!$F$5-'СЕТ СН'!$F$21</f>
        <v>4648.8689806000002</v>
      </c>
      <c r="S27" s="36">
        <f>SUMIFS(СВЦЭМ!$D$39:$D$782,СВЦЭМ!$A$39:$A$782,$A27,СВЦЭМ!$B$39:$B$782,S$11)+'СЕТ СН'!$F$11+СВЦЭМ!$D$10+'СЕТ СН'!$F$5-'СЕТ СН'!$F$21</f>
        <v>4654.1822642400002</v>
      </c>
      <c r="T27" s="36">
        <f>SUMIFS(СВЦЭМ!$D$39:$D$782,СВЦЭМ!$A$39:$A$782,$A27,СВЦЭМ!$B$39:$B$782,T$11)+'СЕТ СН'!$F$11+СВЦЭМ!$D$10+'СЕТ СН'!$F$5-'СЕТ СН'!$F$21</f>
        <v>4647.5334394699994</v>
      </c>
      <c r="U27" s="36">
        <f>SUMIFS(СВЦЭМ!$D$39:$D$782,СВЦЭМ!$A$39:$A$782,$A27,СВЦЭМ!$B$39:$B$782,U$11)+'СЕТ СН'!$F$11+СВЦЭМ!$D$10+'СЕТ СН'!$F$5-'СЕТ СН'!$F$21</f>
        <v>4654.2208950899994</v>
      </c>
      <c r="V27" s="36">
        <f>SUMIFS(СВЦЭМ!$D$39:$D$782,СВЦЭМ!$A$39:$A$782,$A27,СВЦЭМ!$B$39:$B$782,V$11)+'СЕТ СН'!$F$11+СВЦЭМ!$D$10+'СЕТ СН'!$F$5-'СЕТ СН'!$F$21</f>
        <v>4656.6730376899995</v>
      </c>
      <c r="W27" s="36">
        <f>SUMIFS(СВЦЭМ!$D$39:$D$782,СВЦЭМ!$A$39:$A$782,$A27,СВЦЭМ!$B$39:$B$782,W$11)+'СЕТ СН'!$F$11+СВЦЭМ!$D$10+'СЕТ СН'!$F$5-'СЕТ СН'!$F$21</f>
        <v>4658.5224587299999</v>
      </c>
      <c r="X27" s="36">
        <f>SUMIFS(СВЦЭМ!$D$39:$D$782,СВЦЭМ!$A$39:$A$782,$A27,СВЦЭМ!$B$39:$B$782,X$11)+'СЕТ СН'!$F$11+СВЦЭМ!$D$10+'СЕТ СН'!$F$5-'СЕТ СН'!$F$21</f>
        <v>4700.4957120199997</v>
      </c>
      <c r="Y27" s="36">
        <f>SUMIFS(СВЦЭМ!$D$39:$D$782,СВЦЭМ!$A$39:$A$782,$A27,СВЦЭМ!$B$39:$B$782,Y$11)+'СЕТ СН'!$F$11+СВЦЭМ!$D$10+'СЕТ СН'!$F$5-'СЕТ СН'!$F$21</f>
        <v>4793.6554283099995</v>
      </c>
    </row>
    <row r="28" spans="1:25" ht="15.75" x14ac:dyDescent="0.2">
      <c r="A28" s="35">
        <f t="shared" si="0"/>
        <v>45490</v>
      </c>
      <c r="B28" s="36">
        <f>SUMIFS(СВЦЭМ!$D$39:$D$782,СВЦЭМ!$A$39:$A$782,$A28,СВЦЭМ!$B$39:$B$782,B$11)+'СЕТ СН'!$F$11+СВЦЭМ!$D$10+'СЕТ СН'!$F$5-'СЕТ СН'!$F$21</f>
        <v>4957.3619898399993</v>
      </c>
      <c r="C28" s="36">
        <f>SUMIFS(СВЦЭМ!$D$39:$D$782,СВЦЭМ!$A$39:$A$782,$A28,СВЦЭМ!$B$39:$B$782,C$11)+'СЕТ СН'!$F$11+СВЦЭМ!$D$10+'СЕТ СН'!$F$5-'СЕТ СН'!$F$21</f>
        <v>5071.4742617399997</v>
      </c>
      <c r="D28" s="36">
        <f>SUMIFS(СВЦЭМ!$D$39:$D$782,СВЦЭМ!$A$39:$A$782,$A28,СВЦЭМ!$B$39:$B$782,D$11)+'СЕТ СН'!$F$11+СВЦЭМ!$D$10+'СЕТ СН'!$F$5-'СЕТ СН'!$F$21</f>
        <v>5085.1565223099997</v>
      </c>
      <c r="E28" s="36">
        <f>SUMIFS(СВЦЭМ!$D$39:$D$782,СВЦЭМ!$A$39:$A$782,$A28,СВЦЭМ!$B$39:$B$782,E$11)+'СЕТ СН'!$F$11+СВЦЭМ!$D$10+'СЕТ СН'!$F$5-'СЕТ СН'!$F$21</f>
        <v>5062.6666644399993</v>
      </c>
      <c r="F28" s="36">
        <f>SUMIFS(СВЦЭМ!$D$39:$D$782,СВЦЭМ!$A$39:$A$782,$A28,СВЦЭМ!$B$39:$B$782,F$11)+'СЕТ СН'!$F$11+СВЦЭМ!$D$10+'СЕТ СН'!$F$5-'СЕТ СН'!$F$21</f>
        <v>5055.7179669799998</v>
      </c>
      <c r="G28" s="36">
        <f>SUMIFS(СВЦЭМ!$D$39:$D$782,СВЦЭМ!$A$39:$A$782,$A28,СВЦЭМ!$B$39:$B$782,G$11)+'СЕТ СН'!$F$11+СВЦЭМ!$D$10+'СЕТ СН'!$F$5-'СЕТ СН'!$F$21</f>
        <v>5067.69747319</v>
      </c>
      <c r="H28" s="36">
        <f>SUMIFS(СВЦЭМ!$D$39:$D$782,СВЦЭМ!$A$39:$A$782,$A28,СВЦЭМ!$B$39:$B$782,H$11)+'СЕТ СН'!$F$11+СВЦЭМ!$D$10+'СЕТ СН'!$F$5-'СЕТ СН'!$F$21</f>
        <v>5035.0723522499993</v>
      </c>
      <c r="I28" s="36">
        <f>SUMIFS(СВЦЭМ!$D$39:$D$782,СВЦЭМ!$A$39:$A$782,$A28,СВЦЭМ!$B$39:$B$782,I$11)+'СЕТ СН'!$F$11+СВЦЭМ!$D$10+'СЕТ СН'!$F$5-'СЕТ СН'!$F$21</f>
        <v>4913.11473484</v>
      </c>
      <c r="J28" s="36">
        <f>SUMIFS(СВЦЭМ!$D$39:$D$782,СВЦЭМ!$A$39:$A$782,$A28,СВЦЭМ!$B$39:$B$782,J$11)+'СЕТ СН'!$F$11+СВЦЭМ!$D$10+'СЕТ СН'!$F$5-'СЕТ СН'!$F$21</f>
        <v>4808.4352237399999</v>
      </c>
      <c r="K28" s="36">
        <f>SUMIFS(СВЦЭМ!$D$39:$D$782,СВЦЭМ!$A$39:$A$782,$A28,СВЦЭМ!$B$39:$B$782,K$11)+'СЕТ СН'!$F$11+СВЦЭМ!$D$10+'СЕТ СН'!$F$5-'СЕТ СН'!$F$21</f>
        <v>4763.8058133199993</v>
      </c>
      <c r="L28" s="36">
        <f>SUMIFS(СВЦЭМ!$D$39:$D$782,СВЦЭМ!$A$39:$A$782,$A28,СВЦЭМ!$B$39:$B$782,L$11)+'СЕТ СН'!$F$11+СВЦЭМ!$D$10+'СЕТ СН'!$F$5-'СЕТ СН'!$F$21</f>
        <v>4701.6250892399994</v>
      </c>
      <c r="M28" s="36">
        <f>SUMIFS(СВЦЭМ!$D$39:$D$782,СВЦЭМ!$A$39:$A$782,$A28,СВЦЭМ!$B$39:$B$782,M$11)+'СЕТ СН'!$F$11+СВЦЭМ!$D$10+'СЕТ СН'!$F$5-'СЕТ СН'!$F$21</f>
        <v>4684.29821816</v>
      </c>
      <c r="N28" s="36">
        <f>SUMIFS(СВЦЭМ!$D$39:$D$782,СВЦЭМ!$A$39:$A$782,$A28,СВЦЭМ!$B$39:$B$782,N$11)+'СЕТ СН'!$F$11+СВЦЭМ!$D$10+'СЕТ СН'!$F$5-'СЕТ СН'!$F$21</f>
        <v>4691.0588505199994</v>
      </c>
      <c r="O28" s="36">
        <f>SUMIFS(СВЦЭМ!$D$39:$D$782,СВЦЭМ!$A$39:$A$782,$A28,СВЦЭМ!$B$39:$B$782,O$11)+'СЕТ СН'!$F$11+СВЦЭМ!$D$10+'СЕТ СН'!$F$5-'СЕТ СН'!$F$21</f>
        <v>4676.6797342299997</v>
      </c>
      <c r="P28" s="36">
        <f>SUMIFS(СВЦЭМ!$D$39:$D$782,СВЦЭМ!$A$39:$A$782,$A28,СВЦЭМ!$B$39:$B$782,P$11)+'СЕТ СН'!$F$11+СВЦЭМ!$D$10+'СЕТ СН'!$F$5-'СЕТ СН'!$F$21</f>
        <v>4675.8331048199998</v>
      </c>
      <c r="Q28" s="36">
        <f>SUMIFS(СВЦЭМ!$D$39:$D$782,СВЦЭМ!$A$39:$A$782,$A28,СВЦЭМ!$B$39:$B$782,Q$11)+'СЕТ СН'!$F$11+СВЦЭМ!$D$10+'СЕТ СН'!$F$5-'СЕТ СН'!$F$21</f>
        <v>4679.8941187999999</v>
      </c>
      <c r="R28" s="36">
        <f>SUMIFS(СВЦЭМ!$D$39:$D$782,СВЦЭМ!$A$39:$A$782,$A28,СВЦЭМ!$B$39:$B$782,R$11)+'СЕТ СН'!$F$11+СВЦЭМ!$D$10+'СЕТ СН'!$F$5-'СЕТ СН'!$F$21</f>
        <v>4686.1487795799994</v>
      </c>
      <c r="S28" s="36">
        <f>SUMIFS(СВЦЭМ!$D$39:$D$782,СВЦЭМ!$A$39:$A$782,$A28,СВЦЭМ!$B$39:$B$782,S$11)+'СЕТ СН'!$F$11+СВЦЭМ!$D$10+'СЕТ СН'!$F$5-'СЕТ СН'!$F$21</f>
        <v>4693.8737342699997</v>
      </c>
      <c r="T28" s="36">
        <f>SUMIFS(СВЦЭМ!$D$39:$D$782,СВЦЭМ!$A$39:$A$782,$A28,СВЦЭМ!$B$39:$B$782,T$11)+'СЕТ СН'!$F$11+СВЦЭМ!$D$10+'СЕТ СН'!$F$5-'СЕТ СН'!$F$21</f>
        <v>4685.3014192499995</v>
      </c>
      <c r="U28" s="36">
        <f>SUMIFS(СВЦЭМ!$D$39:$D$782,СВЦЭМ!$A$39:$A$782,$A28,СВЦЭМ!$B$39:$B$782,U$11)+'СЕТ СН'!$F$11+СВЦЭМ!$D$10+'СЕТ СН'!$F$5-'СЕТ СН'!$F$21</f>
        <v>4697.7848996799994</v>
      </c>
      <c r="V28" s="36">
        <f>SUMIFS(СВЦЭМ!$D$39:$D$782,СВЦЭМ!$A$39:$A$782,$A28,СВЦЭМ!$B$39:$B$782,V$11)+'СЕТ СН'!$F$11+СВЦЭМ!$D$10+'СЕТ СН'!$F$5-'СЕТ СН'!$F$21</f>
        <v>4703.8511597199995</v>
      </c>
      <c r="W28" s="36">
        <f>SUMIFS(СВЦЭМ!$D$39:$D$782,СВЦЭМ!$A$39:$A$782,$A28,СВЦЭМ!$B$39:$B$782,W$11)+'СЕТ СН'!$F$11+СВЦЭМ!$D$10+'СЕТ СН'!$F$5-'СЕТ СН'!$F$21</f>
        <v>4670.7011446699998</v>
      </c>
      <c r="X28" s="36">
        <f>SUMIFS(СВЦЭМ!$D$39:$D$782,СВЦЭМ!$A$39:$A$782,$A28,СВЦЭМ!$B$39:$B$782,X$11)+'СЕТ СН'!$F$11+СВЦЭМ!$D$10+'СЕТ СН'!$F$5-'СЕТ СН'!$F$21</f>
        <v>4728.6453411900002</v>
      </c>
      <c r="Y28" s="36">
        <f>SUMIFS(СВЦЭМ!$D$39:$D$782,СВЦЭМ!$A$39:$A$782,$A28,СВЦЭМ!$B$39:$B$782,Y$11)+'СЕТ СН'!$F$11+СВЦЭМ!$D$10+'СЕТ СН'!$F$5-'СЕТ СН'!$F$21</f>
        <v>4814.0835679800002</v>
      </c>
    </row>
    <row r="29" spans="1:25" ht="15.75" x14ac:dyDescent="0.2">
      <c r="A29" s="35">
        <f t="shared" si="0"/>
        <v>45491</v>
      </c>
      <c r="B29" s="36">
        <f>SUMIFS(СВЦЭМ!$D$39:$D$782,СВЦЭМ!$A$39:$A$782,$A29,СВЦЭМ!$B$39:$B$782,B$11)+'СЕТ СН'!$F$11+СВЦЭМ!$D$10+'СЕТ СН'!$F$5-'СЕТ СН'!$F$21</f>
        <v>5071.7709276199994</v>
      </c>
      <c r="C29" s="36">
        <f>SUMIFS(СВЦЭМ!$D$39:$D$782,СВЦЭМ!$A$39:$A$782,$A29,СВЦЭМ!$B$39:$B$782,C$11)+'СЕТ СН'!$F$11+СВЦЭМ!$D$10+'СЕТ СН'!$F$5-'СЕТ СН'!$F$21</f>
        <v>5167.5246251999997</v>
      </c>
      <c r="D29" s="36">
        <f>SUMIFS(СВЦЭМ!$D$39:$D$782,СВЦЭМ!$A$39:$A$782,$A29,СВЦЭМ!$B$39:$B$782,D$11)+'СЕТ СН'!$F$11+СВЦЭМ!$D$10+'СЕТ СН'!$F$5-'СЕТ СН'!$F$21</f>
        <v>5248.5537114599992</v>
      </c>
      <c r="E29" s="36">
        <f>SUMIFS(СВЦЭМ!$D$39:$D$782,СВЦЭМ!$A$39:$A$782,$A29,СВЦЭМ!$B$39:$B$782,E$11)+'СЕТ СН'!$F$11+СВЦЭМ!$D$10+'СЕТ СН'!$F$5-'СЕТ СН'!$F$21</f>
        <v>5280.1964399799999</v>
      </c>
      <c r="F29" s="36">
        <f>SUMIFS(СВЦЭМ!$D$39:$D$782,СВЦЭМ!$A$39:$A$782,$A29,СВЦЭМ!$B$39:$B$782,F$11)+'СЕТ СН'!$F$11+СВЦЭМ!$D$10+'СЕТ СН'!$F$5-'СЕТ СН'!$F$21</f>
        <v>5277.6591719600001</v>
      </c>
      <c r="G29" s="36">
        <f>SUMIFS(СВЦЭМ!$D$39:$D$782,СВЦЭМ!$A$39:$A$782,$A29,СВЦЭМ!$B$39:$B$782,G$11)+'СЕТ СН'!$F$11+СВЦЭМ!$D$10+'СЕТ СН'!$F$5-'СЕТ СН'!$F$21</f>
        <v>5262.1968309200001</v>
      </c>
      <c r="H29" s="36">
        <f>SUMIFS(СВЦЭМ!$D$39:$D$782,СВЦЭМ!$A$39:$A$782,$A29,СВЦЭМ!$B$39:$B$782,H$11)+'СЕТ СН'!$F$11+СВЦЭМ!$D$10+'СЕТ СН'!$F$5-'СЕТ СН'!$F$21</f>
        <v>5188.9543434299994</v>
      </c>
      <c r="I29" s="36">
        <f>SUMIFS(СВЦЭМ!$D$39:$D$782,СВЦЭМ!$A$39:$A$782,$A29,СВЦЭМ!$B$39:$B$782,I$11)+'СЕТ СН'!$F$11+СВЦЭМ!$D$10+'СЕТ СН'!$F$5-'СЕТ СН'!$F$21</f>
        <v>4998.0305862699997</v>
      </c>
      <c r="J29" s="36">
        <f>SUMIFS(СВЦЭМ!$D$39:$D$782,СВЦЭМ!$A$39:$A$782,$A29,СВЦЭМ!$B$39:$B$782,J$11)+'СЕТ СН'!$F$11+СВЦЭМ!$D$10+'СЕТ СН'!$F$5-'СЕТ СН'!$F$21</f>
        <v>4899.3830394699999</v>
      </c>
      <c r="K29" s="36">
        <f>SUMIFS(СВЦЭМ!$D$39:$D$782,СВЦЭМ!$A$39:$A$782,$A29,СВЦЭМ!$B$39:$B$782,K$11)+'СЕТ СН'!$F$11+СВЦЭМ!$D$10+'СЕТ СН'!$F$5-'СЕТ СН'!$F$21</f>
        <v>4839.1092842999997</v>
      </c>
      <c r="L29" s="36">
        <f>SUMIFS(СВЦЭМ!$D$39:$D$782,СВЦЭМ!$A$39:$A$782,$A29,СВЦЭМ!$B$39:$B$782,L$11)+'СЕТ СН'!$F$11+СВЦЭМ!$D$10+'СЕТ СН'!$F$5-'СЕТ СН'!$F$21</f>
        <v>4792.6512274999995</v>
      </c>
      <c r="M29" s="36">
        <f>SUMIFS(СВЦЭМ!$D$39:$D$782,СВЦЭМ!$A$39:$A$782,$A29,СВЦЭМ!$B$39:$B$782,M$11)+'СЕТ СН'!$F$11+СВЦЭМ!$D$10+'СЕТ СН'!$F$5-'СЕТ СН'!$F$21</f>
        <v>4781.1922874100001</v>
      </c>
      <c r="N29" s="36">
        <f>SUMIFS(СВЦЭМ!$D$39:$D$782,СВЦЭМ!$A$39:$A$782,$A29,СВЦЭМ!$B$39:$B$782,N$11)+'СЕТ СН'!$F$11+СВЦЭМ!$D$10+'СЕТ СН'!$F$5-'СЕТ СН'!$F$21</f>
        <v>4771.3665926199992</v>
      </c>
      <c r="O29" s="36">
        <f>SUMIFS(СВЦЭМ!$D$39:$D$782,СВЦЭМ!$A$39:$A$782,$A29,СВЦЭМ!$B$39:$B$782,O$11)+'СЕТ СН'!$F$11+СВЦЭМ!$D$10+'СЕТ СН'!$F$5-'СЕТ СН'!$F$21</f>
        <v>4757.0874905199998</v>
      </c>
      <c r="P29" s="36">
        <f>SUMIFS(СВЦЭМ!$D$39:$D$782,СВЦЭМ!$A$39:$A$782,$A29,СВЦЭМ!$B$39:$B$782,P$11)+'СЕТ СН'!$F$11+СВЦЭМ!$D$10+'СЕТ СН'!$F$5-'СЕТ СН'!$F$21</f>
        <v>4757.3037600799998</v>
      </c>
      <c r="Q29" s="36">
        <f>SUMIFS(СВЦЭМ!$D$39:$D$782,СВЦЭМ!$A$39:$A$782,$A29,СВЦЭМ!$B$39:$B$782,Q$11)+'СЕТ СН'!$F$11+СВЦЭМ!$D$10+'СЕТ СН'!$F$5-'СЕТ СН'!$F$21</f>
        <v>4754.6227131199994</v>
      </c>
      <c r="R29" s="36">
        <f>SUMIFS(СВЦЭМ!$D$39:$D$782,СВЦЭМ!$A$39:$A$782,$A29,СВЦЭМ!$B$39:$B$782,R$11)+'СЕТ СН'!$F$11+СВЦЭМ!$D$10+'СЕТ СН'!$F$5-'СЕТ СН'!$F$21</f>
        <v>4759.4076777199998</v>
      </c>
      <c r="S29" s="36">
        <f>SUMIFS(СВЦЭМ!$D$39:$D$782,СВЦЭМ!$A$39:$A$782,$A29,СВЦЭМ!$B$39:$B$782,S$11)+'СЕТ СН'!$F$11+СВЦЭМ!$D$10+'СЕТ СН'!$F$5-'СЕТ СН'!$F$21</f>
        <v>4758.8496624099998</v>
      </c>
      <c r="T29" s="36">
        <f>SUMIFS(СВЦЭМ!$D$39:$D$782,СВЦЭМ!$A$39:$A$782,$A29,СВЦЭМ!$B$39:$B$782,T$11)+'СЕТ СН'!$F$11+СВЦЭМ!$D$10+'СЕТ СН'!$F$5-'СЕТ СН'!$F$21</f>
        <v>4776.1406279900002</v>
      </c>
      <c r="U29" s="36">
        <f>SUMIFS(СВЦЭМ!$D$39:$D$782,СВЦЭМ!$A$39:$A$782,$A29,СВЦЭМ!$B$39:$B$782,U$11)+'СЕТ СН'!$F$11+СВЦЭМ!$D$10+'СЕТ СН'!$F$5-'СЕТ СН'!$F$21</f>
        <v>4793.2706797199999</v>
      </c>
      <c r="V29" s="36">
        <f>SUMIFS(СВЦЭМ!$D$39:$D$782,СВЦЭМ!$A$39:$A$782,$A29,СВЦЭМ!$B$39:$B$782,V$11)+'СЕТ СН'!$F$11+СВЦЭМ!$D$10+'СЕТ СН'!$F$5-'СЕТ СН'!$F$21</f>
        <v>4793.47981239</v>
      </c>
      <c r="W29" s="36">
        <f>SUMIFS(СВЦЭМ!$D$39:$D$782,СВЦЭМ!$A$39:$A$782,$A29,СВЦЭМ!$B$39:$B$782,W$11)+'СЕТ СН'!$F$11+СВЦЭМ!$D$10+'СЕТ СН'!$F$5-'СЕТ СН'!$F$21</f>
        <v>4760.7795693399994</v>
      </c>
      <c r="X29" s="36">
        <f>SUMIFS(СВЦЭМ!$D$39:$D$782,СВЦЭМ!$A$39:$A$782,$A29,СВЦЭМ!$B$39:$B$782,X$11)+'СЕТ СН'!$F$11+СВЦЭМ!$D$10+'СЕТ СН'!$F$5-'СЕТ СН'!$F$21</f>
        <v>4808.0388653</v>
      </c>
      <c r="Y29" s="36">
        <f>SUMIFS(СВЦЭМ!$D$39:$D$782,СВЦЭМ!$A$39:$A$782,$A29,СВЦЭМ!$B$39:$B$782,Y$11)+'СЕТ СН'!$F$11+СВЦЭМ!$D$10+'СЕТ СН'!$F$5-'СЕТ СН'!$F$21</f>
        <v>4889.9495734599996</v>
      </c>
    </row>
    <row r="30" spans="1:25" ht="15.75" x14ac:dyDescent="0.2">
      <c r="A30" s="35">
        <f t="shared" si="0"/>
        <v>45492</v>
      </c>
      <c r="B30" s="36">
        <f>SUMIFS(СВЦЭМ!$D$39:$D$782,СВЦЭМ!$A$39:$A$782,$A30,СВЦЭМ!$B$39:$B$782,B$11)+'СЕТ СН'!$F$11+СВЦЭМ!$D$10+'СЕТ СН'!$F$5-'СЕТ СН'!$F$21</f>
        <v>4993.2133795499994</v>
      </c>
      <c r="C30" s="36">
        <f>SUMIFS(СВЦЭМ!$D$39:$D$782,СВЦЭМ!$A$39:$A$782,$A30,СВЦЭМ!$B$39:$B$782,C$11)+'СЕТ СН'!$F$11+СВЦЭМ!$D$10+'СЕТ СН'!$F$5-'СЕТ СН'!$F$21</f>
        <v>5100.8653595899996</v>
      </c>
      <c r="D30" s="36">
        <f>SUMIFS(СВЦЭМ!$D$39:$D$782,СВЦЭМ!$A$39:$A$782,$A30,СВЦЭМ!$B$39:$B$782,D$11)+'СЕТ СН'!$F$11+СВЦЭМ!$D$10+'СЕТ СН'!$F$5-'СЕТ СН'!$F$21</f>
        <v>5172.9467606899998</v>
      </c>
      <c r="E30" s="36">
        <f>SUMIFS(СВЦЭМ!$D$39:$D$782,СВЦЭМ!$A$39:$A$782,$A30,СВЦЭМ!$B$39:$B$782,E$11)+'СЕТ СН'!$F$11+СВЦЭМ!$D$10+'СЕТ СН'!$F$5-'СЕТ СН'!$F$21</f>
        <v>5191.1696483300002</v>
      </c>
      <c r="F30" s="36">
        <f>SUMIFS(СВЦЭМ!$D$39:$D$782,СВЦЭМ!$A$39:$A$782,$A30,СВЦЭМ!$B$39:$B$782,F$11)+'СЕТ СН'!$F$11+СВЦЭМ!$D$10+'СЕТ СН'!$F$5-'СЕТ СН'!$F$21</f>
        <v>5196.1109194000001</v>
      </c>
      <c r="G30" s="36">
        <f>SUMIFS(СВЦЭМ!$D$39:$D$782,СВЦЭМ!$A$39:$A$782,$A30,СВЦЭМ!$B$39:$B$782,G$11)+'СЕТ СН'!$F$11+СВЦЭМ!$D$10+'СЕТ СН'!$F$5-'СЕТ СН'!$F$21</f>
        <v>5200.9071640999991</v>
      </c>
      <c r="H30" s="36">
        <f>SUMIFS(СВЦЭМ!$D$39:$D$782,СВЦЭМ!$A$39:$A$782,$A30,СВЦЭМ!$B$39:$B$782,H$11)+'СЕТ СН'!$F$11+СВЦЭМ!$D$10+'СЕТ СН'!$F$5-'СЕТ СН'!$F$21</f>
        <v>5142.7895259199995</v>
      </c>
      <c r="I30" s="36">
        <f>SUMIFS(СВЦЭМ!$D$39:$D$782,СВЦЭМ!$A$39:$A$782,$A30,СВЦЭМ!$B$39:$B$782,I$11)+'СЕТ СН'!$F$11+СВЦЭМ!$D$10+'СЕТ СН'!$F$5-'СЕТ СН'!$F$21</f>
        <v>5079.1701919999996</v>
      </c>
      <c r="J30" s="36">
        <f>SUMIFS(СВЦЭМ!$D$39:$D$782,СВЦЭМ!$A$39:$A$782,$A30,СВЦЭМ!$B$39:$B$782,J$11)+'СЕТ СН'!$F$11+СВЦЭМ!$D$10+'СЕТ СН'!$F$5-'СЕТ СН'!$F$21</f>
        <v>4954.3448896399996</v>
      </c>
      <c r="K30" s="36">
        <f>SUMIFS(СВЦЭМ!$D$39:$D$782,СВЦЭМ!$A$39:$A$782,$A30,СВЦЭМ!$B$39:$B$782,K$11)+'СЕТ СН'!$F$11+СВЦЭМ!$D$10+'СЕТ СН'!$F$5-'СЕТ СН'!$F$21</f>
        <v>4891.2846204899997</v>
      </c>
      <c r="L30" s="36">
        <f>SUMIFS(СВЦЭМ!$D$39:$D$782,СВЦЭМ!$A$39:$A$782,$A30,СВЦЭМ!$B$39:$B$782,L$11)+'СЕТ СН'!$F$11+СВЦЭМ!$D$10+'СЕТ СН'!$F$5-'СЕТ СН'!$F$21</f>
        <v>4856.5112773999999</v>
      </c>
      <c r="M30" s="36">
        <f>SUMIFS(СВЦЭМ!$D$39:$D$782,СВЦЭМ!$A$39:$A$782,$A30,СВЦЭМ!$B$39:$B$782,M$11)+'СЕТ СН'!$F$11+СВЦЭМ!$D$10+'СЕТ СН'!$F$5-'СЕТ СН'!$F$21</f>
        <v>4859.9784253299995</v>
      </c>
      <c r="N30" s="36">
        <f>SUMIFS(СВЦЭМ!$D$39:$D$782,СВЦЭМ!$A$39:$A$782,$A30,СВЦЭМ!$B$39:$B$782,N$11)+'СЕТ СН'!$F$11+СВЦЭМ!$D$10+'СЕТ СН'!$F$5-'СЕТ СН'!$F$21</f>
        <v>4854.7641068499997</v>
      </c>
      <c r="O30" s="36">
        <f>SUMIFS(СВЦЭМ!$D$39:$D$782,СВЦЭМ!$A$39:$A$782,$A30,СВЦЭМ!$B$39:$B$782,O$11)+'СЕТ СН'!$F$11+СВЦЭМ!$D$10+'СЕТ СН'!$F$5-'СЕТ СН'!$F$21</f>
        <v>4837.6803583299998</v>
      </c>
      <c r="P30" s="36">
        <f>SUMIFS(СВЦЭМ!$D$39:$D$782,СВЦЭМ!$A$39:$A$782,$A30,СВЦЭМ!$B$39:$B$782,P$11)+'СЕТ СН'!$F$11+СВЦЭМ!$D$10+'СЕТ СН'!$F$5-'СЕТ СН'!$F$21</f>
        <v>4829.9132701500002</v>
      </c>
      <c r="Q30" s="36">
        <f>SUMIFS(СВЦЭМ!$D$39:$D$782,СВЦЭМ!$A$39:$A$782,$A30,СВЦЭМ!$B$39:$B$782,Q$11)+'СЕТ СН'!$F$11+СВЦЭМ!$D$10+'СЕТ СН'!$F$5-'СЕТ СН'!$F$21</f>
        <v>4845.6870574299992</v>
      </c>
      <c r="R30" s="36">
        <f>SUMIFS(СВЦЭМ!$D$39:$D$782,СВЦЭМ!$A$39:$A$782,$A30,СВЦЭМ!$B$39:$B$782,R$11)+'СЕТ СН'!$F$11+СВЦЭМ!$D$10+'СЕТ СН'!$F$5-'СЕТ СН'!$F$21</f>
        <v>4845.8127722399995</v>
      </c>
      <c r="S30" s="36">
        <f>SUMIFS(СВЦЭМ!$D$39:$D$782,СВЦЭМ!$A$39:$A$782,$A30,СВЦЭМ!$B$39:$B$782,S$11)+'СЕТ СН'!$F$11+СВЦЭМ!$D$10+'СЕТ СН'!$F$5-'СЕТ СН'!$F$21</f>
        <v>4833.4930998199998</v>
      </c>
      <c r="T30" s="36">
        <f>SUMIFS(СВЦЭМ!$D$39:$D$782,СВЦЭМ!$A$39:$A$782,$A30,СВЦЭМ!$B$39:$B$782,T$11)+'СЕТ СН'!$F$11+СВЦЭМ!$D$10+'СЕТ СН'!$F$5-'СЕТ СН'!$F$21</f>
        <v>4862.0732466099998</v>
      </c>
      <c r="U30" s="36">
        <f>SUMIFS(СВЦЭМ!$D$39:$D$782,СВЦЭМ!$A$39:$A$782,$A30,СВЦЭМ!$B$39:$B$782,U$11)+'СЕТ СН'!$F$11+СВЦЭМ!$D$10+'СЕТ СН'!$F$5-'СЕТ СН'!$F$21</f>
        <v>4873.4807590799992</v>
      </c>
      <c r="V30" s="36">
        <f>SUMIFS(СВЦЭМ!$D$39:$D$782,СВЦЭМ!$A$39:$A$782,$A30,СВЦЭМ!$B$39:$B$782,V$11)+'СЕТ СН'!$F$11+СВЦЭМ!$D$10+'СЕТ СН'!$F$5-'СЕТ СН'!$F$21</f>
        <v>4904.34234595</v>
      </c>
      <c r="W30" s="36">
        <f>SUMIFS(СВЦЭМ!$D$39:$D$782,СВЦЭМ!$A$39:$A$782,$A30,СВЦЭМ!$B$39:$B$782,W$11)+'СЕТ СН'!$F$11+СВЦЭМ!$D$10+'СЕТ СН'!$F$5-'СЕТ СН'!$F$21</f>
        <v>4870.5039250899999</v>
      </c>
      <c r="X30" s="36">
        <f>SUMIFS(СВЦЭМ!$D$39:$D$782,СВЦЭМ!$A$39:$A$782,$A30,СВЦЭМ!$B$39:$B$782,X$11)+'СЕТ СН'!$F$11+СВЦЭМ!$D$10+'СЕТ СН'!$F$5-'СЕТ СН'!$F$21</f>
        <v>4927.4922545299996</v>
      </c>
      <c r="Y30" s="36">
        <f>SUMIFS(СВЦЭМ!$D$39:$D$782,СВЦЭМ!$A$39:$A$782,$A30,СВЦЭМ!$B$39:$B$782,Y$11)+'СЕТ СН'!$F$11+СВЦЭМ!$D$10+'СЕТ СН'!$F$5-'СЕТ СН'!$F$21</f>
        <v>5014.8923238199995</v>
      </c>
    </row>
    <row r="31" spans="1:25" ht="15.75" x14ac:dyDescent="0.2">
      <c r="A31" s="35">
        <f t="shared" si="0"/>
        <v>45493</v>
      </c>
      <c r="B31" s="36">
        <f>SUMIFS(СВЦЭМ!$D$39:$D$782,СВЦЭМ!$A$39:$A$782,$A31,СВЦЭМ!$B$39:$B$782,B$11)+'СЕТ СН'!$F$11+СВЦЭМ!$D$10+'СЕТ СН'!$F$5-'СЕТ СН'!$F$21</f>
        <v>5008.7854188699994</v>
      </c>
      <c r="C31" s="36">
        <f>SUMIFS(СВЦЭМ!$D$39:$D$782,СВЦЭМ!$A$39:$A$782,$A31,СВЦЭМ!$B$39:$B$782,C$11)+'СЕТ СН'!$F$11+СВЦЭМ!$D$10+'СЕТ СН'!$F$5-'СЕТ СН'!$F$21</f>
        <v>5081.5162247899998</v>
      </c>
      <c r="D31" s="36">
        <f>SUMIFS(СВЦЭМ!$D$39:$D$782,СВЦЭМ!$A$39:$A$782,$A31,СВЦЭМ!$B$39:$B$782,D$11)+'СЕТ СН'!$F$11+СВЦЭМ!$D$10+'СЕТ СН'!$F$5-'СЕТ СН'!$F$21</f>
        <v>5180.0452653699995</v>
      </c>
      <c r="E31" s="36">
        <f>SUMIFS(СВЦЭМ!$D$39:$D$782,СВЦЭМ!$A$39:$A$782,$A31,СВЦЭМ!$B$39:$B$782,E$11)+'СЕТ СН'!$F$11+СВЦЭМ!$D$10+'СЕТ СН'!$F$5-'СЕТ СН'!$F$21</f>
        <v>5223.4302462999995</v>
      </c>
      <c r="F31" s="36">
        <f>SUMIFS(СВЦЭМ!$D$39:$D$782,СВЦЭМ!$A$39:$A$782,$A31,СВЦЭМ!$B$39:$B$782,F$11)+'СЕТ СН'!$F$11+СВЦЭМ!$D$10+'СЕТ СН'!$F$5-'СЕТ СН'!$F$21</f>
        <v>5236.7952382999993</v>
      </c>
      <c r="G31" s="36">
        <f>SUMIFS(СВЦЭМ!$D$39:$D$782,СВЦЭМ!$A$39:$A$782,$A31,СВЦЭМ!$B$39:$B$782,G$11)+'СЕТ СН'!$F$11+СВЦЭМ!$D$10+'СЕТ СН'!$F$5-'СЕТ СН'!$F$21</f>
        <v>5234.1431224899998</v>
      </c>
      <c r="H31" s="36">
        <f>SUMIFS(СВЦЭМ!$D$39:$D$782,СВЦЭМ!$A$39:$A$782,$A31,СВЦЭМ!$B$39:$B$782,H$11)+'СЕТ СН'!$F$11+СВЦЭМ!$D$10+'СЕТ СН'!$F$5-'СЕТ СН'!$F$21</f>
        <v>5214.5515419099993</v>
      </c>
      <c r="I31" s="36">
        <f>SUMIFS(СВЦЭМ!$D$39:$D$782,СВЦЭМ!$A$39:$A$782,$A31,СВЦЭМ!$B$39:$B$782,I$11)+'СЕТ СН'!$F$11+СВЦЭМ!$D$10+'СЕТ СН'!$F$5-'СЕТ СН'!$F$21</f>
        <v>5139.9835094299997</v>
      </c>
      <c r="J31" s="36">
        <f>SUMIFS(СВЦЭМ!$D$39:$D$782,СВЦЭМ!$A$39:$A$782,$A31,СВЦЭМ!$B$39:$B$782,J$11)+'СЕТ СН'!$F$11+СВЦЭМ!$D$10+'СЕТ СН'!$F$5-'СЕТ СН'!$F$21</f>
        <v>5013.22644072</v>
      </c>
      <c r="K31" s="36">
        <f>SUMIFS(СВЦЭМ!$D$39:$D$782,СВЦЭМ!$A$39:$A$782,$A31,СВЦЭМ!$B$39:$B$782,K$11)+'СЕТ СН'!$F$11+СВЦЭМ!$D$10+'СЕТ СН'!$F$5-'СЕТ СН'!$F$21</f>
        <v>4908.7381398099997</v>
      </c>
      <c r="L31" s="36">
        <f>SUMIFS(СВЦЭМ!$D$39:$D$782,СВЦЭМ!$A$39:$A$782,$A31,СВЦЭМ!$B$39:$B$782,L$11)+'СЕТ СН'!$F$11+СВЦЭМ!$D$10+'СЕТ СН'!$F$5-'СЕТ СН'!$F$21</f>
        <v>4827.0595357799994</v>
      </c>
      <c r="M31" s="36">
        <f>SUMIFS(СВЦЭМ!$D$39:$D$782,СВЦЭМ!$A$39:$A$782,$A31,СВЦЭМ!$B$39:$B$782,M$11)+'СЕТ СН'!$F$11+СВЦЭМ!$D$10+'СЕТ СН'!$F$5-'СЕТ СН'!$F$21</f>
        <v>4781.8264530399993</v>
      </c>
      <c r="N31" s="36">
        <f>SUMIFS(СВЦЭМ!$D$39:$D$782,СВЦЭМ!$A$39:$A$782,$A31,СВЦЭМ!$B$39:$B$782,N$11)+'СЕТ СН'!$F$11+СВЦЭМ!$D$10+'СЕТ СН'!$F$5-'СЕТ СН'!$F$21</f>
        <v>4796.39243936</v>
      </c>
      <c r="O31" s="36">
        <f>SUMIFS(СВЦЭМ!$D$39:$D$782,СВЦЭМ!$A$39:$A$782,$A31,СВЦЭМ!$B$39:$B$782,O$11)+'СЕТ СН'!$F$11+СВЦЭМ!$D$10+'СЕТ СН'!$F$5-'СЕТ СН'!$F$21</f>
        <v>4791.5605039499997</v>
      </c>
      <c r="P31" s="36">
        <f>SUMIFS(СВЦЭМ!$D$39:$D$782,СВЦЭМ!$A$39:$A$782,$A31,СВЦЭМ!$B$39:$B$782,P$11)+'СЕТ СН'!$F$11+СВЦЭМ!$D$10+'СЕТ СН'!$F$5-'СЕТ СН'!$F$21</f>
        <v>4687.8164557999999</v>
      </c>
      <c r="Q31" s="36">
        <f>SUMIFS(СВЦЭМ!$D$39:$D$782,СВЦЭМ!$A$39:$A$782,$A31,СВЦЭМ!$B$39:$B$782,Q$11)+'СЕТ СН'!$F$11+СВЦЭМ!$D$10+'СЕТ СН'!$F$5-'СЕТ СН'!$F$21</f>
        <v>4705.6992714099997</v>
      </c>
      <c r="R31" s="36">
        <f>SUMIFS(СВЦЭМ!$D$39:$D$782,СВЦЭМ!$A$39:$A$782,$A31,СВЦЭМ!$B$39:$B$782,R$11)+'СЕТ СН'!$F$11+СВЦЭМ!$D$10+'СЕТ СН'!$F$5-'СЕТ СН'!$F$21</f>
        <v>4720.5889408799994</v>
      </c>
      <c r="S31" s="36">
        <f>SUMIFS(СВЦЭМ!$D$39:$D$782,СВЦЭМ!$A$39:$A$782,$A31,СВЦЭМ!$B$39:$B$782,S$11)+'СЕТ СН'!$F$11+СВЦЭМ!$D$10+'СЕТ СН'!$F$5-'СЕТ СН'!$F$21</f>
        <v>4709.8283310799998</v>
      </c>
      <c r="T31" s="36">
        <f>SUMIFS(СВЦЭМ!$D$39:$D$782,СВЦЭМ!$A$39:$A$782,$A31,СВЦЭМ!$B$39:$B$782,T$11)+'СЕТ СН'!$F$11+СВЦЭМ!$D$10+'СЕТ СН'!$F$5-'СЕТ СН'!$F$21</f>
        <v>4704.0181226999994</v>
      </c>
      <c r="U31" s="36">
        <f>SUMIFS(СВЦЭМ!$D$39:$D$782,СВЦЭМ!$A$39:$A$782,$A31,СВЦЭМ!$B$39:$B$782,U$11)+'СЕТ СН'!$F$11+СВЦЭМ!$D$10+'СЕТ СН'!$F$5-'СЕТ СН'!$F$21</f>
        <v>4724.4227074</v>
      </c>
      <c r="V31" s="36">
        <f>SUMIFS(СВЦЭМ!$D$39:$D$782,СВЦЭМ!$A$39:$A$782,$A31,СВЦЭМ!$B$39:$B$782,V$11)+'СЕТ СН'!$F$11+СВЦЭМ!$D$10+'СЕТ СН'!$F$5-'СЕТ СН'!$F$21</f>
        <v>4734.7826303499996</v>
      </c>
      <c r="W31" s="36">
        <f>SUMIFS(СВЦЭМ!$D$39:$D$782,СВЦЭМ!$A$39:$A$782,$A31,СВЦЭМ!$B$39:$B$782,W$11)+'СЕТ СН'!$F$11+СВЦЭМ!$D$10+'СЕТ СН'!$F$5-'СЕТ СН'!$F$21</f>
        <v>4713.0893318099997</v>
      </c>
      <c r="X31" s="36">
        <f>SUMIFS(СВЦЭМ!$D$39:$D$782,СВЦЭМ!$A$39:$A$782,$A31,СВЦЭМ!$B$39:$B$782,X$11)+'СЕТ СН'!$F$11+СВЦЭМ!$D$10+'СЕТ СН'!$F$5-'СЕТ СН'!$F$21</f>
        <v>4750.0967369800001</v>
      </c>
      <c r="Y31" s="36">
        <f>SUMIFS(СВЦЭМ!$D$39:$D$782,СВЦЭМ!$A$39:$A$782,$A31,СВЦЭМ!$B$39:$B$782,Y$11)+'СЕТ СН'!$F$11+СВЦЭМ!$D$10+'СЕТ СН'!$F$5-'СЕТ СН'!$F$21</f>
        <v>4845.9560226799995</v>
      </c>
    </row>
    <row r="32" spans="1:25" ht="15.75" x14ac:dyDescent="0.2">
      <c r="A32" s="35">
        <f t="shared" si="0"/>
        <v>45494</v>
      </c>
      <c r="B32" s="36">
        <f>SUMIFS(СВЦЭМ!$D$39:$D$782,СВЦЭМ!$A$39:$A$782,$A32,СВЦЭМ!$B$39:$B$782,B$11)+'СЕТ СН'!$F$11+СВЦЭМ!$D$10+'СЕТ СН'!$F$5-'СЕТ СН'!$F$21</f>
        <v>4967.3412893899995</v>
      </c>
      <c r="C32" s="36">
        <f>SUMIFS(СВЦЭМ!$D$39:$D$782,СВЦЭМ!$A$39:$A$782,$A32,СВЦЭМ!$B$39:$B$782,C$11)+'СЕТ СН'!$F$11+СВЦЭМ!$D$10+'СЕТ СН'!$F$5-'СЕТ СН'!$F$21</f>
        <v>5069.0789916899994</v>
      </c>
      <c r="D32" s="36">
        <f>SUMIFS(СВЦЭМ!$D$39:$D$782,СВЦЭМ!$A$39:$A$782,$A32,СВЦЭМ!$B$39:$B$782,D$11)+'СЕТ СН'!$F$11+СВЦЭМ!$D$10+'СЕТ СН'!$F$5-'СЕТ СН'!$F$21</f>
        <v>5118.2738181200002</v>
      </c>
      <c r="E32" s="36">
        <f>SUMIFS(СВЦЭМ!$D$39:$D$782,СВЦЭМ!$A$39:$A$782,$A32,СВЦЭМ!$B$39:$B$782,E$11)+'СЕТ СН'!$F$11+СВЦЭМ!$D$10+'СЕТ СН'!$F$5-'СЕТ СН'!$F$21</f>
        <v>5161.8509330500001</v>
      </c>
      <c r="F32" s="36">
        <f>SUMIFS(СВЦЭМ!$D$39:$D$782,СВЦЭМ!$A$39:$A$782,$A32,СВЦЭМ!$B$39:$B$782,F$11)+'СЕТ СН'!$F$11+СВЦЭМ!$D$10+'СЕТ СН'!$F$5-'СЕТ СН'!$F$21</f>
        <v>5204.7955599699999</v>
      </c>
      <c r="G32" s="36">
        <f>SUMIFS(СВЦЭМ!$D$39:$D$782,СВЦЭМ!$A$39:$A$782,$A32,СВЦЭМ!$B$39:$B$782,G$11)+'СЕТ СН'!$F$11+СВЦЭМ!$D$10+'СЕТ СН'!$F$5-'СЕТ СН'!$F$21</f>
        <v>5149.7524240900002</v>
      </c>
      <c r="H32" s="36">
        <f>SUMIFS(СВЦЭМ!$D$39:$D$782,СВЦЭМ!$A$39:$A$782,$A32,СВЦЭМ!$B$39:$B$782,H$11)+'СЕТ СН'!$F$11+СВЦЭМ!$D$10+'СЕТ СН'!$F$5-'СЕТ СН'!$F$21</f>
        <v>5174.7575985599997</v>
      </c>
      <c r="I32" s="36">
        <f>SUMIFS(СВЦЭМ!$D$39:$D$782,СВЦЭМ!$A$39:$A$782,$A32,СВЦЭМ!$B$39:$B$782,I$11)+'СЕТ СН'!$F$11+СВЦЭМ!$D$10+'СЕТ СН'!$F$5-'СЕТ СН'!$F$21</f>
        <v>5131.3470771100001</v>
      </c>
      <c r="J32" s="36">
        <f>SUMIFS(СВЦЭМ!$D$39:$D$782,СВЦЭМ!$A$39:$A$782,$A32,СВЦЭМ!$B$39:$B$782,J$11)+'СЕТ СН'!$F$11+СВЦЭМ!$D$10+'СЕТ СН'!$F$5-'СЕТ СН'!$F$21</f>
        <v>4977.5343904799993</v>
      </c>
      <c r="K32" s="36">
        <f>SUMIFS(СВЦЭМ!$D$39:$D$782,СВЦЭМ!$A$39:$A$782,$A32,СВЦЭМ!$B$39:$B$782,K$11)+'СЕТ СН'!$F$11+СВЦЭМ!$D$10+'СЕТ СН'!$F$5-'СЕТ СН'!$F$21</f>
        <v>4834.9795434399994</v>
      </c>
      <c r="L32" s="36">
        <f>SUMIFS(СВЦЭМ!$D$39:$D$782,СВЦЭМ!$A$39:$A$782,$A32,СВЦЭМ!$B$39:$B$782,L$11)+'СЕТ СН'!$F$11+СВЦЭМ!$D$10+'СЕТ СН'!$F$5-'СЕТ СН'!$F$21</f>
        <v>4767.0872927299997</v>
      </c>
      <c r="M32" s="36">
        <f>SUMIFS(СВЦЭМ!$D$39:$D$782,СВЦЭМ!$A$39:$A$782,$A32,СВЦЭМ!$B$39:$B$782,M$11)+'СЕТ СН'!$F$11+СВЦЭМ!$D$10+'СЕТ СН'!$F$5-'СЕТ СН'!$F$21</f>
        <v>4746.4012053199995</v>
      </c>
      <c r="N32" s="36">
        <f>SUMIFS(СВЦЭМ!$D$39:$D$782,СВЦЭМ!$A$39:$A$782,$A32,СВЦЭМ!$B$39:$B$782,N$11)+'СЕТ СН'!$F$11+СВЦЭМ!$D$10+'СЕТ СН'!$F$5-'СЕТ СН'!$F$21</f>
        <v>4742.8101678499997</v>
      </c>
      <c r="O32" s="36">
        <f>SUMIFS(СВЦЭМ!$D$39:$D$782,СВЦЭМ!$A$39:$A$782,$A32,СВЦЭМ!$B$39:$B$782,O$11)+'СЕТ СН'!$F$11+СВЦЭМ!$D$10+'СЕТ СН'!$F$5-'СЕТ СН'!$F$21</f>
        <v>4739.6907192399995</v>
      </c>
      <c r="P32" s="36">
        <f>SUMIFS(СВЦЭМ!$D$39:$D$782,СВЦЭМ!$A$39:$A$782,$A32,СВЦЭМ!$B$39:$B$782,P$11)+'СЕТ СН'!$F$11+СВЦЭМ!$D$10+'СЕТ СН'!$F$5-'СЕТ СН'!$F$21</f>
        <v>4756.8611868899998</v>
      </c>
      <c r="Q32" s="36">
        <f>SUMIFS(СВЦЭМ!$D$39:$D$782,СВЦЭМ!$A$39:$A$782,$A32,СВЦЭМ!$B$39:$B$782,Q$11)+'СЕТ СН'!$F$11+СВЦЭМ!$D$10+'СЕТ СН'!$F$5-'СЕТ СН'!$F$21</f>
        <v>4763.11892696</v>
      </c>
      <c r="R32" s="36">
        <f>SUMIFS(СВЦЭМ!$D$39:$D$782,СВЦЭМ!$A$39:$A$782,$A32,СВЦЭМ!$B$39:$B$782,R$11)+'СЕТ СН'!$F$11+СВЦЭМ!$D$10+'СЕТ СН'!$F$5-'СЕТ СН'!$F$21</f>
        <v>4759.8337514799996</v>
      </c>
      <c r="S32" s="36">
        <f>SUMIFS(СВЦЭМ!$D$39:$D$782,СВЦЭМ!$A$39:$A$782,$A32,СВЦЭМ!$B$39:$B$782,S$11)+'СЕТ СН'!$F$11+СВЦЭМ!$D$10+'СЕТ СН'!$F$5-'СЕТ СН'!$F$21</f>
        <v>4756.0159991999999</v>
      </c>
      <c r="T32" s="36">
        <f>SUMIFS(СВЦЭМ!$D$39:$D$782,СВЦЭМ!$A$39:$A$782,$A32,СВЦЭМ!$B$39:$B$782,T$11)+'СЕТ СН'!$F$11+СВЦЭМ!$D$10+'СЕТ СН'!$F$5-'СЕТ СН'!$F$21</f>
        <v>4742.0244429099994</v>
      </c>
      <c r="U32" s="36">
        <f>SUMIFS(СВЦЭМ!$D$39:$D$782,СВЦЭМ!$A$39:$A$782,$A32,СВЦЭМ!$B$39:$B$782,U$11)+'СЕТ СН'!$F$11+СВЦЭМ!$D$10+'СЕТ СН'!$F$5-'СЕТ СН'!$F$21</f>
        <v>4745.4028990699999</v>
      </c>
      <c r="V32" s="36">
        <f>SUMIFS(СВЦЭМ!$D$39:$D$782,СВЦЭМ!$A$39:$A$782,$A32,СВЦЭМ!$B$39:$B$782,V$11)+'СЕТ СН'!$F$11+СВЦЭМ!$D$10+'СЕТ СН'!$F$5-'СЕТ СН'!$F$21</f>
        <v>4741.4454241099993</v>
      </c>
      <c r="W32" s="36">
        <f>SUMIFS(СВЦЭМ!$D$39:$D$782,СВЦЭМ!$A$39:$A$782,$A32,СВЦЭМ!$B$39:$B$782,W$11)+'СЕТ СН'!$F$11+СВЦЭМ!$D$10+'СЕТ СН'!$F$5-'СЕТ СН'!$F$21</f>
        <v>4728.8919181499996</v>
      </c>
      <c r="X32" s="36">
        <f>SUMIFS(СВЦЭМ!$D$39:$D$782,СВЦЭМ!$A$39:$A$782,$A32,СВЦЭМ!$B$39:$B$782,X$11)+'СЕТ СН'!$F$11+СВЦЭМ!$D$10+'СЕТ СН'!$F$5-'СЕТ СН'!$F$21</f>
        <v>4781.5717898699995</v>
      </c>
      <c r="Y32" s="36">
        <f>SUMIFS(СВЦЭМ!$D$39:$D$782,СВЦЭМ!$A$39:$A$782,$A32,СВЦЭМ!$B$39:$B$782,Y$11)+'СЕТ СН'!$F$11+СВЦЭМ!$D$10+'СЕТ СН'!$F$5-'СЕТ СН'!$F$21</f>
        <v>4805.1225016399994</v>
      </c>
    </row>
    <row r="33" spans="1:27" ht="15.75" x14ac:dyDescent="0.2">
      <c r="A33" s="35">
        <f t="shared" si="0"/>
        <v>45495</v>
      </c>
      <c r="B33" s="36">
        <f>SUMIFS(СВЦЭМ!$D$39:$D$782,СВЦЭМ!$A$39:$A$782,$A33,СВЦЭМ!$B$39:$B$782,B$11)+'СЕТ СН'!$F$11+СВЦЭМ!$D$10+'СЕТ СН'!$F$5-'СЕТ СН'!$F$21</f>
        <v>4894.7171780499993</v>
      </c>
      <c r="C33" s="36">
        <f>SUMIFS(СВЦЭМ!$D$39:$D$782,СВЦЭМ!$A$39:$A$782,$A33,СВЦЭМ!$B$39:$B$782,C$11)+'СЕТ СН'!$F$11+СВЦЭМ!$D$10+'СЕТ СН'!$F$5-'СЕТ СН'!$F$21</f>
        <v>4965.2508734499997</v>
      </c>
      <c r="D33" s="36">
        <f>SUMIFS(СВЦЭМ!$D$39:$D$782,СВЦЭМ!$A$39:$A$782,$A33,СВЦЭМ!$B$39:$B$782,D$11)+'СЕТ СН'!$F$11+СВЦЭМ!$D$10+'СЕТ СН'!$F$5-'СЕТ СН'!$F$21</f>
        <v>5022.4425469199996</v>
      </c>
      <c r="E33" s="36">
        <f>SUMIFS(СВЦЭМ!$D$39:$D$782,СВЦЭМ!$A$39:$A$782,$A33,СВЦЭМ!$B$39:$B$782,E$11)+'СЕТ СН'!$F$11+СВЦЭМ!$D$10+'СЕТ СН'!$F$5-'СЕТ СН'!$F$21</f>
        <v>5060.29263825</v>
      </c>
      <c r="F33" s="36">
        <f>SUMIFS(СВЦЭМ!$D$39:$D$782,СВЦЭМ!$A$39:$A$782,$A33,СВЦЭМ!$B$39:$B$782,F$11)+'СЕТ СН'!$F$11+СВЦЭМ!$D$10+'СЕТ СН'!$F$5-'СЕТ СН'!$F$21</f>
        <v>5071.0985509000002</v>
      </c>
      <c r="G33" s="36">
        <f>SUMIFS(СВЦЭМ!$D$39:$D$782,СВЦЭМ!$A$39:$A$782,$A33,СВЦЭМ!$B$39:$B$782,G$11)+'СЕТ СН'!$F$11+СВЦЭМ!$D$10+'СЕТ СН'!$F$5-'СЕТ СН'!$F$21</f>
        <v>5071.7734673300001</v>
      </c>
      <c r="H33" s="36">
        <f>SUMIFS(СВЦЭМ!$D$39:$D$782,СВЦЭМ!$A$39:$A$782,$A33,СВЦЭМ!$B$39:$B$782,H$11)+'СЕТ СН'!$F$11+СВЦЭМ!$D$10+'СЕТ СН'!$F$5-'СЕТ СН'!$F$21</f>
        <v>5002.4742641199991</v>
      </c>
      <c r="I33" s="36">
        <f>SUMIFS(СВЦЭМ!$D$39:$D$782,СВЦЭМ!$A$39:$A$782,$A33,СВЦЭМ!$B$39:$B$782,I$11)+'СЕТ СН'!$F$11+СВЦЭМ!$D$10+'СЕТ СН'!$F$5-'СЕТ СН'!$F$21</f>
        <v>4903.0534071900001</v>
      </c>
      <c r="J33" s="36">
        <f>SUMIFS(СВЦЭМ!$D$39:$D$782,СВЦЭМ!$A$39:$A$782,$A33,СВЦЭМ!$B$39:$B$782,J$11)+'СЕТ СН'!$F$11+СВЦЭМ!$D$10+'СЕТ СН'!$F$5-'СЕТ СН'!$F$21</f>
        <v>4788.9254307699994</v>
      </c>
      <c r="K33" s="36">
        <f>SUMIFS(СВЦЭМ!$D$39:$D$782,СВЦЭМ!$A$39:$A$782,$A33,СВЦЭМ!$B$39:$B$782,K$11)+'СЕТ СН'!$F$11+СВЦЭМ!$D$10+'СЕТ СН'!$F$5-'СЕТ СН'!$F$21</f>
        <v>4716.73857374</v>
      </c>
      <c r="L33" s="36">
        <f>SUMIFS(СВЦЭМ!$D$39:$D$782,СВЦЭМ!$A$39:$A$782,$A33,СВЦЭМ!$B$39:$B$782,L$11)+'СЕТ СН'!$F$11+СВЦЭМ!$D$10+'СЕТ СН'!$F$5-'СЕТ СН'!$F$21</f>
        <v>4673.02838909</v>
      </c>
      <c r="M33" s="36">
        <f>SUMIFS(СВЦЭМ!$D$39:$D$782,СВЦЭМ!$A$39:$A$782,$A33,СВЦЭМ!$B$39:$B$782,M$11)+'СЕТ СН'!$F$11+СВЦЭМ!$D$10+'СЕТ СН'!$F$5-'СЕТ СН'!$F$21</f>
        <v>4648.1801531000001</v>
      </c>
      <c r="N33" s="36">
        <f>SUMIFS(СВЦЭМ!$D$39:$D$782,СВЦЭМ!$A$39:$A$782,$A33,СВЦЭМ!$B$39:$B$782,N$11)+'СЕТ СН'!$F$11+СВЦЭМ!$D$10+'СЕТ СН'!$F$5-'СЕТ СН'!$F$21</f>
        <v>4630.8260088099996</v>
      </c>
      <c r="O33" s="36">
        <f>SUMIFS(СВЦЭМ!$D$39:$D$782,СВЦЭМ!$A$39:$A$782,$A33,СВЦЭМ!$B$39:$B$782,O$11)+'СЕТ СН'!$F$11+СВЦЭМ!$D$10+'СЕТ СН'!$F$5-'СЕТ СН'!$F$21</f>
        <v>4645.4652028599994</v>
      </c>
      <c r="P33" s="36">
        <f>SUMIFS(СВЦЭМ!$D$39:$D$782,СВЦЭМ!$A$39:$A$782,$A33,СВЦЭМ!$B$39:$B$782,P$11)+'СЕТ СН'!$F$11+СВЦЭМ!$D$10+'СЕТ СН'!$F$5-'СЕТ СН'!$F$21</f>
        <v>4644.0800191899998</v>
      </c>
      <c r="Q33" s="36">
        <f>SUMIFS(СВЦЭМ!$D$39:$D$782,СВЦЭМ!$A$39:$A$782,$A33,СВЦЭМ!$B$39:$B$782,Q$11)+'СЕТ СН'!$F$11+СВЦЭМ!$D$10+'СЕТ СН'!$F$5-'СЕТ СН'!$F$21</f>
        <v>4642.6045985000001</v>
      </c>
      <c r="R33" s="36">
        <f>SUMIFS(СВЦЭМ!$D$39:$D$782,СВЦЭМ!$A$39:$A$782,$A33,СВЦЭМ!$B$39:$B$782,R$11)+'СЕТ СН'!$F$11+СВЦЭМ!$D$10+'СЕТ СН'!$F$5-'СЕТ СН'!$F$21</f>
        <v>4639.0854921</v>
      </c>
      <c r="S33" s="36">
        <f>SUMIFS(СВЦЭМ!$D$39:$D$782,СВЦЭМ!$A$39:$A$782,$A33,СВЦЭМ!$B$39:$B$782,S$11)+'СЕТ СН'!$F$11+СВЦЭМ!$D$10+'СЕТ СН'!$F$5-'СЕТ СН'!$F$21</f>
        <v>4631.6255550999995</v>
      </c>
      <c r="T33" s="36">
        <f>SUMIFS(СВЦЭМ!$D$39:$D$782,СВЦЭМ!$A$39:$A$782,$A33,СВЦЭМ!$B$39:$B$782,T$11)+'СЕТ СН'!$F$11+СВЦЭМ!$D$10+'СЕТ СН'!$F$5-'СЕТ СН'!$F$21</f>
        <v>4628.6226987699993</v>
      </c>
      <c r="U33" s="36">
        <f>SUMIFS(СВЦЭМ!$D$39:$D$782,СВЦЭМ!$A$39:$A$782,$A33,СВЦЭМ!$B$39:$B$782,U$11)+'СЕТ СН'!$F$11+СВЦЭМ!$D$10+'СЕТ СН'!$F$5-'СЕТ СН'!$F$21</f>
        <v>4643.4383897600001</v>
      </c>
      <c r="V33" s="36">
        <f>SUMIFS(СВЦЭМ!$D$39:$D$782,СВЦЭМ!$A$39:$A$782,$A33,СВЦЭМ!$B$39:$B$782,V$11)+'СЕТ СН'!$F$11+СВЦЭМ!$D$10+'СЕТ СН'!$F$5-'СЕТ СН'!$F$21</f>
        <v>4655.0113168299995</v>
      </c>
      <c r="W33" s="36">
        <f>SUMIFS(СВЦЭМ!$D$39:$D$782,СВЦЭМ!$A$39:$A$782,$A33,СВЦЭМ!$B$39:$B$782,W$11)+'СЕТ СН'!$F$11+СВЦЭМ!$D$10+'СЕТ СН'!$F$5-'СЕТ СН'!$F$21</f>
        <v>4618.8266505299998</v>
      </c>
      <c r="X33" s="36">
        <f>SUMIFS(СВЦЭМ!$D$39:$D$782,СВЦЭМ!$A$39:$A$782,$A33,СВЦЭМ!$B$39:$B$782,X$11)+'СЕТ СН'!$F$11+СВЦЭМ!$D$10+'СЕТ СН'!$F$5-'СЕТ СН'!$F$21</f>
        <v>4691.2249658199999</v>
      </c>
      <c r="Y33" s="36">
        <f>SUMIFS(СВЦЭМ!$D$39:$D$782,СВЦЭМ!$A$39:$A$782,$A33,СВЦЭМ!$B$39:$B$782,Y$11)+'СЕТ СН'!$F$11+СВЦЭМ!$D$10+'СЕТ СН'!$F$5-'СЕТ СН'!$F$21</f>
        <v>4774.9833098899999</v>
      </c>
    </row>
    <row r="34" spans="1:27" ht="15.75" x14ac:dyDescent="0.2">
      <c r="A34" s="35">
        <f t="shared" si="0"/>
        <v>45496</v>
      </c>
      <c r="B34" s="36">
        <f>SUMIFS(СВЦЭМ!$D$39:$D$782,СВЦЭМ!$A$39:$A$782,$A34,СВЦЭМ!$B$39:$B$782,B$11)+'СЕТ СН'!$F$11+СВЦЭМ!$D$10+'СЕТ СН'!$F$5-'СЕТ СН'!$F$21</f>
        <v>4989.9440796700001</v>
      </c>
      <c r="C34" s="36">
        <f>SUMIFS(СВЦЭМ!$D$39:$D$782,СВЦЭМ!$A$39:$A$782,$A34,СВЦЭМ!$B$39:$B$782,C$11)+'СЕТ СН'!$F$11+СВЦЭМ!$D$10+'СЕТ СН'!$F$5-'СЕТ СН'!$F$21</f>
        <v>5089.0244530399996</v>
      </c>
      <c r="D34" s="36">
        <f>SUMIFS(СВЦЭМ!$D$39:$D$782,СВЦЭМ!$A$39:$A$782,$A34,СВЦЭМ!$B$39:$B$782,D$11)+'СЕТ СН'!$F$11+СВЦЭМ!$D$10+'СЕТ СН'!$F$5-'СЕТ СН'!$F$21</f>
        <v>5141.27948044</v>
      </c>
      <c r="E34" s="36">
        <f>SUMIFS(СВЦЭМ!$D$39:$D$782,СВЦЭМ!$A$39:$A$782,$A34,СВЦЭМ!$B$39:$B$782,E$11)+'СЕТ СН'!$F$11+СВЦЭМ!$D$10+'СЕТ СН'!$F$5-'СЕТ СН'!$F$21</f>
        <v>5161.1996188199992</v>
      </c>
      <c r="F34" s="36">
        <f>SUMIFS(СВЦЭМ!$D$39:$D$782,СВЦЭМ!$A$39:$A$782,$A34,СВЦЭМ!$B$39:$B$782,F$11)+'СЕТ СН'!$F$11+СВЦЭМ!$D$10+'СЕТ СН'!$F$5-'СЕТ СН'!$F$21</f>
        <v>5154.7285383299995</v>
      </c>
      <c r="G34" s="36">
        <f>SUMIFS(СВЦЭМ!$D$39:$D$782,СВЦЭМ!$A$39:$A$782,$A34,СВЦЭМ!$B$39:$B$782,G$11)+'СЕТ СН'!$F$11+СВЦЭМ!$D$10+'СЕТ СН'!$F$5-'СЕТ СН'!$F$21</f>
        <v>5124.45425918</v>
      </c>
      <c r="H34" s="36">
        <f>SUMIFS(СВЦЭМ!$D$39:$D$782,СВЦЭМ!$A$39:$A$782,$A34,СВЦЭМ!$B$39:$B$782,H$11)+'СЕТ СН'!$F$11+СВЦЭМ!$D$10+'СЕТ СН'!$F$5-'СЕТ СН'!$F$21</f>
        <v>5079.2011333299997</v>
      </c>
      <c r="I34" s="36">
        <f>SUMIFS(СВЦЭМ!$D$39:$D$782,СВЦЭМ!$A$39:$A$782,$A34,СВЦЭМ!$B$39:$B$782,I$11)+'СЕТ СН'!$F$11+СВЦЭМ!$D$10+'СЕТ СН'!$F$5-'СЕТ СН'!$F$21</f>
        <v>4961.5373045999995</v>
      </c>
      <c r="J34" s="36">
        <f>SUMIFS(СВЦЭМ!$D$39:$D$782,СВЦЭМ!$A$39:$A$782,$A34,СВЦЭМ!$B$39:$B$782,J$11)+'СЕТ СН'!$F$11+СВЦЭМ!$D$10+'СЕТ СН'!$F$5-'СЕТ СН'!$F$21</f>
        <v>4844.9700457599993</v>
      </c>
      <c r="K34" s="36">
        <f>SUMIFS(СВЦЭМ!$D$39:$D$782,СВЦЭМ!$A$39:$A$782,$A34,СВЦЭМ!$B$39:$B$782,K$11)+'СЕТ СН'!$F$11+СВЦЭМ!$D$10+'СЕТ СН'!$F$5-'СЕТ СН'!$F$21</f>
        <v>4758.6328032000001</v>
      </c>
      <c r="L34" s="36">
        <f>SUMIFS(СВЦЭМ!$D$39:$D$782,СВЦЭМ!$A$39:$A$782,$A34,СВЦЭМ!$B$39:$B$782,L$11)+'СЕТ СН'!$F$11+СВЦЭМ!$D$10+'СЕТ СН'!$F$5-'СЕТ СН'!$F$21</f>
        <v>4724.1562678099999</v>
      </c>
      <c r="M34" s="36">
        <f>SUMIFS(СВЦЭМ!$D$39:$D$782,СВЦЭМ!$A$39:$A$782,$A34,СВЦЭМ!$B$39:$B$782,M$11)+'СЕТ СН'!$F$11+СВЦЭМ!$D$10+'СЕТ СН'!$F$5-'СЕТ СН'!$F$21</f>
        <v>4705.50580773</v>
      </c>
      <c r="N34" s="36">
        <f>SUMIFS(СВЦЭМ!$D$39:$D$782,СВЦЭМ!$A$39:$A$782,$A34,СВЦЭМ!$B$39:$B$782,N$11)+'СЕТ СН'!$F$11+СВЦЭМ!$D$10+'СЕТ СН'!$F$5-'СЕТ СН'!$F$21</f>
        <v>4689.4445043699998</v>
      </c>
      <c r="O34" s="36">
        <f>SUMIFS(СВЦЭМ!$D$39:$D$782,СВЦЭМ!$A$39:$A$782,$A34,СВЦЭМ!$B$39:$B$782,O$11)+'СЕТ СН'!$F$11+СВЦЭМ!$D$10+'СЕТ СН'!$F$5-'СЕТ СН'!$F$21</f>
        <v>4679.0273996399992</v>
      </c>
      <c r="P34" s="36">
        <f>SUMIFS(СВЦЭМ!$D$39:$D$782,СВЦЭМ!$A$39:$A$782,$A34,СВЦЭМ!$B$39:$B$782,P$11)+'СЕТ СН'!$F$11+СВЦЭМ!$D$10+'СЕТ СН'!$F$5-'СЕТ СН'!$F$21</f>
        <v>4669.8072913699998</v>
      </c>
      <c r="Q34" s="36">
        <f>SUMIFS(СВЦЭМ!$D$39:$D$782,СВЦЭМ!$A$39:$A$782,$A34,СВЦЭМ!$B$39:$B$782,Q$11)+'СЕТ СН'!$F$11+СВЦЭМ!$D$10+'СЕТ СН'!$F$5-'СЕТ СН'!$F$21</f>
        <v>4670.1116623199996</v>
      </c>
      <c r="R34" s="36">
        <f>SUMIFS(СВЦЭМ!$D$39:$D$782,СВЦЭМ!$A$39:$A$782,$A34,СВЦЭМ!$B$39:$B$782,R$11)+'СЕТ СН'!$F$11+СВЦЭМ!$D$10+'СЕТ СН'!$F$5-'СЕТ СН'!$F$21</f>
        <v>4678.2322036199994</v>
      </c>
      <c r="S34" s="36">
        <f>SUMIFS(СВЦЭМ!$D$39:$D$782,СВЦЭМ!$A$39:$A$782,$A34,СВЦЭМ!$B$39:$B$782,S$11)+'СЕТ СН'!$F$11+СВЦЭМ!$D$10+'СЕТ СН'!$F$5-'СЕТ СН'!$F$21</f>
        <v>4679.5197440800002</v>
      </c>
      <c r="T34" s="36">
        <f>SUMIFS(СВЦЭМ!$D$39:$D$782,СВЦЭМ!$A$39:$A$782,$A34,СВЦЭМ!$B$39:$B$782,T$11)+'СЕТ СН'!$F$11+СВЦЭМ!$D$10+'СЕТ СН'!$F$5-'СЕТ СН'!$F$21</f>
        <v>4688.2160608300001</v>
      </c>
      <c r="U34" s="36">
        <f>SUMIFS(СВЦЭМ!$D$39:$D$782,СВЦЭМ!$A$39:$A$782,$A34,СВЦЭМ!$B$39:$B$782,U$11)+'СЕТ СН'!$F$11+СВЦЭМ!$D$10+'СЕТ СН'!$F$5-'СЕТ СН'!$F$21</f>
        <v>4703.6088467699992</v>
      </c>
      <c r="V34" s="36">
        <f>SUMIFS(СВЦЭМ!$D$39:$D$782,СВЦЭМ!$A$39:$A$782,$A34,СВЦЭМ!$B$39:$B$782,V$11)+'СЕТ СН'!$F$11+СВЦЭМ!$D$10+'СЕТ СН'!$F$5-'СЕТ СН'!$F$21</f>
        <v>4712.5315039899997</v>
      </c>
      <c r="W34" s="36">
        <f>SUMIFS(СВЦЭМ!$D$39:$D$782,СВЦЭМ!$A$39:$A$782,$A34,СВЦЭМ!$B$39:$B$782,W$11)+'СЕТ СН'!$F$11+СВЦЭМ!$D$10+'СЕТ СН'!$F$5-'СЕТ СН'!$F$21</f>
        <v>4698.3663484799999</v>
      </c>
      <c r="X34" s="36">
        <f>SUMIFS(СВЦЭМ!$D$39:$D$782,СВЦЭМ!$A$39:$A$782,$A34,СВЦЭМ!$B$39:$B$782,X$11)+'СЕТ СН'!$F$11+СВЦЭМ!$D$10+'СЕТ СН'!$F$5-'СЕТ СН'!$F$21</f>
        <v>4756.2738826899995</v>
      </c>
      <c r="Y34" s="36">
        <f>SUMIFS(СВЦЭМ!$D$39:$D$782,СВЦЭМ!$A$39:$A$782,$A34,СВЦЭМ!$B$39:$B$782,Y$11)+'СЕТ СН'!$F$11+СВЦЭМ!$D$10+'СЕТ СН'!$F$5-'СЕТ СН'!$F$21</f>
        <v>4833.65317418</v>
      </c>
    </row>
    <row r="35" spans="1:27" ht="15.75" x14ac:dyDescent="0.2">
      <c r="A35" s="35">
        <f t="shared" si="0"/>
        <v>45497</v>
      </c>
      <c r="B35" s="36">
        <f>SUMIFS(СВЦЭМ!$D$39:$D$782,СВЦЭМ!$A$39:$A$782,$A35,СВЦЭМ!$B$39:$B$782,B$11)+'СЕТ СН'!$F$11+СВЦЭМ!$D$10+'СЕТ СН'!$F$5-'СЕТ СН'!$F$21</f>
        <v>5030.1420638099999</v>
      </c>
      <c r="C35" s="36">
        <f>SUMIFS(СВЦЭМ!$D$39:$D$782,СВЦЭМ!$A$39:$A$782,$A35,СВЦЭМ!$B$39:$B$782,C$11)+'СЕТ СН'!$F$11+СВЦЭМ!$D$10+'СЕТ СН'!$F$5-'СЕТ СН'!$F$21</f>
        <v>5128.58980522</v>
      </c>
      <c r="D35" s="36">
        <f>SUMIFS(СВЦЭМ!$D$39:$D$782,СВЦЭМ!$A$39:$A$782,$A35,СВЦЭМ!$B$39:$B$782,D$11)+'СЕТ СН'!$F$11+СВЦЭМ!$D$10+'СЕТ СН'!$F$5-'СЕТ СН'!$F$21</f>
        <v>5169.6011383299992</v>
      </c>
      <c r="E35" s="36">
        <f>SUMIFS(СВЦЭМ!$D$39:$D$782,СВЦЭМ!$A$39:$A$782,$A35,СВЦЭМ!$B$39:$B$782,E$11)+'СЕТ СН'!$F$11+СВЦЭМ!$D$10+'СЕТ СН'!$F$5-'СЕТ СН'!$F$21</f>
        <v>5142.4395717899997</v>
      </c>
      <c r="F35" s="36">
        <f>SUMIFS(СВЦЭМ!$D$39:$D$782,СВЦЭМ!$A$39:$A$782,$A35,СВЦЭМ!$B$39:$B$782,F$11)+'СЕТ СН'!$F$11+СВЦЭМ!$D$10+'СЕТ СН'!$F$5-'СЕТ СН'!$F$21</f>
        <v>5144.8209928300003</v>
      </c>
      <c r="G35" s="36">
        <f>SUMIFS(СВЦЭМ!$D$39:$D$782,СВЦЭМ!$A$39:$A$782,$A35,СВЦЭМ!$B$39:$B$782,G$11)+'СЕТ СН'!$F$11+СВЦЭМ!$D$10+'СЕТ СН'!$F$5-'СЕТ СН'!$F$21</f>
        <v>5146.93826317</v>
      </c>
      <c r="H35" s="36">
        <f>SUMIFS(СВЦЭМ!$D$39:$D$782,СВЦЭМ!$A$39:$A$782,$A35,СВЦЭМ!$B$39:$B$782,H$11)+'СЕТ СН'!$F$11+СВЦЭМ!$D$10+'СЕТ СН'!$F$5-'СЕТ СН'!$F$21</f>
        <v>5131.11390132</v>
      </c>
      <c r="I35" s="36">
        <f>SUMIFS(СВЦЭМ!$D$39:$D$782,СВЦЭМ!$A$39:$A$782,$A35,СВЦЭМ!$B$39:$B$782,I$11)+'СЕТ СН'!$F$11+СВЦЭМ!$D$10+'СЕТ СН'!$F$5-'СЕТ СН'!$F$21</f>
        <v>5022.9721896599995</v>
      </c>
      <c r="J35" s="36">
        <f>SUMIFS(СВЦЭМ!$D$39:$D$782,СВЦЭМ!$A$39:$A$782,$A35,СВЦЭМ!$B$39:$B$782,J$11)+'СЕТ СН'!$F$11+СВЦЭМ!$D$10+'СЕТ СН'!$F$5-'СЕТ СН'!$F$21</f>
        <v>4895.5054820400001</v>
      </c>
      <c r="K35" s="36">
        <f>SUMIFS(СВЦЭМ!$D$39:$D$782,СВЦЭМ!$A$39:$A$782,$A35,СВЦЭМ!$B$39:$B$782,K$11)+'СЕТ СН'!$F$11+СВЦЭМ!$D$10+'СЕТ СН'!$F$5-'СЕТ СН'!$F$21</f>
        <v>4805.56657438</v>
      </c>
      <c r="L35" s="36">
        <f>SUMIFS(СВЦЭМ!$D$39:$D$782,СВЦЭМ!$A$39:$A$782,$A35,СВЦЭМ!$B$39:$B$782,L$11)+'СЕТ СН'!$F$11+СВЦЭМ!$D$10+'СЕТ СН'!$F$5-'СЕТ СН'!$F$21</f>
        <v>4751.78448269</v>
      </c>
      <c r="M35" s="36">
        <f>SUMIFS(СВЦЭМ!$D$39:$D$782,СВЦЭМ!$A$39:$A$782,$A35,СВЦЭМ!$B$39:$B$782,M$11)+'СЕТ СН'!$F$11+СВЦЭМ!$D$10+'СЕТ СН'!$F$5-'СЕТ СН'!$F$21</f>
        <v>4727.9490084899999</v>
      </c>
      <c r="N35" s="36">
        <f>SUMIFS(СВЦЭМ!$D$39:$D$782,СВЦЭМ!$A$39:$A$782,$A35,СВЦЭМ!$B$39:$B$782,N$11)+'СЕТ СН'!$F$11+СВЦЭМ!$D$10+'СЕТ СН'!$F$5-'СЕТ СН'!$F$21</f>
        <v>4717.7667358899998</v>
      </c>
      <c r="O35" s="36">
        <f>SUMIFS(СВЦЭМ!$D$39:$D$782,СВЦЭМ!$A$39:$A$782,$A35,СВЦЭМ!$B$39:$B$782,O$11)+'СЕТ СН'!$F$11+СВЦЭМ!$D$10+'СЕТ СН'!$F$5-'СЕТ СН'!$F$21</f>
        <v>4715.6750627799993</v>
      </c>
      <c r="P35" s="36">
        <f>SUMIFS(СВЦЭМ!$D$39:$D$782,СВЦЭМ!$A$39:$A$782,$A35,СВЦЭМ!$B$39:$B$782,P$11)+'СЕТ СН'!$F$11+СВЦЭМ!$D$10+'СЕТ СН'!$F$5-'СЕТ СН'!$F$21</f>
        <v>4711.7645209099992</v>
      </c>
      <c r="Q35" s="36">
        <f>SUMIFS(СВЦЭМ!$D$39:$D$782,СВЦЭМ!$A$39:$A$782,$A35,СВЦЭМ!$B$39:$B$782,Q$11)+'СЕТ СН'!$F$11+СВЦЭМ!$D$10+'СЕТ СН'!$F$5-'СЕТ СН'!$F$21</f>
        <v>4718.10371553</v>
      </c>
      <c r="R35" s="36">
        <f>SUMIFS(СВЦЭМ!$D$39:$D$782,СВЦЭМ!$A$39:$A$782,$A35,СВЦЭМ!$B$39:$B$782,R$11)+'СЕТ СН'!$F$11+СВЦЭМ!$D$10+'СЕТ СН'!$F$5-'СЕТ СН'!$F$21</f>
        <v>4719.6677631399998</v>
      </c>
      <c r="S35" s="36">
        <f>SUMIFS(СВЦЭМ!$D$39:$D$782,СВЦЭМ!$A$39:$A$782,$A35,СВЦЭМ!$B$39:$B$782,S$11)+'СЕТ СН'!$F$11+СВЦЭМ!$D$10+'СЕТ СН'!$F$5-'СЕТ СН'!$F$21</f>
        <v>4730.4021836499996</v>
      </c>
      <c r="T35" s="36">
        <f>SUMIFS(СВЦЭМ!$D$39:$D$782,СВЦЭМ!$A$39:$A$782,$A35,СВЦЭМ!$B$39:$B$782,T$11)+'СЕТ СН'!$F$11+СВЦЭМ!$D$10+'СЕТ СН'!$F$5-'СЕТ СН'!$F$21</f>
        <v>4738.11432324</v>
      </c>
      <c r="U35" s="36">
        <f>SUMIFS(СВЦЭМ!$D$39:$D$782,СВЦЭМ!$A$39:$A$782,$A35,СВЦЭМ!$B$39:$B$782,U$11)+'СЕТ СН'!$F$11+СВЦЭМ!$D$10+'СЕТ СН'!$F$5-'СЕТ СН'!$F$21</f>
        <v>4757.2492699599998</v>
      </c>
      <c r="V35" s="36">
        <f>SUMIFS(СВЦЭМ!$D$39:$D$782,СВЦЭМ!$A$39:$A$782,$A35,СВЦЭМ!$B$39:$B$782,V$11)+'СЕТ СН'!$F$11+СВЦЭМ!$D$10+'СЕТ СН'!$F$5-'СЕТ СН'!$F$21</f>
        <v>4770.22314706</v>
      </c>
      <c r="W35" s="36">
        <f>SUMIFS(СВЦЭМ!$D$39:$D$782,СВЦЭМ!$A$39:$A$782,$A35,СВЦЭМ!$B$39:$B$782,W$11)+'СЕТ СН'!$F$11+СВЦЭМ!$D$10+'СЕТ СН'!$F$5-'СЕТ СН'!$F$21</f>
        <v>4755.55919937</v>
      </c>
      <c r="X35" s="36">
        <f>SUMIFS(СВЦЭМ!$D$39:$D$782,СВЦЭМ!$A$39:$A$782,$A35,СВЦЭМ!$B$39:$B$782,X$11)+'СЕТ СН'!$F$11+СВЦЭМ!$D$10+'СЕТ СН'!$F$5-'СЕТ СН'!$F$21</f>
        <v>4789.3326801399999</v>
      </c>
      <c r="Y35" s="36">
        <f>SUMIFS(СВЦЭМ!$D$39:$D$782,СВЦЭМ!$A$39:$A$782,$A35,СВЦЭМ!$B$39:$B$782,Y$11)+'СЕТ СН'!$F$11+СВЦЭМ!$D$10+'СЕТ СН'!$F$5-'СЕТ СН'!$F$21</f>
        <v>4879.2560858399993</v>
      </c>
    </row>
    <row r="36" spans="1:27" ht="15.75" x14ac:dyDescent="0.2">
      <c r="A36" s="35">
        <f t="shared" si="0"/>
        <v>45498</v>
      </c>
      <c r="B36" s="36">
        <f>SUMIFS(СВЦЭМ!$D$39:$D$782,СВЦЭМ!$A$39:$A$782,$A36,СВЦЭМ!$B$39:$B$782,B$11)+'СЕТ СН'!$F$11+СВЦЭМ!$D$10+'СЕТ СН'!$F$5-'СЕТ СН'!$F$21</f>
        <v>4991.05707153</v>
      </c>
      <c r="C36" s="36">
        <f>SUMIFS(СВЦЭМ!$D$39:$D$782,СВЦЭМ!$A$39:$A$782,$A36,СВЦЭМ!$B$39:$B$782,C$11)+'СЕТ СН'!$F$11+СВЦЭМ!$D$10+'СЕТ СН'!$F$5-'СЕТ СН'!$F$21</f>
        <v>5099.59253231</v>
      </c>
      <c r="D36" s="36">
        <f>SUMIFS(СВЦЭМ!$D$39:$D$782,СВЦЭМ!$A$39:$A$782,$A36,СВЦЭМ!$B$39:$B$782,D$11)+'СЕТ СН'!$F$11+СВЦЭМ!$D$10+'СЕТ СН'!$F$5-'СЕТ СН'!$F$21</f>
        <v>5179.0158793399996</v>
      </c>
      <c r="E36" s="36">
        <f>SUMIFS(СВЦЭМ!$D$39:$D$782,СВЦЭМ!$A$39:$A$782,$A36,СВЦЭМ!$B$39:$B$782,E$11)+'СЕТ СН'!$F$11+СВЦЭМ!$D$10+'СЕТ СН'!$F$5-'СЕТ СН'!$F$21</f>
        <v>5195.12207038</v>
      </c>
      <c r="F36" s="36">
        <f>SUMIFS(СВЦЭМ!$D$39:$D$782,СВЦЭМ!$A$39:$A$782,$A36,СВЦЭМ!$B$39:$B$782,F$11)+'СЕТ СН'!$F$11+СВЦЭМ!$D$10+'СЕТ СН'!$F$5-'СЕТ СН'!$F$21</f>
        <v>5200.45515961</v>
      </c>
      <c r="G36" s="36">
        <f>SUMIFS(СВЦЭМ!$D$39:$D$782,СВЦЭМ!$A$39:$A$782,$A36,СВЦЭМ!$B$39:$B$782,G$11)+'СЕТ СН'!$F$11+СВЦЭМ!$D$10+'СЕТ СН'!$F$5-'СЕТ СН'!$F$21</f>
        <v>5200.4727746999997</v>
      </c>
      <c r="H36" s="36">
        <f>SUMIFS(СВЦЭМ!$D$39:$D$782,СВЦЭМ!$A$39:$A$782,$A36,СВЦЭМ!$B$39:$B$782,H$11)+'СЕТ СН'!$F$11+СВЦЭМ!$D$10+'СЕТ СН'!$F$5-'СЕТ СН'!$F$21</f>
        <v>5156.8090604699992</v>
      </c>
      <c r="I36" s="36">
        <f>SUMIFS(СВЦЭМ!$D$39:$D$782,СВЦЭМ!$A$39:$A$782,$A36,СВЦЭМ!$B$39:$B$782,I$11)+'СЕТ СН'!$F$11+СВЦЭМ!$D$10+'СЕТ СН'!$F$5-'СЕТ СН'!$F$21</f>
        <v>5046.0369605699998</v>
      </c>
      <c r="J36" s="36">
        <f>SUMIFS(СВЦЭМ!$D$39:$D$782,СВЦЭМ!$A$39:$A$782,$A36,СВЦЭМ!$B$39:$B$782,J$11)+'СЕТ СН'!$F$11+СВЦЭМ!$D$10+'СЕТ СН'!$F$5-'СЕТ СН'!$F$21</f>
        <v>4932.3449060000003</v>
      </c>
      <c r="K36" s="36">
        <f>SUMIFS(СВЦЭМ!$D$39:$D$782,СВЦЭМ!$A$39:$A$782,$A36,СВЦЭМ!$B$39:$B$782,K$11)+'СЕТ СН'!$F$11+СВЦЭМ!$D$10+'СЕТ СН'!$F$5-'СЕТ СН'!$F$21</f>
        <v>4862.3007089299999</v>
      </c>
      <c r="L36" s="36">
        <f>SUMIFS(СВЦЭМ!$D$39:$D$782,СВЦЭМ!$A$39:$A$782,$A36,СВЦЭМ!$B$39:$B$782,L$11)+'СЕТ СН'!$F$11+СВЦЭМ!$D$10+'СЕТ СН'!$F$5-'СЕТ СН'!$F$21</f>
        <v>4805.7850132899994</v>
      </c>
      <c r="M36" s="36">
        <f>SUMIFS(СВЦЭМ!$D$39:$D$782,СВЦЭМ!$A$39:$A$782,$A36,СВЦЭМ!$B$39:$B$782,M$11)+'СЕТ СН'!$F$11+СВЦЭМ!$D$10+'СЕТ СН'!$F$5-'СЕТ СН'!$F$21</f>
        <v>4786.4527350799999</v>
      </c>
      <c r="N36" s="36">
        <f>SUMIFS(СВЦЭМ!$D$39:$D$782,СВЦЭМ!$A$39:$A$782,$A36,СВЦЭМ!$B$39:$B$782,N$11)+'СЕТ СН'!$F$11+СВЦЭМ!$D$10+'СЕТ СН'!$F$5-'СЕТ СН'!$F$21</f>
        <v>4765.2224171599992</v>
      </c>
      <c r="O36" s="36">
        <f>SUMIFS(СВЦЭМ!$D$39:$D$782,СВЦЭМ!$A$39:$A$782,$A36,СВЦЭМ!$B$39:$B$782,O$11)+'СЕТ СН'!$F$11+СВЦЭМ!$D$10+'СЕТ СН'!$F$5-'СЕТ СН'!$F$21</f>
        <v>4756.6800123399998</v>
      </c>
      <c r="P36" s="36">
        <f>SUMIFS(СВЦЭМ!$D$39:$D$782,СВЦЭМ!$A$39:$A$782,$A36,СВЦЭМ!$B$39:$B$782,P$11)+'СЕТ СН'!$F$11+СВЦЭМ!$D$10+'СЕТ СН'!$F$5-'СЕТ СН'!$F$21</f>
        <v>4756.93509713</v>
      </c>
      <c r="Q36" s="36">
        <f>SUMIFS(СВЦЭМ!$D$39:$D$782,СВЦЭМ!$A$39:$A$782,$A36,СВЦЭМ!$B$39:$B$782,Q$11)+'СЕТ СН'!$F$11+СВЦЭМ!$D$10+'СЕТ СН'!$F$5-'СЕТ СН'!$F$21</f>
        <v>4750.7295041099997</v>
      </c>
      <c r="R36" s="36">
        <f>SUMIFS(СВЦЭМ!$D$39:$D$782,СВЦЭМ!$A$39:$A$782,$A36,СВЦЭМ!$B$39:$B$782,R$11)+'СЕТ СН'!$F$11+СВЦЭМ!$D$10+'СЕТ СН'!$F$5-'СЕТ СН'!$F$21</f>
        <v>4766.8628383599998</v>
      </c>
      <c r="S36" s="36">
        <f>SUMIFS(СВЦЭМ!$D$39:$D$782,СВЦЭМ!$A$39:$A$782,$A36,СВЦЭМ!$B$39:$B$782,S$11)+'СЕТ СН'!$F$11+СВЦЭМ!$D$10+'СЕТ СН'!$F$5-'СЕТ СН'!$F$21</f>
        <v>4762.0160837200001</v>
      </c>
      <c r="T36" s="36">
        <f>SUMIFS(СВЦЭМ!$D$39:$D$782,СВЦЭМ!$A$39:$A$782,$A36,СВЦЭМ!$B$39:$B$782,T$11)+'СЕТ СН'!$F$11+СВЦЭМ!$D$10+'СЕТ СН'!$F$5-'СЕТ СН'!$F$21</f>
        <v>4759.7084342399994</v>
      </c>
      <c r="U36" s="36">
        <f>SUMIFS(СВЦЭМ!$D$39:$D$782,СВЦЭМ!$A$39:$A$782,$A36,СВЦЭМ!$B$39:$B$782,U$11)+'СЕТ СН'!$F$11+СВЦЭМ!$D$10+'СЕТ СН'!$F$5-'СЕТ СН'!$F$21</f>
        <v>4780.1989875899999</v>
      </c>
      <c r="V36" s="36">
        <f>SUMIFS(СВЦЭМ!$D$39:$D$782,СВЦЭМ!$A$39:$A$782,$A36,СВЦЭМ!$B$39:$B$782,V$11)+'СЕТ СН'!$F$11+СВЦЭМ!$D$10+'СЕТ СН'!$F$5-'СЕТ СН'!$F$21</f>
        <v>4792.5311548600002</v>
      </c>
      <c r="W36" s="36">
        <f>SUMIFS(СВЦЭМ!$D$39:$D$782,СВЦЭМ!$A$39:$A$782,$A36,СВЦЭМ!$B$39:$B$782,W$11)+'СЕТ СН'!$F$11+СВЦЭМ!$D$10+'СЕТ СН'!$F$5-'СЕТ СН'!$F$21</f>
        <v>4767.3322224499998</v>
      </c>
      <c r="X36" s="36">
        <f>SUMIFS(СВЦЭМ!$D$39:$D$782,СВЦЭМ!$A$39:$A$782,$A36,СВЦЭМ!$B$39:$B$782,X$11)+'СЕТ СН'!$F$11+СВЦЭМ!$D$10+'СЕТ СН'!$F$5-'СЕТ СН'!$F$21</f>
        <v>4830.55519525</v>
      </c>
      <c r="Y36" s="36">
        <f>SUMIFS(СВЦЭМ!$D$39:$D$782,СВЦЭМ!$A$39:$A$782,$A36,СВЦЭМ!$B$39:$B$782,Y$11)+'СЕТ СН'!$F$11+СВЦЭМ!$D$10+'СЕТ СН'!$F$5-'СЕТ СН'!$F$21</f>
        <v>4922.8723951599995</v>
      </c>
    </row>
    <row r="37" spans="1:27" ht="15.75" x14ac:dyDescent="0.2">
      <c r="A37" s="35">
        <f t="shared" si="0"/>
        <v>45499</v>
      </c>
      <c r="B37" s="36">
        <f>SUMIFS(СВЦЭМ!$D$39:$D$782,СВЦЭМ!$A$39:$A$782,$A37,СВЦЭМ!$B$39:$B$782,B$11)+'СЕТ СН'!$F$11+СВЦЭМ!$D$10+'СЕТ СН'!$F$5-'СЕТ СН'!$F$21</f>
        <v>4975.8781785599995</v>
      </c>
      <c r="C37" s="36">
        <f>SUMIFS(СВЦЭМ!$D$39:$D$782,СВЦЭМ!$A$39:$A$782,$A37,СВЦЭМ!$B$39:$B$782,C$11)+'СЕТ СН'!$F$11+СВЦЭМ!$D$10+'СЕТ СН'!$F$5-'СЕТ СН'!$F$21</f>
        <v>5044.6346260399996</v>
      </c>
      <c r="D37" s="36">
        <f>SUMIFS(СВЦЭМ!$D$39:$D$782,СВЦЭМ!$A$39:$A$782,$A37,СВЦЭМ!$B$39:$B$782,D$11)+'СЕТ СН'!$F$11+СВЦЭМ!$D$10+'СЕТ СН'!$F$5-'СЕТ СН'!$F$21</f>
        <v>5116.5255535199994</v>
      </c>
      <c r="E37" s="36">
        <f>SUMIFS(СВЦЭМ!$D$39:$D$782,СВЦЭМ!$A$39:$A$782,$A37,СВЦЭМ!$B$39:$B$782,E$11)+'СЕТ СН'!$F$11+СВЦЭМ!$D$10+'СЕТ СН'!$F$5-'СЕТ СН'!$F$21</f>
        <v>5108.0964743299992</v>
      </c>
      <c r="F37" s="36">
        <f>SUMIFS(СВЦЭМ!$D$39:$D$782,СВЦЭМ!$A$39:$A$782,$A37,СВЦЭМ!$B$39:$B$782,F$11)+'СЕТ СН'!$F$11+СВЦЭМ!$D$10+'СЕТ СН'!$F$5-'СЕТ СН'!$F$21</f>
        <v>5109.4403634199998</v>
      </c>
      <c r="G37" s="36">
        <f>SUMIFS(СВЦЭМ!$D$39:$D$782,СВЦЭМ!$A$39:$A$782,$A37,СВЦЭМ!$B$39:$B$782,G$11)+'СЕТ СН'!$F$11+СВЦЭМ!$D$10+'СЕТ СН'!$F$5-'СЕТ СН'!$F$21</f>
        <v>5115.6819603599997</v>
      </c>
      <c r="H37" s="36">
        <f>SUMIFS(СВЦЭМ!$D$39:$D$782,СВЦЭМ!$A$39:$A$782,$A37,СВЦЭМ!$B$39:$B$782,H$11)+'СЕТ СН'!$F$11+СВЦЭМ!$D$10+'СЕТ СН'!$F$5-'СЕТ СН'!$F$21</f>
        <v>4934.9249000299997</v>
      </c>
      <c r="I37" s="36">
        <f>SUMIFS(СВЦЭМ!$D$39:$D$782,СВЦЭМ!$A$39:$A$782,$A37,СВЦЭМ!$B$39:$B$782,I$11)+'СЕТ СН'!$F$11+СВЦЭМ!$D$10+'СЕТ СН'!$F$5-'СЕТ СН'!$F$21</f>
        <v>4945.9229770499996</v>
      </c>
      <c r="J37" s="36">
        <f>SUMIFS(СВЦЭМ!$D$39:$D$782,СВЦЭМ!$A$39:$A$782,$A37,СВЦЭМ!$B$39:$B$782,J$11)+'СЕТ СН'!$F$11+СВЦЭМ!$D$10+'СЕТ СН'!$F$5-'СЕТ СН'!$F$21</f>
        <v>4864.5925089100001</v>
      </c>
      <c r="K37" s="36">
        <f>SUMIFS(СВЦЭМ!$D$39:$D$782,СВЦЭМ!$A$39:$A$782,$A37,СВЦЭМ!$B$39:$B$782,K$11)+'СЕТ СН'!$F$11+СВЦЭМ!$D$10+'СЕТ СН'!$F$5-'СЕТ СН'!$F$21</f>
        <v>4812.9114680699995</v>
      </c>
      <c r="L37" s="36">
        <f>SUMIFS(СВЦЭМ!$D$39:$D$782,СВЦЭМ!$A$39:$A$782,$A37,СВЦЭМ!$B$39:$B$782,L$11)+'СЕТ СН'!$F$11+СВЦЭМ!$D$10+'СЕТ СН'!$F$5-'СЕТ СН'!$F$21</f>
        <v>4783.1742158099996</v>
      </c>
      <c r="M37" s="36">
        <f>SUMIFS(СВЦЭМ!$D$39:$D$782,СВЦЭМ!$A$39:$A$782,$A37,СВЦЭМ!$B$39:$B$782,M$11)+'СЕТ СН'!$F$11+СВЦЭМ!$D$10+'СЕТ СН'!$F$5-'СЕТ СН'!$F$21</f>
        <v>4766.5578558500001</v>
      </c>
      <c r="N37" s="36">
        <f>SUMIFS(СВЦЭМ!$D$39:$D$782,СВЦЭМ!$A$39:$A$782,$A37,СВЦЭМ!$B$39:$B$782,N$11)+'СЕТ СН'!$F$11+СВЦЭМ!$D$10+'СЕТ СН'!$F$5-'СЕТ СН'!$F$21</f>
        <v>4751.76252845</v>
      </c>
      <c r="O37" s="36">
        <f>SUMIFS(СВЦЭМ!$D$39:$D$782,СВЦЭМ!$A$39:$A$782,$A37,СВЦЭМ!$B$39:$B$782,O$11)+'СЕТ СН'!$F$11+СВЦЭМ!$D$10+'СЕТ СН'!$F$5-'СЕТ СН'!$F$21</f>
        <v>4739.0292909</v>
      </c>
      <c r="P37" s="36">
        <f>SUMIFS(СВЦЭМ!$D$39:$D$782,СВЦЭМ!$A$39:$A$782,$A37,СВЦЭМ!$B$39:$B$782,P$11)+'СЕТ СН'!$F$11+СВЦЭМ!$D$10+'СЕТ СН'!$F$5-'СЕТ СН'!$F$21</f>
        <v>4739.7772721699994</v>
      </c>
      <c r="Q37" s="36">
        <f>SUMIFS(СВЦЭМ!$D$39:$D$782,СВЦЭМ!$A$39:$A$782,$A37,СВЦЭМ!$B$39:$B$782,Q$11)+'СЕТ СН'!$F$11+СВЦЭМ!$D$10+'СЕТ СН'!$F$5-'СЕТ СН'!$F$21</f>
        <v>4746.7413853599992</v>
      </c>
      <c r="R37" s="36">
        <f>SUMIFS(СВЦЭМ!$D$39:$D$782,СВЦЭМ!$A$39:$A$782,$A37,СВЦЭМ!$B$39:$B$782,R$11)+'СЕТ СН'!$F$11+СВЦЭМ!$D$10+'СЕТ СН'!$F$5-'СЕТ СН'!$F$21</f>
        <v>4744.9190019799998</v>
      </c>
      <c r="S37" s="36">
        <f>SUMIFS(СВЦЭМ!$D$39:$D$782,СВЦЭМ!$A$39:$A$782,$A37,СВЦЭМ!$B$39:$B$782,S$11)+'СЕТ СН'!$F$11+СВЦЭМ!$D$10+'СЕТ СН'!$F$5-'СЕТ СН'!$F$21</f>
        <v>4734.5040535199996</v>
      </c>
      <c r="T37" s="36">
        <f>SUMIFS(СВЦЭМ!$D$39:$D$782,СВЦЭМ!$A$39:$A$782,$A37,СВЦЭМ!$B$39:$B$782,T$11)+'СЕТ СН'!$F$11+СВЦЭМ!$D$10+'СЕТ СН'!$F$5-'СЕТ СН'!$F$21</f>
        <v>4729.2031292800002</v>
      </c>
      <c r="U37" s="36">
        <f>SUMIFS(СВЦЭМ!$D$39:$D$782,СВЦЭМ!$A$39:$A$782,$A37,СВЦЭМ!$B$39:$B$782,U$11)+'СЕТ СН'!$F$11+СВЦЭМ!$D$10+'СЕТ СН'!$F$5-'СЕТ СН'!$F$21</f>
        <v>4763.8468879800002</v>
      </c>
      <c r="V37" s="36">
        <f>SUMIFS(СВЦЭМ!$D$39:$D$782,СВЦЭМ!$A$39:$A$782,$A37,СВЦЭМ!$B$39:$B$782,V$11)+'СЕТ СН'!$F$11+СВЦЭМ!$D$10+'СЕТ СН'!$F$5-'СЕТ СН'!$F$21</f>
        <v>4790.0243856999996</v>
      </c>
      <c r="W37" s="36">
        <f>SUMIFS(СВЦЭМ!$D$39:$D$782,СВЦЭМ!$A$39:$A$782,$A37,СВЦЭМ!$B$39:$B$782,W$11)+'СЕТ СН'!$F$11+СВЦЭМ!$D$10+'СЕТ СН'!$F$5-'СЕТ СН'!$F$21</f>
        <v>4763.8099745299996</v>
      </c>
      <c r="X37" s="36">
        <f>SUMIFS(СВЦЭМ!$D$39:$D$782,СВЦЭМ!$A$39:$A$782,$A37,СВЦЭМ!$B$39:$B$782,X$11)+'СЕТ СН'!$F$11+СВЦЭМ!$D$10+'СЕТ СН'!$F$5-'СЕТ СН'!$F$21</f>
        <v>4831.2551564199994</v>
      </c>
      <c r="Y37" s="36">
        <f>SUMIFS(СВЦЭМ!$D$39:$D$782,СВЦЭМ!$A$39:$A$782,$A37,СВЦЭМ!$B$39:$B$782,Y$11)+'СЕТ СН'!$F$11+СВЦЭМ!$D$10+'СЕТ СН'!$F$5-'СЕТ СН'!$F$21</f>
        <v>4923.0144934199998</v>
      </c>
    </row>
    <row r="38" spans="1:27" ht="15.75" x14ac:dyDescent="0.2">
      <c r="A38" s="35">
        <f t="shared" si="0"/>
        <v>45500</v>
      </c>
      <c r="B38" s="36">
        <f>SUMIFS(СВЦЭМ!$D$39:$D$782,СВЦЭМ!$A$39:$A$782,$A38,СВЦЭМ!$B$39:$B$782,B$11)+'СЕТ СН'!$F$11+СВЦЭМ!$D$10+'СЕТ СН'!$F$5-'СЕТ СН'!$F$21</f>
        <v>5011.7969811299999</v>
      </c>
      <c r="C38" s="36">
        <f>SUMIFS(СВЦЭМ!$D$39:$D$782,СВЦЭМ!$A$39:$A$782,$A38,СВЦЭМ!$B$39:$B$782,C$11)+'СЕТ СН'!$F$11+СВЦЭМ!$D$10+'СЕТ СН'!$F$5-'СЕТ СН'!$F$21</f>
        <v>5083.0772837299992</v>
      </c>
      <c r="D38" s="36">
        <f>SUMIFS(СВЦЭМ!$D$39:$D$782,СВЦЭМ!$A$39:$A$782,$A38,СВЦЭМ!$B$39:$B$782,D$11)+'СЕТ СН'!$F$11+СВЦЭМ!$D$10+'СЕТ СН'!$F$5-'СЕТ СН'!$F$21</f>
        <v>5125.6535701499997</v>
      </c>
      <c r="E38" s="36">
        <f>SUMIFS(СВЦЭМ!$D$39:$D$782,СВЦЭМ!$A$39:$A$782,$A38,СВЦЭМ!$B$39:$B$782,E$11)+'СЕТ СН'!$F$11+СВЦЭМ!$D$10+'СЕТ СН'!$F$5-'СЕТ СН'!$F$21</f>
        <v>5159.6735578299995</v>
      </c>
      <c r="F38" s="36">
        <f>SUMIFS(СВЦЭМ!$D$39:$D$782,СВЦЭМ!$A$39:$A$782,$A38,СВЦЭМ!$B$39:$B$782,F$11)+'СЕТ СН'!$F$11+СВЦЭМ!$D$10+'СЕТ СН'!$F$5-'СЕТ СН'!$F$21</f>
        <v>5141.3808539499996</v>
      </c>
      <c r="G38" s="36">
        <f>SUMIFS(СВЦЭМ!$D$39:$D$782,СВЦЭМ!$A$39:$A$782,$A38,СВЦЭМ!$B$39:$B$782,G$11)+'СЕТ СН'!$F$11+СВЦЭМ!$D$10+'СЕТ СН'!$F$5-'СЕТ СН'!$F$21</f>
        <v>5152.4472336199997</v>
      </c>
      <c r="H38" s="36">
        <f>SUMIFS(СВЦЭМ!$D$39:$D$782,СВЦЭМ!$A$39:$A$782,$A38,СВЦЭМ!$B$39:$B$782,H$11)+'СЕТ СН'!$F$11+СВЦЭМ!$D$10+'СЕТ СН'!$F$5-'СЕТ СН'!$F$21</f>
        <v>5118.8208097899997</v>
      </c>
      <c r="I38" s="36">
        <f>SUMIFS(СВЦЭМ!$D$39:$D$782,СВЦЭМ!$A$39:$A$782,$A38,СВЦЭМ!$B$39:$B$782,I$11)+'СЕТ СН'!$F$11+СВЦЭМ!$D$10+'СЕТ СН'!$F$5-'СЕТ СН'!$F$21</f>
        <v>4990.9115959599994</v>
      </c>
      <c r="J38" s="36">
        <f>SUMIFS(СВЦЭМ!$D$39:$D$782,СВЦЭМ!$A$39:$A$782,$A38,СВЦЭМ!$B$39:$B$782,J$11)+'СЕТ СН'!$F$11+СВЦЭМ!$D$10+'СЕТ СН'!$F$5-'СЕТ СН'!$F$21</f>
        <v>4965.4241542099999</v>
      </c>
      <c r="K38" s="36">
        <f>SUMIFS(СВЦЭМ!$D$39:$D$782,СВЦЭМ!$A$39:$A$782,$A38,СВЦЭМ!$B$39:$B$782,K$11)+'СЕТ СН'!$F$11+СВЦЭМ!$D$10+'СЕТ СН'!$F$5-'СЕТ СН'!$F$21</f>
        <v>4882.4296204399998</v>
      </c>
      <c r="L38" s="36">
        <f>SUMIFS(СВЦЭМ!$D$39:$D$782,СВЦЭМ!$A$39:$A$782,$A38,СВЦЭМ!$B$39:$B$782,L$11)+'СЕТ СН'!$F$11+СВЦЭМ!$D$10+'СЕТ СН'!$F$5-'СЕТ СН'!$F$21</f>
        <v>4823.1831934399997</v>
      </c>
      <c r="M38" s="36">
        <f>SUMIFS(СВЦЭМ!$D$39:$D$782,СВЦЭМ!$A$39:$A$782,$A38,СВЦЭМ!$B$39:$B$782,M$11)+'СЕТ СН'!$F$11+СВЦЭМ!$D$10+'СЕТ СН'!$F$5-'СЕТ СН'!$F$21</f>
        <v>4790.2188195099998</v>
      </c>
      <c r="N38" s="36">
        <f>SUMIFS(СВЦЭМ!$D$39:$D$782,СВЦЭМ!$A$39:$A$782,$A38,СВЦЭМ!$B$39:$B$782,N$11)+'СЕТ СН'!$F$11+СВЦЭМ!$D$10+'СЕТ СН'!$F$5-'СЕТ СН'!$F$21</f>
        <v>4785.7473641500001</v>
      </c>
      <c r="O38" s="36">
        <f>SUMIFS(СВЦЭМ!$D$39:$D$782,СВЦЭМ!$A$39:$A$782,$A38,СВЦЭМ!$B$39:$B$782,O$11)+'СЕТ СН'!$F$11+СВЦЭМ!$D$10+'СЕТ СН'!$F$5-'СЕТ СН'!$F$21</f>
        <v>4783.3469923699995</v>
      </c>
      <c r="P38" s="36">
        <f>SUMIFS(СВЦЭМ!$D$39:$D$782,СВЦЭМ!$A$39:$A$782,$A38,СВЦЭМ!$B$39:$B$782,P$11)+'СЕТ СН'!$F$11+СВЦЭМ!$D$10+'СЕТ СН'!$F$5-'СЕТ СН'!$F$21</f>
        <v>4791.2689848699993</v>
      </c>
      <c r="Q38" s="36">
        <f>SUMIFS(СВЦЭМ!$D$39:$D$782,СВЦЭМ!$A$39:$A$782,$A38,СВЦЭМ!$B$39:$B$782,Q$11)+'СЕТ СН'!$F$11+СВЦЭМ!$D$10+'СЕТ СН'!$F$5-'СЕТ СН'!$F$21</f>
        <v>4794.2099941999995</v>
      </c>
      <c r="R38" s="36">
        <f>SUMIFS(СВЦЭМ!$D$39:$D$782,СВЦЭМ!$A$39:$A$782,$A38,СВЦЭМ!$B$39:$B$782,R$11)+'СЕТ СН'!$F$11+СВЦЭМ!$D$10+'СЕТ СН'!$F$5-'СЕТ СН'!$F$21</f>
        <v>4797.5290610599995</v>
      </c>
      <c r="S38" s="36">
        <f>SUMIFS(СВЦЭМ!$D$39:$D$782,СВЦЭМ!$A$39:$A$782,$A38,СВЦЭМ!$B$39:$B$782,S$11)+'СЕТ СН'!$F$11+СВЦЭМ!$D$10+'СЕТ СН'!$F$5-'СЕТ СН'!$F$21</f>
        <v>4790.1469218399998</v>
      </c>
      <c r="T38" s="36">
        <f>SUMIFS(СВЦЭМ!$D$39:$D$782,СВЦЭМ!$A$39:$A$782,$A38,СВЦЭМ!$B$39:$B$782,T$11)+'СЕТ СН'!$F$11+СВЦЭМ!$D$10+'СЕТ СН'!$F$5-'СЕТ СН'!$F$21</f>
        <v>4779.7042617499992</v>
      </c>
      <c r="U38" s="36">
        <f>SUMIFS(СВЦЭМ!$D$39:$D$782,СВЦЭМ!$A$39:$A$782,$A38,СВЦЭМ!$B$39:$B$782,U$11)+'СЕТ СН'!$F$11+СВЦЭМ!$D$10+'СЕТ СН'!$F$5-'СЕТ СН'!$F$21</f>
        <v>4803.3391438199997</v>
      </c>
      <c r="V38" s="36">
        <f>SUMIFS(СВЦЭМ!$D$39:$D$782,СВЦЭМ!$A$39:$A$782,$A38,СВЦЭМ!$B$39:$B$782,V$11)+'СЕТ СН'!$F$11+СВЦЭМ!$D$10+'СЕТ СН'!$F$5-'СЕТ СН'!$F$21</f>
        <v>4809.0081479700002</v>
      </c>
      <c r="W38" s="36">
        <f>SUMIFS(СВЦЭМ!$D$39:$D$782,СВЦЭМ!$A$39:$A$782,$A38,СВЦЭМ!$B$39:$B$782,W$11)+'СЕТ СН'!$F$11+СВЦЭМ!$D$10+'СЕТ СН'!$F$5-'СЕТ СН'!$F$21</f>
        <v>4792.3623888000002</v>
      </c>
      <c r="X38" s="36">
        <f>SUMIFS(СВЦЭМ!$D$39:$D$782,СВЦЭМ!$A$39:$A$782,$A38,СВЦЭМ!$B$39:$B$782,X$11)+'СЕТ СН'!$F$11+СВЦЭМ!$D$10+'СЕТ СН'!$F$5-'СЕТ СН'!$F$21</f>
        <v>4842.4553563999998</v>
      </c>
      <c r="Y38" s="36">
        <f>SUMIFS(СВЦЭМ!$D$39:$D$782,СВЦЭМ!$A$39:$A$782,$A38,СВЦЭМ!$B$39:$B$782,Y$11)+'СЕТ СН'!$F$11+СВЦЭМ!$D$10+'СЕТ СН'!$F$5-'СЕТ СН'!$F$21</f>
        <v>4942.5228630399997</v>
      </c>
    </row>
    <row r="39" spans="1:27" ht="15.75" x14ac:dyDescent="0.2">
      <c r="A39" s="35">
        <f t="shared" si="0"/>
        <v>45501</v>
      </c>
      <c r="B39" s="36">
        <f>SUMIFS(СВЦЭМ!$D$39:$D$782,СВЦЭМ!$A$39:$A$782,$A39,СВЦЭМ!$B$39:$B$782,B$11)+'СЕТ СН'!$F$11+СВЦЭМ!$D$10+'СЕТ СН'!$F$5-'СЕТ СН'!$F$21</f>
        <v>5019.72643135</v>
      </c>
      <c r="C39" s="36">
        <f>SUMIFS(СВЦЭМ!$D$39:$D$782,СВЦЭМ!$A$39:$A$782,$A39,СВЦЭМ!$B$39:$B$782,C$11)+'СЕТ СН'!$F$11+СВЦЭМ!$D$10+'СЕТ СН'!$F$5-'СЕТ СН'!$F$21</f>
        <v>5107.67416108</v>
      </c>
      <c r="D39" s="36">
        <f>SUMIFS(СВЦЭМ!$D$39:$D$782,СВЦЭМ!$A$39:$A$782,$A39,СВЦЭМ!$B$39:$B$782,D$11)+'СЕТ СН'!$F$11+СВЦЭМ!$D$10+'СЕТ СН'!$F$5-'СЕТ СН'!$F$21</f>
        <v>5126.41488243</v>
      </c>
      <c r="E39" s="36">
        <f>SUMIFS(СВЦЭМ!$D$39:$D$782,СВЦЭМ!$A$39:$A$782,$A39,СВЦЭМ!$B$39:$B$782,E$11)+'СЕТ СН'!$F$11+СВЦЭМ!$D$10+'СЕТ СН'!$F$5-'СЕТ СН'!$F$21</f>
        <v>5130.4240318499997</v>
      </c>
      <c r="F39" s="36">
        <f>SUMIFS(СВЦЭМ!$D$39:$D$782,СВЦЭМ!$A$39:$A$782,$A39,СВЦЭМ!$B$39:$B$782,F$11)+'СЕТ СН'!$F$11+СВЦЭМ!$D$10+'СЕТ СН'!$F$5-'СЕТ СН'!$F$21</f>
        <v>5135.7956070399996</v>
      </c>
      <c r="G39" s="36">
        <f>SUMIFS(СВЦЭМ!$D$39:$D$782,СВЦЭМ!$A$39:$A$782,$A39,СВЦЭМ!$B$39:$B$782,G$11)+'СЕТ СН'!$F$11+СВЦЭМ!$D$10+'СЕТ СН'!$F$5-'СЕТ СН'!$F$21</f>
        <v>5149.7685462999998</v>
      </c>
      <c r="H39" s="36">
        <f>SUMIFS(СВЦЭМ!$D$39:$D$782,СВЦЭМ!$A$39:$A$782,$A39,СВЦЭМ!$B$39:$B$782,H$11)+'СЕТ СН'!$F$11+СВЦЭМ!$D$10+'СЕТ СН'!$F$5-'СЕТ СН'!$F$21</f>
        <v>5148.8277681399995</v>
      </c>
      <c r="I39" s="36">
        <f>SUMIFS(СВЦЭМ!$D$39:$D$782,СВЦЭМ!$A$39:$A$782,$A39,СВЦЭМ!$B$39:$B$782,I$11)+'СЕТ СН'!$F$11+СВЦЭМ!$D$10+'СЕТ СН'!$F$5-'СЕТ СН'!$F$21</f>
        <v>5124.4577652399994</v>
      </c>
      <c r="J39" s="36">
        <f>SUMIFS(СВЦЭМ!$D$39:$D$782,СВЦЭМ!$A$39:$A$782,$A39,СВЦЭМ!$B$39:$B$782,J$11)+'СЕТ СН'!$F$11+СВЦЭМ!$D$10+'СЕТ СН'!$F$5-'СЕТ СН'!$F$21</f>
        <v>4987.70214098</v>
      </c>
      <c r="K39" s="36">
        <f>SUMIFS(СВЦЭМ!$D$39:$D$782,СВЦЭМ!$A$39:$A$782,$A39,СВЦЭМ!$B$39:$B$782,K$11)+'СЕТ СН'!$F$11+СВЦЭМ!$D$10+'СЕТ СН'!$F$5-'СЕТ СН'!$F$21</f>
        <v>4897.6672825599999</v>
      </c>
      <c r="L39" s="36">
        <f>SUMIFS(СВЦЭМ!$D$39:$D$782,СВЦЭМ!$A$39:$A$782,$A39,СВЦЭМ!$B$39:$B$782,L$11)+'СЕТ СН'!$F$11+СВЦЭМ!$D$10+'СЕТ СН'!$F$5-'СЕТ СН'!$F$21</f>
        <v>4827.3902494199992</v>
      </c>
      <c r="M39" s="36">
        <f>SUMIFS(СВЦЭМ!$D$39:$D$782,СВЦЭМ!$A$39:$A$782,$A39,СВЦЭМ!$B$39:$B$782,M$11)+'СЕТ СН'!$F$11+СВЦЭМ!$D$10+'СЕТ СН'!$F$5-'СЕТ СН'!$F$21</f>
        <v>4779.6337543499994</v>
      </c>
      <c r="N39" s="36">
        <f>SUMIFS(СВЦЭМ!$D$39:$D$782,СВЦЭМ!$A$39:$A$782,$A39,СВЦЭМ!$B$39:$B$782,N$11)+'СЕТ СН'!$F$11+СВЦЭМ!$D$10+'СЕТ СН'!$F$5-'СЕТ СН'!$F$21</f>
        <v>4776.1882416899998</v>
      </c>
      <c r="O39" s="36">
        <f>SUMIFS(СВЦЭМ!$D$39:$D$782,СВЦЭМ!$A$39:$A$782,$A39,СВЦЭМ!$B$39:$B$782,O$11)+'СЕТ СН'!$F$11+СВЦЭМ!$D$10+'СЕТ СН'!$F$5-'СЕТ СН'!$F$21</f>
        <v>4773.8358864599995</v>
      </c>
      <c r="P39" s="36">
        <f>SUMIFS(СВЦЭМ!$D$39:$D$782,СВЦЭМ!$A$39:$A$782,$A39,СВЦЭМ!$B$39:$B$782,P$11)+'СЕТ СН'!$F$11+СВЦЭМ!$D$10+'СЕТ СН'!$F$5-'СЕТ СН'!$F$21</f>
        <v>4789.8802318299995</v>
      </c>
      <c r="Q39" s="36">
        <f>SUMIFS(СВЦЭМ!$D$39:$D$782,СВЦЭМ!$A$39:$A$782,$A39,СВЦЭМ!$B$39:$B$782,Q$11)+'СЕТ СН'!$F$11+СВЦЭМ!$D$10+'СЕТ СН'!$F$5-'СЕТ СН'!$F$21</f>
        <v>4790.8197041999993</v>
      </c>
      <c r="R39" s="36">
        <f>SUMIFS(СВЦЭМ!$D$39:$D$782,СВЦЭМ!$A$39:$A$782,$A39,СВЦЭМ!$B$39:$B$782,R$11)+'СЕТ СН'!$F$11+СВЦЭМ!$D$10+'СЕТ СН'!$F$5-'СЕТ СН'!$F$21</f>
        <v>4781.7637318500001</v>
      </c>
      <c r="S39" s="36">
        <f>SUMIFS(СВЦЭМ!$D$39:$D$782,СВЦЭМ!$A$39:$A$782,$A39,СВЦЭМ!$B$39:$B$782,S$11)+'СЕТ СН'!$F$11+СВЦЭМ!$D$10+'СЕТ СН'!$F$5-'СЕТ СН'!$F$21</f>
        <v>4769.1440243399993</v>
      </c>
      <c r="T39" s="36">
        <f>SUMIFS(СВЦЭМ!$D$39:$D$782,СВЦЭМ!$A$39:$A$782,$A39,СВЦЭМ!$B$39:$B$782,T$11)+'СЕТ СН'!$F$11+СВЦЭМ!$D$10+'СЕТ СН'!$F$5-'СЕТ СН'!$F$21</f>
        <v>4749.89909876</v>
      </c>
      <c r="U39" s="36">
        <f>SUMIFS(СВЦЭМ!$D$39:$D$782,СВЦЭМ!$A$39:$A$782,$A39,СВЦЭМ!$B$39:$B$782,U$11)+'СЕТ СН'!$F$11+СВЦЭМ!$D$10+'СЕТ СН'!$F$5-'СЕТ СН'!$F$21</f>
        <v>4766.9969957100002</v>
      </c>
      <c r="V39" s="36">
        <f>SUMIFS(СВЦЭМ!$D$39:$D$782,СВЦЭМ!$A$39:$A$782,$A39,СВЦЭМ!$B$39:$B$782,V$11)+'СЕТ СН'!$F$11+СВЦЭМ!$D$10+'СЕТ СН'!$F$5-'СЕТ СН'!$F$21</f>
        <v>4778.8479631499995</v>
      </c>
      <c r="W39" s="36">
        <f>SUMIFS(СВЦЭМ!$D$39:$D$782,СВЦЭМ!$A$39:$A$782,$A39,СВЦЭМ!$B$39:$B$782,W$11)+'СЕТ СН'!$F$11+СВЦЭМ!$D$10+'СЕТ СН'!$F$5-'СЕТ СН'!$F$21</f>
        <v>4751.1973232999999</v>
      </c>
      <c r="X39" s="36">
        <f>SUMIFS(СВЦЭМ!$D$39:$D$782,СВЦЭМ!$A$39:$A$782,$A39,СВЦЭМ!$B$39:$B$782,X$11)+'СЕТ СН'!$F$11+СВЦЭМ!$D$10+'СЕТ СН'!$F$5-'СЕТ СН'!$F$21</f>
        <v>4817.1146553899998</v>
      </c>
      <c r="Y39" s="36">
        <f>SUMIFS(СВЦЭМ!$D$39:$D$782,СВЦЭМ!$A$39:$A$782,$A39,СВЦЭМ!$B$39:$B$782,Y$11)+'СЕТ СН'!$F$11+СВЦЭМ!$D$10+'СЕТ СН'!$F$5-'СЕТ СН'!$F$21</f>
        <v>4925.9293695099996</v>
      </c>
    </row>
    <row r="40" spans="1:27" ht="15.75" x14ac:dyDescent="0.2">
      <c r="A40" s="35">
        <f t="shared" si="0"/>
        <v>45502</v>
      </c>
      <c r="B40" s="36">
        <f>SUMIFS(СВЦЭМ!$D$39:$D$782,СВЦЭМ!$A$39:$A$782,$A40,СВЦЭМ!$B$39:$B$782,B$11)+'СЕТ СН'!$F$11+СВЦЭМ!$D$10+'СЕТ СН'!$F$5-'СЕТ СН'!$F$21</f>
        <v>5115.9174277399998</v>
      </c>
      <c r="C40" s="36">
        <f>SUMIFS(СВЦЭМ!$D$39:$D$782,СВЦЭМ!$A$39:$A$782,$A40,СВЦЭМ!$B$39:$B$782,C$11)+'СЕТ СН'!$F$11+СВЦЭМ!$D$10+'СЕТ СН'!$F$5-'СЕТ СН'!$F$21</f>
        <v>5238.9582205199995</v>
      </c>
      <c r="D40" s="36">
        <f>SUMIFS(СВЦЭМ!$D$39:$D$782,СВЦЭМ!$A$39:$A$782,$A40,СВЦЭМ!$B$39:$B$782,D$11)+'СЕТ СН'!$F$11+СВЦЭМ!$D$10+'СЕТ СН'!$F$5-'СЕТ СН'!$F$21</f>
        <v>5284.7786984300001</v>
      </c>
      <c r="E40" s="36">
        <f>SUMIFS(СВЦЭМ!$D$39:$D$782,СВЦЭМ!$A$39:$A$782,$A40,СВЦЭМ!$B$39:$B$782,E$11)+'СЕТ СН'!$F$11+СВЦЭМ!$D$10+'СЕТ СН'!$F$5-'СЕТ СН'!$F$21</f>
        <v>5329.8226531099999</v>
      </c>
      <c r="F40" s="36">
        <f>SUMIFS(СВЦЭМ!$D$39:$D$782,СВЦЭМ!$A$39:$A$782,$A40,СВЦЭМ!$B$39:$B$782,F$11)+'СЕТ СН'!$F$11+СВЦЭМ!$D$10+'СЕТ СН'!$F$5-'СЕТ СН'!$F$21</f>
        <v>5330.0679676</v>
      </c>
      <c r="G40" s="36">
        <f>SUMIFS(СВЦЭМ!$D$39:$D$782,СВЦЭМ!$A$39:$A$782,$A40,СВЦЭМ!$B$39:$B$782,G$11)+'СЕТ СН'!$F$11+СВЦЭМ!$D$10+'СЕТ СН'!$F$5-'СЕТ СН'!$F$21</f>
        <v>5312.4488164300001</v>
      </c>
      <c r="H40" s="36">
        <f>SUMIFS(СВЦЭМ!$D$39:$D$782,СВЦЭМ!$A$39:$A$782,$A40,СВЦЭМ!$B$39:$B$782,H$11)+'СЕТ СН'!$F$11+СВЦЭМ!$D$10+'СЕТ СН'!$F$5-'СЕТ СН'!$F$21</f>
        <v>5256.9990887999993</v>
      </c>
      <c r="I40" s="36">
        <f>SUMIFS(СВЦЭМ!$D$39:$D$782,СВЦЭМ!$A$39:$A$782,$A40,СВЦЭМ!$B$39:$B$782,I$11)+'СЕТ СН'!$F$11+СВЦЭМ!$D$10+'СЕТ СН'!$F$5-'СЕТ СН'!$F$21</f>
        <v>5168.4822651799996</v>
      </c>
      <c r="J40" s="36">
        <f>SUMIFS(СВЦЭМ!$D$39:$D$782,СВЦЭМ!$A$39:$A$782,$A40,СВЦЭМ!$B$39:$B$782,J$11)+'СЕТ СН'!$F$11+СВЦЭМ!$D$10+'СЕТ СН'!$F$5-'СЕТ СН'!$F$21</f>
        <v>5045.1553699199994</v>
      </c>
      <c r="K40" s="36">
        <f>SUMIFS(СВЦЭМ!$D$39:$D$782,СВЦЭМ!$A$39:$A$782,$A40,СВЦЭМ!$B$39:$B$782,K$11)+'СЕТ СН'!$F$11+СВЦЭМ!$D$10+'СЕТ СН'!$F$5-'СЕТ СН'!$F$21</f>
        <v>4943.2650184399999</v>
      </c>
      <c r="L40" s="36">
        <f>SUMIFS(СВЦЭМ!$D$39:$D$782,СВЦЭМ!$A$39:$A$782,$A40,СВЦЭМ!$B$39:$B$782,L$11)+'СЕТ СН'!$F$11+СВЦЭМ!$D$10+'СЕТ СН'!$F$5-'СЕТ СН'!$F$21</f>
        <v>4894.0727083499996</v>
      </c>
      <c r="M40" s="36">
        <f>SUMIFS(СВЦЭМ!$D$39:$D$782,СВЦЭМ!$A$39:$A$782,$A40,СВЦЭМ!$B$39:$B$782,M$11)+'СЕТ СН'!$F$11+СВЦЭМ!$D$10+'СЕТ СН'!$F$5-'СЕТ СН'!$F$21</f>
        <v>4871.4271793999997</v>
      </c>
      <c r="N40" s="36">
        <f>SUMIFS(СВЦЭМ!$D$39:$D$782,СВЦЭМ!$A$39:$A$782,$A40,СВЦЭМ!$B$39:$B$782,N$11)+'СЕТ СН'!$F$11+СВЦЭМ!$D$10+'СЕТ СН'!$F$5-'СЕТ СН'!$F$21</f>
        <v>4873.7978634699994</v>
      </c>
      <c r="O40" s="36">
        <f>SUMIFS(СВЦЭМ!$D$39:$D$782,СВЦЭМ!$A$39:$A$782,$A40,СВЦЭМ!$B$39:$B$782,O$11)+'СЕТ СН'!$F$11+СВЦЭМ!$D$10+'СЕТ СН'!$F$5-'СЕТ СН'!$F$21</f>
        <v>4865.0172748799996</v>
      </c>
      <c r="P40" s="36">
        <f>SUMIFS(СВЦЭМ!$D$39:$D$782,СВЦЭМ!$A$39:$A$782,$A40,СВЦЭМ!$B$39:$B$782,P$11)+'СЕТ СН'!$F$11+СВЦЭМ!$D$10+'СЕТ СН'!$F$5-'СЕТ СН'!$F$21</f>
        <v>4871.4833626599993</v>
      </c>
      <c r="Q40" s="36">
        <f>SUMIFS(СВЦЭМ!$D$39:$D$782,СВЦЭМ!$A$39:$A$782,$A40,СВЦЭМ!$B$39:$B$782,Q$11)+'СЕТ СН'!$F$11+СВЦЭМ!$D$10+'СЕТ СН'!$F$5-'СЕТ СН'!$F$21</f>
        <v>4866.2674901</v>
      </c>
      <c r="R40" s="36">
        <f>SUMIFS(СВЦЭМ!$D$39:$D$782,СВЦЭМ!$A$39:$A$782,$A40,СВЦЭМ!$B$39:$B$782,R$11)+'СЕТ СН'!$F$11+СВЦЭМ!$D$10+'СЕТ СН'!$F$5-'СЕТ СН'!$F$21</f>
        <v>4868.6154543100001</v>
      </c>
      <c r="S40" s="36">
        <f>SUMIFS(СВЦЭМ!$D$39:$D$782,СВЦЭМ!$A$39:$A$782,$A40,СВЦЭМ!$B$39:$B$782,S$11)+'СЕТ СН'!$F$11+СВЦЭМ!$D$10+'СЕТ СН'!$F$5-'СЕТ СН'!$F$21</f>
        <v>4863.9539427599993</v>
      </c>
      <c r="T40" s="36">
        <f>SUMIFS(СВЦЭМ!$D$39:$D$782,СВЦЭМ!$A$39:$A$782,$A40,СВЦЭМ!$B$39:$B$782,T$11)+'СЕТ СН'!$F$11+СВЦЭМ!$D$10+'СЕТ СН'!$F$5-'СЕТ СН'!$F$21</f>
        <v>4854.4166436399992</v>
      </c>
      <c r="U40" s="36">
        <f>SUMIFS(СВЦЭМ!$D$39:$D$782,СВЦЭМ!$A$39:$A$782,$A40,СВЦЭМ!$B$39:$B$782,U$11)+'СЕТ СН'!$F$11+СВЦЭМ!$D$10+'СЕТ СН'!$F$5-'СЕТ СН'!$F$21</f>
        <v>4871.7158617299992</v>
      </c>
      <c r="V40" s="36">
        <f>SUMIFS(СВЦЭМ!$D$39:$D$782,СВЦЭМ!$A$39:$A$782,$A40,СВЦЭМ!$B$39:$B$782,V$11)+'СЕТ СН'!$F$11+СВЦЭМ!$D$10+'СЕТ СН'!$F$5-'СЕТ СН'!$F$21</f>
        <v>4890.69646749</v>
      </c>
      <c r="W40" s="36">
        <f>SUMIFS(СВЦЭМ!$D$39:$D$782,СВЦЭМ!$A$39:$A$782,$A40,СВЦЭМ!$B$39:$B$782,W$11)+'СЕТ СН'!$F$11+СВЦЭМ!$D$10+'СЕТ СН'!$F$5-'СЕТ СН'!$F$21</f>
        <v>4872.0672877699999</v>
      </c>
      <c r="X40" s="36">
        <f>SUMIFS(СВЦЭМ!$D$39:$D$782,СВЦЭМ!$A$39:$A$782,$A40,СВЦЭМ!$B$39:$B$782,X$11)+'СЕТ СН'!$F$11+СВЦЭМ!$D$10+'СЕТ СН'!$F$5-'СЕТ СН'!$F$21</f>
        <v>4902.7912920899998</v>
      </c>
      <c r="Y40" s="36">
        <f>SUMIFS(СВЦЭМ!$D$39:$D$782,СВЦЭМ!$A$39:$A$782,$A40,СВЦЭМ!$B$39:$B$782,Y$11)+'СЕТ СН'!$F$11+СВЦЭМ!$D$10+'СЕТ СН'!$F$5-'СЕТ СН'!$F$21</f>
        <v>5042.6048926899994</v>
      </c>
    </row>
    <row r="41" spans="1:27" ht="15.75" x14ac:dyDescent="0.2">
      <c r="A41" s="35">
        <f t="shared" si="0"/>
        <v>45503</v>
      </c>
      <c r="B41" s="36">
        <f>SUMIFS(СВЦЭМ!$D$39:$D$782,СВЦЭМ!$A$39:$A$782,$A41,СВЦЭМ!$B$39:$B$782,B$11)+'СЕТ СН'!$F$11+СВЦЭМ!$D$10+'СЕТ СН'!$F$5-'СЕТ СН'!$F$21</f>
        <v>5037.2763537999999</v>
      </c>
      <c r="C41" s="36">
        <f>SUMIFS(СВЦЭМ!$D$39:$D$782,СВЦЭМ!$A$39:$A$782,$A41,СВЦЭМ!$B$39:$B$782,C$11)+'СЕТ СН'!$F$11+СВЦЭМ!$D$10+'СЕТ СН'!$F$5-'СЕТ СН'!$F$21</f>
        <v>5128.6519677799997</v>
      </c>
      <c r="D41" s="36">
        <f>SUMIFS(СВЦЭМ!$D$39:$D$782,СВЦЭМ!$A$39:$A$782,$A41,СВЦЭМ!$B$39:$B$782,D$11)+'СЕТ СН'!$F$11+СВЦЭМ!$D$10+'СЕТ СН'!$F$5-'СЕТ СН'!$F$21</f>
        <v>5204.3647212199994</v>
      </c>
      <c r="E41" s="36">
        <f>SUMIFS(СВЦЭМ!$D$39:$D$782,СВЦЭМ!$A$39:$A$782,$A41,СВЦЭМ!$B$39:$B$782,E$11)+'СЕТ СН'!$F$11+СВЦЭМ!$D$10+'СЕТ СН'!$F$5-'СЕТ СН'!$F$21</f>
        <v>5245.7373133999999</v>
      </c>
      <c r="F41" s="36">
        <f>SUMIFS(СВЦЭМ!$D$39:$D$782,СВЦЭМ!$A$39:$A$782,$A41,СВЦЭМ!$B$39:$B$782,F$11)+'СЕТ СН'!$F$11+СВЦЭМ!$D$10+'СЕТ СН'!$F$5-'СЕТ СН'!$F$21</f>
        <v>5242.6908061399999</v>
      </c>
      <c r="G41" s="36">
        <f>SUMIFS(СВЦЭМ!$D$39:$D$782,СВЦЭМ!$A$39:$A$782,$A41,СВЦЭМ!$B$39:$B$782,G$11)+'СЕТ СН'!$F$11+СВЦЭМ!$D$10+'СЕТ СН'!$F$5-'СЕТ СН'!$F$21</f>
        <v>5214.68107298</v>
      </c>
      <c r="H41" s="36">
        <f>SUMIFS(СВЦЭМ!$D$39:$D$782,СВЦЭМ!$A$39:$A$782,$A41,СВЦЭМ!$B$39:$B$782,H$11)+'СЕТ СН'!$F$11+СВЦЭМ!$D$10+'СЕТ СН'!$F$5-'СЕТ СН'!$F$21</f>
        <v>5158.1737910899992</v>
      </c>
      <c r="I41" s="36">
        <f>SUMIFS(СВЦЭМ!$D$39:$D$782,СВЦЭМ!$A$39:$A$782,$A41,СВЦЭМ!$B$39:$B$782,I$11)+'СЕТ СН'!$F$11+СВЦЭМ!$D$10+'СЕТ СН'!$F$5-'СЕТ СН'!$F$21</f>
        <v>5041.8063023099994</v>
      </c>
      <c r="J41" s="36">
        <f>SUMIFS(СВЦЭМ!$D$39:$D$782,СВЦЭМ!$A$39:$A$782,$A41,СВЦЭМ!$B$39:$B$782,J$11)+'СЕТ СН'!$F$11+СВЦЭМ!$D$10+'СЕТ СН'!$F$5-'СЕТ СН'!$F$21</f>
        <v>4919.6310133699999</v>
      </c>
      <c r="K41" s="36">
        <f>SUMIFS(СВЦЭМ!$D$39:$D$782,СВЦЭМ!$A$39:$A$782,$A41,СВЦЭМ!$B$39:$B$782,K$11)+'СЕТ СН'!$F$11+СВЦЭМ!$D$10+'СЕТ СН'!$F$5-'СЕТ СН'!$F$21</f>
        <v>4823.4557792899996</v>
      </c>
      <c r="L41" s="36">
        <f>SUMIFS(СВЦЭМ!$D$39:$D$782,СВЦЭМ!$A$39:$A$782,$A41,СВЦЭМ!$B$39:$B$782,L$11)+'СЕТ СН'!$F$11+СВЦЭМ!$D$10+'СЕТ СН'!$F$5-'СЕТ СН'!$F$21</f>
        <v>4758.9522335299998</v>
      </c>
      <c r="M41" s="36">
        <f>SUMIFS(СВЦЭМ!$D$39:$D$782,СВЦЭМ!$A$39:$A$782,$A41,СВЦЭМ!$B$39:$B$782,M$11)+'СЕТ СН'!$F$11+СВЦЭМ!$D$10+'СЕТ СН'!$F$5-'СЕТ СН'!$F$21</f>
        <v>4752.2950756</v>
      </c>
      <c r="N41" s="36">
        <f>SUMIFS(СВЦЭМ!$D$39:$D$782,СВЦЭМ!$A$39:$A$782,$A41,СВЦЭМ!$B$39:$B$782,N$11)+'СЕТ СН'!$F$11+СВЦЭМ!$D$10+'СЕТ СН'!$F$5-'СЕТ СН'!$F$21</f>
        <v>4748.9445165799998</v>
      </c>
      <c r="O41" s="36">
        <f>SUMIFS(СВЦЭМ!$D$39:$D$782,СВЦЭМ!$A$39:$A$782,$A41,СВЦЭМ!$B$39:$B$782,O$11)+'СЕТ СН'!$F$11+СВЦЭМ!$D$10+'СЕТ СН'!$F$5-'СЕТ СН'!$F$21</f>
        <v>4738.7489323699992</v>
      </c>
      <c r="P41" s="36">
        <f>SUMIFS(СВЦЭМ!$D$39:$D$782,СВЦЭМ!$A$39:$A$782,$A41,СВЦЭМ!$B$39:$B$782,P$11)+'СЕТ СН'!$F$11+СВЦЭМ!$D$10+'СЕТ СН'!$F$5-'СЕТ СН'!$F$21</f>
        <v>4745.3950486499998</v>
      </c>
      <c r="Q41" s="36">
        <f>SUMIFS(СВЦЭМ!$D$39:$D$782,СВЦЭМ!$A$39:$A$782,$A41,СВЦЭМ!$B$39:$B$782,Q$11)+'СЕТ СН'!$F$11+СВЦЭМ!$D$10+'СЕТ СН'!$F$5-'СЕТ СН'!$F$21</f>
        <v>4743.66717978</v>
      </c>
      <c r="R41" s="36">
        <f>SUMIFS(СВЦЭМ!$D$39:$D$782,СВЦЭМ!$A$39:$A$782,$A41,СВЦЭМ!$B$39:$B$782,R$11)+'СЕТ СН'!$F$11+СВЦЭМ!$D$10+'СЕТ СН'!$F$5-'СЕТ СН'!$F$21</f>
        <v>4744.8911717599995</v>
      </c>
      <c r="S41" s="36">
        <f>SUMIFS(СВЦЭМ!$D$39:$D$782,СВЦЭМ!$A$39:$A$782,$A41,СВЦЭМ!$B$39:$B$782,S$11)+'СЕТ СН'!$F$11+СВЦЭМ!$D$10+'СЕТ СН'!$F$5-'СЕТ СН'!$F$21</f>
        <v>4748.4453538399994</v>
      </c>
      <c r="T41" s="36">
        <f>SUMIFS(СВЦЭМ!$D$39:$D$782,СВЦЭМ!$A$39:$A$782,$A41,СВЦЭМ!$B$39:$B$782,T$11)+'СЕТ СН'!$F$11+СВЦЭМ!$D$10+'СЕТ СН'!$F$5-'СЕТ СН'!$F$21</f>
        <v>4740.2364067599992</v>
      </c>
      <c r="U41" s="36">
        <f>SUMIFS(СВЦЭМ!$D$39:$D$782,СВЦЭМ!$A$39:$A$782,$A41,СВЦЭМ!$B$39:$B$782,U$11)+'СЕТ СН'!$F$11+СВЦЭМ!$D$10+'СЕТ СН'!$F$5-'СЕТ СН'!$F$21</f>
        <v>4744.9624107599993</v>
      </c>
      <c r="V41" s="36">
        <f>SUMIFS(СВЦЭМ!$D$39:$D$782,СВЦЭМ!$A$39:$A$782,$A41,СВЦЭМ!$B$39:$B$782,V$11)+'СЕТ СН'!$F$11+СВЦЭМ!$D$10+'СЕТ СН'!$F$5-'СЕТ СН'!$F$21</f>
        <v>4758.4688220099997</v>
      </c>
      <c r="W41" s="36">
        <f>SUMIFS(СВЦЭМ!$D$39:$D$782,СВЦЭМ!$A$39:$A$782,$A41,СВЦЭМ!$B$39:$B$782,W$11)+'СЕТ СН'!$F$11+СВЦЭМ!$D$10+'СЕТ СН'!$F$5-'СЕТ СН'!$F$21</f>
        <v>4756.4569512299995</v>
      </c>
      <c r="X41" s="36">
        <f>SUMIFS(СВЦЭМ!$D$39:$D$782,СВЦЭМ!$A$39:$A$782,$A41,СВЦЭМ!$B$39:$B$782,X$11)+'СЕТ СН'!$F$11+СВЦЭМ!$D$10+'СЕТ СН'!$F$5-'СЕТ СН'!$F$21</f>
        <v>4823.9683657099995</v>
      </c>
      <c r="Y41" s="36">
        <f>SUMIFS(СВЦЭМ!$D$39:$D$782,СВЦЭМ!$A$39:$A$782,$A41,СВЦЭМ!$B$39:$B$782,Y$11)+'СЕТ СН'!$F$11+СВЦЭМ!$D$10+'СЕТ СН'!$F$5-'СЕТ СН'!$F$21</f>
        <v>4923.7570895199997</v>
      </c>
    </row>
    <row r="42" spans="1:27" ht="15.75" x14ac:dyDescent="0.2">
      <c r="A42" s="35">
        <f t="shared" si="0"/>
        <v>45504</v>
      </c>
      <c r="B42" s="36">
        <f>SUMIFS(СВЦЭМ!$D$39:$D$782,СВЦЭМ!$A$39:$A$782,$A42,СВЦЭМ!$B$39:$B$782,B$11)+'СЕТ СН'!$F$11+СВЦЭМ!$D$10+'СЕТ СН'!$F$5-'СЕТ СН'!$F$21</f>
        <v>4994.2946474700002</v>
      </c>
      <c r="C42" s="36">
        <f>SUMIFS(СВЦЭМ!$D$39:$D$782,СВЦЭМ!$A$39:$A$782,$A42,СВЦЭМ!$B$39:$B$782,C$11)+'СЕТ СН'!$F$11+СВЦЭМ!$D$10+'СЕТ СН'!$F$5-'СЕТ СН'!$F$21</f>
        <v>5106.3709969299998</v>
      </c>
      <c r="D42" s="36">
        <f>SUMIFS(СВЦЭМ!$D$39:$D$782,СВЦЭМ!$A$39:$A$782,$A42,СВЦЭМ!$B$39:$B$782,D$11)+'СЕТ СН'!$F$11+СВЦЭМ!$D$10+'СЕТ СН'!$F$5-'СЕТ СН'!$F$21</f>
        <v>5162.9660586499995</v>
      </c>
      <c r="E42" s="36">
        <f>SUMIFS(СВЦЭМ!$D$39:$D$782,СВЦЭМ!$A$39:$A$782,$A42,СВЦЭМ!$B$39:$B$782,E$11)+'СЕТ СН'!$F$11+СВЦЭМ!$D$10+'СЕТ СН'!$F$5-'СЕТ СН'!$F$21</f>
        <v>5196.4418748099997</v>
      </c>
      <c r="F42" s="36">
        <f>SUMIFS(СВЦЭМ!$D$39:$D$782,СВЦЭМ!$A$39:$A$782,$A42,СВЦЭМ!$B$39:$B$782,F$11)+'СЕТ СН'!$F$11+СВЦЭМ!$D$10+'СЕТ СН'!$F$5-'СЕТ СН'!$F$21</f>
        <v>5215.1125455000001</v>
      </c>
      <c r="G42" s="36">
        <f>SUMIFS(СВЦЭМ!$D$39:$D$782,СВЦЭМ!$A$39:$A$782,$A42,СВЦЭМ!$B$39:$B$782,G$11)+'СЕТ СН'!$F$11+СВЦЭМ!$D$10+'СЕТ СН'!$F$5-'СЕТ СН'!$F$21</f>
        <v>5191.85546359</v>
      </c>
      <c r="H42" s="36">
        <f>SUMIFS(СВЦЭМ!$D$39:$D$782,СВЦЭМ!$A$39:$A$782,$A42,СВЦЭМ!$B$39:$B$782,H$11)+'СЕТ СН'!$F$11+СВЦЭМ!$D$10+'СЕТ СН'!$F$5-'СЕТ СН'!$F$21</f>
        <v>5177.0724126999994</v>
      </c>
      <c r="I42" s="36">
        <f>SUMIFS(СВЦЭМ!$D$39:$D$782,СВЦЭМ!$A$39:$A$782,$A42,СВЦЭМ!$B$39:$B$782,I$11)+'СЕТ СН'!$F$11+СВЦЭМ!$D$10+'СЕТ СН'!$F$5-'СЕТ СН'!$F$21</f>
        <v>5057.1263041900002</v>
      </c>
      <c r="J42" s="36">
        <f>SUMIFS(СВЦЭМ!$D$39:$D$782,СВЦЭМ!$A$39:$A$782,$A42,СВЦЭМ!$B$39:$B$782,J$11)+'СЕТ СН'!$F$11+СВЦЭМ!$D$10+'СЕТ СН'!$F$5-'СЕТ СН'!$F$21</f>
        <v>4914.6591272400001</v>
      </c>
      <c r="K42" s="36">
        <f>SUMIFS(СВЦЭМ!$D$39:$D$782,СВЦЭМ!$A$39:$A$782,$A42,СВЦЭМ!$B$39:$B$782,K$11)+'СЕТ СН'!$F$11+СВЦЭМ!$D$10+'СЕТ СН'!$F$5-'СЕТ СН'!$F$21</f>
        <v>4794.1855895799999</v>
      </c>
      <c r="L42" s="36">
        <f>SUMIFS(СВЦЭМ!$D$39:$D$782,СВЦЭМ!$A$39:$A$782,$A42,СВЦЭМ!$B$39:$B$782,L$11)+'СЕТ СН'!$F$11+СВЦЭМ!$D$10+'СЕТ СН'!$F$5-'СЕТ СН'!$F$21</f>
        <v>4708.6253003699994</v>
      </c>
      <c r="M42" s="36">
        <f>SUMIFS(СВЦЭМ!$D$39:$D$782,СВЦЭМ!$A$39:$A$782,$A42,СВЦЭМ!$B$39:$B$782,M$11)+'СЕТ СН'!$F$11+СВЦЭМ!$D$10+'СЕТ СН'!$F$5-'СЕТ СН'!$F$21</f>
        <v>4694.1457505299995</v>
      </c>
      <c r="N42" s="36">
        <f>SUMIFS(СВЦЭМ!$D$39:$D$782,СВЦЭМ!$A$39:$A$782,$A42,СВЦЭМ!$B$39:$B$782,N$11)+'СЕТ СН'!$F$11+СВЦЭМ!$D$10+'СЕТ СН'!$F$5-'СЕТ СН'!$F$21</f>
        <v>4683.82731117</v>
      </c>
      <c r="O42" s="36">
        <f>SUMIFS(СВЦЭМ!$D$39:$D$782,СВЦЭМ!$A$39:$A$782,$A42,СВЦЭМ!$B$39:$B$782,O$11)+'СЕТ СН'!$F$11+СВЦЭМ!$D$10+'СЕТ СН'!$F$5-'СЕТ СН'!$F$21</f>
        <v>4689.17352734</v>
      </c>
      <c r="P42" s="36">
        <f>SUMIFS(СВЦЭМ!$D$39:$D$782,СВЦЭМ!$A$39:$A$782,$A42,СВЦЭМ!$B$39:$B$782,P$11)+'СЕТ СН'!$F$11+СВЦЭМ!$D$10+'СЕТ СН'!$F$5-'СЕТ СН'!$F$21</f>
        <v>4690.8435857499999</v>
      </c>
      <c r="Q42" s="36">
        <f>SUMIFS(СВЦЭМ!$D$39:$D$782,СВЦЭМ!$A$39:$A$782,$A42,СВЦЭМ!$B$39:$B$782,Q$11)+'СЕТ СН'!$F$11+СВЦЭМ!$D$10+'СЕТ СН'!$F$5-'СЕТ СН'!$F$21</f>
        <v>4696.93155785</v>
      </c>
      <c r="R42" s="36">
        <f>SUMIFS(СВЦЭМ!$D$39:$D$782,СВЦЭМ!$A$39:$A$782,$A42,СВЦЭМ!$B$39:$B$782,R$11)+'СЕТ СН'!$F$11+СВЦЭМ!$D$10+'СЕТ СН'!$F$5-'СЕТ СН'!$F$21</f>
        <v>4709.4077757999994</v>
      </c>
      <c r="S42" s="36">
        <f>SUMIFS(СВЦЭМ!$D$39:$D$782,СВЦЭМ!$A$39:$A$782,$A42,СВЦЭМ!$B$39:$B$782,S$11)+'СЕТ СН'!$F$11+СВЦЭМ!$D$10+'СЕТ СН'!$F$5-'СЕТ СН'!$F$21</f>
        <v>4719.1693913700001</v>
      </c>
      <c r="T42" s="36">
        <f>SUMIFS(СВЦЭМ!$D$39:$D$782,СВЦЭМ!$A$39:$A$782,$A42,СВЦЭМ!$B$39:$B$782,T$11)+'СЕТ СН'!$F$11+СВЦЭМ!$D$10+'СЕТ СН'!$F$5-'СЕТ СН'!$F$21</f>
        <v>4716.0932362899994</v>
      </c>
      <c r="U42" s="36">
        <f>SUMIFS(СВЦЭМ!$D$39:$D$782,СВЦЭМ!$A$39:$A$782,$A42,СВЦЭМ!$B$39:$B$782,U$11)+'СЕТ СН'!$F$11+СВЦЭМ!$D$10+'СЕТ СН'!$F$5-'СЕТ СН'!$F$21</f>
        <v>4729.5807534399992</v>
      </c>
      <c r="V42" s="36">
        <f>SUMIFS(СВЦЭМ!$D$39:$D$782,СВЦЭМ!$A$39:$A$782,$A42,СВЦЭМ!$B$39:$B$782,V$11)+'СЕТ СН'!$F$11+СВЦЭМ!$D$10+'СЕТ СН'!$F$5-'СЕТ СН'!$F$21</f>
        <v>4744.6887998999991</v>
      </c>
      <c r="W42" s="36">
        <f>SUMIFS(СВЦЭМ!$D$39:$D$782,СВЦЭМ!$A$39:$A$782,$A42,СВЦЭМ!$B$39:$B$782,W$11)+'СЕТ СН'!$F$11+СВЦЭМ!$D$10+'СЕТ СН'!$F$5-'СЕТ СН'!$F$21</f>
        <v>4739.5634526399999</v>
      </c>
      <c r="X42" s="36">
        <f>SUMIFS(СВЦЭМ!$D$39:$D$782,СВЦЭМ!$A$39:$A$782,$A42,СВЦЭМ!$B$39:$B$782,X$11)+'СЕТ СН'!$F$11+СВЦЭМ!$D$10+'СЕТ СН'!$F$5-'СЕТ СН'!$F$21</f>
        <v>4803.3644461399999</v>
      </c>
      <c r="Y42" s="36">
        <f>SUMIFS(СВЦЭМ!$D$39:$D$782,СВЦЭМ!$A$39:$A$782,$A42,СВЦЭМ!$B$39:$B$782,Y$11)+'СЕТ СН'!$F$11+СВЦЭМ!$D$10+'СЕТ СН'!$F$5-'СЕТ СН'!$F$21</f>
        <v>4818.57952234</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01.07.2024</v>
      </c>
      <c r="B48" s="36">
        <f>SUMIFS(СВЦЭМ!$D$39:$D$782,СВЦЭМ!$A$39:$A$782,$A48,СВЦЭМ!$B$39:$B$782,B$47)+'СЕТ СН'!$G$11+СВЦЭМ!$D$10+'СЕТ СН'!$G$5-'СЕТ СН'!$G$21</f>
        <v>5414.8284556199997</v>
      </c>
      <c r="C48" s="36">
        <f>SUMIFS(СВЦЭМ!$D$39:$D$782,СВЦЭМ!$A$39:$A$782,$A48,СВЦЭМ!$B$39:$B$782,C$47)+'СЕТ СН'!$G$11+СВЦЭМ!$D$10+'СЕТ СН'!$G$5-'СЕТ СН'!$G$21</f>
        <v>5515.1983947099998</v>
      </c>
      <c r="D48" s="36">
        <f>SUMIFS(СВЦЭМ!$D$39:$D$782,СВЦЭМ!$A$39:$A$782,$A48,СВЦЭМ!$B$39:$B$782,D$47)+'СЕТ СН'!$G$11+СВЦЭМ!$D$10+'СЕТ СН'!$G$5-'СЕТ СН'!$G$21</f>
        <v>5595.6326448199998</v>
      </c>
      <c r="E48" s="36">
        <f>SUMIFS(СВЦЭМ!$D$39:$D$782,СВЦЭМ!$A$39:$A$782,$A48,СВЦЭМ!$B$39:$B$782,E$47)+'СЕТ СН'!$G$11+СВЦЭМ!$D$10+'СЕТ СН'!$G$5-'СЕТ СН'!$G$21</f>
        <v>5615.08716456</v>
      </c>
      <c r="F48" s="36">
        <f>SUMIFS(СВЦЭМ!$D$39:$D$782,СВЦЭМ!$A$39:$A$782,$A48,СВЦЭМ!$B$39:$B$782,F$47)+'СЕТ СН'!$G$11+СВЦЭМ!$D$10+'СЕТ СН'!$G$5-'СЕТ СН'!$G$21</f>
        <v>5622.0639028699998</v>
      </c>
      <c r="G48" s="36">
        <f>SUMIFS(СВЦЭМ!$D$39:$D$782,СВЦЭМ!$A$39:$A$782,$A48,СВЦЭМ!$B$39:$B$782,G$47)+'СЕТ СН'!$G$11+СВЦЭМ!$D$10+'СЕТ СН'!$G$5-'СЕТ СН'!$G$21</f>
        <v>5613.6009526899998</v>
      </c>
      <c r="H48" s="36">
        <f>SUMIFS(СВЦЭМ!$D$39:$D$782,СВЦЭМ!$A$39:$A$782,$A48,СВЦЭМ!$B$39:$B$782,H$47)+'СЕТ СН'!$G$11+СВЦЭМ!$D$10+'СЕТ СН'!$G$5-'СЕТ СН'!$G$21</f>
        <v>5527.3655756200005</v>
      </c>
      <c r="I48" s="36">
        <f>SUMIFS(СВЦЭМ!$D$39:$D$782,СВЦЭМ!$A$39:$A$782,$A48,СВЦЭМ!$B$39:$B$782,I$47)+'СЕТ СН'!$G$11+СВЦЭМ!$D$10+'СЕТ СН'!$G$5-'СЕТ СН'!$G$21</f>
        <v>5411.5708194700001</v>
      </c>
      <c r="J48" s="36">
        <f>SUMIFS(СВЦЭМ!$D$39:$D$782,СВЦЭМ!$A$39:$A$782,$A48,СВЦЭМ!$B$39:$B$782,J$47)+'СЕТ СН'!$G$11+СВЦЭМ!$D$10+'СЕТ СН'!$G$5-'СЕТ СН'!$G$21</f>
        <v>5313.48213304</v>
      </c>
      <c r="K48" s="36">
        <f>SUMIFS(СВЦЭМ!$D$39:$D$782,СВЦЭМ!$A$39:$A$782,$A48,СВЦЭМ!$B$39:$B$782,K$47)+'СЕТ СН'!$G$11+СВЦЭМ!$D$10+'СЕТ СН'!$G$5-'СЕТ СН'!$G$21</f>
        <v>5255.8080315899997</v>
      </c>
      <c r="L48" s="36">
        <f>SUMIFS(СВЦЭМ!$D$39:$D$782,СВЦЭМ!$A$39:$A$782,$A48,СВЦЭМ!$B$39:$B$782,L$47)+'СЕТ СН'!$G$11+СВЦЭМ!$D$10+'СЕТ СН'!$G$5-'СЕТ СН'!$G$21</f>
        <v>5233.8937107700003</v>
      </c>
      <c r="M48" s="36">
        <f>SUMIFS(СВЦЭМ!$D$39:$D$782,СВЦЭМ!$A$39:$A$782,$A48,СВЦЭМ!$B$39:$B$782,M$47)+'СЕТ СН'!$G$11+СВЦЭМ!$D$10+'СЕТ СН'!$G$5-'СЕТ СН'!$G$21</f>
        <v>5256.1596883000002</v>
      </c>
      <c r="N48" s="36">
        <f>SUMIFS(СВЦЭМ!$D$39:$D$782,СВЦЭМ!$A$39:$A$782,$A48,СВЦЭМ!$B$39:$B$782,N$47)+'СЕТ СН'!$G$11+СВЦЭМ!$D$10+'СЕТ СН'!$G$5-'СЕТ СН'!$G$21</f>
        <v>5243.7052256099996</v>
      </c>
      <c r="O48" s="36">
        <f>SUMIFS(СВЦЭМ!$D$39:$D$782,СВЦЭМ!$A$39:$A$782,$A48,СВЦЭМ!$B$39:$B$782,O$47)+'СЕТ СН'!$G$11+СВЦЭМ!$D$10+'СЕТ СН'!$G$5-'СЕТ СН'!$G$21</f>
        <v>5249.2050104499995</v>
      </c>
      <c r="P48" s="36">
        <f>SUMIFS(СВЦЭМ!$D$39:$D$782,СВЦЭМ!$A$39:$A$782,$A48,СВЦЭМ!$B$39:$B$782,P$47)+'СЕТ СН'!$G$11+СВЦЭМ!$D$10+'СЕТ СН'!$G$5-'СЕТ СН'!$G$21</f>
        <v>5250.0976518999996</v>
      </c>
      <c r="Q48" s="36">
        <f>SUMIFS(СВЦЭМ!$D$39:$D$782,СВЦЭМ!$A$39:$A$782,$A48,СВЦЭМ!$B$39:$B$782,Q$47)+'СЕТ СН'!$G$11+СВЦЭМ!$D$10+'СЕТ СН'!$G$5-'СЕТ СН'!$G$21</f>
        <v>5250.7424435100002</v>
      </c>
      <c r="R48" s="36">
        <f>SUMIFS(СВЦЭМ!$D$39:$D$782,СВЦЭМ!$A$39:$A$782,$A48,СВЦЭМ!$B$39:$B$782,R$47)+'СЕТ СН'!$G$11+СВЦЭМ!$D$10+'СЕТ СН'!$G$5-'СЕТ СН'!$G$21</f>
        <v>5253.7529135799996</v>
      </c>
      <c r="S48" s="36">
        <f>SUMIFS(СВЦЭМ!$D$39:$D$782,СВЦЭМ!$A$39:$A$782,$A48,СВЦЭМ!$B$39:$B$782,S$47)+'СЕТ СН'!$G$11+СВЦЭМ!$D$10+'СЕТ СН'!$G$5-'СЕТ СН'!$G$21</f>
        <v>5261.5730162199998</v>
      </c>
      <c r="T48" s="36">
        <f>SUMIFS(СВЦЭМ!$D$39:$D$782,СВЦЭМ!$A$39:$A$782,$A48,СВЦЭМ!$B$39:$B$782,T$47)+'СЕТ СН'!$G$11+СВЦЭМ!$D$10+'СЕТ СН'!$G$5-'СЕТ СН'!$G$21</f>
        <v>5261.9568299100001</v>
      </c>
      <c r="U48" s="36">
        <f>SUMIFS(СВЦЭМ!$D$39:$D$782,СВЦЭМ!$A$39:$A$782,$A48,СВЦЭМ!$B$39:$B$782,U$47)+'СЕТ СН'!$G$11+СВЦЭМ!$D$10+'СЕТ СН'!$G$5-'СЕТ СН'!$G$21</f>
        <v>5261.3701174300004</v>
      </c>
      <c r="V48" s="36">
        <f>SUMIFS(СВЦЭМ!$D$39:$D$782,СВЦЭМ!$A$39:$A$782,$A48,СВЦЭМ!$B$39:$B$782,V$47)+'СЕТ СН'!$G$11+СВЦЭМ!$D$10+'СЕТ СН'!$G$5-'СЕТ СН'!$G$21</f>
        <v>5268.6488016900003</v>
      </c>
      <c r="W48" s="36">
        <f>SUMIFS(СВЦЭМ!$D$39:$D$782,СВЦЭМ!$A$39:$A$782,$A48,СВЦЭМ!$B$39:$B$782,W$47)+'СЕТ СН'!$G$11+СВЦЭМ!$D$10+'СЕТ СН'!$G$5-'СЕТ СН'!$G$21</f>
        <v>5240.0727291100002</v>
      </c>
      <c r="X48" s="36">
        <f>SUMIFS(СВЦЭМ!$D$39:$D$782,СВЦЭМ!$A$39:$A$782,$A48,СВЦЭМ!$B$39:$B$782,X$47)+'СЕТ СН'!$G$11+СВЦЭМ!$D$10+'СЕТ СН'!$G$5-'СЕТ СН'!$G$21</f>
        <v>5272.3586162399997</v>
      </c>
      <c r="Y48" s="36">
        <f>SUMIFS(СВЦЭМ!$D$39:$D$782,СВЦЭМ!$A$39:$A$782,$A48,СВЦЭМ!$B$39:$B$782,Y$47)+'СЕТ СН'!$G$11+СВЦЭМ!$D$10+'СЕТ СН'!$G$5-'СЕТ СН'!$G$21</f>
        <v>5323.3982656600001</v>
      </c>
      <c r="AA48" s="45"/>
    </row>
    <row r="49" spans="1:25" ht="15.75" x14ac:dyDescent="0.2">
      <c r="A49" s="35">
        <f>A48+1</f>
        <v>45475</v>
      </c>
      <c r="B49" s="36">
        <f>SUMIFS(СВЦЭМ!$D$39:$D$782,СВЦЭМ!$A$39:$A$782,$A49,СВЦЭМ!$B$39:$B$782,B$47)+'СЕТ СН'!$G$11+СВЦЭМ!$D$10+'СЕТ СН'!$G$5-'СЕТ СН'!$G$21</f>
        <v>5395.72228258</v>
      </c>
      <c r="C49" s="36">
        <f>SUMIFS(СВЦЭМ!$D$39:$D$782,СВЦЭМ!$A$39:$A$782,$A49,СВЦЭМ!$B$39:$B$782,C$47)+'СЕТ СН'!$G$11+СВЦЭМ!$D$10+'СЕТ СН'!$G$5-'СЕТ СН'!$G$21</f>
        <v>5486.6344661700005</v>
      </c>
      <c r="D49" s="36">
        <f>SUMIFS(СВЦЭМ!$D$39:$D$782,СВЦЭМ!$A$39:$A$782,$A49,СВЦЭМ!$B$39:$B$782,D$47)+'СЕТ СН'!$G$11+СВЦЭМ!$D$10+'СЕТ СН'!$G$5-'СЕТ СН'!$G$21</f>
        <v>5543.2375880700001</v>
      </c>
      <c r="E49" s="36">
        <f>SUMIFS(СВЦЭМ!$D$39:$D$782,СВЦЭМ!$A$39:$A$782,$A49,СВЦЭМ!$B$39:$B$782,E$47)+'СЕТ СН'!$G$11+СВЦЭМ!$D$10+'СЕТ СН'!$G$5-'СЕТ СН'!$G$21</f>
        <v>5591.6370083199999</v>
      </c>
      <c r="F49" s="36">
        <f>SUMIFS(СВЦЭМ!$D$39:$D$782,СВЦЭМ!$A$39:$A$782,$A49,СВЦЭМ!$B$39:$B$782,F$47)+'СЕТ СН'!$G$11+СВЦЭМ!$D$10+'СЕТ СН'!$G$5-'СЕТ СН'!$G$21</f>
        <v>5590.2537895900005</v>
      </c>
      <c r="G49" s="36">
        <f>SUMIFS(СВЦЭМ!$D$39:$D$782,СВЦЭМ!$A$39:$A$782,$A49,СВЦЭМ!$B$39:$B$782,G$47)+'СЕТ СН'!$G$11+СВЦЭМ!$D$10+'СЕТ СН'!$G$5-'СЕТ СН'!$G$21</f>
        <v>5559.5158349800004</v>
      </c>
      <c r="H49" s="36">
        <f>SUMIFS(СВЦЭМ!$D$39:$D$782,СВЦЭМ!$A$39:$A$782,$A49,СВЦЭМ!$B$39:$B$782,H$47)+'СЕТ СН'!$G$11+СВЦЭМ!$D$10+'СЕТ СН'!$G$5-'СЕТ СН'!$G$21</f>
        <v>5492.1898501599999</v>
      </c>
      <c r="I49" s="36">
        <f>SUMIFS(СВЦЭМ!$D$39:$D$782,СВЦЭМ!$A$39:$A$782,$A49,СВЦЭМ!$B$39:$B$782,I$47)+'СЕТ СН'!$G$11+СВЦЭМ!$D$10+'СЕТ СН'!$G$5-'СЕТ СН'!$G$21</f>
        <v>5334.7460536799999</v>
      </c>
      <c r="J49" s="36">
        <f>SUMIFS(СВЦЭМ!$D$39:$D$782,СВЦЭМ!$A$39:$A$782,$A49,СВЦЭМ!$B$39:$B$782,J$47)+'СЕТ СН'!$G$11+СВЦЭМ!$D$10+'СЕТ СН'!$G$5-'СЕТ СН'!$G$21</f>
        <v>5216.4843507400001</v>
      </c>
      <c r="K49" s="36">
        <f>SUMIFS(СВЦЭМ!$D$39:$D$782,СВЦЭМ!$A$39:$A$782,$A49,СВЦЭМ!$B$39:$B$782,K$47)+'СЕТ СН'!$G$11+СВЦЭМ!$D$10+'СЕТ СН'!$G$5-'СЕТ СН'!$G$21</f>
        <v>5145.5259668099998</v>
      </c>
      <c r="L49" s="36">
        <f>SUMIFS(СВЦЭМ!$D$39:$D$782,СВЦЭМ!$A$39:$A$782,$A49,СВЦЭМ!$B$39:$B$782,L$47)+'СЕТ СН'!$G$11+СВЦЭМ!$D$10+'СЕТ СН'!$G$5-'СЕТ СН'!$G$21</f>
        <v>5128.2362270200001</v>
      </c>
      <c r="M49" s="36">
        <f>SUMIFS(СВЦЭМ!$D$39:$D$782,СВЦЭМ!$A$39:$A$782,$A49,СВЦЭМ!$B$39:$B$782,M$47)+'СЕТ СН'!$G$11+СВЦЭМ!$D$10+'СЕТ СН'!$G$5-'СЕТ СН'!$G$21</f>
        <v>5135.8984008799998</v>
      </c>
      <c r="N49" s="36">
        <f>SUMIFS(СВЦЭМ!$D$39:$D$782,СВЦЭМ!$A$39:$A$782,$A49,СВЦЭМ!$B$39:$B$782,N$47)+'СЕТ СН'!$G$11+СВЦЭМ!$D$10+'СЕТ СН'!$G$5-'СЕТ СН'!$G$21</f>
        <v>5133.0635624899996</v>
      </c>
      <c r="O49" s="36">
        <f>SUMIFS(СВЦЭМ!$D$39:$D$782,СВЦЭМ!$A$39:$A$782,$A49,СВЦЭМ!$B$39:$B$782,O$47)+'СЕТ СН'!$G$11+СВЦЭМ!$D$10+'СЕТ СН'!$G$5-'СЕТ СН'!$G$21</f>
        <v>5117.7734125799998</v>
      </c>
      <c r="P49" s="36">
        <f>SUMIFS(СВЦЭМ!$D$39:$D$782,СВЦЭМ!$A$39:$A$782,$A49,СВЦЭМ!$B$39:$B$782,P$47)+'СЕТ СН'!$G$11+СВЦЭМ!$D$10+'СЕТ СН'!$G$5-'СЕТ СН'!$G$21</f>
        <v>5120.0727385199998</v>
      </c>
      <c r="Q49" s="36">
        <f>SUMIFS(СВЦЭМ!$D$39:$D$782,СВЦЭМ!$A$39:$A$782,$A49,СВЦЭМ!$B$39:$B$782,Q$47)+'СЕТ СН'!$G$11+СВЦЭМ!$D$10+'СЕТ СН'!$G$5-'СЕТ СН'!$G$21</f>
        <v>5128.6272624699996</v>
      </c>
      <c r="R49" s="36">
        <f>SUMIFS(СВЦЭМ!$D$39:$D$782,СВЦЭМ!$A$39:$A$782,$A49,СВЦЭМ!$B$39:$B$782,R$47)+'СЕТ СН'!$G$11+СВЦЭМ!$D$10+'СЕТ СН'!$G$5-'СЕТ СН'!$G$21</f>
        <v>5128.2410333299995</v>
      </c>
      <c r="S49" s="36">
        <f>SUMIFS(СВЦЭМ!$D$39:$D$782,СВЦЭМ!$A$39:$A$782,$A49,СВЦЭМ!$B$39:$B$782,S$47)+'СЕТ СН'!$G$11+СВЦЭМ!$D$10+'СЕТ СН'!$G$5-'СЕТ СН'!$G$21</f>
        <v>5175.6310429099995</v>
      </c>
      <c r="T49" s="36">
        <f>SUMIFS(СВЦЭМ!$D$39:$D$782,СВЦЭМ!$A$39:$A$782,$A49,СВЦЭМ!$B$39:$B$782,T$47)+'СЕТ СН'!$G$11+СВЦЭМ!$D$10+'СЕТ СН'!$G$5-'СЕТ СН'!$G$21</f>
        <v>5167.5964827099997</v>
      </c>
      <c r="U49" s="36">
        <f>SUMIFS(СВЦЭМ!$D$39:$D$782,СВЦЭМ!$A$39:$A$782,$A49,СВЦЭМ!$B$39:$B$782,U$47)+'СЕТ СН'!$G$11+СВЦЭМ!$D$10+'СЕТ СН'!$G$5-'СЕТ СН'!$G$21</f>
        <v>5180.9249961799997</v>
      </c>
      <c r="V49" s="36">
        <f>SUMIFS(СВЦЭМ!$D$39:$D$782,СВЦЭМ!$A$39:$A$782,$A49,СВЦЭМ!$B$39:$B$782,V$47)+'СЕТ СН'!$G$11+СВЦЭМ!$D$10+'СЕТ СН'!$G$5-'СЕТ СН'!$G$21</f>
        <v>5189.5276299400002</v>
      </c>
      <c r="W49" s="36">
        <f>SUMIFS(СВЦЭМ!$D$39:$D$782,СВЦЭМ!$A$39:$A$782,$A49,СВЦЭМ!$B$39:$B$782,W$47)+'СЕТ СН'!$G$11+СВЦЭМ!$D$10+'СЕТ СН'!$G$5-'СЕТ СН'!$G$21</f>
        <v>5168.0107810499994</v>
      </c>
      <c r="X49" s="36">
        <f>SUMIFS(СВЦЭМ!$D$39:$D$782,СВЦЭМ!$A$39:$A$782,$A49,СВЦЭМ!$B$39:$B$782,X$47)+'СЕТ СН'!$G$11+СВЦЭМ!$D$10+'СЕТ СН'!$G$5-'СЕТ СН'!$G$21</f>
        <v>5231.20431156</v>
      </c>
      <c r="Y49" s="36">
        <f>SUMIFS(СВЦЭМ!$D$39:$D$782,СВЦЭМ!$A$39:$A$782,$A49,СВЦЭМ!$B$39:$B$782,Y$47)+'СЕТ СН'!$G$11+СВЦЭМ!$D$10+'СЕТ СН'!$G$5-'СЕТ СН'!$G$21</f>
        <v>5276.1781758899997</v>
      </c>
    </row>
    <row r="50" spans="1:25" ht="15.75" x14ac:dyDescent="0.2">
      <c r="A50" s="35">
        <f t="shared" ref="A50:A78" si="1">A49+1</f>
        <v>45476</v>
      </c>
      <c r="B50" s="36">
        <f>SUMIFS(СВЦЭМ!$D$39:$D$782,СВЦЭМ!$A$39:$A$782,$A50,СВЦЭМ!$B$39:$B$782,B$47)+'СЕТ СН'!$G$11+СВЦЭМ!$D$10+'СЕТ СН'!$G$5-'СЕТ СН'!$G$21</f>
        <v>5410.5889209100005</v>
      </c>
      <c r="C50" s="36">
        <f>SUMIFS(СВЦЭМ!$D$39:$D$782,СВЦЭМ!$A$39:$A$782,$A50,СВЦЭМ!$B$39:$B$782,C$47)+'СЕТ СН'!$G$11+СВЦЭМ!$D$10+'СЕТ СН'!$G$5-'СЕТ СН'!$G$21</f>
        <v>5534.6957015500002</v>
      </c>
      <c r="D50" s="36">
        <f>SUMIFS(СВЦЭМ!$D$39:$D$782,СВЦЭМ!$A$39:$A$782,$A50,СВЦЭМ!$B$39:$B$782,D$47)+'СЕТ СН'!$G$11+СВЦЭМ!$D$10+'СЕТ СН'!$G$5-'СЕТ СН'!$G$21</f>
        <v>5597.2810522899999</v>
      </c>
      <c r="E50" s="36">
        <f>SUMIFS(СВЦЭМ!$D$39:$D$782,СВЦЭМ!$A$39:$A$782,$A50,СВЦЭМ!$B$39:$B$782,E$47)+'СЕТ СН'!$G$11+СВЦЭМ!$D$10+'СЕТ СН'!$G$5-'СЕТ СН'!$G$21</f>
        <v>5645.8134616200005</v>
      </c>
      <c r="F50" s="36">
        <f>SUMIFS(СВЦЭМ!$D$39:$D$782,СВЦЭМ!$A$39:$A$782,$A50,СВЦЭМ!$B$39:$B$782,F$47)+'СЕТ СН'!$G$11+СВЦЭМ!$D$10+'СЕТ СН'!$G$5-'СЕТ СН'!$G$21</f>
        <v>5648.7597666399997</v>
      </c>
      <c r="G50" s="36">
        <f>SUMIFS(СВЦЭМ!$D$39:$D$782,СВЦЭМ!$A$39:$A$782,$A50,СВЦЭМ!$B$39:$B$782,G$47)+'СЕТ СН'!$G$11+СВЦЭМ!$D$10+'СЕТ СН'!$G$5-'СЕТ СН'!$G$21</f>
        <v>5631.4421031599995</v>
      </c>
      <c r="H50" s="36">
        <f>SUMIFS(СВЦЭМ!$D$39:$D$782,СВЦЭМ!$A$39:$A$782,$A50,СВЦЭМ!$B$39:$B$782,H$47)+'СЕТ СН'!$G$11+СВЦЭМ!$D$10+'СЕТ СН'!$G$5-'СЕТ СН'!$G$21</f>
        <v>5544.4156019599995</v>
      </c>
      <c r="I50" s="36">
        <f>SUMIFS(СВЦЭМ!$D$39:$D$782,СВЦЭМ!$A$39:$A$782,$A50,СВЦЭМ!$B$39:$B$782,I$47)+'СЕТ СН'!$G$11+СВЦЭМ!$D$10+'СЕТ СН'!$G$5-'СЕТ СН'!$G$21</f>
        <v>5405.3351725299999</v>
      </c>
      <c r="J50" s="36">
        <f>SUMIFS(СВЦЭМ!$D$39:$D$782,СВЦЭМ!$A$39:$A$782,$A50,СВЦЭМ!$B$39:$B$782,J$47)+'СЕТ СН'!$G$11+СВЦЭМ!$D$10+'СЕТ СН'!$G$5-'СЕТ СН'!$G$21</f>
        <v>5322.4211192900002</v>
      </c>
      <c r="K50" s="36">
        <f>SUMIFS(СВЦЭМ!$D$39:$D$782,СВЦЭМ!$A$39:$A$782,$A50,СВЦЭМ!$B$39:$B$782,K$47)+'СЕТ СН'!$G$11+СВЦЭМ!$D$10+'СЕТ СН'!$G$5-'СЕТ СН'!$G$21</f>
        <v>5255.0895226100001</v>
      </c>
      <c r="L50" s="36">
        <f>SUMIFS(СВЦЭМ!$D$39:$D$782,СВЦЭМ!$A$39:$A$782,$A50,СВЦЭМ!$B$39:$B$782,L$47)+'СЕТ СН'!$G$11+СВЦЭМ!$D$10+'СЕТ СН'!$G$5-'СЕТ СН'!$G$21</f>
        <v>5239.7988435799998</v>
      </c>
      <c r="M50" s="36">
        <f>SUMIFS(СВЦЭМ!$D$39:$D$782,СВЦЭМ!$A$39:$A$782,$A50,СВЦЭМ!$B$39:$B$782,M$47)+'СЕТ СН'!$G$11+СВЦЭМ!$D$10+'СЕТ СН'!$G$5-'СЕТ СН'!$G$21</f>
        <v>5224.60405128</v>
      </c>
      <c r="N50" s="36">
        <f>SUMIFS(СВЦЭМ!$D$39:$D$782,СВЦЭМ!$A$39:$A$782,$A50,СВЦЭМ!$B$39:$B$782,N$47)+'СЕТ СН'!$G$11+СВЦЭМ!$D$10+'СЕТ СН'!$G$5-'СЕТ СН'!$G$21</f>
        <v>5228.4331052899997</v>
      </c>
      <c r="O50" s="36">
        <f>SUMIFS(СВЦЭМ!$D$39:$D$782,СВЦЭМ!$A$39:$A$782,$A50,СВЦЭМ!$B$39:$B$782,O$47)+'СЕТ СН'!$G$11+СВЦЭМ!$D$10+'СЕТ СН'!$G$5-'СЕТ СН'!$G$21</f>
        <v>5214.3077563200004</v>
      </c>
      <c r="P50" s="36">
        <f>SUMIFS(СВЦЭМ!$D$39:$D$782,СВЦЭМ!$A$39:$A$782,$A50,СВЦЭМ!$B$39:$B$782,P$47)+'СЕТ СН'!$G$11+СВЦЭМ!$D$10+'СЕТ СН'!$G$5-'СЕТ СН'!$G$21</f>
        <v>5217.1646323000004</v>
      </c>
      <c r="Q50" s="36">
        <f>SUMIFS(СВЦЭМ!$D$39:$D$782,СВЦЭМ!$A$39:$A$782,$A50,СВЦЭМ!$B$39:$B$782,Q$47)+'СЕТ СН'!$G$11+СВЦЭМ!$D$10+'СЕТ СН'!$G$5-'СЕТ СН'!$G$21</f>
        <v>5223.7895068400003</v>
      </c>
      <c r="R50" s="36">
        <f>SUMIFS(СВЦЭМ!$D$39:$D$782,СВЦЭМ!$A$39:$A$782,$A50,СВЦЭМ!$B$39:$B$782,R$47)+'СЕТ СН'!$G$11+СВЦЭМ!$D$10+'СЕТ СН'!$G$5-'СЕТ СН'!$G$21</f>
        <v>5231.6416593100003</v>
      </c>
      <c r="S50" s="36">
        <f>SUMIFS(СВЦЭМ!$D$39:$D$782,СВЦЭМ!$A$39:$A$782,$A50,СВЦЭМ!$B$39:$B$782,S$47)+'СЕТ СН'!$G$11+СВЦЭМ!$D$10+'СЕТ СН'!$G$5-'СЕТ СН'!$G$21</f>
        <v>5248.8617377499995</v>
      </c>
      <c r="T50" s="36">
        <f>SUMIFS(СВЦЭМ!$D$39:$D$782,СВЦЭМ!$A$39:$A$782,$A50,СВЦЭМ!$B$39:$B$782,T$47)+'СЕТ СН'!$G$11+СВЦЭМ!$D$10+'СЕТ СН'!$G$5-'СЕТ СН'!$G$21</f>
        <v>5251.8420000099995</v>
      </c>
      <c r="U50" s="36">
        <f>SUMIFS(СВЦЭМ!$D$39:$D$782,СВЦЭМ!$A$39:$A$782,$A50,СВЦЭМ!$B$39:$B$782,U$47)+'СЕТ СН'!$G$11+СВЦЭМ!$D$10+'СЕТ СН'!$G$5-'СЕТ СН'!$G$21</f>
        <v>5262.5060237099997</v>
      </c>
      <c r="V50" s="36">
        <f>SUMIFS(СВЦЭМ!$D$39:$D$782,СВЦЭМ!$A$39:$A$782,$A50,СВЦЭМ!$B$39:$B$782,V$47)+'СЕТ СН'!$G$11+СВЦЭМ!$D$10+'СЕТ СН'!$G$5-'СЕТ СН'!$G$21</f>
        <v>5273.4370630499998</v>
      </c>
      <c r="W50" s="36">
        <f>SUMIFS(СВЦЭМ!$D$39:$D$782,СВЦЭМ!$A$39:$A$782,$A50,СВЦЭМ!$B$39:$B$782,W$47)+'СЕТ СН'!$G$11+СВЦЭМ!$D$10+'СЕТ СН'!$G$5-'СЕТ СН'!$G$21</f>
        <v>5266.0089226099999</v>
      </c>
      <c r="X50" s="36">
        <f>SUMIFS(СВЦЭМ!$D$39:$D$782,СВЦЭМ!$A$39:$A$782,$A50,СВЦЭМ!$B$39:$B$782,X$47)+'СЕТ СН'!$G$11+СВЦЭМ!$D$10+'СЕТ СН'!$G$5-'СЕТ СН'!$G$21</f>
        <v>5294.8473950600001</v>
      </c>
      <c r="Y50" s="36">
        <f>SUMIFS(СВЦЭМ!$D$39:$D$782,СВЦЭМ!$A$39:$A$782,$A50,СВЦЭМ!$B$39:$B$782,Y$47)+'СЕТ СН'!$G$11+СВЦЭМ!$D$10+'СЕТ СН'!$G$5-'СЕТ СН'!$G$21</f>
        <v>5382.0450842299997</v>
      </c>
    </row>
    <row r="51" spans="1:25" ht="15.75" x14ac:dyDescent="0.2">
      <c r="A51" s="35">
        <f t="shared" si="1"/>
        <v>45477</v>
      </c>
      <c r="B51" s="36">
        <f>SUMIFS(СВЦЭМ!$D$39:$D$782,СВЦЭМ!$A$39:$A$782,$A51,СВЦЭМ!$B$39:$B$782,B$47)+'СЕТ СН'!$G$11+СВЦЭМ!$D$10+'СЕТ СН'!$G$5-'СЕТ СН'!$G$21</f>
        <v>5252.6994565900004</v>
      </c>
      <c r="C51" s="36">
        <f>SUMIFS(СВЦЭМ!$D$39:$D$782,СВЦЭМ!$A$39:$A$782,$A51,СВЦЭМ!$B$39:$B$782,C$47)+'СЕТ СН'!$G$11+СВЦЭМ!$D$10+'СЕТ СН'!$G$5-'СЕТ СН'!$G$21</f>
        <v>5406.6350600099995</v>
      </c>
      <c r="D51" s="36">
        <f>SUMIFS(СВЦЭМ!$D$39:$D$782,СВЦЭМ!$A$39:$A$782,$A51,СВЦЭМ!$B$39:$B$782,D$47)+'СЕТ СН'!$G$11+СВЦЭМ!$D$10+'СЕТ СН'!$G$5-'СЕТ СН'!$G$21</f>
        <v>5441.5902359199999</v>
      </c>
      <c r="E51" s="36">
        <f>SUMIFS(СВЦЭМ!$D$39:$D$782,СВЦЭМ!$A$39:$A$782,$A51,СВЦЭМ!$B$39:$B$782,E$47)+'СЕТ СН'!$G$11+СВЦЭМ!$D$10+'СЕТ СН'!$G$5-'СЕТ СН'!$G$21</f>
        <v>5478.4573459100002</v>
      </c>
      <c r="F51" s="36">
        <f>SUMIFS(СВЦЭМ!$D$39:$D$782,СВЦЭМ!$A$39:$A$782,$A51,СВЦЭМ!$B$39:$B$782,F$47)+'СЕТ СН'!$G$11+СВЦЭМ!$D$10+'СЕТ СН'!$G$5-'СЕТ СН'!$G$21</f>
        <v>5485.4880443399998</v>
      </c>
      <c r="G51" s="36">
        <f>SUMIFS(СВЦЭМ!$D$39:$D$782,СВЦЭМ!$A$39:$A$782,$A51,СВЦЭМ!$B$39:$B$782,G$47)+'СЕТ СН'!$G$11+СВЦЭМ!$D$10+'СЕТ СН'!$G$5-'СЕТ СН'!$G$21</f>
        <v>5477.9121608999994</v>
      </c>
      <c r="H51" s="36">
        <f>SUMIFS(СВЦЭМ!$D$39:$D$782,СВЦЭМ!$A$39:$A$782,$A51,СВЦЭМ!$B$39:$B$782,H$47)+'СЕТ СН'!$G$11+СВЦЭМ!$D$10+'СЕТ СН'!$G$5-'СЕТ СН'!$G$21</f>
        <v>5391.1749516600003</v>
      </c>
      <c r="I51" s="36">
        <f>SUMIFS(СВЦЭМ!$D$39:$D$782,СВЦЭМ!$A$39:$A$782,$A51,СВЦЭМ!$B$39:$B$782,I$47)+'СЕТ СН'!$G$11+СВЦЭМ!$D$10+'СЕТ СН'!$G$5-'СЕТ СН'!$G$21</f>
        <v>5361.6423768799996</v>
      </c>
      <c r="J51" s="36">
        <f>SUMIFS(СВЦЭМ!$D$39:$D$782,СВЦЭМ!$A$39:$A$782,$A51,СВЦЭМ!$B$39:$B$782,J$47)+'СЕТ СН'!$G$11+СВЦЭМ!$D$10+'СЕТ СН'!$G$5-'СЕТ СН'!$G$21</f>
        <v>5268.2274542599998</v>
      </c>
      <c r="K51" s="36">
        <f>SUMIFS(СВЦЭМ!$D$39:$D$782,СВЦЭМ!$A$39:$A$782,$A51,СВЦЭМ!$B$39:$B$782,K$47)+'СЕТ СН'!$G$11+СВЦЭМ!$D$10+'СЕТ СН'!$G$5-'СЕТ СН'!$G$21</f>
        <v>5196.40064308</v>
      </c>
      <c r="L51" s="36">
        <f>SUMIFS(СВЦЭМ!$D$39:$D$782,СВЦЭМ!$A$39:$A$782,$A51,СВЦЭМ!$B$39:$B$782,L$47)+'СЕТ СН'!$G$11+СВЦЭМ!$D$10+'СЕТ СН'!$G$5-'СЕТ СН'!$G$21</f>
        <v>5180.5691721000003</v>
      </c>
      <c r="M51" s="36">
        <f>SUMIFS(СВЦЭМ!$D$39:$D$782,СВЦЭМ!$A$39:$A$782,$A51,СВЦЭМ!$B$39:$B$782,M$47)+'СЕТ СН'!$G$11+СВЦЭМ!$D$10+'СЕТ СН'!$G$5-'СЕТ СН'!$G$21</f>
        <v>5152.6084661000004</v>
      </c>
      <c r="N51" s="36">
        <f>SUMIFS(СВЦЭМ!$D$39:$D$782,СВЦЭМ!$A$39:$A$782,$A51,СВЦЭМ!$B$39:$B$782,N$47)+'СЕТ СН'!$G$11+СВЦЭМ!$D$10+'СЕТ СН'!$G$5-'СЕТ СН'!$G$21</f>
        <v>5160.0980832999994</v>
      </c>
      <c r="O51" s="36">
        <f>SUMIFS(СВЦЭМ!$D$39:$D$782,СВЦЭМ!$A$39:$A$782,$A51,СВЦЭМ!$B$39:$B$782,O$47)+'СЕТ СН'!$G$11+СВЦЭМ!$D$10+'СЕТ СН'!$G$5-'СЕТ СН'!$G$21</f>
        <v>5143.1091766700001</v>
      </c>
      <c r="P51" s="36">
        <f>SUMIFS(СВЦЭМ!$D$39:$D$782,СВЦЭМ!$A$39:$A$782,$A51,СВЦЭМ!$B$39:$B$782,P$47)+'СЕТ СН'!$G$11+СВЦЭМ!$D$10+'СЕТ СН'!$G$5-'СЕТ СН'!$G$21</f>
        <v>5139.5507654800003</v>
      </c>
      <c r="Q51" s="36">
        <f>SUMIFS(СВЦЭМ!$D$39:$D$782,СВЦЭМ!$A$39:$A$782,$A51,СВЦЭМ!$B$39:$B$782,Q$47)+'СЕТ СН'!$G$11+СВЦЭМ!$D$10+'СЕТ СН'!$G$5-'СЕТ СН'!$G$21</f>
        <v>5142.7386817999995</v>
      </c>
      <c r="R51" s="36">
        <f>SUMIFS(СВЦЭМ!$D$39:$D$782,СВЦЭМ!$A$39:$A$782,$A51,СВЦЭМ!$B$39:$B$782,R$47)+'СЕТ СН'!$G$11+СВЦЭМ!$D$10+'СЕТ СН'!$G$5-'СЕТ СН'!$G$21</f>
        <v>5153.5995450199998</v>
      </c>
      <c r="S51" s="36">
        <f>SUMIFS(СВЦЭМ!$D$39:$D$782,СВЦЭМ!$A$39:$A$782,$A51,СВЦЭМ!$B$39:$B$782,S$47)+'СЕТ СН'!$G$11+СВЦЭМ!$D$10+'СЕТ СН'!$G$5-'СЕТ СН'!$G$21</f>
        <v>5143.46223027</v>
      </c>
      <c r="T51" s="36">
        <f>SUMIFS(СВЦЭМ!$D$39:$D$782,СВЦЭМ!$A$39:$A$782,$A51,СВЦЭМ!$B$39:$B$782,T$47)+'СЕТ СН'!$G$11+СВЦЭМ!$D$10+'СЕТ СН'!$G$5-'СЕТ СН'!$G$21</f>
        <v>5131.3007207499995</v>
      </c>
      <c r="U51" s="36">
        <f>SUMIFS(СВЦЭМ!$D$39:$D$782,СВЦЭМ!$A$39:$A$782,$A51,СВЦЭМ!$B$39:$B$782,U$47)+'СЕТ СН'!$G$11+СВЦЭМ!$D$10+'СЕТ СН'!$G$5-'СЕТ СН'!$G$21</f>
        <v>5148.2537569699998</v>
      </c>
      <c r="V51" s="36">
        <f>SUMIFS(СВЦЭМ!$D$39:$D$782,СВЦЭМ!$A$39:$A$782,$A51,СВЦЭМ!$B$39:$B$782,V$47)+'СЕТ СН'!$G$11+СВЦЭМ!$D$10+'СЕТ СН'!$G$5-'СЕТ СН'!$G$21</f>
        <v>5157.7625258999997</v>
      </c>
      <c r="W51" s="36">
        <f>SUMIFS(СВЦЭМ!$D$39:$D$782,СВЦЭМ!$A$39:$A$782,$A51,СВЦЭМ!$B$39:$B$782,W$47)+'СЕТ СН'!$G$11+СВЦЭМ!$D$10+'СЕТ СН'!$G$5-'СЕТ СН'!$G$21</f>
        <v>5132.5620997099995</v>
      </c>
      <c r="X51" s="36">
        <f>SUMIFS(СВЦЭМ!$D$39:$D$782,СВЦЭМ!$A$39:$A$782,$A51,СВЦЭМ!$B$39:$B$782,X$47)+'СЕТ СН'!$G$11+СВЦЭМ!$D$10+'СЕТ СН'!$G$5-'СЕТ СН'!$G$21</f>
        <v>5182.6306009600003</v>
      </c>
      <c r="Y51" s="36">
        <f>SUMIFS(СВЦЭМ!$D$39:$D$782,СВЦЭМ!$A$39:$A$782,$A51,СВЦЭМ!$B$39:$B$782,Y$47)+'СЕТ СН'!$G$11+СВЦЭМ!$D$10+'СЕТ СН'!$G$5-'СЕТ СН'!$G$21</f>
        <v>5285.6119219000002</v>
      </c>
    </row>
    <row r="52" spans="1:25" ht="15.75" x14ac:dyDescent="0.2">
      <c r="A52" s="35">
        <f t="shared" si="1"/>
        <v>45478</v>
      </c>
      <c r="B52" s="36">
        <f>SUMIFS(СВЦЭМ!$D$39:$D$782,СВЦЭМ!$A$39:$A$782,$A52,СВЦЭМ!$B$39:$B$782,B$47)+'СЕТ СН'!$G$11+СВЦЭМ!$D$10+'СЕТ СН'!$G$5-'СЕТ СН'!$G$21</f>
        <v>5374.38345295</v>
      </c>
      <c r="C52" s="36">
        <f>SUMIFS(СВЦЭМ!$D$39:$D$782,СВЦЭМ!$A$39:$A$782,$A52,СВЦЭМ!$B$39:$B$782,C$47)+'СЕТ СН'!$G$11+СВЦЭМ!$D$10+'СЕТ СН'!$G$5-'СЕТ СН'!$G$21</f>
        <v>5471.89253672</v>
      </c>
      <c r="D52" s="36">
        <f>SUMIFS(СВЦЭМ!$D$39:$D$782,СВЦЭМ!$A$39:$A$782,$A52,СВЦЭМ!$B$39:$B$782,D$47)+'СЕТ СН'!$G$11+СВЦЭМ!$D$10+'СЕТ СН'!$G$5-'СЕТ СН'!$G$21</f>
        <v>5533.2068789799996</v>
      </c>
      <c r="E52" s="36">
        <f>SUMIFS(СВЦЭМ!$D$39:$D$782,СВЦЭМ!$A$39:$A$782,$A52,СВЦЭМ!$B$39:$B$782,E$47)+'СЕТ СН'!$G$11+СВЦЭМ!$D$10+'СЕТ СН'!$G$5-'СЕТ СН'!$G$21</f>
        <v>5561.8831351899998</v>
      </c>
      <c r="F52" s="36">
        <f>SUMIFS(СВЦЭМ!$D$39:$D$782,СВЦЭМ!$A$39:$A$782,$A52,СВЦЭМ!$B$39:$B$782,F$47)+'СЕТ СН'!$G$11+СВЦЭМ!$D$10+'СЕТ СН'!$G$5-'СЕТ СН'!$G$21</f>
        <v>5553.3157460900002</v>
      </c>
      <c r="G52" s="36">
        <f>SUMIFS(СВЦЭМ!$D$39:$D$782,СВЦЭМ!$A$39:$A$782,$A52,СВЦЭМ!$B$39:$B$782,G$47)+'СЕТ СН'!$G$11+СВЦЭМ!$D$10+'СЕТ СН'!$G$5-'СЕТ СН'!$G$21</f>
        <v>5519.6822068199999</v>
      </c>
      <c r="H52" s="36">
        <f>SUMIFS(СВЦЭМ!$D$39:$D$782,СВЦЭМ!$A$39:$A$782,$A52,СВЦЭМ!$B$39:$B$782,H$47)+'СЕТ СН'!$G$11+СВЦЭМ!$D$10+'СЕТ СН'!$G$5-'СЕТ СН'!$G$21</f>
        <v>5465.9047340500001</v>
      </c>
      <c r="I52" s="36">
        <f>SUMIFS(СВЦЭМ!$D$39:$D$782,СВЦЭМ!$A$39:$A$782,$A52,СВЦЭМ!$B$39:$B$782,I$47)+'СЕТ СН'!$G$11+СВЦЭМ!$D$10+'СЕТ СН'!$G$5-'СЕТ СН'!$G$21</f>
        <v>5359.6760925300005</v>
      </c>
      <c r="J52" s="36">
        <f>SUMIFS(СВЦЭМ!$D$39:$D$782,СВЦЭМ!$A$39:$A$782,$A52,СВЦЭМ!$B$39:$B$782,J$47)+'СЕТ СН'!$G$11+СВЦЭМ!$D$10+'СЕТ СН'!$G$5-'СЕТ СН'!$G$21</f>
        <v>5250.0083159099995</v>
      </c>
      <c r="K52" s="36">
        <f>SUMIFS(СВЦЭМ!$D$39:$D$782,СВЦЭМ!$A$39:$A$782,$A52,СВЦЭМ!$B$39:$B$782,K$47)+'СЕТ СН'!$G$11+СВЦЭМ!$D$10+'СЕТ СН'!$G$5-'СЕТ СН'!$G$21</f>
        <v>5222.0571575399999</v>
      </c>
      <c r="L52" s="36">
        <f>SUMIFS(СВЦЭМ!$D$39:$D$782,СВЦЭМ!$A$39:$A$782,$A52,СВЦЭМ!$B$39:$B$782,L$47)+'СЕТ СН'!$G$11+СВЦЭМ!$D$10+'СЕТ СН'!$G$5-'СЕТ СН'!$G$21</f>
        <v>5234.4154525800004</v>
      </c>
      <c r="M52" s="36">
        <f>SUMIFS(СВЦЭМ!$D$39:$D$782,СВЦЭМ!$A$39:$A$782,$A52,СВЦЭМ!$B$39:$B$782,M$47)+'СЕТ СН'!$G$11+СВЦЭМ!$D$10+'СЕТ СН'!$G$5-'СЕТ СН'!$G$21</f>
        <v>5222.56245451</v>
      </c>
      <c r="N52" s="36">
        <f>SUMIFS(СВЦЭМ!$D$39:$D$782,СВЦЭМ!$A$39:$A$782,$A52,СВЦЭМ!$B$39:$B$782,N$47)+'СЕТ СН'!$G$11+СВЦЭМ!$D$10+'СЕТ СН'!$G$5-'СЕТ СН'!$G$21</f>
        <v>5230.2407287200003</v>
      </c>
      <c r="O52" s="36">
        <f>SUMIFS(СВЦЭМ!$D$39:$D$782,СВЦЭМ!$A$39:$A$782,$A52,СВЦЭМ!$B$39:$B$782,O$47)+'СЕТ СН'!$G$11+СВЦЭМ!$D$10+'СЕТ СН'!$G$5-'СЕТ СН'!$G$21</f>
        <v>5228.3184453699996</v>
      </c>
      <c r="P52" s="36">
        <f>SUMIFS(СВЦЭМ!$D$39:$D$782,СВЦЭМ!$A$39:$A$782,$A52,СВЦЭМ!$B$39:$B$782,P$47)+'СЕТ СН'!$G$11+СВЦЭМ!$D$10+'СЕТ СН'!$G$5-'СЕТ СН'!$G$21</f>
        <v>5236.9398386699995</v>
      </c>
      <c r="Q52" s="36">
        <f>SUMIFS(СВЦЭМ!$D$39:$D$782,СВЦЭМ!$A$39:$A$782,$A52,СВЦЭМ!$B$39:$B$782,Q$47)+'СЕТ СН'!$G$11+СВЦЭМ!$D$10+'СЕТ СН'!$G$5-'СЕТ СН'!$G$21</f>
        <v>5248.8301619900003</v>
      </c>
      <c r="R52" s="36">
        <f>SUMIFS(СВЦЭМ!$D$39:$D$782,СВЦЭМ!$A$39:$A$782,$A52,СВЦЭМ!$B$39:$B$782,R$47)+'СЕТ СН'!$G$11+СВЦЭМ!$D$10+'СЕТ СН'!$G$5-'СЕТ СН'!$G$21</f>
        <v>5245.0403572599998</v>
      </c>
      <c r="S52" s="36">
        <f>SUMIFS(СВЦЭМ!$D$39:$D$782,СВЦЭМ!$A$39:$A$782,$A52,СВЦЭМ!$B$39:$B$782,S$47)+'СЕТ СН'!$G$11+СВЦЭМ!$D$10+'СЕТ СН'!$G$5-'СЕТ СН'!$G$21</f>
        <v>5237.3560262000001</v>
      </c>
      <c r="T52" s="36">
        <f>SUMIFS(СВЦЭМ!$D$39:$D$782,СВЦЭМ!$A$39:$A$782,$A52,СВЦЭМ!$B$39:$B$782,T$47)+'СЕТ СН'!$G$11+СВЦЭМ!$D$10+'СЕТ СН'!$G$5-'СЕТ СН'!$G$21</f>
        <v>5229.6208312999997</v>
      </c>
      <c r="U52" s="36">
        <f>SUMIFS(СВЦЭМ!$D$39:$D$782,СВЦЭМ!$A$39:$A$782,$A52,СВЦЭМ!$B$39:$B$782,U$47)+'СЕТ СН'!$G$11+СВЦЭМ!$D$10+'СЕТ СН'!$G$5-'СЕТ СН'!$G$21</f>
        <v>5243.9544916300001</v>
      </c>
      <c r="V52" s="36">
        <f>SUMIFS(СВЦЭМ!$D$39:$D$782,СВЦЭМ!$A$39:$A$782,$A52,СВЦЭМ!$B$39:$B$782,V$47)+'СЕТ СН'!$G$11+СВЦЭМ!$D$10+'СЕТ СН'!$G$5-'СЕТ СН'!$G$21</f>
        <v>5258.4708375299997</v>
      </c>
      <c r="W52" s="36">
        <f>SUMIFS(СВЦЭМ!$D$39:$D$782,СВЦЭМ!$A$39:$A$782,$A52,СВЦЭМ!$B$39:$B$782,W$47)+'СЕТ СН'!$G$11+СВЦЭМ!$D$10+'СЕТ СН'!$G$5-'СЕТ СН'!$G$21</f>
        <v>5231.4670645300002</v>
      </c>
      <c r="X52" s="36">
        <f>SUMIFS(СВЦЭМ!$D$39:$D$782,СВЦЭМ!$A$39:$A$782,$A52,СВЦЭМ!$B$39:$B$782,X$47)+'СЕТ СН'!$G$11+СВЦЭМ!$D$10+'СЕТ СН'!$G$5-'СЕТ СН'!$G$21</f>
        <v>5275.8118713100002</v>
      </c>
      <c r="Y52" s="36">
        <f>SUMIFS(СВЦЭМ!$D$39:$D$782,СВЦЭМ!$A$39:$A$782,$A52,СВЦЭМ!$B$39:$B$782,Y$47)+'СЕТ СН'!$G$11+СВЦЭМ!$D$10+'СЕТ СН'!$G$5-'СЕТ СН'!$G$21</f>
        <v>5394.5928091200003</v>
      </c>
    </row>
    <row r="53" spans="1:25" ht="15.75" x14ac:dyDescent="0.2">
      <c r="A53" s="35">
        <f t="shared" si="1"/>
        <v>45479</v>
      </c>
      <c r="B53" s="36">
        <f>SUMIFS(СВЦЭМ!$D$39:$D$782,СВЦЭМ!$A$39:$A$782,$A53,СВЦЭМ!$B$39:$B$782,B$47)+'СЕТ СН'!$G$11+СВЦЭМ!$D$10+'СЕТ СН'!$G$5-'СЕТ СН'!$G$21</f>
        <v>5397.4527539600003</v>
      </c>
      <c r="C53" s="36">
        <f>SUMIFS(СВЦЭМ!$D$39:$D$782,СВЦЭМ!$A$39:$A$782,$A53,СВЦЭМ!$B$39:$B$782,C$47)+'СЕТ СН'!$G$11+СВЦЭМ!$D$10+'СЕТ СН'!$G$5-'СЕТ СН'!$G$21</f>
        <v>5483.5877135999999</v>
      </c>
      <c r="D53" s="36">
        <f>SUMIFS(СВЦЭМ!$D$39:$D$782,СВЦЭМ!$A$39:$A$782,$A53,СВЦЭМ!$B$39:$B$782,D$47)+'СЕТ СН'!$G$11+СВЦЭМ!$D$10+'СЕТ СН'!$G$5-'СЕТ СН'!$G$21</f>
        <v>5589.5669533800001</v>
      </c>
      <c r="E53" s="36">
        <f>SUMIFS(СВЦЭМ!$D$39:$D$782,СВЦЭМ!$A$39:$A$782,$A53,СВЦЭМ!$B$39:$B$782,E$47)+'СЕТ СН'!$G$11+СВЦЭМ!$D$10+'СЕТ СН'!$G$5-'СЕТ СН'!$G$21</f>
        <v>5653.7580150100002</v>
      </c>
      <c r="F53" s="36">
        <f>SUMIFS(СВЦЭМ!$D$39:$D$782,СВЦЭМ!$A$39:$A$782,$A53,СВЦЭМ!$B$39:$B$782,F$47)+'СЕТ СН'!$G$11+СВЦЭМ!$D$10+'СЕТ СН'!$G$5-'СЕТ СН'!$G$21</f>
        <v>5673.8709874199994</v>
      </c>
      <c r="G53" s="36">
        <f>SUMIFS(СВЦЭМ!$D$39:$D$782,СВЦЭМ!$A$39:$A$782,$A53,СВЦЭМ!$B$39:$B$782,G$47)+'СЕТ СН'!$G$11+СВЦЭМ!$D$10+'СЕТ СН'!$G$5-'СЕТ СН'!$G$21</f>
        <v>5665.6376104700003</v>
      </c>
      <c r="H53" s="36">
        <f>SUMIFS(СВЦЭМ!$D$39:$D$782,СВЦЭМ!$A$39:$A$782,$A53,СВЦЭМ!$B$39:$B$782,H$47)+'СЕТ СН'!$G$11+СВЦЭМ!$D$10+'СЕТ СН'!$G$5-'СЕТ СН'!$G$21</f>
        <v>5660.2184081899995</v>
      </c>
      <c r="I53" s="36">
        <f>SUMIFS(СВЦЭМ!$D$39:$D$782,СВЦЭМ!$A$39:$A$782,$A53,СВЦЭМ!$B$39:$B$782,I$47)+'СЕТ СН'!$G$11+СВЦЭМ!$D$10+'СЕТ СН'!$G$5-'СЕТ СН'!$G$21</f>
        <v>5574.5216925699997</v>
      </c>
      <c r="J53" s="36">
        <f>SUMIFS(СВЦЭМ!$D$39:$D$782,СВЦЭМ!$A$39:$A$782,$A53,СВЦЭМ!$B$39:$B$782,J$47)+'СЕТ СН'!$G$11+СВЦЭМ!$D$10+'СЕТ СН'!$G$5-'СЕТ СН'!$G$21</f>
        <v>5443.7329135</v>
      </c>
      <c r="K53" s="36">
        <f>SUMIFS(СВЦЭМ!$D$39:$D$782,СВЦЭМ!$A$39:$A$782,$A53,СВЦЭМ!$B$39:$B$782,K$47)+'СЕТ СН'!$G$11+СВЦЭМ!$D$10+'СЕТ СН'!$G$5-'СЕТ СН'!$G$21</f>
        <v>5346.2084994699999</v>
      </c>
      <c r="L53" s="36">
        <f>SUMIFS(СВЦЭМ!$D$39:$D$782,СВЦЭМ!$A$39:$A$782,$A53,СВЦЭМ!$B$39:$B$782,L$47)+'СЕТ СН'!$G$11+СВЦЭМ!$D$10+'СЕТ СН'!$G$5-'СЕТ СН'!$G$21</f>
        <v>5280.8299763899995</v>
      </c>
      <c r="M53" s="36">
        <f>SUMIFS(СВЦЭМ!$D$39:$D$782,СВЦЭМ!$A$39:$A$782,$A53,СВЦЭМ!$B$39:$B$782,M$47)+'СЕТ СН'!$G$11+СВЦЭМ!$D$10+'СЕТ СН'!$G$5-'СЕТ СН'!$G$21</f>
        <v>5260.8016908899999</v>
      </c>
      <c r="N53" s="36">
        <f>SUMIFS(СВЦЭМ!$D$39:$D$782,СВЦЭМ!$A$39:$A$782,$A53,СВЦЭМ!$B$39:$B$782,N$47)+'СЕТ СН'!$G$11+СВЦЭМ!$D$10+'СЕТ СН'!$G$5-'СЕТ СН'!$G$21</f>
        <v>5259.31473379</v>
      </c>
      <c r="O53" s="36">
        <f>SUMIFS(СВЦЭМ!$D$39:$D$782,СВЦЭМ!$A$39:$A$782,$A53,СВЦЭМ!$B$39:$B$782,O$47)+'СЕТ СН'!$G$11+СВЦЭМ!$D$10+'СЕТ СН'!$G$5-'СЕТ СН'!$G$21</f>
        <v>5256.2581316699998</v>
      </c>
      <c r="P53" s="36">
        <f>SUMIFS(СВЦЭМ!$D$39:$D$782,СВЦЭМ!$A$39:$A$782,$A53,СВЦЭМ!$B$39:$B$782,P$47)+'СЕТ СН'!$G$11+СВЦЭМ!$D$10+'СЕТ СН'!$G$5-'СЕТ СН'!$G$21</f>
        <v>5254.3907950499997</v>
      </c>
      <c r="Q53" s="36">
        <f>SUMIFS(СВЦЭМ!$D$39:$D$782,СВЦЭМ!$A$39:$A$782,$A53,СВЦЭМ!$B$39:$B$782,Q$47)+'СЕТ СН'!$G$11+СВЦЭМ!$D$10+'СЕТ СН'!$G$5-'СЕТ СН'!$G$21</f>
        <v>5266.5703124900001</v>
      </c>
      <c r="R53" s="36">
        <f>SUMIFS(СВЦЭМ!$D$39:$D$782,СВЦЭМ!$A$39:$A$782,$A53,СВЦЭМ!$B$39:$B$782,R$47)+'СЕТ СН'!$G$11+СВЦЭМ!$D$10+'СЕТ СН'!$G$5-'СЕТ СН'!$G$21</f>
        <v>5296.8199567900001</v>
      </c>
      <c r="S53" s="36">
        <f>SUMIFS(СВЦЭМ!$D$39:$D$782,СВЦЭМ!$A$39:$A$782,$A53,СВЦЭМ!$B$39:$B$782,S$47)+'СЕТ СН'!$G$11+СВЦЭМ!$D$10+'СЕТ СН'!$G$5-'СЕТ СН'!$G$21</f>
        <v>5283.2810852000002</v>
      </c>
      <c r="T53" s="36">
        <f>SUMIFS(СВЦЭМ!$D$39:$D$782,СВЦЭМ!$A$39:$A$782,$A53,СВЦЭМ!$B$39:$B$782,T$47)+'СЕТ СН'!$G$11+СВЦЭМ!$D$10+'СЕТ СН'!$G$5-'СЕТ СН'!$G$21</f>
        <v>5276.3785979699996</v>
      </c>
      <c r="U53" s="36">
        <f>SUMIFS(СВЦЭМ!$D$39:$D$782,СВЦЭМ!$A$39:$A$782,$A53,СВЦЭМ!$B$39:$B$782,U$47)+'СЕТ СН'!$G$11+СВЦЭМ!$D$10+'СЕТ СН'!$G$5-'СЕТ СН'!$G$21</f>
        <v>5284.9920732199998</v>
      </c>
      <c r="V53" s="36">
        <f>SUMIFS(СВЦЭМ!$D$39:$D$782,СВЦЭМ!$A$39:$A$782,$A53,СВЦЭМ!$B$39:$B$782,V$47)+'СЕТ СН'!$G$11+СВЦЭМ!$D$10+'СЕТ СН'!$G$5-'СЕТ СН'!$G$21</f>
        <v>5296.0139256399998</v>
      </c>
      <c r="W53" s="36">
        <f>SUMIFS(СВЦЭМ!$D$39:$D$782,СВЦЭМ!$A$39:$A$782,$A53,СВЦЭМ!$B$39:$B$782,W$47)+'СЕТ СН'!$G$11+СВЦЭМ!$D$10+'СЕТ СН'!$G$5-'СЕТ СН'!$G$21</f>
        <v>5287.5613678099999</v>
      </c>
      <c r="X53" s="36">
        <f>SUMIFS(СВЦЭМ!$D$39:$D$782,СВЦЭМ!$A$39:$A$782,$A53,СВЦЭМ!$B$39:$B$782,X$47)+'СЕТ СН'!$G$11+СВЦЭМ!$D$10+'СЕТ СН'!$G$5-'СЕТ СН'!$G$21</f>
        <v>5322.6489516500005</v>
      </c>
      <c r="Y53" s="36">
        <f>SUMIFS(СВЦЭМ!$D$39:$D$782,СВЦЭМ!$A$39:$A$782,$A53,СВЦЭМ!$B$39:$B$782,Y$47)+'СЕТ СН'!$G$11+СВЦЭМ!$D$10+'СЕТ СН'!$G$5-'СЕТ СН'!$G$21</f>
        <v>5410.7653932000003</v>
      </c>
    </row>
    <row r="54" spans="1:25" ht="15.75" x14ac:dyDescent="0.2">
      <c r="A54" s="35">
        <f t="shared" si="1"/>
        <v>45480</v>
      </c>
      <c r="B54" s="36">
        <f>SUMIFS(СВЦЭМ!$D$39:$D$782,СВЦЭМ!$A$39:$A$782,$A54,СВЦЭМ!$B$39:$B$782,B$47)+'СЕТ СН'!$G$11+СВЦЭМ!$D$10+'СЕТ СН'!$G$5-'СЕТ СН'!$G$21</f>
        <v>5555.3839224599997</v>
      </c>
      <c r="C54" s="36">
        <f>SUMIFS(СВЦЭМ!$D$39:$D$782,СВЦЭМ!$A$39:$A$782,$A54,СВЦЭМ!$B$39:$B$782,C$47)+'СЕТ СН'!$G$11+СВЦЭМ!$D$10+'СЕТ СН'!$G$5-'СЕТ СН'!$G$21</f>
        <v>5619.0639834200001</v>
      </c>
      <c r="D54" s="36">
        <f>SUMIFS(СВЦЭМ!$D$39:$D$782,СВЦЭМ!$A$39:$A$782,$A54,СВЦЭМ!$B$39:$B$782,D$47)+'СЕТ СН'!$G$11+СВЦЭМ!$D$10+'СЕТ СН'!$G$5-'СЕТ СН'!$G$21</f>
        <v>5680.5130440200001</v>
      </c>
      <c r="E54" s="36">
        <f>SUMIFS(СВЦЭМ!$D$39:$D$782,СВЦЭМ!$A$39:$A$782,$A54,СВЦЭМ!$B$39:$B$782,E$47)+'СЕТ СН'!$G$11+СВЦЭМ!$D$10+'СЕТ СН'!$G$5-'СЕТ СН'!$G$21</f>
        <v>5672.9095546500002</v>
      </c>
      <c r="F54" s="36">
        <f>SUMIFS(СВЦЭМ!$D$39:$D$782,СВЦЭМ!$A$39:$A$782,$A54,СВЦЭМ!$B$39:$B$782,F$47)+'СЕТ СН'!$G$11+СВЦЭМ!$D$10+'СЕТ СН'!$G$5-'СЕТ СН'!$G$21</f>
        <v>5676.0993505500001</v>
      </c>
      <c r="G54" s="36">
        <f>SUMIFS(СВЦЭМ!$D$39:$D$782,СВЦЭМ!$A$39:$A$782,$A54,СВЦЭМ!$B$39:$B$782,G$47)+'СЕТ СН'!$G$11+СВЦЭМ!$D$10+'СЕТ СН'!$G$5-'СЕТ СН'!$G$21</f>
        <v>5679.23102707</v>
      </c>
      <c r="H54" s="36">
        <f>SUMIFS(СВЦЭМ!$D$39:$D$782,СВЦЭМ!$A$39:$A$782,$A54,СВЦЭМ!$B$39:$B$782,H$47)+'СЕТ СН'!$G$11+СВЦЭМ!$D$10+'СЕТ СН'!$G$5-'СЕТ СН'!$G$21</f>
        <v>5695.4174358299997</v>
      </c>
      <c r="I54" s="36">
        <f>SUMIFS(СВЦЭМ!$D$39:$D$782,СВЦЭМ!$A$39:$A$782,$A54,СВЦЭМ!$B$39:$B$782,I$47)+'СЕТ СН'!$G$11+СВЦЭМ!$D$10+'СЕТ СН'!$G$5-'СЕТ СН'!$G$21</f>
        <v>5658.2071249500004</v>
      </c>
      <c r="J54" s="36">
        <f>SUMIFS(СВЦЭМ!$D$39:$D$782,СВЦЭМ!$A$39:$A$782,$A54,СВЦЭМ!$B$39:$B$782,J$47)+'СЕТ СН'!$G$11+СВЦЭМ!$D$10+'СЕТ СН'!$G$5-'СЕТ СН'!$G$21</f>
        <v>5523.5000504899999</v>
      </c>
      <c r="K54" s="36">
        <f>SUMIFS(СВЦЭМ!$D$39:$D$782,СВЦЭМ!$A$39:$A$782,$A54,СВЦЭМ!$B$39:$B$782,K$47)+'СЕТ СН'!$G$11+СВЦЭМ!$D$10+'СЕТ СН'!$G$5-'СЕТ СН'!$G$21</f>
        <v>5426.0110705999996</v>
      </c>
      <c r="L54" s="36">
        <f>SUMIFS(СВЦЭМ!$D$39:$D$782,СВЦЭМ!$A$39:$A$782,$A54,СВЦЭМ!$B$39:$B$782,L$47)+'СЕТ СН'!$G$11+СВЦЭМ!$D$10+'СЕТ СН'!$G$5-'СЕТ СН'!$G$21</f>
        <v>5378.1086482700002</v>
      </c>
      <c r="M54" s="36">
        <f>SUMIFS(СВЦЭМ!$D$39:$D$782,СВЦЭМ!$A$39:$A$782,$A54,СВЦЭМ!$B$39:$B$782,M$47)+'СЕТ СН'!$G$11+СВЦЭМ!$D$10+'СЕТ СН'!$G$5-'СЕТ СН'!$G$21</f>
        <v>5369.5674229799997</v>
      </c>
      <c r="N54" s="36">
        <f>SUMIFS(СВЦЭМ!$D$39:$D$782,СВЦЭМ!$A$39:$A$782,$A54,СВЦЭМ!$B$39:$B$782,N$47)+'СЕТ СН'!$G$11+СВЦЭМ!$D$10+'СЕТ СН'!$G$5-'СЕТ СН'!$G$21</f>
        <v>5355.4079006900001</v>
      </c>
      <c r="O54" s="36">
        <f>SUMIFS(СВЦЭМ!$D$39:$D$782,СВЦЭМ!$A$39:$A$782,$A54,СВЦЭМ!$B$39:$B$782,O$47)+'СЕТ СН'!$G$11+СВЦЭМ!$D$10+'СЕТ СН'!$G$5-'СЕТ СН'!$G$21</f>
        <v>5342.8903140700004</v>
      </c>
      <c r="P54" s="36">
        <f>SUMIFS(СВЦЭМ!$D$39:$D$782,СВЦЭМ!$A$39:$A$782,$A54,СВЦЭМ!$B$39:$B$782,P$47)+'СЕТ СН'!$G$11+СВЦЭМ!$D$10+'СЕТ СН'!$G$5-'СЕТ СН'!$G$21</f>
        <v>5357.0853207700002</v>
      </c>
      <c r="Q54" s="36">
        <f>SUMIFS(СВЦЭМ!$D$39:$D$782,СВЦЭМ!$A$39:$A$782,$A54,СВЦЭМ!$B$39:$B$782,Q$47)+'СЕТ СН'!$G$11+СВЦЭМ!$D$10+'СЕТ СН'!$G$5-'СЕТ СН'!$G$21</f>
        <v>5368.4410001599999</v>
      </c>
      <c r="R54" s="36">
        <f>SUMIFS(СВЦЭМ!$D$39:$D$782,СВЦЭМ!$A$39:$A$782,$A54,СВЦЭМ!$B$39:$B$782,R$47)+'СЕТ СН'!$G$11+СВЦЭМ!$D$10+'СЕТ СН'!$G$5-'СЕТ СН'!$G$21</f>
        <v>5361.2533502799997</v>
      </c>
      <c r="S54" s="36">
        <f>SUMIFS(СВЦЭМ!$D$39:$D$782,СВЦЭМ!$A$39:$A$782,$A54,СВЦЭМ!$B$39:$B$782,S$47)+'СЕТ СН'!$G$11+СВЦЭМ!$D$10+'СЕТ СН'!$G$5-'СЕТ СН'!$G$21</f>
        <v>5360.0514086100002</v>
      </c>
      <c r="T54" s="36">
        <f>SUMIFS(СВЦЭМ!$D$39:$D$782,СВЦЭМ!$A$39:$A$782,$A54,СВЦЭМ!$B$39:$B$782,T$47)+'СЕТ СН'!$G$11+СВЦЭМ!$D$10+'СЕТ СН'!$G$5-'СЕТ СН'!$G$21</f>
        <v>5339.7976962699995</v>
      </c>
      <c r="U54" s="36">
        <f>SUMIFS(СВЦЭМ!$D$39:$D$782,СВЦЭМ!$A$39:$A$782,$A54,СВЦЭМ!$B$39:$B$782,U$47)+'СЕТ СН'!$G$11+СВЦЭМ!$D$10+'СЕТ СН'!$G$5-'СЕТ СН'!$G$21</f>
        <v>5347.4264459200003</v>
      </c>
      <c r="V54" s="36">
        <f>SUMIFS(СВЦЭМ!$D$39:$D$782,СВЦЭМ!$A$39:$A$782,$A54,СВЦЭМ!$B$39:$B$782,V$47)+'СЕТ СН'!$G$11+СВЦЭМ!$D$10+'СЕТ СН'!$G$5-'СЕТ СН'!$G$21</f>
        <v>5351.7549499199995</v>
      </c>
      <c r="W54" s="36">
        <f>SUMIFS(СВЦЭМ!$D$39:$D$782,СВЦЭМ!$A$39:$A$782,$A54,СВЦЭМ!$B$39:$B$782,W$47)+'СЕТ СН'!$G$11+СВЦЭМ!$D$10+'СЕТ СН'!$G$5-'СЕТ СН'!$G$21</f>
        <v>5340.2662622099997</v>
      </c>
      <c r="X54" s="36">
        <f>SUMIFS(СВЦЭМ!$D$39:$D$782,СВЦЭМ!$A$39:$A$782,$A54,СВЦЭМ!$B$39:$B$782,X$47)+'СЕТ СН'!$G$11+СВЦЭМ!$D$10+'СЕТ СН'!$G$5-'СЕТ СН'!$G$21</f>
        <v>5393.1543778899995</v>
      </c>
      <c r="Y54" s="36">
        <f>SUMIFS(СВЦЭМ!$D$39:$D$782,СВЦЭМ!$A$39:$A$782,$A54,СВЦЭМ!$B$39:$B$782,Y$47)+'СЕТ СН'!$G$11+СВЦЭМ!$D$10+'СЕТ СН'!$G$5-'СЕТ СН'!$G$21</f>
        <v>5480.9323740199998</v>
      </c>
    </row>
    <row r="55" spans="1:25" ht="15.75" x14ac:dyDescent="0.2">
      <c r="A55" s="35">
        <f t="shared" si="1"/>
        <v>45481</v>
      </c>
      <c r="B55" s="36">
        <f>SUMIFS(СВЦЭМ!$D$39:$D$782,СВЦЭМ!$A$39:$A$782,$A55,СВЦЭМ!$B$39:$B$782,B$47)+'СЕТ СН'!$G$11+СВЦЭМ!$D$10+'СЕТ СН'!$G$5-'СЕТ СН'!$G$21</f>
        <v>5575.6702664100003</v>
      </c>
      <c r="C55" s="36">
        <f>SUMIFS(СВЦЭМ!$D$39:$D$782,СВЦЭМ!$A$39:$A$782,$A55,СВЦЭМ!$B$39:$B$782,C$47)+'СЕТ СН'!$G$11+СВЦЭМ!$D$10+'СЕТ СН'!$G$5-'СЕТ СН'!$G$21</f>
        <v>5674.65641332</v>
      </c>
      <c r="D55" s="36">
        <f>SUMIFS(СВЦЭМ!$D$39:$D$782,СВЦЭМ!$A$39:$A$782,$A55,СВЦЭМ!$B$39:$B$782,D$47)+'СЕТ СН'!$G$11+СВЦЭМ!$D$10+'СЕТ СН'!$G$5-'СЕТ СН'!$G$21</f>
        <v>5752.3587307099997</v>
      </c>
      <c r="E55" s="36">
        <f>SUMIFS(СВЦЭМ!$D$39:$D$782,СВЦЭМ!$A$39:$A$782,$A55,СВЦЭМ!$B$39:$B$782,E$47)+'СЕТ СН'!$G$11+СВЦЭМ!$D$10+'СЕТ СН'!$G$5-'СЕТ СН'!$G$21</f>
        <v>5780.3233870000004</v>
      </c>
      <c r="F55" s="36">
        <f>SUMIFS(СВЦЭМ!$D$39:$D$782,СВЦЭМ!$A$39:$A$782,$A55,СВЦЭМ!$B$39:$B$782,F$47)+'СЕТ СН'!$G$11+СВЦЭМ!$D$10+'СЕТ СН'!$G$5-'СЕТ СН'!$G$21</f>
        <v>5786.4904070800003</v>
      </c>
      <c r="G55" s="36">
        <f>SUMIFS(СВЦЭМ!$D$39:$D$782,СВЦЭМ!$A$39:$A$782,$A55,СВЦЭМ!$B$39:$B$782,G$47)+'СЕТ СН'!$G$11+СВЦЭМ!$D$10+'СЕТ СН'!$G$5-'СЕТ СН'!$G$21</f>
        <v>5768.9296533300003</v>
      </c>
      <c r="H55" s="36">
        <f>SUMIFS(СВЦЭМ!$D$39:$D$782,СВЦЭМ!$A$39:$A$782,$A55,СВЦЭМ!$B$39:$B$782,H$47)+'СЕТ СН'!$G$11+СВЦЭМ!$D$10+'СЕТ СН'!$G$5-'СЕТ СН'!$G$21</f>
        <v>5669.3732774299997</v>
      </c>
      <c r="I55" s="36">
        <f>SUMIFS(СВЦЭМ!$D$39:$D$782,СВЦЭМ!$A$39:$A$782,$A55,СВЦЭМ!$B$39:$B$782,I$47)+'СЕТ СН'!$G$11+СВЦЭМ!$D$10+'СЕТ СН'!$G$5-'СЕТ СН'!$G$21</f>
        <v>5575.8887791799998</v>
      </c>
      <c r="J55" s="36">
        <f>SUMIFS(СВЦЭМ!$D$39:$D$782,СВЦЭМ!$A$39:$A$782,$A55,СВЦЭМ!$B$39:$B$782,J$47)+'СЕТ СН'!$G$11+СВЦЭМ!$D$10+'СЕТ СН'!$G$5-'СЕТ СН'!$G$21</f>
        <v>5461.1477201400003</v>
      </c>
      <c r="K55" s="36">
        <f>SUMIFS(СВЦЭМ!$D$39:$D$782,СВЦЭМ!$A$39:$A$782,$A55,СВЦЭМ!$B$39:$B$782,K$47)+'СЕТ СН'!$G$11+СВЦЭМ!$D$10+'СЕТ СН'!$G$5-'СЕТ СН'!$G$21</f>
        <v>5394.1773418299999</v>
      </c>
      <c r="L55" s="36">
        <f>SUMIFS(СВЦЭМ!$D$39:$D$782,СВЦЭМ!$A$39:$A$782,$A55,СВЦЭМ!$B$39:$B$782,L$47)+'СЕТ СН'!$G$11+СВЦЭМ!$D$10+'СЕТ СН'!$G$5-'СЕТ СН'!$G$21</f>
        <v>5347.3252781800002</v>
      </c>
      <c r="M55" s="36">
        <f>SUMIFS(СВЦЭМ!$D$39:$D$782,СВЦЭМ!$A$39:$A$782,$A55,СВЦЭМ!$B$39:$B$782,M$47)+'СЕТ СН'!$G$11+СВЦЭМ!$D$10+'СЕТ СН'!$G$5-'СЕТ СН'!$G$21</f>
        <v>5349.6540055300002</v>
      </c>
      <c r="N55" s="36">
        <f>SUMIFS(СВЦЭМ!$D$39:$D$782,СВЦЭМ!$A$39:$A$782,$A55,СВЦЭМ!$B$39:$B$782,N$47)+'СЕТ СН'!$G$11+СВЦЭМ!$D$10+'СЕТ СН'!$G$5-'СЕТ СН'!$G$21</f>
        <v>5341.93062173</v>
      </c>
      <c r="O55" s="36">
        <f>SUMIFS(СВЦЭМ!$D$39:$D$782,СВЦЭМ!$A$39:$A$782,$A55,СВЦЭМ!$B$39:$B$782,O$47)+'СЕТ СН'!$G$11+СВЦЭМ!$D$10+'СЕТ СН'!$G$5-'СЕТ СН'!$G$21</f>
        <v>5345.1867865000004</v>
      </c>
      <c r="P55" s="36">
        <f>SUMIFS(СВЦЭМ!$D$39:$D$782,СВЦЭМ!$A$39:$A$782,$A55,СВЦЭМ!$B$39:$B$782,P$47)+'СЕТ СН'!$G$11+СВЦЭМ!$D$10+'СЕТ СН'!$G$5-'СЕТ СН'!$G$21</f>
        <v>5348.4108359399997</v>
      </c>
      <c r="Q55" s="36">
        <f>SUMIFS(СВЦЭМ!$D$39:$D$782,СВЦЭМ!$A$39:$A$782,$A55,СВЦЭМ!$B$39:$B$782,Q$47)+'СЕТ СН'!$G$11+СВЦЭМ!$D$10+'СЕТ СН'!$G$5-'СЕТ СН'!$G$21</f>
        <v>5354.6158023400003</v>
      </c>
      <c r="R55" s="36">
        <f>SUMIFS(СВЦЭМ!$D$39:$D$782,СВЦЭМ!$A$39:$A$782,$A55,СВЦЭМ!$B$39:$B$782,R$47)+'СЕТ СН'!$G$11+СВЦЭМ!$D$10+'СЕТ СН'!$G$5-'СЕТ СН'!$G$21</f>
        <v>5352.5706087399994</v>
      </c>
      <c r="S55" s="36">
        <f>SUMIFS(СВЦЭМ!$D$39:$D$782,СВЦЭМ!$A$39:$A$782,$A55,СВЦЭМ!$B$39:$B$782,S$47)+'СЕТ СН'!$G$11+СВЦЭМ!$D$10+'СЕТ СН'!$G$5-'СЕТ СН'!$G$21</f>
        <v>5347.7630553600002</v>
      </c>
      <c r="T55" s="36">
        <f>SUMIFS(СВЦЭМ!$D$39:$D$782,СВЦЭМ!$A$39:$A$782,$A55,СВЦЭМ!$B$39:$B$782,T$47)+'СЕТ СН'!$G$11+СВЦЭМ!$D$10+'СЕТ СН'!$G$5-'СЕТ СН'!$G$21</f>
        <v>5337.6153226500001</v>
      </c>
      <c r="U55" s="36">
        <f>SUMIFS(СВЦЭМ!$D$39:$D$782,СВЦЭМ!$A$39:$A$782,$A55,СВЦЭМ!$B$39:$B$782,U$47)+'СЕТ СН'!$G$11+СВЦЭМ!$D$10+'СЕТ СН'!$G$5-'СЕТ СН'!$G$21</f>
        <v>5343.4193850699994</v>
      </c>
      <c r="V55" s="36">
        <f>SUMIFS(СВЦЭМ!$D$39:$D$782,СВЦЭМ!$A$39:$A$782,$A55,СВЦЭМ!$B$39:$B$782,V$47)+'СЕТ СН'!$G$11+СВЦЭМ!$D$10+'СЕТ СН'!$G$5-'СЕТ СН'!$G$21</f>
        <v>5324.7552668899998</v>
      </c>
      <c r="W55" s="36">
        <f>SUMIFS(СВЦЭМ!$D$39:$D$782,СВЦЭМ!$A$39:$A$782,$A55,СВЦЭМ!$B$39:$B$782,W$47)+'СЕТ СН'!$G$11+СВЦЭМ!$D$10+'СЕТ СН'!$G$5-'СЕТ СН'!$G$21</f>
        <v>5324.9126930399998</v>
      </c>
      <c r="X55" s="36">
        <f>SUMIFS(СВЦЭМ!$D$39:$D$782,СВЦЭМ!$A$39:$A$782,$A55,СВЦЭМ!$B$39:$B$782,X$47)+'СЕТ СН'!$G$11+СВЦЭМ!$D$10+'СЕТ СН'!$G$5-'СЕТ СН'!$G$21</f>
        <v>5366.8337202399998</v>
      </c>
      <c r="Y55" s="36">
        <f>SUMIFS(СВЦЭМ!$D$39:$D$782,СВЦЭМ!$A$39:$A$782,$A55,СВЦЭМ!$B$39:$B$782,Y$47)+'СЕТ СН'!$G$11+СВЦЭМ!$D$10+'СЕТ СН'!$G$5-'СЕТ СН'!$G$21</f>
        <v>5452.7939175299998</v>
      </c>
    </row>
    <row r="56" spans="1:25" ht="15.75" x14ac:dyDescent="0.2">
      <c r="A56" s="35">
        <f t="shared" si="1"/>
        <v>45482</v>
      </c>
      <c r="B56" s="36">
        <f>SUMIFS(СВЦЭМ!$D$39:$D$782,СВЦЭМ!$A$39:$A$782,$A56,СВЦЭМ!$B$39:$B$782,B$47)+'СЕТ СН'!$G$11+СВЦЭМ!$D$10+'СЕТ СН'!$G$5-'СЕТ СН'!$G$21</f>
        <v>5604.6530786499998</v>
      </c>
      <c r="C56" s="36">
        <f>SUMIFS(СВЦЭМ!$D$39:$D$782,СВЦЭМ!$A$39:$A$782,$A56,СВЦЭМ!$B$39:$B$782,C$47)+'СЕТ СН'!$G$11+СВЦЭМ!$D$10+'СЕТ СН'!$G$5-'СЕТ СН'!$G$21</f>
        <v>5692.5484379999998</v>
      </c>
      <c r="D56" s="36">
        <f>SUMIFS(СВЦЭМ!$D$39:$D$782,СВЦЭМ!$A$39:$A$782,$A56,СВЦЭМ!$B$39:$B$782,D$47)+'СЕТ СН'!$G$11+СВЦЭМ!$D$10+'СЕТ СН'!$G$5-'СЕТ СН'!$G$21</f>
        <v>5757.9807415799996</v>
      </c>
      <c r="E56" s="36">
        <f>SUMIFS(СВЦЭМ!$D$39:$D$782,СВЦЭМ!$A$39:$A$782,$A56,СВЦЭМ!$B$39:$B$782,E$47)+'СЕТ СН'!$G$11+СВЦЭМ!$D$10+'СЕТ СН'!$G$5-'СЕТ СН'!$G$21</f>
        <v>5811.3638394299996</v>
      </c>
      <c r="F56" s="36">
        <f>SUMIFS(СВЦЭМ!$D$39:$D$782,СВЦЭМ!$A$39:$A$782,$A56,СВЦЭМ!$B$39:$B$782,F$47)+'СЕТ СН'!$G$11+СВЦЭМ!$D$10+'СЕТ СН'!$G$5-'СЕТ СН'!$G$21</f>
        <v>5803.6229921200002</v>
      </c>
      <c r="G56" s="36">
        <f>SUMIFS(СВЦЭМ!$D$39:$D$782,СВЦЭМ!$A$39:$A$782,$A56,СВЦЭМ!$B$39:$B$782,G$47)+'СЕТ СН'!$G$11+СВЦЭМ!$D$10+'СЕТ СН'!$G$5-'СЕТ СН'!$G$21</f>
        <v>5787.7704143999999</v>
      </c>
      <c r="H56" s="36">
        <f>SUMIFS(СВЦЭМ!$D$39:$D$782,СВЦЭМ!$A$39:$A$782,$A56,СВЦЭМ!$B$39:$B$782,H$47)+'СЕТ СН'!$G$11+СВЦЭМ!$D$10+'СЕТ СН'!$G$5-'СЕТ СН'!$G$21</f>
        <v>5598.6946679800003</v>
      </c>
      <c r="I56" s="36">
        <f>SUMIFS(СВЦЭМ!$D$39:$D$782,СВЦЭМ!$A$39:$A$782,$A56,СВЦЭМ!$B$39:$B$782,I$47)+'СЕТ СН'!$G$11+СВЦЭМ!$D$10+'СЕТ СН'!$G$5-'СЕТ СН'!$G$21</f>
        <v>5501.8339806000004</v>
      </c>
      <c r="J56" s="36">
        <f>SUMIFS(СВЦЭМ!$D$39:$D$782,СВЦЭМ!$A$39:$A$782,$A56,СВЦЭМ!$B$39:$B$782,J$47)+'СЕТ СН'!$G$11+СВЦЭМ!$D$10+'СЕТ СН'!$G$5-'СЕТ СН'!$G$21</f>
        <v>5381.27225258</v>
      </c>
      <c r="K56" s="36">
        <f>SUMIFS(СВЦЭМ!$D$39:$D$782,СВЦЭМ!$A$39:$A$782,$A56,СВЦЭМ!$B$39:$B$782,K$47)+'СЕТ СН'!$G$11+СВЦЭМ!$D$10+'СЕТ СН'!$G$5-'СЕТ СН'!$G$21</f>
        <v>5312.4623329799997</v>
      </c>
      <c r="L56" s="36">
        <f>SUMIFS(СВЦЭМ!$D$39:$D$782,СВЦЭМ!$A$39:$A$782,$A56,СВЦЭМ!$B$39:$B$782,L$47)+'СЕТ СН'!$G$11+СВЦЭМ!$D$10+'СЕТ СН'!$G$5-'СЕТ СН'!$G$21</f>
        <v>5282.9160340799999</v>
      </c>
      <c r="M56" s="36">
        <f>SUMIFS(СВЦЭМ!$D$39:$D$782,СВЦЭМ!$A$39:$A$782,$A56,СВЦЭМ!$B$39:$B$782,M$47)+'СЕТ СН'!$G$11+СВЦЭМ!$D$10+'СЕТ СН'!$G$5-'СЕТ СН'!$G$21</f>
        <v>5258.5767396600004</v>
      </c>
      <c r="N56" s="36">
        <f>SUMIFS(СВЦЭМ!$D$39:$D$782,СВЦЭМ!$A$39:$A$782,$A56,СВЦЭМ!$B$39:$B$782,N$47)+'СЕТ СН'!$G$11+СВЦЭМ!$D$10+'СЕТ СН'!$G$5-'СЕТ СН'!$G$21</f>
        <v>5247.1408356600004</v>
      </c>
      <c r="O56" s="36">
        <f>SUMIFS(СВЦЭМ!$D$39:$D$782,СВЦЭМ!$A$39:$A$782,$A56,СВЦЭМ!$B$39:$B$782,O$47)+'СЕТ СН'!$G$11+СВЦЭМ!$D$10+'СЕТ СН'!$G$5-'СЕТ СН'!$G$21</f>
        <v>5228.4727758099998</v>
      </c>
      <c r="P56" s="36">
        <f>SUMIFS(СВЦЭМ!$D$39:$D$782,СВЦЭМ!$A$39:$A$782,$A56,СВЦЭМ!$B$39:$B$782,P$47)+'СЕТ СН'!$G$11+СВЦЭМ!$D$10+'СЕТ СН'!$G$5-'СЕТ СН'!$G$21</f>
        <v>5235.1311735600002</v>
      </c>
      <c r="Q56" s="36">
        <f>SUMIFS(СВЦЭМ!$D$39:$D$782,СВЦЭМ!$A$39:$A$782,$A56,СВЦЭМ!$B$39:$B$782,Q$47)+'СЕТ СН'!$G$11+СВЦЭМ!$D$10+'СЕТ СН'!$G$5-'СЕТ СН'!$G$21</f>
        <v>5249.87026135</v>
      </c>
      <c r="R56" s="36">
        <f>SUMIFS(СВЦЭМ!$D$39:$D$782,СВЦЭМ!$A$39:$A$782,$A56,СВЦЭМ!$B$39:$B$782,R$47)+'СЕТ СН'!$G$11+СВЦЭМ!$D$10+'СЕТ СН'!$G$5-'СЕТ СН'!$G$21</f>
        <v>5248.1134503499998</v>
      </c>
      <c r="S56" s="36">
        <f>SUMIFS(СВЦЭМ!$D$39:$D$782,СВЦЭМ!$A$39:$A$782,$A56,СВЦЭМ!$B$39:$B$782,S$47)+'СЕТ СН'!$G$11+СВЦЭМ!$D$10+'СЕТ СН'!$G$5-'СЕТ СН'!$G$21</f>
        <v>5246.5239559000001</v>
      </c>
      <c r="T56" s="36">
        <f>SUMIFS(СВЦЭМ!$D$39:$D$782,СВЦЭМ!$A$39:$A$782,$A56,СВЦЭМ!$B$39:$B$782,T$47)+'СЕТ СН'!$G$11+СВЦЭМ!$D$10+'СЕТ СН'!$G$5-'СЕТ СН'!$G$21</f>
        <v>5251.8313067500003</v>
      </c>
      <c r="U56" s="36">
        <f>SUMIFS(СВЦЭМ!$D$39:$D$782,СВЦЭМ!$A$39:$A$782,$A56,СВЦЭМ!$B$39:$B$782,U$47)+'СЕТ СН'!$G$11+СВЦЭМ!$D$10+'СЕТ СН'!$G$5-'СЕТ СН'!$G$21</f>
        <v>5272.0624229699997</v>
      </c>
      <c r="V56" s="36">
        <f>SUMIFS(СВЦЭМ!$D$39:$D$782,СВЦЭМ!$A$39:$A$782,$A56,СВЦЭМ!$B$39:$B$782,V$47)+'СЕТ СН'!$G$11+СВЦЭМ!$D$10+'СЕТ СН'!$G$5-'СЕТ СН'!$G$21</f>
        <v>5266.5294924499995</v>
      </c>
      <c r="W56" s="36">
        <f>SUMIFS(СВЦЭМ!$D$39:$D$782,СВЦЭМ!$A$39:$A$782,$A56,СВЦЭМ!$B$39:$B$782,W$47)+'СЕТ СН'!$G$11+СВЦЭМ!$D$10+'СЕТ СН'!$G$5-'СЕТ СН'!$G$21</f>
        <v>5252.8702862999999</v>
      </c>
      <c r="X56" s="36">
        <f>SUMIFS(СВЦЭМ!$D$39:$D$782,СВЦЭМ!$A$39:$A$782,$A56,СВЦЭМ!$B$39:$B$782,X$47)+'СЕТ СН'!$G$11+СВЦЭМ!$D$10+'СЕТ СН'!$G$5-'СЕТ СН'!$G$21</f>
        <v>5279.9081263799999</v>
      </c>
      <c r="Y56" s="36">
        <f>SUMIFS(СВЦЭМ!$D$39:$D$782,СВЦЭМ!$A$39:$A$782,$A56,СВЦЭМ!$B$39:$B$782,Y$47)+'СЕТ СН'!$G$11+СВЦЭМ!$D$10+'СЕТ СН'!$G$5-'СЕТ СН'!$G$21</f>
        <v>5366.8904693100003</v>
      </c>
    </row>
    <row r="57" spans="1:25" ht="15.75" x14ac:dyDescent="0.2">
      <c r="A57" s="35">
        <f t="shared" si="1"/>
        <v>45483</v>
      </c>
      <c r="B57" s="36">
        <f>SUMIFS(СВЦЭМ!$D$39:$D$782,СВЦЭМ!$A$39:$A$782,$A57,СВЦЭМ!$B$39:$B$782,B$47)+'СЕТ СН'!$G$11+СВЦЭМ!$D$10+'СЕТ СН'!$G$5-'СЕТ СН'!$G$21</f>
        <v>5461.6828469399998</v>
      </c>
      <c r="C57" s="36">
        <f>SUMIFS(СВЦЭМ!$D$39:$D$782,СВЦЭМ!$A$39:$A$782,$A57,СВЦЭМ!$B$39:$B$782,C$47)+'СЕТ СН'!$G$11+СВЦЭМ!$D$10+'СЕТ СН'!$G$5-'СЕТ СН'!$G$21</f>
        <v>5574.3492929599997</v>
      </c>
      <c r="D57" s="36">
        <f>SUMIFS(СВЦЭМ!$D$39:$D$782,СВЦЭМ!$A$39:$A$782,$A57,СВЦЭМ!$B$39:$B$782,D$47)+'СЕТ СН'!$G$11+СВЦЭМ!$D$10+'СЕТ СН'!$G$5-'СЕТ СН'!$G$21</f>
        <v>5640.48876518</v>
      </c>
      <c r="E57" s="36">
        <f>SUMIFS(СВЦЭМ!$D$39:$D$782,СВЦЭМ!$A$39:$A$782,$A57,СВЦЭМ!$B$39:$B$782,E$47)+'СЕТ СН'!$G$11+СВЦЭМ!$D$10+'СЕТ СН'!$G$5-'СЕТ СН'!$G$21</f>
        <v>5641.7413264099996</v>
      </c>
      <c r="F57" s="36">
        <f>SUMIFS(СВЦЭМ!$D$39:$D$782,СВЦЭМ!$A$39:$A$782,$A57,СВЦЭМ!$B$39:$B$782,F$47)+'СЕТ СН'!$G$11+СВЦЭМ!$D$10+'СЕТ СН'!$G$5-'СЕТ СН'!$G$21</f>
        <v>5632.8623824400001</v>
      </c>
      <c r="G57" s="36">
        <f>SUMIFS(СВЦЭМ!$D$39:$D$782,СВЦЭМ!$A$39:$A$782,$A57,СВЦЭМ!$B$39:$B$782,G$47)+'СЕТ СН'!$G$11+СВЦЭМ!$D$10+'СЕТ СН'!$G$5-'СЕТ СН'!$G$21</f>
        <v>5658.9483822900002</v>
      </c>
      <c r="H57" s="36">
        <f>SUMIFS(СВЦЭМ!$D$39:$D$782,СВЦЭМ!$A$39:$A$782,$A57,СВЦЭМ!$B$39:$B$782,H$47)+'СЕТ СН'!$G$11+СВЦЭМ!$D$10+'СЕТ СН'!$G$5-'СЕТ СН'!$G$21</f>
        <v>5582.3392823499998</v>
      </c>
      <c r="I57" s="36">
        <f>SUMIFS(СВЦЭМ!$D$39:$D$782,СВЦЭМ!$A$39:$A$782,$A57,СВЦЭМ!$B$39:$B$782,I$47)+'СЕТ СН'!$G$11+СВЦЭМ!$D$10+'СЕТ СН'!$G$5-'СЕТ СН'!$G$21</f>
        <v>5474.8064538300005</v>
      </c>
      <c r="J57" s="36">
        <f>SUMIFS(СВЦЭМ!$D$39:$D$782,СВЦЭМ!$A$39:$A$782,$A57,СВЦЭМ!$B$39:$B$782,J$47)+'СЕТ СН'!$G$11+СВЦЭМ!$D$10+'СЕТ СН'!$G$5-'СЕТ СН'!$G$21</f>
        <v>5365.48469458</v>
      </c>
      <c r="K57" s="36">
        <f>SUMIFS(СВЦЭМ!$D$39:$D$782,СВЦЭМ!$A$39:$A$782,$A57,СВЦЭМ!$B$39:$B$782,K$47)+'СЕТ СН'!$G$11+СВЦЭМ!$D$10+'СЕТ СН'!$G$5-'СЕТ СН'!$G$21</f>
        <v>5321.3358886599999</v>
      </c>
      <c r="L57" s="36">
        <f>SUMIFS(СВЦЭМ!$D$39:$D$782,СВЦЭМ!$A$39:$A$782,$A57,СВЦЭМ!$B$39:$B$782,L$47)+'СЕТ СН'!$G$11+СВЦЭМ!$D$10+'СЕТ СН'!$G$5-'СЕТ СН'!$G$21</f>
        <v>5287.55443397</v>
      </c>
      <c r="M57" s="36">
        <f>SUMIFS(СВЦЭМ!$D$39:$D$782,СВЦЭМ!$A$39:$A$782,$A57,СВЦЭМ!$B$39:$B$782,M$47)+'СЕТ СН'!$G$11+СВЦЭМ!$D$10+'СЕТ СН'!$G$5-'СЕТ СН'!$G$21</f>
        <v>5290.8421845000003</v>
      </c>
      <c r="N57" s="36">
        <f>SUMIFS(СВЦЭМ!$D$39:$D$782,СВЦЭМ!$A$39:$A$782,$A57,СВЦЭМ!$B$39:$B$782,N$47)+'СЕТ СН'!$G$11+СВЦЭМ!$D$10+'СЕТ СН'!$G$5-'СЕТ СН'!$G$21</f>
        <v>5291.9813816799997</v>
      </c>
      <c r="O57" s="36">
        <f>SUMIFS(СВЦЭМ!$D$39:$D$782,СВЦЭМ!$A$39:$A$782,$A57,СВЦЭМ!$B$39:$B$782,O$47)+'СЕТ СН'!$G$11+СВЦЭМ!$D$10+'СЕТ СН'!$G$5-'СЕТ СН'!$G$21</f>
        <v>5273.0982862199999</v>
      </c>
      <c r="P57" s="36">
        <f>SUMIFS(СВЦЭМ!$D$39:$D$782,СВЦЭМ!$A$39:$A$782,$A57,СВЦЭМ!$B$39:$B$782,P$47)+'СЕТ СН'!$G$11+СВЦЭМ!$D$10+'СЕТ СН'!$G$5-'СЕТ СН'!$G$21</f>
        <v>5276.4540075300001</v>
      </c>
      <c r="Q57" s="36">
        <f>SUMIFS(СВЦЭМ!$D$39:$D$782,СВЦЭМ!$A$39:$A$782,$A57,СВЦЭМ!$B$39:$B$782,Q$47)+'СЕТ СН'!$G$11+СВЦЭМ!$D$10+'СЕТ СН'!$G$5-'СЕТ СН'!$G$21</f>
        <v>5288.2901036200001</v>
      </c>
      <c r="R57" s="36">
        <f>SUMIFS(СВЦЭМ!$D$39:$D$782,СВЦЭМ!$A$39:$A$782,$A57,СВЦЭМ!$B$39:$B$782,R$47)+'СЕТ СН'!$G$11+СВЦЭМ!$D$10+'СЕТ СН'!$G$5-'СЕТ СН'!$G$21</f>
        <v>5296.1916882200003</v>
      </c>
      <c r="S57" s="36">
        <f>SUMIFS(СВЦЭМ!$D$39:$D$782,СВЦЭМ!$A$39:$A$782,$A57,СВЦЭМ!$B$39:$B$782,S$47)+'СЕТ СН'!$G$11+СВЦЭМ!$D$10+'СЕТ СН'!$G$5-'СЕТ СН'!$G$21</f>
        <v>5309.8757611299998</v>
      </c>
      <c r="T57" s="36">
        <f>SUMIFS(СВЦЭМ!$D$39:$D$782,СВЦЭМ!$A$39:$A$782,$A57,СВЦЭМ!$B$39:$B$782,T$47)+'СЕТ СН'!$G$11+СВЦЭМ!$D$10+'СЕТ СН'!$G$5-'СЕТ СН'!$G$21</f>
        <v>5319.2483189699997</v>
      </c>
      <c r="U57" s="36">
        <f>SUMIFS(СВЦЭМ!$D$39:$D$782,СВЦЭМ!$A$39:$A$782,$A57,СВЦЭМ!$B$39:$B$782,U$47)+'СЕТ СН'!$G$11+СВЦЭМ!$D$10+'СЕТ СН'!$G$5-'СЕТ СН'!$G$21</f>
        <v>5302.6364308900002</v>
      </c>
      <c r="V57" s="36">
        <f>SUMIFS(СВЦЭМ!$D$39:$D$782,СВЦЭМ!$A$39:$A$782,$A57,СВЦЭМ!$B$39:$B$782,V$47)+'СЕТ СН'!$G$11+СВЦЭМ!$D$10+'СЕТ СН'!$G$5-'СЕТ СН'!$G$21</f>
        <v>5302.7517543599997</v>
      </c>
      <c r="W57" s="36">
        <f>SUMIFS(СВЦЭМ!$D$39:$D$782,СВЦЭМ!$A$39:$A$782,$A57,СВЦЭМ!$B$39:$B$782,W$47)+'СЕТ СН'!$G$11+СВЦЭМ!$D$10+'СЕТ СН'!$G$5-'СЕТ СН'!$G$21</f>
        <v>5287.8968588400003</v>
      </c>
      <c r="X57" s="36">
        <f>SUMIFS(СВЦЭМ!$D$39:$D$782,СВЦЭМ!$A$39:$A$782,$A57,СВЦЭМ!$B$39:$B$782,X$47)+'СЕТ СН'!$G$11+СВЦЭМ!$D$10+'СЕТ СН'!$G$5-'СЕТ СН'!$G$21</f>
        <v>5324.1244695599999</v>
      </c>
      <c r="Y57" s="36">
        <f>SUMIFS(СВЦЭМ!$D$39:$D$782,СВЦЭМ!$A$39:$A$782,$A57,СВЦЭМ!$B$39:$B$782,Y$47)+'СЕТ СН'!$G$11+СВЦЭМ!$D$10+'СЕТ СН'!$G$5-'СЕТ СН'!$G$21</f>
        <v>5408.8057338899998</v>
      </c>
    </row>
    <row r="58" spans="1:25" ht="15.75" x14ac:dyDescent="0.2">
      <c r="A58" s="35">
        <f t="shared" si="1"/>
        <v>45484</v>
      </c>
      <c r="B58" s="36">
        <f>SUMIFS(СВЦЭМ!$D$39:$D$782,СВЦЭМ!$A$39:$A$782,$A58,СВЦЭМ!$B$39:$B$782,B$47)+'СЕТ СН'!$G$11+СВЦЭМ!$D$10+'СЕТ СН'!$G$5-'СЕТ СН'!$G$21</f>
        <v>5542.7640161999998</v>
      </c>
      <c r="C58" s="36">
        <f>SUMIFS(СВЦЭМ!$D$39:$D$782,СВЦЭМ!$A$39:$A$782,$A58,СВЦЭМ!$B$39:$B$782,C$47)+'СЕТ СН'!$G$11+СВЦЭМ!$D$10+'СЕТ СН'!$G$5-'СЕТ СН'!$G$21</f>
        <v>5697.7576942100004</v>
      </c>
      <c r="D58" s="36">
        <f>SUMIFS(СВЦЭМ!$D$39:$D$782,СВЦЭМ!$A$39:$A$782,$A58,СВЦЭМ!$B$39:$B$782,D$47)+'СЕТ СН'!$G$11+СВЦЭМ!$D$10+'СЕТ СН'!$G$5-'СЕТ СН'!$G$21</f>
        <v>5804.2815276599995</v>
      </c>
      <c r="E58" s="36">
        <f>SUMIFS(СВЦЭМ!$D$39:$D$782,СВЦЭМ!$A$39:$A$782,$A58,СВЦЭМ!$B$39:$B$782,E$47)+'СЕТ СН'!$G$11+СВЦЭМ!$D$10+'СЕТ СН'!$G$5-'СЕТ СН'!$G$21</f>
        <v>5832.1279379600001</v>
      </c>
      <c r="F58" s="36">
        <f>SUMIFS(СВЦЭМ!$D$39:$D$782,СВЦЭМ!$A$39:$A$782,$A58,СВЦЭМ!$B$39:$B$782,F$47)+'СЕТ СН'!$G$11+СВЦЭМ!$D$10+'СЕТ СН'!$G$5-'СЕТ СН'!$G$21</f>
        <v>5842.24377749</v>
      </c>
      <c r="G58" s="36">
        <f>SUMIFS(СВЦЭМ!$D$39:$D$782,СВЦЭМ!$A$39:$A$782,$A58,СВЦЭМ!$B$39:$B$782,G$47)+'СЕТ СН'!$G$11+СВЦЭМ!$D$10+'СЕТ СН'!$G$5-'СЕТ СН'!$G$21</f>
        <v>5815.3031492400005</v>
      </c>
      <c r="H58" s="36">
        <f>SUMIFS(СВЦЭМ!$D$39:$D$782,СВЦЭМ!$A$39:$A$782,$A58,СВЦЭМ!$B$39:$B$782,H$47)+'СЕТ СН'!$G$11+СВЦЭМ!$D$10+'СЕТ СН'!$G$5-'СЕТ СН'!$G$21</f>
        <v>5727.4467518500005</v>
      </c>
      <c r="I58" s="36">
        <f>SUMIFS(СВЦЭМ!$D$39:$D$782,СВЦЭМ!$A$39:$A$782,$A58,СВЦЭМ!$B$39:$B$782,I$47)+'СЕТ СН'!$G$11+СВЦЭМ!$D$10+'СЕТ СН'!$G$5-'СЕТ СН'!$G$21</f>
        <v>5600.3446577699997</v>
      </c>
      <c r="J58" s="36">
        <f>SUMIFS(СВЦЭМ!$D$39:$D$782,СВЦЭМ!$A$39:$A$782,$A58,СВЦЭМ!$B$39:$B$782,J$47)+'СЕТ СН'!$G$11+СВЦЭМ!$D$10+'СЕТ СН'!$G$5-'СЕТ СН'!$G$21</f>
        <v>5488.1761499900003</v>
      </c>
      <c r="K58" s="36">
        <f>SUMIFS(СВЦЭМ!$D$39:$D$782,СВЦЭМ!$A$39:$A$782,$A58,СВЦЭМ!$B$39:$B$782,K$47)+'СЕТ СН'!$G$11+СВЦЭМ!$D$10+'СЕТ СН'!$G$5-'СЕТ СН'!$G$21</f>
        <v>5459.7022887799994</v>
      </c>
      <c r="L58" s="36">
        <f>SUMIFS(СВЦЭМ!$D$39:$D$782,СВЦЭМ!$A$39:$A$782,$A58,СВЦЭМ!$B$39:$B$782,L$47)+'СЕТ СН'!$G$11+СВЦЭМ!$D$10+'СЕТ СН'!$G$5-'СЕТ СН'!$G$21</f>
        <v>5420.0288899400002</v>
      </c>
      <c r="M58" s="36">
        <f>SUMIFS(СВЦЭМ!$D$39:$D$782,СВЦЭМ!$A$39:$A$782,$A58,СВЦЭМ!$B$39:$B$782,M$47)+'СЕТ СН'!$G$11+СВЦЭМ!$D$10+'СЕТ СН'!$G$5-'СЕТ СН'!$G$21</f>
        <v>5428.4206359099999</v>
      </c>
      <c r="N58" s="36">
        <f>SUMIFS(СВЦЭМ!$D$39:$D$782,СВЦЭМ!$A$39:$A$782,$A58,СВЦЭМ!$B$39:$B$782,N$47)+'СЕТ СН'!$G$11+СВЦЭМ!$D$10+'СЕТ СН'!$G$5-'СЕТ СН'!$G$21</f>
        <v>5433.3662922599997</v>
      </c>
      <c r="O58" s="36">
        <f>SUMIFS(СВЦЭМ!$D$39:$D$782,СВЦЭМ!$A$39:$A$782,$A58,СВЦЭМ!$B$39:$B$782,O$47)+'СЕТ СН'!$G$11+СВЦЭМ!$D$10+'СЕТ СН'!$G$5-'СЕТ СН'!$G$21</f>
        <v>5421.6777797899995</v>
      </c>
      <c r="P58" s="36">
        <f>SUMIFS(СВЦЭМ!$D$39:$D$782,СВЦЭМ!$A$39:$A$782,$A58,СВЦЭМ!$B$39:$B$782,P$47)+'СЕТ СН'!$G$11+СВЦЭМ!$D$10+'СЕТ СН'!$G$5-'СЕТ СН'!$G$21</f>
        <v>5422.3395622299995</v>
      </c>
      <c r="Q58" s="36">
        <f>SUMIFS(СВЦЭМ!$D$39:$D$782,СВЦЭМ!$A$39:$A$782,$A58,СВЦЭМ!$B$39:$B$782,Q$47)+'СЕТ СН'!$G$11+СВЦЭМ!$D$10+'СЕТ СН'!$G$5-'СЕТ СН'!$G$21</f>
        <v>5424.4970757499996</v>
      </c>
      <c r="R58" s="36">
        <f>SUMIFS(СВЦЭМ!$D$39:$D$782,СВЦЭМ!$A$39:$A$782,$A58,СВЦЭМ!$B$39:$B$782,R$47)+'СЕТ СН'!$G$11+СВЦЭМ!$D$10+'СЕТ СН'!$G$5-'СЕТ СН'!$G$21</f>
        <v>5435.3460105300001</v>
      </c>
      <c r="S58" s="36">
        <f>SUMIFS(СВЦЭМ!$D$39:$D$782,СВЦЭМ!$A$39:$A$782,$A58,СВЦЭМ!$B$39:$B$782,S$47)+'СЕТ СН'!$G$11+СВЦЭМ!$D$10+'СЕТ СН'!$G$5-'СЕТ СН'!$G$21</f>
        <v>5440.6172789900002</v>
      </c>
      <c r="T58" s="36">
        <f>SUMIFS(СВЦЭМ!$D$39:$D$782,СВЦЭМ!$A$39:$A$782,$A58,СВЦЭМ!$B$39:$B$782,T$47)+'СЕТ СН'!$G$11+СВЦЭМ!$D$10+'СЕТ СН'!$G$5-'СЕТ СН'!$G$21</f>
        <v>5433.80663241</v>
      </c>
      <c r="U58" s="36">
        <f>SUMIFS(СВЦЭМ!$D$39:$D$782,СВЦЭМ!$A$39:$A$782,$A58,СВЦЭМ!$B$39:$B$782,U$47)+'СЕТ СН'!$G$11+СВЦЭМ!$D$10+'СЕТ СН'!$G$5-'СЕТ СН'!$G$21</f>
        <v>5450.1245069199995</v>
      </c>
      <c r="V58" s="36">
        <f>SUMIFS(СВЦЭМ!$D$39:$D$782,СВЦЭМ!$A$39:$A$782,$A58,СВЦЭМ!$B$39:$B$782,V$47)+'СЕТ СН'!$G$11+СВЦЭМ!$D$10+'СЕТ СН'!$G$5-'СЕТ СН'!$G$21</f>
        <v>5442.4971300300003</v>
      </c>
      <c r="W58" s="36">
        <f>SUMIFS(СВЦЭМ!$D$39:$D$782,СВЦЭМ!$A$39:$A$782,$A58,СВЦЭМ!$B$39:$B$782,W$47)+'СЕТ СН'!$G$11+СВЦЭМ!$D$10+'СЕТ СН'!$G$5-'СЕТ СН'!$G$21</f>
        <v>5420.4498858799998</v>
      </c>
      <c r="X58" s="36">
        <f>SUMIFS(СВЦЭМ!$D$39:$D$782,СВЦЭМ!$A$39:$A$782,$A58,СВЦЭМ!$B$39:$B$782,X$47)+'СЕТ СН'!$G$11+СВЦЭМ!$D$10+'СЕТ СН'!$G$5-'СЕТ СН'!$G$21</f>
        <v>5458.7781110699998</v>
      </c>
      <c r="Y58" s="36">
        <f>SUMIFS(СВЦЭМ!$D$39:$D$782,СВЦЭМ!$A$39:$A$782,$A58,СВЦЭМ!$B$39:$B$782,Y$47)+'СЕТ СН'!$G$11+СВЦЭМ!$D$10+'СЕТ СН'!$G$5-'СЕТ СН'!$G$21</f>
        <v>5465.5279078900003</v>
      </c>
    </row>
    <row r="59" spans="1:25" ht="15.75" x14ac:dyDescent="0.2">
      <c r="A59" s="35">
        <f t="shared" si="1"/>
        <v>45485</v>
      </c>
      <c r="B59" s="36">
        <f>SUMIFS(СВЦЭМ!$D$39:$D$782,СВЦЭМ!$A$39:$A$782,$A59,СВЦЭМ!$B$39:$B$782,B$47)+'СЕТ СН'!$G$11+СВЦЭМ!$D$10+'СЕТ СН'!$G$5-'СЕТ СН'!$G$21</f>
        <v>5658.3501475900002</v>
      </c>
      <c r="C59" s="36">
        <f>SUMIFS(СВЦЭМ!$D$39:$D$782,СВЦЭМ!$A$39:$A$782,$A59,СВЦЭМ!$B$39:$B$782,C$47)+'СЕТ СН'!$G$11+СВЦЭМ!$D$10+'СЕТ СН'!$G$5-'СЕТ СН'!$G$21</f>
        <v>5717.1023152199996</v>
      </c>
      <c r="D59" s="36">
        <f>SUMIFS(СВЦЭМ!$D$39:$D$782,СВЦЭМ!$A$39:$A$782,$A59,СВЦЭМ!$B$39:$B$782,D$47)+'СЕТ СН'!$G$11+СВЦЭМ!$D$10+'СЕТ СН'!$G$5-'СЕТ СН'!$G$21</f>
        <v>5774.2943402700002</v>
      </c>
      <c r="E59" s="36">
        <f>SUMIFS(СВЦЭМ!$D$39:$D$782,СВЦЭМ!$A$39:$A$782,$A59,СВЦЭМ!$B$39:$B$782,E$47)+'СЕТ СН'!$G$11+СВЦЭМ!$D$10+'СЕТ СН'!$G$5-'СЕТ СН'!$G$21</f>
        <v>5806.0408442500002</v>
      </c>
      <c r="F59" s="36">
        <f>SUMIFS(СВЦЭМ!$D$39:$D$782,СВЦЭМ!$A$39:$A$782,$A59,СВЦЭМ!$B$39:$B$782,F$47)+'СЕТ СН'!$G$11+СВЦЭМ!$D$10+'СЕТ СН'!$G$5-'СЕТ СН'!$G$21</f>
        <v>5806.5734008500003</v>
      </c>
      <c r="G59" s="36">
        <f>SUMIFS(СВЦЭМ!$D$39:$D$782,СВЦЭМ!$A$39:$A$782,$A59,СВЦЭМ!$B$39:$B$782,G$47)+'СЕТ СН'!$G$11+СВЦЭМ!$D$10+'СЕТ СН'!$G$5-'СЕТ СН'!$G$21</f>
        <v>5786.8431026999997</v>
      </c>
      <c r="H59" s="36">
        <f>SUMIFS(СВЦЭМ!$D$39:$D$782,СВЦЭМ!$A$39:$A$782,$A59,СВЦЭМ!$B$39:$B$782,H$47)+'СЕТ СН'!$G$11+СВЦЭМ!$D$10+'СЕТ СН'!$G$5-'СЕТ СН'!$G$21</f>
        <v>5723.5475424300002</v>
      </c>
      <c r="I59" s="36">
        <f>SUMIFS(СВЦЭМ!$D$39:$D$782,СВЦЭМ!$A$39:$A$782,$A59,СВЦЭМ!$B$39:$B$782,I$47)+'СЕТ СН'!$G$11+СВЦЭМ!$D$10+'СЕТ СН'!$G$5-'СЕТ СН'!$G$21</f>
        <v>5600.3261091900004</v>
      </c>
      <c r="J59" s="36">
        <f>SUMIFS(СВЦЭМ!$D$39:$D$782,СВЦЭМ!$A$39:$A$782,$A59,СВЦЭМ!$B$39:$B$782,J$47)+'СЕТ СН'!$G$11+СВЦЭМ!$D$10+'СЕТ СН'!$G$5-'СЕТ СН'!$G$21</f>
        <v>5460.1051634899995</v>
      </c>
      <c r="K59" s="36">
        <f>SUMIFS(СВЦЭМ!$D$39:$D$782,СВЦЭМ!$A$39:$A$782,$A59,СВЦЭМ!$B$39:$B$782,K$47)+'СЕТ СН'!$G$11+СВЦЭМ!$D$10+'СЕТ СН'!$G$5-'СЕТ СН'!$G$21</f>
        <v>5423.5638028100002</v>
      </c>
      <c r="L59" s="36">
        <f>SUMIFS(СВЦЭМ!$D$39:$D$782,СВЦЭМ!$A$39:$A$782,$A59,СВЦЭМ!$B$39:$B$782,L$47)+'СЕТ СН'!$G$11+СВЦЭМ!$D$10+'СЕТ СН'!$G$5-'СЕТ СН'!$G$21</f>
        <v>5391.6844378000005</v>
      </c>
      <c r="M59" s="36">
        <f>SUMIFS(СВЦЭМ!$D$39:$D$782,СВЦЭМ!$A$39:$A$782,$A59,СВЦЭМ!$B$39:$B$782,M$47)+'СЕТ СН'!$G$11+СВЦЭМ!$D$10+'СЕТ СН'!$G$5-'СЕТ СН'!$G$21</f>
        <v>5394.0820994799997</v>
      </c>
      <c r="N59" s="36">
        <f>SUMIFS(СВЦЭМ!$D$39:$D$782,СВЦЭМ!$A$39:$A$782,$A59,СВЦЭМ!$B$39:$B$782,N$47)+'СЕТ СН'!$G$11+СВЦЭМ!$D$10+'СЕТ СН'!$G$5-'СЕТ СН'!$G$21</f>
        <v>5383.7710313899997</v>
      </c>
      <c r="O59" s="36">
        <f>SUMIFS(СВЦЭМ!$D$39:$D$782,СВЦЭМ!$A$39:$A$782,$A59,СВЦЭМ!$B$39:$B$782,O$47)+'СЕТ СН'!$G$11+СВЦЭМ!$D$10+'СЕТ СН'!$G$5-'СЕТ СН'!$G$21</f>
        <v>5375.6383695599998</v>
      </c>
      <c r="P59" s="36">
        <f>SUMIFS(СВЦЭМ!$D$39:$D$782,СВЦЭМ!$A$39:$A$782,$A59,СВЦЭМ!$B$39:$B$782,P$47)+'СЕТ СН'!$G$11+СВЦЭМ!$D$10+'СЕТ СН'!$G$5-'СЕТ СН'!$G$21</f>
        <v>5392.5805583500005</v>
      </c>
      <c r="Q59" s="36">
        <f>SUMIFS(СВЦЭМ!$D$39:$D$782,СВЦЭМ!$A$39:$A$782,$A59,СВЦЭМ!$B$39:$B$782,Q$47)+'СЕТ СН'!$G$11+СВЦЭМ!$D$10+'СЕТ СН'!$G$5-'СЕТ СН'!$G$21</f>
        <v>5412.2725890199999</v>
      </c>
      <c r="R59" s="36">
        <f>SUMIFS(СВЦЭМ!$D$39:$D$782,СВЦЭМ!$A$39:$A$782,$A59,СВЦЭМ!$B$39:$B$782,R$47)+'СЕТ СН'!$G$11+СВЦЭМ!$D$10+'СЕТ СН'!$G$5-'СЕТ СН'!$G$21</f>
        <v>5420.9775761399997</v>
      </c>
      <c r="S59" s="36">
        <f>SUMIFS(СВЦЭМ!$D$39:$D$782,СВЦЭМ!$A$39:$A$782,$A59,СВЦЭМ!$B$39:$B$782,S$47)+'СЕТ СН'!$G$11+СВЦЭМ!$D$10+'СЕТ СН'!$G$5-'СЕТ СН'!$G$21</f>
        <v>5409.35116423</v>
      </c>
      <c r="T59" s="36">
        <f>SUMIFS(СВЦЭМ!$D$39:$D$782,СВЦЭМ!$A$39:$A$782,$A59,СВЦЭМ!$B$39:$B$782,T$47)+'СЕТ СН'!$G$11+СВЦЭМ!$D$10+'СЕТ СН'!$G$5-'СЕТ СН'!$G$21</f>
        <v>5389.7357646500004</v>
      </c>
      <c r="U59" s="36">
        <f>SUMIFS(СВЦЭМ!$D$39:$D$782,СВЦЭМ!$A$39:$A$782,$A59,СВЦЭМ!$B$39:$B$782,U$47)+'СЕТ СН'!$G$11+СВЦЭМ!$D$10+'СЕТ СН'!$G$5-'СЕТ СН'!$G$21</f>
        <v>5411.0859924699998</v>
      </c>
      <c r="V59" s="36">
        <f>SUMIFS(СВЦЭМ!$D$39:$D$782,СВЦЭМ!$A$39:$A$782,$A59,СВЦЭМ!$B$39:$B$782,V$47)+'СЕТ СН'!$G$11+СВЦЭМ!$D$10+'СЕТ СН'!$G$5-'СЕТ СН'!$G$21</f>
        <v>5422.7553778399997</v>
      </c>
      <c r="W59" s="36">
        <f>SUMIFS(СВЦЭМ!$D$39:$D$782,СВЦЭМ!$A$39:$A$782,$A59,СВЦЭМ!$B$39:$B$782,W$47)+'СЕТ СН'!$G$11+СВЦЭМ!$D$10+'СЕТ СН'!$G$5-'СЕТ СН'!$G$21</f>
        <v>5404.2034501999997</v>
      </c>
      <c r="X59" s="36">
        <f>SUMIFS(СВЦЭМ!$D$39:$D$782,СВЦЭМ!$A$39:$A$782,$A59,СВЦЭМ!$B$39:$B$782,X$47)+'СЕТ СН'!$G$11+СВЦЭМ!$D$10+'СЕТ СН'!$G$5-'СЕТ СН'!$G$21</f>
        <v>5452.0519467899994</v>
      </c>
      <c r="Y59" s="36">
        <f>SUMIFS(СВЦЭМ!$D$39:$D$782,СВЦЭМ!$A$39:$A$782,$A59,СВЦЭМ!$B$39:$B$782,Y$47)+'СЕТ СН'!$G$11+СВЦЭМ!$D$10+'СЕТ СН'!$G$5-'СЕТ СН'!$G$21</f>
        <v>5547.1739697499997</v>
      </c>
    </row>
    <row r="60" spans="1:25" ht="15.75" x14ac:dyDescent="0.2">
      <c r="A60" s="35">
        <f t="shared" si="1"/>
        <v>45486</v>
      </c>
      <c r="B60" s="36">
        <f>SUMIFS(СВЦЭМ!$D$39:$D$782,СВЦЭМ!$A$39:$A$782,$A60,СВЦЭМ!$B$39:$B$782,B$47)+'СЕТ СН'!$G$11+СВЦЭМ!$D$10+'СЕТ СН'!$G$5-'СЕТ СН'!$G$21</f>
        <v>5642.8522532200004</v>
      </c>
      <c r="C60" s="36">
        <f>SUMIFS(СВЦЭМ!$D$39:$D$782,СВЦЭМ!$A$39:$A$782,$A60,СВЦЭМ!$B$39:$B$782,C$47)+'СЕТ СН'!$G$11+СВЦЭМ!$D$10+'СЕТ СН'!$G$5-'СЕТ СН'!$G$21</f>
        <v>5705.5678515999998</v>
      </c>
      <c r="D60" s="36">
        <f>SUMIFS(СВЦЭМ!$D$39:$D$782,СВЦЭМ!$A$39:$A$782,$A60,СВЦЭМ!$B$39:$B$782,D$47)+'СЕТ СН'!$G$11+СВЦЭМ!$D$10+'СЕТ СН'!$G$5-'СЕТ СН'!$G$21</f>
        <v>5687.1859658000003</v>
      </c>
      <c r="E60" s="36">
        <f>SUMIFS(СВЦЭМ!$D$39:$D$782,СВЦЭМ!$A$39:$A$782,$A60,СВЦЭМ!$B$39:$B$782,E$47)+'СЕТ СН'!$G$11+СВЦЭМ!$D$10+'СЕТ СН'!$G$5-'СЕТ СН'!$G$21</f>
        <v>5687.4880427400003</v>
      </c>
      <c r="F60" s="36">
        <f>SUMIFS(СВЦЭМ!$D$39:$D$782,СВЦЭМ!$A$39:$A$782,$A60,СВЦЭМ!$B$39:$B$782,F$47)+'СЕТ СН'!$G$11+СВЦЭМ!$D$10+'СЕТ СН'!$G$5-'СЕТ СН'!$G$21</f>
        <v>5690.6926214699997</v>
      </c>
      <c r="G60" s="36">
        <f>SUMIFS(СВЦЭМ!$D$39:$D$782,СВЦЭМ!$A$39:$A$782,$A60,СВЦЭМ!$B$39:$B$782,G$47)+'СЕТ СН'!$G$11+СВЦЭМ!$D$10+'СЕТ СН'!$G$5-'СЕТ СН'!$G$21</f>
        <v>5695.1274237899997</v>
      </c>
      <c r="H60" s="36">
        <f>SUMIFS(СВЦЭМ!$D$39:$D$782,СВЦЭМ!$A$39:$A$782,$A60,СВЦЭМ!$B$39:$B$782,H$47)+'СЕТ СН'!$G$11+СВЦЭМ!$D$10+'СЕТ СН'!$G$5-'СЕТ СН'!$G$21</f>
        <v>5774.7934046800001</v>
      </c>
      <c r="I60" s="36">
        <f>SUMIFS(СВЦЭМ!$D$39:$D$782,СВЦЭМ!$A$39:$A$782,$A60,СВЦЭМ!$B$39:$B$782,I$47)+'СЕТ СН'!$G$11+СВЦЭМ!$D$10+'СЕТ СН'!$G$5-'СЕТ СН'!$G$21</f>
        <v>5689.7448195199995</v>
      </c>
      <c r="J60" s="36">
        <f>SUMIFS(СВЦЭМ!$D$39:$D$782,СВЦЭМ!$A$39:$A$782,$A60,СВЦЭМ!$B$39:$B$782,J$47)+'СЕТ СН'!$G$11+СВЦЭМ!$D$10+'СЕТ СН'!$G$5-'СЕТ СН'!$G$21</f>
        <v>5567.0748235499996</v>
      </c>
      <c r="K60" s="36">
        <f>SUMIFS(СВЦЭМ!$D$39:$D$782,СВЦЭМ!$A$39:$A$782,$A60,СВЦЭМ!$B$39:$B$782,K$47)+'СЕТ СН'!$G$11+СВЦЭМ!$D$10+'СЕТ СН'!$G$5-'СЕТ СН'!$G$21</f>
        <v>5434.7382304900002</v>
      </c>
      <c r="L60" s="36">
        <f>SUMIFS(СВЦЭМ!$D$39:$D$782,СВЦЭМ!$A$39:$A$782,$A60,СВЦЭМ!$B$39:$B$782,L$47)+'СЕТ СН'!$G$11+СВЦЭМ!$D$10+'СЕТ СН'!$G$5-'СЕТ СН'!$G$21</f>
        <v>5371.8845236500001</v>
      </c>
      <c r="M60" s="36">
        <f>SUMIFS(СВЦЭМ!$D$39:$D$782,СВЦЭМ!$A$39:$A$782,$A60,СВЦЭМ!$B$39:$B$782,M$47)+'СЕТ СН'!$G$11+СВЦЭМ!$D$10+'СЕТ СН'!$G$5-'СЕТ СН'!$G$21</f>
        <v>5348.5444441299996</v>
      </c>
      <c r="N60" s="36">
        <f>SUMIFS(СВЦЭМ!$D$39:$D$782,СВЦЭМ!$A$39:$A$782,$A60,СВЦЭМ!$B$39:$B$782,N$47)+'СЕТ СН'!$G$11+СВЦЭМ!$D$10+'СЕТ СН'!$G$5-'СЕТ СН'!$G$21</f>
        <v>5347.6602200500001</v>
      </c>
      <c r="O60" s="36">
        <f>SUMIFS(СВЦЭМ!$D$39:$D$782,СВЦЭМ!$A$39:$A$782,$A60,СВЦЭМ!$B$39:$B$782,O$47)+'СЕТ СН'!$G$11+СВЦЭМ!$D$10+'СЕТ СН'!$G$5-'СЕТ СН'!$G$21</f>
        <v>5338.0515265399999</v>
      </c>
      <c r="P60" s="36">
        <f>SUMIFS(СВЦЭМ!$D$39:$D$782,СВЦЭМ!$A$39:$A$782,$A60,СВЦЭМ!$B$39:$B$782,P$47)+'СЕТ СН'!$G$11+СВЦЭМ!$D$10+'СЕТ СН'!$G$5-'СЕТ СН'!$G$21</f>
        <v>5350.3873878200002</v>
      </c>
      <c r="Q60" s="36">
        <f>SUMIFS(СВЦЭМ!$D$39:$D$782,СВЦЭМ!$A$39:$A$782,$A60,СВЦЭМ!$B$39:$B$782,Q$47)+'СЕТ СН'!$G$11+СВЦЭМ!$D$10+'СЕТ СН'!$G$5-'СЕТ СН'!$G$21</f>
        <v>5362.8094165599996</v>
      </c>
      <c r="R60" s="36">
        <f>SUMIFS(СВЦЭМ!$D$39:$D$782,СВЦЭМ!$A$39:$A$782,$A60,СВЦЭМ!$B$39:$B$782,R$47)+'СЕТ СН'!$G$11+СВЦЭМ!$D$10+'СЕТ СН'!$G$5-'СЕТ СН'!$G$21</f>
        <v>5332.3197034499999</v>
      </c>
      <c r="S60" s="36">
        <f>SUMIFS(СВЦЭМ!$D$39:$D$782,СВЦЭМ!$A$39:$A$782,$A60,СВЦЭМ!$B$39:$B$782,S$47)+'СЕТ СН'!$G$11+СВЦЭМ!$D$10+'СЕТ СН'!$G$5-'СЕТ СН'!$G$21</f>
        <v>5330.6957037299999</v>
      </c>
      <c r="T60" s="36">
        <f>SUMIFS(СВЦЭМ!$D$39:$D$782,СВЦЭМ!$A$39:$A$782,$A60,СВЦЭМ!$B$39:$B$782,T$47)+'СЕТ СН'!$G$11+СВЦЭМ!$D$10+'СЕТ СН'!$G$5-'СЕТ СН'!$G$21</f>
        <v>5324.4524536899999</v>
      </c>
      <c r="U60" s="36">
        <f>SUMIFS(СВЦЭМ!$D$39:$D$782,СВЦЭМ!$A$39:$A$782,$A60,СВЦЭМ!$B$39:$B$782,U$47)+'СЕТ СН'!$G$11+СВЦЭМ!$D$10+'СЕТ СН'!$G$5-'СЕТ СН'!$G$21</f>
        <v>5338.4386880399998</v>
      </c>
      <c r="V60" s="36">
        <f>SUMIFS(СВЦЭМ!$D$39:$D$782,СВЦЭМ!$A$39:$A$782,$A60,СВЦЭМ!$B$39:$B$782,V$47)+'СЕТ СН'!$G$11+СВЦЭМ!$D$10+'СЕТ СН'!$G$5-'СЕТ СН'!$G$21</f>
        <v>5350.5019792000003</v>
      </c>
      <c r="W60" s="36">
        <f>SUMIFS(СВЦЭМ!$D$39:$D$782,СВЦЭМ!$A$39:$A$782,$A60,СВЦЭМ!$B$39:$B$782,W$47)+'СЕТ СН'!$G$11+СВЦЭМ!$D$10+'СЕТ СН'!$G$5-'СЕТ СН'!$G$21</f>
        <v>5344.8359535999998</v>
      </c>
      <c r="X60" s="36">
        <f>SUMIFS(СВЦЭМ!$D$39:$D$782,СВЦЭМ!$A$39:$A$782,$A60,СВЦЭМ!$B$39:$B$782,X$47)+'СЕТ СН'!$G$11+СВЦЭМ!$D$10+'СЕТ СН'!$G$5-'СЕТ СН'!$G$21</f>
        <v>5381.0366095400004</v>
      </c>
      <c r="Y60" s="36">
        <f>SUMIFS(СВЦЭМ!$D$39:$D$782,СВЦЭМ!$A$39:$A$782,$A60,СВЦЭМ!$B$39:$B$782,Y$47)+'СЕТ СН'!$G$11+СВЦЭМ!$D$10+'СЕТ СН'!$G$5-'СЕТ СН'!$G$21</f>
        <v>5477.1179465099995</v>
      </c>
    </row>
    <row r="61" spans="1:25" ht="15.75" x14ac:dyDescent="0.2">
      <c r="A61" s="35">
        <f t="shared" si="1"/>
        <v>45487</v>
      </c>
      <c r="B61" s="36">
        <f>SUMIFS(СВЦЭМ!$D$39:$D$782,СВЦЭМ!$A$39:$A$782,$A61,СВЦЭМ!$B$39:$B$782,B$47)+'СЕТ СН'!$G$11+СВЦЭМ!$D$10+'СЕТ СН'!$G$5-'СЕТ СН'!$G$21</f>
        <v>5597.4285084799994</v>
      </c>
      <c r="C61" s="36">
        <f>SUMIFS(СВЦЭМ!$D$39:$D$782,СВЦЭМ!$A$39:$A$782,$A61,СВЦЭМ!$B$39:$B$782,C$47)+'СЕТ СН'!$G$11+СВЦЭМ!$D$10+'СЕТ СН'!$G$5-'СЕТ СН'!$G$21</f>
        <v>5574.8919654500005</v>
      </c>
      <c r="D61" s="36">
        <f>SUMIFS(СВЦЭМ!$D$39:$D$782,СВЦЭМ!$A$39:$A$782,$A61,СВЦЭМ!$B$39:$B$782,D$47)+'СЕТ СН'!$G$11+СВЦЭМ!$D$10+'СЕТ СН'!$G$5-'СЕТ СН'!$G$21</f>
        <v>5546.5064536</v>
      </c>
      <c r="E61" s="36">
        <f>SUMIFS(СВЦЭМ!$D$39:$D$782,СВЦЭМ!$A$39:$A$782,$A61,СВЦЭМ!$B$39:$B$782,E$47)+'СЕТ СН'!$G$11+СВЦЭМ!$D$10+'СЕТ СН'!$G$5-'СЕТ СН'!$G$21</f>
        <v>5518.6436570400001</v>
      </c>
      <c r="F61" s="36">
        <f>SUMIFS(СВЦЭМ!$D$39:$D$782,СВЦЭМ!$A$39:$A$782,$A61,СВЦЭМ!$B$39:$B$782,F$47)+'СЕТ СН'!$G$11+СВЦЭМ!$D$10+'СЕТ СН'!$G$5-'СЕТ СН'!$G$21</f>
        <v>5509.8703340800002</v>
      </c>
      <c r="G61" s="36">
        <f>SUMIFS(СВЦЭМ!$D$39:$D$782,СВЦЭМ!$A$39:$A$782,$A61,СВЦЭМ!$B$39:$B$782,G$47)+'СЕТ СН'!$G$11+СВЦЭМ!$D$10+'СЕТ СН'!$G$5-'СЕТ СН'!$G$21</f>
        <v>5521.9848282900002</v>
      </c>
      <c r="H61" s="36">
        <f>SUMIFS(СВЦЭМ!$D$39:$D$782,СВЦЭМ!$A$39:$A$782,$A61,СВЦЭМ!$B$39:$B$782,H$47)+'СЕТ СН'!$G$11+СВЦЭМ!$D$10+'СЕТ СН'!$G$5-'СЕТ СН'!$G$21</f>
        <v>5532.2359865999997</v>
      </c>
      <c r="I61" s="36">
        <f>SUMIFS(СВЦЭМ!$D$39:$D$782,СВЦЭМ!$A$39:$A$782,$A61,СВЦЭМ!$B$39:$B$782,I$47)+'СЕТ СН'!$G$11+СВЦЭМ!$D$10+'СЕТ СН'!$G$5-'СЕТ СН'!$G$21</f>
        <v>5582.8369753999996</v>
      </c>
      <c r="J61" s="36">
        <f>SUMIFS(СВЦЭМ!$D$39:$D$782,СВЦЭМ!$A$39:$A$782,$A61,СВЦЭМ!$B$39:$B$782,J$47)+'СЕТ СН'!$G$11+СВЦЭМ!$D$10+'СЕТ СН'!$G$5-'СЕТ СН'!$G$21</f>
        <v>5620.3497518499998</v>
      </c>
      <c r="K61" s="36">
        <f>SUMIFS(СВЦЭМ!$D$39:$D$782,СВЦЭМ!$A$39:$A$782,$A61,СВЦЭМ!$B$39:$B$782,K$47)+'СЕТ СН'!$G$11+СВЦЭМ!$D$10+'СЕТ СН'!$G$5-'СЕТ СН'!$G$21</f>
        <v>5505.5329244200002</v>
      </c>
      <c r="L61" s="36">
        <f>SUMIFS(СВЦЭМ!$D$39:$D$782,СВЦЭМ!$A$39:$A$782,$A61,СВЦЭМ!$B$39:$B$782,L$47)+'СЕТ СН'!$G$11+СВЦЭМ!$D$10+'СЕТ СН'!$G$5-'СЕТ СН'!$G$21</f>
        <v>5436.4302936599997</v>
      </c>
      <c r="M61" s="36">
        <f>SUMIFS(СВЦЭМ!$D$39:$D$782,СВЦЭМ!$A$39:$A$782,$A61,СВЦЭМ!$B$39:$B$782,M$47)+'СЕТ СН'!$G$11+СВЦЭМ!$D$10+'СЕТ СН'!$G$5-'СЕТ СН'!$G$21</f>
        <v>5405.9780302300005</v>
      </c>
      <c r="N61" s="36">
        <f>SUMIFS(СВЦЭМ!$D$39:$D$782,СВЦЭМ!$A$39:$A$782,$A61,СВЦЭМ!$B$39:$B$782,N$47)+'СЕТ СН'!$G$11+СВЦЭМ!$D$10+'СЕТ СН'!$G$5-'СЕТ СН'!$G$21</f>
        <v>5388.5025271100003</v>
      </c>
      <c r="O61" s="36">
        <f>SUMIFS(СВЦЭМ!$D$39:$D$782,СВЦЭМ!$A$39:$A$782,$A61,СВЦЭМ!$B$39:$B$782,O$47)+'СЕТ СН'!$G$11+СВЦЭМ!$D$10+'СЕТ СН'!$G$5-'СЕТ СН'!$G$21</f>
        <v>5378.1512051600002</v>
      </c>
      <c r="P61" s="36">
        <f>SUMIFS(СВЦЭМ!$D$39:$D$782,СВЦЭМ!$A$39:$A$782,$A61,СВЦЭМ!$B$39:$B$782,P$47)+'СЕТ СН'!$G$11+СВЦЭМ!$D$10+'СЕТ СН'!$G$5-'СЕТ СН'!$G$21</f>
        <v>5390.1444423000003</v>
      </c>
      <c r="Q61" s="36">
        <f>SUMIFS(СВЦЭМ!$D$39:$D$782,СВЦЭМ!$A$39:$A$782,$A61,СВЦЭМ!$B$39:$B$782,Q$47)+'СЕТ СН'!$G$11+СВЦЭМ!$D$10+'СЕТ СН'!$G$5-'СЕТ СН'!$G$21</f>
        <v>5404.0093886499999</v>
      </c>
      <c r="R61" s="36">
        <f>SUMIFS(СВЦЭМ!$D$39:$D$782,СВЦЭМ!$A$39:$A$782,$A61,СВЦЭМ!$B$39:$B$782,R$47)+'СЕТ СН'!$G$11+СВЦЭМ!$D$10+'СЕТ СН'!$G$5-'СЕТ СН'!$G$21</f>
        <v>5407.5942711299995</v>
      </c>
      <c r="S61" s="36">
        <f>SUMIFS(СВЦЭМ!$D$39:$D$782,СВЦЭМ!$A$39:$A$782,$A61,СВЦЭМ!$B$39:$B$782,S$47)+'СЕТ СН'!$G$11+СВЦЭМ!$D$10+'СЕТ СН'!$G$5-'СЕТ СН'!$G$21</f>
        <v>5397.5139965999997</v>
      </c>
      <c r="T61" s="36">
        <f>SUMIFS(СВЦЭМ!$D$39:$D$782,СВЦЭМ!$A$39:$A$782,$A61,СВЦЭМ!$B$39:$B$782,T$47)+'СЕТ СН'!$G$11+СВЦЭМ!$D$10+'СЕТ СН'!$G$5-'СЕТ СН'!$G$21</f>
        <v>5374.6389878499995</v>
      </c>
      <c r="U61" s="36">
        <f>SUMIFS(СВЦЭМ!$D$39:$D$782,СВЦЭМ!$A$39:$A$782,$A61,СВЦЭМ!$B$39:$B$782,U$47)+'СЕТ СН'!$G$11+СВЦЭМ!$D$10+'СЕТ СН'!$G$5-'СЕТ СН'!$G$21</f>
        <v>5382.9643038499999</v>
      </c>
      <c r="V61" s="36">
        <f>SUMIFS(СВЦЭМ!$D$39:$D$782,СВЦЭМ!$A$39:$A$782,$A61,СВЦЭМ!$B$39:$B$782,V$47)+'СЕТ СН'!$G$11+СВЦЭМ!$D$10+'СЕТ СН'!$G$5-'СЕТ СН'!$G$21</f>
        <v>5395.9160402400003</v>
      </c>
      <c r="W61" s="36">
        <f>SUMIFS(СВЦЭМ!$D$39:$D$782,СВЦЭМ!$A$39:$A$782,$A61,СВЦЭМ!$B$39:$B$782,W$47)+'СЕТ СН'!$G$11+СВЦЭМ!$D$10+'СЕТ СН'!$G$5-'СЕТ СН'!$G$21</f>
        <v>5377.8347281699998</v>
      </c>
      <c r="X61" s="36">
        <f>SUMIFS(СВЦЭМ!$D$39:$D$782,СВЦЭМ!$A$39:$A$782,$A61,СВЦЭМ!$B$39:$B$782,X$47)+'СЕТ СН'!$G$11+СВЦЭМ!$D$10+'СЕТ СН'!$G$5-'СЕТ СН'!$G$21</f>
        <v>5426.8909809899997</v>
      </c>
      <c r="Y61" s="36">
        <f>SUMIFS(СВЦЭМ!$D$39:$D$782,СВЦЭМ!$A$39:$A$782,$A61,СВЦЭМ!$B$39:$B$782,Y$47)+'СЕТ СН'!$G$11+СВЦЭМ!$D$10+'СЕТ СН'!$G$5-'СЕТ СН'!$G$21</f>
        <v>5536.2302826200003</v>
      </c>
    </row>
    <row r="62" spans="1:25" ht="15.75" x14ac:dyDescent="0.2">
      <c r="A62" s="35">
        <f t="shared" si="1"/>
        <v>45488</v>
      </c>
      <c r="B62" s="36">
        <f>SUMIFS(СВЦЭМ!$D$39:$D$782,СВЦЭМ!$A$39:$A$782,$A62,СВЦЭМ!$B$39:$B$782,B$47)+'СЕТ СН'!$G$11+СВЦЭМ!$D$10+'СЕТ СН'!$G$5-'СЕТ СН'!$G$21</f>
        <v>5484.5061300899997</v>
      </c>
      <c r="C62" s="36">
        <f>SUMIFS(СВЦЭМ!$D$39:$D$782,СВЦЭМ!$A$39:$A$782,$A62,СВЦЭМ!$B$39:$B$782,C$47)+'СЕТ СН'!$G$11+СВЦЭМ!$D$10+'СЕТ СН'!$G$5-'СЕТ СН'!$G$21</f>
        <v>5578.9660941800003</v>
      </c>
      <c r="D62" s="36">
        <f>SUMIFS(СВЦЭМ!$D$39:$D$782,СВЦЭМ!$A$39:$A$782,$A62,СВЦЭМ!$B$39:$B$782,D$47)+'СЕТ СН'!$G$11+СВЦЭМ!$D$10+'СЕТ СН'!$G$5-'СЕТ СН'!$G$21</f>
        <v>5664.2186011399999</v>
      </c>
      <c r="E62" s="36">
        <f>SUMIFS(СВЦЭМ!$D$39:$D$782,СВЦЭМ!$A$39:$A$782,$A62,СВЦЭМ!$B$39:$B$782,E$47)+'СЕТ СН'!$G$11+СВЦЭМ!$D$10+'СЕТ СН'!$G$5-'СЕТ СН'!$G$21</f>
        <v>5666.6708335700005</v>
      </c>
      <c r="F62" s="36">
        <f>SUMIFS(СВЦЭМ!$D$39:$D$782,СВЦЭМ!$A$39:$A$782,$A62,СВЦЭМ!$B$39:$B$782,F$47)+'СЕТ СН'!$G$11+СВЦЭМ!$D$10+'СЕТ СН'!$G$5-'СЕТ СН'!$G$21</f>
        <v>5660.0963553700003</v>
      </c>
      <c r="G62" s="36">
        <f>SUMIFS(СВЦЭМ!$D$39:$D$782,СВЦЭМ!$A$39:$A$782,$A62,СВЦЭМ!$B$39:$B$782,G$47)+'СЕТ СН'!$G$11+СВЦЭМ!$D$10+'СЕТ СН'!$G$5-'СЕТ СН'!$G$21</f>
        <v>5677.8985569699998</v>
      </c>
      <c r="H62" s="36">
        <f>SUMIFS(СВЦЭМ!$D$39:$D$782,СВЦЭМ!$A$39:$A$782,$A62,СВЦЭМ!$B$39:$B$782,H$47)+'СЕТ СН'!$G$11+СВЦЭМ!$D$10+'СЕТ СН'!$G$5-'СЕТ СН'!$G$21</f>
        <v>5609.8812682999996</v>
      </c>
      <c r="I62" s="36">
        <f>SUMIFS(СВЦЭМ!$D$39:$D$782,СВЦЭМ!$A$39:$A$782,$A62,СВЦЭМ!$B$39:$B$782,I$47)+'СЕТ СН'!$G$11+СВЦЭМ!$D$10+'СЕТ СН'!$G$5-'СЕТ СН'!$G$21</f>
        <v>5544.3078797500002</v>
      </c>
      <c r="J62" s="36">
        <f>SUMIFS(СВЦЭМ!$D$39:$D$782,СВЦЭМ!$A$39:$A$782,$A62,СВЦЭМ!$B$39:$B$782,J$47)+'СЕТ СН'!$G$11+СВЦЭМ!$D$10+'СЕТ СН'!$G$5-'СЕТ СН'!$G$21</f>
        <v>5477.5951094900001</v>
      </c>
      <c r="K62" s="36">
        <f>SUMIFS(СВЦЭМ!$D$39:$D$782,СВЦЭМ!$A$39:$A$782,$A62,СВЦЭМ!$B$39:$B$782,K$47)+'СЕТ СН'!$G$11+СВЦЭМ!$D$10+'СЕТ СН'!$G$5-'СЕТ СН'!$G$21</f>
        <v>5437.7397246800001</v>
      </c>
      <c r="L62" s="36">
        <f>SUMIFS(СВЦЭМ!$D$39:$D$782,СВЦЭМ!$A$39:$A$782,$A62,СВЦЭМ!$B$39:$B$782,L$47)+'СЕТ СН'!$G$11+СВЦЭМ!$D$10+'СЕТ СН'!$G$5-'СЕТ СН'!$G$21</f>
        <v>5416.3949097099994</v>
      </c>
      <c r="M62" s="36">
        <f>SUMIFS(СВЦЭМ!$D$39:$D$782,СВЦЭМ!$A$39:$A$782,$A62,СВЦЭМ!$B$39:$B$782,M$47)+'СЕТ СН'!$G$11+СВЦЭМ!$D$10+'СЕТ СН'!$G$5-'СЕТ СН'!$G$21</f>
        <v>5409.6201830800001</v>
      </c>
      <c r="N62" s="36">
        <f>SUMIFS(СВЦЭМ!$D$39:$D$782,СВЦЭМ!$A$39:$A$782,$A62,СВЦЭМ!$B$39:$B$782,N$47)+'СЕТ СН'!$G$11+СВЦЭМ!$D$10+'СЕТ СН'!$G$5-'СЕТ СН'!$G$21</f>
        <v>5420.0948435199998</v>
      </c>
      <c r="O62" s="36">
        <f>SUMIFS(СВЦЭМ!$D$39:$D$782,СВЦЭМ!$A$39:$A$782,$A62,СВЦЭМ!$B$39:$B$782,O$47)+'СЕТ СН'!$G$11+СВЦЭМ!$D$10+'СЕТ СН'!$G$5-'СЕТ СН'!$G$21</f>
        <v>5425.7615927099996</v>
      </c>
      <c r="P62" s="36">
        <f>SUMIFS(СВЦЭМ!$D$39:$D$782,СВЦЭМ!$A$39:$A$782,$A62,СВЦЭМ!$B$39:$B$782,P$47)+'СЕТ СН'!$G$11+СВЦЭМ!$D$10+'СЕТ СН'!$G$5-'СЕТ СН'!$G$21</f>
        <v>5427.0763807900003</v>
      </c>
      <c r="Q62" s="36">
        <f>SUMIFS(СВЦЭМ!$D$39:$D$782,СВЦЭМ!$A$39:$A$782,$A62,СВЦЭМ!$B$39:$B$782,Q$47)+'СЕТ СН'!$G$11+СВЦЭМ!$D$10+'СЕТ СН'!$G$5-'СЕТ СН'!$G$21</f>
        <v>5425.8140024100003</v>
      </c>
      <c r="R62" s="36">
        <f>SUMIFS(СВЦЭМ!$D$39:$D$782,СВЦЭМ!$A$39:$A$782,$A62,СВЦЭМ!$B$39:$B$782,R$47)+'СЕТ СН'!$G$11+СВЦЭМ!$D$10+'СЕТ СН'!$G$5-'СЕТ СН'!$G$21</f>
        <v>5417.6223200599998</v>
      </c>
      <c r="S62" s="36">
        <f>SUMIFS(СВЦЭМ!$D$39:$D$782,СВЦЭМ!$A$39:$A$782,$A62,СВЦЭМ!$B$39:$B$782,S$47)+'СЕТ СН'!$G$11+СВЦЭМ!$D$10+'СЕТ СН'!$G$5-'СЕТ СН'!$G$21</f>
        <v>5425.36630823</v>
      </c>
      <c r="T62" s="36">
        <f>SUMIFS(СВЦЭМ!$D$39:$D$782,СВЦЭМ!$A$39:$A$782,$A62,СВЦЭМ!$B$39:$B$782,T$47)+'СЕТ СН'!$G$11+СВЦЭМ!$D$10+'СЕТ СН'!$G$5-'СЕТ СН'!$G$21</f>
        <v>5423.2117546700001</v>
      </c>
      <c r="U62" s="36">
        <f>SUMIFS(СВЦЭМ!$D$39:$D$782,СВЦЭМ!$A$39:$A$782,$A62,СВЦЭМ!$B$39:$B$782,U$47)+'СЕТ СН'!$G$11+СВЦЭМ!$D$10+'СЕТ СН'!$G$5-'СЕТ СН'!$G$21</f>
        <v>5428.9491829399994</v>
      </c>
      <c r="V62" s="36">
        <f>SUMIFS(СВЦЭМ!$D$39:$D$782,СВЦЭМ!$A$39:$A$782,$A62,СВЦЭМ!$B$39:$B$782,V$47)+'СЕТ СН'!$G$11+СВЦЭМ!$D$10+'СЕТ СН'!$G$5-'СЕТ СН'!$G$21</f>
        <v>5426.8841806199998</v>
      </c>
      <c r="W62" s="36">
        <f>SUMIFS(СВЦЭМ!$D$39:$D$782,СВЦЭМ!$A$39:$A$782,$A62,СВЦЭМ!$B$39:$B$782,W$47)+'СЕТ СН'!$G$11+СВЦЭМ!$D$10+'СЕТ СН'!$G$5-'СЕТ СН'!$G$21</f>
        <v>5404.6448367000003</v>
      </c>
      <c r="X62" s="36">
        <f>SUMIFS(СВЦЭМ!$D$39:$D$782,СВЦЭМ!$A$39:$A$782,$A62,СВЦЭМ!$B$39:$B$782,X$47)+'СЕТ СН'!$G$11+СВЦЭМ!$D$10+'СЕТ СН'!$G$5-'СЕТ СН'!$G$21</f>
        <v>5451.0130445699997</v>
      </c>
      <c r="Y62" s="36">
        <f>SUMIFS(СВЦЭМ!$D$39:$D$782,СВЦЭМ!$A$39:$A$782,$A62,СВЦЭМ!$B$39:$B$782,Y$47)+'СЕТ СН'!$G$11+СВЦЭМ!$D$10+'СЕТ СН'!$G$5-'СЕТ СН'!$G$21</f>
        <v>5522.13246179</v>
      </c>
    </row>
    <row r="63" spans="1:25" ht="15.75" x14ac:dyDescent="0.2">
      <c r="A63" s="35">
        <f t="shared" si="1"/>
        <v>45489</v>
      </c>
      <c r="B63" s="36">
        <f>SUMIFS(СВЦЭМ!$D$39:$D$782,СВЦЭМ!$A$39:$A$782,$A63,СВЦЭМ!$B$39:$B$782,B$47)+'СЕТ СН'!$G$11+СВЦЭМ!$D$10+'СЕТ СН'!$G$5-'СЕТ СН'!$G$21</f>
        <v>5522.9413929499997</v>
      </c>
      <c r="C63" s="36">
        <f>SUMIFS(СВЦЭМ!$D$39:$D$782,СВЦЭМ!$A$39:$A$782,$A63,СВЦЭМ!$B$39:$B$782,C$47)+'СЕТ СН'!$G$11+СВЦЭМ!$D$10+'СЕТ СН'!$G$5-'СЕТ СН'!$G$21</f>
        <v>5628.6931166800005</v>
      </c>
      <c r="D63" s="36">
        <f>SUMIFS(СВЦЭМ!$D$39:$D$782,СВЦЭМ!$A$39:$A$782,$A63,СВЦЭМ!$B$39:$B$782,D$47)+'СЕТ СН'!$G$11+СВЦЭМ!$D$10+'СЕТ СН'!$G$5-'СЕТ СН'!$G$21</f>
        <v>5705.77654007</v>
      </c>
      <c r="E63" s="36">
        <f>SUMIFS(СВЦЭМ!$D$39:$D$782,СВЦЭМ!$A$39:$A$782,$A63,СВЦЭМ!$B$39:$B$782,E$47)+'СЕТ СН'!$G$11+СВЦЭМ!$D$10+'СЕТ СН'!$G$5-'СЕТ СН'!$G$21</f>
        <v>5752.07739554</v>
      </c>
      <c r="F63" s="36">
        <f>SUMIFS(СВЦЭМ!$D$39:$D$782,СВЦЭМ!$A$39:$A$782,$A63,СВЦЭМ!$B$39:$B$782,F$47)+'СЕТ СН'!$G$11+СВЦЭМ!$D$10+'СЕТ СН'!$G$5-'СЕТ СН'!$G$21</f>
        <v>5759.0929991499997</v>
      </c>
      <c r="G63" s="36">
        <f>SUMIFS(СВЦЭМ!$D$39:$D$782,СВЦЭМ!$A$39:$A$782,$A63,СВЦЭМ!$B$39:$B$782,G$47)+'СЕТ СН'!$G$11+СВЦЭМ!$D$10+'СЕТ СН'!$G$5-'СЕТ СН'!$G$21</f>
        <v>5726.3086443600005</v>
      </c>
      <c r="H63" s="36">
        <f>SUMIFS(СВЦЭМ!$D$39:$D$782,СВЦЭМ!$A$39:$A$782,$A63,СВЦЭМ!$B$39:$B$782,H$47)+'СЕТ СН'!$G$11+СВЦЭМ!$D$10+'СЕТ СН'!$G$5-'СЕТ СН'!$G$21</f>
        <v>5647.3396304099997</v>
      </c>
      <c r="I63" s="36">
        <f>SUMIFS(СВЦЭМ!$D$39:$D$782,СВЦЭМ!$A$39:$A$782,$A63,СВЦЭМ!$B$39:$B$782,I$47)+'СЕТ СН'!$G$11+СВЦЭМ!$D$10+'СЕТ СН'!$G$5-'СЕТ СН'!$G$21</f>
        <v>5520.9602435699999</v>
      </c>
      <c r="J63" s="36">
        <f>SUMIFS(СВЦЭМ!$D$39:$D$782,СВЦЭМ!$A$39:$A$782,$A63,СВЦЭМ!$B$39:$B$782,J$47)+'СЕТ СН'!$G$11+СВЦЭМ!$D$10+'СЕТ СН'!$G$5-'СЕТ СН'!$G$21</f>
        <v>5398.5413178999997</v>
      </c>
      <c r="K63" s="36">
        <f>SUMIFS(СВЦЭМ!$D$39:$D$782,СВЦЭМ!$A$39:$A$782,$A63,СВЦЭМ!$B$39:$B$782,K$47)+'СЕТ СН'!$G$11+СВЦЭМ!$D$10+'СЕТ СН'!$G$5-'СЕТ СН'!$G$21</f>
        <v>5323.6412989800001</v>
      </c>
      <c r="L63" s="36">
        <f>SUMIFS(СВЦЭМ!$D$39:$D$782,СВЦЭМ!$A$39:$A$782,$A63,СВЦЭМ!$B$39:$B$782,L$47)+'СЕТ СН'!$G$11+СВЦЭМ!$D$10+'СЕТ СН'!$G$5-'СЕТ СН'!$G$21</f>
        <v>5301.2009528600001</v>
      </c>
      <c r="M63" s="36">
        <f>SUMIFS(СВЦЭМ!$D$39:$D$782,СВЦЭМ!$A$39:$A$782,$A63,СВЦЭМ!$B$39:$B$782,M$47)+'СЕТ СН'!$G$11+СВЦЭМ!$D$10+'СЕТ СН'!$G$5-'СЕТ СН'!$G$21</f>
        <v>5286.7046757400003</v>
      </c>
      <c r="N63" s="36">
        <f>SUMIFS(СВЦЭМ!$D$39:$D$782,СВЦЭМ!$A$39:$A$782,$A63,СВЦЭМ!$B$39:$B$782,N$47)+'СЕТ СН'!$G$11+СВЦЭМ!$D$10+'СЕТ СН'!$G$5-'СЕТ СН'!$G$21</f>
        <v>5255.0785124499998</v>
      </c>
      <c r="O63" s="36">
        <f>SUMIFS(СВЦЭМ!$D$39:$D$782,СВЦЭМ!$A$39:$A$782,$A63,СВЦЭМ!$B$39:$B$782,O$47)+'СЕТ СН'!$G$11+СВЦЭМ!$D$10+'СЕТ СН'!$G$5-'СЕТ СН'!$G$21</f>
        <v>5230.4563023399996</v>
      </c>
      <c r="P63" s="36">
        <f>SUMIFS(СВЦЭМ!$D$39:$D$782,СВЦЭМ!$A$39:$A$782,$A63,СВЦЭМ!$B$39:$B$782,P$47)+'СЕТ СН'!$G$11+СВЦЭМ!$D$10+'СЕТ СН'!$G$5-'СЕТ СН'!$G$21</f>
        <v>5242.4448695900001</v>
      </c>
      <c r="Q63" s="36">
        <f>SUMIFS(СВЦЭМ!$D$39:$D$782,СВЦЭМ!$A$39:$A$782,$A63,СВЦЭМ!$B$39:$B$782,Q$47)+'СЕТ СН'!$G$11+СВЦЭМ!$D$10+'СЕТ СН'!$G$5-'СЕТ СН'!$G$21</f>
        <v>5244.9847206800005</v>
      </c>
      <c r="R63" s="36">
        <f>SUMIFS(СВЦЭМ!$D$39:$D$782,СВЦЭМ!$A$39:$A$782,$A63,СВЦЭМ!$B$39:$B$782,R$47)+'СЕТ СН'!$G$11+СВЦЭМ!$D$10+'СЕТ СН'!$G$5-'СЕТ СН'!$G$21</f>
        <v>5238.5689806</v>
      </c>
      <c r="S63" s="36">
        <f>SUMIFS(СВЦЭМ!$D$39:$D$782,СВЦЭМ!$A$39:$A$782,$A63,СВЦЭМ!$B$39:$B$782,S$47)+'СЕТ СН'!$G$11+СВЦЭМ!$D$10+'СЕТ СН'!$G$5-'СЕТ СН'!$G$21</f>
        <v>5243.88226424</v>
      </c>
      <c r="T63" s="36">
        <f>SUMIFS(СВЦЭМ!$D$39:$D$782,СВЦЭМ!$A$39:$A$782,$A63,СВЦЭМ!$B$39:$B$782,T$47)+'СЕТ СН'!$G$11+СВЦЭМ!$D$10+'СЕТ СН'!$G$5-'СЕТ СН'!$G$21</f>
        <v>5237.2334394700001</v>
      </c>
      <c r="U63" s="36">
        <f>SUMIFS(СВЦЭМ!$D$39:$D$782,СВЦЭМ!$A$39:$A$782,$A63,СВЦЭМ!$B$39:$B$782,U$47)+'СЕТ СН'!$G$11+СВЦЭМ!$D$10+'СЕТ СН'!$G$5-'СЕТ СН'!$G$21</f>
        <v>5243.9208950900002</v>
      </c>
      <c r="V63" s="36">
        <f>SUMIFS(СВЦЭМ!$D$39:$D$782,СВЦЭМ!$A$39:$A$782,$A63,СВЦЭМ!$B$39:$B$782,V$47)+'СЕТ СН'!$G$11+СВЦЭМ!$D$10+'СЕТ СН'!$G$5-'СЕТ СН'!$G$21</f>
        <v>5246.3730376900003</v>
      </c>
      <c r="W63" s="36">
        <f>SUMIFS(СВЦЭМ!$D$39:$D$782,СВЦЭМ!$A$39:$A$782,$A63,СВЦЭМ!$B$39:$B$782,W$47)+'СЕТ СН'!$G$11+СВЦЭМ!$D$10+'СЕТ СН'!$G$5-'СЕТ СН'!$G$21</f>
        <v>5248.2224587299997</v>
      </c>
      <c r="X63" s="36">
        <f>SUMIFS(СВЦЭМ!$D$39:$D$782,СВЦЭМ!$A$39:$A$782,$A63,СВЦЭМ!$B$39:$B$782,X$47)+'СЕТ СН'!$G$11+СВЦЭМ!$D$10+'СЕТ СН'!$G$5-'СЕТ СН'!$G$21</f>
        <v>5290.1957120200004</v>
      </c>
      <c r="Y63" s="36">
        <f>SUMIFS(СВЦЭМ!$D$39:$D$782,СВЦЭМ!$A$39:$A$782,$A63,СВЦЭМ!$B$39:$B$782,Y$47)+'СЕТ СН'!$G$11+СВЦЭМ!$D$10+'СЕТ СН'!$G$5-'СЕТ СН'!$G$21</f>
        <v>5383.3554283100002</v>
      </c>
    </row>
    <row r="64" spans="1:25" ht="15.75" x14ac:dyDescent="0.2">
      <c r="A64" s="35">
        <f t="shared" si="1"/>
        <v>45490</v>
      </c>
      <c r="B64" s="36">
        <f>SUMIFS(СВЦЭМ!$D$39:$D$782,СВЦЭМ!$A$39:$A$782,$A64,СВЦЭМ!$B$39:$B$782,B$47)+'СЕТ СН'!$G$11+СВЦЭМ!$D$10+'СЕТ СН'!$G$5-'СЕТ СН'!$G$21</f>
        <v>5547.06198984</v>
      </c>
      <c r="C64" s="36">
        <f>SUMIFS(СВЦЭМ!$D$39:$D$782,СВЦЭМ!$A$39:$A$782,$A64,СВЦЭМ!$B$39:$B$782,C$47)+'СЕТ СН'!$G$11+СВЦЭМ!$D$10+'СЕТ СН'!$G$5-'СЕТ СН'!$G$21</f>
        <v>5661.1742617399996</v>
      </c>
      <c r="D64" s="36">
        <f>SUMIFS(СВЦЭМ!$D$39:$D$782,СВЦЭМ!$A$39:$A$782,$A64,СВЦЭМ!$B$39:$B$782,D$47)+'СЕТ СН'!$G$11+СВЦЭМ!$D$10+'СЕТ СН'!$G$5-'СЕТ СН'!$G$21</f>
        <v>5674.8565223099995</v>
      </c>
      <c r="E64" s="36">
        <f>SUMIFS(СВЦЭМ!$D$39:$D$782,СВЦЭМ!$A$39:$A$782,$A64,СВЦЭМ!$B$39:$B$782,E$47)+'СЕТ СН'!$G$11+СВЦЭМ!$D$10+'СЕТ СН'!$G$5-'СЕТ СН'!$G$21</f>
        <v>5652.36666444</v>
      </c>
      <c r="F64" s="36">
        <f>SUMIFS(СВЦЭМ!$D$39:$D$782,СВЦЭМ!$A$39:$A$782,$A64,СВЦЭМ!$B$39:$B$782,F$47)+'СЕТ СН'!$G$11+СВЦЭМ!$D$10+'СЕТ СН'!$G$5-'СЕТ СН'!$G$21</f>
        <v>5645.4179669799996</v>
      </c>
      <c r="G64" s="36">
        <f>SUMIFS(СВЦЭМ!$D$39:$D$782,СВЦЭМ!$A$39:$A$782,$A64,СВЦЭМ!$B$39:$B$782,G$47)+'СЕТ СН'!$G$11+СВЦЭМ!$D$10+'СЕТ СН'!$G$5-'СЕТ СН'!$G$21</f>
        <v>5657.3974731899998</v>
      </c>
      <c r="H64" s="36">
        <f>SUMIFS(СВЦЭМ!$D$39:$D$782,СВЦЭМ!$A$39:$A$782,$A64,СВЦЭМ!$B$39:$B$782,H$47)+'СЕТ СН'!$G$11+СВЦЭМ!$D$10+'СЕТ СН'!$G$5-'СЕТ СН'!$G$21</f>
        <v>5624.77235225</v>
      </c>
      <c r="I64" s="36">
        <f>SUMIFS(СВЦЭМ!$D$39:$D$782,СВЦЭМ!$A$39:$A$782,$A64,СВЦЭМ!$B$39:$B$782,I$47)+'СЕТ СН'!$G$11+СВЦЭМ!$D$10+'СЕТ СН'!$G$5-'СЕТ СН'!$G$21</f>
        <v>5502.8147348399998</v>
      </c>
      <c r="J64" s="36">
        <f>SUMIFS(СВЦЭМ!$D$39:$D$782,СВЦЭМ!$A$39:$A$782,$A64,СВЦЭМ!$B$39:$B$782,J$47)+'СЕТ СН'!$G$11+СВЦЭМ!$D$10+'СЕТ СН'!$G$5-'СЕТ СН'!$G$21</f>
        <v>5398.1352237399997</v>
      </c>
      <c r="K64" s="36">
        <f>SUMIFS(СВЦЭМ!$D$39:$D$782,СВЦЭМ!$A$39:$A$782,$A64,СВЦЭМ!$B$39:$B$782,K$47)+'СЕТ СН'!$G$11+СВЦЭМ!$D$10+'СЕТ СН'!$G$5-'СЕТ СН'!$G$21</f>
        <v>5353.50581332</v>
      </c>
      <c r="L64" s="36">
        <f>SUMIFS(СВЦЭМ!$D$39:$D$782,СВЦЭМ!$A$39:$A$782,$A64,СВЦЭМ!$B$39:$B$782,L$47)+'СЕТ СН'!$G$11+СВЦЭМ!$D$10+'СЕТ СН'!$G$5-'СЕТ СН'!$G$21</f>
        <v>5291.3250892400001</v>
      </c>
      <c r="M64" s="36">
        <f>SUMIFS(СВЦЭМ!$D$39:$D$782,СВЦЭМ!$A$39:$A$782,$A64,СВЦЭМ!$B$39:$B$782,M$47)+'СЕТ СН'!$G$11+СВЦЭМ!$D$10+'СЕТ СН'!$G$5-'СЕТ СН'!$G$21</f>
        <v>5273.9982181599999</v>
      </c>
      <c r="N64" s="36">
        <f>SUMIFS(СВЦЭМ!$D$39:$D$782,СВЦЭМ!$A$39:$A$782,$A64,СВЦЭМ!$B$39:$B$782,N$47)+'СЕТ СН'!$G$11+СВЦЭМ!$D$10+'СЕТ СН'!$G$5-'СЕТ СН'!$G$21</f>
        <v>5280.7588505200001</v>
      </c>
      <c r="O64" s="36">
        <f>SUMIFS(СВЦЭМ!$D$39:$D$782,СВЦЭМ!$A$39:$A$782,$A64,СВЦЭМ!$B$39:$B$782,O$47)+'СЕТ СН'!$G$11+СВЦЭМ!$D$10+'СЕТ СН'!$G$5-'СЕТ СН'!$G$21</f>
        <v>5266.3797342300004</v>
      </c>
      <c r="P64" s="36">
        <f>SUMIFS(СВЦЭМ!$D$39:$D$782,СВЦЭМ!$A$39:$A$782,$A64,СВЦЭМ!$B$39:$B$782,P$47)+'СЕТ СН'!$G$11+СВЦЭМ!$D$10+'СЕТ СН'!$G$5-'СЕТ СН'!$G$21</f>
        <v>5265.5331048200005</v>
      </c>
      <c r="Q64" s="36">
        <f>SUMIFS(СВЦЭМ!$D$39:$D$782,СВЦЭМ!$A$39:$A$782,$A64,СВЦЭМ!$B$39:$B$782,Q$47)+'СЕТ СН'!$G$11+СВЦЭМ!$D$10+'СЕТ СН'!$G$5-'СЕТ СН'!$G$21</f>
        <v>5269.5941187999997</v>
      </c>
      <c r="R64" s="36">
        <f>SUMIFS(СВЦЭМ!$D$39:$D$782,СВЦЭМ!$A$39:$A$782,$A64,СВЦЭМ!$B$39:$B$782,R$47)+'СЕТ СН'!$G$11+СВЦЭМ!$D$10+'СЕТ СН'!$G$5-'СЕТ СН'!$G$21</f>
        <v>5275.8487795800002</v>
      </c>
      <c r="S64" s="36">
        <f>SUMIFS(СВЦЭМ!$D$39:$D$782,СВЦЭМ!$A$39:$A$782,$A64,СВЦЭМ!$B$39:$B$782,S$47)+'СЕТ СН'!$G$11+СВЦЭМ!$D$10+'СЕТ СН'!$G$5-'СЕТ СН'!$G$21</f>
        <v>5283.5737342699995</v>
      </c>
      <c r="T64" s="36">
        <f>SUMIFS(СВЦЭМ!$D$39:$D$782,СВЦЭМ!$A$39:$A$782,$A64,СВЦЭМ!$B$39:$B$782,T$47)+'СЕТ СН'!$G$11+СВЦЭМ!$D$10+'СЕТ СН'!$G$5-'СЕТ СН'!$G$21</f>
        <v>5275.0014192500003</v>
      </c>
      <c r="U64" s="36">
        <f>SUMIFS(СВЦЭМ!$D$39:$D$782,СВЦЭМ!$A$39:$A$782,$A64,СВЦЭМ!$B$39:$B$782,U$47)+'СЕТ СН'!$G$11+СВЦЭМ!$D$10+'СЕТ СН'!$G$5-'СЕТ СН'!$G$21</f>
        <v>5287.4848996800001</v>
      </c>
      <c r="V64" s="36">
        <f>SUMIFS(СВЦЭМ!$D$39:$D$782,СВЦЭМ!$A$39:$A$782,$A64,СВЦЭМ!$B$39:$B$782,V$47)+'СЕТ СН'!$G$11+СВЦЭМ!$D$10+'СЕТ СН'!$G$5-'СЕТ СН'!$G$21</f>
        <v>5293.5511597200002</v>
      </c>
      <c r="W64" s="36">
        <f>SUMIFS(СВЦЭМ!$D$39:$D$782,СВЦЭМ!$A$39:$A$782,$A64,СВЦЭМ!$B$39:$B$782,W$47)+'СЕТ СН'!$G$11+СВЦЭМ!$D$10+'СЕТ СН'!$G$5-'СЕТ СН'!$G$21</f>
        <v>5260.4011446699997</v>
      </c>
      <c r="X64" s="36">
        <f>SUMIFS(СВЦЭМ!$D$39:$D$782,СВЦЭМ!$A$39:$A$782,$A64,СВЦЭМ!$B$39:$B$782,X$47)+'СЕТ СН'!$G$11+СВЦЭМ!$D$10+'СЕТ СН'!$G$5-'СЕТ СН'!$G$21</f>
        <v>5318.34534119</v>
      </c>
      <c r="Y64" s="36">
        <f>SUMIFS(СВЦЭМ!$D$39:$D$782,СВЦЭМ!$A$39:$A$782,$A64,СВЦЭМ!$B$39:$B$782,Y$47)+'СЕТ СН'!$G$11+СВЦЭМ!$D$10+'СЕТ СН'!$G$5-'СЕТ СН'!$G$21</f>
        <v>5403.78356798</v>
      </c>
    </row>
    <row r="65" spans="1:26" ht="15.75" x14ac:dyDescent="0.2">
      <c r="A65" s="35">
        <f t="shared" si="1"/>
        <v>45491</v>
      </c>
      <c r="B65" s="36">
        <f>SUMIFS(СВЦЭМ!$D$39:$D$782,СВЦЭМ!$A$39:$A$782,$A65,СВЦЭМ!$B$39:$B$782,B$47)+'СЕТ СН'!$G$11+СВЦЭМ!$D$10+'СЕТ СН'!$G$5-'СЕТ СН'!$G$21</f>
        <v>5661.4709276200001</v>
      </c>
      <c r="C65" s="36">
        <f>SUMIFS(СВЦЭМ!$D$39:$D$782,СВЦЭМ!$A$39:$A$782,$A65,СВЦЭМ!$B$39:$B$782,C$47)+'СЕТ СН'!$G$11+СВЦЭМ!$D$10+'СЕТ СН'!$G$5-'СЕТ СН'!$G$21</f>
        <v>5757.2246252000004</v>
      </c>
      <c r="D65" s="36">
        <f>SUMIFS(СВЦЭМ!$D$39:$D$782,СВЦЭМ!$A$39:$A$782,$A65,СВЦЭМ!$B$39:$B$782,D$47)+'СЕТ СН'!$G$11+СВЦЭМ!$D$10+'СЕТ СН'!$G$5-'СЕТ СН'!$G$21</f>
        <v>5838.25371146</v>
      </c>
      <c r="E65" s="36">
        <f>SUMIFS(СВЦЭМ!$D$39:$D$782,СВЦЭМ!$A$39:$A$782,$A65,СВЦЭМ!$B$39:$B$782,E$47)+'СЕТ СН'!$G$11+СВЦЭМ!$D$10+'СЕТ СН'!$G$5-'СЕТ СН'!$G$21</f>
        <v>5869.8964399799997</v>
      </c>
      <c r="F65" s="36">
        <f>SUMIFS(СВЦЭМ!$D$39:$D$782,СВЦЭМ!$A$39:$A$782,$A65,СВЦЭМ!$B$39:$B$782,F$47)+'СЕТ СН'!$G$11+СВЦЭМ!$D$10+'СЕТ СН'!$G$5-'СЕТ СН'!$G$21</f>
        <v>5867.3591719599999</v>
      </c>
      <c r="G65" s="36">
        <f>SUMIFS(СВЦЭМ!$D$39:$D$782,СВЦЭМ!$A$39:$A$782,$A65,СВЦЭМ!$B$39:$B$782,G$47)+'СЕТ СН'!$G$11+СВЦЭМ!$D$10+'СЕТ СН'!$G$5-'СЕТ СН'!$G$21</f>
        <v>5851.89683092</v>
      </c>
      <c r="H65" s="36">
        <f>SUMIFS(СВЦЭМ!$D$39:$D$782,СВЦЭМ!$A$39:$A$782,$A65,СВЦЭМ!$B$39:$B$782,H$47)+'СЕТ СН'!$G$11+СВЦЭМ!$D$10+'СЕТ СН'!$G$5-'СЕТ СН'!$G$21</f>
        <v>5778.6543434300002</v>
      </c>
      <c r="I65" s="36">
        <f>SUMIFS(СВЦЭМ!$D$39:$D$782,СВЦЭМ!$A$39:$A$782,$A65,СВЦЭМ!$B$39:$B$782,I$47)+'СЕТ СН'!$G$11+СВЦЭМ!$D$10+'СЕТ СН'!$G$5-'СЕТ СН'!$G$21</f>
        <v>5587.7305862699995</v>
      </c>
      <c r="J65" s="36">
        <f>SUMIFS(СВЦЭМ!$D$39:$D$782,СВЦЭМ!$A$39:$A$782,$A65,СВЦЭМ!$B$39:$B$782,J$47)+'СЕТ СН'!$G$11+СВЦЭМ!$D$10+'СЕТ СН'!$G$5-'СЕТ СН'!$G$21</f>
        <v>5489.0830394699997</v>
      </c>
      <c r="K65" s="36">
        <f>SUMIFS(СВЦЭМ!$D$39:$D$782,СВЦЭМ!$A$39:$A$782,$A65,СВЦЭМ!$B$39:$B$782,K$47)+'СЕТ СН'!$G$11+СВЦЭМ!$D$10+'СЕТ СН'!$G$5-'СЕТ СН'!$G$21</f>
        <v>5428.8092842999995</v>
      </c>
      <c r="L65" s="36">
        <f>SUMIFS(СВЦЭМ!$D$39:$D$782,СВЦЭМ!$A$39:$A$782,$A65,СВЦЭМ!$B$39:$B$782,L$47)+'СЕТ СН'!$G$11+СВЦЭМ!$D$10+'СЕТ СН'!$G$5-'СЕТ СН'!$G$21</f>
        <v>5382.3512275000003</v>
      </c>
      <c r="M65" s="36">
        <f>SUMIFS(СВЦЭМ!$D$39:$D$782,СВЦЭМ!$A$39:$A$782,$A65,СВЦЭМ!$B$39:$B$782,M$47)+'СЕТ СН'!$G$11+СВЦЭМ!$D$10+'СЕТ СН'!$G$5-'СЕТ СН'!$G$21</f>
        <v>5370.8922874099999</v>
      </c>
      <c r="N65" s="36">
        <f>SUMIFS(СВЦЭМ!$D$39:$D$782,СВЦЭМ!$A$39:$A$782,$A65,СВЦЭМ!$B$39:$B$782,N$47)+'СЕТ СН'!$G$11+СВЦЭМ!$D$10+'СЕТ СН'!$G$5-'СЕТ СН'!$G$21</f>
        <v>5361.0665926199999</v>
      </c>
      <c r="O65" s="36">
        <f>SUMIFS(СВЦЭМ!$D$39:$D$782,СВЦЭМ!$A$39:$A$782,$A65,СВЦЭМ!$B$39:$B$782,O$47)+'СЕТ СН'!$G$11+СВЦЭМ!$D$10+'СЕТ СН'!$G$5-'СЕТ СН'!$G$21</f>
        <v>5346.7874905199997</v>
      </c>
      <c r="P65" s="36">
        <f>SUMIFS(СВЦЭМ!$D$39:$D$782,СВЦЭМ!$A$39:$A$782,$A65,СВЦЭМ!$B$39:$B$782,P$47)+'СЕТ СН'!$G$11+СВЦЭМ!$D$10+'СЕТ СН'!$G$5-'СЕТ СН'!$G$21</f>
        <v>5347.0037600799997</v>
      </c>
      <c r="Q65" s="36">
        <f>SUMIFS(СВЦЭМ!$D$39:$D$782,СВЦЭМ!$A$39:$A$782,$A65,СВЦЭМ!$B$39:$B$782,Q$47)+'СЕТ СН'!$G$11+СВЦЭМ!$D$10+'СЕТ СН'!$G$5-'СЕТ СН'!$G$21</f>
        <v>5344.3227131200001</v>
      </c>
      <c r="R65" s="36">
        <f>SUMIFS(СВЦЭМ!$D$39:$D$782,СВЦЭМ!$A$39:$A$782,$A65,СВЦЭМ!$B$39:$B$782,R$47)+'СЕТ СН'!$G$11+СВЦЭМ!$D$10+'СЕТ СН'!$G$5-'СЕТ СН'!$G$21</f>
        <v>5349.1076777199996</v>
      </c>
      <c r="S65" s="36">
        <f>SUMIFS(СВЦЭМ!$D$39:$D$782,СВЦЭМ!$A$39:$A$782,$A65,СВЦЭМ!$B$39:$B$782,S$47)+'СЕТ СН'!$G$11+СВЦЭМ!$D$10+'СЕТ СН'!$G$5-'СЕТ СН'!$G$21</f>
        <v>5348.5496624099997</v>
      </c>
      <c r="T65" s="36">
        <f>SUMIFS(СВЦЭМ!$D$39:$D$782,СВЦЭМ!$A$39:$A$782,$A65,СВЦЭМ!$B$39:$B$782,T$47)+'СЕТ СН'!$G$11+СВЦЭМ!$D$10+'СЕТ СН'!$G$5-'СЕТ СН'!$G$21</f>
        <v>5365.84062799</v>
      </c>
      <c r="U65" s="36">
        <f>SUMIFS(СВЦЭМ!$D$39:$D$782,СВЦЭМ!$A$39:$A$782,$A65,СВЦЭМ!$B$39:$B$782,U$47)+'СЕТ СН'!$G$11+СВЦЭМ!$D$10+'СЕТ СН'!$G$5-'СЕТ СН'!$G$21</f>
        <v>5382.9706797199997</v>
      </c>
      <c r="V65" s="36">
        <f>SUMIFS(СВЦЭМ!$D$39:$D$782,СВЦЭМ!$A$39:$A$782,$A65,СВЦЭМ!$B$39:$B$782,V$47)+'СЕТ СН'!$G$11+СВЦЭМ!$D$10+'СЕТ СН'!$G$5-'СЕТ СН'!$G$21</f>
        <v>5383.1798123899998</v>
      </c>
      <c r="W65" s="36">
        <f>SUMIFS(СВЦЭМ!$D$39:$D$782,СВЦЭМ!$A$39:$A$782,$A65,СВЦЭМ!$B$39:$B$782,W$47)+'СЕТ СН'!$G$11+СВЦЭМ!$D$10+'СЕТ СН'!$G$5-'СЕТ СН'!$G$21</f>
        <v>5350.4795693400001</v>
      </c>
      <c r="X65" s="36">
        <f>SUMIFS(СВЦЭМ!$D$39:$D$782,СВЦЭМ!$A$39:$A$782,$A65,СВЦЭМ!$B$39:$B$782,X$47)+'СЕТ СН'!$G$11+СВЦЭМ!$D$10+'СЕТ СН'!$G$5-'СЕТ СН'!$G$21</f>
        <v>5397.7388652999998</v>
      </c>
      <c r="Y65" s="36">
        <f>SUMIFS(СВЦЭМ!$D$39:$D$782,СВЦЭМ!$A$39:$A$782,$A65,СВЦЭМ!$B$39:$B$782,Y$47)+'СЕТ СН'!$G$11+СВЦЭМ!$D$10+'СЕТ СН'!$G$5-'СЕТ СН'!$G$21</f>
        <v>5479.6495734600003</v>
      </c>
    </row>
    <row r="66" spans="1:26" ht="15.75" x14ac:dyDescent="0.2">
      <c r="A66" s="35">
        <f t="shared" si="1"/>
        <v>45492</v>
      </c>
      <c r="B66" s="36">
        <f>SUMIFS(СВЦЭМ!$D$39:$D$782,СВЦЭМ!$A$39:$A$782,$A66,СВЦЭМ!$B$39:$B$782,B$47)+'СЕТ СН'!$G$11+СВЦЭМ!$D$10+'СЕТ СН'!$G$5-'СЕТ СН'!$G$21</f>
        <v>5582.9133795500002</v>
      </c>
      <c r="C66" s="36">
        <f>SUMIFS(СВЦЭМ!$D$39:$D$782,СВЦЭМ!$A$39:$A$782,$A66,СВЦЭМ!$B$39:$B$782,C$47)+'СЕТ СН'!$G$11+СВЦЭМ!$D$10+'СЕТ СН'!$G$5-'СЕТ СН'!$G$21</f>
        <v>5690.5653595900003</v>
      </c>
      <c r="D66" s="36">
        <f>SUMIFS(СВЦЭМ!$D$39:$D$782,СВЦЭМ!$A$39:$A$782,$A66,СВЦЭМ!$B$39:$B$782,D$47)+'СЕТ СН'!$G$11+СВЦЭМ!$D$10+'СЕТ СН'!$G$5-'СЕТ СН'!$G$21</f>
        <v>5762.6467606900005</v>
      </c>
      <c r="E66" s="36">
        <f>SUMIFS(СВЦЭМ!$D$39:$D$782,СВЦЭМ!$A$39:$A$782,$A66,СВЦЭМ!$B$39:$B$782,E$47)+'СЕТ СН'!$G$11+СВЦЭМ!$D$10+'СЕТ СН'!$G$5-'СЕТ СН'!$G$21</f>
        <v>5780.86964833</v>
      </c>
      <c r="F66" s="36">
        <f>SUMIFS(СВЦЭМ!$D$39:$D$782,СВЦЭМ!$A$39:$A$782,$A66,СВЦЭМ!$B$39:$B$782,F$47)+'СЕТ СН'!$G$11+СВЦЭМ!$D$10+'СЕТ СН'!$G$5-'СЕТ СН'!$G$21</f>
        <v>5785.8109193999999</v>
      </c>
      <c r="G66" s="36">
        <f>SUMIFS(СВЦЭМ!$D$39:$D$782,СВЦЭМ!$A$39:$A$782,$A66,СВЦЭМ!$B$39:$B$782,G$47)+'СЕТ СН'!$G$11+СВЦЭМ!$D$10+'СЕТ СН'!$G$5-'СЕТ СН'!$G$21</f>
        <v>5790.6071640999999</v>
      </c>
      <c r="H66" s="36">
        <f>SUMIFS(СВЦЭМ!$D$39:$D$782,СВЦЭМ!$A$39:$A$782,$A66,СВЦЭМ!$B$39:$B$782,H$47)+'СЕТ СН'!$G$11+СВЦЭМ!$D$10+'СЕТ СН'!$G$5-'СЕТ СН'!$G$21</f>
        <v>5732.4895259200002</v>
      </c>
      <c r="I66" s="36">
        <f>SUMIFS(СВЦЭМ!$D$39:$D$782,СВЦЭМ!$A$39:$A$782,$A66,СВЦЭМ!$B$39:$B$782,I$47)+'СЕТ СН'!$G$11+СВЦЭМ!$D$10+'СЕТ СН'!$G$5-'СЕТ СН'!$G$21</f>
        <v>5668.8701920000003</v>
      </c>
      <c r="J66" s="36">
        <f>SUMIFS(СВЦЭМ!$D$39:$D$782,СВЦЭМ!$A$39:$A$782,$A66,СВЦЭМ!$B$39:$B$782,J$47)+'СЕТ СН'!$G$11+СВЦЭМ!$D$10+'СЕТ СН'!$G$5-'СЕТ СН'!$G$21</f>
        <v>5544.0448896400003</v>
      </c>
      <c r="K66" s="36">
        <f>SUMIFS(СВЦЭМ!$D$39:$D$782,СВЦЭМ!$A$39:$A$782,$A66,СВЦЭМ!$B$39:$B$782,K$47)+'СЕТ СН'!$G$11+СВЦЭМ!$D$10+'СЕТ СН'!$G$5-'СЕТ СН'!$G$21</f>
        <v>5480.9846204900005</v>
      </c>
      <c r="L66" s="36">
        <f>SUMIFS(СВЦЭМ!$D$39:$D$782,СВЦЭМ!$A$39:$A$782,$A66,СВЦЭМ!$B$39:$B$782,L$47)+'СЕТ СН'!$G$11+СВЦЭМ!$D$10+'СЕТ СН'!$G$5-'СЕТ СН'!$G$21</f>
        <v>5446.2112773999997</v>
      </c>
      <c r="M66" s="36">
        <f>SUMIFS(СВЦЭМ!$D$39:$D$782,СВЦЭМ!$A$39:$A$782,$A66,СВЦЭМ!$B$39:$B$782,M$47)+'СЕТ СН'!$G$11+СВЦЭМ!$D$10+'СЕТ СН'!$G$5-'СЕТ СН'!$G$21</f>
        <v>5449.6784253300002</v>
      </c>
      <c r="N66" s="36">
        <f>SUMIFS(СВЦЭМ!$D$39:$D$782,СВЦЭМ!$A$39:$A$782,$A66,СВЦЭМ!$B$39:$B$782,N$47)+'СЕТ СН'!$G$11+СВЦЭМ!$D$10+'СЕТ СН'!$G$5-'СЕТ СН'!$G$21</f>
        <v>5444.4641068500005</v>
      </c>
      <c r="O66" s="36">
        <f>SUMIFS(СВЦЭМ!$D$39:$D$782,СВЦЭМ!$A$39:$A$782,$A66,СВЦЭМ!$B$39:$B$782,O$47)+'СЕТ СН'!$G$11+СВЦЭМ!$D$10+'СЕТ СН'!$G$5-'СЕТ СН'!$G$21</f>
        <v>5427.3803583299996</v>
      </c>
      <c r="P66" s="36">
        <f>SUMIFS(СВЦЭМ!$D$39:$D$782,СВЦЭМ!$A$39:$A$782,$A66,СВЦЭМ!$B$39:$B$782,P$47)+'СЕТ СН'!$G$11+СВЦЭМ!$D$10+'СЕТ СН'!$G$5-'СЕТ СН'!$G$21</f>
        <v>5419.6132701500001</v>
      </c>
      <c r="Q66" s="36">
        <f>SUMIFS(СВЦЭМ!$D$39:$D$782,СВЦЭМ!$A$39:$A$782,$A66,СВЦЭМ!$B$39:$B$782,Q$47)+'СЕТ СН'!$G$11+СВЦЭМ!$D$10+'СЕТ СН'!$G$5-'СЕТ СН'!$G$21</f>
        <v>5435.3870574299999</v>
      </c>
      <c r="R66" s="36">
        <f>SUMIFS(СВЦЭМ!$D$39:$D$782,СВЦЭМ!$A$39:$A$782,$A66,СВЦЭМ!$B$39:$B$782,R$47)+'СЕТ СН'!$G$11+СВЦЭМ!$D$10+'СЕТ СН'!$G$5-'СЕТ СН'!$G$21</f>
        <v>5435.5127722400002</v>
      </c>
      <c r="S66" s="36">
        <f>SUMIFS(СВЦЭМ!$D$39:$D$782,СВЦЭМ!$A$39:$A$782,$A66,СВЦЭМ!$B$39:$B$782,S$47)+'СЕТ СН'!$G$11+СВЦЭМ!$D$10+'СЕТ СН'!$G$5-'СЕТ СН'!$G$21</f>
        <v>5423.1930998200005</v>
      </c>
      <c r="T66" s="36">
        <f>SUMIFS(СВЦЭМ!$D$39:$D$782,СВЦЭМ!$A$39:$A$782,$A66,СВЦЭМ!$B$39:$B$782,T$47)+'СЕТ СН'!$G$11+СВЦЭМ!$D$10+'СЕТ СН'!$G$5-'СЕТ СН'!$G$21</f>
        <v>5451.7732466099997</v>
      </c>
      <c r="U66" s="36">
        <f>SUMIFS(СВЦЭМ!$D$39:$D$782,СВЦЭМ!$A$39:$A$782,$A66,СВЦЭМ!$B$39:$B$782,U$47)+'СЕТ СН'!$G$11+СВЦЭМ!$D$10+'СЕТ СН'!$G$5-'СЕТ СН'!$G$21</f>
        <v>5463.1807590799999</v>
      </c>
      <c r="V66" s="36">
        <f>SUMIFS(СВЦЭМ!$D$39:$D$782,СВЦЭМ!$A$39:$A$782,$A66,СВЦЭМ!$B$39:$B$782,V$47)+'СЕТ СН'!$G$11+СВЦЭМ!$D$10+'СЕТ СН'!$G$5-'СЕТ СН'!$G$21</f>
        <v>5494.0423459499998</v>
      </c>
      <c r="W66" s="36">
        <f>SUMIFS(СВЦЭМ!$D$39:$D$782,СВЦЭМ!$A$39:$A$782,$A66,СВЦЭМ!$B$39:$B$782,W$47)+'СЕТ СН'!$G$11+СВЦЭМ!$D$10+'СЕТ СН'!$G$5-'СЕТ СН'!$G$21</f>
        <v>5460.2039250899998</v>
      </c>
      <c r="X66" s="36">
        <f>SUMIFS(СВЦЭМ!$D$39:$D$782,СВЦЭМ!$A$39:$A$782,$A66,СВЦЭМ!$B$39:$B$782,X$47)+'СЕТ СН'!$G$11+СВЦЭМ!$D$10+'СЕТ СН'!$G$5-'СЕТ СН'!$G$21</f>
        <v>5517.1922545300004</v>
      </c>
      <c r="Y66" s="36">
        <f>SUMIFS(СВЦЭМ!$D$39:$D$782,СВЦЭМ!$A$39:$A$782,$A66,СВЦЭМ!$B$39:$B$782,Y$47)+'СЕТ СН'!$G$11+СВЦЭМ!$D$10+'СЕТ СН'!$G$5-'СЕТ СН'!$G$21</f>
        <v>5604.5923238200003</v>
      </c>
    </row>
    <row r="67" spans="1:26" ht="15.75" x14ac:dyDescent="0.2">
      <c r="A67" s="35">
        <f t="shared" si="1"/>
        <v>45493</v>
      </c>
      <c r="B67" s="36">
        <f>SUMIFS(СВЦЭМ!$D$39:$D$782,СВЦЭМ!$A$39:$A$782,$A67,СВЦЭМ!$B$39:$B$782,B$47)+'СЕТ СН'!$G$11+СВЦЭМ!$D$10+'СЕТ СН'!$G$5-'СЕТ СН'!$G$21</f>
        <v>5598.4854188700001</v>
      </c>
      <c r="C67" s="36">
        <f>SUMIFS(СВЦЭМ!$D$39:$D$782,СВЦЭМ!$A$39:$A$782,$A67,СВЦЭМ!$B$39:$B$782,C$47)+'СЕТ СН'!$G$11+СВЦЭМ!$D$10+'СЕТ СН'!$G$5-'СЕТ СН'!$G$21</f>
        <v>5671.2162247899996</v>
      </c>
      <c r="D67" s="36">
        <f>SUMIFS(СВЦЭМ!$D$39:$D$782,СВЦЭМ!$A$39:$A$782,$A67,СВЦЭМ!$B$39:$B$782,D$47)+'СЕТ СН'!$G$11+СВЦЭМ!$D$10+'СЕТ СН'!$G$5-'СЕТ СН'!$G$21</f>
        <v>5769.7452653700002</v>
      </c>
      <c r="E67" s="36">
        <f>SUMIFS(СВЦЭМ!$D$39:$D$782,СВЦЭМ!$A$39:$A$782,$A67,СВЦЭМ!$B$39:$B$782,E$47)+'СЕТ СН'!$G$11+СВЦЭМ!$D$10+'СЕТ СН'!$G$5-'СЕТ СН'!$G$21</f>
        <v>5813.1302463000002</v>
      </c>
      <c r="F67" s="36">
        <f>SUMIFS(СВЦЭМ!$D$39:$D$782,СВЦЭМ!$A$39:$A$782,$A67,СВЦЭМ!$B$39:$B$782,F$47)+'СЕТ СН'!$G$11+СВЦЭМ!$D$10+'СЕТ СН'!$G$5-'СЕТ СН'!$G$21</f>
        <v>5826.4952383</v>
      </c>
      <c r="G67" s="36">
        <f>SUMIFS(СВЦЭМ!$D$39:$D$782,СВЦЭМ!$A$39:$A$782,$A67,СВЦЭМ!$B$39:$B$782,G$47)+'СЕТ СН'!$G$11+СВЦЭМ!$D$10+'СЕТ СН'!$G$5-'СЕТ СН'!$G$21</f>
        <v>5823.8431224899996</v>
      </c>
      <c r="H67" s="36">
        <f>SUMIFS(СВЦЭМ!$D$39:$D$782,СВЦЭМ!$A$39:$A$782,$A67,СВЦЭМ!$B$39:$B$782,H$47)+'СЕТ СН'!$G$11+СВЦЭМ!$D$10+'СЕТ СН'!$G$5-'СЕТ СН'!$G$21</f>
        <v>5804.25154191</v>
      </c>
      <c r="I67" s="36">
        <f>SUMIFS(СВЦЭМ!$D$39:$D$782,СВЦЭМ!$A$39:$A$782,$A67,СВЦЭМ!$B$39:$B$782,I$47)+'СЕТ СН'!$G$11+СВЦЭМ!$D$10+'СЕТ СН'!$G$5-'СЕТ СН'!$G$21</f>
        <v>5729.6835094300004</v>
      </c>
      <c r="J67" s="36">
        <f>SUMIFS(СВЦЭМ!$D$39:$D$782,СВЦЭМ!$A$39:$A$782,$A67,СВЦЭМ!$B$39:$B$782,J$47)+'СЕТ СН'!$G$11+СВЦЭМ!$D$10+'СЕТ СН'!$G$5-'СЕТ СН'!$G$21</f>
        <v>5602.9264407199998</v>
      </c>
      <c r="K67" s="36">
        <f>SUMIFS(СВЦЭМ!$D$39:$D$782,СВЦЭМ!$A$39:$A$782,$A67,СВЦЭМ!$B$39:$B$782,K$47)+'СЕТ СН'!$G$11+СВЦЭМ!$D$10+'СЕТ СН'!$G$5-'СЕТ СН'!$G$21</f>
        <v>5498.4381398099995</v>
      </c>
      <c r="L67" s="36">
        <f>SUMIFS(СВЦЭМ!$D$39:$D$782,СВЦЭМ!$A$39:$A$782,$A67,СВЦЭМ!$B$39:$B$782,L$47)+'СЕТ СН'!$G$11+СВЦЭМ!$D$10+'СЕТ СН'!$G$5-'СЕТ СН'!$G$21</f>
        <v>5416.7595357800001</v>
      </c>
      <c r="M67" s="36">
        <f>SUMIFS(СВЦЭМ!$D$39:$D$782,СВЦЭМ!$A$39:$A$782,$A67,СВЦЭМ!$B$39:$B$782,M$47)+'СЕТ СН'!$G$11+СВЦЭМ!$D$10+'СЕТ СН'!$G$5-'СЕТ СН'!$G$21</f>
        <v>5371.52645304</v>
      </c>
      <c r="N67" s="36">
        <f>SUMIFS(СВЦЭМ!$D$39:$D$782,СВЦЭМ!$A$39:$A$782,$A67,СВЦЭМ!$B$39:$B$782,N$47)+'СЕТ СН'!$G$11+СВЦЭМ!$D$10+'СЕТ СН'!$G$5-'СЕТ СН'!$G$21</f>
        <v>5386.0924393599998</v>
      </c>
      <c r="O67" s="36">
        <f>SUMIFS(СВЦЭМ!$D$39:$D$782,СВЦЭМ!$A$39:$A$782,$A67,СВЦЭМ!$B$39:$B$782,O$47)+'СЕТ СН'!$G$11+СВЦЭМ!$D$10+'СЕТ СН'!$G$5-'СЕТ СН'!$G$21</f>
        <v>5381.2605039499995</v>
      </c>
      <c r="P67" s="36">
        <f>SUMIFS(СВЦЭМ!$D$39:$D$782,СВЦЭМ!$A$39:$A$782,$A67,СВЦЭМ!$B$39:$B$782,P$47)+'СЕТ СН'!$G$11+СВЦЭМ!$D$10+'СЕТ СН'!$G$5-'СЕТ СН'!$G$21</f>
        <v>5277.5164557999997</v>
      </c>
      <c r="Q67" s="36">
        <f>SUMIFS(СВЦЭМ!$D$39:$D$782,СВЦЭМ!$A$39:$A$782,$A67,СВЦЭМ!$B$39:$B$782,Q$47)+'СЕТ СН'!$G$11+СВЦЭМ!$D$10+'СЕТ СН'!$G$5-'СЕТ СН'!$G$21</f>
        <v>5295.3992714100004</v>
      </c>
      <c r="R67" s="36">
        <f>SUMIFS(СВЦЭМ!$D$39:$D$782,СВЦЭМ!$A$39:$A$782,$A67,СВЦЭМ!$B$39:$B$782,R$47)+'СЕТ СН'!$G$11+СВЦЭМ!$D$10+'СЕТ СН'!$G$5-'СЕТ СН'!$G$21</f>
        <v>5310.2889408800002</v>
      </c>
      <c r="S67" s="36">
        <f>SUMIFS(СВЦЭМ!$D$39:$D$782,СВЦЭМ!$A$39:$A$782,$A67,СВЦЭМ!$B$39:$B$782,S$47)+'СЕТ СН'!$G$11+СВЦЭМ!$D$10+'СЕТ СН'!$G$5-'СЕТ СН'!$G$21</f>
        <v>5299.5283310800005</v>
      </c>
      <c r="T67" s="36">
        <f>SUMIFS(СВЦЭМ!$D$39:$D$782,СВЦЭМ!$A$39:$A$782,$A67,СВЦЭМ!$B$39:$B$782,T$47)+'СЕТ СН'!$G$11+СВЦЭМ!$D$10+'СЕТ СН'!$G$5-'СЕТ СН'!$G$21</f>
        <v>5293.7181227000001</v>
      </c>
      <c r="U67" s="36">
        <f>SUMIFS(СВЦЭМ!$D$39:$D$782,СВЦЭМ!$A$39:$A$782,$A67,СВЦЭМ!$B$39:$B$782,U$47)+'СЕТ СН'!$G$11+СВЦЭМ!$D$10+'СЕТ СН'!$G$5-'СЕТ СН'!$G$21</f>
        <v>5314.1227073999999</v>
      </c>
      <c r="V67" s="36">
        <f>SUMIFS(СВЦЭМ!$D$39:$D$782,СВЦЭМ!$A$39:$A$782,$A67,СВЦЭМ!$B$39:$B$782,V$47)+'СЕТ СН'!$G$11+СВЦЭМ!$D$10+'СЕТ СН'!$G$5-'СЕТ СН'!$G$21</f>
        <v>5324.4826303499995</v>
      </c>
      <c r="W67" s="36">
        <f>SUMIFS(СВЦЭМ!$D$39:$D$782,СВЦЭМ!$A$39:$A$782,$A67,СВЦЭМ!$B$39:$B$782,W$47)+'СЕТ СН'!$G$11+СВЦЭМ!$D$10+'СЕТ СН'!$G$5-'СЕТ СН'!$G$21</f>
        <v>5302.7893318099996</v>
      </c>
      <c r="X67" s="36">
        <f>SUMIFS(СВЦЭМ!$D$39:$D$782,СВЦЭМ!$A$39:$A$782,$A67,СВЦЭМ!$B$39:$B$782,X$47)+'СЕТ СН'!$G$11+СВЦЭМ!$D$10+'СЕТ СН'!$G$5-'СЕТ СН'!$G$21</f>
        <v>5339.7967369799999</v>
      </c>
      <c r="Y67" s="36">
        <f>SUMIFS(СВЦЭМ!$D$39:$D$782,СВЦЭМ!$A$39:$A$782,$A67,СВЦЭМ!$B$39:$B$782,Y$47)+'СЕТ СН'!$G$11+СВЦЭМ!$D$10+'СЕТ СН'!$G$5-'СЕТ СН'!$G$21</f>
        <v>5435.6560226800002</v>
      </c>
    </row>
    <row r="68" spans="1:26" ht="15.75" x14ac:dyDescent="0.2">
      <c r="A68" s="35">
        <f t="shared" si="1"/>
        <v>45494</v>
      </c>
      <c r="B68" s="36">
        <f>SUMIFS(СВЦЭМ!$D$39:$D$782,СВЦЭМ!$A$39:$A$782,$A68,СВЦЭМ!$B$39:$B$782,B$47)+'СЕТ СН'!$G$11+СВЦЭМ!$D$10+'СЕТ СН'!$G$5-'СЕТ СН'!$G$21</f>
        <v>5557.0412893900002</v>
      </c>
      <c r="C68" s="36">
        <f>SUMIFS(СВЦЭМ!$D$39:$D$782,СВЦЭМ!$A$39:$A$782,$A68,СВЦЭМ!$B$39:$B$782,C$47)+'СЕТ СН'!$G$11+СВЦЭМ!$D$10+'СЕТ СН'!$G$5-'СЕТ СН'!$G$21</f>
        <v>5658.7789916900001</v>
      </c>
      <c r="D68" s="36">
        <f>SUMIFS(СВЦЭМ!$D$39:$D$782,СВЦЭМ!$A$39:$A$782,$A68,СВЦЭМ!$B$39:$B$782,D$47)+'СЕТ СН'!$G$11+СВЦЭМ!$D$10+'СЕТ СН'!$G$5-'СЕТ СН'!$G$21</f>
        <v>5707.97381812</v>
      </c>
      <c r="E68" s="36">
        <f>SUMIFS(СВЦЭМ!$D$39:$D$782,СВЦЭМ!$A$39:$A$782,$A68,СВЦЭМ!$B$39:$B$782,E$47)+'СЕТ СН'!$G$11+СВЦЭМ!$D$10+'СЕТ СН'!$G$5-'СЕТ СН'!$G$21</f>
        <v>5751.5509330499999</v>
      </c>
      <c r="F68" s="36">
        <f>SUMIFS(СВЦЭМ!$D$39:$D$782,СВЦЭМ!$A$39:$A$782,$A68,СВЦЭМ!$B$39:$B$782,F$47)+'СЕТ СН'!$G$11+СВЦЭМ!$D$10+'СЕТ СН'!$G$5-'СЕТ СН'!$G$21</f>
        <v>5794.4955599699997</v>
      </c>
      <c r="G68" s="36">
        <f>SUMIFS(СВЦЭМ!$D$39:$D$782,СВЦЭМ!$A$39:$A$782,$A68,СВЦЭМ!$B$39:$B$782,G$47)+'СЕТ СН'!$G$11+СВЦЭМ!$D$10+'СЕТ СН'!$G$5-'СЕТ СН'!$G$21</f>
        <v>5739.45242409</v>
      </c>
      <c r="H68" s="36">
        <f>SUMIFS(СВЦЭМ!$D$39:$D$782,СВЦЭМ!$A$39:$A$782,$A68,СВЦЭМ!$B$39:$B$782,H$47)+'СЕТ СН'!$G$11+СВЦЭМ!$D$10+'СЕТ СН'!$G$5-'СЕТ СН'!$G$21</f>
        <v>5764.4575985600004</v>
      </c>
      <c r="I68" s="36">
        <f>SUMIFS(СВЦЭМ!$D$39:$D$782,СВЦЭМ!$A$39:$A$782,$A68,СВЦЭМ!$B$39:$B$782,I$47)+'СЕТ СН'!$G$11+СВЦЭМ!$D$10+'СЕТ СН'!$G$5-'СЕТ СН'!$G$21</f>
        <v>5721.0470771099999</v>
      </c>
      <c r="J68" s="36">
        <f>SUMIFS(СВЦЭМ!$D$39:$D$782,СВЦЭМ!$A$39:$A$782,$A68,СВЦЭМ!$B$39:$B$782,J$47)+'СЕТ СН'!$G$11+СВЦЭМ!$D$10+'СЕТ СН'!$G$5-'СЕТ СН'!$G$21</f>
        <v>5567.23439048</v>
      </c>
      <c r="K68" s="36">
        <f>SUMIFS(СВЦЭМ!$D$39:$D$782,СВЦЭМ!$A$39:$A$782,$A68,СВЦЭМ!$B$39:$B$782,K$47)+'СЕТ СН'!$G$11+СВЦЭМ!$D$10+'СЕТ СН'!$G$5-'СЕТ СН'!$G$21</f>
        <v>5424.6795434400001</v>
      </c>
      <c r="L68" s="36">
        <f>SUMIFS(СВЦЭМ!$D$39:$D$782,СВЦЭМ!$A$39:$A$782,$A68,СВЦЭМ!$B$39:$B$782,L$47)+'СЕТ СН'!$G$11+СВЦЭМ!$D$10+'СЕТ СН'!$G$5-'СЕТ СН'!$G$21</f>
        <v>5356.7872927299995</v>
      </c>
      <c r="M68" s="36">
        <f>SUMIFS(СВЦЭМ!$D$39:$D$782,СВЦЭМ!$A$39:$A$782,$A68,СВЦЭМ!$B$39:$B$782,M$47)+'СЕТ СН'!$G$11+СВЦЭМ!$D$10+'СЕТ СН'!$G$5-'СЕТ СН'!$G$21</f>
        <v>5336.1012053200002</v>
      </c>
      <c r="N68" s="36">
        <f>SUMIFS(СВЦЭМ!$D$39:$D$782,СВЦЭМ!$A$39:$A$782,$A68,СВЦЭМ!$B$39:$B$782,N$47)+'СЕТ СН'!$G$11+СВЦЭМ!$D$10+'СЕТ СН'!$G$5-'СЕТ СН'!$G$21</f>
        <v>5332.5101678499996</v>
      </c>
      <c r="O68" s="36">
        <f>SUMIFS(СВЦЭМ!$D$39:$D$782,СВЦЭМ!$A$39:$A$782,$A68,СВЦЭМ!$B$39:$B$782,O$47)+'СЕТ СН'!$G$11+СВЦЭМ!$D$10+'СЕТ СН'!$G$5-'СЕТ СН'!$G$21</f>
        <v>5329.3907192400002</v>
      </c>
      <c r="P68" s="36">
        <f>SUMIFS(СВЦЭМ!$D$39:$D$782,СВЦЭМ!$A$39:$A$782,$A68,СВЦЭМ!$B$39:$B$782,P$47)+'СЕТ СН'!$G$11+СВЦЭМ!$D$10+'СЕТ СН'!$G$5-'СЕТ СН'!$G$21</f>
        <v>5346.5611868899996</v>
      </c>
      <c r="Q68" s="36">
        <f>SUMIFS(СВЦЭМ!$D$39:$D$782,СВЦЭМ!$A$39:$A$782,$A68,СВЦЭМ!$B$39:$B$782,Q$47)+'СЕТ СН'!$G$11+СВЦЭМ!$D$10+'СЕТ СН'!$G$5-'СЕТ СН'!$G$21</f>
        <v>5352.8189269599998</v>
      </c>
      <c r="R68" s="36">
        <f>SUMIFS(СВЦЭМ!$D$39:$D$782,СВЦЭМ!$A$39:$A$782,$A68,СВЦЭМ!$B$39:$B$782,R$47)+'СЕТ СН'!$G$11+СВЦЭМ!$D$10+'СЕТ СН'!$G$5-'СЕТ СН'!$G$21</f>
        <v>5349.5337514799994</v>
      </c>
      <c r="S68" s="36">
        <f>SUMIFS(СВЦЭМ!$D$39:$D$782,СВЦЭМ!$A$39:$A$782,$A68,СВЦЭМ!$B$39:$B$782,S$47)+'СЕТ СН'!$G$11+СВЦЭМ!$D$10+'СЕТ СН'!$G$5-'СЕТ СН'!$G$21</f>
        <v>5345.7159991999997</v>
      </c>
      <c r="T68" s="36">
        <f>SUMIFS(СВЦЭМ!$D$39:$D$782,СВЦЭМ!$A$39:$A$782,$A68,СВЦЭМ!$B$39:$B$782,T$47)+'СЕТ СН'!$G$11+СВЦЭМ!$D$10+'СЕТ СН'!$G$5-'СЕТ СН'!$G$21</f>
        <v>5331.7244429100001</v>
      </c>
      <c r="U68" s="36">
        <f>SUMIFS(СВЦЭМ!$D$39:$D$782,СВЦЭМ!$A$39:$A$782,$A68,СВЦЭМ!$B$39:$B$782,U$47)+'СЕТ СН'!$G$11+СВЦЭМ!$D$10+'СЕТ СН'!$G$5-'СЕТ СН'!$G$21</f>
        <v>5335.1028990699997</v>
      </c>
      <c r="V68" s="36">
        <f>SUMIFS(СВЦЭМ!$D$39:$D$782,СВЦЭМ!$A$39:$A$782,$A68,СВЦЭМ!$B$39:$B$782,V$47)+'СЕТ СН'!$G$11+СВЦЭМ!$D$10+'СЕТ СН'!$G$5-'СЕТ СН'!$G$21</f>
        <v>5331.14542411</v>
      </c>
      <c r="W68" s="36">
        <f>SUMIFS(СВЦЭМ!$D$39:$D$782,СВЦЭМ!$A$39:$A$782,$A68,СВЦЭМ!$B$39:$B$782,W$47)+'СЕТ СН'!$G$11+СВЦЭМ!$D$10+'СЕТ СН'!$G$5-'СЕТ СН'!$G$21</f>
        <v>5318.5919181500003</v>
      </c>
      <c r="X68" s="36">
        <f>SUMIFS(СВЦЭМ!$D$39:$D$782,СВЦЭМ!$A$39:$A$782,$A68,СВЦЭМ!$B$39:$B$782,X$47)+'СЕТ СН'!$G$11+СВЦЭМ!$D$10+'СЕТ СН'!$G$5-'СЕТ СН'!$G$21</f>
        <v>5371.2717898700002</v>
      </c>
      <c r="Y68" s="36">
        <f>SUMIFS(СВЦЭМ!$D$39:$D$782,СВЦЭМ!$A$39:$A$782,$A68,СВЦЭМ!$B$39:$B$782,Y$47)+'СЕТ СН'!$G$11+СВЦЭМ!$D$10+'СЕТ СН'!$G$5-'СЕТ СН'!$G$21</f>
        <v>5394.8225016400002</v>
      </c>
    </row>
    <row r="69" spans="1:26" ht="15.75" x14ac:dyDescent="0.2">
      <c r="A69" s="35">
        <f t="shared" si="1"/>
        <v>45495</v>
      </c>
      <c r="B69" s="36">
        <f>SUMIFS(СВЦЭМ!$D$39:$D$782,СВЦЭМ!$A$39:$A$782,$A69,СВЦЭМ!$B$39:$B$782,B$47)+'СЕТ СН'!$G$11+СВЦЭМ!$D$10+'СЕТ СН'!$G$5-'СЕТ СН'!$G$21</f>
        <v>5484.4171780500001</v>
      </c>
      <c r="C69" s="36">
        <f>SUMIFS(СВЦЭМ!$D$39:$D$782,СВЦЭМ!$A$39:$A$782,$A69,СВЦЭМ!$B$39:$B$782,C$47)+'СЕТ СН'!$G$11+СВЦЭМ!$D$10+'СЕТ СН'!$G$5-'СЕТ СН'!$G$21</f>
        <v>5554.9508734499996</v>
      </c>
      <c r="D69" s="36">
        <f>SUMIFS(СВЦЭМ!$D$39:$D$782,СВЦЭМ!$A$39:$A$782,$A69,СВЦЭМ!$B$39:$B$782,D$47)+'СЕТ СН'!$G$11+СВЦЭМ!$D$10+'СЕТ СН'!$G$5-'СЕТ СН'!$G$21</f>
        <v>5612.1425469200003</v>
      </c>
      <c r="E69" s="36">
        <f>SUMIFS(СВЦЭМ!$D$39:$D$782,СВЦЭМ!$A$39:$A$782,$A69,СВЦЭМ!$B$39:$B$782,E$47)+'СЕТ СН'!$G$11+СВЦЭМ!$D$10+'СЕТ СН'!$G$5-'СЕТ СН'!$G$21</f>
        <v>5649.9926382499998</v>
      </c>
      <c r="F69" s="36">
        <f>SUMIFS(СВЦЭМ!$D$39:$D$782,СВЦЭМ!$A$39:$A$782,$A69,СВЦЭМ!$B$39:$B$782,F$47)+'СЕТ СН'!$G$11+СВЦЭМ!$D$10+'СЕТ СН'!$G$5-'СЕТ СН'!$G$21</f>
        <v>5660.7985509</v>
      </c>
      <c r="G69" s="36">
        <f>SUMIFS(СВЦЭМ!$D$39:$D$782,СВЦЭМ!$A$39:$A$782,$A69,СВЦЭМ!$B$39:$B$782,G$47)+'СЕТ СН'!$G$11+СВЦЭМ!$D$10+'СЕТ СН'!$G$5-'СЕТ СН'!$G$21</f>
        <v>5661.4734673299999</v>
      </c>
      <c r="H69" s="36">
        <f>SUMIFS(СВЦЭМ!$D$39:$D$782,СВЦЭМ!$A$39:$A$782,$A69,СВЦЭМ!$B$39:$B$782,H$47)+'СЕТ СН'!$G$11+СВЦЭМ!$D$10+'СЕТ СН'!$G$5-'СЕТ СН'!$G$21</f>
        <v>5592.1742641199999</v>
      </c>
      <c r="I69" s="36">
        <f>SUMIFS(СВЦЭМ!$D$39:$D$782,СВЦЭМ!$A$39:$A$782,$A69,СВЦЭМ!$B$39:$B$782,I$47)+'СЕТ СН'!$G$11+СВЦЭМ!$D$10+'СЕТ СН'!$G$5-'СЕТ СН'!$G$21</f>
        <v>5492.75340719</v>
      </c>
      <c r="J69" s="36">
        <f>SUMIFS(СВЦЭМ!$D$39:$D$782,СВЦЭМ!$A$39:$A$782,$A69,СВЦЭМ!$B$39:$B$782,J$47)+'СЕТ СН'!$G$11+СВЦЭМ!$D$10+'СЕТ СН'!$G$5-'СЕТ СН'!$G$21</f>
        <v>5378.6254307700001</v>
      </c>
      <c r="K69" s="36">
        <f>SUMIFS(СВЦЭМ!$D$39:$D$782,СВЦЭМ!$A$39:$A$782,$A69,СВЦЭМ!$B$39:$B$782,K$47)+'СЕТ СН'!$G$11+СВЦЭМ!$D$10+'СЕТ СН'!$G$5-'СЕТ СН'!$G$21</f>
        <v>5306.4385737399998</v>
      </c>
      <c r="L69" s="36">
        <f>SUMIFS(СВЦЭМ!$D$39:$D$782,СВЦЭМ!$A$39:$A$782,$A69,СВЦЭМ!$B$39:$B$782,L$47)+'СЕТ СН'!$G$11+СВЦЭМ!$D$10+'СЕТ СН'!$G$5-'СЕТ СН'!$G$21</f>
        <v>5262.7283890899998</v>
      </c>
      <c r="M69" s="36">
        <f>SUMIFS(СВЦЭМ!$D$39:$D$782,СВЦЭМ!$A$39:$A$782,$A69,СВЦЭМ!$B$39:$B$782,M$47)+'СЕТ СН'!$G$11+СВЦЭМ!$D$10+'СЕТ СН'!$G$5-'СЕТ СН'!$G$21</f>
        <v>5237.8801530999999</v>
      </c>
      <c r="N69" s="36">
        <f>SUMIFS(СВЦЭМ!$D$39:$D$782,СВЦЭМ!$A$39:$A$782,$A69,СВЦЭМ!$B$39:$B$782,N$47)+'СЕТ СН'!$G$11+СВЦЭМ!$D$10+'СЕТ СН'!$G$5-'СЕТ СН'!$G$21</f>
        <v>5220.5260088100003</v>
      </c>
      <c r="O69" s="36">
        <f>SUMIFS(СВЦЭМ!$D$39:$D$782,СВЦЭМ!$A$39:$A$782,$A69,СВЦЭМ!$B$39:$B$782,O$47)+'СЕТ СН'!$G$11+СВЦЭМ!$D$10+'СЕТ СН'!$G$5-'СЕТ СН'!$G$21</f>
        <v>5235.1652028600001</v>
      </c>
      <c r="P69" s="36">
        <f>SUMIFS(СВЦЭМ!$D$39:$D$782,СВЦЭМ!$A$39:$A$782,$A69,СВЦЭМ!$B$39:$B$782,P$47)+'СЕТ СН'!$G$11+СВЦЭМ!$D$10+'СЕТ СН'!$G$5-'СЕТ СН'!$G$21</f>
        <v>5233.7800191900005</v>
      </c>
      <c r="Q69" s="36">
        <f>SUMIFS(СВЦЭМ!$D$39:$D$782,СВЦЭМ!$A$39:$A$782,$A69,СВЦЭМ!$B$39:$B$782,Q$47)+'СЕТ СН'!$G$11+СВЦЭМ!$D$10+'СЕТ СН'!$G$5-'СЕТ СН'!$G$21</f>
        <v>5232.3045984999999</v>
      </c>
      <c r="R69" s="36">
        <f>SUMIFS(СВЦЭМ!$D$39:$D$782,СВЦЭМ!$A$39:$A$782,$A69,СВЦЭМ!$B$39:$B$782,R$47)+'СЕТ СН'!$G$11+СВЦЭМ!$D$10+'СЕТ СН'!$G$5-'СЕТ СН'!$G$21</f>
        <v>5228.7854920999998</v>
      </c>
      <c r="S69" s="36">
        <f>SUMIFS(СВЦЭМ!$D$39:$D$782,СВЦЭМ!$A$39:$A$782,$A69,СВЦЭМ!$B$39:$B$782,S$47)+'СЕТ СН'!$G$11+СВЦЭМ!$D$10+'СЕТ СН'!$G$5-'СЕТ СН'!$G$21</f>
        <v>5221.3255551000002</v>
      </c>
      <c r="T69" s="36">
        <f>SUMIFS(СВЦЭМ!$D$39:$D$782,СВЦЭМ!$A$39:$A$782,$A69,СВЦЭМ!$B$39:$B$782,T$47)+'СЕТ СН'!$G$11+СВЦЭМ!$D$10+'СЕТ СН'!$G$5-'СЕТ СН'!$G$21</f>
        <v>5218.32269877</v>
      </c>
      <c r="U69" s="36">
        <f>SUMIFS(СВЦЭМ!$D$39:$D$782,СВЦЭМ!$A$39:$A$782,$A69,СВЦЭМ!$B$39:$B$782,U$47)+'СЕТ СН'!$G$11+СВЦЭМ!$D$10+'СЕТ СН'!$G$5-'СЕТ СН'!$G$21</f>
        <v>5233.1383897599999</v>
      </c>
      <c r="V69" s="36">
        <f>SUMIFS(СВЦЭМ!$D$39:$D$782,СВЦЭМ!$A$39:$A$782,$A69,СВЦЭМ!$B$39:$B$782,V$47)+'СЕТ СН'!$G$11+СВЦЭМ!$D$10+'СЕТ СН'!$G$5-'СЕТ СН'!$G$21</f>
        <v>5244.7113168300002</v>
      </c>
      <c r="W69" s="36">
        <f>SUMIFS(СВЦЭМ!$D$39:$D$782,СВЦЭМ!$A$39:$A$782,$A69,СВЦЭМ!$B$39:$B$782,W$47)+'СЕТ СН'!$G$11+СВЦЭМ!$D$10+'СЕТ СН'!$G$5-'СЕТ СН'!$G$21</f>
        <v>5208.5266505299996</v>
      </c>
      <c r="X69" s="36">
        <f>SUMIFS(СВЦЭМ!$D$39:$D$782,СВЦЭМ!$A$39:$A$782,$A69,СВЦЭМ!$B$39:$B$782,X$47)+'СЕТ СН'!$G$11+СВЦЭМ!$D$10+'СЕТ СН'!$G$5-'СЕТ СН'!$G$21</f>
        <v>5280.9249658199997</v>
      </c>
      <c r="Y69" s="36">
        <f>SUMIFS(СВЦЭМ!$D$39:$D$782,СВЦЭМ!$A$39:$A$782,$A69,СВЦЭМ!$B$39:$B$782,Y$47)+'СЕТ СН'!$G$11+СВЦЭМ!$D$10+'СЕТ СН'!$G$5-'СЕТ СН'!$G$21</f>
        <v>5364.6833098899997</v>
      </c>
    </row>
    <row r="70" spans="1:26" ht="15.75" x14ac:dyDescent="0.2">
      <c r="A70" s="35">
        <f t="shared" si="1"/>
        <v>45496</v>
      </c>
      <c r="B70" s="36">
        <f>SUMIFS(СВЦЭМ!$D$39:$D$782,СВЦЭМ!$A$39:$A$782,$A70,СВЦЭМ!$B$39:$B$782,B$47)+'СЕТ СН'!$G$11+СВЦЭМ!$D$10+'СЕТ СН'!$G$5-'СЕТ СН'!$G$21</f>
        <v>5579.6440796699999</v>
      </c>
      <c r="C70" s="36">
        <f>SUMIFS(СВЦЭМ!$D$39:$D$782,СВЦЭМ!$A$39:$A$782,$A70,СВЦЭМ!$B$39:$B$782,C$47)+'СЕТ СН'!$G$11+СВЦЭМ!$D$10+'СЕТ СН'!$G$5-'СЕТ СН'!$G$21</f>
        <v>5678.7244530400003</v>
      </c>
      <c r="D70" s="36">
        <f>SUMIFS(СВЦЭМ!$D$39:$D$782,СВЦЭМ!$A$39:$A$782,$A70,СВЦЭМ!$B$39:$B$782,D$47)+'СЕТ СН'!$G$11+СВЦЭМ!$D$10+'СЕТ СН'!$G$5-'СЕТ СН'!$G$21</f>
        <v>5730.9794804399999</v>
      </c>
      <c r="E70" s="36">
        <f>SUMIFS(СВЦЭМ!$D$39:$D$782,СВЦЭМ!$A$39:$A$782,$A70,СВЦЭМ!$B$39:$B$782,E$47)+'СЕТ СН'!$G$11+СВЦЭМ!$D$10+'СЕТ СН'!$G$5-'СЕТ СН'!$G$21</f>
        <v>5750.8996188199999</v>
      </c>
      <c r="F70" s="36">
        <f>SUMIFS(СВЦЭМ!$D$39:$D$782,СВЦЭМ!$A$39:$A$782,$A70,СВЦЭМ!$B$39:$B$782,F$47)+'СЕТ СН'!$G$11+СВЦЭМ!$D$10+'СЕТ СН'!$G$5-'СЕТ СН'!$G$21</f>
        <v>5744.4285383300003</v>
      </c>
      <c r="G70" s="36">
        <f>SUMIFS(СВЦЭМ!$D$39:$D$782,СВЦЭМ!$A$39:$A$782,$A70,СВЦЭМ!$B$39:$B$782,G$47)+'СЕТ СН'!$G$11+СВЦЭМ!$D$10+'СЕТ СН'!$G$5-'СЕТ СН'!$G$21</f>
        <v>5714.1542591799998</v>
      </c>
      <c r="H70" s="36">
        <f>SUMIFS(СВЦЭМ!$D$39:$D$782,СВЦЭМ!$A$39:$A$782,$A70,СВЦЭМ!$B$39:$B$782,H$47)+'СЕТ СН'!$G$11+СВЦЭМ!$D$10+'СЕТ СН'!$G$5-'СЕТ СН'!$G$21</f>
        <v>5668.9011333300004</v>
      </c>
      <c r="I70" s="36">
        <f>SUMIFS(СВЦЭМ!$D$39:$D$782,СВЦЭМ!$A$39:$A$782,$A70,СВЦЭМ!$B$39:$B$782,I$47)+'СЕТ СН'!$G$11+СВЦЭМ!$D$10+'СЕТ СН'!$G$5-'СЕТ СН'!$G$21</f>
        <v>5551.2373046000002</v>
      </c>
      <c r="J70" s="36">
        <f>SUMIFS(СВЦЭМ!$D$39:$D$782,СВЦЭМ!$A$39:$A$782,$A70,СВЦЭМ!$B$39:$B$782,J$47)+'СЕТ СН'!$G$11+СВЦЭМ!$D$10+'СЕТ СН'!$G$5-'СЕТ СН'!$G$21</f>
        <v>5434.67004576</v>
      </c>
      <c r="K70" s="36">
        <f>SUMIFS(СВЦЭМ!$D$39:$D$782,СВЦЭМ!$A$39:$A$782,$A70,СВЦЭМ!$B$39:$B$782,K$47)+'СЕТ СН'!$G$11+СВЦЭМ!$D$10+'СЕТ СН'!$G$5-'СЕТ СН'!$G$21</f>
        <v>5348.3328031999999</v>
      </c>
      <c r="L70" s="36">
        <f>SUMIFS(СВЦЭМ!$D$39:$D$782,СВЦЭМ!$A$39:$A$782,$A70,СВЦЭМ!$B$39:$B$782,L$47)+'СЕТ СН'!$G$11+СВЦЭМ!$D$10+'СЕТ СН'!$G$5-'СЕТ СН'!$G$21</f>
        <v>5313.8562678099997</v>
      </c>
      <c r="M70" s="36">
        <f>SUMIFS(СВЦЭМ!$D$39:$D$782,СВЦЭМ!$A$39:$A$782,$A70,СВЦЭМ!$B$39:$B$782,M$47)+'СЕТ СН'!$G$11+СВЦЭМ!$D$10+'СЕТ СН'!$G$5-'СЕТ СН'!$G$21</f>
        <v>5295.2058077299998</v>
      </c>
      <c r="N70" s="36">
        <f>SUMIFS(СВЦЭМ!$D$39:$D$782,СВЦЭМ!$A$39:$A$782,$A70,СВЦЭМ!$B$39:$B$782,N$47)+'СЕТ СН'!$G$11+СВЦЭМ!$D$10+'СЕТ СН'!$G$5-'СЕТ СН'!$G$21</f>
        <v>5279.1445043700005</v>
      </c>
      <c r="O70" s="36">
        <f>SUMIFS(СВЦЭМ!$D$39:$D$782,СВЦЭМ!$A$39:$A$782,$A70,СВЦЭМ!$B$39:$B$782,O$47)+'СЕТ СН'!$G$11+СВЦЭМ!$D$10+'СЕТ СН'!$G$5-'СЕТ СН'!$G$21</f>
        <v>5268.7273996399999</v>
      </c>
      <c r="P70" s="36">
        <f>SUMIFS(СВЦЭМ!$D$39:$D$782,СВЦЭМ!$A$39:$A$782,$A70,СВЦЭМ!$B$39:$B$782,P$47)+'СЕТ СН'!$G$11+СВЦЭМ!$D$10+'СЕТ СН'!$G$5-'СЕТ СН'!$G$21</f>
        <v>5259.5072913700005</v>
      </c>
      <c r="Q70" s="36">
        <f>SUMIFS(СВЦЭМ!$D$39:$D$782,СВЦЭМ!$A$39:$A$782,$A70,СВЦЭМ!$B$39:$B$782,Q$47)+'СЕТ СН'!$G$11+СВЦЭМ!$D$10+'СЕТ СН'!$G$5-'СЕТ СН'!$G$21</f>
        <v>5259.8116623200003</v>
      </c>
      <c r="R70" s="36">
        <f>SUMIFS(СВЦЭМ!$D$39:$D$782,СВЦЭМ!$A$39:$A$782,$A70,СВЦЭМ!$B$39:$B$782,R$47)+'СЕТ СН'!$G$11+СВЦЭМ!$D$10+'СЕТ СН'!$G$5-'СЕТ СН'!$G$21</f>
        <v>5267.9322036200001</v>
      </c>
      <c r="S70" s="36">
        <f>SUMIFS(СВЦЭМ!$D$39:$D$782,СВЦЭМ!$A$39:$A$782,$A70,СВЦЭМ!$B$39:$B$782,S$47)+'СЕТ СН'!$G$11+СВЦЭМ!$D$10+'СЕТ СН'!$G$5-'СЕТ СН'!$G$21</f>
        <v>5269.2197440800001</v>
      </c>
      <c r="T70" s="36">
        <f>SUMIFS(СВЦЭМ!$D$39:$D$782,СВЦЭМ!$A$39:$A$782,$A70,СВЦЭМ!$B$39:$B$782,T$47)+'СЕТ СН'!$G$11+СВЦЭМ!$D$10+'СЕТ СН'!$G$5-'СЕТ СН'!$G$21</f>
        <v>5277.9160608299999</v>
      </c>
      <c r="U70" s="36">
        <f>SUMIFS(СВЦЭМ!$D$39:$D$782,СВЦЭМ!$A$39:$A$782,$A70,СВЦЭМ!$B$39:$B$782,U$47)+'СЕТ СН'!$G$11+СВЦЭМ!$D$10+'СЕТ СН'!$G$5-'СЕТ СН'!$G$21</f>
        <v>5293.3088467699999</v>
      </c>
      <c r="V70" s="36">
        <f>SUMIFS(СВЦЭМ!$D$39:$D$782,СВЦЭМ!$A$39:$A$782,$A70,СВЦЭМ!$B$39:$B$782,V$47)+'СЕТ СН'!$G$11+СВЦЭМ!$D$10+'СЕТ СН'!$G$5-'СЕТ СН'!$G$21</f>
        <v>5302.2315039900004</v>
      </c>
      <c r="W70" s="36">
        <f>SUMIFS(СВЦЭМ!$D$39:$D$782,СВЦЭМ!$A$39:$A$782,$A70,СВЦЭМ!$B$39:$B$782,W$47)+'СЕТ СН'!$G$11+СВЦЭМ!$D$10+'СЕТ СН'!$G$5-'СЕТ СН'!$G$21</f>
        <v>5288.0663484799998</v>
      </c>
      <c r="X70" s="36">
        <f>SUMIFS(СВЦЭМ!$D$39:$D$782,СВЦЭМ!$A$39:$A$782,$A70,СВЦЭМ!$B$39:$B$782,X$47)+'СЕТ СН'!$G$11+СВЦЭМ!$D$10+'СЕТ СН'!$G$5-'СЕТ СН'!$G$21</f>
        <v>5345.9738826900002</v>
      </c>
      <c r="Y70" s="36">
        <f>SUMIFS(СВЦЭМ!$D$39:$D$782,СВЦЭМ!$A$39:$A$782,$A70,СВЦЭМ!$B$39:$B$782,Y$47)+'СЕТ СН'!$G$11+СВЦЭМ!$D$10+'СЕТ СН'!$G$5-'СЕТ СН'!$G$21</f>
        <v>5423.3531741799998</v>
      </c>
    </row>
    <row r="71" spans="1:26" ht="15.75" x14ac:dyDescent="0.2">
      <c r="A71" s="35">
        <f t="shared" si="1"/>
        <v>45497</v>
      </c>
      <c r="B71" s="36">
        <f>SUMIFS(СВЦЭМ!$D$39:$D$782,СВЦЭМ!$A$39:$A$782,$A71,СВЦЭМ!$B$39:$B$782,B$47)+'СЕТ СН'!$G$11+СВЦЭМ!$D$10+'СЕТ СН'!$G$5-'СЕТ СН'!$G$21</f>
        <v>5619.8420638099997</v>
      </c>
      <c r="C71" s="36">
        <f>SUMIFS(СВЦЭМ!$D$39:$D$782,СВЦЭМ!$A$39:$A$782,$A71,СВЦЭМ!$B$39:$B$782,C$47)+'СЕТ СН'!$G$11+СВЦЭМ!$D$10+'СЕТ СН'!$G$5-'СЕТ СН'!$G$21</f>
        <v>5718.2898052199998</v>
      </c>
      <c r="D71" s="36">
        <f>SUMIFS(СВЦЭМ!$D$39:$D$782,СВЦЭМ!$A$39:$A$782,$A71,СВЦЭМ!$B$39:$B$782,D$47)+'СЕТ СН'!$G$11+СВЦЭМ!$D$10+'СЕТ СН'!$G$5-'СЕТ СН'!$G$21</f>
        <v>5759.30113833</v>
      </c>
      <c r="E71" s="36">
        <f>SUMIFS(СВЦЭМ!$D$39:$D$782,СВЦЭМ!$A$39:$A$782,$A71,СВЦЭМ!$B$39:$B$782,E$47)+'СЕТ СН'!$G$11+СВЦЭМ!$D$10+'СЕТ СН'!$G$5-'СЕТ СН'!$G$21</f>
        <v>5732.1395717899995</v>
      </c>
      <c r="F71" s="36">
        <f>SUMIFS(СВЦЭМ!$D$39:$D$782,СВЦЭМ!$A$39:$A$782,$A71,СВЦЭМ!$B$39:$B$782,F$47)+'СЕТ СН'!$G$11+СВЦЭМ!$D$10+'СЕТ СН'!$G$5-'СЕТ СН'!$G$21</f>
        <v>5734.5209928300001</v>
      </c>
      <c r="G71" s="36">
        <f>SUMIFS(СВЦЭМ!$D$39:$D$782,СВЦЭМ!$A$39:$A$782,$A71,СВЦЭМ!$B$39:$B$782,G$47)+'СЕТ СН'!$G$11+СВЦЭМ!$D$10+'СЕТ СН'!$G$5-'СЕТ СН'!$G$21</f>
        <v>5736.6382631699998</v>
      </c>
      <c r="H71" s="36">
        <f>SUMIFS(СВЦЭМ!$D$39:$D$782,СВЦЭМ!$A$39:$A$782,$A71,СВЦЭМ!$B$39:$B$782,H$47)+'СЕТ СН'!$G$11+СВЦЭМ!$D$10+'СЕТ СН'!$G$5-'СЕТ СН'!$G$21</f>
        <v>5720.8139013199998</v>
      </c>
      <c r="I71" s="36">
        <f>SUMIFS(СВЦЭМ!$D$39:$D$782,СВЦЭМ!$A$39:$A$782,$A71,СВЦЭМ!$B$39:$B$782,I$47)+'СЕТ СН'!$G$11+СВЦЭМ!$D$10+'СЕТ СН'!$G$5-'СЕТ СН'!$G$21</f>
        <v>5612.6721896600002</v>
      </c>
      <c r="J71" s="36">
        <f>SUMIFS(СВЦЭМ!$D$39:$D$782,СВЦЭМ!$A$39:$A$782,$A71,СВЦЭМ!$B$39:$B$782,J$47)+'СЕТ СН'!$G$11+СВЦЭМ!$D$10+'СЕТ СН'!$G$5-'СЕТ СН'!$G$21</f>
        <v>5485.2054820399999</v>
      </c>
      <c r="K71" s="36">
        <f>SUMIFS(СВЦЭМ!$D$39:$D$782,СВЦЭМ!$A$39:$A$782,$A71,СВЦЭМ!$B$39:$B$782,K$47)+'СЕТ СН'!$G$11+СВЦЭМ!$D$10+'СЕТ СН'!$G$5-'СЕТ СН'!$G$21</f>
        <v>5395.2665743799998</v>
      </c>
      <c r="L71" s="36">
        <f>SUMIFS(СВЦЭМ!$D$39:$D$782,СВЦЭМ!$A$39:$A$782,$A71,СВЦЭМ!$B$39:$B$782,L$47)+'СЕТ СН'!$G$11+СВЦЭМ!$D$10+'СЕТ СН'!$G$5-'СЕТ СН'!$G$21</f>
        <v>5341.4844826899998</v>
      </c>
      <c r="M71" s="36">
        <f>SUMIFS(СВЦЭМ!$D$39:$D$782,СВЦЭМ!$A$39:$A$782,$A71,СВЦЭМ!$B$39:$B$782,M$47)+'СЕТ СН'!$G$11+СВЦЭМ!$D$10+'СЕТ СН'!$G$5-'СЕТ СН'!$G$21</f>
        <v>5317.6490084899997</v>
      </c>
      <c r="N71" s="36">
        <f>SUMIFS(СВЦЭМ!$D$39:$D$782,СВЦЭМ!$A$39:$A$782,$A71,СВЦЭМ!$B$39:$B$782,N$47)+'СЕТ СН'!$G$11+СВЦЭМ!$D$10+'СЕТ СН'!$G$5-'СЕТ СН'!$G$21</f>
        <v>5307.4667358899997</v>
      </c>
      <c r="O71" s="36">
        <f>SUMIFS(СВЦЭМ!$D$39:$D$782,СВЦЭМ!$A$39:$A$782,$A71,СВЦЭМ!$B$39:$B$782,O$47)+'СЕТ СН'!$G$11+СВЦЭМ!$D$10+'СЕТ СН'!$G$5-'СЕТ СН'!$G$21</f>
        <v>5305.37506278</v>
      </c>
      <c r="P71" s="36">
        <f>SUMIFS(СВЦЭМ!$D$39:$D$782,СВЦЭМ!$A$39:$A$782,$A71,СВЦЭМ!$B$39:$B$782,P$47)+'СЕТ СН'!$G$11+СВЦЭМ!$D$10+'СЕТ СН'!$G$5-'СЕТ СН'!$G$21</f>
        <v>5301.4645209099999</v>
      </c>
      <c r="Q71" s="36">
        <f>SUMIFS(СВЦЭМ!$D$39:$D$782,СВЦЭМ!$A$39:$A$782,$A71,СВЦЭМ!$B$39:$B$782,Q$47)+'СЕТ СН'!$G$11+СВЦЭМ!$D$10+'СЕТ СН'!$G$5-'СЕТ СН'!$G$21</f>
        <v>5307.8037155299999</v>
      </c>
      <c r="R71" s="36">
        <f>SUMIFS(СВЦЭМ!$D$39:$D$782,СВЦЭМ!$A$39:$A$782,$A71,СВЦЭМ!$B$39:$B$782,R$47)+'СЕТ СН'!$G$11+СВЦЭМ!$D$10+'СЕТ СН'!$G$5-'СЕТ СН'!$G$21</f>
        <v>5309.3677631400005</v>
      </c>
      <c r="S71" s="36">
        <f>SUMIFS(СВЦЭМ!$D$39:$D$782,СВЦЭМ!$A$39:$A$782,$A71,СВЦЭМ!$B$39:$B$782,S$47)+'СЕТ СН'!$G$11+СВЦЭМ!$D$10+'СЕТ СН'!$G$5-'СЕТ СН'!$G$21</f>
        <v>5320.1021836500004</v>
      </c>
      <c r="T71" s="36">
        <f>SUMIFS(СВЦЭМ!$D$39:$D$782,СВЦЭМ!$A$39:$A$782,$A71,СВЦЭМ!$B$39:$B$782,T$47)+'СЕТ СН'!$G$11+СВЦЭМ!$D$10+'СЕТ СН'!$G$5-'СЕТ СН'!$G$21</f>
        <v>5327.8143232399998</v>
      </c>
      <c r="U71" s="36">
        <f>SUMIFS(СВЦЭМ!$D$39:$D$782,СВЦЭМ!$A$39:$A$782,$A71,СВЦЭМ!$B$39:$B$782,U$47)+'СЕТ СН'!$G$11+СВЦЭМ!$D$10+'СЕТ СН'!$G$5-'СЕТ СН'!$G$21</f>
        <v>5346.9492699599996</v>
      </c>
      <c r="V71" s="36">
        <f>SUMIFS(СВЦЭМ!$D$39:$D$782,СВЦЭМ!$A$39:$A$782,$A71,СВЦЭМ!$B$39:$B$782,V$47)+'СЕТ СН'!$G$11+СВЦЭМ!$D$10+'СЕТ СН'!$G$5-'СЕТ СН'!$G$21</f>
        <v>5359.9231470599998</v>
      </c>
      <c r="W71" s="36">
        <f>SUMIFS(СВЦЭМ!$D$39:$D$782,СВЦЭМ!$A$39:$A$782,$A71,СВЦЭМ!$B$39:$B$782,W$47)+'СЕТ СН'!$G$11+СВЦЭМ!$D$10+'СЕТ СН'!$G$5-'СЕТ СН'!$G$21</f>
        <v>5345.2591993699998</v>
      </c>
      <c r="X71" s="36">
        <f>SUMIFS(СВЦЭМ!$D$39:$D$782,СВЦЭМ!$A$39:$A$782,$A71,СВЦЭМ!$B$39:$B$782,X$47)+'СЕТ СН'!$G$11+СВЦЭМ!$D$10+'СЕТ СН'!$G$5-'СЕТ СН'!$G$21</f>
        <v>5379.0326801399997</v>
      </c>
      <c r="Y71" s="36">
        <f>SUMIFS(СВЦЭМ!$D$39:$D$782,СВЦЭМ!$A$39:$A$782,$A71,СВЦЭМ!$B$39:$B$782,Y$47)+'СЕТ СН'!$G$11+СВЦЭМ!$D$10+'СЕТ СН'!$G$5-'СЕТ СН'!$G$21</f>
        <v>5468.95608584</v>
      </c>
    </row>
    <row r="72" spans="1:26" ht="15.75" x14ac:dyDescent="0.2">
      <c r="A72" s="35">
        <f t="shared" si="1"/>
        <v>45498</v>
      </c>
      <c r="B72" s="36">
        <f>SUMIFS(СВЦЭМ!$D$39:$D$782,СВЦЭМ!$A$39:$A$782,$A72,СВЦЭМ!$B$39:$B$782,B$47)+'СЕТ СН'!$G$11+СВЦЭМ!$D$10+'СЕТ СН'!$G$5-'СЕТ СН'!$G$21</f>
        <v>5580.7570715299998</v>
      </c>
      <c r="C72" s="36">
        <f>SUMIFS(СВЦЭМ!$D$39:$D$782,СВЦЭМ!$A$39:$A$782,$A72,СВЦЭМ!$B$39:$B$782,C$47)+'СЕТ СН'!$G$11+СВЦЭМ!$D$10+'СЕТ СН'!$G$5-'СЕТ СН'!$G$21</f>
        <v>5689.2925323099998</v>
      </c>
      <c r="D72" s="36">
        <f>SUMIFS(СВЦЭМ!$D$39:$D$782,СВЦЭМ!$A$39:$A$782,$A72,СВЦЭМ!$B$39:$B$782,D$47)+'СЕТ СН'!$G$11+СВЦЭМ!$D$10+'СЕТ СН'!$G$5-'СЕТ СН'!$G$21</f>
        <v>5768.7158793399994</v>
      </c>
      <c r="E72" s="36">
        <f>SUMIFS(СВЦЭМ!$D$39:$D$782,СВЦЭМ!$A$39:$A$782,$A72,СВЦЭМ!$B$39:$B$782,E$47)+'СЕТ СН'!$G$11+СВЦЭМ!$D$10+'СЕТ СН'!$G$5-'СЕТ СН'!$G$21</f>
        <v>5784.8220703799998</v>
      </c>
      <c r="F72" s="36">
        <f>SUMIFS(СВЦЭМ!$D$39:$D$782,СВЦЭМ!$A$39:$A$782,$A72,СВЦЭМ!$B$39:$B$782,F$47)+'СЕТ СН'!$G$11+СВЦЭМ!$D$10+'СЕТ СН'!$G$5-'СЕТ СН'!$G$21</f>
        <v>5790.1551596099998</v>
      </c>
      <c r="G72" s="36">
        <f>SUMIFS(СВЦЭМ!$D$39:$D$782,СВЦЭМ!$A$39:$A$782,$A72,СВЦЭМ!$B$39:$B$782,G$47)+'СЕТ СН'!$G$11+СВЦЭМ!$D$10+'СЕТ СН'!$G$5-'СЕТ СН'!$G$21</f>
        <v>5790.1727747000004</v>
      </c>
      <c r="H72" s="36">
        <f>SUMIFS(СВЦЭМ!$D$39:$D$782,СВЦЭМ!$A$39:$A$782,$A72,СВЦЭМ!$B$39:$B$782,H$47)+'СЕТ СН'!$G$11+СВЦЭМ!$D$10+'СЕТ СН'!$G$5-'СЕТ СН'!$G$21</f>
        <v>5746.5090604699999</v>
      </c>
      <c r="I72" s="36">
        <f>SUMIFS(СВЦЭМ!$D$39:$D$782,СВЦЭМ!$A$39:$A$782,$A72,СВЦЭМ!$B$39:$B$782,I$47)+'СЕТ СН'!$G$11+СВЦЭМ!$D$10+'СЕТ СН'!$G$5-'СЕТ СН'!$G$21</f>
        <v>5635.7369605700005</v>
      </c>
      <c r="J72" s="36">
        <f>SUMIFS(СВЦЭМ!$D$39:$D$782,СВЦЭМ!$A$39:$A$782,$A72,СВЦЭМ!$B$39:$B$782,J$47)+'СЕТ СН'!$G$11+СВЦЭМ!$D$10+'СЕТ СН'!$G$5-'СЕТ СН'!$G$21</f>
        <v>5522.0449060000001</v>
      </c>
      <c r="K72" s="36">
        <f>SUMIFS(СВЦЭМ!$D$39:$D$782,СВЦЭМ!$A$39:$A$782,$A72,СВЦЭМ!$B$39:$B$782,K$47)+'СЕТ СН'!$G$11+СВЦЭМ!$D$10+'СЕТ СН'!$G$5-'СЕТ СН'!$G$21</f>
        <v>5452.0007089299997</v>
      </c>
      <c r="L72" s="36">
        <f>SUMIFS(СВЦЭМ!$D$39:$D$782,СВЦЭМ!$A$39:$A$782,$A72,СВЦЭМ!$B$39:$B$782,L$47)+'СЕТ СН'!$G$11+СВЦЭМ!$D$10+'СЕТ СН'!$G$5-'СЕТ СН'!$G$21</f>
        <v>5395.4850132900001</v>
      </c>
      <c r="M72" s="36">
        <f>SUMIFS(СВЦЭМ!$D$39:$D$782,СВЦЭМ!$A$39:$A$782,$A72,СВЦЭМ!$B$39:$B$782,M$47)+'СЕТ СН'!$G$11+СВЦЭМ!$D$10+'СЕТ СН'!$G$5-'СЕТ СН'!$G$21</f>
        <v>5376.1527350799997</v>
      </c>
      <c r="N72" s="36">
        <f>SUMIFS(СВЦЭМ!$D$39:$D$782,СВЦЭМ!$A$39:$A$782,$A72,СВЦЭМ!$B$39:$B$782,N$47)+'СЕТ СН'!$G$11+СВЦЭМ!$D$10+'СЕТ СН'!$G$5-'СЕТ СН'!$G$21</f>
        <v>5354.9224171599999</v>
      </c>
      <c r="O72" s="36">
        <f>SUMIFS(СВЦЭМ!$D$39:$D$782,СВЦЭМ!$A$39:$A$782,$A72,СВЦЭМ!$B$39:$B$782,O$47)+'СЕТ СН'!$G$11+СВЦЭМ!$D$10+'СЕТ СН'!$G$5-'СЕТ СН'!$G$21</f>
        <v>5346.3800123399997</v>
      </c>
      <c r="P72" s="36">
        <f>SUMIFS(СВЦЭМ!$D$39:$D$782,СВЦЭМ!$A$39:$A$782,$A72,СВЦЭМ!$B$39:$B$782,P$47)+'СЕТ СН'!$G$11+СВЦЭМ!$D$10+'СЕТ СН'!$G$5-'СЕТ СН'!$G$21</f>
        <v>5346.6350971299998</v>
      </c>
      <c r="Q72" s="36">
        <f>SUMIFS(СВЦЭМ!$D$39:$D$782,СВЦЭМ!$A$39:$A$782,$A72,СВЦЭМ!$B$39:$B$782,Q$47)+'СЕТ СН'!$G$11+СВЦЭМ!$D$10+'СЕТ СН'!$G$5-'СЕТ СН'!$G$21</f>
        <v>5340.4295041099995</v>
      </c>
      <c r="R72" s="36">
        <f>SUMIFS(СВЦЭМ!$D$39:$D$782,СВЦЭМ!$A$39:$A$782,$A72,СВЦЭМ!$B$39:$B$782,R$47)+'СЕТ СН'!$G$11+СВЦЭМ!$D$10+'СЕТ СН'!$G$5-'СЕТ СН'!$G$21</f>
        <v>5356.5628383599997</v>
      </c>
      <c r="S72" s="36">
        <f>SUMIFS(СВЦЭМ!$D$39:$D$782,СВЦЭМ!$A$39:$A$782,$A72,СВЦЭМ!$B$39:$B$782,S$47)+'СЕТ СН'!$G$11+СВЦЭМ!$D$10+'СЕТ СН'!$G$5-'СЕТ СН'!$G$21</f>
        <v>5351.7160837199999</v>
      </c>
      <c r="T72" s="36">
        <f>SUMIFS(СВЦЭМ!$D$39:$D$782,СВЦЭМ!$A$39:$A$782,$A72,СВЦЭМ!$B$39:$B$782,T$47)+'СЕТ СН'!$G$11+СВЦЭМ!$D$10+'СЕТ СН'!$G$5-'СЕТ СН'!$G$21</f>
        <v>5349.4084342400001</v>
      </c>
      <c r="U72" s="36">
        <f>SUMIFS(СВЦЭМ!$D$39:$D$782,СВЦЭМ!$A$39:$A$782,$A72,СВЦЭМ!$B$39:$B$782,U$47)+'СЕТ СН'!$G$11+СВЦЭМ!$D$10+'СЕТ СН'!$G$5-'СЕТ СН'!$G$21</f>
        <v>5369.8989875899997</v>
      </c>
      <c r="V72" s="36">
        <f>SUMIFS(СВЦЭМ!$D$39:$D$782,СВЦЭМ!$A$39:$A$782,$A72,СВЦЭМ!$B$39:$B$782,V$47)+'СЕТ СН'!$G$11+СВЦЭМ!$D$10+'СЕТ СН'!$G$5-'СЕТ СН'!$G$21</f>
        <v>5382.2311548600001</v>
      </c>
      <c r="W72" s="36">
        <f>SUMIFS(СВЦЭМ!$D$39:$D$782,СВЦЭМ!$A$39:$A$782,$A72,СВЦЭМ!$B$39:$B$782,W$47)+'СЕТ СН'!$G$11+СВЦЭМ!$D$10+'СЕТ СН'!$G$5-'СЕТ СН'!$G$21</f>
        <v>5357.0322224499996</v>
      </c>
      <c r="X72" s="36">
        <f>SUMIFS(СВЦЭМ!$D$39:$D$782,СВЦЭМ!$A$39:$A$782,$A72,СВЦЭМ!$B$39:$B$782,X$47)+'СЕТ СН'!$G$11+СВЦЭМ!$D$10+'СЕТ СН'!$G$5-'СЕТ СН'!$G$21</f>
        <v>5420.2551952499998</v>
      </c>
      <c r="Y72" s="36">
        <f>SUMIFS(СВЦЭМ!$D$39:$D$782,СВЦЭМ!$A$39:$A$782,$A72,СВЦЭМ!$B$39:$B$782,Y$47)+'СЕТ СН'!$G$11+СВЦЭМ!$D$10+'СЕТ СН'!$G$5-'СЕТ СН'!$G$21</f>
        <v>5512.5723951600003</v>
      </c>
    </row>
    <row r="73" spans="1:26" ht="15.75" x14ac:dyDescent="0.2">
      <c r="A73" s="35">
        <f t="shared" si="1"/>
        <v>45499</v>
      </c>
      <c r="B73" s="36">
        <f>SUMIFS(СВЦЭМ!$D$39:$D$782,СВЦЭМ!$A$39:$A$782,$A73,СВЦЭМ!$B$39:$B$782,B$47)+'СЕТ СН'!$G$11+СВЦЭМ!$D$10+'СЕТ СН'!$G$5-'СЕТ СН'!$G$21</f>
        <v>5565.5781785600002</v>
      </c>
      <c r="C73" s="36">
        <f>SUMIFS(СВЦЭМ!$D$39:$D$782,СВЦЭМ!$A$39:$A$782,$A73,СВЦЭМ!$B$39:$B$782,C$47)+'СЕТ СН'!$G$11+СВЦЭМ!$D$10+'СЕТ СН'!$G$5-'СЕТ СН'!$G$21</f>
        <v>5634.3346260399994</v>
      </c>
      <c r="D73" s="36">
        <f>SUMIFS(СВЦЭМ!$D$39:$D$782,СВЦЭМ!$A$39:$A$782,$A73,СВЦЭМ!$B$39:$B$782,D$47)+'СЕТ СН'!$G$11+СВЦЭМ!$D$10+'СЕТ СН'!$G$5-'СЕТ СН'!$G$21</f>
        <v>5706.2255535200002</v>
      </c>
      <c r="E73" s="36">
        <f>SUMIFS(СВЦЭМ!$D$39:$D$782,СВЦЭМ!$A$39:$A$782,$A73,СВЦЭМ!$B$39:$B$782,E$47)+'СЕТ СН'!$G$11+СВЦЭМ!$D$10+'СЕТ СН'!$G$5-'СЕТ СН'!$G$21</f>
        <v>5697.7964743299999</v>
      </c>
      <c r="F73" s="36">
        <f>SUMIFS(СВЦЭМ!$D$39:$D$782,СВЦЭМ!$A$39:$A$782,$A73,СВЦЭМ!$B$39:$B$782,F$47)+'СЕТ СН'!$G$11+СВЦЭМ!$D$10+'СЕТ СН'!$G$5-'СЕТ СН'!$G$21</f>
        <v>5699.1403634199996</v>
      </c>
      <c r="G73" s="36">
        <f>SUMIFS(СВЦЭМ!$D$39:$D$782,СВЦЭМ!$A$39:$A$782,$A73,СВЦЭМ!$B$39:$B$782,G$47)+'СЕТ СН'!$G$11+СВЦЭМ!$D$10+'СЕТ СН'!$G$5-'СЕТ СН'!$G$21</f>
        <v>5705.3819603600004</v>
      </c>
      <c r="H73" s="36">
        <f>SUMIFS(СВЦЭМ!$D$39:$D$782,СВЦЭМ!$A$39:$A$782,$A73,СВЦЭМ!$B$39:$B$782,H$47)+'СЕТ СН'!$G$11+СВЦЭМ!$D$10+'СЕТ СН'!$G$5-'СЕТ СН'!$G$21</f>
        <v>5524.6249000299995</v>
      </c>
      <c r="I73" s="36">
        <f>SUMIFS(СВЦЭМ!$D$39:$D$782,СВЦЭМ!$A$39:$A$782,$A73,СВЦЭМ!$B$39:$B$782,I$47)+'СЕТ СН'!$G$11+СВЦЭМ!$D$10+'СЕТ СН'!$G$5-'СЕТ СН'!$G$21</f>
        <v>5535.6229770499995</v>
      </c>
      <c r="J73" s="36">
        <f>SUMIFS(СВЦЭМ!$D$39:$D$782,СВЦЭМ!$A$39:$A$782,$A73,СВЦЭМ!$B$39:$B$782,J$47)+'СЕТ СН'!$G$11+СВЦЭМ!$D$10+'СЕТ СН'!$G$5-'СЕТ СН'!$G$21</f>
        <v>5454.2925089099999</v>
      </c>
      <c r="K73" s="36">
        <f>SUMIFS(СВЦЭМ!$D$39:$D$782,СВЦЭМ!$A$39:$A$782,$A73,СВЦЭМ!$B$39:$B$782,K$47)+'СЕТ СН'!$G$11+СВЦЭМ!$D$10+'СЕТ СН'!$G$5-'СЕТ СН'!$G$21</f>
        <v>5402.6114680700002</v>
      </c>
      <c r="L73" s="36">
        <f>SUMIFS(СВЦЭМ!$D$39:$D$782,СВЦЭМ!$A$39:$A$782,$A73,СВЦЭМ!$B$39:$B$782,L$47)+'СЕТ СН'!$G$11+СВЦЭМ!$D$10+'СЕТ СН'!$G$5-'СЕТ СН'!$G$21</f>
        <v>5372.8742158099994</v>
      </c>
      <c r="M73" s="36">
        <f>SUMIFS(СВЦЭМ!$D$39:$D$782,СВЦЭМ!$A$39:$A$782,$A73,СВЦЭМ!$B$39:$B$782,M$47)+'СЕТ СН'!$G$11+СВЦЭМ!$D$10+'СЕТ СН'!$G$5-'СЕТ СН'!$G$21</f>
        <v>5356.2578558499999</v>
      </c>
      <c r="N73" s="36">
        <f>SUMIFS(СВЦЭМ!$D$39:$D$782,СВЦЭМ!$A$39:$A$782,$A73,СВЦЭМ!$B$39:$B$782,N$47)+'СЕТ СН'!$G$11+СВЦЭМ!$D$10+'СЕТ СН'!$G$5-'СЕТ СН'!$G$21</f>
        <v>5341.4625284499998</v>
      </c>
      <c r="O73" s="36">
        <f>SUMIFS(СВЦЭМ!$D$39:$D$782,СВЦЭМ!$A$39:$A$782,$A73,СВЦЭМ!$B$39:$B$782,O$47)+'СЕТ СН'!$G$11+СВЦЭМ!$D$10+'СЕТ СН'!$G$5-'СЕТ СН'!$G$21</f>
        <v>5328.7292908999998</v>
      </c>
      <c r="P73" s="36">
        <f>SUMIFS(СВЦЭМ!$D$39:$D$782,СВЦЭМ!$A$39:$A$782,$A73,СВЦЭМ!$B$39:$B$782,P$47)+'СЕТ СН'!$G$11+СВЦЭМ!$D$10+'СЕТ СН'!$G$5-'СЕТ СН'!$G$21</f>
        <v>5329.4772721700001</v>
      </c>
      <c r="Q73" s="36">
        <f>SUMIFS(СВЦЭМ!$D$39:$D$782,СВЦЭМ!$A$39:$A$782,$A73,СВЦЭМ!$B$39:$B$782,Q$47)+'СЕТ СН'!$G$11+СВЦЭМ!$D$10+'СЕТ СН'!$G$5-'СЕТ СН'!$G$21</f>
        <v>5336.4413853599999</v>
      </c>
      <c r="R73" s="36">
        <f>SUMIFS(СВЦЭМ!$D$39:$D$782,СВЦЭМ!$A$39:$A$782,$A73,СВЦЭМ!$B$39:$B$782,R$47)+'СЕТ СН'!$G$11+СВЦЭМ!$D$10+'СЕТ СН'!$G$5-'СЕТ СН'!$G$21</f>
        <v>5334.6190019799997</v>
      </c>
      <c r="S73" s="36">
        <f>SUMIFS(СВЦЭМ!$D$39:$D$782,СВЦЭМ!$A$39:$A$782,$A73,СВЦЭМ!$B$39:$B$782,S$47)+'СЕТ СН'!$G$11+СВЦЭМ!$D$10+'СЕТ СН'!$G$5-'СЕТ СН'!$G$21</f>
        <v>5324.2040535199994</v>
      </c>
      <c r="T73" s="36">
        <f>SUMIFS(СВЦЭМ!$D$39:$D$782,СВЦЭМ!$A$39:$A$782,$A73,СВЦЭМ!$B$39:$B$782,T$47)+'СЕТ СН'!$G$11+СВЦЭМ!$D$10+'СЕТ СН'!$G$5-'СЕТ СН'!$G$21</f>
        <v>5318.90312928</v>
      </c>
      <c r="U73" s="36">
        <f>SUMIFS(СВЦЭМ!$D$39:$D$782,СВЦЭМ!$A$39:$A$782,$A73,СВЦЭМ!$B$39:$B$782,U$47)+'СЕТ СН'!$G$11+СВЦЭМ!$D$10+'СЕТ СН'!$G$5-'СЕТ СН'!$G$21</f>
        <v>5353.5468879800001</v>
      </c>
      <c r="V73" s="36">
        <f>SUMIFS(СВЦЭМ!$D$39:$D$782,СВЦЭМ!$A$39:$A$782,$A73,СВЦЭМ!$B$39:$B$782,V$47)+'СЕТ СН'!$G$11+СВЦЭМ!$D$10+'СЕТ СН'!$G$5-'СЕТ СН'!$G$21</f>
        <v>5379.7243857000003</v>
      </c>
      <c r="W73" s="36">
        <f>SUMIFS(СВЦЭМ!$D$39:$D$782,СВЦЭМ!$A$39:$A$782,$A73,СВЦЭМ!$B$39:$B$782,W$47)+'СЕТ СН'!$G$11+СВЦЭМ!$D$10+'СЕТ СН'!$G$5-'СЕТ СН'!$G$21</f>
        <v>5353.5099745299995</v>
      </c>
      <c r="X73" s="36">
        <f>SUMIFS(СВЦЭМ!$D$39:$D$782,СВЦЭМ!$A$39:$A$782,$A73,СВЦЭМ!$B$39:$B$782,X$47)+'СЕТ СН'!$G$11+СВЦЭМ!$D$10+'СЕТ СН'!$G$5-'СЕТ СН'!$G$21</f>
        <v>5420.9551564200001</v>
      </c>
      <c r="Y73" s="36">
        <f>SUMIFS(СВЦЭМ!$D$39:$D$782,СВЦЭМ!$A$39:$A$782,$A73,СВЦЭМ!$B$39:$B$782,Y$47)+'СЕТ СН'!$G$11+СВЦЭМ!$D$10+'СЕТ СН'!$G$5-'СЕТ СН'!$G$21</f>
        <v>5512.7144934200005</v>
      </c>
    </row>
    <row r="74" spans="1:26" ht="15.75" x14ac:dyDescent="0.2">
      <c r="A74" s="35">
        <f t="shared" si="1"/>
        <v>45500</v>
      </c>
      <c r="B74" s="36">
        <f>SUMIFS(СВЦЭМ!$D$39:$D$782,СВЦЭМ!$A$39:$A$782,$A74,СВЦЭМ!$B$39:$B$782,B$47)+'СЕТ СН'!$G$11+СВЦЭМ!$D$10+'СЕТ СН'!$G$5-'СЕТ СН'!$G$21</f>
        <v>5601.4969811299998</v>
      </c>
      <c r="C74" s="36">
        <f>SUMIFS(СВЦЭМ!$D$39:$D$782,СВЦЭМ!$A$39:$A$782,$A74,СВЦЭМ!$B$39:$B$782,C$47)+'СЕТ СН'!$G$11+СВЦЭМ!$D$10+'СЕТ СН'!$G$5-'СЕТ СН'!$G$21</f>
        <v>5672.7772837299999</v>
      </c>
      <c r="D74" s="36">
        <f>SUMIFS(СВЦЭМ!$D$39:$D$782,СВЦЭМ!$A$39:$A$782,$A74,СВЦЭМ!$B$39:$B$782,D$47)+'СЕТ СН'!$G$11+СВЦЭМ!$D$10+'СЕТ СН'!$G$5-'СЕТ СН'!$G$21</f>
        <v>5715.3535701500005</v>
      </c>
      <c r="E74" s="36">
        <f>SUMIFS(СВЦЭМ!$D$39:$D$782,СВЦЭМ!$A$39:$A$782,$A74,СВЦЭМ!$B$39:$B$782,E$47)+'СЕТ СН'!$G$11+СВЦЭМ!$D$10+'СЕТ СН'!$G$5-'СЕТ СН'!$G$21</f>
        <v>5749.3735578300002</v>
      </c>
      <c r="F74" s="36">
        <f>SUMIFS(СВЦЭМ!$D$39:$D$782,СВЦЭМ!$A$39:$A$782,$A74,СВЦЭМ!$B$39:$B$782,F$47)+'СЕТ СН'!$G$11+СВЦЭМ!$D$10+'СЕТ СН'!$G$5-'СЕТ СН'!$G$21</f>
        <v>5731.0808539499994</v>
      </c>
      <c r="G74" s="36">
        <f>SUMIFS(СВЦЭМ!$D$39:$D$782,СВЦЭМ!$A$39:$A$782,$A74,СВЦЭМ!$B$39:$B$782,G$47)+'СЕТ СН'!$G$11+СВЦЭМ!$D$10+'СЕТ СН'!$G$5-'СЕТ СН'!$G$21</f>
        <v>5742.1472336200004</v>
      </c>
      <c r="H74" s="36">
        <f>SUMIFS(СВЦЭМ!$D$39:$D$782,СВЦЭМ!$A$39:$A$782,$A74,СВЦЭМ!$B$39:$B$782,H$47)+'СЕТ СН'!$G$11+СВЦЭМ!$D$10+'СЕТ СН'!$G$5-'СЕТ СН'!$G$21</f>
        <v>5708.5208097899995</v>
      </c>
      <c r="I74" s="36">
        <f>SUMIFS(СВЦЭМ!$D$39:$D$782,СВЦЭМ!$A$39:$A$782,$A74,СВЦЭМ!$B$39:$B$782,I$47)+'СЕТ СН'!$G$11+СВЦЭМ!$D$10+'СЕТ СН'!$G$5-'СЕТ СН'!$G$21</f>
        <v>5580.6115959600002</v>
      </c>
      <c r="J74" s="36">
        <f>SUMIFS(СВЦЭМ!$D$39:$D$782,СВЦЭМ!$A$39:$A$782,$A74,СВЦЭМ!$B$39:$B$782,J$47)+'СЕТ СН'!$G$11+СВЦЭМ!$D$10+'СЕТ СН'!$G$5-'СЕТ СН'!$G$21</f>
        <v>5555.1241542099997</v>
      </c>
      <c r="K74" s="36">
        <f>SUMIFS(СВЦЭМ!$D$39:$D$782,СВЦЭМ!$A$39:$A$782,$A74,СВЦЭМ!$B$39:$B$782,K$47)+'СЕТ СН'!$G$11+СВЦЭМ!$D$10+'СЕТ СН'!$G$5-'СЕТ СН'!$G$21</f>
        <v>5472.1296204400005</v>
      </c>
      <c r="L74" s="36">
        <f>SUMIFS(СВЦЭМ!$D$39:$D$782,СВЦЭМ!$A$39:$A$782,$A74,СВЦЭМ!$B$39:$B$782,L$47)+'СЕТ СН'!$G$11+СВЦЭМ!$D$10+'СЕТ СН'!$G$5-'СЕТ СН'!$G$21</f>
        <v>5412.8831934400005</v>
      </c>
      <c r="M74" s="36">
        <f>SUMIFS(СВЦЭМ!$D$39:$D$782,СВЦЭМ!$A$39:$A$782,$A74,СВЦЭМ!$B$39:$B$782,M$47)+'СЕТ СН'!$G$11+СВЦЭМ!$D$10+'СЕТ СН'!$G$5-'СЕТ СН'!$G$21</f>
        <v>5379.9188195099996</v>
      </c>
      <c r="N74" s="36">
        <f>SUMIFS(СВЦЭМ!$D$39:$D$782,СВЦЭМ!$A$39:$A$782,$A74,СВЦЭМ!$B$39:$B$782,N$47)+'СЕТ СН'!$G$11+СВЦЭМ!$D$10+'СЕТ СН'!$G$5-'СЕТ СН'!$G$21</f>
        <v>5375.4473641499999</v>
      </c>
      <c r="O74" s="36">
        <f>SUMIFS(СВЦЭМ!$D$39:$D$782,СВЦЭМ!$A$39:$A$782,$A74,СВЦЭМ!$B$39:$B$782,O$47)+'СЕТ СН'!$G$11+СВЦЭМ!$D$10+'СЕТ СН'!$G$5-'СЕТ СН'!$G$21</f>
        <v>5373.0469923700002</v>
      </c>
      <c r="P74" s="36">
        <f>SUMIFS(СВЦЭМ!$D$39:$D$782,СВЦЭМ!$A$39:$A$782,$A74,СВЦЭМ!$B$39:$B$782,P$47)+'СЕТ СН'!$G$11+СВЦЭМ!$D$10+'СЕТ СН'!$G$5-'СЕТ СН'!$G$21</f>
        <v>5380.96898487</v>
      </c>
      <c r="Q74" s="36">
        <f>SUMIFS(СВЦЭМ!$D$39:$D$782,СВЦЭМ!$A$39:$A$782,$A74,СВЦЭМ!$B$39:$B$782,Q$47)+'СЕТ СН'!$G$11+СВЦЭМ!$D$10+'СЕТ СН'!$G$5-'СЕТ СН'!$G$21</f>
        <v>5383.9099942000003</v>
      </c>
      <c r="R74" s="36">
        <f>SUMIFS(СВЦЭМ!$D$39:$D$782,СВЦЭМ!$A$39:$A$782,$A74,СВЦЭМ!$B$39:$B$782,R$47)+'СЕТ СН'!$G$11+СВЦЭМ!$D$10+'СЕТ СН'!$G$5-'СЕТ СН'!$G$21</f>
        <v>5387.2290610600003</v>
      </c>
      <c r="S74" s="36">
        <f>SUMIFS(СВЦЭМ!$D$39:$D$782,СВЦЭМ!$A$39:$A$782,$A74,СВЦЭМ!$B$39:$B$782,S$47)+'СЕТ СН'!$G$11+СВЦЭМ!$D$10+'СЕТ СН'!$G$5-'СЕТ СН'!$G$21</f>
        <v>5379.8469218400005</v>
      </c>
      <c r="T74" s="36">
        <f>SUMIFS(СВЦЭМ!$D$39:$D$782,СВЦЭМ!$A$39:$A$782,$A74,СВЦЭМ!$B$39:$B$782,T$47)+'СЕТ СН'!$G$11+СВЦЭМ!$D$10+'СЕТ СН'!$G$5-'СЕТ СН'!$G$21</f>
        <v>5369.4042617499999</v>
      </c>
      <c r="U74" s="36">
        <f>SUMIFS(СВЦЭМ!$D$39:$D$782,СВЦЭМ!$A$39:$A$782,$A74,СВЦЭМ!$B$39:$B$782,U$47)+'СЕТ СН'!$G$11+СВЦЭМ!$D$10+'СЕТ СН'!$G$5-'СЕТ СН'!$G$21</f>
        <v>5393.0391438200004</v>
      </c>
      <c r="V74" s="36">
        <f>SUMIFS(СВЦЭМ!$D$39:$D$782,СВЦЭМ!$A$39:$A$782,$A74,СВЦЭМ!$B$39:$B$782,V$47)+'СЕТ СН'!$G$11+СВЦЭМ!$D$10+'СЕТ СН'!$G$5-'СЕТ СН'!$G$21</f>
        <v>5398.70814797</v>
      </c>
      <c r="W74" s="36">
        <f>SUMIFS(СВЦЭМ!$D$39:$D$782,СВЦЭМ!$A$39:$A$782,$A74,СВЦЭМ!$B$39:$B$782,W$47)+'СЕТ СН'!$G$11+СВЦЭМ!$D$10+'СЕТ СН'!$G$5-'СЕТ СН'!$G$21</f>
        <v>5382.0623888</v>
      </c>
      <c r="X74" s="36">
        <f>SUMIFS(СВЦЭМ!$D$39:$D$782,СВЦЭМ!$A$39:$A$782,$A74,СВЦЭМ!$B$39:$B$782,X$47)+'СЕТ СН'!$G$11+СВЦЭМ!$D$10+'СЕТ СН'!$G$5-'СЕТ СН'!$G$21</f>
        <v>5432.1553564000005</v>
      </c>
      <c r="Y74" s="36">
        <f>SUMIFS(СВЦЭМ!$D$39:$D$782,СВЦЭМ!$A$39:$A$782,$A74,СВЦЭМ!$B$39:$B$782,Y$47)+'СЕТ СН'!$G$11+СВЦЭМ!$D$10+'СЕТ СН'!$G$5-'СЕТ СН'!$G$21</f>
        <v>5532.2228630400004</v>
      </c>
    </row>
    <row r="75" spans="1:26" ht="15.75" x14ac:dyDescent="0.2">
      <c r="A75" s="35">
        <f t="shared" si="1"/>
        <v>45501</v>
      </c>
      <c r="B75" s="36">
        <f>SUMIFS(СВЦЭМ!$D$39:$D$782,СВЦЭМ!$A$39:$A$782,$A75,СВЦЭМ!$B$39:$B$782,B$47)+'СЕТ СН'!$G$11+СВЦЭМ!$D$10+'СЕТ СН'!$G$5-'СЕТ СН'!$G$21</f>
        <v>5609.4264313499998</v>
      </c>
      <c r="C75" s="36">
        <f>SUMIFS(СВЦЭМ!$D$39:$D$782,СВЦЭМ!$A$39:$A$782,$A75,СВЦЭМ!$B$39:$B$782,C$47)+'СЕТ СН'!$G$11+СВЦЭМ!$D$10+'СЕТ СН'!$G$5-'СЕТ СН'!$G$21</f>
        <v>5697.3741610799998</v>
      </c>
      <c r="D75" s="36">
        <f>SUMIFS(СВЦЭМ!$D$39:$D$782,СВЦЭМ!$A$39:$A$782,$A75,СВЦЭМ!$B$39:$B$782,D$47)+'СЕТ СН'!$G$11+СВЦЭМ!$D$10+'СЕТ СН'!$G$5-'СЕТ СН'!$G$21</f>
        <v>5716.1148824299999</v>
      </c>
      <c r="E75" s="36">
        <f>SUMIFS(СВЦЭМ!$D$39:$D$782,СВЦЭМ!$A$39:$A$782,$A75,СВЦЭМ!$B$39:$B$782,E$47)+'СЕТ СН'!$G$11+СВЦЭМ!$D$10+'СЕТ СН'!$G$5-'СЕТ СН'!$G$21</f>
        <v>5720.1240318500004</v>
      </c>
      <c r="F75" s="36">
        <f>SUMIFS(СВЦЭМ!$D$39:$D$782,СВЦЭМ!$A$39:$A$782,$A75,СВЦЭМ!$B$39:$B$782,F$47)+'СЕТ СН'!$G$11+СВЦЭМ!$D$10+'СЕТ СН'!$G$5-'СЕТ СН'!$G$21</f>
        <v>5725.4956070400003</v>
      </c>
      <c r="G75" s="36">
        <f>SUMIFS(СВЦЭМ!$D$39:$D$782,СВЦЭМ!$A$39:$A$782,$A75,СВЦЭМ!$B$39:$B$782,G$47)+'СЕТ СН'!$G$11+СВЦЭМ!$D$10+'СЕТ СН'!$G$5-'СЕТ СН'!$G$21</f>
        <v>5739.4685463000005</v>
      </c>
      <c r="H75" s="36">
        <f>SUMIFS(СВЦЭМ!$D$39:$D$782,СВЦЭМ!$A$39:$A$782,$A75,СВЦЭМ!$B$39:$B$782,H$47)+'СЕТ СН'!$G$11+СВЦЭМ!$D$10+'СЕТ СН'!$G$5-'СЕТ СН'!$G$21</f>
        <v>5738.5277681400003</v>
      </c>
      <c r="I75" s="36">
        <f>SUMIFS(СВЦЭМ!$D$39:$D$782,СВЦЭМ!$A$39:$A$782,$A75,СВЦЭМ!$B$39:$B$782,I$47)+'СЕТ СН'!$G$11+СВЦЭМ!$D$10+'СЕТ СН'!$G$5-'СЕТ СН'!$G$21</f>
        <v>5714.1577652400001</v>
      </c>
      <c r="J75" s="36">
        <f>SUMIFS(СВЦЭМ!$D$39:$D$782,СВЦЭМ!$A$39:$A$782,$A75,СВЦЭМ!$B$39:$B$782,J$47)+'СЕТ СН'!$G$11+СВЦЭМ!$D$10+'СЕТ СН'!$G$5-'СЕТ СН'!$G$21</f>
        <v>5577.4021409799998</v>
      </c>
      <c r="K75" s="36">
        <f>SUMIFS(СВЦЭМ!$D$39:$D$782,СВЦЭМ!$A$39:$A$782,$A75,СВЦЭМ!$B$39:$B$782,K$47)+'СЕТ СН'!$G$11+СВЦЭМ!$D$10+'СЕТ СН'!$G$5-'СЕТ СН'!$G$21</f>
        <v>5487.3672825599997</v>
      </c>
      <c r="L75" s="36">
        <f>SUMIFS(СВЦЭМ!$D$39:$D$782,СВЦЭМ!$A$39:$A$782,$A75,СВЦЭМ!$B$39:$B$782,L$47)+'СЕТ СН'!$G$11+СВЦЭМ!$D$10+'СЕТ СН'!$G$5-'СЕТ СН'!$G$21</f>
        <v>5417.09024942</v>
      </c>
      <c r="M75" s="36">
        <f>SUMIFS(СВЦЭМ!$D$39:$D$782,СВЦЭМ!$A$39:$A$782,$A75,СВЦЭМ!$B$39:$B$782,M$47)+'СЕТ СН'!$G$11+СВЦЭМ!$D$10+'СЕТ СН'!$G$5-'СЕТ СН'!$G$21</f>
        <v>5369.3337543500002</v>
      </c>
      <c r="N75" s="36">
        <f>SUMIFS(СВЦЭМ!$D$39:$D$782,СВЦЭМ!$A$39:$A$782,$A75,СВЦЭМ!$B$39:$B$782,N$47)+'СЕТ СН'!$G$11+СВЦЭМ!$D$10+'СЕТ СН'!$G$5-'СЕТ СН'!$G$21</f>
        <v>5365.8882416899996</v>
      </c>
      <c r="O75" s="36">
        <f>SUMIFS(СВЦЭМ!$D$39:$D$782,СВЦЭМ!$A$39:$A$782,$A75,СВЦЭМ!$B$39:$B$782,O$47)+'СЕТ СН'!$G$11+СВЦЭМ!$D$10+'СЕТ СН'!$G$5-'СЕТ СН'!$G$21</f>
        <v>5363.5358864600003</v>
      </c>
      <c r="P75" s="36">
        <f>SUMIFS(СВЦЭМ!$D$39:$D$782,СВЦЭМ!$A$39:$A$782,$A75,СВЦЭМ!$B$39:$B$782,P$47)+'СЕТ СН'!$G$11+СВЦЭМ!$D$10+'СЕТ СН'!$G$5-'СЕТ СН'!$G$21</f>
        <v>5379.5802318300002</v>
      </c>
      <c r="Q75" s="36">
        <f>SUMIFS(СВЦЭМ!$D$39:$D$782,СВЦЭМ!$A$39:$A$782,$A75,СВЦЭМ!$B$39:$B$782,Q$47)+'СЕТ СН'!$G$11+СВЦЭМ!$D$10+'СЕТ СН'!$G$5-'СЕТ СН'!$G$21</f>
        <v>5380.5197042</v>
      </c>
      <c r="R75" s="36">
        <f>SUMIFS(СВЦЭМ!$D$39:$D$782,СВЦЭМ!$A$39:$A$782,$A75,СВЦЭМ!$B$39:$B$782,R$47)+'СЕТ СН'!$G$11+СВЦЭМ!$D$10+'СЕТ СН'!$G$5-'СЕТ СН'!$G$21</f>
        <v>5371.4637318499999</v>
      </c>
      <c r="S75" s="36">
        <f>SUMIFS(СВЦЭМ!$D$39:$D$782,СВЦЭМ!$A$39:$A$782,$A75,СВЦЭМ!$B$39:$B$782,S$47)+'СЕТ СН'!$G$11+СВЦЭМ!$D$10+'СЕТ СН'!$G$5-'СЕТ СН'!$G$21</f>
        <v>5358.84402434</v>
      </c>
      <c r="T75" s="36">
        <f>SUMIFS(СВЦЭМ!$D$39:$D$782,СВЦЭМ!$A$39:$A$782,$A75,СВЦЭМ!$B$39:$B$782,T$47)+'СЕТ СН'!$G$11+СВЦЭМ!$D$10+'СЕТ СН'!$G$5-'СЕТ СН'!$G$21</f>
        <v>5339.5990987599998</v>
      </c>
      <c r="U75" s="36">
        <f>SUMIFS(СВЦЭМ!$D$39:$D$782,СВЦЭМ!$A$39:$A$782,$A75,СВЦЭМ!$B$39:$B$782,U$47)+'СЕТ СН'!$G$11+СВЦЭМ!$D$10+'СЕТ СН'!$G$5-'СЕТ СН'!$G$21</f>
        <v>5356.69699571</v>
      </c>
      <c r="V75" s="36">
        <f>SUMIFS(СВЦЭМ!$D$39:$D$782,СВЦЭМ!$A$39:$A$782,$A75,СВЦЭМ!$B$39:$B$782,V$47)+'СЕТ СН'!$G$11+СВЦЭМ!$D$10+'СЕТ СН'!$G$5-'СЕТ СН'!$G$21</f>
        <v>5368.5479631500002</v>
      </c>
      <c r="W75" s="36">
        <f>SUMIFS(СВЦЭМ!$D$39:$D$782,СВЦЭМ!$A$39:$A$782,$A75,СВЦЭМ!$B$39:$B$782,W$47)+'СЕТ СН'!$G$11+СВЦЭМ!$D$10+'СЕТ СН'!$G$5-'СЕТ СН'!$G$21</f>
        <v>5340.8973232999997</v>
      </c>
      <c r="X75" s="36">
        <f>SUMIFS(СВЦЭМ!$D$39:$D$782,СВЦЭМ!$A$39:$A$782,$A75,СВЦЭМ!$B$39:$B$782,X$47)+'СЕТ СН'!$G$11+СВЦЭМ!$D$10+'СЕТ СН'!$G$5-'СЕТ СН'!$G$21</f>
        <v>5406.8146553899996</v>
      </c>
      <c r="Y75" s="36">
        <f>SUMIFS(СВЦЭМ!$D$39:$D$782,СВЦЭМ!$A$39:$A$782,$A75,СВЦЭМ!$B$39:$B$782,Y$47)+'СЕТ СН'!$G$11+СВЦЭМ!$D$10+'СЕТ СН'!$G$5-'СЕТ СН'!$G$21</f>
        <v>5515.6293695100003</v>
      </c>
    </row>
    <row r="76" spans="1:26" ht="15.75" x14ac:dyDescent="0.2">
      <c r="A76" s="35">
        <f t="shared" si="1"/>
        <v>45502</v>
      </c>
      <c r="B76" s="36">
        <f>SUMIFS(СВЦЭМ!$D$39:$D$782,СВЦЭМ!$A$39:$A$782,$A76,СВЦЭМ!$B$39:$B$782,B$47)+'СЕТ СН'!$G$11+СВЦЭМ!$D$10+'СЕТ СН'!$G$5-'СЕТ СН'!$G$21</f>
        <v>5705.6174277400005</v>
      </c>
      <c r="C76" s="36">
        <f>SUMIFS(СВЦЭМ!$D$39:$D$782,СВЦЭМ!$A$39:$A$782,$A76,СВЦЭМ!$B$39:$B$782,C$47)+'СЕТ СН'!$G$11+СВЦЭМ!$D$10+'СЕТ СН'!$G$5-'СЕТ СН'!$G$21</f>
        <v>5828.6582205200002</v>
      </c>
      <c r="D76" s="36">
        <f>SUMIFS(СВЦЭМ!$D$39:$D$782,СВЦЭМ!$A$39:$A$782,$A76,СВЦЭМ!$B$39:$B$782,D$47)+'СЕТ СН'!$G$11+СВЦЭМ!$D$10+'СЕТ СН'!$G$5-'СЕТ СН'!$G$21</f>
        <v>5874.4786984299999</v>
      </c>
      <c r="E76" s="36">
        <f>SUMIFS(СВЦЭМ!$D$39:$D$782,СВЦЭМ!$A$39:$A$782,$A76,СВЦЭМ!$B$39:$B$782,E$47)+'СЕТ СН'!$G$11+СВЦЭМ!$D$10+'СЕТ СН'!$G$5-'СЕТ СН'!$G$21</f>
        <v>5919.5226531099997</v>
      </c>
      <c r="F76" s="36">
        <f>SUMIFS(СВЦЭМ!$D$39:$D$782,СВЦЭМ!$A$39:$A$782,$A76,СВЦЭМ!$B$39:$B$782,F$47)+'СЕТ СН'!$G$11+СВЦЭМ!$D$10+'СЕТ СН'!$G$5-'СЕТ СН'!$G$21</f>
        <v>5919.7679675999998</v>
      </c>
      <c r="G76" s="36">
        <f>SUMIFS(СВЦЭМ!$D$39:$D$782,СВЦЭМ!$A$39:$A$782,$A76,СВЦЭМ!$B$39:$B$782,G$47)+'СЕТ СН'!$G$11+СВЦЭМ!$D$10+'СЕТ СН'!$G$5-'СЕТ СН'!$G$21</f>
        <v>5902.1488164299999</v>
      </c>
      <c r="H76" s="36">
        <f>SUMIFS(СВЦЭМ!$D$39:$D$782,СВЦЭМ!$A$39:$A$782,$A76,СВЦЭМ!$B$39:$B$782,H$47)+'СЕТ СН'!$G$11+СВЦЭМ!$D$10+'СЕТ СН'!$G$5-'СЕТ СН'!$G$21</f>
        <v>5846.6990888</v>
      </c>
      <c r="I76" s="36">
        <f>SUMIFS(СВЦЭМ!$D$39:$D$782,СВЦЭМ!$A$39:$A$782,$A76,СВЦЭМ!$B$39:$B$782,I$47)+'СЕТ СН'!$G$11+СВЦЭМ!$D$10+'СЕТ СН'!$G$5-'СЕТ СН'!$G$21</f>
        <v>5758.1822651800003</v>
      </c>
      <c r="J76" s="36">
        <f>SUMIFS(СВЦЭМ!$D$39:$D$782,СВЦЭМ!$A$39:$A$782,$A76,СВЦЭМ!$B$39:$B$782,J$47)+'СЕТ СН'!$G$11+СВЦЭМ!$D$10+'СЕТ СН'!$G$5-'СЕТ СН'!$G$21</f>
        <v>5634.8553699200002</v>
      </c>
      <c r="K76" s="36">
        <f>SUMIFS(СВЦЭМ!$D$39:$D$782,СВЦЭМ!$A$39:$A$782,$A76,СВЦЭМ!$B$39:$B$782,K$47)+'СЕТ СН'!$G$11+СВЦЭМ!$D$10+'СЕТ СН'!$G$5-'СЕТ СН'!$G$21</f>
        <v>5532.9650184399998</v>
      </c>
      <c r="L76" s="36">
        <f>SUMIFS(СВЦЭМ!$D$39:$D$782,СВЦЭМ!$A$39:$A$782,$A76,СВЦЭМ!$B$39:$B$782,L$47)+'СЕТ СН'!$G$11+СВЦЭМ!$D$10+'СЕТ СН'!$G$5-'СЕТ СН'!$G$21</f>
        <v>5483.7727083499994</v>
      </c>
      <c r="M76" s="36">
        <f>SUMIFS(СВЦЭМ!$D$39:$D$782,СВЦЭМ!$A$39:$A$782,$A76,СВЦЭМ!$B$39:$B$782,M$47)+'СЕТ СН'!$G$11+СВЦЭМ!$D$10+'СЕТ СН'!$G$5-'СЕТ СН'!$G$21</f>
        <v>5461.1271794000004</v>
      </c>
      <c r="N76" s="36">
        <f>SUMIFS(СВЦЭМ!$D$39:$D$782,СВЦЭМ!$A$39:$A$782,$A76,СВЦЭМ!$B$39:$B$782,N$47)+'СЕТ СН'!$G$11+СВЦЭМ!$D$10+'СЕТ СН'!$G$5-'СЕТ СН'!$G$21</f>
        <v>5463.4978634700001</v>
      </c>
      <c r="O76" s="36">
        <f>SUMIFS(СВЦЭМ!$D$39:$D$782,СВЦЭМ!$A$39:$A$782,$A76,СВЦЭМ!$B$39:$B$782,O$47)+'СЕТ СН'!$G$11+СВЦЭМ!$D$10+'СЕТ СН'!$G$5-'СЕТ СН'!$G$21</f>
        <v>5454.7172748800003</v>
      </c>
      <c r="P76" s="36">
        <f>SUMIFS(СВЦЭМ!$D$39:$D$782,СВЦЭМ!$A$39:$A$782,$A76,СВЦЭМ!$B$39:$B$782,P$47)+'СЕТ СН'!$G$11+СВЦЭМ!$D$10+'СЕТ СН'!$G$5-'СЕТ СН'!$G$21</f>
        <v>5461.1833626600001</v>
      </c>
      <c r="Q76" s="36">
        <f>SUMIFS(СВЦЭМ!$D$39:$D$782,СВЦЭМ!$A$39:$A$782,$A76,СВЦЭМ!$B$39:$B$782,Q$47)+'СЕТ СН'!$G$11+СВЦЭМ!$D$10+'СЕТ СН'!$G$5-'СЕТ СН'!$G$21</f>
        <v>5455.9674900999998</v>
      </c>
      <c r="R76" s="36">
        <f>SUMIFS(СВЦЭМ!$D$39:$D$782,СВЦЭМ!$A$39:$A$782,$A76,СВЦЭМ!$B$39:$B$782,R$47)+'СЕТ СН'!$G$11+СВЦЭМ!$D$10+'СЕТ СН'!$G$5-'СЕТ СН'!$G$21</f>
        <v>5458.31545431</v>
      </c>
      <c r="S76" s="36">
        <f>SUMIFS(СВЦЭМ!$D$39:$D$782,СВЦЭМ!$A$39:$A$782,$A76,СВЦЭМ!$B$39:$B$782,S$47)+'СЕТ СН'!$G$11+СВЦЭМ!$D$10+'СЕТ СН'!$G$5-'СЕТ СН'!$G$21</f>
        <v>5453.6539427600001</v>
      </c>
      <c r="T76" s="36">
        <f>SUMIFS(СВЦЭМ!$D$39:$D$782,СВЦЭМ!$A$39:$A$782,$A76,СВЦЭМ!$B$39:$B$782,T$47)+'СЕТ СН'!$G$11+СВЦЭМ!$D$10+'СЕТ СН'!$G$5-'СЕТ СН'!$G$21</f>
        <v>5444.1166436399999</v>
      </c>
      <c r="U76" s="36">
        <f>SUMIFS(СВЦЭМ!$D$39:$D$782,СВЦЭМ!$A$39:$A$782,$A76,СВЦЭМ!$B$39:$B$782,U$47)+'СЕТ СН'!$G$11+СВЦЭМ!$D$10+'СЕТ СН'!$G$5-'СЕТ СН'!$G$21</f>
        <v>5461.41586173</v>
      </c>
      <c r="V76" s="36">
        <f>SUMIFS(СВЦЭМ!$D$39:$D$782,СВЦЭМ!$A$39:$A$782,$A76,СВЦЭМ!$B$39:$B$782,V$47)+'СЕТ СН'!$G$11+СВЦЭМ!$D$10+'СЕТ СН'!$G$5-'СЕТ СН'!$G$21</f>
        <v>5480.3964674899998</v>
      </c>
      <c r="W76" s="36">
        <f>SUMIFS(СВЦЭМ!$D$39:$D$782,СВЦЭМ!$A$39:$A$782,$A76,СВЦЭМ!$B$39:$B$782,W$47)+'СЕТ СН'!$G$11+СВЦЭМ!$D$10+'СЕТ СН'!$G$5-'СЕТ СН'!$G$21</f>
        <v>5461.7672877699997</v>
      </c>
      <c r="X76" s="36">
        <f>SUMIFS(СВЦЭМ!$D$39:$D$782,СВЦЭМ!$A$39:$A$782,$A76,СВЦЭМ!$B$39:$B$782,X$47)+'СЕТ СН'!$G$11+СВЦЭМ!$D$10+'СЕТ СН'!$G$5-'СЕТ СН'!$G$21</f>
        <v>5492.4912920899997</v>
      </c>
      <c r="Y76" s="36">
        <f>SUMIFS(СВЦЭМ!$D$39:$D$782,СВЦЭМ!$A$39:$A$782,$A76,СВЦЭМ!$B$39:$B$782,Y$47)+'СЕТ СН'!$G$11+СВЦЭМ!$D$10+'СЕТ СН'!$G$5-'СЕТ СН'!$G$21</f>
        <v>5632.3048926900001</v>
      </c>
    </row>
    <row r="77" spans="1:26" ht="15.75" x14ac:dyDescent="0.2">
      <c r="A77" s="35">
        <f t="shared" si="1"/>
        <v>45503</v>
      </c>
      <c r="B77" s="36">
        <f>SUMIFS(СВЦЭМ!$D$39:$D$782,СВЦЭМ!$A$39:$A$782,$A77,СВЦЭМ!$B$39:$B$782,B$47)+'СЕТ СН'!$G$11+СВЦЭМ!$D$10+'СЕТ СН'!$G$5-'СЕТ СН'!$G$21</f>
        <v>5626.9763537999997</v>
      </c>
      <c r="C77" s="36">
        <f>SUMIFS(СВЦЭМ!$D$39:$D$782,СВЦЭМ!$A$39:$A$782,$A77,СВЦЭМ!$B$39:$B$782,C$47)+'СЕТ СН'!$G$11+СВЦЭМ!$D$10+'СЕТ СН'!$G$5-'СЕТ СН'!$G$21</f>
        <v>5718.3519677799995</v>
      </c>
      <c r="D77" s="36">
        <f>SUMIFS(СВЦЭМ!$D$39:$D$782,СВЦЭМ!$A$39:$A$782,$A77,СВЦЭМ!$B$39:$B$782,D$47)+'СЕТ СН'!$G$11+СВЦЭМ!$D$10+'СЕТ СН'!$G$5-'СЕТ СН'!$G$21</f>
        <v>5794.0647212200001</v>
      </c>
      <c r="E77" s="36">
        <f>SUMIFS(СВЦЭМ!$D$39:$D$782,СВЦЭМ!$A$39:$A$782,$A77,СВЦЭМ!$B$39:$B$782,E$47)+'СЕТ СН'!$G$11+СВЦЭМ!$D$10+'СЕТ СН'!$G$5-'СЕТ СН'!$G$21</f>
        <v>5835.4373133999998</v>
      </c>
      <c r="F77" s="36">
        <f>SUMIFS(СВЦЭМ!$D$39:$D$782,СВЦЭМ!$A$39:$A$782,$A77,СВЦЭМ!$B$39:$B$782,F$47)+'СЕТ СН'!$G$11+СВЦЭМ!$D$10+'СЕТ СН'!$G$5-'СЕТ СН'!$G$21</f>
        <v>5832.3908061399998</v>
      </c>
      <c r="G77" s="36">
        <f>SUMIFS(СВЦЭМ!$D$39:$D$782,СВЦЭМ!$A$39:$A$782,$A77,СВЦЭМ!$B$39:$B$782,G$47)+'СЕТ СН'!$G$11+СВЦЭМ!$D$10+'СЕТ СН'!$G$5-'СЕТ СН'!$G$21</f>
        <v>5804.3810729799998</v>
      </c>
      <c r="H77" s="36">
        <f>SUMIFS(СВЦЭМ!$D$39:$D$782,СВЦЭМ!$A$39:$A$782,$A77,СВЦЭМ!$B$39:$B$782,H$47)+'СЕТ СН'!$G$11+СВЦЭМ!$D$10+'СЕТ СН'!$G$5-'СЕТ СН'!$G$21</f>
        <v>5747.8737910899999</v>
      </c>
      <c r="I77" s="36">
        <f>SUMIFS(СВЦЭМ!$D$39:$D$782,СВЦЭМ!$A$39:$A$782,$A77,СВЦЭМ!$B$39:$B$782,I$47)+'СЕТ СН'!$G$11+СВЦЭМ!$D$10+'СЕТ СН'!$G$5-'СЕТ СН'!$G$21</f>
        <v>5631.5063023100001</v>
      </c>
      <c r="J77" s="36">
        <f>SUMIFS(СВЦЭМ!$D$39:$D$782,СВЦЭМ!$A$39:$A$782,$A77,СВЦЭМ!$B$39:$B$782,J$47)+'СЕТ СН'!$G$11+СВЦЭМ!$D$10+'СЕТ СН'!$G$5-'СЕТ СН'!$G$21</f>
        <v>5509.3310133699997</v>
      </c>
      <c r="K77" s="36">
        <f>SUMIFS(СВЦЭМ!$D$39:$D$782,СВЦЭМ!$A$39:$A$782,$A77,СВЦЭМ!$B$39:$B$782,K$47)+'СЕТ СН'!$G$11+СВЦЭМ!$D$10+'СЕТ СН'!$G$5-'СЕТ СН'!$G$21</f>
        <v>5413.1557792900003</v>
      </c>
      <c r="L77" s="36">
        <f>SUMIFS(СВЦЭМ!$D$39:$D$782,СВЦЭМ!$A$39:$A$782,$A77,СВЦЭМ!$B$39:$B$782,L$47)+'СЕТ СН'!$G$11+СВЦЭМ!$D$10+'СЕТ СН'!$G$5-'СЕТ СН'!$G$21</f>
        <v>5348.6522335299996</v>
      </c>
      <c r="M77" s="36">
        <f>SUMIFS(СВЦЭМ!$D$39:$D$782,СВЦЭМ!$A$39:$A$782,$A77,СВЦЭМ!$B$39:$B$782,M$47)+'СЕТ СН'!$G$11+СВЦЭМ!$D$10+'СЕТ СН'!$G$5-'СЕТ СН'!$G$21</f>
        <v>5341.9950755999998</v>
      </c>
      <c r="N77" s="36">
        <f>SUMIFS(СВЦЭМ!$D$39:$D$782,СВЦЭМ!$A$39:$A$782,$A77,СВЦЭМ!$B$39:$B$782,N$47)+'СЕТ СН'!$G$11+СВЦЭМ!$D$10+'СЕТ СН'!$G$5-'СЕТ СН'!$G$21</f>
        <v>5338.6445165799996</v>
      </c>
      <c r="O77" s="36">
        <f>SUMIFS(СВЦЭМ!$D$39:$D$782,СВЦЭМ!$A$39:$A$782,$A77,СВЦЭМ!$B$39:$B$782,O$47)+'СЕТ СН'!$G$11+СВЦЭМ!$D$10+'СЕТ СН'!$G$5-'СЕТ СН'!$G$21</f>
        <v>5328.44893237</v>
      </c>
      <c r="P77" s="36">
        <f>SUMIFS(СВЦЭМ!$D$39:$D$782,СВЦЭМ!$A$39:$A$782,$A77,СВЦЭМ!$B$39:$B$782,P$47)+'СЕТ СН'!$G$11+СВЦЭМ!$D$10+'СЕТ СН'!$G$5-'СЕТ СН'!$G$21</f>
        <v>5335.0950486500005</v>
      </c>
      <c r="Q77" s="36">
        <f>SUMIFS(СВЦЭМ!$D$39:$D$782,СВЦЭМ!$A$39:$A$782,$A77,СВЦЭМ!$B$39:$B$782,Q$47)+'СЕТ СН'!$G$11+СВЦЭМ!$D$10+'СЕТ СН'!$G$5-'СЕТ СН'!$G$21</f>
        <v>5333.3671797799998</v>
      </c>
      <c r="R77" s="36">
        <f>SUMIFS(СВЦЭМ!$D$39:$D$782,СВЦЭМ!$A$39:$A$782,$A77,СВЦЭМ!$B$39:$B$782,R$47)+'СЕТ СН'!$G$11+СВЦЭМ!$D$10+'СЕТ СН'!$G$5-'СЕТ СН'!$G$21</f>
        <v>5334.5911717600002</v>
      </c>
      <c r="S77" s="36">
        <f>SUMIFS(СВЦЭМ!$D$39:$D$782,СВЦЭМ!$A$39:$A$782,$A77,СВЦЭМ!$B$39:$B$782,S$47)+'СЕТ СН'!$G$11+СВЦЭМ!$D$10+'СЕТ СН'!$G$5-'СЕТ СН'!$G$21</f>
        <v>5338.1453538400001</v>
      </c>
      <c r="T77" s="36">
        <f>SUMIFS(СВЦЭМ!$D$39:$D$782,СВЦЭМ!$A$39:$A$782,$A77,СВЦЭМ!$B$39:$B$782,T$47)+'СЕТ СН'!$G$11+СВЦЭМ!$D$10+'СЕТ СН'!$G$5-'СЕТ СН'!$G$21</f>
        <v>5329.93640676</v>
      </c>
      <c r="U77" s="36">
        <f>SUMIFS(СВЦЭМ!$D$39:$D$782,СВЦЭМ!$A$39:$A$782,$A77,СВЦЭМ!$B$39:$B$782,U$47)+'СЕТ СН'!$G$11+СВЦЭМ!$D$10+'СЕТ СН'!$G$5-'СЕТ СН'!$G$21</f>
        <v>5334.6624107600001</v>
      </c>
      <c r="V77" s="36">
        <f>SUMIFS(СВЦЭМ!$D$39:$D$782,СВЦЭМ!$A$39:$A$782,$A77,СВЦЭМ!$B$39:$B$782,V$47)+'СЕТ СН'!$G$11+СВЦЭМ!$D$10+'СЕТ СН'!$G$5-'СЕТ СН'!$G$21</f>
        <v>5348.1688220100004</v>
      </c>
      <c r="W77" s="36">
        <f>SUMIFS(СВЦЭМ!$D$39:$D$782,СВЦЭМ!$A$39:$A$782,$A77,СВЦЭМ!$B$39:$B$782,W$47)+'СЕТ СН'!$G$11+СВЦЭМ!$D$10+'СЕТ СН'!$G$5-'СЕТ СН'!$G$21</f>
        <v>5346.1569512300002</v>
      </c>
      <c r="X77" s="36">
        <f>SUMIFS(СВЦЭМ!$D$39:$D$782,СВЦЭМ!$A$39:$A$782,$A77,СВЦЭМ!$B$39:$B$782,X$47)+'СЕТ СН'!$G$11+СВЦЭМ!$D$10+'СЕТ СН'!$G$5-'СЕТ СН'!$G$21</f>
        <v>5413.6683657100002</v>
      </c>
      <c r="Y77" s="36">
        <f>SUMIFS(СВЦЭМ!$D$39:$D$782,СВЦЭМ!$A$39:$A$782,$A77,СВЦЭМ!$B$39:$B$782,Y$47)+'СЕТ СН'!$G$11+СВЦЭМ!$D$10+'СЕТ СН'!$G$5-'СЕТ СН'!$G$21</f>
        <v>5513.4570895199995</v>
      </c>
    </row>
    <row r="78" spans="1:26" ht="15.75" x14ac:dyDescent="0.2">
      <c r="A78" s="35">
        <f t="shared" si="1"/>
        <v>45504</v>
      </c>
      <c r="B78" s="36">
        <f>SUMIFS(СВЦЭМ!$D$39:$D$782,СВЦЭМ!$A$39:$A$782,$A78,СВЦЭМ!$B$39:$B$782,B$47)+'СЕТ СН'!$G$11+СВЦЭМ!$D$10+'СЕТ СН'!$G$5-'СЕТ СН'!$G$21</f>
        <v>5583.99464747</v>
      </c>
      <c r="C78" s="36">
        <f>SUMIFS(СВЦЭМ!$D$39:$D$782,СВЦЭМ!$A$39:$A$782,$A78,СВЦЭМ!$B$39:$B$782,C$47)+'СЕТ СН'!$G$11+СВЦЭМ!$D$10+'СЕТ СН'!$G$5-'СЕТ СН'!$G$21</f>
        <v>5696.0709969299996</v>
      </c>
      <c r="D78" s="36">
        <f>SUMIFS(СВЦЭМ!$D$39:$D$782,СВЦЭМ!$A$39:$A$782,$A78,СВЦЭМ!$B$39:$B$782,D$47)+'СЕТ СН'!$G$11+СВЦЭМ!$D$10+'СЕТ СН'!$G$5-'СЕТ СН'!$G$21</f>
        <v>5752.6660586500002</v>
      </c>
      <c r="E78" s="36">
        <f>SUMIFS(СВЦЭМ!$D$39:$D$782,СВЦЭМ!$A$39:$A$782,$A78,СВЦЭМ!$B$39:$B$782,E$47)+'СЕТ СН'!$G$11+СВЦЭМ!$D$10+'СЕТ СН'!$G$5-'СЕТ СН'!$G$21</f>
        <v>5786.1418748100004</v>
      </c>
      <c r="F78" s="36">
        <f>SUMIFS(СВЦЭМ!$D$39:$D$782,СВЦЭМ!$A$39:$A$782,$A78,СВЦЭМ!$B$39:$B$782,F$47)+'СЕТ СН'!$G$11+СВЦЭМ!$D$10+'СЕТ СН'!$G$5-'СЕТ СН'!$G$21</f>
        <v>5804.8125454999999</v>
      </c>
      <c r="G78" s="36">
        <f>SUMIFS(СВЦЭМ!$D$39:$D$782,СВЦЭМ!$A$39:$A$782,$A78,СВЦЭМ!$B$39:$B$782,G$47)+'СЕТ СН'!$G$11+СВЦЭМ!$D$10+'СЕТ СН'!$G$5-'СЕТ СН'!$G$21</f>
        <v>5781.5554635899998</v>
      </c>
      <c r="H78" s="36">
        <f>SUMIFS(СВЦЭМ!$D$39:$D$782,СВЦЭМ!$A$39:$A$782,$A78,СВЦЭМ!$B$39:$B$782,H$47)+'СЕТ СН'!$G$11+СВЦЭМ!$D$10+'СЕТ СН'!$G$5-'СЕТ СН'!$G$21</f>
        <v>5766.7724127000001</v>
      </c>
      <c r="I78" s="36">
        <f>SUMIFS(СВЦЭМ!$D$39:$D$782,СВЦЭМ!$A$39:$A$782,$A78,СВЦЭМ!$B$39:$B$782,I$47)+'СЕТ СН'!$G$11+СВЦЭМ!$D$10+'СЕТ СН'!$G$5-'СЕТ СН'!$G$21</f>
        <v>5646.82630419</v>
      </c>
      <c r="J78" s="36">
        <f>SUMIFS(СВЦЭМ!$D$39:$D$782,СВЦЭМ!$A$39:$A$782,$A78,СВЦЭМ!$B$39:$B$782,J$47)+'СЕТ СН'!$G$11+СВЦЭМ!$D$10+'СЕТ СН'!$G$5-'СЕТ СН'!$G$21</f>
        <v>5504.3591272399999</v>
      </c>
      <c r="K78" s="36">
        <f>SUMIFS(СВЦЭМ!$D$39:$D$782,СВЦЭМ!$A$39:$A$782,$A78,СВЦЭМ!$B$39:$B$782,K$47)+'СЕТ СН'!$G$11+СВЦЭМ!$D$10+'СЕТ СН'!$G$5-'СЕТ СН'!$G$21</f>
        <v>5383.8855895799998</v>
      </c>
      <c r="L78" s="36">
        <f>SUMIFS(СВЦЭМ!$D$39:$D$782,СВЦЭМ!$A$39:$A$782,$A78,СВЦЭМ!$B$39:$B$782,L$47)+'СЕТ СН'!$G$11+СВЦЭМ!$D$10+'СЕТ СН'!$G$5-'СЕТ СН'!$G$21</f>
        <v>5298.3253003700001</v>
      </c>
      <c r="M78" s="36">
        <f>SUMIFS(СВЦЭМ!$D$39:$D$782,СВЦЭМ!$A$39:$A$782,$A78,СВЦЭМ!$B$39:$B$782,M$47)+'СЕТ СН'!$G$11+СВЦЭМ!$D$10+'СЕТ СН'!$G$5-'СЕТ СН'!$G$21</f>
        <v>5283.8457505300003</v>
      </c>
      <c r="N78" s="36">
        <f>SUMIFS(СВЦЭМ!$D$39:$D$782,СВЦЭМ!$A$39:$A$782,$A78,СВЦЭМ!$B$39:$B$782,N$47)+'СЕТ СН'!$G$11+СВЦЭМ!$D$10+'СЕТ СН'!$G$5-'СЕТ СН'!$G$21</f>
        <v>5273.5273111699998</v>
      </c>
      <c r="O78" s="36">
        <f>SUMIFS(СВЦЭМ!$D$39:$D$782,СВЦЭМ!$A$39:$A$782,$A78,СВЦЭМ!$B$39:$B$782,O$47)+'СЕТ СН'!$G$11+СВЦЭМ!$D$10+'СЕТ СН'!$G$5-'СЕТ СН'!$G$21</f>
        <v>5278.8735273399998</v>
      </c>
      <c r="P78" s="36">
        <f>SUMIFS(СВЦЭМ!$D$39:$D$782,СВЦЭМ!$A$39:$A$782,$A78,СВЦЭМ!$B$39:$B$782,P$47)+'СЕТ СН'!$G$11+СВЦЭМ!$D$10+'СЕТ СН'!$G$5-'СЕТ СН'!$G$21</f>
        <v>5280.5435857499997</v>
      </c>
      <c r="Q78" s="36">
        <f>SUMIFS(СВЦЭМ!$D$39:$D$782,СВЦЭМ!$A$39:$A$782,$A78,СВЦЭМ!$B$39:$B$782,Q$47)+'СЕТ СН'!$G$11+СВЦЭМ!$D$10+'СЕТ СН'!$G$5-'СЕТ СН'!$G$21</f>
        <v>5286.6315578499998</v>
      </c>
      <c r="R78" s="36">
        <f>SUMIFS(СВЦЭМ!$D$39:$D$782,СВЦЭМ!$A$39:$A$782,$A78,СВЦЭМ!$B$39:$B$782,R$47)+'СЕТ СН'!$G$11+СВЦЭМ!$D$10+'СЕТ СН'!$G$5-'СЕТ СН'!$G$21</f>
        <v>5299.1077758000001</v>
      </c>
      <c r="S78" s="36">
        <f>SUMIFS(СВЦЭМ!$D$39:$D$782,СВЦЭМ!$A$39:$A$782,$A78,СВЦЭМ!$B$39:$B$782,S$47)+'СЕТ СН'!$G$11+СВЦЭМ!$D$10+'СЕТ СН'!$G$5-'СЕТ СН'!$G$21</f>
        <v>5308.8693913699999</v>
      </c>
      <c r="T78" s="36">
        <f>SUMIFS(СВЦЭМ!$D$39:$D$782,СВЦЭМ!$A$39:$A$782,$A78,СВЦЭМ!$B$39:$B$782,T$47)+'СЕТ СН'!$G$11+СВЦЭМ!$D$10+'СЕТ СН'!$G$5-'СЕТ СН'!$G$21</f>
        <v>5305.7932362900001</v>
      </c>
      <c r="U78" s="36">
        <f>SUMIFS(СВЦЭМ!$D$39:$D$782,СВЦЭМ!$A$39:$A$782,$A78,СВЦЭМ!$B$39:$B$782,U$47)+'СЕТ СН'!$G$11+СВЦЭМ!$D$10+'СЕТ СН'!$G$5-'СЕТ СН'!$G$21</f>
        <v>5319.2807534399999</v>
      </c>
      <c r="V78" s="36">
        <f>SUMIFS(СВЦЭМ!$D$39:$D$782,СВЦЭМ!$A$39:$A$782,$A78,СВЦЭМ!$B$39:$B$782,V$47)+'СЕТ СН'!$G$11+СВЦЭМ!$D$10+'СЕТ СН'!$G$5-'СЕТ СН'!$G$21</f>
        <v>5334.3887998999999</v>
      </c>
      <c r="W78" s="36">
        <f>SUMIFS(СВЦЭМ!$D$39:$D$782,СВЦЭМ!$A$39:$A$782,$A78,СВЦЭМ!$B$39:$B$782,W$47)+'СЕТ СН'!$G$11+СВЦЭМ!$D$10+'СЕТ СН'!$G$5-'СЕТ СН'!$G$21</f>
        <v>5329.2634526399997</v>
      </c>
      <c r="X78" s="36">
        <f>SUMIFS(СВЦЭМ!$D$39:$D$782,СВЦЭМ!$A$39:$A$782,$A78,СВЦЭМ!$B$39:$B$782,X$47)+'СЕТ СН'!$G$11+СВЦЭМ!$D$10+'СЕТ СН'!$G$5-'СЕТ СН'!$G$21</f>
        <v>5393.0644461399997</v>
      </c>
      <c r="Y78" s="36">
        <f>SUMIFS(СВЦЭМ!$D$39:$D$782,СВЦЭМ!$A$39:$A$782,$A78,СВЦЭМ!$B$39:$B$782,Y$47)+'СЕТ СН'!$G$11+СВЦЭМ!$D$10+'СЕТ СН'!$G$5-'СЕТ СН'!$G$21</f>
        <v>5408.2795223399999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СН'!$H$11+СВЦЭМ!$D$10+'СЕТ СН'!$H$5-'СЕТ СН'!$H$21</f>
        <v>6041.2784556200004</v>
      </c>
      <c r="C84" s="36">
        <f>SUMIFS(СВЦЭМ!$D$39:$D$782,СВЦЭМ!$A$39:$A$782,$A84,СВЦЭМ!$B$39:$B$782,C$83)+'СЕТ СН'!$H$11+СВЦЭМ!$D$10+'СЕТ СН'!$H$5-'СЕТ СН'!$H$21</f>
        <v>6141.6483947100005</v>
      </c>
      <c r="D84" s="36">
        <f>SUMIFS(СВЦЭМ!$D$39:$D$782,СВЦЭМ!$A$39:$A$782,$A84,СВЦЭМ!$B$39:$B$782,D$83)+'СЕТ СН'!$H$11+СВЦЭМ!$D$10+'СЕТ СН'!$H$5-'СЕТ СН'!$H$21</f>
        <v>6222.0826448200005</v>
      </c>
      <c r="E84" s="36">
        <f>SUMIFS(СВЦЭМ!$D$39:$D$782,СВЦЭМ!$A$39:$A$782,$A84,СВЦЭМ!$B$39:$B$782,E$83)+'СЕТ СН'!$H$11+СВЦЭМ!$D$10+'СЕТ СН'!$H$5-'СЕТ СН'!$H$21</f>
        <v>6241.5371645600007</v>
      </c>
      <c r="F84" s="36">
        <f>SUMIFS(СВЦЭМ!$D$39:$D$782,СВЦЭМ!$A$39:$A$782,$A84,СВЦЭМ!$B$39:$B$782,F$83)+'СЕТ СН'!$H$11+СВЦЭМ!$D$10+'СЕТ СН'!$H$5-'СЕТ СН'!$H$21</f>
        <v>6248.5139028700005</v>
      </c>
      <c r="G84" s="36">
        <f>SUMIFS(СВЦЭМ!$D$39:$D$782,СВЦЭМ!$A$39:$A$782,$A84,СВЦЭМ!$B$39:$B$782,G$83)+'СЕТ СН'!$H$11+СВЦЭМ!$D$10+'СЕТ СН'!$H$5-'СЕТ СН'!$H$21</f>
        <v>6240.0509526900005</v>
      </c>
      <c r="H84" s="36">
        <f>SUMIFS(СВЦЭМ!$D$39:$D$782,СВЦЭМ!$A$39:$A$782,$A84,СВЦЭМ!$B$39:$B$782,H$83)+'СЕТ СН'!$H$11+СВЦЭМ!$D$10+'СЕТ СН'!$H$5-'СЕТ СН'!$H$21</f>
        <v>6153.8155756200003</v>
      </c>
      <c r="I84" s="36">
        <f>SUMIFS(СВЦЭМ!$D$39:$D$782,СВЦЭМ!$A$39:$A$782,$A84,СВЦЭМ!$B$39:$B$782,I$83)+'СЕТ СН'!$H$11+СВЦЭМ!$D$10+'СЕТ СН'!$H$5-'СЕТ СН'!$H$21</f>
        <v>6038.0208194700008</v>
      </c>
      <c r="J84" s="36">
        <f>SUMIFS(СВЦЭМ!$D$39:$D$782,СВЦЭМ!$A$39:$A$782,$A84,СВЦЭМ!$B$39:$B$782,J$83)+'СЕТ СН'!$H$11+СВЦЭМ!$D$10+'СЕТ СН'!$H$5-'СЕТ СН'!$H$21</f>
        <v>5939.9321330399998</v>
      </c>
      <c r="K84" s="36">
        <f>SUMIFS(СВЦЭМ!$D$39:$D$782,СВЦЭМ!$A$39:$A$782,$A84,СВЦЭМ!$B$39:$B$782,K$83)+'СЕТ СН'!$H$11+СВЦЭМ!$D$10+'СЕТ СН'!$H$5-'СЕТ СН'!$H$21</f>
        <v>5882.2580315900004</v>
      </c>
      <c r="L84" s="36">
        <f>SUMIFS(СВЦЭМ!$D$39:$D$782,СВЦЭМ!$A$39:$A$782,$A84,СВЦЭМ!$B$39:$B$782,L$83)+'СЕТ СН'!$H$11+СВЦЭМ!$D$10+'СЕТ СН'!$H$5-'СЕТ СН'!$H$21</f>
        <v>5860.3437107700001</v>
      </c>
      <c r="M84" s="36">
        <f>SUMIFS(СВЦЭМ!$D$39:$D$782,СВЦЭМ!$A$39:$A$782,$A84,СВЦЭМ!$B$39:$B$782,M$83)+'СЕТ СН'!$H$11+СВЦЭМ!$D$10+'СЕТ СН'!$H$5-'СЕТ СН'!$H$21</f>
        <v>5882.6096883</v>
      </c>
      <c r="N84" s="36">
        <f>SUMIFS(СВЦЭМ!$D$39:$D$782,СВЦЭМ!$A$39:$A$782,$A84,СВЦЭМ!$B$39:$B$782,N$83)+'СЕТ СН'!$H$11+СВЦЭМ!$D$10+'СЕТ СН'!$H$5-'СЕТ СН'!$H$21</f>
        <v>5870.1552256100003</v>
      </c>
      <c r="O84" s="36">
        <f>SUMIFS(СВЦЭМ!$D$39:$D$782,СВЦЭМ!$A$39:$A$782,$A84,СВЦЭМ!$B$39:$B$782,O$83)+'СЕТ СН'!$H$11+СВЦЭМ!$D$10+'СЕТ СН'!$H$5-'СЕТ СН'!$H$21</f>
        <v>5875.6550104500002</v>
      </c>
      <c r="P84" s="36">
        <f>SUMIFS(СВЦЭМ!$D$39:$D$782,СВЦЭМ!$A$39:$A$782,$A84,СВЦЭМ!$B$39:$B$782,P$83)+'СЕТ СН'!$H$11+СВЦЭМ!$D$10+'СЕТ СН'!$H$5-'СЕТ СН'!$H$21</f>
        <v>5876.5476519000003</v>
      </c>
      <c r="Q84" s="36">
        <f>SUMIFS(СВЦЭМ!$D$39:$D$782,СВЦЭМ!$A$39:$A$782,$A84,СВЦЭМ!$B$39:$B$782,Q$83)+'СЕТ СН'!$H$11+СВЦЭМ!$D$10+'СЕТ СН'!$H$5-'СЕТ СН'!$H$21</f>
        <v>5877.19244351</v>
      </c>
      <c r="R84" s="36">
        <f>SUMIFS(СВЦЭМ!$D$39:$D$782,СВЦЭМ!$A$39:$A$782,$A84,СВЦЭМ!$B$39:$B$782,R$83)+'СЕТ СН'!$H$11+СВЦЭМ!$D$10+'СЕТ СН'!$H$5-'СЕТ СН'!$H$21</f>
        <v>5880.2029135800003</v>
      </c>
      <c r="S84" s="36">
        <f>SUMIFS(СВЦЭМ!$D$39:$D$782,СВЦЭМ!$A$39:$A$782,$A84,СВЦЭМ!$B$39:$B$782,S$83)+'СЕТ СН'!$H$11+СВЦЭМ!$D$10+'СЕТ СН'!$H$5-'СЕТ СН'!$H$21</f>
        <v>5888.0230162200005</v>
      </c>
      <c r="T84" s="36">
        <f>SUMIFS(СВЦЭМ!$D$39:$D$782,СВЦЭМ!$A$39:$A$782,$A84,СВЦЭМ!$B$39:$B$782,T$83)+'СЕТ СН'!$H$11+СВЦЭМ!$D$10+'СЕТ СН'!$H$5-'СЕТ СН'!$H$21</f>
        <v>5888.4068299099999</v>
      </c>
      <c r="U84" s="36">
        <f>SUMIFS(СВЦЭМ!$D$39:$D$782,СВЦЭМ!$A$39:$A$782,$A84,СВЦЭМ!$B$39:$B$782,U$83)+'СЕТ СН'!$H$11+СВЦЭМ!$D$10+'СЕТ СН'!$H$5-'СЕТ СН'!$H$21</f>
        <v>5887.8201174300002</v>
      </c>
      <c r="V84" s="36">
        <f>SUMIFS(СВЦЭМ!$D$39:$D$782,СВЦЭМ!$A$39:$A$782,$A84,СВЦЭМ!$B$39:$B$782,V$83)+'СЕТ СН'!$H$11+СВЦЭМ!$D$10+'СЕТ СН'!$H$5-'СЕТ СН'!$H$21</f>
        <v>5895.0988016900001</v>
      </c>
      <c r="W84" s="36">
        <f>SUMIFS(СВЦЭМ!$D$39:$D$782,СВЦЭМ!$A$39:$A$782,$A84,СВЦЭМ!$B$39:$B$782,W$83)+'СЕТ СН'!$H$11+СВЦЭМ!$D$10+'СЕТ СН'!$H$5-'СЕТ СН'!$H$21</f>
        <v>5866.52272911</v>
      </c>
      <c r="X84" s="36">
        <f>SUMIFS(СВЦЭМ!$D$39:$D$782,СВЦЭМ!$A$39:$A$782,$A84,СВЦЭМ!$B$39:$B$782,X$83)+'СЕТ СН'!$H$11+СВЦЭМ!$D$10+'СЕТ СН'!$H$5-'СЕТ СН'!$H$21</f>
        <v>5898.8086162400004</v>
      </c>
      <c r="Y84" s="36">
        <f>SUMIFS(СВЦЭМ!$D$39:$D$782,СВЦЭМ!$A$39:$A$782,$A84,СВЦЭМ!$B$39:$B$782,Y$83)+'СЕТ СН'!$H$11+СВЦЭМ!$D$10+'СЕТ СН'!$H$5-'СЕТ СН'!$H$21</f>
        <v>5949.8482656599999</v>
      </c>
      <c r="AA84" s="45"/>
    </row>
    <row r="85" spans="1:27" ht="15.75" x14ac:dyDescent="0.2">
      <c r="A85" s="35">
        <f>A84+1</f>
        <v>45475</v>
      </c>
      <c r="B85" s="36">
        <f>SUMIFS(СВЦЭМ!$D$39:$D$782,СВЦЭМ!$A$39:$A$782,$A85,СВЦЭМ!$B$39:$B$782,B$83)+'СЕТ СН'!$H$11+СВЦЭМ!$D$10+'СЕТ СН'!$H$5-'СЕТ СН'!$H$21</f>
        <v>6022.1722825800007</v>
      </c>
      <c r="C85" s="36">
        <f>SUMIFS(СВЦЭМ!$D$39:$D$782,СВЦЭМ!$A$39:$A$782,$A85,СВЦЭМ!$B$39:$B$782,C$83)+'СЕТ СН'!$H$11+СВЦЭМ!$D$10+'СЕТ СН'!$H$5-'СЕТ СН'!$H$21</f>
        <v>6113.0844661700003</v>
      </c>
      <c r="D85" s="36">
        <f>SUMIFS(СВЦЭМ!$D$39:$D$782,СВЦЭМ!$A$39:$A$782,$A85,СВЦЭМ!$B$39:$B$782,D$83)+'СЕТ СН'!$H$11+СВЦЭМ!$D$10+'СЕТ СН'!$H$5-'СЕТ СН'!$H$21</f>
        <v>6169.6875880699999</v>
      </c>
      <c r="E85" s="36">
        <f>SUMIFS(СВЦЭМ!$D$39:$D$782,СВЦЭМ!$A$39:$A$782,$A85,СВЦЭМ!$B$39:$B$782,E$83)+'СЕТ СН'!$H$11+СВЦЭМ!$D$10+'СЕТ СН'!$H$5-'СЕТ СН'!$H$21</f>
        <v>6218.0870083200007</v>
      </c>
      <c r="F85" s="36">
        <f>SUMIFS(СВЦЭМ!$D$39:$D$782,СВЦЭМ!$A$39:$A$782,$A85,СВЦЭМ!$B$39:$B$782,F$83)+'СЕТ СН'!$H$11+СВЦЭМ!$D$10+'СЕТ СН'!$H$5-'СЕТ СН'!$H$21</f>
        <v>6216.7037895900003</v>
      </c>
      <c r="G85" s="36">
        <f>SUMIFS(СВЦЭМ!$D$39:$D$782,СВЦЭМ!$A$39:$A$782,$A85,СВЦЭМ!$B$39:$B$782,G$83)+'СЕТ СН'!$H$11+СВЦЭМ!$D$10+'СЕТ СН'!$H$5-'СЕТ СН'!$H$21</f>
        <v>6185.9658349800002</v>
      </c>
      <c r="H85" s="36">
        <f>SUMIFS(СВЦЭМ!$D$39:$D$782,СВЦЭМ!$A$39:$A$782,$A85,СВЦЭМ!$B$39:$B$782,H$83)+'СЕТ СН'!$H$11+СВЦЭМ!$D$10+'СЕТ СН'!$H$5-'СЕТ СН'!$H$21</f>
        <v>6118.6398501599997</v>
      </c>
      <c r="I85" s="36">
        <f>SUMIFS(СВЦЭМ!$D$39:$D$782,СВЦЭМ!$A$39:$A$782,$A85,СВЦЭМ!$B$39:$B$782,I$83)+'СЕТ СН'!$H$11+СВЦЭМ!$D$10+'СЕТ СН'!$H$5-'СЕТ СН'!$H$21</f>
        <v>5961.1960536799997</v>
      </c>
      <c r="J85" s="36">
        <f>SUMIFS(СВЦЭМ!$D$39:$D$782,СВЦЭМ!$A$39:$A$782,$A85,СВЦЭМ!$B$39:$B$782,J$83)+'СЕТ СН'!$H$11+СВЦЭМ!$D$10+'СЕТ СН'!$H$5-'СЕТ СН'!$H$21</f>
        <v>5842.9343507400008</v>
      </c>
      <c r="K85" s="36">
        <f>SUMIFS(СВЦЭМ!$D$39:$D$782,СВЦЭМ!$A$39:$A$782,$A85,СВЦЭМ!$B$39:$B$782,K$83)+'СЕТ СН'!$H$11+СВЦЭМ!$D$10+'СЕТ СН'!$H$5-'СЕТ СН'!$H$21</f>
        <v>5771.9759668100005</v>
      </c>
      <c r="L85" s="36">
        <f>SUMIFS(СВЦЭМ!$D$39:$D$782,СВЦЭМ!$A$39:$A$782,$A85,СВЦЭМ!$B$39:$B$782,L$83)+'СЕТ СН'!$H$11+СВЦЭМ!$D$10+'СЕТ СН'!$H$5-'СЕТ СН'!$H$21</f>
        <v>5754.6862270199999</v>
      </c>
      <c r="M85" s="36">
        <f>SUMIFS(СВЦЭМ!$D$39:$D$782,СВЦЭМ!$A$39:$A$782,$A85,СВЦЭМ!$B$39:$B$782,M$83)+'СЕТ СН'!$H$11+СВЦЭМ!$D$10+'СЕТ СН'!$H$5-'СЕТ СН'!$H$21</f>
        <v>5762.3484008800006</v>
      </c>
      <c r="N85" s="36">
        <f>SUMIFS(СВЦЭМ!$D$39:$D$782,СВЦЭМ!$A$39:$A$782,$A85,СВЦЭМ!$B$39:$B$782,N$83)+'СЕТ СН'!$H$11+СВЦЭМ!$D$10+'СЕТ СН'!$H$5-'СЕТ СН'!$H$21</f>
        <v>5759.5135624900004</v>
      </c>
      <c r="O85" s="36">
        <f>SUMIFS(СВЦЭМ!$D$39:$D$782,СВЦЭМ!$A$39:$A$782,$A85,СВЦЭМ!$B$39:$B$782,O$83)+'СЕТ СН'!$H$11+СВЦЭМ!$D$10+'СЕТ СН'!$H$5-'СЕТ СН'!$H$21</f>
        <v>5744.2234125800005</v>
      </c>
      <c r="P85" s="36">
        <f>SUMIFS(СВЦЭМ!$D$39:$D$782,СВЦЭМ!$A$39:$A$782,$A85,СВЦЭМ!$B$39:$B$782,P$83)+'СЕТ СН'!$H$11+СВЦЭМ!$D$10+'СЕТ СН'!$H$5-'СЕТ СН'!$H$21</f>
        <v>5746.5227385200005</v>
      </c>
      <c r="Q85" s="36">
        <f>SUMIFS(СВЦЭМ!$D$39:$D$782,СВЦЭМ!$A$39:$A$782,$A85,СВЦЭМ!$B$39:$B$782,Q$83)+'СЕТ СН'!$H$11+СВЦЭМ!$D$10+'СЕТ СН'!$H$5-'СЕТ СН'!$H$21</f>
        <v>5755.0772624700003</v>
      </c>
      <c r="R85" s="36">
        <f>SUMIFS(СВЦЭМ!$D$39:$D$782,СВЦЭМ!$A$39:$A$782,$A85,СВЦЭМ!$B$39:$B$782,R$83)+'СЕТ СН'!$H$11+СВЦЭМ!$D$10+'СЕТ СН'!$H$5-'СЕТ СН'!$H$21</f>
        <v>5754.6910333300002</v>
      </c>
      <c r="S85" s="36">
        <f>SUMIFS(СВЦЭМ!$D$39:$D$782,СВЦЭМ!$A$39:$A$782,$A85,СВЦЭМ!$B$39:$B$782,S$83)+'СЕТ СН'!$H$11+СВЦЭМ!$D$10+'СЕТ СН'!$H$5-'СЕТ СН'!$H$21</f>
        <v>5802.0810429100002</v>
      </c>
      <c r="T85" s="36">
        <f>SUMIFS(СВЦЭМ!$D$39:$D$782,СВЦЭМ!$A$39:$A$782,$A85,СВЦЭМ!$B$39:$B$782,T$83)+'СЕТ СН'!$H$11+СВЦЭМ!$D$10+'СЕТ СН'!$H$5-'СЕТ СН'!$H$21</f>
        <v>5794.0464827100004</v>
      </c>
      <c r="U85" s="36">
        <f>SUMIFS(СВЦЭМ!$D$39:$D$782,СВЦЭМ!$A$39:$A$782,$A85,СВЦЭМ!$B$39:$B$782,U$83)+'СЕТ СН'!$H$11+СВЦЭМ!$D$10+'СЕТ СН'!$H$5-'СЕТ СН'!$H$21</f>
        <v>5807.3749961800004</v>
      </c>
      <c r="V85" s="36">
        <f>SUMIFS(СВЦЭМ!$D$39:$D$782,СВЦЭМ!$A$39:$A$782,$A85,СВЦЭМ!$B$39:$B$782,V$83)+'СЕТ СН'!$H$11+СВЦЭМ!$D$10+'СЕТ СН'!$H$5-'СЕТ СН'!$H$21</f>
        <v>5815.97762994</v>
      </c>
      <c r="W85" s="36">
        <f>SUMIFS(СВЦЭМ!$D$39:$D$782,СВЦЭМ!$A$39:$A$782,$A85,СВЦЭМ!$B$39:$B$782,W$83)+'СЕТ СН'!$H$11+СВЦЭМ!$D$10+'СЕТ СН'!$H$5-'СЕТ СН'!$H$21</f>
        <v>5794.4607810500002</v>
      </c>
      <c r="X85" s="36">
        <f>SUMIFS(СВЦЭМ!$D$39:$D$782,СВЦЭМ!$A$39:$A$782,$A85,СВЦЭМ!$B$39:$B$782,X$83)+'СЕТ СН'!$H$11+СВЦЭМ!$D$10+'СЕТ СН'!$H$5-'СЕТ СН'!$H$21</f>
        <v>5857.6543115599998</v>
      </c>
      <c r="Y85" s="36">
        <f>SUMIFS(СВЦЭМ!$D$39:$D$782,СВЦЭМ!$A$39:$A$782,$A85,СВЦЭМ!$B$39:$B$782,Y$83)+'СЕТ СН'!$H$11+СВЦЭМ!$D$10+'СЕТ СН'!$H$5-'СЕТ СН'!$H$21</f>
        <v>5902.6281758900004</v>
      </c>
    </row>
    <row r="86" spans="1:27" ht="15.75" x14ac:dyDescent="0.2">
      <c r="A86" s="35">
        <f t="shared" ref="A86:A114" si="2">A85+1</f>
        <v>45476</v>
      </c>
      <c r="B86" s="36">
        <f>SUMIFS(СВЦЭМ!$D$39:$D$782,СВЦЭМ!$A$39:$A$782,$A86,СВЦЭМ!$B$39:$B$782,B$83)+'СЕТ СН'!$H$11+СВЦЭМ!$D$10+'СЕТ СН'!$H$5-'СЕТ СН'!$H$21</f>
        <v>6037.0389209100003</v>
      </c>
      <c r="C86" s="36">
        <f>SUMIFS(СВЦЭМ!$D$39:$D$782,СВЦЭМ!$A$39:$A$782,$A86,СВЦЭМ!$B$39:$B$782,C$83)+'СЕТ СН'!$H$11+СВЦЭМ!$D$10+'СЕТ СН'!$H$5-'СЕТ СН'!$H$21</f>
        <v>6161.14570155</v>
      </c>
      <c r="D86" s="36">
        <f>SUMIFS(СВЦЭМ!$D$39:$D$782,СВЦЭМ!$A$39:$A$782,$A86,СВЦЭМ!$B$39:$B$782,D$83)+'СЕТ СН'!$H$11+СВЦЭМ!$D$10+'СЕТ СН'!$H$5-'СЕТ СН'!$H$21</f>
        <v>6223.7310522900007</v>
      </c>
      <c r="E86" s="36">
        <f>SUMIFS(СВЦЭМ!$D$39:$D$782,СВЦЭМ!$A$39:$A$782,$A86,СВЦЭМ!$B$39:$B$782,E$83)+'СЕТ СН'!$H$11+СВЦЭМ!$D$10+'СЕТ СН'!$H$5-'СЕТ СН'!$H$21</f>
        <v>6272.2634616200003</v>
      </c>
      <c r="F86" s="36">
        <f>SUMIFS(СВЦЭМ!$D$39:$D$782,СВЦЭМ!$A$39:$A$782,$A86,СВЦЭМ!$B$39:$B$782,F$83)+'СЕТ СН'!$H$11+СВЦЭМ!$D$10+'СЕТ СН'!$H$5-'СЕТ СН'!$H$21</f>
        <v>6275.2097666400005</v>
      </c>
      <c r="G86" s="36">
        <f>SUMIFS(СВЦЭМ!$D$39:$D$782,СВЦЭМ!$A$39:$A$782,$A86,СВЦЭМ!$B$39:$B$782,G$83)+'СЕТ СН'!$H$11+СВЦЭМ!$D$10+'СЕТ СН'!$H$5-'СЕТ СН'!$H$21</f>
        <v>6257.8921031600003</v>
      </c>
      <c r="H86" s="36">
        <f>SUMIFS(СВЦЭМ!$D$39:$D$782,СВЦЭМ!$A$39:$A$782,$A86,СВЦЭМ!$B$39:$B$782,H$83)+'СЕТ СН'!$H$11+СВЦЭМ!$D$10+'СЕТ СН'!$H$5-'СЕТ СН'!$H$21</f>
        <v>6170.8656019600003</v>
      </c>
      <c r="I86" s="36">
        <f>SUMIFS(СВЦЭМ!$D$39:$D$782,СВЦЭМ!$A$39:$A$782,$A86,СВЦЭМ!$B$39:$B$782,I$83)+'СЕТ СН'!$H$11+СВЦЭМ!$D$10+'СЕТ СН'!$H$5-'СЕТ СН'!$H$21</f>
        <v>6031.7851725300006</v>
      </c>
      <c r="J86" s="36">
        <f>SUMIFS(СВЦЭМ!$D$39:$D$782,СВЦЭМ!$A$39:$A$782,$A86,СВЦЭМ!$B$39:$B$782,J$83)+'СЕТ СН'!$H$11+СВЦЭМ!$D$10+'СЕТ СН'!$H$5-'СЕТ СН'!$H$21</f>
        <v>5948.87111929</v>
      </c>
      <c r="K86" s="36">
        <f>SUMIFS(СВЦЭМ!$D$39:$D$782,СВЦЭМ!$A$39:$A$782,$A86,СВЦЭМ!$B$39:$B$782,K$83)+'СЕТ СН'!$H$11+СВЦЭМ!$D$10+'СЕТ СН'!$H$5-'СЕТ СН'!$H$21</f>
        <v>5881.5395226099999</v>
      </c>
      <c r="L86" s="36">
        <f>SUMIFS(СВЦЭМ!$D$39:$D$782,СВЦЭМ!$A$39:$A$782,$A86,СВЦЭМ!$B$39:$B$782,L$83)+'СЕТ СН'!$H$11+СВЦЭМ!$D$10+'СЕТ СН'!$H$5-'СЕТ СН'!$H$21</f>
        <v>5866.2488435800005</v>
      </c>
      <c r="M86" s="36">
        <f>SUMIFS(СВЦЭМ!$D$39:$D$782,СВЦЭМ!$A$39:$A$782,$A86,СВЦЭМ!$B$39:$B$782,M$83)+'СЕТ СН'!$H$11+СВЦЭМ!$D$10+'СЕТ СН'!$H$5-'СЕТ СН'!$H$21</f>
        <v>5851.0540512799998</v>
      </c>
      <c r="N86" s="36">
        <f>SUMIFS(СВЦЭМ!$D$39:$D$782,СВЦЭМ!$A$39:$A$782,$A86,СВЦЭМ!$B$39:$B$782,N$83)+'СЕТ СН'!$H$11+СВЦЭМ!$D$10+'СЕТ СН'!$H$5-'СЕТ СН'!$H$21</f>
        <v>5854.8831052900005</v>
      </c>
      <c r="O86" s="36">
        <f>SUMIFS(СВЦЭМ!$D$39:$D$782,СВЦЭМ!$A$39:$A$782,$A86,СВЦЭМ!$B$39:$B$782,O$83)+'СЕТ СН'!$H$11+СВЦЭМ!$D$10+'СЕТ СН'!$H$5-'СЕТ СН'!$H$21</f>
        <v>5840.7577563200002</v>
      </c>
      <c r="P86" s="36">
        <f>SUMIFS(СВЦЭМ!$D$39:$D$782,СВЦЭМ!$A$39:$A$782,$A86,СВЦЭМ!$B$39:$B$782,P$83)+'СЕТ СН'!$H$11+СВЦЭМ!$D$10+'СЕТ СН'!$H$5-'СЕТ СН'!$H$21</f>
        <v>5843.6146323000003</v>
      </c>
      <c r="Q86" s="36">
        <f>SUMIFS(СВЦЭМ!$D$39:$D$782,СВЦЭМ!$A$39:$A$782,$A86,СВЦЭМ!$B$39:$B$782,Q$83)+'СЕТ СН'!$H$11+СВЦЭМ!$D$10+'СЕТ СН'!$H$5-'СЕТ СН'!$H$21</f>
        <v>5850.2395068400001</v>
      </c>
      <c r="R86" s="36">
        <f>SUMIFS(СВЦЭМ!$D$39:$D$782,СВЦЭМ!$A$39:$A$782,$A86,СВЦЭМ!$B$39:$B$782,R$83)+'СЕТ СН'!$H$11+СВЦЭМ!$D$10+'СЕТ СН'!$H$5-'СЕТ СН'!$H$21</f>
        <v>5858.0916593100001</v>
      </c>
      <c r="S86" s="36">
        <f>SUMIFS(СВЦЭМ!$D$39:$D$782,СВЦЭМ!$A$39:$A$782,$A86,СВЦЭМ!$B$39:$B$782,S$83)+'СЕТ СН'!$H$11+СВЦЭМ!$D$10+'СЕТ СН'!$H$5-'СЕТ СН'!$H$21</f>
        <v>5875.3117377500002</v>
      </c>
      <c r="T86" s="36">
        <f>SUMIFS(СВЦЭМ!$D$39:$D$782,СВЦЭМ!$A$39:$A$782,$A86,СВЦЭМ!$B$39:$B$782,T$83)+'СЕТ СН'!$H$11+СВЦЭМ!$D$10+'СЕТ СН'!$H$5-'СЕТ СН'!$H$21</f>
        <v>5878.2920000100003</v>
      </c>
      <c r="U86" s="36">
        <f>SUMIFS(СВЦЭМ!$D$39:$D$782,СВЦЭМ!$A$39:$A$782,$A86,СВЦЭМ!$B$39:$B$782,U$83)+'СЕТ СН'!$H$11+СВЦЭМ!$D$10+'СЕТ СН'!$H$5-'СЕТ СН'!$H$21</f>
        <v>5888.9560237100004</v>
      </c>
      <c r="V86" s="36">
        <f>SUMIFS(СВЦЭМ!$D$39:$D$782,СВЦЭМ!$A$39:$A$782,$A86,СВЦЭМ!$B$39:$B$782,V$83)+'СЕТ СН'!$H$11+СВЦЭМ!$D$10+'СЕТ СН'!$H$5-'СЕТ СН'!$H$21</f>
        <v>5899.8870630500005</v>
      </c>
      <c r="W86" s="36">
        <f>SUMIFS(СВЦЭМ!$D$39:$D$782,СВЦЭМ!$A$39:$A$782,$A86,СВЦЭМ!$B$39:$B$782,W$83)+'СЕТ СН'!$H$11+СВЦЭМ!$D$10+'СЕТ СН'!$H$5-'СЕТ СН'!$H$21</f>
        <v>5892.4589226099997</v>
      </c>
      <c r="X86" s="36">
        <f>SUMIFS(СВЦЭМ!$D$39:$D$782,СВЦЭМ!$A$39:$A$782,$A86,СВЦЭМ!$B$39:$B$782,X$83)+'СЕТ СН'!$H$11+СВЦЭМ!$D$10+'СЕТ СН'!$H$5-'СЕТ СН'!$H$21</f>
        <v>5921.2973950600008</v>
      </c>
      <c r="Y86" s="36">
        <f>SUMIFS(СВЦЭМ!$D$39:$D$782,СВЦЭМ!$A$39:$A$782,$A86,СВЦЭМ!$B$39:$B$782,Y$83)+'СЕТ СН'!$H$11+СВЦЭМ!$D$10+'СЕТ СН'!$H$5-'СЕТ СН'!$H$21</f>
        <v>6008.4950842300004</v>
      </c>
    </row>
    <row r="87" spans="1:27" ht="15.75" x14ac:dyDescent="0.2">
      <c r="A87" s="35">
        <f t="shared" si="2"/>
        <v>45477</v>
      </c>
      <c r="B87" s="36">
        <f>SUMIFS(СВЦЭМ!$D$39:$D$782,СВЦЭМ!$A$39:$A$782,$A87,СВЦЭМ!$B$39:$B$782,B$83)+'СЕТ СН'!$H$11+СВЦЭМ!$D$10+'СЕТ СН'!$H$5-'СЕТ СН'!$H$21</f>
        <v>5879.1494565900002</v>
      </c>
      <c r="C87" s="36">
        <f>SUMIFS(СВЦЭМ!$D$39:$D$782,СВЦЭМ!$A$39:$A$782,$A87,СВЦЭМ!$B$39:$B$782,C$83)+'СЕТ СН'!$H$11+СВЦЭМ!$D$10+'СЕТ СН'!$H$5-'СЕТ СН'!$H$21</f>
        <v>6033.0850600100002</v>
      </c>
      <c r="D87" s="36">
        <f>SUMIFS(СВЦЭМ!$D$39:$D$782,СВЦЭМ!$A$39:$A$782,$A87,СВЦЭМ!$B$39:$B$782,D$83)+'СЕТ СН'!$H$11+СВЦЭМ!$D$10+'СЕТ СН'!$H$5-'СЕТ СН'!$H$21</f>
        <v>6068.0402359199998</v>
      </c>
      <c r="E87" s="36">
        <f>SUMIFS(СВЦЭМ!$D$39:$D$782,СВЦЭМ!$A$39:$A$782,$A87,СВЦЭМ!$B$39:$B$782,E$83)+'СЕТ СН'!$H$11+СВЦЭМ!$D$10+'СЕТ СН'!$H$5-'СЕТ СН'!$H$21</f>
        <v>6104.90734591</v>
      </c>
      <c r="F87" s="36">
        <f>SUMIFS(СВЦЭМ!$D$39:$D$782,СВЦЭМ!$A$39:$A$782,$A87,СВЦЭМ!$B$39:$B$782,F$83)+'СЕТ СН'!$H$11+СВЦЭМ!$D$10+'СЕТ СН'!$H$5-'СЕТ СН'!$H$21</f>
        <v>6111.9380443400005</v>
      </c>
      <c r="G87" s="36">
        <f>SUMIFS(СВЦЭМ!$D$39:$D$782,СВЦЭМ!$A$39:$A$782,$A87,СВЦЭМ!$B$39:$B$782,G$83)+'СЕТ СН'!$H$11+СВЦЭМ!$D$10+'СЕТ СН'!$H$5-'СЕТ СН'!$H$21</f>
        <v>6104.3621609000002</v>
      </c>
      <c r="H87" s="36">
        <f>SUMIFS(СВЦЭМ!$D$39:$D$782,СВЦЭМ!$A$39:$A$782,$A87,СВЦЭМ!$B$39:$B$782,H$83)+'СЕТ СН'!$H$11+СВЦЭМ!$D$10+'СЕТ СН'!$H$5-'СЕТ СН'!$H$21</f>
        <v>6017.6249516600001</v>
      </c>
      <c r="I87" s="36">
        <f>SUMIFS(СВЦЭМ!$D$39:$D$782,СВЦЭМ!$A$39:$A$782,$A87,СВЦЭМ!$B$39:$B$782,I$83)+'СЕТ СН'!$H$11+СВЦЭМ!$D$10+'СЕТ СН'!$H$5-'СЕТ СН'!$H$21</f>
        <v>5988.0923768800003</v>
      </c>
      <c r="J87" s="36">
        <f>SUMIFS(СВЦЭМ!$D$39:$D$782,СВЦЭМ!$A$39:$A$782,$A87,СВЦЭМ!$B$39:$B$782,J$83)+'СЕТ СН'!$H$11+СВЦЭМ!$D$10+'СЕТ СН'!$H$5-'СЕТ СН'!$H$21</f>
        <v>5894.6774542600006</v>
      </c>
      <c r="K87" s="36">
        <f>SUMIFS(СВЦЭМ!$D$39:$D$782,СВЦЭМ!$A$39:$A$782,$A87,СВЦЭМ!$B$39:$B$782,K$83)+'СЕТ СН'!$H$11+СВЦЭМ!$D$10+'СЕТ СН'!$H$5-'СЕТ СН'!$H$21</f>
        <v>5822.8506430800007</v>
      </c>
      <c r="L87" s="36">
        <f>SUMIFS(СВЦЭМ!$D$39:$D$782,СВЦЭМ!$A$39:$A$782,$A87,СВЦЭМ!$B$39:$B$782,L$83)+'СЕТ СН'!$H$11+СВЦЭМ!$D$10+'СЕТ СН'!$H$5-'СЕТ СН'!$H$21</f>
        <v>5807.0191721000001</v>
      </c>
      <c r="M87" s="36">
        <f>SUMIFS(СВЦЭМ!$D$39:$D$782,СВЦЭМ!$A$39:$A$782,$A87,СВЦЭМ!$B$39:$B$782,M$83)+'СЕТ СН'!$H$11+СВЦЭМ!$D$10+'СЕТ СН'!$H$5-'СЕТ СН'!$H$21</f>
        <v>5779.0584661000003</v>
      </c>
      <c r="N87" s="36">
        <f>SUMIFS(СВЦЭМ!$D$39:$D$782,СВЦЭМ!$A$39:$A$782,$A87,СВЦЭМ!$B$39:$B$782,N$83)+'СЕТ СН'!$H$11+СВЦЭМ!$D$10+'СЕТ СН'!$H$5-'СЕТ СН'!$H$21</f>
        <v>5786.5480833000001</v>
      </c>
      <c r="O87" s="36">
        <f>SUMIFS(СВЦЭМ!$D$39:$D$782,СВЦЭМ!$A$39:$A$782,$A87,СВЦЭМ!$B$39:$B$782,O$83)+'СЕТ СН'!$H$11+СВЦЭМ!$D$10+'СЕТ СН'!$H$5-'СЕТ СН'!$H$21</f>
        <v>5769.5591766699999</v>
      </c>
      <c r="P87" s="36">
        <f>SUMIFS(СВЦЭМ!$D$39:$D$782,СВЦЭМ!$A$39:$A$782,$A87,СВЦЭМ!$B$39:$B$782,P$83)+'СЕТ СН'!$H$11+СВЦЭМ!$D$10+'СЕТ СН'!$H$5-'СЕТ СН'!$H$21</f>
        <v>5766.0007654800002</v>
      </c>
      <c r="Q87" s="36">
        <f>SUMIFS(СВЦЭМ!$D$39:$D$782,СВЦЭМ!$A$39:$A$782,$A87,СВЦЭМ!$B$39:$B$782,Q$83)+'СЕТ СН'!$H$11+СВЦЭМ!$D$10+'СЕТ СН'!$H$5-'СЕТ СН'!$H$21</f>
        <v>5769.1886818000003</v>
      </c>
      <c r="R87" s="36">
        <f>SUMIFS(СВЦЭМ!$D$39:$D$782,СВЦЭМ!$A$39:$A$782,$A87,СВЦЭМ!$B$39:$B$782,R$83)+'СЕТ СН'!$H$11+СВЦЭМ!$D$10+'СЕТ СН'!$H$5-'СЕТ СН'!$H$21</f>
        <v>5780.0495450200006</v>
      </c>
      <c r="S87" s="36">
        <f>SUMIFS(СВЦЭМ!$D$39:$D$782,СВЦЭМ!$A$39:$A$782,$A87,СВЦЭМ!$B$39:$B$782,S$83)+'СЕТ СН'!$H$11+СВЦЭМ!$D$10+'СЕТ СН'!$H$5-'СЕТ СН'!$H$21</f>
        <v>5769.9122302699998</v>
      </c>
      <c r="T87" s="36">
        <f>SUMIFS(СВЦЭМ!$D$39:$D$782,СВЦЭМ!$A$39:$A$782,$A87,СВЦЭМ!$B$39:$B$782,T$83)+'СЕТ СН'!$H$11+СВЦЭМ!$D$10+'СЕТ СН'!$H$5-'СЕТ СН'!$H$21</f>
        <v>5757.7507207500003</v>
      </c>
      <c r="U87" s="36">
        <f>SUMIFS(СВЦЭМ!$D$39:$D$782,СВЦЭМ!$A$39:$A$782,$A87,СВЦЭМ!$B$39:$B$782,U$83)+'СЕТ СН'!$H$11+СВЦЭМ!$D$10+'СЕТ СН'!$H$5-'СЕТ СН'!$H$21</f>
        <v>5774.7037569700005</v>
      </c>
      <c r="V87" s="36">
        <f>SUMIFS(СВЦЭМ!$D$39:$D$782,СВЦЭМ!$A$39:$A$782,$A87,СВЦЭМ!$B$39:$B$782,V$83)+'СЕТ СН'!$H$11+СВЦЭМ!$D$10+'СЕТ СН'!$H$5-'СЕТ СН'!$H$21</f>
        <v>5784.2125259000004</v>
      </c>
      <c r="W87" s="36">
        <f>SUMIFS(СВЦЭМ!$D$39:$D$782,СВЦЭМ!$A$39:$A$782,$A87,СВЦЭМ!$B$39:$B$782,W$83)+'СЕТ СН'!$H$11+СВЦЭМ!$D$10+'СЕТ СН'!$H$5-'СЕТ СН'!$H$21</f>
        <v>5759.0120997100003</v>
      </c>
      <c r="X87" s="36">
        <f>SUMIFS(СВЦЭМ!$D$39:$D$782,СВЦЭМ!$A$39:$A$782,$A87,СВЦЭМ!$B$39:$B$782,X$83)+'СЕТ СН'!$H$11+СВЦЭМ!$D$10+'СЕТ СН'!$H$5-'СЕТ СН'!$H$21</f>
        <v>5809.0806009600001</v>
      </c>
      <c r="Y87" s="36">
        <f>SUMIFS(СВЦЭМ!$D$39:$D$782,СВЦЭМ!$A$39:$A$782,$A87,СВЦЭМ!$B$39:$B$782,Y$83)+'СЕТ СН'!$H$11+СВЦЭМ!$D$10+'СЕТ СН'!$H$5-'СЕТ СН'!$H$21</f>
        <v>5912.0619219</v>
      </c>
    </row>
    <row r="88" spans="1:27" ht="15.75" x14ac:dyDescent="0.2">
      <c r="A88" s="35">
        <f t="shared" si="2"/>
        <v>45478</v>
      </c>
      <c r="B88" s="36">
        <f>SUMIFS(СВЦЭМ!$D$39:$D$782,СВЦЭМ!$A$39:$A$782,$A88,СВЦЭМ!$B$39:$B$782,B$83)+'СЕТ СН'!$H$11+СВЦЭМ!$D$10+'СЕТ СН'!$H$5-'СЕТ СН'!$H$21</f>
        <v>6000.8334529500007</v>
      </c>
      <c r="C88" s="36">
        <f>SUMIFS(СВЦЭМ!$D$39:$D$782,СВЦЭМ!$A$39:$A$782,$A88,СВЦЭМ!$B$39:$B$782,C$83)+'СЕТ СН'!$H$11+СВЦЭМ!$D$10+'СЕТ СН'!$H$5-'СЕТ СН'!$H$21</f>
        <v>6098.3425367199998</v>
      </c>
      <c r="D88" s="36">
        <f>SUMIFS(СВЦЭМ!$D$39:$D$782,СВЦЭМ!$A$39:$A$782,$A88,СВЦЭМ!$B$39:$B$782,D$83)+'СЕТ СН'!$H$11+СВЦЭМ!$D$10+'СЕТ СН'!$H$5-'СЕТ СН'!$H$21</f>
        <v>6159.6568789800003</v>
      </c>
      <c r="E88" s="36">
        <f>SUMIFS(СВЦЭМ!$D$39:$D$782,СВЦЭМ!$A$39:$A$782,$A88,СВЦЭМ!$B$39:$B$782,E$83)+'СЕТ СН'!$H$11+СВЦЭМ!$D$10+'СЕТ СН'!$H$5-'СЕТ СН'!$H$21</f>
        <v>6188.3331351900006</v>
      </c>
      <c r="F88" s="36">
        <f>SUMIFS(СВЦЭМ!$D$39:$D$782,СВЦЭМ!$A$39:$A$782,$A88,СВЦЭМ!$B$39:$B$782,F$83)+'СЕТ СН'!$H$11+СВЦЭМ!$D$10+'СЕТ СН'!$H$5-'СЕТ СН'!$H$21</f>
        <v>6179.76574609</v>
      </c>
      <c r="G88" s="36">
        <f>SUMIFS(СВЦЭМ!$D$39:$D$782,СВЦЭМ!$A$39:$A$782,$A88,СВЦЭМ!$B$39:$B$782,G$83)+'СЕТ СН'!$H$11+СВЦЭМ!$D$10+'СЕТ СН'!$H$5-'СЕТ СН'!$H$21</f>
        <v>6146.1322068200006</v>
      </c>
      <c r="H88" s="36">
        <f>SUMIFS(СВЦЭМ!$D$39:$D$782,СВЦЭМ!$A$39:$A$782,$A88,СВЦЭМ!$B$39:$B$782,H$83)+'СЕТ СН'!$H$11+СВЦЭМ!$D$10+'СЕТ СН'!$H$5-'СЕТ СН'!$H$21</f>
        <v>6092.3547340499999</v>
      </c>
      <c r="I88" s="36">
        <f>SUMIFS(СВЦЭМ!$D$39:$D$782,СВЦЭМ!$A$39:$A$782,$A88,СВЦЭМ!$B$39:$B$782,I$83)+'СЕТ СН'!$H$11+СВЦЭМ!$D$10+'СЕТ СН'!$H$5-'СЕТ СН'!$H$21</f>
        <v>5986.1260925300003</v>
      </c>
      <c r="J88" s="36">
        <f>SUMIFS(СВЦЭМ!$D$39:$D$782,СВЦЭМ!$A$39:$A$782,$A88,СВЦЭМ!$B$39:$B$782,J$83)+'СЕТ СН'!$H$11+СВЦЭМ!$D$10+'СЕТ СН'!$H$5-'СЕТ СН'!$H$21</f>
        <v>5876.4583159100002</v>
      </c>
      <c r="K88" s="36">
        <f>SUMIFS(СВЦЭМ!$D$39:$D$782,СВЦЭМ!$A$39:$A$782,$A88,СВЦЭМ!$B$39:$B$782,K$83)+'СЕТ СН'!$H$11+СВЦЭМ!$D$10+'СЕТ СН'!$H$5-'СЕТ СН'!$H$21</f>
        <v>5848.5071575399998</v>
      </c>
      <c r="L88" s="36">
        <f>SUMIFS(СВЦЭМ!$D$39:$D$782,СВЦЭМ!$A$39:$A$782,$A88,СВЦЭМ!$B$39:$B$782,L$83)+'СЕТ СН'!$H$11+СВЦЭМ!$D$10+'СЕТ СН'!$H$5-'СЕТ СН'!$H$21</f>
        <v>5860.8654525800002</v>
      </c>
      <c r="M88" s="36">
        <f>SUMIFS(СВЦЭМ!$D$39:$D$782,СВЦЭМ!$A$39:$A$782,$A88,СВЦЭМ!$B$39:$B$782,M$83)+'СЕТ СН'!$H$11+СВЦЭМ!$D$10+'СЕТ СН'!$H$5-'СЕТ СН'!$H$21</f>
        <v>5849.0124545100007</v>
      </c>
      <c r="N88" s="36">
        <f>SUMIFS(СВЦЭМ!$D$39:$D$782,СВЦЭМ!$A$39:$A$782,$A88,СВЦЭМ!$B$39:$B$782,N$83)+'СЕТ СН'!$H$11+СВЦЭМ!$D$10+'СЕТ СН'!$H$5-'СЕТ СН'!$H$21</f>
        <v>5856.6907287200002</v>
      </c>
      <c r="O88" s="36">
        <f>SUMIFS(СВЦЭМ!$D$39:$D$782,СВЦЭМ!$A$39:$A$782,$A88,СВЦЭМ!$B$39:$B$782,O$83)+'СЕТ СН'!$H$11+СВЦЭМ!$D$10+'СЕТ СН'!$H$5-'СЕТ СН'!$H$21</f>
        <v>5854.7684453700003</v>
      </c>
      <c r="P88" s="36">
        <f>SUMIFS(СВЦЭМ!$D$39:$D$782,СВЦЭМ!$A$39:$A$782,$A88,СВЦЭМ!$B$39:$B$782,P$83)+'СЕТ СН'!$H$11+СВЦЭМ!$D$10+'СЕТ СН'!$H$5-'СЕТ СН'!$H$21</f>
        <v>5863.3898386700002</v>
      </c>
      <c r="Q88" s="36">
        <f>SUMIFS(СВЦЭМ!$D$39:$D$782,СВЦЭМ!$A$39:$A$782,$A88,СВЦЭМ!$B$39:$B$782,Q$83)+'СЕТ СН'!$H$11+СВЦЭМ!$D$10+'СЕТ СН'!$H$5-'СЕТ СН'!$H$21</f>
        <v>5875.2801619900001</v>
      </c>
      <c r="R88" s="36">
        <f>SUMIFS(СВЦЭМ!$D$39:$D$782,СВЦЭМ!$A$39:$A$782,$A88,СВЦЭМ!$B$39:$B$782,R$83)+'СЕТ СН'!$H$11+СВЦЭМ!$D$10+'СЕТ СН'!$H$5-'СЕТ СН'!$H$21</f>
        <v>5871.4903572600006</v>
      </c>
      <c r="S88" s="36">
        <f>SUMIFS(СВЦЭМ!$D$39:$D$782,СВЦЭМ!$A$39:$A$782,$A88,СВЦЭМ!$B$39:$B$782,S$83)+'СЕТ СН'!$H$11+СВЦЭМ!$D$10+'СЕТ СН'!$H$5-'СЕТ СН'!$H$21</f>
        <v>5863.8060261999999</v>
      </c>
      <c r="T88" s="36">
        <f>SUMIFS(СВЦЭМ!$D$39:$D$782,СВЦЭМ!$A$39:$A$782,$A88,СВЦЭМ!$B$39:$B$782,T$83)+'СЕТ СН'!$H$11+СВЦЭМ!$D$10+'СЕТ СН'!$H$5-'СЕТ СН'!$H$21</f>
        <v>5856.0708313000005</v>
      </c>
      <c r="U88" s="36">
        <f>SUMIFS(СВЦЭМ!$D$39:$D$782,СВЦЭМ!$A$39:$A$782,$A88,СВЦЭМ!$B$39:$B$782,U$83)+'СЕТ СН'!$H$11+СВЦЭМ!$D$10+'СЕТ СН'!$H$5-'СЕТ СН'!$H$21</f>
        <v>5870.4044916299999</v>
      </c>
      <c r="V88" s="36">
        <f>SUMIFS(СВЦЭМ!$D$39:$D$782,СВЦЭМ!$A$39:$A$782,$A88,СВЦЭМ!$B$39:$B$782,V$83)+'СЕТ СН'!$H$11+СВЦЭМ!$D$10+'СЕТ СН'!$H$5-'СЕТ СН'!$H$21</f>
        <v>5884.9208375300004</v>
      </c>
      <c r="W88" s="36">
        <f>SUMIFS(СВЦЭМ!$D$39:$D$782,СВЦЭМ!$A$39:$A$782,$A88,СВЦЭМ!$B$39:$B$782,W$83)+'СЕТ СН'!$H$11+СВЦЭМ!$D$10+'СЕТ СН'!$H$5-'СЕТ СН'!$H$21</f>
        <v>5857.9170645300001</v>
      </c>
      <c r="X88" s="36">
        <f>SUMIFS(СВЦЭМ!$D$39:$D$782,СВЦЭМ!$A$39:$A$782,$A88,СВЦЭМ!$B$39:$B$782,X$83)+'СЕТ СН'!$H$11+СВЦЭМ!$D$10+'СЕТ СН'!$H$5-'СЕТ СН'!$H$21</f>
        <v>5902.2618713100001</v>
      </c>
      <c r="Y88" s="36">
        <f>SUMIFS(СВЦЭМ!$D$39:$D$782,СВЦЭМ!$A$39:$A$782,$A88,СВЦЭМ!$B$39:$B$782,Y$83)+'СЕТ СН'!$H$11+СВЦЭМ!$D$10+'СЕТ СН'!$H$5-'СЕТ СН'!$H$21</f>
        <v>6021.0428091200001</v>
      </c>
    </row>
    <row r="89" spans="1:27" ht="15.75" x14ac:dyDescent="0.2">
      <c r="A89" s="35">
        <f t="shared" si="2"/>
        <v>45479</v>
      </c>
      <c r="B89" s="36">
        <f>SUMIFS(СВЦЭМ!$D$39:$D$782,СВЦЭМ!$A$39:$A$782,$A89,СВЦЭМ!$B$39:$B$782,B$83)+'СЕТ СН'!$H$11+СВЦЭМ!$D$10+'СЕТ СН'!$H$5-'СЕТ СН'!$H$21</f>
        <v>6023.9027539600002</v>
      </c>
      <c r="C89" s="36">
        <f>SUMIFS(СВЦЭМ!$D$39:$D$782,СВЦЭМ!$A$39:$A$782,$A89,СВЦЭМ!$B$39:$B$782,C$83)+'СЕТ СН'!$H$11+СВЦЭМ!$D$10+'СЕТ СН'!$H$5-'СЕТ СН'!$H$21</f>
        <v>6110.0377136000006</v>
      </c>
      <c r="D89" s="36">
        <f>SUMIFS(СВЦЭМ!$D$39:$D$782,СВЦЭМ!$A$39:$A$782,$A89,СВЦЭМ!$B$39:$B$782,D$83)+'СЕТ СН'!$H$11+СВЦЭМ!$D$10+'СЕТ СН'!$H$5-'СЕТ СН'!$H$21</f>
        <v>6216.0169533799999</v>
      </c>
      <c r="E89" s="36">
        <f>SUMIFS(СВЦЭМ!$D$39:$D$782,СВЦЭМ!$A$39:$A$782,$A89,СВЦЭМ!$B$39:$B$782,E$83)+'СЕТ СН'!$H$11+СВЦЭМ!$D$10+'СЕТ СН'!$H$5-'СЕТ СН'!$H$21</f>
        <v>6280.2080150100001</v>
      </c>
      <c r="F89" s="36">
        <f>SUMIFS(СВЦЭМ!$D$39:$D$782,СВЦЭМ!$A$39:$A$782,$A89,СВЦЭМ!$B$39:$B$782,F$83)+'СЕТ СН'!$H$11+СВЦЭМ!$D$10+'СЕТ СН'!$H$5-'СЕТ СН'!$H$21</f>
        <v>6300.3209874200002</v>
      </c>
      <c r="G89" s="36">
        <f>SUMIFS(СВЦЭМ!$D$39:$D$782,СВЦЭМ!$A$39:$A$782,$A89,СВЦЭМ!$B$39:$B$782,G$83)+'СЕТ СН'!$H$11+СВЦЭМ!$D$10+'СЕТ СН'!$H$5-'СЕТ СН'!$H$21</f>
        <v>6292.0876104700001</v>
      </c>
      <c r="H89" s="36">
        <f>SUMIFS(СВЦЭМ!$D$39:$D$782,СВЦЭМ!$A$39:$A$782,$A89,СВЦЭМ!$B$39:$B$782,H$83)+'СЕТ СН'!$H$11+СВЦЭМ!$D$10+'СЕТ СН'!$H$5-'СЕТ СН'!$H$21</f>
        <v>6286.6684081900003</v>
      </c>
      <c r="I89" s="36">
        <f>SUMIFS(СВЦЭМ!$D$39:$D$782,СВЦЭМ!$A$39:$A$782,$A89,СВЦЭМ!$B$39:$B$782,I$83)+'СЕТ СН'!$H$11+СВЦЭМ!$D$10+'СЕТ СН'!$H$5-'СЕТ СН'!$H$21</f>
        <v>6200.9716925700004</v>
      </c>
      <c r="J89" s="36">
        <f>SUMIFS(СВЦЭМ!$D$39:$D$782,СВЦЭМ!$A$39:$A$782,$A89,СВЦЭМ!$B$39:$B$782,J$83)+'СЕТ СН'!$H$11+СВЦЭМ!$D$10+'СЕТ СН'!$H$5-'СЕТ СН'!$H$21</f>
        <v>6070.1829135000007</v>
      </c>
      <c r="K89" s="36">
        <f>SUMIFS(СВЦЭМ!$D$39:$D$782,СВЦЭМ!$A$39:$A$782,$A89,СВЦЭМ!$B$39:$B$782,K$83)+'СЕТ СН'!$H$11+СВЦЭМ!$D$10+'СЕТ СН'!$H$5-'СЕТ СН'!$H$21</f>
        <v>5972.6584994700006</v>
      </c>
      <c r="L89" s="36">
        <f>SUMIFS(СВЦЭМ!$D$39:$D$782,СВЦЭМ!$A$39:$A$782,$A89,СВЦЭМ!$B$39:$B$782,L$83)+'СЕТ СН'!$H$11+СВЦЭМ!$D$10+'СЕТ СН'!$H$5-'СЕТ СН'!$H$21</f>
        <v>5907.2799763900002</v>
      </c>
      <c r="M89" s="36">
        <f>SUMIFS(СВЦЭМ!$D$39:$D$782,СВЦЭМ!$A$39:$A$782,$A89,СВЦЭМ!$B$39:$B$782,M$83)+'СЕТ СН'!$H$11+СВЦЭМ!$D$10+'СЕТ СН'!$H$5-'СЕТ СН'!$H$21</f>
        <v>5887.2516908899997</v>
      </c>
      <c r="N89" s="36">
        <f>SUMIFS(СВЦЭМ!$D$39:$D$782,СВЦЭМ!$A$39:$A$782,$A89,СВЦЭМ!$B$39:$B$782,N$83)+'СЕТ СН'!$H$11+СВЦЭМ!$D$10+'СЕТ СН'!$H$5-'СЕТ СН'!$H$21</f>
        <v>5885.7647337899998</v>
      </c>
      <c r="O89" s="36">
        <f>SUMIFS(СВЦЭМ!$D$39:$D$782,СВЦЭМ!$A$39:$A$782,$A89,СВЦЭМ!$B$39:$B$782,O$83)+'СЕТ СН'!$H$11+СВЦЭМ!$D$10+'СЕТ СН'!$H$5-'СЕТ СН'!$H$21</f>
        <v>5882.7081316700005</v>
      </c>
      <c r="P89" s="36">
        <f>SUMIFS(СВЦЭМ!$D$39:$D$782,СВЦЭМ!$A$39:$A$782,$A89,СВЦЭМ!$B$39:$B$782,P$83)+'СЕТ СН'!$H$11+СВЦЭМ!$D$10+'СЕТ СН'!$H$5-'СЕТ СН'!$H$21</f>
        <v>5880.8407950500005</v>
      </c>
      <c r="Q89" s="36">
        <f>SUMIFS(СВЦЭМ!$D$39:$D$782,СВЦЭМ!$A$39:$A$782,$A89,СВЦЭМ!$B$39:$B$782,Q$83)+'СЕТ СН'!$H$11+СВЦЭМ!$D$10+'СЕТ СН'!$H$5-'СЕТ СН'!$H$21</f>
        <v>5893.0203124899999</v>
      </c>
      <c r="R89" s="36">
        <f>SUMIFS(СВЦЭМ!$D$39:$D$782,СВЦЭМ!$A$39:$A$782,$A89,СВЦЭМ!$B$39:$B$782,R$83)+'СЕТ СН'!$H$11+СВЦЭМ!$D$10+'СЕТ СН'!$H$5-'СЕТ СН'!$H$21</f>
        <v>5923.2699567899999</v>
      </c>
      <c r="S89" s="36">
        <f>SUMIFS(СВЦЭМ!$D$39:$D$782,СВЦЭМ!$A$39:$A$782,$A89,СВЦЭМ!$B$39:$B$782,S$83)+'СЕТ СН'!$H$11+СВЦЭМ!$D$10+'СЕТ СН'!$H$5-'СЕТ СН'!$H$21</f>
        <v>5909.7310852000001</v>
      </c>
      <c r="T89" s="36">
        <f>SUMIFS(СВЦЭМ!$D$39:$D$782,СВЦЭМ!$A$39:$A$782,$A89,СВЦЭМ!$B$39:$B$782,T$83)+'СЕТ СН'!$H$11+СВЦЭМ!$D$10+'СЕТ СН'!$H$5-'СЕТ СН'!$H$21</f>
        <v>5902.8285979700004</v>
      </c>
      <c r="U89" s="36">
        <f>SUMIFS(СВЦЭМ!$D$39:$D$782,СВЦЭМ!$A$39:$A$782,$A89,СВЦЭМ!$B$39:$B$782,U$83)+'СЕТ СН'!$H$11+СВЦЭМ!$D$10+'СЕТ СН'!$H$5-'СЕТ СН'!$H$21</f>
        <v>5911.4420732200006</v>
      </c>
      <c r="V89" s="36">
        <f>SUMIFS(СВЦЭМ!$D$39:$D$782,СВЦЭМ!$A$39:$A$782,$A89,СВЦЭМ!$B$39:$B$782,V$83)+'СЕТ СН'!$H$11+СВЦЭМ!$D$10+'СЕТ СН'!$H$5-'СЕТ СН'!$H$21</f>
        <v>5922.4639256400005</v>
      </c>
      <c r="W89" s="36">
        <f>SUMIFS(СВЦЭМ!$D$39:$D$782,СВЦЭМ!$A$39:$A$782,$A89,СВЦЭМ!$B$39:$B$782,W$83)+'СЕТ СН'!$H$11+СВЦЭМ!$D$10+'СЕТ СН'!$H$5-'СЕТ СН'!$H$21</f>
        <v>5914.0113678100006</v>
      </c>
      <c r="X89" s="36">
        <f>SUMIFS(СВЦЭМ!$D$39:$D$782,СВЦЭМ!$A$39:$A$782,$A89,СВЦЭМ!$B$39:$B$782,X$83)+'СЕТ СН'!$H$11+СВЦЭМ!$D$10+'СЕТ СН'!$H$5-'СЕТ СН'!$H$21</f>
        <v>5949.0989516500003</v>
      </c>
      <c r="Y89" s="36">
        <f>SUMIFS(СВЦЭМ!$D$39:$D$782,СВЦЭМ!$A$39:$A$782,$A89,СВЦЭМ!$B$39:$B$782,Y$83)+'СЕТ СН'!$H$11+СВЦЭМ!$D$10+'СЕТ СН'!$H$5-'СЕТ СН'!$H$21</f>
        <v>6037.2153932000001</v>
      </c>
    </row>
    <row r="90" spans="1:27" ht="15.75" x14ac:dyDescent="0.2">
      <c r="A90" s="35">
        <f t="shared" si="2"/>
        <v>45480</v>
      </c>
      <c r="B90" s="36">
        <f>SUMIFS(СВЦЭМ!$D$39:$D$782,СВЦЭМ!$A$39:$A$782,$A90,СВЦЭМ!$B$39:$B$782,B$83)+'СЕТ СН'!$H$11+СВЦЭМ!$D$10+'СЕТ СН'!$H$5-'СЕТ СН'!$H$21</f>
        <v>6181.8339224600004</v>
      </c>
      <c r="C90" s="36">
        <f>SUMIFS(СВЦЭМ!$D$39:$D$782,СВЦЭМ!$A$39:$A$782,$A90,СВЦЭМ!$B$39:$B$782,C$83)+'СЕТ СН'!$H$11+СВЦЭМ!$D$10+'СЕТ СН'!$H$5-'СЕТ СН'!$H$21</f>
        <v>6245.5139834199999</v>
      </c>
      <c r="D90" s="36">
        <f>SUMIFS(СВЦЭМ!$D$39:$D$782,СВЦЭМ!$A$39:$A$782,$A90,СВЦЭМ!$B$39:$B$782,D$83)+'СЕТ СН'!$H$11+СВЦЭМ!$D$10+'СЕТ СН'!$H$5-'СЕТ СН'!$H$21</f>
        <v>6306.9630440199999</v>
      </c>
      <c r="E90" s="36">
        <f>SUMIFS(СВЦЭМ!$D$39:$D$782,СВЦЭМ!$A$39:$A$782,$A90,СВЦЭМ!$B$39:$B$782,E$83)+'СЕТ СН'!$H$11+СВЦЭМ!$D$10+'СЕТ СН'!$H$5-'СЕТ СН'!$H$21</f>
        <v>6299.3595546500001</v>
      </c>
      <c r="F90" s="36">
        <f>SUMIFS(СВЦЭМ!$D$39:$D$782,СВЦЭМ!$A$39:$A$782,$A90,СВЦЭМ!$B$39:$B$782,F$83)+'СЕТ СН'!$H$11+СВЦЭМ!$D$10+'СЕТ СН'!$H$5-'СЕТ СН'!$H$21</f>
        <v>6302.5493505499999</v>
      </c>
      <c r="G90" s="36">
        <f>SUMIFS(СВЦЭМ!$D$39:$D$782,СВЦЭМ!$A$39:$A$782,$A90,СВЦЭМ!$B$39:$B$782,G$83)+'СЕТ СН'!$H$11+СВЦЭМ!$D$10+'СЕТ СН'!$H$5-'СЕТ СН'!$H$21</f>
        <v>6305.6810270700007</v>
      </c>
      <c r="H90" s="36">
        <f>SUMIFS(СВЦЭМ!$D$39:$D$782,СВЦЭМ!$A$39:$A$782,$A90,СВЦЭМ!$B$39:$B$782,H$83)+'СЕТ СН'!$H$11+СВЦЭМ!$D$10+'СЕТ СН'!$H$5-'СЕТ СН'!$H$21</f>
        <v>6321.8674358300004</v>
      </c>
      <c r="I90" s="36">
        <f>SUMIFS(СВЦЭМ!$D$39:$D$782,СВЦЭМ!$A$39:$A$782,$A90,СВЦЭМ!$B$39:$B$782,I$83)+'СЕТ СН'!$H$11+СВЦЭМ!$D$10+'СЕТ СН'!$H$5-'СЕТ СН'!$H$21</f>
        <v>6284.6571249500003</v>
      </c>
      <c r="J90" s="36">
        <f>SUMIFS(СВЦЭМ!$D$39:$D$782,СВЦЭМ!$A$39:$A$782,$A90,СВЦЭМ!$B$39:$B$782,J$83)+'СЕТ СН'!$H$11+СВЦЭМ!$D$10+'СЕТ СН'!$H$5-'СЕТ СН'!$H$21</f>
        <v>6149.9500504900006</v>
      </c>
      <c r="K90" s="36">
        <f>SUMIFS(СВЦЭМ!$D$39:$D$782,СВЦЭМ!$A$39:$A$782,$A90,СВЦЭМ!$B$39:$B$782,K$83)+'СЕТ СН'!$H$11+СВЦЭМ!$D$10+'СЕТ СН'!$H$5-'СЕТ СН'!$H$21</f>
        <v>6052.4610706000003</v>
      </c>
      <c r="L90" s="36">
        <f>SUMIFS(СВЦЭМ!$D$39:$D$782,СВЦЭМ!$A$39:$A$782,$A90,СВЦЭМ!$B$39:$B$782,L$83)+'СЕТ СН'!$H$11+СВЦЭМ!$D$10+'СЕТ СН'!$H$5-'СЕТ СН'!$H$21</f>
        <v>6004.55864827</v>
      </c>
      <c r="M90" s="36">
        <f>SUMIFS(СВЦЭМ!$D$39:$D$782,СВЦЭМ!$A$39:$A$782,$A90,СВЦЭМ!$B$39:$B$782,M$83)+'СЕТ СН'!$H$11+СВЦЭМ!$D$10+'СЕТ СН'!$H$5-'СЕТ СН'!$H$21</f>
        <v>5996.0174229800004</v>
      </c>
      <c r="N90" s="36">
        <f>SUMIFS(СВЦЭМ!$D$39:$D$782,СВЦЭМ!$A$39:$A$782,$A90,СВЦЭМ!$B$39:$B$782,N$83)+'СЕТ СН'!$H$11+СВЦЭМ!$D$10+'СЕТ СН'!$H$5-'СЕТ СН'!$H$21</f>
        <v>5981.85790069</v>
      </c>
      <c r="O90" s="36">
        <f>SUMIFS(СВЦЭМ!$D$39:$D$782,СВЦЭМ!$A$39:$A$782,$A90,СВЦЭМ!$B$39:$B$782,O$83)+'СЕТ СН'!$H$11+СВЦЭМ!$D$10+'СЕТ СН'!$H$5-'СЕТ СН'!$H$21</f>
        <v>5969.3403140700002</v>
      </c>
      <c r="P90" s="36">
        <f>SUMIFS(СВЦЭМ!$D$39:$D$782,СВЦЭМ!$A$39:$A$782,$A90,СВЦЭМ!$B$39:$B$782,P$83)+'СЕТ СН'!$H$11+СВЦЭМ!$D$10+'СЕТ СН'!$H$5-'СЕТ СН'!$H$21</f>
        <v>5983.53532077</v>
      </c>
      <c r="Q90" s="36">
        <f>SUMIFS(СВЦЭМ!$D$39:$D$782,СВЦЭМ!$A$39:$A$782,$A90,СВЦЭМ!$B$39:$B$782,Q$83)+'СЕТ СН'!$H$11+СВЦЭМ!$D$10+'СЕТ СН'!$H$5-'СЕТ СН'!$H$21</f>
        <v>5994.8910001599997</v>
      </c>
      <c r="R90" s="36">
        <f>SUMIFS(СВЦЭМ!$D$39:$D$782,СВЦЭМ!$A$39:$A$782,$A90,СВЦЭМ!$B$39:$B$782,R$83)+'СЕТ СН'!$H$11+СВЦЭМ!$D$10+'СЕТ СН'!$H$5-'СЕТ СН'!$H$21</f>
        <v>5987.7033502800004</v>
      </c>
      <c r="S90" s="36">
        <f>SUMIFS(СВЦЭМ!$D$39:$D$782,СВЦЭМ!$A$39:$A$782,$A90,СВЦЭМ!$B$39:$B$782,S$83)+'СЕТ СН'!$H$11+СВЦЭМ!$D$10+'СЕТ СН'!$H$5-'СЕТ СН'!$H$21</f>
        <v>5986.50140861</v>
      </c>
      <c r="T90" s="36">
        <f>SUMIFS(СВЦЭМ!$D$39:$D$782,СВЦЭМ!$A$39:$A$782,$A90,СВЦЭМ!$B$39:$B$782,T$83)+'СЕТ СН'!$H$11+СВЦЭМ!$D$10+'СЕТ СН'!$H$5-'СЕТ СН'!$H$21</f>
        <v>5966.2476962700002</v>
      </c>
      <c r="U90" s="36">
        <f>SUMIFS(СВЦЭМ!$D$39:$D$782,СВЦЭМ!$A$39:$A$782,$A90,СВЦЭМ!$B$39:$B$782,U$83)+'СЕТ СН'!$H$11+СВЦЭМ!$D$10+'СЕТ СН'!$H$5-'СЕТ СН'!$H$21</f>
        <v>5973.8764459200002</v>
      </c>
      <c r="V90" s="36">
        <f>SUMIFS(СВЦЭМ!$D$39:$D$782,СВЦЭМ!$A$39:$A$782,$A90,СВЦЭМ!$B$39:$B$782,V$83)+'СЕТ СН'!$H$11+СВЦЭМ!$D$10+'СЕТ СН'!$H$5-'СЕТ СН'!$H$21</f>
        <v>5978.2049499200002</v>
      </c>
      <c r="W90" s="36">
        <f>SUMIFS(СВЦЭМ!$D$39:$D$782,СВЦЭМ!$A$39:$A$782,$A90,СВЦЭМ!$B$39:$B$782,W$83)+'СЕТ СН'!$H$11+СВЦЭМ!$D$10+'СЕТ СН'!$H$5-'СЕТ СН'!$H$21</f>
        <v>5966.7162622100004</v>
      </c>
      <c r="X90" s="36">
        <f>SUMIFS(СВЦЭМ!$D$39:$D$782,СВЦЭМ!$A$39:$A$782,$A90,СВЦЭМ!$B$39:$B$782,X$83)+'СЕТ СН'!$H$11+СВЦЭМ!$D$10+'СЕТ СН'!$H$5-'СЕТ СН'!$H$21</f>
        <v>6019.6043778900003</v>
      </c>
      <c r="Y90" s="36">
        <f>SUMIFS(СВЦЭМ!$D$39:$D$782,СВЦЭМ!$A$39:$A$782,$A90,СВЦЭМ!$B$39:$B$782,Y$83)+'СЕТ СН'!$H$11+СВЦЭМ!$D$10+'СЕТ СН'!$H$5-'СЕТ СН'!$H$21</f>
        <v>6107.3823740200005</v>
      </c>
    </row>
    <row r="91" spans="1:27" ht="15.75" x14ac:dyDescent="0.2">
      <c r="A91" s="35">
        <f t="shared" si="2"/>
        <v>45481</v>
      </c>
      <c r="B91" s="36">
        <f>SUMIFS(СВЦЭМ!$D$39:$D$782,СВЦЭМ!$A$39:$A$782,$A91,СВЦЭМ!$B$39:$B$782,B$83)+'СЕТ СН'!$H$11+СВЦЭМ!$D$10+'СЕТ СН'!$H$5-'СЕТ СН'!$H$21</f>
        <v>6202.1202664100001</v>
      </c>
      <c r="C91" s="36">
        <f>SUMIFS(СВЦЭМ!$D$39:$D$782,СВЦЭМ!$A$39:$A$782,$A91,СВЦЭМ!$B$39:$B$782,C$83)+'СЕТ СН'!$H$11+СВЦЭМ!$D$10+'СЕТ СН'!$H$5-'СЕТ СН'!$H$21</f>
        <v>6301.1064133199998</v>
      </c>
      <c r="D91" s="36">
        <f>SUMIFS(СВЦЭМ!$D$39:$D$782,СВЦЭМ!$A$39:$A$782,$A91,СВЦЭМ!$B$39:$B$782,D$83)+'СЕТ СН'!$H$11+СВЦЭМ!$D$10+'СЕТ СН'!$H$5-'СЕТ СН'!$H$21</f>
        <v>6378.8087307100004</v>
      </c>
      <c r="E91" s="36">
        <f>SUMIFS(СВЦЭМ!$D$39:$D$782,СВЦЭМ!$A$39:$A$782,$A91,СВЦЭМ!$B$39:$B$782,E$83)+'СЕТ СН'!$H$11+СВЦЭМ!$D$10+'СЕТ СН'!$H$5-'СЕТ СН'!$H$21</f>
        <v>6406.7733870000002</v>
      </c>
      <c r="F91" s="36">
        <f>SUMIFS(СВЦЭМ!$D$39:$D$782,СВЦЭМ!$A$39:$A$782,$A91,СВЦЭМ!$B$39:$B$782,F$83)+'СЕТ СН'!$H$11+СВЦЭМ!$D$10+'СЕТ СН'!$H$5-'СЕТ СН'!$H$21</f>
        <v>6412.9404070800001</v>
      </c>
      <c r="G91" s="36">
        <f>SUMIFS(СВЦЭМ!$D$39:$D$782,СВЦЭМ!$A$39:$A$782,$A91,СВЦЭМ!$B$39:$B$782,G$83)+'СЕТ СН'!$H$11+СВЦЭМ!$D$10+'СЕТ СН'!$H$5-'СЕТ СН'!$H$21</f>
        <v>6395.3796533300001</v>
      </c>
      <c r="H91" s="36">
        <f>SUMIFS(СВЦЭМ!$D$39:$D$782,СВЦЭМ!$A$39:$A$782,$A91,СВЦЭМ!$B$39:$B$782,H$83)+'СЕТ СН'!$H$11+СВЦЭМ!$D$10+'СЕТ СН'!$H$5-'СЕТ СН'!$H$21</f>
        <v>6295.8232774300004</v>
      </c>
      <c r="I91" s="36">
        <f>SUMIFS(СВЦЭМ!$D$39:$D$782,СВЦЭМ!$A$39:$A$782,$A91,СВЦЭМ!$B$39:$B$782,I$83)+'СЕТ СН'!$H$11+СВЦЭМ!$D$10+'СЕТ СН'!$H$5-'СЕТ СН'!$H$21</f>
        <v>6202.3387791800005</v>
      </c>
      <c r="J91" s="36">
        <f>SUMIFS(СВЦЭМ!$D$39:$D$782,СВЦЭМ!$A$39:$A$782,$A91,СВЦЭМ!$B$39:$B$782,J$83)+'СЕТ СН'!$H$11+СВЦЭМ!$D$10+'СЕТ СН'!$H$5-'СЕТ СН'!$H$21</f>
        <v>6087.5977201400001</v>
      </c>
      <c r="K91" s="36">
        <f>SUMIFS(СВЦЭМ!$D$39:$D$782,СВЦЭМ!$A$39:$A$782,$A91,СВЦЭМ!$B$39:$B$782,K$83)+'СЕТ СН'!$H$11+СВЦЭМ!$D$10+'СЕТ СН'!$H$5-'СЕТ СН'!$H$21</f>
        <v>6020.6273418300007</v>
      </c>
      <c r="L91" s="36">
        <f>SUMIFS(СВЦЭМ!$D$39:$D$782,СВЦЭМ!$A$39:$A$782,$A91,СВЦЭМ!$B$39:$B$782,L$83)+'СЕТ СН'!$H$11+СВЦЭМ!$D$10+'СЕТ СН'!$H$5-'СЕТ СН'!$H$21</f>
        <v>5973.77527818</v>
      </c>
      <c r="M91" s="36">
        <f>SUMIFS(СВЦЭМ!$D$39:$D$782,СВЦЭМ!$A$39:$A$782,$A91,СВЦЭМ!$B$39:$B$782,M$83)+'СЕТ СН'!$H$11+СВЦЭМ!$D$10+'СЕТ СН'!$H$5-'СЕТ СН'!$H$21</f>
        <v>5976.10400553</v>
      </c>
      <c r="N91" s="36">
        <f>SUMIFS(СВЦЭМ!$D$39:$D$782,СВЦЭМ!$A$39:$A$782,$A91,СВЦЭМ!$B$39:$B$782,N$83)+'СЕТ СН'!$H$11+СВЦЭМ!$D$10+'СЕТ СН'!$H$5-'СЕТ СН'!$H$21</f>
        <v>5968.3806217300007</v>
      </c>
      <c r="O91" s="36">
        <f>SUMIFS(СВЦЭМ!$D$39:$D$782,СВЦЭМ!$A$39:$A$782,$A91,СВЦЭМ!$B$39:$B$782,O$83)+'СЕТ СН'!$H$11+СВЦЭМ!$D$10+'СЕТ СН'!$H$5-'СЕТ СН'!$H$21</f>
        <v>5971.6367865000002</v>
      </c>
      <c r="P91" s="36">
        <f>SUMIFS(СВЦЭМ!$D$39:$D$782,СВЦЭМ!$A$39:$A$782,$A91,СВЦЭМ!$B$39:$B$782,P$83)+'СЕТ СН'!$H$11+СВЦЭМ!$D$10+'СЕТ СН'!$H$5-'СЕТ СН'!$H$21</f>
        <v>5974.8608359400005</v>
      </c>
      <c r="Q91" s="36">
        <f>SUMIFS(СВЦЭМ!$D$39:$D$782,СВЦЭМ!$A$39:$A$782,$A91,СВЦЭМ!$B$39:$B$782,Q$83)+'СЕТ СН'!$H$11+СВЦЭМ!$D$10+'СЕТ СН'!$H$5-'СЕТ СН'!$H$21</f>
        <v>5981.0658023400001</v>
      </c>
      <c r="R91" s="36">
        <f>SUMIFS(СВЦЭМ!$D$39:$D$782,СВЦЭМ!$A$39:$A$782,$A91,СВЦЭМ!$B$39:$B$782,R$83)+'СЕТ СН'!$H$11+СВЦЭМ!$D$10+'СЕТ СН'!$H$5-'СЕТ СН'!$H$21</f>
        <v>5979.0206087400002</v>
      </c>
      <c r="S91" s="36">
        <f>SUMIFS(СВЦЭМ!$D$39:$D$782,СВЦЭМ!$A$39:$A$782,$A91,СВЦЭМ!$B$39:$B$782,S$83)+'СЕТ СН'!$H$11+СВЦЭМ!$D$10+'СЕТ СН'!$H$5-'СЕТ СН'!$H$21</f>
        <v>5974.21305536</v>
      </c>
      <c r="T91" s="36">
        <f>SUMIFS(СВЦЭМ!$D$39:$D$782,СВЦЭМ!$A$39:$A$782,$A91,СВЦЭМ!$B$39:$B$782,T$83)+'СЕТ СН'!$H$11+СВЦЭМ!$D$10+'СЕТ СН'!$H$5-'СЕТ СН'!$H$21</f>
        <v>5964.0653226499999</v>
      </c>
      <c r="U91" s="36">
        <f>SUMIFS(СВЦЭМ!$D$39:$D$782,СВЦЭМ!$A$39:$A$782,$A91,СВЦЭМ!$B$39:$B$782,U$83)+'СЕТ СН'!$H$11+СВЦЭМ!$D$10+'СЕТ СН'!$H$5-'СЕТ СН'!$H$21</f>
        <v>5969.8693850700001</v>
      </c>
      <c r="V91" s="36">
        <f>SUMIFS(СВЦЭМ!$D$39:$D$782,СВЦЭМ!$A$39:$A$782,$A91,СВЦЭМ!$B$39:$B$782,V$83)+'СЕТ СН'!$H$11+СВЦЭМ!$D$10+'СЕТ СН'!$H$5-'СЕТ СН'!$H$21</f>
        <v>5951.2052668900005</v>
      </c>
      <c r="W91" s="36">
        <f>SUMIFS(СВЦЭМ!$D$39:$D$782,СВЦЭМ!$A$39:$A$782,$A91,СВЦЭМ!$B$39:$B$782,W$83)+'СЕТ СН'!$H$11+СВЦЭМ!$D$10+'СЕТ СН'!$H$5-'СЕТ СН'!$H$21</f>
        <v>5951.3626930400005</v>
      </c>
      <c r="X91" s="36">
        <f>SUMIFS(СВЦЭМ!$D$39:$D$782,СВЦЭМ!$A$39:$A$782,$A91,СВЦЭМ!$B$39:$B$782,X$83)+'СЕТ СН'!$H$11+СВЦЭМ!$D$10+'СЕТ СН'!$H$5-'СЕТ СН'!$H$21</f>
        <v>5993.2837202400005</v>
      </c>
      <c r="Y91" s="36">
        <f>SUMIFS(СВЦЭМ!$D$39:$D$782,СВЦЭМ!$A$39:$A$782,$A91,СВЦЭМ!$B$39:$B$782,Y$83)+'СЕТ СН'!$H$11+СВЦЭМ!$D$10+'СЕТ СН'!$H$5-'СЕТ СН'!$H$21</f>
        <v>6079.2439175300005</v>
      </c>
    </row>
    <row r="92" spans="1:27" ht="15.75" x14ac:dyDescent="0.2">
      <c r="A92" s="35">
        <f t="shared" si="2"/>
        <v>45482</v>
      </c>
      <c r="B92" s="36">
        <f>SUMIFS(СВЦЭМ!$D$39:$D$782,СВЦЭМ!$A$39:$A$782,$A92,СВЦЭМ!$B$39:$B$782,B$83)+'СЕТ СН'!$H$11+СВЦЭМ!$D$10+'СЕТ СН'!$H$5-'СЕТ СН'!$H$21</f>
        <v>6231.1030786500005</v>
      </c>
      <c r="C92" s="36">
        <f>SUMIFS(СВЦЭМ!$D$39:$D$782,СВЦЭМ!$A$39:$A$782,$A92,СВЦЭМ!$B$39:$B$782,C$83)+'СЕТ СН'!$H$11+СВЦЭМ!$D$10+'СЕТ СН'!$H$5-'СЕТ СН'!$H$21</f>
        <v>6318.9984380000005</v>
      </c>
      <c r="D92" s="36">
        <f>SUMIFS(СВЦЭМ!$D$39:$D$782,СВЦЭМ!$A$39:$A$782,$A92,СВЦЭМ!$B$39:$B$782,D$83)+'СЕТ СН'!$H$11+СВЦЭМ!$D$10+'СЕТ СН'!$H$5-'СЕТ СН'!$H$21</f>
        <v>6384.4307415800004</v>
      </c>
      <c r="E92" s="36">
        <f>SUMIFS(СВЦЭМ!$D$39:$D$782,СВЦЭМ!$A$39:$A$782,$A92,СВЦЭМ!$B$39:$B$782,E$83)+'СЕТ СН'!$H$11+СВЦЭМ!$D$10+'СЕТ СН'!$H$5-'СЕТ СН'!$H$21</f>
        <v>6437.8138394300004</v>
      </c>
      <c r="F92" s="36">
        <f>SUMIFS(СВЦЭМ!$D$39:$D$782,СВЦЭМ!$A$39:$A$782,$A92,СВЦЭМ!$B$39:$B$782,F$83)+'СЕТ СН'!$H$11+СВЦЭМ!$D$10+'СЕТ СН'!$H$5-'СЕТ СН'!$H$21</f>
        <v>6430.07299212</v>
      </c>
      <c r="G92" s="36">
        <f>SUMIFS(СВЦЭМ!$D$39:$D$782,СВЦЭМ!$A$39:$A$782,$A92,СВЦЭМ!$B$39:$B$782,G$83)+'СЕТ СН'!$H$11+СВЦЭМ!$D$10+'СЕТ СН'!$H$5-'СЕТ СН'!$H$21</f>
        <v>6414.2204144000007</v>
      </c>
      <c r="H92" s="36">
        <f>SUMIFS(СВЦЭМ!$D$39:$D$782,СВЦЭМ!$A$39:$A$782,$A92,СВЦЭМ!$B$39:$B$782,H$83)+'СЕТ СН'!$H$11+СВЦЭМ!$D$10+'СЕТ СН'!$H$5-'СЕТ СН'!$H$21</f>
        <v>6225.1446679800001</v>
      </c>
      <c r="I92" s="36">
        <f>SUMIFS(СВЦЭМ!$D$39:$D$782,СВЦЭМ!$A$39:$A$782,$A92,СВЦЭМ!$B$39:$B$782,I$83)+'СЕТ СН'!$H$11+СВЦЭМ!$D$10+'СЕТ СН'!$H$5-'СЕТ СН'!$H$21</f>
        <v>6128.2839806000002</v>
      </c>
      <c r="J92" s="36">
        <f>SUMIFS(СВЦЭМ!$D$39:$D$782,СВЦЭМ!$A$39:$A$782,$A92,СВЦЭМ!$B$39:$B$782,J$83)+'СЕТ СН'!$H$11+СВЦЭМ!$D$10+'СЕТ СН'!$H$5-'СЕТ СН'!$H$21</f>
        <v>6007.7222525800007</v>
      </c>
      <c r="K92" s="36">
        <f>SUMIFS(СВЦЭМ!$D$39:$D$782,СВЦЭМ!$A$39:$A$782,$A92,СВЦЭМ!$B$39:$B$782,K$83)+'СЕТ СН'!$H$11+СВЦЭМ!$D$10+'СЕТ СН'!$H$5-'СЕТ СН'!$H$21</f>
        <v>5938.9123329800004</v>
      </c>
      <c r="L92" s="36">
        <f>SUMIFS(СВЦЭМ!$D$39:$D$782,СВЦЭМ!$A$39:$A$782,$A92,СВЦЭМ!$B$39:$B$782,L$83)+'СЕТ СН'!$H$11+СВЦЭМ!$D$10+'СЕТ СН'!$H$5-'СЕТ СН'!$H$21</f>
        <v>5909.3660340799997</v>
      </c>
      <c r="M92" s="36">
        <f>SUMIFS(СВЦЭМ!$D$39:$D$782,СВЦЭМ!$A$39:$A$782,$A92,СВЦЭМ!$B$39:$B$782,M$83)+'СЕТ СН'!$H$11+СВЦЭМ!$D$10+'СЕТ СН'!$H$5-'СЕТ СН'!$H$21</f>
        <v>5885.0267396600002</v>
      </c>
      <c r="N92" s="36">
        <f>SUMIFS(СВЦЭМ!$D$39:$D$782,СВЦЭМ!$A$39:$A$782,$A92,СВЦЭМ!$B$39:$B$782,N$83)+'СЕТ СН'!$H$11+СВЦЭМ!$D$10+'СЕТ СН'!$H$5-'СЕТ СН'!$H$21</f>
        <v>5873.5908356600003</v>
      </c>
      <c r="O92" s="36">
        <f>SUMIFS(СВЦЭМ!$D$39:$D$782,СВЦЭМ!$A$39:$A$782,$A92,СВЦЭМ!$B$39:$B$782,O$83)+'СЕТ СН'!$H$11+СВЦЭМ!$D$10+'СЕТ СН'!$H$5-'СЕТ СН'!$H$21</f>
        <v>5854.9227758100005</v>
      </c>
      <c r="P92" s="36">
        <f>SUMIFS(СВЦЭМ!$D$39:$D$782,СВЦЭМ!$A$39:$A$782,$A92,СВЦЭМ!$B$39:$B$782,P$83)+'СЕТ СН'!$H$11+СВЦЭМ!$D$10+'СЕТ СН'!$H$5-'СЕТ СН'!$H$21</f>
        <v>5861.58117356</v>
      </c>
      <c r="Q92" s="36">
        <f>SUMIFS(СВЦЭМ!$D$39:$D$782,СВЦЭМ!$A$39:$A$782,$A92,СВЦЭМ!$B$39:$B$782,Q$83)+'СЕТ СН'!$H$11+СВЦЭМ!$D$10+'СЕТ СН'!$H$5-'СЕТ СН'!$H$21</f>
        <v>5876.3202613499998</v>
      </c>
      <c r="R92" s="36">
        <f>SUMIFS(СВЦЭМ!$D$39:$D$782,СВЦЭМ!$A$39:$A$782,$A92,СВЦЭМ!$B$39:$B$782,R$83)+'СЕТ СН'!$H$11+СВЦЭМ!$D$10+'СЕТ СН'!$H$5-'СЕТ СН'!$H$21</f>
        <v>5874.5634503500005</v>
      </c>
      <c r="S92" s="36">
        <f>SUMIFS(СВЦЭМ!$D$39:$D$782,СВЦЭМ!$A$39:$A$782,$A92,СВЦЭМ!$B$39:$B$782,S$83)+'СЕТ СН'!$H$11+СВЦЭМ!$D$10+'СЕТ СН'!$H$5-'СЕТ СН'!$H$21</f>
        <v>5872.9739559</v>
      </c>
      <c r="T92" s="36">
        <f>SUMIFS(СВЦЭМ!$D$39:$D$782,СВЦЭМ!$A$39:$A$782,$A92,СВЦЭМ!$B$39:$B$782,T$83)+'СЕТ СН'!$H$11+СВЦЭМ!$D$10+'СЕТ СН'!$H$5-'СЕТ СН'!$H$21</f>
        <v>5878.2813067500001</v>
      </c>
      <c r="U92" s="36">
        <f>SUMIFS(СВЦЭМ!$D$39:$D$782,СВЦЭМ!$A$39:$A$782,$A92,СВЦЭМ!$B$39:$B$782,U$83)+'СЕТ СН'!$H$11+СВЦЭМ!$D$10+'СЕТ СН'!$H$5-'СЕТ СН'!$H$21</f>
        <v>5898.5124229700004</v>
      </c>
      <c r="V92" s="36">
        <f>SUMIFS(СВЦЭМ!$D$39:$D$782,СВЦЭМ!$A$39:$A$782,$A92,СВЦЭМ!$B$39:$B$782,V$83)+'СЕТ СН'!$H$11+СВЦЭМ!$D$10+'СЕТ СН'!$H$5-'СЕТ СН'!$H$21</f>
        <v>5892.9794924500002</v>
      </c>
      <c r="W92" s="36">
        <f>SUMIFS(СВЦЭМ!$D$39:$D$782,СВЦЭМ!$A$39:$A$782,$A92,СВЦЭМ!$B$39:$B$782,W$83)+'СЕТ СН'!$H$11+СВЦЭМ!$D$10+'СЕТ СН'!$H$5-'СЕТ СН'!$H$21</f>
        <v>5879.3202863000006</v>
      </c>
      <c r="X92" s="36">
        <f>SUMIFS(СВЦЭМ!$D$39:$D$782,СВЦЭМ!$A$39:$A$782,$A92,СВЦЭМ!$B$39:$B$782,X$83)+'СЕТ СН'!$H$11+СВЦЭМ!$D$10+'СЕТ СН'!$H$5-'СЕТ СН'!$H$21</f>
        <v>5906.3581263800006</v>
      </c>
      <c r="Y92" s="36">
        <f>SUMIFS(СВЦЭМ!$D$39:$D$782,СВЦЭМ!$A$39:$A$782,$A92,СВЦЭМ!$B$39:$B$782,Y$83)+'СЕТ СН'!$H$11+СВЦЭМ!$D$10+'СЕТ СН'!$H$5-'СЕТ СН'!$H$21</f>
        <v>5993.3404693100001</v>
      </c>
    </row>
    <row r="93" spans="1:27" ht="15.75" x14ac:dyDescent="0.2">
      <c r="A93" s="35">
        <f t="shared" si="2"/>
        <v>45483</v>
      </c>
      <c r="B93" s="36">
        <f>SUMIFS(СВЦЭМ!$D$39:$D$782,СВЦЭМ!$A$39:$A$782,$A93,СВЦЭМ!$B$39:$B$782,B$83)+'СЕТ СН'!$H$11+СВЦЭМ!$D$10+'СЕТ СН'!$H$5-'СЕТ СН'!$H$21</f>
        <v>6088.1328469400005</v>
      </c>
      <c r="C93" s="36">
        <f>SUMIFS(СВЦЭМ!$D$39:$D$782,СВЦЭМ!$A$39:$A$782,$A93,СВЦЭМ!$B$39:$B$782,C$83)+'СЕТ СН'!$H$11+СВЦЭМ!$D$10+'СЕТ СН'!$H$5-'СЕТ СН'!$H$21</f>
        <v>6200.7992929600005</v>
      </c>
      <c r="D93" s="36">
        <f>SUMIFS(СВЦЭМ!$D$39:$D$782,СВЦЭМ!$A$39:$A$782,$A93,СВЦЭМ!$B$39:$B$782,D$83)+'СЕТ СН'!$H$11+СВЦЭМ!$D$10+'СЕТ СН'!$H$5-'СЕТ СН'!$H$21</f>
        <v>6266.9387651800007</v>
      </c>
      <c r="E93" s="36">
        <f>SUMIFS(СВЦЭМ!$D$39:$D$782,СВЦЭМ!$A$39:$A$782,$A93,СВЦЭМ!$B$39:$B$782,E$83)+'СЕТ СН'!$H$11+СВЦЭМ!$D$10+'СЕТ СН'!$H$5-'СЕТ СН'!$H$21</f>
        <v>6268.1913264100003</v>
      </c>
      <c r="F93" s="36">
        <f>SUMIFS(СВЦЭМ!$D$39:$D$782,СВЦЭМ!$A$39:$A$782,$A93,СВЦЭМ!$B$39:$B$782,F$83)+'СЕТ СН'!$H$11+СВЦЭМ!$D$10+'СЕТ СН'!$H$5-'СЕТ СН'!$H$21</f>
        <v>6259.31238244</v>
      </c>
      <c r="G93" s="36">
        <f>SUMIFS(СВЦЭМ!$D$39:$D$782,СВЦЭМ!$A$39:$A$782,$A93,СВЦЭМ!$B$39:$B$782,G$83)+'СЕТ СН'!$H$11+СВЦЭМ!$D$10+'СЕТ СН'!$H$5-'СЕТ СН'!$H$21</f>
        <v>6285.39838229</v>
      </c>
      <c r="H93" s="36">
        <f>SUMIFS(СВЦЭМ!$D$39:$D$782,СВЦЭМ!$A$39:$A$782,$A93,СВЦЭМ!$B$39:$B$782,H$83)+'СЕТ СН'!$H$11+СВЦЭМ!$D$10+'СЕТ СН'!$H$5-'СЕТ СН'!$H$21</f>
        <v>6208.7892823500006</v>
      </c>
      <c r="I93" s="36">
        <f>SUMIFS(СВЦЭМ!$D$39:$D$782,СВЦЭМ!$A$39:$A$782,$A93,СВЦЭМ!$B$39:$B$782,I$83)+'СЕТ СН'!$H$11+СВЦЭМ!$D$10+'СЕТ СН'!$H$5-'СЕТ СН'!$H$21</f>
        <v>6101.2564538300003</v>
      </c>
      <c r="J93" s="36">
        <f>SUMIFS(СВЦЭМ!$D$39:$D$782,СВЦЭМ!$A$39:$A$782,$A93,СВЦЭМ!$B$39:$B$782,J$83)+'СЕТ СН'!$H$11+СВЦЭМ!$D$10+'СЕТ СН'!$H$5-'СЕТ СН'!$H$21</f>
        <v>5991.9346945800007</v>
      </c>
      <c r="K93" s="36">
        <f>SUMIFS(СВЦЭМ!$D$39:$D$782,СВЦЭМ!$A$39:$A$782,$A93,СВЦЭМ!$B$39:$B$782,K$83)+'СЕТ СН'!$H$11+СВЦЭМ!$D$10+'СЕТ СН'!$H$5-'СЕТ СН'!$H$21</f>
        <v>5947.7858886600006</v>
      </c>
      <c r="L93" s="36">
        <f>SUMIFS(СВЦЭМ!$D$39:$D$782,СВЦЭМ!$A$39:$A$782,$A93,СВЦЭМ!$B$39:$B$782,L$83)+'СЕТ СН'!$H$11+СВЦЭМ!$D$10+'СЕТ СН'!$H$5-'СЕТ СН'!$H$21</f>
        <v>5914.0044339699998</v>
      </c>
      <c r="M93" s="36">
        <f>SUMIFS(СВЦЭМ!$D$39:$D$782,СВЦЭМ!$A$39:$A$782,$A93,СВЦЭМ!$B$39:$B$782,M$83)+'СЕТ СН'!$H$11+СВЦЭМ!$D$10+'СЕТ СН'!$H$5-'СЕТ СН'!$H$21</f>
        <v>5917.2921845000001</v>
      </c>
      <c r="N93" s="36">
        <f>SUMIFS(СВЦЭМ!$D$39:$D$782,СВЦЭМ!$A$39:$A$782,$A93,СВЦЭМ!$B$39:$B$782,N$83)+'СЕТ СН'!$H$11+СВЦЭМ!$D$10+'СЕТ СН'!$H$5-'СЕТ СН'!$H$21</f>
        <v>5918.4313816800004</v>
      </c>
      <c r="O93" s="36">
        <f>SUMIFS(СВЦЭМ!$D$39:$D$782,СВЦЭМ!$A$39:$A$782,$A93,СВЦЭМ!$B$39:$B$782,O$83)+'СЕТ СН'!$H$11+СВЦЭМ!$D$10+'СЕТ СН'!$H$5-'СЕТ СН'!$H$21</f>
        <v>5899.5482862200006</v>
      </c>
      <c r="P93" s="36">
        <f>SUMIFS(СВЦЭМ!$D$39:$D$782,СВЦЭМ!$A$39:$A$782,$A93,СВЦЭМ!$B$39:$B$782,P$83)+'СЕТ СН'!$H$11+СВЦЭМ!$D$10+'СЕТ СН'!$H$5-'СЕТ СН'!$H$21</f>
        <v>5902.9040075299999</v>
      </c>
      <c r="Q93" s="36">
        <f>SUMIFS(СВЦЭМ!$D$39:$D$782,СВЦЭМ!$A$39:$A$782,$A93,СВЦЭМ!$B$39:$B$782,Q$83)+'СЕТ СН'!$H$11+СВЦЭМ!$D$10+'СЕТ СН'!$H$5-'СЕТ СН'!$H$21</f>
        <v>5914.7401036200008</v>
      </c>
      <c r="R93" s="36">
        <f>SUMIFS(СВЦЭМ!$D$39:$D$782,СВЦЭМ!$A$39:$A$782,$A93,СВЦЭМ!$B$39:$B$782,R$83)+'СЕТ СН'!$H$11+СВЦЭМ!$D$10+'СЕТ СН'!$H$5-'СЕТ СН'!$H$21</f>
        <v>5922.6416882200001</v>
      </c>
      <c r="S93" s="36">
        <f>SUMIFS(СВЦЭМ!$D$39:$D$782,СВЦЭМ!$A$39:$A$782,$A93,СВЦЭМ!$B$39:$B$782,S$83)+'СЕТ СН'!$H$11+СВЦЭМ!$D$10+'СЕТ СН'!$H$5-'СЕТ СН'!$H$21</f>
        <v>5936.3257611300005</v>
      </c>
      <c r="T93" s="36">
        <f>SUMIFS(СВЦЭМ!$D$39:$D$782,СВЦЭМ!$A$39:$A$782,$A93,СВЦЭМ!$B$39:$B$782,T$83)+'СЕТ СН'!$H$11+СВЦЭМ!$D$10+'СЕТ СН'!$H$5-'СЕТ СН'!$H$21</f>
        <v>5945.6983189700004</v>
      </c>
      <c r="U93" s="36">
        <f>SUMIFS(СВЦЭМ!$D$39:$D$782,СВЦЭМ!$A$39:$A$782,$A93,СВЦЭМ!$B$39:$B$782,U$83)+'СЕТ СН'!$H$11+СВЦЭМ!$D$10+'СЕТ СН'!$H$5-'СЕТ СН'!$H$21</f>
        <v>5929.08643089</v>
      </c>
      <c r="V93" s="36">
        <f>SUMIFS(СВЦЭМ!$D$39:$D$782,СВЦЭМ!$A$39:$A$782,$A93,СВЦЭМ!$B$39:$B$782,V$83)+'СЕТ СН'!$H$11+СВЦЭМ!$D$10+'СЕТ СН'!$H$5-'СЕТ СН'!$H$21</f>
        <v>5929.2017543600005</v>
      </c>
      <c r="W93" s="36">
        <f>SUMIFS(СВЦЭМ!$D$39:$D$782,СВЦЭМ!$A$39:$A$782,$A93,СВЦЭМ!$B$39:$B$782,W$83)+'СЕТ СН'!$H$11+СВЦЭМ!$D$10+'СЕТ СН'!$H$5-'СЕТ СН'!$H$21</f>
        <v>5914.3468588400001</v>
      </c>
      <c r="X93" s="36">
        <f>SUMIFS(СВЦЭМ!$D$39:$D$782,СВЦЭМ!$A$39:$A$782,$A93,СВЦЭМ!$B$39:$B$782,X$83)+'СЕТ СН'!$H$11+СВЦЭМ!$D$10+'СЕТ СН'!$H$5-'СЕТ СН'!$H$21</f>
        <v>5950.5744695600006</v>
      </c>
      <c r="Y93" s="36">
        <f>SUMIFS(СВЦЭМ!$D$39:$D$782,СВЦЭМ!$A$39:$A$782,$A93,СВЦЭМ!$B$39:$B$782,Y$83)+'СЕТ СН'!$H$11+СВЦЭМ!$D$10+'СЕТ СН'!$H$5-'СЕТ СН'!$H$21</f>
        <v>6035.2557338900006</v>
      </c>
    </row>
    <row r="94" spans="1:27" ht="15.75" x14ac:dyDescent="0.2">
      <c r="A94" s="35">
        <f t="shared" si="2"/>
        <v>45484</v>
      </c>
      <c r="B94" s="36">
        <f>SUMIFS(СВЦЭМ!$D$39:$D$782,СВЦЭМ!$A$39:$A$782,$A94,СВЦЭМ!$B$39:$B$782,B$83)+'СЕТ СН'!$H$11+СВЦЭМ!$D$10+'СЕТ СН'!$H$5-'СЕТ СН'!$H$21</f>
        <v>6169.2140162000005</v>
      </c>
      <c r="C94" s="36">
        <f>SUMIFS(СВЦЭМ!$D$39:$D$782,СВЦЭМ!$A$39:$A$782,$A94,СВЦЭМ!$B$39:$B$782,C$83)+'СЕТ СН'!$H$11+СВЦЭМ!$D$10+'СЕТ СН'!$H$5-'СЕТ СН'!$H$21</f>
        <v>6324.2076942100002</v>
      </c>
      <c r="D94" s="36">
        <f>SUMIFS(СВЦЭМ!$D$39:$D$782,СВЦЭМ!$A$39:$A$782,$A94,СВЦЭМ!$B$39:$B$782,D$83)+'СЕТ СН'!$H$11+СВЦЭМ!$D$10+'СЕТ СН'!$H$5-'СЕТ СН'!$H$21</f>
        <v>6430.7315276600002</v>
      </c>
      <c r="E94" s="36">
        <f>SUMIFS(СВЦЭМ!$D$39:$D$782,СВЦЭМ!$A$39:$A$782,$A94,СВЦЭМ!$B$39:$B$782,E$83)+'СЕТ СН'!$H$11+СВЦЭМ!$D$10+'СЕТ СН'!$H$5-'СЕТ СН'!$H$21</f>
        <v>6458.5779379600008</v>
      </c>
      <c r="F94" s="36">
        <f>SUMIFS(СВЦЭМ!$D$39:$D$782,СВЦЭМ!$A$39:$A$782,$A94,СВЦЭМ!$B$39:$B$782,F$83)+'СЕТ СН'!$H$11+СВЦЭМ!$D$10+'СЕТ СН'!$H$5-'СЕТ СН'!$H$21</f>
        <v>6468.6937774899998</v>
      </c>
      <c r="G94" s="36">
        <f>SUMIFS(СВЦЭМ!$D$39:$D$782,СВЦЭМ!$A$39:$A$782,$A94,СВЦЭМ!$B$39:$B$782,G$83)+'СЕТ СН'!$H$11+СВЦЭМ!$D$10+'СЕТ СН'!$H$5-'СЕТ СН'!$H$21</f>
        <v>6441.7531492400003</v>
      </c>
      <c r="H94" s="36">
        <f>SUMIFS(СВЦЭМ!$D$39:$D$782,СВЦЭМ!$A$39:$A$782,$A94,СВЦЭМ!$B$39:$B$782,H$83)+'СЕТ СН'!$H$11+СВЦЭМ!$D$10+'СЕТ СН'!$H$5-'СЕТ СН'!$H$21</f>
        <v>6353.8967518500003</v>
      </c>
      <c r="I94" s="36">
        <f>SUMIFS(СВЦЭМ!$D$39:$D$782,СВЦЭМ!$A$39:$A$782,$A94,СВЦЭМ!$B$39:$B$782,I$83)+'СЕТ СН'!$H$11+СВЦЭМ!$D$10+'СЕТ СН'!$H$5-'СЕТ СН'!$H$21</f>
        <v>6226.7946577700004</v>
      </c>
      <c r="J94" s="36">
        <f>SUMIFS(СВЦЭМ!$D$39:$D$782,СВЦЭМ!$A$39:$A$782,$A94,СВЦЭМ!$B$39:$B$782,J$83)+'СЕТ СН'!$H$11+СВЦЭМ!$D$10+'СЕТ СН'!$H$5-'СЕТ СН'!$H$21</f>
        <v>6114.6261499900002</v>
      </c>
      <c r="K94" s="36">
        <f>SUMIFS(СВЦЭМ!$D$39:$D$782,СВЦЭМ!$A$39:$A$782,$A94,СВЦЭМ!$B$39:$B$782,K$83)+'СЕТ СН'!$H$11+СВЦЭМ!$D$10+'СЕТ СН'!$H$5-'СЕТ СН'!$H$21</f>
        <v>6086.1522887800002</v>
      </c>
      <c r="L94" s="36">
        <f>SUMIFS(СВЦЭМ!$D$39:$D$782,СВЦЭМ!$A$39:$A$782,$A94,СВЦЭМ!$B$39:$B$782,L$83)+'СЕТ СН'!$H$11+СВЦЭМ!$D$10+'СЕТ СН'!$H$5-'СЕТ СН'!$H$21</f>
        <v>6046.47888994</v>
      </c>
      <c r="M94" s="36">
        <f>SUMIFS(СВЦЭМ!$D$39:$D$782,СВЦЭМ!$A$39:$A$782,$A94,СВЦЭМ!$B$39:$B$782,M$83)+'СЕТ СН'!$H$11+СВЦЭМ!$D$10+'СЕТ СН'!$H$5-'СЕТ СН'!$H$21</f>
        <v>6054.8706359099997</v>
      </c>
      <c r="N94" s="36">
        <f>SUMIFS(СВЦЭМ!$D$39:$D$782,СВЦЭМ!$A$39:$A$782,$A94,СВЦЭМ!$B$39:$B$782,N$83)+'СЕТ СН'!$H$11+СВЦЭМ!$D$10+'СЕТ СН'!$H$5-'СЕТ СН'!$H$21</f>
        <v>6059.8162922600004</v>
      </c>
      <c r="O94" s="36">
        <f>SUMIFS(СВЦЭМ!$D$39:$D$782,СВЦЭМ!$A$39:$A$782,$A94,СВЦЭМ!$B$39:$B$782,O$83)+'СЕТ СН'!$H$11+СВЦЭМ!$D$10+'СЕТ СН'!$H$5-'СЕТ СН'!$H$21</f>
        <v>6048.1277797900002</v>
      </c>
      <c r="P94" s="36">
        <f>SUMIFS(СВЦЭМ!$D$39:$D$782,СВЦЭМ!$A$39:$A$782,$A94,СВЦЭМ!$B$39:$B$782,P$83)+'СЕТ СН'!$H$11+СВЦЭМ!$D$10+'СЕТ СН'!$H$5-'СЕТ СН'!$H$21</f>
        <v>6048.7895622300002</v>
      </c>
      <c r="Q94" s="36">
        <f>SUMIFS(СВЦЭМ!$D$39:$D$782,СВЦЭМ!$A$39:$A$782,$A94,СВЦЭМ!$B$39:$B$782,Q$83)+'СЕТ СН'!$H$11+СВЦЭМ!$D$10+'СЕТ СН'!$H$5-'СЕТ СН'!$H$21</f>
        <v>6050.9470757500003</v>
      </c>
      <c r="R94" s="36">
        <f>SUMIFS(СВЦЭМ!$D$39:$D$782,СВЦЭМ!$A$39:$A$782,$A94,СВЦЭМ!$B$39:$B$782,R$83)+'СЕТ СН'!$H$11+СВЦЭМ!$D$10+'СЕТ СН'!$H$5-'СЕТ СН'!$H$21</f>
        <v>6061.7960105300008</v>
      </c>
      <c r="S94" s="36">
        <f>SUMIFS(СВЦЭМ!$D$39:$D$782,СВЦЭМ!$A$39:$A$782,$A94,СВЦЭМ!$B$39:$B$782,S$83)+'СЕТ СН'!$H$11+СВЦЭМ!$D$10+'СЕТ СН'!$H$5-'СЕТ СН'!$H$21</f>
        <v>6067.06727899</v>
      </c>
      <c r="T94" s="36">
        <f>SUMIFS(СВЦЭМ!$D$39:$D$782,СВЦЭМ!$A$39:$A$782,$A94,СВЦЭМ!$B$39:$B$782,T$83)+'СЕТ СН'!$H$11+СВЦЭМ!$D$10+'СЕТ СН'!$H$5-'СЕТ СН'!$H$21</f>
        <v>6060.2566324100007</v>
      </c>
      <c r="U94" s="36">
        <f>SUMIFS(СВЦЭМ!$D$39:$D$782,СВЦЭМ!$A$39:$A$782,$A94,СВЦЭМ!$B$39:$B$782,U$83)+'СЕТ СН'!$H$11+СВЦЭМ!$D$10+'СЕТ СН'!$H$5-'СЕТ СН'!$H$21</f>
        <v>6076.5745069200002</v>
      </c>
      <c r="V94" s="36">
        <f>SUMIFS(СВЦЭМ!$D$39:$D$782,СВЦЭМ!$A$39:$A$782,$A94,СВЦЭМ!$B$39:$B$782,V$83)+'СЕТ СН'!$H$11+СВЦЭМ!$D$10+'СЕТ СН'!$H$5-'СЕТ СН'!$H$21</f>
        <v>6068.9471300300002</v>
      </c>
      <c r="W94" s="36">
        <f>SUMIFS(СВЦЭМ!$D$39:$D$782,СВЦЭМ!$A$39:$A$782,$A94,СВЦЭМ!$B$39:$B$782,W$83)+'СЕТ СН'!$H$11+СВЦЭМ!$D$10+'СЕТ СН'!$H$5-'СЕТ СН'!$H$21</f>
        <v>6046.8998858800005</v>
      </c>
      <c r="X94" s="36">
        <f>SUMIFS(СВЦЭМ!$D$39:$D$782,СВЦЭМ!$A$39:$A$782,$A94,СВЦЭМ!$B$39:$B$782,X$83)+'СЕТ СН'!$H$11+СВЦЭМ!$D$10+'СЕТ СН'!$H$5-'СЕТ СН'!$H$21</f>
        <v>6085.2281110700005</v>
      </c>
      <c r="Y94" s="36">
        <f>SUMIFS(СВЦЭМ!$D$39:$D$782,СВЦЭМ!$A$39:$A$782,$A94,СВЦЭМ!$B$39:$B$782,Y$83)+'СЕТ СН'!$H$11+СВЦЭМ!$D$10+'СЕТ СН'!$H$5-'СЕТ СН'!$H$21</f>
        <v>6091.9779078900001</v>
      </c>
    </row>
    <row r="95" spans="1:27" ht="15.75" x14ac:dyDescent="0.2">
      <c r="A95" s="35">
        <f t="shared" si="2"/>
        <v>45485</v>
      </c>
      <c r="B95" s="36">
        <f>SUMIFS(СВЦЭМ!$D$39:$D$782,СВЦЭМ!$A$39:$A$782,$A95,СВЦЭМ!$B$39:$B$782,B$83)+'СЕТ СН'!$H$11+СВЦЭМ!$D$10+'СЕТ СН'!$H$5-'СЕТ СН'!$H$21</f>
        <v>6284.8001475900001</v>
      </c>
      <c r="C95" s="36">
        <f>SUMIFS(СВЦЭМ!$D$39:$D$782,СВЦЭМ!$A$39:$A$782,$A95,СВЦЭМ!$B$39:$B$782,C$83)+'СЕТ СН'!$H$11+СВЦЭМ!$D$10+'СЕТ СН'!$H$5-'СЕТ СН'!$H$21</f>
        <v>6343.5523152200003</v>
      </c>
      <c r="D95" s="36">
        <f>SUMIFS(СВЦЭМ!$D$39:$D$782,СВЦЭМ!$A$39:$A$782,$A95,СВЦЭМ!$B$39:$B$782,D$83)+'СЕТ СН'!$H$11+СВЦЭМ!$D$10+'СЕТ СН'!$H$5-'СЕТ СН'!$H$21</f>
        <v>6400.7443402700001</v>
      </c>
      <c r="E95" s="36">
        <f>SUMIFS(СВЦЭМ!$D$39:$D$782,СВЦЭМ!$A$39:$A$782,$A95,СВЦЭМ!$B$39:$B$782,E$83)+'СЕТ СН'!$H$11+СВЦЭМ!$D$10+'СЕТ СН'!$H$5-'СЕТ СН'!$H$21</f>
        <v>6432.49084425</v>
      </c>
      <c r="F95" s="36">
        <f>SUMIFS(СВЦЭМ!$D$39:$D$782,СВЦЭМ!$A$39:$A$782,$A95,СВЦЭМ!$B$39:$B$782,F$83)+'СЕТ СН'!$H$11+СВЦЭМ!$D$10+'СЕТ СН'!$H$5-'СЕТ СН'!$H$21</f>
        <v>6433.0234008500001</v>
      </c>
      <c r="G95" s="36">
        <f>SUMIFS(СВЦЭМ!$D$39:$D$782,СВЦЭМ!$A$39:$A$782,$A95,СВЦЭМ!$B$39:$B$782,G$83)+'СЕТ СН'!$H$11+СВЦЭМ!$D$10+'СЕТ СН'!$H$5-'СЕТ СН'!$H$21</f>
        <v>6413.2931027000004</v>
      </c>
      <c r="H95" s="36">
        <f>SUMIFS(СВЦЭМ!$D$39:$D$782,СВЦЭМ!$A$39:$A$782,$A95,СВЦЭМ!$B$39:$B$782,H$83)+'СЕТ СН'!$H$11+СВЦЭМ!$D$10+'СЕТ СН'!$H$5-'СЕТ СН'!$H$21</f>
        <v>6349.9975424300001</v>
      </c>
      <c r="I95" s="36">
        <f>SUMIFS(СВЦЭМ!$D$39:$D$782,СВЦЭМ!$A$39:$A$782,$A95,СВЦЭМ!$B$39:$B$782,I$83)+'СЕТ СН'!$H$11+СВЦЭМ!$D$10+'СЕТ СН'!$H$5-'СЕТ СН'!$H$21</f>
        <v>6226.7761091900002</v>
      </c>
      <c r="J95" s="36">
        <f>SUMIFS(СВЦЭМ!$D$39:$D$782,СВЦЭМ!$A$39:$A$782,$A95,СВЦЭМ!$B$39:$B$782,J$83)+'СЕТ СН'!$H$11+СВЦЭМ!$D$10+'СЕТ СН'!$H$5-'СЕТ СН'!$H$21</f>
        <v>6086.5551634900003</v>
      </c>
      <c r="K95" s="36">
        <f>SUMIFS(СВЦЭМ!$D$39:$D$782,СВЦЭМ!$A$39:$A$782,$A95,СВЦЭМ!$B$39:$B$782,K$83)+'СЕТ СН'!$H$11+СВЦЭМ!$D$10+'СЕТ СН'!$H$5-'СЕТ СН'!$H$21</f>
        <v>6050.01380281</v>
      </c>
      <c r="L95" s="36">
        <f>SUMIFS(СВЦЭМ!$D$39:$D$782,СВЦЭМ!$A$39:$A$782,$A95,СВЦЭМ!$B$39:$B$782,L$83)+'СЕТ СН'!$H$11+СВЦЭМ!$D$10+'СЕТ СН'!$H$5-'СЕТ СН'!$H$21</f>
        <v>6018.1344378000003</v>
      </c>
      <c r="M95" s="36">
        <f>SUMIFS(СВЦЭМ!$D$39:$D$782,СВЦЭМ!$A$39:$A$782,$A95,СВЦЭМ!$B$39:$B$782,M$83)+'СЕТ СН'!$H$11+СВЦЭМ!$D$10+'СЕТ СН'!$H$5-'СЕТ СН'!$H$21</f>
        <v>6020.5320994800004</v>
      </c>
      <c r="N95" s="36">
        <f>SUMIFS(СВЦЭМ!$D$39:$D$782,СВЦЭМ!$A$39:$A$782,$A95,СВЦЭМ!$B$39:$B$782,N$83)+'СЕТ СН'!$H$11+СВЦЭМ!$D$10+'СЕТ СН'!$H$5-'СЕТ СН'!$H$21</f>
        <v>6010.2210313900005</v>
      </c>
      <c r="O95" s="36">
        <f>SUMIFS(СВЦЭМ!$D$39:$D$782,СВЦЭМ!$A$39:$A$782,$A95,СВЦЭМ!$B$39:$B$782,O$83)+'СЕТ СН'!$H$11+СВЦЭМ!$D$10+'СЕТ СН'!$H$5-'СЕТ СН'!$H$21</f>
        <v>6002.0883695600005</v>
      </c>
      <c r="P95" s="36">
        <f>SUMIFS(СВЦЭМ!$D$39:$D$782,СВЦЭМ!$A$39:$A$782,$A95,СВЦЭМ!$B$39:$B$782,P$83)+'СЕТ СН'!$H$11+СВЦЭМ!$D$10+'СЕТ СН'!$H$5-'СЕТ СН'!$H$21</f>
        <v>6019.0305583500003</v>
      </c>
      <c r="Q95" s="36">
        <f>SUMIFS(СВЦЭМ!$D$39:$D$782,СВЦЭМ!$A$39:$A$782,$A95,СВЦЭМ!$B$39:$B$782,Q$83)+'СЕТ СН'!$H$11+СВЦЭМ!$D$10+'СЕТ СН'!$H$5-'СЕТ СН'!$H$21</f>
        <v>6038.7225890200007</v>
      </c>
      <c r="R95" s="36">
        <f>SUMIFS(СВЦЭМ!$D$39:$D$782,СВЦЭМ!$A$39:$A$782,$A95,СВЦЭМ!$B$39:$B$782,R$83)+'СЕТ СН'!$H$11+СВЦЭМ!$D$10+'СЕТ СН'!$H$5-'СЕТ СН'!$H$21</f>
        <v>6047.4275761400004</v>
      </c>
      <c r="S95" s="36">
        <f>SUMIFS(СВЦЭМ!$D$39:$D$782,СВЦЭМ!$A$39:$A$782,$A95,СВЦЭМ!$B$39:$B$782,S$83)+'СЕТ СН'!$H$11+СВЦЭМ!$D$10+'СЕТ СН'!$H$5-'СЕТ СН'!$H$21</f>
        <v>6035.8011642300007</v>
      </c>
      <c r="T95" s="36">
        <f>SUMIFS(СВЦЭМ!$D$39:$D$782,СВЦЭМ!$A$39:$A$782,$A95,СВЦЭМ!$B$39:$B$782,T$83)+'СЕТ СН'!$H$11+СВЦЭМ!$D$10+'СЕТ СН'!$H$5-'СЕТ СН'!$H$21</f>
        <v>6016.1857646500002</v>
      </c>
      <c r="U95" s="36">
        <f>SUMIFS(СВЦЭМ!$D$39:$D$782,СВЦЭМ!$A$39:$A$782,$A95,СВЦЭМ!$B$39:$B$782,U$83)+'СЕТ СН'!$H$11+СВЦЭМ!$D$10+'СЕТ СН'!$H$5-'СЕТ СН'!$H$21</f>
        <v>6037.5359924700006</v>
      </c>
      <c r="V95" s="36">
        <f>SUMIFS(СВЦЭМ!$D$39:$D$782,СВЦЭМ!$A$39:$A$782,$A95,СВЦЭМ!$B$39:$B$782,V$83)+'СЕТ СН'!$H$11+СВЦЭМ!$D$10+'СЕТ СН'!$H$5-'СЕТ СН'!$H$21</f>
        <v>6049.2053778400004</v>
      </c>
      <c r="W95" s="36">
        <f>SUMIFS(СВЦЭМ!$D$39:$D$782,СВЦЭМ!$A$39:$A$782,$A95,СВЦЭМ!$B$39:$B$782,W$83)+'СЕТ СН'!$H$11+СВЦЭМ!$D$10+'СЕТ СН'!$H$5-'СЕТ СН'!$H$21</f>
        <v>6030.6534502000004</v>
      </c>
      <c r="X95" s="36">
        <f>SUMIFS(СВЦЭМ!$D$39:$D$782,СВЦЭМ!$A$39:$A$782,$A95,СВЦЭМ!$B$39:$B$782,X$83)+'СЕТ СН'!$H$11+СВЦЭМ!$D$10+'СЕТ СН'!$H$5-'СЕТ СН'!$H$21</f>
        <v>6078.5019467900001</v>
      </c>
      <c r="Y95" s="36">
        <f>SUMIFS(СВЦЭМ!$D$39:$D$782,СВЦЭМ!$A$39:$A$782,$A95,СВЦЭМ!$B$39:$B$782,Y$83)+'СЕТ СН'!$H$11+СВЦЭМ!$D$10+'СЕТ СН'!$H$5-'СЕТ СН'!$H$21</f>
        <v>6173.6239697500005</v>
      </c>
    </row>
    <row r="96" spans="1:27" ht="15.75" x14ac:dyDescent="0.2">
      <c r="A96" s="35">
        <f t="shared" si="2"/>
        <v>45486</v>
      </c>
      <c r="B96" s="36">
        <f>SUMIFS(СВЦЭМ!$D$39:$D$782,СВЦЭМ!$A$39:$A$782,$A96,СВЦЭМ!$B$39:$B$782,B$83)+'СЕТ СН'!$H$11+СВЦЭМ!$D$10+'СЕТ СН'!$H$5-'СЕТ СН'!$H$21</f>
        <v>6269.3022532200002</v>
      </c>
      <c r="C96" s="36">
        <f>SUMIFS(СВЦЭМ!$D$39:$D$782,СВЦЭМ!$A$39:$A$782,$A96,СВЦЭМ!$B$39:$B$782,C$83)+'СЕТ СН'!$H$11+СВЦЭМ!$D$10+'СЕТ СН'!$H$5-'СЕТ СН'!$H$21</f>
        <v>6332.0178516000005</v>
      </c>
      <c r="D96" s="36">
        <f>SUMIFS(СВЦЭМ!$D$39:$D$782,СВЦЭМ!$A$39:$A$782,$A96,СВЦЭМ!$B$39:$B$782,D$83)+'СЕТ СН'!$H$11+СВЦЭМ!$D$10+'СЕТ СН'!$H$5-'СЕТ СН'!$H$21</f>
        <v>6313.6359658000001</v>
      </c>
      <c r="E96" s="36">
        <f>SUMIFS(СВЦЭМ!$D$39:$D$782,СВЦЭМ!$A$39:$A$782,$A96,СВЦЭМ!$B$39:$B$782,E$83)+'СЕТ СН'!$H$11+СВЦЭМ!$D$10+'СЕТ СН'!$H$5-'СЕТ СН'!$H$21</f>
        <v>6313.9380427400001</v>
      </c>
      <c r="F96" s="36">
        <f>SUMIFS(СВЦЭМ!$D$39:$D$782,СВЦЭМ!$A$39:$A$782,$A96,СВЦЭМ!$B$39:$B$782,F$83)+'СЕТ СН'!$H$11+СВЦЭМ!$D$10+'СЕТ СН'!$H$5-'СЕТ СН'!$H$21</f>
        <v>6317.1426214700004</v>
      </c>
      <c r="G96" s="36">
        <f>SUMIFS(СВЦЭМ!$D$39:$D$782,СВЦЭМ!$A$39:$A$782,$A96,СВЦЭМ!$B$39:$B$782,G$83)+'СЕТ СН'!$H$11+СВЦЭМ!$D$10+'СЕТ СН'!$H$5-'СЕТ СН'!$H$21</f>
        <v>6321.5774237900005</v>
      </c>
      <c r="H96" s="36">
        <f>SUMIFS(СВЦЭМ!$D$39:$D$782,СВЦЭМ!$A$39:$A$782,$A96,СВЦЭМ!$B$39:$B$782,H$83)+'СЕТ СН'!$H$11+СВЦЭМ!$D$10+'СЕТ СН'!$H$5-'СЕТ СН'!$H$21</f>
        <v>6401.2434046799999</v>
      </c>
      <c r="I96" s="36">
        <f>SUMIFS(СВЦЭМ!$D$39:$D$782,СВЦЭМ!$A$39:$A$782,$A96,СВЦЭМ!$B$39:$B$782,I$83)+'СЕТ СН'!$H$11+СВЦЭМ!$D$10+'СЕТ СН'!$H$5-'СЕТ СН'!$H$21</f>
        <v>6316.1948195200002</v>
      </c>
      <c r="J96" s="36">
        <f>SUMIFS(СВЦЭМ!$D$39:$D$782,СВЦЭМ!$A$39:$A$782,$A96,СВЦЭМ!$B$39:$B$782,J$83)+'СЕТ СН'!$H$11+СВЦЭМ!$D$10+'СЕТ СН'!$H$5-'СЕТ СН'!$H$21</f>
        <v>6193.5248235500003</v>
      </c>
      <c r="K96" s="36">
        <f>SUMIFS(СВЦЭМ!$D$39:$D$782,СВЦЭМ!$A$39:$A$782,$A96,СВЦЭМ!$B$39:$B$782,K$83)+'СЕТ СН'!$H$11+СВЦЭМ!$D$10+'СЕТ СН'!$H$5-'СЕТ СН'!$H$21</f>
        <v>6061.18823049</v>
      </c>
      <c r="L96" s="36">
        <f>SUMIFS(СВЦЭМ!$D$39:$D$782,СВЦЭМ!$A$39:$A$782,$A96,СВЦЭМ!$B$39:$B$782,L$83)+'СЕТ СН'!$H$11+СВЦЭМ!$D$10+'СЕТ СН'!$H$5-'СЕТ СН'!$H$21</f>
        <v>5998.3345236499999</v>
      </c>
      <c r="M96" s="36">
        <f>SUMIFS(СВЦЭМ!$D$39:$D$782,СВЦЭМ!$A$39:$A$782,$A96,СВЦЭМ!$B$39:$B$782,M$83)+'СЕТ СН'!$H$11+СВЦЭМ!$D$10+'СЕТ СН'!$H$5-'СЕТ СН'!$H$21</f>
        <v>5974.9944441300004</v>
      </c>
      <c r="N96" s="36">
        <f>SUMIFS(СВЦЭМ!$D$39:$D$782,СВЦЭМ!$A$39:$A$782,$A96,СВЦЭМ!$B$39:$B$782,N$83)+'СЕТ СН'!$H$11+СВЦЭМ!$D$10+'СЕТ СН'!$H$5-'СЕТ СН'!$H$21</f>
        <v>5974.11022005</v>
      </c>
      <c r="O96" s="36">
        <f>SUMIFS(СВЦЭМ!$D$39:$D$782,СВЦЭМ!$A$39:$A$782,$A96,СВЦЭМ!$B$39:$B$782,O$83)+'СЕТ СН'!$H$11+СВЦЭМ!$D$10+'СЕТ СН'!$H$5-'СЕТ СН'!$H$21</f>
        <v>5964.5015265399998</v>
      </c>
      <c r="P96" s="36">
        <f>SUMIFS(СВЦЭМ!$D$39:$D$782,СВЦЭМ!$A$39:$A$782,$A96,СВЦЭМ!$B$39:$B$782,P$83)+'СЕТ СН'!$H$11+СВЦЭМ!$D$10+'СЕТ СН'!$H$5-'СЕТ СН'!$H$21</f>
        <v>5976.83738782</v>
      </c>
      <c r="Q96" s="36">
        <f>SUMIFS(СВЦЭМ!$D$39:$D$782,СВЦЭМ!$A$39:$A$782,$A96,СВЦЭМ!$B$39:$B$782,Q$83)+'СЕТ СН'!$H$11+СВЦЭМ!$D$10+'СЕТ СН'!$H$5-'СЕТ СН'!$H$21</f>
        <v>5989.2594165600003</v>
      </c>
      <c r="R96" s="36">
        <f>SUMIFS(СВЦЭМ!$D$39:$D$782,СВЦЭМ!$A$39:$A$782,$A96,СВЦЭМ!$B$39:$B$782,R$83)+'СЕТ СН'!$H$11+СВЦЭМ!$D$10+'СЕТ СН'!$H$5-'СЕТ СН'!$H$21</f>
        <v>5958.7697034499997</v>
      </c>
      <c r="S96" s="36">
        <f>SUMIFS(СВЦЭМ!$D$39:$D$782,СВЦЭМ!$A$39:$A$782,$A96,СВЦЭМ!$B$39:$B$782,S$83)+'СЕТ СН'!$H$11+СВЦЭМ!$D$10+'СЕТ СН'!$H$5-'СЕТ СН'!$H$21</f>
        <v>5957.1457037300006</v>
      </c>
      <c r="T96" s="36">
        <f>SUMIFS(СВЦЭМ!$D$39:$D$782,СВЦЭМ!$A$39:$A$782,$A96,СВЦЭМ!$B$39:$B$782,T$83)+'СЕТ СН'!$H$11+СВЦЭМ!$D$10+'СЕТ СН'!$H$5-'СЕТ СН'!$H$21</f>
        <v>5950.9024536900006</v>
      </c>
      <c r="U96" s="36">
        <f>SUMIFS(СВЦЭМ!$D$39:$D$782,СВЦЭМ!$A$39:$A$782,$A96,СВЦЭМ!$B$39:$B$782,U$83)+'СЕТ СН'!$H$11+СВЦЭМ!$D$10+'СЕТ СН'!$H$5-'СЕТ СН'!$H$21</f>
        <v>5964.8886880400005</v>
      </c>
      <c r="V96" s="36">
        <f>SUMIFS(СВЦЭМ!$D$39:$D$782,СВЦЭМ!$A$39:$A$782,$A96,СВЦЭМ!$B$39:$B$782,V$83)+'СЕТ СН'!$H$11+СВЦЭМ!$D$10+'СЕТ СН'!$H$5-'СЕТ СН'!$H$21</f>
        <v>5976.9519792000001</v>
      </c>
      <c r="W96" s="36">
        <f>SUMIFS(СВЦЭМ!$D$39:$D$782,СВЦЭМ!$A$39:$A$782,$A96,СВЦЭМ!$B$39:$B$782,W$83)+'СЕТ СН'!$H$11+СВЦЭМ!$D$10+'СЕТ СН'!$H$5-'СЕТ СН'!$H$21</f>
        <v>5971.2859536000005</v>
      </c>
      <c r="X96" s="36">
        <f>SUMIFS(СВЦЭМ!$D$39:$D$782,СВЦЭМ!$A$39:$A$782,$A96,СВЦЭМ!$B$39:$B$782,X$83)+'СЕТ СН'!$H$11+СВЦЭМ!$D$10+'СЕТ СН'!$H$5-'СЕТ СН'!$H$21</f>
        <v>6007.4866095400002</v>
      </c>
      <c r="Y96" s="36">
        <f>SUMIFS(СВЦЭМ!$D$39:$D$782,СВЦЭМ!$A$39:$A$782,$A96,СВЦЭМ!$B$39:$B$782,Y$83)+'СЕТ СН'!$H$11+СВЦЭМ!$D$10+'СЕТ СН'!$H$5-'СЕТ СН'!$H$21</f>
        <v>6103.5679465100002</v>
      </c>
    </row>
    <row r="97" spans="1:25" ht="15.75" x14ac:dyDescent="0.2">
      <c r="A97" s="35">
        <f t="shared" si="2"/>
        <v>45487</v>
      </c>
      <c r="B97" s="36">
        <f>SUMIFS(СВЦЭМ!$D$39:$D$782,СВЦЭМ!$A$39:$A$782,$A97,СВЦЭМ!$B$39:$B$782,B$83)+'СЕТ СН'!$H$11+СВЦЭМ!$D$10+'СЕТ СН'!$H$5-'СЕТ СН'!$H$21</f>
        <v>6223.8785084800002</v>
      </c>
      <c r="C97" s="36">
        <f>SUMIFS(СВЦЭМ!$D$39:$D$782,СВЦЭМ!$A$39:$A$782,$A97,СВЦЭМ!$B$39:$B$782,C$83)+'СЕТ СН'!$H$11+СВЦЭМ!$D$10+'СЕТ СН'!$H$5-'СЕТ СН'!$H$21</f>
        <v>6201.3419654500003</v>
      </c>
      <c r="D97" s="36">
        <f>SUMIFS(СВЦЭМ!$D$39:$D$782,СВЦЭМ!$A$39:$A$782,$A97,СВЦЭМ!$B$39:$B$782,D$83)+'СЕТ СН'!$H$11+СВЦЭМ!$D$10+'СЕТ СН'!$H$5-'СЕТ СН'!$H$21</f>
        <v>6172.9564535999998</v>
      </c>
      <c r="E97" s="36">
        <f>SUMIFS(СВЦЭМ!$D$39:$D$782,СВЦЭМ!$A$39:$A$782,$A97,СВЦЭМ!$B$39:$B$782,E$83)+'СЕТ СН'!$H$11+СВЦЭМ!$D$10+'СЕТ СН'!$H$5-'СЕТ СН'!$H$21</f>
        <v>6145.0936570399999</v>
      </c>
      <c r="F97" s="36">
        <f>SUMIFS(СВЦЭМ!$D$39:$D$782,СВЦЭМ!$A$39:$A$782,$A97,СВЦЭМ!$B$39:$B$782,F$83)+'СЕТ СН'!$H$11+СВЦЭМ!$D$10+'СЕТ СН'!$H$5-'СЕТ СН'!$H$21</f>
        <v>6136.3203340800001</v>
      </c>
      <c r="G97" s="36">
        <f>SUMIFS(СВЦЭМ!$D$39:$D$782,СВЦЭМ!$A$39:$A$782,$A97,СВЦЭМ!$B$39:$B$782,G$83)+'СЕТ СН'!$H$11+СВЦЭМ!$D$10+'СЕТ СН'!$H$5-'СЕТ СН'!$H$21</f>
        <v>6148.43482829</v>
      </c>
      <c r="H97" s="36">
        <f>SUMIFS(СВЦЭМ!$D$39:$D$782,СВЦЭМ!$A$39:$A$782,$A97,СВЦЭМ!$B$39:$B$782,H$83)+'СЕТ СН'!$H$11+СВЦЭМ!$D$10+'СЕТ СН'!$H$5-'СЕТ СН'!$H$21</f>
        <v>6158.6859866000004</v>
      </c>
      <c r="I97" s="36">
        <f>SUMIFS(СВЦЭМ!$D$39:$D$782,СВЦЭМ!$A$39:$A$782,$A97,СВЦЭМ!$B$39:$B$782,I$83)+'СЕТ СН'!$H$11+СВЦЭМ!$D$10+'СЕТ СН'!$H$5-'СЕТ СН'!$H$21</f>
        <v>6209.2869754000003</v>
      </c>
      <c r="J97" s="36">
        <f>SUMIFS(СВЦЭМ!$D$39:$D$782,СВЦЭМ!$A$39:$A$782,$A97,СВЦЭМ!$B$39:$B$782,J$83)+'СЕТ СН'!$H$11+СВЦЭМ!$D$10+'СЕТ СН'!$H$5-'СЕТ СН'!$H$21</f>
        <v>6246.7997518500006</v>
      </c>
      <c r="K97" s="36">
        <f>SUMIFS(СВЦЭМ!$D$39:$D$782,СВЦЭМ!$A$39:$A$782,$A97,СВЦЭМ!$B$39:$B$782,K$83)+'СЕТ СН'!$H$11+СВЦЭМ!$D$10+'СЕТ СН'!$H$5-'СЕТ СН'!$H$21</f>
        <v>6131.98292442</v>
      </c>
      <c r="L97" s="36">
        <f>SUMIFS(СВЦЭМ!$D$39:$D$782,СВЦЭМ!$A$39:$A$782,$A97,СВЦЭМ!$B$39:$B$782,L$83)+'СЕТ СН'!$H$11+СВЦЭМ!$D$10+'СЕТ СН'!$H$5-'СЕТ СН'!$H$21</f>
        <v>6062.8802936600005</v>
      </c>
      <c r="M97" s="36">
        <f>SUMIFS(СВЦЭМ!$D$39:$D$782,СВЦЭМ!$A$39:$A$782,$A97,СВЦЭМ!$B$39:$B$782,M$83)+'СЕТ СН'!$H$11+СВЦЭМ!$D$10+'СЕТ СН'!$H$5-'СЕТ СН'!$H$21</f>
        <v>6032.4280302300003</v>
      </c>
      <c r="N97" s="36">
        <f>SUMIFS(СВЦЭМ!$D$39:$D$782,СВЦЭМ!$A$39:$A$782,$A97,СВЦЭМ!$B$39:$B$782,N$83)+'СЕТ СН'!$H$11+СВЦЭМ!$D$10+'СЕТ СН'!$H$5-'СЕТ СН'!$H$21</f>
        <v>6014.9525271100001</v>
      </c>
      <c r="O97" s="36">
        <f>SUMIFS(СВЦЭМ!$D$39:$D$782,СВЦЭМ!$A$39:$A$782,$A97,СВЦЭМ!$B$39:$B$782,O$83)+'СЕТ СН'!$H$11+СВЦЭМ!$D$10+'СЕТ СН'!$H$5-'СЕТ СН'!$H$21</f>
        <v>6004.6012051600001</v>
      </c>
      <c r="P97" s="36">
        <f>SUMIFS(СВЦЭМ!$D$39:$D$782,СВЦЭМ!$A$39:$A$782,$A97,СВЦЭМ!$B$39:$B$782,P$83)+'СЕТ СН'!$H$11+СВЦЭМ!$D$10+'СЕТ СН'!$H$5-'СЕТ СН'!$H$21</f>
        <v>6016.5944423000001</v>
      </c>
      <c r="Q97" s="36">
        <f>SUMIFS(СВЦЭМ!$D$39:$D$782,СВЦЭМ!$A$39:$A$782,$A97,СВЦЭМ!$B$39:$B$782,Q$83)+'СЕТ СН'!$H$11+СВЦЭМ!$D$10+'СЕТ СН'!$H$5-'СЕТ СН'!$H$21</f>
        <v>6030.4593886500006</v>
      </c>
      <c r="R97" s="36">
        <f>SUMIFS(СВЦЭМ!$D$39:$D$782,СВЦЭМ!$A$39:$A$782,$A97,СВЦЭМ!$B$39:$B$782,R$83)+'СЕТ СН'!$H$11+СВЦЭМ!$D$10+'СЕТ СН'!$H$5-'СЕТ СН'!$H$21</f>
        <v>6034.0442711300002</v>
      </c>
      <c r="S97" s="36">
        <f>SUMIFS(СВЦЭМ!$D$39:$D$782,СВЦЭМ!$A$39:$A$782,$A97,СВЦЭМ!$B$39:$B$782,S$83)+'СЕТ СН'!$H$11+СВЦЭМ!$D$10+'СЕТ СН'!$H$5-'СЕТ СН'!$H$21</f>
        <v>6023.9639966000004</v>
      </c>
      <c r="T97" s="36">
        <f>SUMIFS(СВЦЭМ!$D$39:$D$782,СВЦЭМ!$A$39:$A$782,$A97,СВЦЭМ!$B$39:$B$782,T$83)+'СЕТ СН'!$H$11+СВЦЭМ!$D$10+'СЕТ СН'!$H$5-'СЕТ СН'!$H$21</f>
        <v>6001.0889878500002</v>
      </c>
      <c r="U97" s="36">
        <f>SUMIFS(СВЦЭМ!$D$39:$D$782,СВЦЭМ!$A$39:$A$782,$A97,СВЦЭМ!$B$39:$B$782,U$83)+'СЕТ СН'!$H$11+СВЦЭМ!$D$10+'СЕТ СН'!$H$5-'СЕТ СН'!$H$21</f>
        <v>6009.4143038500006</v>
      </c>
      <c r="V97" s="36">
        <f>SUMIFS(СВЦЭМ!$D$39:$D$782,СВЦЭМ!$A$39:$A$782,$A97,СВЦЭМ!$B$39:$B$782,V$83)+'СЕТ СН'!$H$11+СВЦЭМ!$D$10+'СЕТ СН'!$H$5-'СЕТ СН'!$H$21</f>
        <v>6022.3660402400001</v>
      </c>
      <c r="W97" s="36">
        <f>SUMIFS(СВЦЭМ!$D$39:$D$782,СВЦЭМ!$A$39:$A$782,$A97,СВЦЭМ!$B$39:$B$782,W$83)+'СЕТ СН'!$H$11+СВЦЭМ!$D$10+'СЕТ СН'!$H$5-'СЕТ СН'!$H$21</f>
        <v>6004.2847281700006</v>
      </c>
      <c r="X97" s="36">
        <f>SUMIFS(СВЦЭМ!$D$39:$D$782,СВЦЭМ!$A$39:$A$782,$A97,СВЦЭМ!$B$39:$B$782,X$83)+'СЕТ СН'!$H$11+СВЦЭМ!$D$10+'СЕТ СН'!$H$5-'СЕТ СН'!$H$21</f>
        <v>6053.3409809900004</v>
      </c>
      <c r="Y97" s="36">
        <f>SUMIFS(СВЦЭМ!$D$39:$D$782,СВЦЭМ!$A$39:$A$782,$A97,СВЦЭМ!$B$39:$B$782,Y$83)+'СЕТ СН'!$H$11+СВЦЭМ!$D$10+'СЕТ СН'!$H$5-'СЕТ СН'!$H$21</f>
        <v>6162.6802826200001</v>
      </c>
    </row>
    <row r="98" spans="1:25" ht="15.75" x14ac:dyDescent="0.2">
      <c r="A98" s="35">
        <f t="shared" si="2"/>
        <v>45488</v>
      </c>
      <c r="B98" s="36">
        <f>SUMIFS(СВЦЭМ!$D$39:$D$782,СВЦЭМ!$A$39:$A$782,$A98,СВЦЭМ!$B$39:$B$782,B$83)+'СЕТ СН'!$H$11+СВЦЭМ!$D$10+'СЕТ СН'!$H$5-'СЕТ СН'!$H$21</f>
        <v>6110.9561300900004</v>
      </c>
      <c r="C98" s="36">
        <f>SUMIFS(СВЦЭМ!$D$39:$D$782,СВЦЭМ!$A$39:$A$782,$A98,СВЦЭМ!$B$39:$B$782,C$83)+'СЕТ СН'!$H$11+СВЦЭМ!$D$10+'СЕТ СН'!$H$5-'СЕТ СН'!$H$21</f>
        <v>6205.4160941800001</v>
      </c>
      <c r="D98" s="36">
        <f>SUMIFS(СВЦЭМ!$D$39:$D$782,СВЦЭМ!$A$39:$A$782,$A98,СВЦЭМ!$B$39:$B$782,D$83)+'СЕТ СН'!$H$11+СВЦЭМ!$D$10+'СЕТ СН'!$H$5-'СЕТ СН'!$H$21</f>
        <v>6290.6686011399997</v>
      </c>
      <c r="E98" s="36">
        <f>SUMIFS(СВЦЭМ!$D$39:$D$782,СВЦЭМ!$A$39:$A$782,$A98,СВЦЭМ!$B$39:$B$782,E$83)+'СЕТ СН'!$H$11+СВЦЭМ!$D$10+'СЕТ СН'!$H$5-'СЕТ СН'!$H$21</f>
        <v>6293.1208335700003</v>
      </c>
      <c r="F98" s="36">
        <f>SUMIFS(СВЦЭМ!$D$39:$D$782,СВЦЭМ!$A$39:$A$782,$A98,СВЦЭМ!$B$39:$B$782,F$83)+'СЕТ СН'!$H$11+СВЦЭМ!$D$10+'СЕТ СН'!$H$5-'СЕТ СН'!$H$21</f>
        <v>6286.5463553700001</v>
      </c>
      <c r="G98" s="36">
        <f>SUMIFS(СВЦЭМ!$D$39:$D$782,СВЦЭМ!$A$39:$A$782,$A98,СВЦЭМ!$B$39:$B$782,G$83)+'СЕТ СН'!$H$11+СВЦЭМ!$D$10+'СЕТ СН'!$H$5-'СЕТ СН'!$H$21</f>
        <v>6304.3485569700006</v>
      </c>
      <c r="H98" s="36">
        <f>SUMIFS(СВЦЭМ!$D$39:$D$782,СВЦЭМ!$A$39:$A$782,$A98,СВЦЭМ!$B$39:$B$782,H$83)+'СЕТ СН'!$H$11+СВЦЭМ!$D$10+'СЕТ СН'!$H$5-'СЕТ СН'!$H$21</f>
        <v>6236.3312683000004</v>
      </c>
      <c r="I98" s="36">
        <f>SUMIFS(СВЦЭМ!$D$39:$D$782,СВЦЭМ!$A$39:$A$782,$A98,СВЦЭМ!$B$39:$B$782,I$83)+'СЕТ СН'!$H$11+СВЦЭМ!$D$10+'СЕТ СН'!$H$5-'СЕТ СН'!$H$21</f>
        <v>6170.75787975</v>
      </c>
      <c r="J98" s="36">
        <f>SUMIFS(СВЦЭМ!$D$39:$D$782,СВЦЭМ!$A$39:$A$782,$A98,СВЦЭМ!$B$39:$B$782,J$83)+'СЕТ СН'!$H$11+СВЦЭМ!$D$10+'СЕТ СН'!$H$5-'СЕТ СН'!$H$21</f>
        <v>6104.04510949</v>
      </c>
      <c r="K98" s="36">
        <f>SUMIFS(СВЦЭМ!$D$39:$D$782,СВЦЭМ!$A$39:$A$782,$A98,СВЦЭМ!$B$39:$B$782,K$83)+'СЕТ СН'!$H$11+СВЦЭМ!$D$10+'СЕТ СН'!$H$5-'СЕТ СН'!$H$21</f>
        <v>6064.1897246799999</v>
      </c>
      <c r="L98" s="36">
        <f>SUMIFS(СВЦЭМ!$D$39:$D$782,СВЦЭМ!$A$39:$A$782,$A98,СВЦЭМ!$B$39:$B$782,L$83)+'СЕТ СН'!$H$11+СВЦЭМ!$D$10+'СЕТ СН'!$H$5-'СЕТ СН'!$H$21</f>
        <v>6042.8449097100001</v>
      </c>
      <c r="M98" s="36">
        <f>SUMIFS(СВЦЭМ!$D$39:$D$782,СВЦЭМ!$A$39:$A$782,$A98,СВЦЭМ!$B$39:$B$782,M$83)+'СЕТ СН'!$H$11+СВЦЭМ!$D$10+'СЕТ СН'!$H$5-'СЕТ СН'!$H$21</f>
        <v>6036.0701830800008</v>
      </c>
      <c r="N98" s="36">
        <f>SUMIFS(СВЦЭМ!$D$39:$D$782,СВЦЭМ!$A$39:$A$782,$A98,СВЦЭМ!$B$39:$B$782,N$83)+'СЕТ СН'!$H$11+СВЦЭМ!$D$10+'СЕТ СН'!$H$5-'СЕТ СН'!$H$21</f>
        <v>6046.5448435200005</v>
      </c>
      <c r="O98" s="36">
        <f>SUMIFS(СВЦЭМ!$D$39:$D$782,СВЦЭМ!$A$39:$A$782,$A98,СВЦЭМ!$B$39:$B$782,O$83)+'СЕТ СН'!$H$11+СВЦЭМ!$D$10+'СЕТ СН'!$H$5-'СЕТ СН'!$H$21</f>
        <v>6052.2115927100003</v>
      </c>
      <c r="P98" s="36">
        <f>SUMIFS(СВЦЭМ!$D$39:$D$782,СВЦЭМ!$A$39:$A$782,$A98,СВЦЭМ!$B$39:$B$782,P$83)+'СЕТ СН'!$H$11+СВЦЭМ!$D$10+'СЕТ СН'!$H$5-'СЕТ СН'!$H$21</f>
        <v>6053.5263807900001</v>
      </c>
      <c r="Q98" s="36">
        <f>SUMIFS(СВЦЭМ!$D$39:$D$782,СВЦЭМ!$A$39:$A$782,$A98,СВЦЭМ!$B$39:$B$782,Q$83)+'СЕТ СН'!$H$11+СВЦЭМ!$D$10+'СЕТ СН'!$H$5-'СЕТ СН'!$H$21</f>
        <v>6052.2640024100001</v>
      </c>
      <c r="R98" s="36">
        <f>SUMIFS(СВЦЭМ!$D$39:$D$782,СВЦЭМ!$A$39:$A$782,$A98,СВЦЭМ!$B$39:$B$782,R$83)+'СЕТ СН'!$H$11+СВЦЭМ!$D$10+'СЕТ СН'!$H$5-'СЕТ СН'!$H$21</f>
        <v>6044.0723200600005</v>
      </c>
      <c r="S98" s="36">
        <f>SUMIFS(СВЦЭМ!$D$39:$D$782,СВЦЭМ!$A$39:$A$782,$A98,СВЦЭМ!$B$39:$B$782,S$83)+'СЕТ СН'!$H$11+СВЦЭМ!$D$10+'СЕТ СН'!$H$5-'СЕТ СН'!$H$21</f>
        <v>6051.8163082299998</v>
      </c>
      <c r="T98" s="36">
        <f>SUMIFS(СВЦЭМ!$D$39:$D$782,СВЦЭМ!$A$39:$A$782,$A98,СВЦЭМ!$B$39:$B$782,T$83)+'СЕТ СН'!$H$11+СВЦЭМ!$D$10+'СЕТ СН'!$H$5-'СЕТ СН'!$H$21</f>
        <v>6049.6617546699999</v>
      </c>
      <c r="U98" s="36">
        <f>SUMIFS(СВЦЭМ!$D$39:$D$782,СВЦЭМ!$A$39:$A$782,$A98,СВЦЭМ!$B$39:$B$782,U$83)+'СЕТ СН'!$H$11+СВЦЭМ!$D$10+'СЕТ СН'!$H$5-'СЕТ СН'!$H$21</f>
        <v>6055.3991829400002</v>
      </c>
      <c r="V98" s="36">
        <f>SUMIFS(СВЦЭМ!$D$39:$D$782,СВЦЭМ!$A$39:$A$782,$A98,СВЦЭМ!$B$39:$B$782,V$83)+'СЕТ СН'!$H$11+СВЦЭМ!$D$10+'СЕТ СН'!$H$5-'СЕТ СН'!$H$21</f>
        <v>6053.3341806200006</v>
      </c>
      <c r="W98" s="36">
        <f>SUMIFS(СВЦЭМ!$D$39:$D$782,СВЦЭМ!$A$39:$A$782,$A98,СВЦЭМ!$B$39:$B$782,W$83)+'СЕТ СН'!$H$11+СВЦЭМ!$D$10+'СЕТ СН'!$H$5-'СЕТ СН'!$H$21</f>
        <v>6031.0948367000001</v>
      </c>
      <c r="X98" s="36">
        <f>SUMIFS(СВЦЭМ!$D$39:$D$782,СВЦЭМ!$A$39:$A$782,$A98,СВЦЭМ!$B$39:$B$782,X$83)+'СЕТ СН'!$H$11+СВЦЭМ!$D$10+'СЕТ СН'!$H$5-'СЕТ СН'!$H$21</f>
        <v>6077.4630445700004</v>
      </c>
      <c r="Y98" s="36">
        <f>SUMIFS(СВЦЭМ!$D$39:$D$782,СВЦЭМ!$A$39:$A$782,$A98,СВЦЭМ!$B$39:$B$782,Y$83)+'СЕТ СН'!$H$11+СВЦЭМ!$D$10+'СЕТ СН'!$H$5-'СЕТ СН'!$H$21</f>
        <v>6148.5824617899998</v>
      </c>
    </row>
    <row r="99" spans="1:25" ht="15.75" x14ac:dyDescent="0.2">
      <c r="A99" s="35">
        <f t="shared" si="2"/>
        <v>45489</v>
      </c>
      <c r="B99" s="36">
        <f>SUMIFS(СВЦЭМ!$D$39:$D$782,СВЦЭМ!$A$39:$A$782,$A99,СВЦЭМ!$B$39:$B$782,B$83)+'СЕТ СН'!$H$11+СВЦЭМ!$D$10+'СЕТ СН'!$H$5-'СЕТ СН'!$H$21</f>
        <v>6149.3913929500004</v>
      </c>
      <c r="C99" s="36">
        <f>SUMIFS(СВЦЭМ!$D$39:$D$782,СВЦЭМ!$A$39:$A$782,$A99,СВЦЭМ!$B$39:$B$782,C$83)+'СЕТ СН'!$H$11+СВЦЭМ!$D$10+'СЕТ СН'!$H$5-'СЕТ СН'!$H$21</f>
        <v>6255.1431166800003</v>
      </c>
      <c r="D99" s="36">
        <f>SUMIFS(СВЦЭМ!$D$39:$D$782,СВЦЭМ!$A$39:$A$782,$A99,СВЦЭМ!$B$39:$B$782,D$83)+'СЕТ СН'!$H$11+СВЦЭМ!$D$10+'СЕТ СН'!$H$5-'СЕТ СН'!$H$21</f>
        <v>6332.2265400699998</v>
      </c>
      <c r="E99" s="36">
        <f>SUMIFS(СВЦЭМ!$D$39:$D$782,СВЦЭМ!$A$39:$A$782,$A99,СВЦЭМ!$B$39:$B$782,E$83)+'СЕТ СН'!$H$11+СВЦЭМ!$D$10+'СЕТ СН'!$H$5-'СЕТ СН'!$H$21</f>
        <v>6378.5273955400007</v>
      </c>
      <c r="F99" s="36">
        <f>SUMIFS(СВЦЭМ!$D$39:$D$782,СВЦЭМ!$A$39:$A$782,$A99,СВЦЭМ!$B$39:$B$782,F$83)+'СЕТ СН'!$H$11+СВЦЭМ!$D$10+'СЕТ СН'!$H$5-'СЕТ СН'!$H$21</f>
        <v>6385.5429991500005</v>
      </c>
      <c r="G99" s="36">
        <f>SUMIFS(СВЦЭМ!$D$39:$D$782,СВЦЭМ!$A$39:$A$782,$A99,СВЦЭМ!$B$39:$B$782,G$83)+'СЕТ СН'!$H$11+СВЦЭМ!$D$10+'СЕТ СН'!$H$5-'СЕТ СН'!$H$21</f>
        <v>6352.7586443600003</v>
      </c>
      <c r="H99" s="36">
        <f>SUMIFS(СВЦЭМ!$D$39:$D$782,СВЦЭМ!$A$39:$A$782,$A99,СВЦЭМ!$B$39:$B$782,H$83)+'СЕТ СН'!$H$11+СВЦЭМ!$D$10+'СЕТ СН'!$H$5-'СЕТ СН'!$H$21</f>
        <v>6273.7896304100004</v>
      </c>
      <c r="I99" s="36">
        <f>SUMIFS(СВЦЭМ!$D$39:$D$782,СВЦЭМ!$A$39:$A$782,$A99,СВЦЭМ!$B$39:$B$782,I$83)+'СЕТ СН'!$H$11+СВЦЭМ!$D$10+'СЕТ СН'!$H$5-'СЕТ СН'!$H$21</f>
        <v>6147.4102435700006</v>
      </c>
      <c r="J99" s="36">
        <f>SUMIFS(СВЦЭМ!$D$39:$D$782,СВЦЭМ!$A$39:$A$782,$A99,СВЦЭМ!$B$39:$B$782,J$83)+'СЕТ СН'!$H$11+СВЦЭМ!$D$10+'СЕТ СН'!$H$5-'СЕТ СН'!$H$21</f>
        <v>6024.9913179000005</v>
      </c>
      <c r="K99" s="36">
        <f>SUMIFS(СВЦЭМ!$D$39:$D$782,СВЦЭМ!$A$39:$A$782,$A99,СВЦЭМ!$B$39:$B$782,K$83)+'СЕТ СН'!$H$11+СВЦЭМ!$D$10+'СЕТ СН'!$H$5-'СЕТ СН'!$H$21</f>
        <v>5950.0912989799999</v>
      </c>
      <c r="L99" s="36">
        <f>SUMIFS(СВЦЭМ!$D$39:$D$782,СВЦЭМ!$A$39:$A$782,$A99,СВЦЭМ!$B$39:$B$782,L$83)+'СЕТ СН'!$H$11+СВЦЭМ!$D$10+'СЕТ СН'!$H$5-'СЕТ СН'!$H$21</f>
        <v>5927.65095286</v>
      </c>
      <c r="M99" s="36">
        <f>SUMIFS(СВЦЭМ!$D$39:$D$782,СВЦЭМ!$A$39:$A$782,$A99,СВЦЭМ!$B$39:$B$782,M$83)+'СЕТ СН'!$H$11+СВЦЭМ!$D$10+'СЕТ СН'!$H$5-'СЕТ СН'!$H$21</f>
        <v>5913.1546757400001</v>
      </c>
      <c r="N99" s="36">
        <f>SUMIFS(СВЦЭМ!$D$39:$D$782,СВЦЭМ!$A$39:$A$782,$A99,СВЦЭМ!$B$39:$B$782,N$83)+'СЕТ СН'!$H$11+СВЦЭМ!$D$10+'СЕТ СН'!$H$5-'СЕТ СН'!$H$21</f>
        <v>5881.5285124500006</v>
      </c>
      <c r="O99" s="36">
        <f>SUMIFS(СВЦЭМ!$D$39:$D$782,СВЦЭМ!$A$39:$A$782,$A99,СВЦЭМ!$B$39:$B$782,O$83)+'СЕТ СН'!$H$11+СВЦЭМ!$D$10+'СЕТ СН'!$H$5-'СЕТ СН'!$H$21</f>
        <v>5856.9063023400004</v>
      </c>
      <c r="P99" s="36">
        <f>SUMIFS(СВЦЭМ!$D$39:$D$782,СВЦЭМ!$A$39:$A$782,$A99,СВЦЭМ!$B$39:$B$782,P$83)+'СЕТ СН'!$H$11+СВЦЭМ!$D$10+'СЕТ СН'!$H$5-'СЕТ СН'!$H$21</f>
        <v>5868.8948695899999</v>
      </c>
      <c r="Q99" s="36">
        <f>SUMIFS(СВЦЭМ!$D$39:$D$782,СВЦЭМ!$A$39:$A$782,$A99,СВЦЭМ!$B$39:$B$782,Q$83)+'СЕТ СН'!$H$11+СВЦЭМ!$D$10+'СЕТ СН'!$H$5-'СЕТ СН'!$H$21</f>
        <v>5871.4347206800003</v>
      </c>
      <c r="R99" s="36">
        <f>SUMIFS(СВЦЭМ!$D$39:$D$782,СВЦЭМ!$A$39:$A$782,$A99,СВЦЭМ!$B$39:$B$782,R$83)+'СЕТ СН'!$H$11+СВЦЭМ!$D$10+'СЕТ СН'!$H$5-'СЕТ СН'!$H$21</f>
        <v>5865.0189805999998</v>
      </c>
      <c r="S99" s="36">
        <f>SUMIFS(СВЦЭМ!$D$39:$D$782,СВЦЭМ!$A$39:$A$782,$A99,СВЦЭМ!$B$39:$B$782,S$83)+'СЕТ СН'!$H$11+СВЦЭМ!$D$10+'СЕТ СН'!$H$5-'СЕТ СН'!$H$21</f>
        <v>5870.3322642399999</v>
      </c>
      <c r="T99" s="36">
        <f>SUMIFS(СВЦЭМ!$D$39:$D$782,СВЦЭМ!$A$39:$A$782,$A99,СВЦЭМ!$B$39:$B$782,T$83)+'СЕТ СН'!$H$11+СВЦЭМ!$D$10+'СЕТ СН'!$H$5-'СЕТ СН'!$H$21</f>
        <v>5863.6834394699999</v>
      </c>
      <c r="U99" s="36">
        <f>SUMIFS(СВЦЭМ!$D$39:$D$782,СВЦЭМ!$A$39:$A$782,$A99,СВЦЭМ!$B$39:$B$782,U$83)+'СЕТ СН'!$H$11+СВЦЭМ!$D$10+'СЕТ СН'!$H$5-'СЕТ СН'!$H$21</f>
        <v>5870.37089509</v>
      </c>
      <c r="V99" s="36">
        <f>SUMIFS(СВЦЭМ!$D$39:$D$782,СВЦЭМ!$A$39:$A$782,$A99,СВЦЭМ!$B$39:$B$782,V$83)+'СЕТ СН'!$H$11+СВЦЭМ!$D$10+'СЕТ СН'!$H$5-'СЕТ СН'!$H$21</f>
        <v>5872.8230376900001</v>
      </c>
      <c r="W99" s="36">
        <f>SUMIFS(СВЦЭМ!$D$39:$D$782,СВЦЭМ!$A$39:$A$782,$A99,СВЦЭМ!$B$39:$B$782,W$83)+'СЕТ СН'!$H$11+СВЦЭМ!$D$10+'СЕТ СН'!$H$5-'СЕТ СН'!$H$21</f>
        <v>5874.6724587300005</v>
      </c>
      <c r="X99" s="36">
        <f>SUMIFS(СВЦЭМ!$D$39:$D$782,СВЦЭМ!$A$39:$A$782,$A99,СВЦЭМ!$B$39:$B$782,X$83)+'СЕТ СН'!$H$11+СВЦЭМ!$D$10+'СЕТ СН'!$H$5-'СЕТ СН'!$H$21</f>
        <v>5916.6457120200002</v>
      </c>
      <c r="Y99" s="36">
        <f>SUMIFS(СВЦЭМ!$D$39:$D$782,СВЦЭМ!$A$39:$A$782,$A99,СВЦЭМ!$B$39:$B$782,Y$83)+'СЕТ СН'!$H$11+СВЦЭМ!$D$10+'СЕТ СН'!$H$5-'СЕТ СН'!$H$21</f>
        <v>6009.80542831</v>
      </c>
    </row>
    <row r="100" spans="1:25" ht="15.75" x14ac:dyDescent="0.2">
      <c r="A100" s="35">
        <f t="shared" si="2"/>
        <v>45490</v>
      </c>
      <c r="B100" s="36">
        <f>SUMIFS(СВЦЭМ!$D$39:$D$782,СВЦЭМ!$A$39:$A$782,$A100,СВЦЭМ!$B$39:$B$782,B$83)+'СЕТ СН'!$H$11+СВЦЭМ!$D$10+'СЕТ СН'!$H$5-'СЕТ СН'!$H$21</f>
        <v>6173.5119898400008</v>
      </c>
      <c r="C100" s="36">
        <f>SUMIFS(СВЦЭМ!$D$39:$D$782,СВЦЭМ!$A$39:$A$782,$A100,СВЦЭМ!$B$39:$B$782,C$83)+'СЕТ СН'!$H$11+СВЦЭМ!$D$10+'СЕТ СН'!$H$5-'СЕТ СН'!$H$21</f>
        <v>6287.6242617400003</v>
      </c>
      <c r="D100" s="36">
        <f>SUMIFS(СВЦЭМ!$D$39:$D$782,СВЦЭМ!$A$39:$A$782,$A100,СВЦЭМ!$B$39:$B$782,D$83)+'СЕТ СН'!$H$11+СВЦЭМ!$D$10+'СЕТ СН'!$H$5-'СЕТ СН'!$H$21</f>
        <v>6301.3065223100002</v>
      </c>
      <c r="E100" s="36">
        <f>SUMIFS(СВЦЭМ!$D$39:$D$782,СВЦЭМ!$A$39:$A$782,$A100,СВЦЭМ!$B$39:$B$782,E$83)+'СЕТ СН'!$H$11+СВЦЭМ!$D$10+'СЕТ СН'!$H$5-'СЕТ СН'!$H$21</f>
        <v>6278.8166644400007</v>
      </c>
      <c r="F100" s="36">
        <f>SUMIFS(СВЦЭМ!$D$39:$D$782,СВЦЭМ!$A$39:$A$782,$A100,СВЦЭМ!$B$39:$B$782,F$83)+'СЕТ СН'!$H$11+СВЦЭМ!$D$10+'СЕТ СН'!$H$5-'СЕТ СН'!$H$21</f>
        <v>6271.8679669800003</v>
      </c>
      <c r="G100" s="36">
        <f>SUMIFS(СВЦЭМ!$D$39:$D$782,СВЦЭМ!$A$39:$A$782,$A100,СВЦЭМ!$B$39:$B$782,G$83)+'СЕТ СН'!$H$11+СВЦЭМ!$D$10+'СЕТ СН'!$H$5-'СЕТ СН'!$H$21</f>
        <v>6283.8474731900005</v>
      </c>
      <c r="H100" s="36">
        <f>SUMIFS(СВЦЭМ!$D$39:$D$782,СВЦЭМ!$A$39:$A$782,$A100,СВЦЭМ!$B$39:$B$782,H$83)+'СЕТ СН'!$H$11+СВЦЭМ!$D$10+'СЕТ СН'!$H$5-'СЕТ СН'!$H$21</f>
        <v>6251.2223522500008</v>
      </c>
      <c r="I100" s="36">
        <f>SUMIFS(СВЦЭМ!$D$39:$D$782,СВЦЭМ!$A$39:$A$782,$A100,СВЦЭМ!$B$39:$B$782,I$83)+'СЕТ СН'!$H$11+СВЦЭМ!$D$10+'СЕТ СН'!$H$5-'СЕТ СН'!$H$21</f>
        <v>6129.2647348400005</v>
      </c>
      <c r="J100" s="36">
        <f>SUMIFS(СВЦЭМ!$D$39:$D$782,СВЦЭМ!$A$39:$A$782,$A100,СВЦЭМ!$B$39:$B$782,J$83)+'СЕТ СН'!$H$11+СВЦЭМ!$D$10+'СЕТ СН'!$H$5-'СЕТ СН'!$H$21</f>
        <v>6024.5852237400004</v>
      </c>
      <c r="K100" s="36">
        <f>SUMIFS(СВЦЭМ!$D$39:$D$782,СВЦЭМ!$A$39:$A$782,$A100,СВЦЭМ!$B$39:$B$782,K$83)+'СЕТ СН'!$H$11+СВЦЭМ!$D$10+'СЕТ СН'!$H$5-'СЕТ СН'!$H$21</f>
        <v>5979.9558133200007</v>
      </c>
      <c r="L100" s="36">
        <f>SUMIFS(СВЦЭМ!$D$39:$D$782,СВЦЭМ!$A$39:$A$782,$A100,СВЦЭМ!$B$39:$B$782,L$83)+'СЕТ СН'!$H$11+СВЦЭМ!$D$10+'СЕТ СН'!$H$5-'СЕТ СН'!$H$21</f>
        <v>5917.7750892399999</v>
      </c>
      <c r="M100" s="36">
        <f>SUMIFS(СВЦЭМ!$D$39:$D$782,СВЦЭМ!$A$39:$A$782,$A100,СВЦЭМ!$B$39:$B$782,M$83)+'СЕТ СН'!$H$11+СВЦЭМ!$D$10+'СЕТ СН'!$H$5-'СЕТ СН'!$H$21</f>
        <v>5900.4482181600006</v>
      </c>
      <c r="N100" s="36">
        <f>SUMIFS(СВЦЭМ!$D$39:$D$782,СВЦЭМ!$A$39:$A$782,$A100,СВЦЭМ!$B$39:$B$782,N$83)+'СЕТ СН'!$H$11+СВЦЭМ!$D$10+'СЕТ СН'!$H$5-'СЕТ СН'!$H$21</f>
        <v>5907.2088505199999</v>
      </c>
      <c r="O100" s="36">
        <f>SUMIFS(СВЦЭМ!$D$39:$D$782,СВЦЭМ!$A$39:$A$782,$A100,СВЦЭМ!$B$39:$B$782,O$83)+'СЕТ СН'!$H$11+СВЦЭМ!$D$10+'СЕТ СН'!$H$5-'СЕТ СН'!$H$21</f>
        <v>5892.8297342300002</v>
      </c>
      <c r="P100" s="36">
        <f>SUMIFS(СВЦЭМ!$D$39:$D$782,СВЦЭМ!$A$39:$A$782,$A100,СВЦЭМ!$B$39:$B$782,P$83)+'СЕТ СН'!$H$11+СВЦЭМ!$D$10+'СЕТ СН'!$H$5-'СЕТ СН'!$H$21</f>
        <v>5891.9831048200003</v>
      </c>
      <c r="Q100" s="36">
        <f>SUMIFS(СВЦЭМ!$D$39:$D$782,СВЦЭМ!$A$39:$A$782,$A100,СВЦЭМ!$B$39:$B$782,Q$83)+'СЕТ СН'!$H$11+СВЦЭМ!$D$10+'СЕТ СН'!$H$5-'СЕТ СН'!$H$21</f>
        <v>5896.0441188000004</v>
      </c>
      <c r="R100" s="36">
        <f>SUMIFS(СВЦЭМ!$D$39:$D$782,СВЦЭМ!$A$39:$A$782,$A100,СВЦЭМ!$B$39:$B$782,R$83)+'СЕТ СН'!$H$11+СВЦЭМ!$D$10+'СЕТ СН'!$H$5-'СЕТ СН'!$H$21</f>
        <v>5902.29877958</v>
      </c>
      <c r="S100" s="36">
        <f>SUMIFS(СВЦЭМ!$D$39:$D$782,СВЦЭМ!$A$39:$A$782,$A100,СВЦЭМ!$B$39:$B$782,S$83)+'СЕТ СН'!$H$11+СВЦЭМ!$D$10+'СЕТ СН'!$H$5-'СЕТ СН'!$H$21</f>
        <v>5910.0237342700002</v>
      </c>
      <c r="T100" s="36">
        <f>SUMIFS(СВЦЭМ!$D$39:$D$782,СВЦЭМ!$A$39:$A$782,$A100,СВЦЭМ!$B$39:$B$782,T$83)+'СЕТ СН'!$H$11+СВЦЭМ!$D$10+'СЕТ СН'!$H$5-'СЕТ СН'!$H$21</f>
        <v>5901.4514192500001</v>
      </c>
      <c r="U100" s="36">
        <f>SUMIFS(СВЦЭМ!$D$39:$D$782,СВЦЭМ!$A$39:$A$782,$A100,СВЦЭМ!$B$39:$B$782,U$83)+'СЕТ СН'!$H$11+СВЦЭМ!$D$10+'СЕТ СН'!$H$5-'СЕТ СН'!$H$21</f>
        <v>5913.9348996799999</v>
      </c>
      <c r="V100" s="36">
        <f>SUMIFS(СВЦЭМ!$D$39:$D$782,СВЦЭМ!$A$39:$A$782,$A100,СВЦЭМ!$B$39:$B$782,V$83)+'СЕТ СН'!$H$11+СВЦЭМ!$D$10+'СЕТ СН'!$H$5-'СЕТ СН'!$H$21</f>
        <v>5920.00115972</v>
      </c>
      <c r="W100" s="36">
        <f>SUMIFS(СВЦЭМ!$D$39:$D$782,СВЦЭМ!$A$39:$A$782,$A100,СВЦЭМ!$B$39:$B$782,W$83)+'СЕТ СН'!$H$11+СВЦЭМ!$D$10+'СЕТ СН'!$H$5-'СЕТ СН'!$H$21</f>
        <v>5886.8511446700004</v>
      </c>
      <c r="X100" s="36">
        <f>SUMIFS(СВЦЭМ!$D$39:$D$782,СВЦЭМ!$A$39:$A$782,$A100,СВЦЭМ!$B$39:$B$782,X$83)+'СЕТ СН'!$H$11+СВЦЭМ!$D$10+'СЕТ СН'!$H$5-'СЕТ СН'!$H$21</f>
        <v>5944.7953411899998</v>
      </c>
      <c r="Y100" s="36">
        <f>SUMIFS(СВЦЭМ!$D$39:$D$782,СВЦЭМ!$A$39:$A$782,$A100,СВЦЭМ!$B$39:$B$782,Y$83)+'СЕТ СН'!$H$11+СВЦЭМ!$D$10+'СЕТ СН'!$H$5-'СЕТ СН'!$H$21</f>
        <v>6030.2335679799999</v>
      </c>
    </row>
    <row r="101" spans="1:25" ht="15.75" x14ac:dyDescent="0.2">
      <c r="A101" s="35">
        <f t="shared" si="2"/>
        <v>45491</v>
      </c>
      <c r="B101" s="36">
        <f>SUMIFS(СВЦЭМ!$D$39:$D$782,СВЦЭМ!$A$39:$A$782,$A101,СВЦЭМ!$B$39:$B$782,B$83)+'СЕТ СН'!$H$11+СВЦЭМ!$D$10+'СЕТ СН'!$H$5-'СЕТ СН'!$H$21</f>
        <v>6287.9209276199999</v>
      </c>
      <c r="C101" s="36">
        <f>SUMIFS(СВЦЭМ!$D$39:$D$782,СВЦЭМ!$A$39:$A$782,$A101,СВЦЭМ!$B$39:$B$782,C$83)+'СЕТ СН'!$H$11+СВЦЭМ!$D$10+'СЕТ СН'!$H$5-'СЕТ СН'!$H$21</f>
        <v>6383.6746252000003</v>
      </c>
      <c r="D101" s="36">
        <f>SUMIFS(СВЦЭМ!$D$39:$D$782,СВЦЭМ!$A$39:$A$782,$A101,СВЦЭМ!$B$39:$B$782,D$83)+'СЕТ СН'!$H$11+СВЦЭМ!$D$10+'СЕТ СН'!$H$5-'СЕТ СН'!$H$21</f>
        <v>6464.7037114600007</v>
      </c>
      <c r="E101" s="36">
        <f>SUMIFS(СВЦЭМ!$D$39:$D$782,СВЦЭМ!$A$39:$A$782,$A101,СВЦЭМ!$B$39:$B$782,E$83)+'СЕТ СН'!$H$11+СВЦЭМ!$D$10+'СЕТ СН'!$H$5-'СЕТ СН'!$H$21</f>
        <v>6496.3464399799996</v>
      </c>
      <c r="F101" s="36">
        <f>SUMIFS(СВЦЭМ!$D$39:$D$782,СВЦЭМ!$A$39:$A$782,$A101,СВЦЭМ!$B$39:$B$782,F$83)+'СЕТ СН'!$H$11+СВЦЭМ!$D$10+'СЕТ СН'!$H$5-'СЕТ СН'!$H$21</f>
        <v>6493.8091719599997</v>
      </c>
      <c r="G101" s="36">
        <f>SUMIFS(СВЦЭМ!$D$39:$D$782,СВЦЭМ!$A$39:$A$782,$A101,СВЦЭМ!$B$39:$B$782,G$83)+'СЕТ СН'!$H$11+СВЦЭМ!$D$10+'СЕТ СН'!$H$5-'СЕТ СН'!$H$21</f>
        <v>6478.3468309199998</v>
      </c>
      <c r="H101" s="36">
        <f>SUMIFS(СВЦЭМ!$D$39:$D$782,СВЦЭМ!$A$39:$A$782,$A101,СВЦЭМ!$B$39:$B$782,H$83)+'СЕТ СН'!$H$11+СВЦЭМ!$D$10+'СЕТ СН'!$H$5-'СЕТ СН'!$H$21</f>
        <v>6405.10434343</v>
      </c>
      <c r="I101" s="36">
        <f>SUMIFS(СВЦЭМ!$D$39:$D$782,СВЦЭМ!$A$39:$A$782,$A101,СВЦЭМ!$B$39:$B$782,I$83)+'СЕТ СН'!$H$11+СВЦЭМ!$D$10+'СЕТ СН'!$H$5-'СЕТ СН'!$H$21</f>
        <v>6214.1805862700003</v>
      </c>
      <c r="J101" s="36">
        <f>SUMIFS(СВЦЭМ!$D$39:$D$782,СВЦЭМ!$A$39:$A$782,$A101,СВЦЭМ!$B$39:$B$782,J$83)+'СЕТ СН'!$H$11+СВЦЭМ!$D$10+'СЕТ СН'!$H$5-'СЕТ СН'!$H$21</f>
        <v>6115.5330394700004</v>
      </c>
      <c r="K101" s="36">
        <f>SUMIFS(СВЦЭМ!$D$39:$D$782,СВЦЭМ!$A$39:$A$782,$A101,СВЦЭМ!$B$39:$B$782,K$83)+'СЕТ СН'!$H$11+СВЦЭМ!$D$10+'СЕТ СН'!$H$5-'СЕТ СН'!$H$21</f>
        <v>6055.2592843000002</v>
      </c>
      <c r="L101" s="36">
        <f>SUMIFS(СВЦЭМ!$D$39:$D$782,СВЦЭМ!$A$39:$A$782,$A101,СВЦЭМ!$B$39:$B$782,L$83)+'СЕТ СН'!$H$11+СВЦЭМ!$D$10+'СЕТ СН'!$H$5-'СЕТ СН'!$H$21</f>
        <v>6008.8012275000001</v>
      </c>
      <c r="M101" s="36">
        <f>SUMIFS(СВЦЭМ!$D$39:$D$782,СВЦЭМ!$A$39:$A$782,$A101,СВЦЭМ!$B$39:$B$782,M$83)+'СЕТ СН'!$H$11+СВЦЭМ!$D$10+'СЕТ СН'!$H$5-'СЕТ СН'!$H$21</f>
        <v>5997.3422874099997</v>
      </c>
      <c r="N101" s="36">
        <f>SUMIFS(СВЦЭМ!$D$39:$D$782,СВЦЭМ!$A$39:$A$782,$A101,СВЦЭМ!$B$39:$B$782,N$83)+'СЕТ СН'!$H$11+СВЦЭМ!$D$10+'СЕТ СН'!$H$5-'СЕТ СН'!$H$21</f>
        <v>5987.5165926200007</v>
      </c>
      <c r="O101" s="36">
        <f>SUMIFS(СВЦЭМ!$D$39:$D$782,СВЦЭМ!$A$39:$A$782,$A101,СВЦЭМ!$B$39:$B$782,O$83)+'СЕТ СН'!$H$11+СВЦЭМ!$D$10+'СЕТ СН'!$H$5-'СЕТ СН'!$H$21</f>
        <v>5973.2374905200004</v>
      </c>
      <c r="P101" s="36">
        <f>SUMIFS(СВЦЭМ!$D$39:$D$782,СВЦЭМ!$A$39:$A$782,$A101,СВЦЭМ!$B$39:$B$782,P$83)+'СЕТ СН'!$H$11+СВЦЭМ!$D$10+'СЕТ СН'!$H$5-'СЕТ СН'!$H$21</f>
        <v>5973.4537600800004</v>
      </c>
      <c r="Q101" s="36">
        <f>SUMIFS(СВЦЭМ!$D$39:$D$782,СВЦЭМ!$A$39:$A$782,$A101,СВЦЭМ!$B$39:$B$782,Q$83)+'СЕТ СН'!$H$11+СВЦЭМ!$D$10+'СЕТ СН'!$H$5-'СЕТ СН'!$H$21</f>
        <v>5970.7727131199999</v>
      </c>
      <c r="R101" s="36">
        <f>SUMIFS(СВЦЭМ!$D$39:$D$782,СВЦЭМ!$A$39:$A$782,$A101,СВЦЭМ!$B$39:$B$782,R$83)+'СЕТ СН'!$H$11+СВЦЭМ!$D$10+'СЕТ СН'!$H$5-'СЕТ СН'!$H$21</f>
        <v>5975.5576777200004</v>
      </c>
      <c r="S101" s="36">
        <f>SUMIFS(СВЦЭМ!$D$39:$D$782,СВЦЭМ!$A$39:$A$782,$A101,СВЦЭМ!$B$39:$B$782,S$83)+'СЕТ СН'!$H$11+СВЦЭМ!$D$10+'СЕТ СН'!$H$5-'СЕТ СН'!$H$21</f>
        <v>5974.9996624100004</v>
      </c>
      <c r="T101" s="36">
        <f>SUMIFS(СВЦЭМ!$D$39:$D$782,СВЦЭМ!$A$39:$A$782,$A101,СВЦЭМ!$B$39:$B$782,T$83)+'СЕТ СН'!$H$11+СВЦЭМ!$D$10+'СЕТ СН'!$H$5-'СЕТ СН'!$H$21</f>
        <v>5992.2906279899998</v>
      </c>
      <c r="U101" s="36">
        <f>SUMIFS(СВЦЭМ!$D$39:$D$782,СВЦЭМ!$A$39:$A$782,$A101,СВЦЭМ!$B$39:$B$782,U$83)+'СЕТ СН'!$H$11+СВЦЭМ!$D$10+'СЕТ СН'!$H$5-'СЕТ СН'!$H$21</f>
        <v>6009.4206797200004</v>
      </c>
      <c r="V101" s="36">
        <f>SUMIFS(СВЦЭМ!$D$39:$D$782,СВЦЭМ!$A$39:$A$782,$A101,СВЦЭМ!$B$39:$B$782,V$83)+'СЕТ СН'!$H$11+СВЦЭМ!$D$10+'СЕТ СН'!$H$5-'СЕТ СН'!$H$21</f>
        <v>6009.6298123900006</v>
      </c>
      <c r="W101" s="36">
        <f>SUMIFS(СВЦЭМ!$D$39:$D$782,СВЦЭМ!$A$39:$A$782,$A101,СВЦЭМ!$B$39:$B$782,W$83)+'СЕТ СН'!$H$11+СВЦЭМ!$D$10+'СЕТ СН'!$H$5-'СЕТ СН'!$H$21</f>
        <v>5976.9295693399999</v>
      </c>
      <c r="X101" s="36">
        <f>SUMIFS(СВЦЭМ!$D$39:$D$782,СВЦЭМ!$A$39:$A$782,$A101,СВЦЭМ!$B$39:$B$782,X$83)+'СЕТ СН'!$H$11+СВЦЭМ!$D$10+'СЕТ СН'!$H$5-'СЕТ СН'!$H$21</f>
        <v>6024.1888653000005</v>
      </c>
      <c r="Y101" s="36">
        <f>SUMIFS(СВЦЭМ!$D$39:$D$782,СВЦЭМ!$A$39:$A$782,$A101,СВЦЭМ!$B$39:$B$782,Y$83)+'СЕТ СН'!$H$11+СВЦЭМ!$D$10+'СЕТ СН'!$H$5-'СЕТ СН'!$H$21</f>
        <v>6106.0995734600001</v>
      </c>
    </row>
    <row r="102" spans="1:25" ht="15.75" x14ac:dyDescent="0.2">
      <c r="A102" s="35">
        <f t="shared" si="2"/>
        <v>45492</v>
      </c>
      <c r="B102" s="36">
        <f>SUMIFS(СВЦЭМ!$D$39:$D$782,СВЦЭМ!$A$39:$A$782,$A102,СВЦЭМ!$B$39:$B$782,B$83)+'СЕТ СН'!$H$11+СВЦЭМ!$D$10+'СЕТ СН'!$H$5-'СЕТ СН'!$H$21</f>
        <v>6209.36337955</v>
      </c>
      <c r="C102" s="36">
        <f>SUMIFS(СВЦЭМ!$D$39:$D$782,СВЦЭМ!$A$39:$A$782,$A102,СВЦЭМ!$B$39:$B$782,C$83)+'СЕТ СН'!$H$11+СВЦЭМ!$D$10+'СЕТ СН'!$H$5-'СЕТ СН'!$H$21</f>
        <v>6317.0153595900001</v>
      </c>
      <c r="D102" s="36">
        <f>SUMIFS(СВЦЭМ!$D$39:$D$782,СВЦЭМ!$A$39:$A$782,$A102,СВЦЭМ!$B$39:$B$782,D$83)+'СЕТ СН'!$H$11+СВЦЭМ!$D$10+'СЕТ СН'!$H$5-'СЕТ СН'!$H$21</f>
        <v>6389.0967606900003</v>
      </c>
      <c r="E102" s="36">
        <f>SUMIFS(СВЦЭМ!$D$39:$D$782,СВЦЭМ!$A$39:$A$782,$A102,СВЦЭМ!$B$39:$B$782,E$83)+'СЕТ СН'!$H$11+СВЦЭМ!$D$10+'СЕТ СН'!$H$5-'СЕТ СН'!$H$21</f>
        <v>6407.3196483299998</v>
      </c>
      <c r="F102" s="36">
        <f>SUMIFS(СВЦЭМ!$D$39:$D$782,СВЦЭМ!$A$39:$A$782,$A102,СВЦЭМ!$B$39:$B$782,F$83)+'СЕТ СН'!$H$11+СВЦЭМ!$D$10+'СЕТ СН'!$H$5-'СЕТ СН'!$H$21</f>
        <v>6412.2609193999997</v>
      </c>
      <c r="G102" s="36">
        <f>SUMIFS(СВЦЭМ!$D$39:$D$782,СВЦЭМ!$A$39:$A$782,$A102,СВЦЭМ!$B$39:$B$782,G$83)+'СЕТ СН'!$H$11+СВЦЭМ!$D$10+'СЕТ СН'!$H$5-'СЕТ СН'!$H$21</f>
        <v>6417.0571641000006</v>
      </c>
      <c r="H102" s="36">
        <f>SUMIFS(СВЦЭМ!$D$39:$D$782,СВЦЭМ!$A$39:$A$782,$A102,СВЦЭМ!$B$39:$B$782,H$83)+'СЕТ СН'!$H$11+СВЦЭМ!$D$10+'СЕТ СН'!$H$5-'СЕТ СН'!$H$21</f>
        <v>6358.9395259200001</v>
      </c>
      <c r="I102" s="36">
        <f>SUMIFS(СВЦЭМ!$D$39:$D$782,СВЦЭМ!$A$39:$A$782,$A102,СВЦЭМ!$B$39:$B$782,I$83)+'СЕТ СН'!$H$11+СВЦЭМ!$D$10+'СЕТ СН'!$H$5-'СЕТ СН'!$H$21</f>
        <v>6295.3201920000001</v>
      </c>
      <c r="J102" s="36">
        <f>SUMIFS(СВЦЭМ!$D$39:$D$782,СВЦЭМ!$A$39:$A$782,$A102,СВЦЭМ!$B$39:$B$782,J$83)+'СЕТ СН'!$H$11+СВЦЭМ!$D$10+'СЕТ СН'!$H$5-'СЕТ СН'!$H$21</f>
        <v>6170.4948896400001</v>
      </c>
      <c r="K102" s="36">
        <f>SUMIFS(СВЦЭМ!$D$39:$D$782,СВЦЭМ!$A$39:$A$782,$A102,СВЦЭМ!$B$39:$B$782,K$83)+'СЕТ СН'!$H$11+СВЦЭМ!$D$10+'СЕТ СН'!$H$5-'СЕТ СН'!$H$21</f>
        <v>6107.4346204900003</v>
      </c>
      <c r="L102" s="36">
        <f>SUMIFS(СВЦЭМ!$D$39:$D$782,СВЦЭМ!$A$39:$A$782,$A102,СВЦЭМ!$B$39:$B$782,L$83)+'СЕТ СН'!$H$11+СВЦЭМ!$D$10+'СЕТ СН'!$H$5-'СЕТ СН'!$H$21</f>
        <v>6072.6612774000005</v>
      </c>
      <c r="M102" s="36">
        <f>SUMIFS(СВЦЭМ!$D$39:$D$782,СВЦЭМ!$A$39:$A$782,$A102,СВЦЭМ!$B$39:$B$782,M$83)+'СЕТ СН'!$H$11+СВЦЭМ!$D$10+'СЕТ СН'!$H$5-'СЕТ СН'!$H$21</f>
        <v>6076.12842533</v>
      </c>
      <c r="N102" s="36">
        <f>SUMIFS(СВЦЭМ!$D$39:$D$782,СВЦЭМ!$A$39:$A$782,$A102,СВЦЭМ!$B$39:$B$782,N$83)+'СЕТ СН'!$H$11+СВЦЭМ!$D$10+'СЕТ СН'!$H$5-'СЕТ СН'!$H$21</f>
        <v>6070.9141068500003</v>
      </c>
      <c r="O102" s="36">
        <f>SUMIFS(СВЦЭМ!$D$39:$D$782,СВЦЭМ!$A$39:$A$782,$A102,СВЦЭМ!$B$39:$B$782,O$83)+'СЕТ СН'!$H$11+СВЦЭМ!$D$10+'СЕТ СН'!$H$5-'СЕТ СН'!$H$21</f>
        <v>6053.8303583300003</v>
      </c>
      <c r="P102" s="36">
        <f>SUMIFS(СВЦЭМ!$D$39:$D$782,СВЦЭМ!$A$39:$A$782,$A102,СВЦЭМ!$B$39:$B$782,P$83)+'СЕТ СН'!$H$11+СВЦЭМ!$D$10+'СЕТ СН'!$H$5-'СЕТ СН'!$H$21</f>
        <v>6046.0632701499999</v>
      </c>
      <c r="Q102" s="36">
        <f>SUMIFS(СВЦЭМ!$D$39:$D$782,СВЦЭМ!$A$39:$A$782,$A102,СВЦЭМ!$B$39:$B$782,Q$83)+'СЕТ СН'!$H$11+СВЦЭМ!$D$10+'СЕТ СН'!$H$5-'СЕТ СН'!$H$21</f>
        <v>6061.8370574300006</v>
      </c>
      <c r="R102" s="36">
        <f>SUMIFS(СВЦЭМ!$D$39:$D$782,СВЦЭМ!$A$39:$A$782,$A102,СВЦЭМ!$B$39:$B$782,R$83)+'СЕТ СН'!$H$11+СВЦЭМ!$D$10+'СЕТ СН'!$H$5-'СЕТ СН'!$H$21</f>
        <v>6061.96277224</v>
      </c>
      <c r="S102" s="36">
        <f>SUMIFS(СВЦЭМ!$D$39:$D$782,СВЦЭМ!$A$39:$A$782,$A102,СВЦЭМ!$B$39:$B$782,S$83)+'СЕТ СН'!$H$11+СВЦЭМ!$D$10+'СЕТ СН'!$H$5-'СЕТ СН'!$H$21</f>
        <v>6049.6430998200003</v>
      </c>
      <c r="T102" s="36">
        <f>SUMIFS(СВЦЭМ!$D$39:$D$782,СВЦЭМ!$A$39:$A$782,$A102,СВЦЭМ!$B$39:$B$782,T$83)+'СЕТ СН'!$H$11+СВЦЭМ!$D$10+'СЕТ СН'!$H$5-'СЕТ СН'!$H$21</f>
        <v>6078.2232466100004</v>
      </c>
      <c r="U102" s="36">
        <f>SUMIFS(СВЦЭМ!$D$39:$D$782,СВЦЭМ!$A$39:$A$782,$A102,СВЦЭМ!$B$39:$B$782,U$83)+'СЕТ СН'!$H$11+СВЦЭМ!$D$10+'СЕТ СН'!$H$5-'СЕТ СН'!$H$21</f>
        <v>6089.6307590800006</v>
      </c>
      <c r="V102" s="36">
        <f>SUMIFS(СВЦЭМ!$D$39:$D$782,СВЦЭМ!$A$39:$A$782,$A102,СВЦЭМ!$B$39:$B$782,V$83)+'СЕТ СН'!$H$11+СВЦЭМ!$D$10+'СЕТ СН'!$H$5-'СЕТ СН'!$H$21</f>
        <v>6120.4923459500005</v>
      </c>
      <c r="W102" s="36">
        <f>SUMIFS(СВЦЭМ!$D$39:$D$782,СВЦЭМ!$A$39:$A$782,$A102,СВЦЭМ!$B$39:$B$782,W$83)+'СЕТ СН'!$H$11+СВЦЭМ!$D$10+'СЕТ СН'!$H$5-'СЕТ СН'!$H$21</f>
        <v>6086.6539250900005</v>
      </c>
      <c r="X102" s="36">
        <f>SUMIFS(СВЦЭМ!$D$39:$D$782,СВЦЭМ!$A$39:$A$782,$A102,СВЦЭМ!$B$39:$B$782,X$83)+'СЕТ СН'!$H$11+СВЦЭМ!$D$10+'СЕТ СН'!$H$5-'СЕТ СН'!$H$21</f>
        <v>6143.6422545300002</v>
      </c>
      <c r="Y102" s="36">
        <f>SUMIFS(СВЦЭМ!$D$39:$D$782,СВЦЭМ!$A$39:$A$782,$A102,СВЦЭМ!$B$39:$B$782,Y$83)+'СЕТ СН'!$H$11+СВЦЭМ!$D$10+'СЕТ СН'!$H$5-'СЕТ СН'!$H$21</f>
        <v>6231.0423238200001</v>
      </c>
    </row>
    <row r="103" spans="1:25" ht="15.75" x14ac:dyDescent="0.2">
      <c r="A103" s="35">
        <f t="shared" si="2"/>
        <v>45493</v>
      </c>
      <c r="B103" s="36">
        <f>SUMIFS(СВЦЭМ!$D$39:$D$782,СВЦЭМ!$A$39:$A$782,$A103,СВЦЭМ!$B$39:$B$782,B$83)+'СЕТ СН'!$H$11+СВЦЭМ!$D$10+'СЕТ СН'!$H$5-'СЕТ СН'!$H$21</f>
        <v>6224.9354188699999</v>
      </c>
      <c r="C103" s="36">
        <f>SUMIFS(СВЦЭМ!$D$39:$D$782,СВЦЭМ!$A$39:$A$782,$A103,СВЦЭМ!$B$39:$B$782,C$83)+'СЕТ СН'!$H$11+СВЦЭМ!$D$10+'СЕТ СН'!$H$5-'СЕТ СН'!$H$21</f>
        <v>6297.6662247900003</v>
      </c>
      <c r="D103" s="36">
        <f>SUMIFS(СВЦЭМ!$D$39:$D$782,СВЦЭМ!$A$39:$A$782,$A103,СВЦЭМ!$B$39:$B$782,D$83)+'СЕТ СН'!$H$11+СВЦЭМ!$D$10+'СЕТ СН'!$H$5-'СЕТ СН'!$H$21</f>
        <v>6396.19526537</v>
      </c>
      <c r="E103" s="36">
        <f>SUMIFS(СВЦЭМ!$D$39:$D$782,СВЦЭМ!$A$39:$A$782,$A103,СВЦЭМ!$B$39:$B$782,E$83)+'СЕТ СН'!$H$11+СВЦЭМ!$D$10+'СЕТ СН'!$H$5-'СЕТ СН'!$H$21</f>
        <v>6439.5802463</v>
      </c>
      <c r="F103" s="36">
        <f>SUMIFS(СВЦЭМ!$D$39:$D$782,СВЦЭМ!$A$39:$A$782,$A103,СВЦЭМ!$B$39:$B$782,F$83)+'СЕТ СН'!$H$11+СВЦЭМ!$D$10+'СЕТ СН'!$H$5-'СЕТ СН'!$H$21</f>
        <v>6452.9452383000007</v>
      </c>
      <c r="G103" s="36">
        <f>SUMIFS(СВЦЭМ!$D$39:$D$782,СВЦЭМ!$A$39:$A$782,$A103,СВЦЭМ!$B$39:$B$782,G$83)+'СЕТ СН'!$H$11+СВЦЭМ!$D$10+'СЕТ СН'!$H$5-'СЕТ СН'!$H$21</f>
        <v>6450.2931224900003</v>
      </c>
      <c r="H103" s="36">
        <f>SUMIFS(СВЦЭМ!$D$39:$D$782,СВЦЭМ!$A$39:$A$782,$A103,СВЦЭМ!$B$39:$B$782,H$83)+'СЕТ СН'!$H$11+СВЦЭМ!$D$10+'СЕТ СН'!$H$5-'СЕТ СН'!$H$21</f>
        <v>6430.7015419100007</v>
      </c>
      <c r="I103" s="36">
        <f>SUMIFS(СВЦЭМ!$D$39:$D$782,СВЦЭМ!$A$39:$A$782,$A103,СВЦЭМ!$B$39:$B$782,I$83)+'СЕТ СН'!$H$11+СВЦЭМ!$D$10+'СЕТ СН'!$H$5-'СЕТ СН'!$H$21</f>
        <v>6356.1335094300002</v>
      </c>
      <c r="J103" s="36">
        <f>SUMIFS(СВЦЭМ!$D$39:$D$782,СВЦЭМ!$A$39:$A$782,$A103,СВЦЭМ!$B$39:$B$782,J$83)+'СЕТ СН'!$H$11+СВЦЭМ!$D$10+'СЕТ СН'!$H$5-'СЕТ СН'!$H$21</f>
        <v>6229.3764407200006</v>
      </c>
      <c r="K103" s="36">
        <f>SUMIFS(СВЦЭМ!$D$39:$D$782,СВЦЭМ!$A$39:$A$782,$A103,СВЦЭМ!$B$39:$B$782,K$83)+'СЕТ СН'!$H$11+СВЦЭМ!$D$10+'СЕТ СН'!$H$5-'СЕТ СН'!$H$21</f>
        <v>6124.8881398100002</v>
      </c>
      <c r="L103" s="36">
        <f>SUMIFS(СВЦЭМ!$D$39:$D$782,СВЦЭМ!$A$39:$A$782,$A103,СВЦЭМ!$B$39:$B$782,L$83)+'СЕТ СН'!$H$11+СВЦЭМ!$D$10+'СЕТ СН'!$H$5-'СЕТ СН'!$H$21</f>
        <v>6043.2095357800008</v>
      </c>
      <c r="M103" s="36">
        <f>SUMIFS(СВЦЭМ!$D$39:$D$782,СВЦЭМ!$A$39:$A$782,$A103,СВЦЭМ!$B$39:$B$782,M$83)+'СЕТ СН'!$H$11+СВЦЭМ!$D$10+'СЕТ СН'!$H$5-'СЕТ СН'!$H$21</f>
        <v>5997.9764530400007</v>
      </c>
      <c r="N103" s="36">
        <f>SUMIFS(СВЦЭМ!$D$39:$D$782,СВЦЭМ!$A$39:$A$782,$A103,СВЦЭМ!$B$39:$B$782,N$83)+'СЕТ СН'!$H$11+СВЦЭМ!$D$10+'СЕТ СН'!$H$5-'СЕТ СН'!$H$21</f>
        <v>6012.5424393600006</v>
      </c>
      <c r="O103" s="36">
        <f>SUMIFS(СВЦЭМ!$D$39:$D$782,СВЦЭМ!$A$39:$A$782,$A103,СВЦЭМ!$B$39:$B$782,O$83)+'СЕТ СН'!$H$11+СВЦЭМ!$D$10+'СЕТ СН'!$H$5-'СЕТ СН'!$H$21</f>
        <v>6007.7105039500002</v>
      </c>
      <c r="P103" s="36">
        <f>SUMIFS(СВЦЭМ!$D$39:$D$782,СВЦЭМ!$A$39:$A$782,$A103,СВЦЭМ!$B$39:$B$782,P$83)+'СЕТ СН'!$H$11+СВЦЭМ!$D$10+'СЕТ СН'!$H$5-'СЕТ СН'!$H$21</f>
        <v>5903.9664558000004</v>
      </c>
      <c r="Q103" s="36">
        <f>SUMIFS(СВЦЭМ!$D$39:$D$782,СВЦЭМ!$A$39:$A$782,$A103,СВЦЭМ!$B$39:$B$782,Q$83)+'СЕТ СН'!$H$11+СВЦЭМ!$D$10+'СЕТ СН'!$H$5-'СЕТ СН'!$H$21</f>
        <v>5921.8492714100003</v>
      </c>
      <c r="R103" s="36">
        <f>SUMIFS(СВЦЭМ!$D$39:$D$782,СВЦЭМ!$A$39:$A$782,$A103,СВЦЭМ!$B$39:$B$782,R$83)+'СЕТ СН'!$H$11+СВЦЭМ!$D$10+'СЕТ СН'!$H$5-'СЕТ СН'!$H$21</f>
        <v>5936.73894088</v>
      </c>
      <c r="S103" s="36">
        <f>SUMIFS(СВЦЭМ!$D$39:$D$782,СВЦЭМ!$A$39:$A$782,$A103,СВЦЭМ!$B$39:$B$782,S$83)+'СЕТ СН'!$H$11+СВЦЭМ!$D$10+'СЕТ СН'!$H$5-'СЕТ СН'!$H$21</f>
        <v>5925.9783310800003</v>
      </c>
      <c r="T103" s="36">
        <f>SUMIFS(СВЦЭМ!$D$39:$D$782,СВЦЭМ!$A$39:$A$782,$A103,СВЦЭМ!$B$39:$B$782,T$83)+'СЕТ СН'!$H$11+СВЦЭМ!$D$10+'СЕТ СН'!$H$5-'СЕТ СН'!$H$21</f>
        <v>5920.1681226999999</v>
      </c>
      <c r="U103" s="36">
        <f>SUMIFS(СВЦЭМ!$D$39:$D$782,СВЦЭМ!$A$39:$A$782,$A103,СВЦЭМ!$B$39:$B$782,U$83)+'СЕТ СН'!$H$11+СВЦЭМ!$D$10+'СЕТ СН'!$H$5-'СЕТ СН'!$H$21</f>
        <v>5940.5727074000006</v>
      </c>
      <c r="V103" s="36">
        <f>SUMIFS(СВЦЭМ!$D$39:$D$782,СВЦЭМ!$A$39:$A$782,$A103,СВЦЭМ!$B$39:$B$782,V$83)+'СЕТ СН'!$H$11+СВЦЭМ!$D$10+'СЕТ СН'!$H$5-'СЕТ СН'!$H$21</f>
        <v>5950.9326303500002</v>
      </c>
      <c r="W103" s="36">
        <f>SUMIFS(СВЦЭМ!$D$39:$D$782,СВЦЭМ!$A$39:$A$782,$A103,СВЦЭМ!$B$39:$B$782,W$83)+'СЕТ СН'!$H$11+СВЦЭМ!$D$10+'СЕТ СН'!$H$5-'СЕТ СН'!$H$21</f>
        <v>5929.2393318100003</v>
      </c>
      <c r="X103" s="36">
        <f>SUMIFS(СВЦЭМ!$D$39:$D$782,СВЦЭМ!$A$39:$A$782,$A103,СВЦЭМ!$B$39:$B$782,X$83)+'СЕТ СН'!$H$11+СВЦЭМ!$D$10+'СЕТ СН'!$H$5-'СЕТ СН'!$H$21</f>
        <v>5966.2467369799997</v>
      </c>
      <c r="Y103" s="36">
        <f>SUMIFS(СВЦЭМ!$D$39:$D$782,СВЦЭМ!$A$39:$A$782,$A103,СВЦЭМ!$B$39:$B$782,Y$83)+'СЕТ СН'!$H$11+СВЦЭМ!$D$10+'СЕТ СН'!$H$5-'СЕТ СН'!$H$21</f>
        <v>6062.10602268</v>
      </c>
    </row>
    <row r="104" spans="1:25" ht="15.75" x14ac:dyDescent="0.2">
      <c r="A104" s="35">
        <f t="shared" si="2"/>
        <v>45494</v>
      </c>
      <c r="B104" s="36">
        <f>SUMIFS(СВЦЭМ!$D$39:$D$782,СВЦЭМ!$A$39:$A$782,$A104,СВЦЭМ!$B$39:$B$782,B$83)+'СЕТ СН'!$H$11+СВЦЭМ!$D$10+'СЕТ СН'!$H$5-'СЕТ СН'!$H$21</f>
        <v>6183.49128939</v>
      </c>
      <c r="C104" s="36">
        <f>SUMIFS(СВЦЭМ!$D$39:$D$782,СВЦЭМ!$A$39:$A$782,$A104,СВЦЭМ!$B$39:$B$782,C$83)+'СЕТ СН'!$H$11+СВЦЭМ!$D$10+'СЕТ СН'!$H$5-'СЕТ СН'!$H$21</f>
        <v>6285.2289916899999</v>
      </c>
      <c r="D104" s="36">
        <f>SUMIFS(СВЦЭМ!$D$39:$D$782,СВЦЭМ!$A$39:$A$782,$A104,СВЦЭМ!$B$39:$B$782,D$83)+'СЕТ СН'!$H$11+СВЦЭМ!$D$10+'СЕТ СН'!$H$5-'СЕТ СН'!$H$21</f>
        <v>6334.4238181199999</v>
      </c>
      <c r="E104" s="36">
        <f>SUMIFS(СВЦЭМ!$D$39:$D$782,СВЦЭМ!$A$39:$A$782,$A104,СВЦЭМ!$B$39:$B$782,E$83)+'СЕТ СН'!$H$11+СВЦЭМ!$D$10+'СЕТ СН'!$H$5-'СЕТ СН'!$H$21</f>
        <v>6378.0009330499997</v>
      </c>
      <c r="F104" s="36">
        <f>SUMIFS(СВЦЭМ!$D$39:$D$782,СВЦЭМ!$A$39:$A$782,$A104,СВЦЭМ!$B$39:$B$782,F$83)+'СЕТ СН'!$H$11+СВЦЭМ!$D$10+'СЕТ СН'!$H$5-'СЕТ СН'!$H$21</f>
        <v>6420.9455599700004</v>
      </c>
      <c r="G104" s="36">
        <f>SUMIFS(СВЦЭМ!$D$39:$D$782,СВЦЭМ!$A$39:$A$782,$A104,СВЦЭМ!$B$39:$B$782,G$83)+'СЕТ СН'!$H$11+СВЦЭМ!$D$10+'СЕТ СН'!$H$5-'СЕТ СН'!$H$21</f>
        <v>6365.9024240899998</v>
      </c>
      <c r="H104" s="36">
        <f>SUMIFS(СВЦЭМ!$D$39:$D$782,СВЦЭМ!$A$39:$A$782,$A104,СВЦЭМ!$B$39:$B$782,H$83)+'СЕТ СН'!$H$11+СВЦЭМ!$D$10+'СЕТ СН'!$H$5-'СЕТ СН'!$H$21</f>
        <v>6390.9075985600002</v>
      </c>
      <c r="I104" s="36">
        <f>SUMIFS(СВЦЭМ!$D$39:$D$782,СВЦЭМ!$A$39:$A$782,$A104,СВЦЭМ!$B$39:$B$782,I$83)+'СЕТ СН'!$H$11+СВЦЭМ!$D$10+'СЕТ СН'!$H$5-'СЕТ СН'!$H$21</f>
        <v>6347.4970771099997</v>
      </c>
      <c r="J104" s="36">
        <f>SUMIFS(СВЦЭМ!$D$39:$D$782,СВЦЭМ!$A$39:$A$782,$A104,СВЦЭМ!$B$39:$B$782,J$83)+'СЕТ СН'!$H$11+СВЦЭМ!$D$10+'СЕТ СН'!$H$5-'СЕТ СН'!$H$21</f>
        <v>6193.6843904800007</v>
      </c>
      <c r="K104" s="36">
        <f>SUMIFS(СВЦЭМ!$D$39:$D$782,СВЦЭМ!$A$39:$A$782,$A104,СВЦЭМ!$B$39:$B$782,K$83)+'СЕТ СН'!$H$11+СВЦЭМ!$D$10+'СЕТ СН'!$H$5-'СЕТ СН'!$H$21</f>
        <v>6051.1295434399999</v>
      </c>
      <c r="L104" s="36">
        <f>SUMIFS(СВЦЭМ!$D$39:$D$782,СВЦЭМ!$A$39:$A$782,$A104,СВЦЭМ!$B$39:$B$782,L$83)+'СЕТ СН'!$H$11+СВЦЭМ!$D$10+'СЕТ СН'!$H$5-'СЕТ СН'!$H$21</f>
        <v>5983.2372927300003</v>
      </c>
      <c r="M104" s="36">
        <f>SUMIFS(СВЦЭМ!$D$39:$D$782,СВЦЭМ!$A$39:$A$782,$A104,СВЦЭМ!$B$39:$B$782,M$83)+'СЕТ СН'!$H$11+СВЦЭМ!$D$10+'СЕТ СН'!$H$5-'СЕТ СН'!$H$21</f>
        <v>5962.55120532</v>
      </c>
      <c r="N104" s="36">
        <f>SUMIFS(СВЦЭМ!$D$39:$D$782,СВЦЭМ!$A$39:$A$782,$A104,СВЦЭМ!$B$39:$B$782,N$83)+'СЕТ СН'!$H$11+СВЦЭМ!$D$10+'СЕТ СН'!$H$5-'СЕТ СН'!$H$21</f>
        <v>5958.9601678500003</v>
      </c>
      <c r="O104" s="36">
        <f>SUMIFS(СВЦЭМ!$D$39:$D$782,СВЦЭМ!$A$39:$A$782,$A104,СВЦЭМ!$B$39:$B$782,O$83)+'СЕТ СН'!$H$11+СВЦЭМ!$D$10+'СЕТ СН'!$H$5-'СЕТ СН'!$H$21</f>
        <v>5955.84071924</v>
      </c>
      <c r="P104" s="36">
        <f>SUMIFS(СВЦЭМ!$D$39:$D$782,СВЦЭМ!$A$39:$A$782,$A104,СВЦЭМ!$B$39:$B$782,P$83)+'СЕТ СН'!$H$11+СВЦЭМ!$D$10+'СЕТ СН'!$H$5-'СЕТ СН'!$H$21</f>
        <v>5973.0111868900003</v>
      </c>
      <c r="Q104" s="36">
        <f>SUMIFS(СВЦЭМ!$D$39:$D$782,СВЦЭМ!$A$39:$A$782,$A104,СВЦЭМ!$B$39:$B$782,Q$83)+'СЕТ СН'!$H$11+СВЦЭМ!$D$10+'СЕТ СН'!$H$5-'СЕТ СН'!$H$21</f>
        <v>5979.2689269600005</v>
      </c>
      <c r="R104" s="36">
        <f>SUMIFS(СВЦЭМ!$D$39:$D$782,СВЦЭМ!$A$39:$A$782,$A104,СВЦЭМ!$B$39:$B$782,R$83)+'СЕТ СН'!$H$11+СВЦЭМ!$D$10+'СЕТ СН'!$H$5-'СЕТ СН'!$H$21</f>
        <v>5975.9837514800001</v>
      </c>
      <c r="S104" s="36">
        <f>SUMIFS(СВЦЭМ!$D$39:$D$782,СВЦЭМ!$A$39:$A$782,$A104,СВЦЭМ!$B$39:$B$782,S$83)+'СЕТ СН'!$H$11+СВЦЭМ!$D$10+'СЕТ СН'!$H$5-'СЕТ СН'!$H$21</f>
        <v>5972.1659992000004</v>
      </c>
      <c r="T104" s="36">
        <f>SUMIFS(СВЦЭМ!$D$39:$D$782,СВЦЭМ!$A$39:$A$782,$A104,СВЦЭМ!$B$39:$B$782,T$83)+'СЕТ СН'!$H$11+СВЦЭМ!$D$10+'СЕТ СН'!$H$5-'СЕТ СН'!$H$21</f>
        <v>5958.1744429099999</v>
      </c>
      <c r="U104" s="36">
        <f>SUMIFS(СВЦЭМ!$D$39:$D$782,СВЦЭМ!$A$39:$A$782,$A104,СВЦЭМ!$B$39:$B$782,U$83)+'СЕТ СН'!$H$11+СВЦЭМ!$D$10+'СЕТ СН'!$H$5-'СЕТ СН'!$H$21</f>
        <v>5961.5528990700004</v>
      </c>
      <c r="V104" s="36">
        <f>SUMIFS(СВЦЭМ!$D$39:$D$782,СВЦЭМ!$A$39:$A$782,$A104,СВЦЭМ!$B$39:$B$782,V$83)+'СЕТ СН'!$H$11+СВЦЭМ!$D$10+'СЕТ СН'!$H$5-'СЕТ СН'!$H$21</f>
        <v>5957.5954241100007</v>
      </c>
      <c r="W104" s="36">
        <f>SUMIFS(СВЦЭМ!$D$39:$D$782,СВЦЭМ!$A$39:$A$782,$A104,СВЦЭМ!$B$39:$B$782,W$83)+'СЕТ СН'!$H$11+СВЦЭМ!$D$10+'СЕТ СН'!$H$5-'СЕТ СН'!$H$21</f>
        <v>5945.0419181500001</v>
      </c>
      <c r="X104" s="36">
        <f>SUMIFS(СВЦЭМ!$D$39:$D$782,СВЦЭМ!$A$39:$A$782,$A104,СВЦЭМ!$B$39:$B$782,X$83)+'СЕТ СН'!$H$11+СВЦЭМ!$D$10+'СЕТ СН'!$H$5-'СЕТ СН'!$H$21</f>
        <v>5997.7217898700001</v>
      </c>
      <c r="Y104" s="36">
        <f>SUMIFS(СВЦЭМ!$D$39:$D$782,СВЦЭМ!$A$39:$A$782,$A104,СВЦЭМ!$B$39:$B$782,Y$83)+'СЕТ СН'!$H$11+СВЦЭМ!$D$10+'СЕТ СН'!$H$5-'СЕТ СН'!$H$21</f>
        <v>6021.27250164</v>
      </c>
    </row>
    <row r="105" spans="1:25" ht="15.75" x14ac:dyDescent="0.2">
      <c r="A105" s="35">
        <f t="shared" si="2"/>
        <v>45495</v>
      </c>
      <c r="B105" s="36">
        <f>SUMIFS(СВЦЭМ!$D$39:$D$782,СВЦЭМ!$A$39:$A$782,$A105,СВЦЭМ!$B$39:$B$782,B$83)+'СЕТ СН'!$H$11+СВЦЭМ!$D$10+'СЕТ СН'!$H$5-'СЕТ СН'!$H$21</f>
        <v>6110.8671780500008</v>
      </c>
      <c r="C105" s="36">
        <f>SUMIFS(СВЦЭМ!$D$39:$D$782,СВЦЭМ!$A$39:$A$782,$A105,СВЦЭМ!$B$39:$B$782,C$83)+'СЕТ СН'!$H$11+СВЦЭМ!$D$10+'СЕТ СН'!$H$5-'СЕТ СН'!$H$21</f>
        <v>6181.4008734500003</v>
      </c>
      <c r="D105" s="36">
        <f>SUMIFS(СВЦЭМ!$D$39:$D$782,СВЦЭМ!$A$39:$A$782,$A105,СВЦЭМ!$B$39:$B$782,D$83)+'СЕТ СН'!$H$11+СВЦЭМ!$D$10+'СЕТ СН'!$H$5-'СЕТ СН'!$H$21</f>
        <v>6238.5925469200001</v>
      </c>
      <c r="E105" s="36">
        <f>SUMIFS(СВЦЭМ!$D$39:$D$782,СВЦЭМ!$A$39:$A$782,$A105,СВЦЭМ!$B$39:$B$782,E$83)+'СЕТ СН'!$H$11+СВЦЭМ!$D$10+'СЕТ СН'!$H$5-'СЕТ СН'!$H$21</f>
        <v>6276.4426382500005</v>
      </c>
      <c r="F105" s="36">
        <f>SUMIFS(СВЦЭМ!$D$39:$D$782,СВЦЭМ!$A$39:$A$782,$A105,СВЦЭМ!$B$39:$B$782,F$83)+'СЕТ СН'!$H$11+СВЦЭМ!$D$10+'СЕТ СН'!$H$5-'СЕТ СН'!$H$21</f>
        <v>6287.2485508999998</v>
      </c>
      <c r="G105" s="36">
        <f>SUMIFS(СВЦЭМ!$D$39:$D$782,СВЦЭМ!$A$39:$A$782,$A105,СВЦЭМ!$B$39:$B$782,G$83)+'СЕТ СН'!$H$11+СВЦЭМ!$D$10+'СЕТ СН'!$H$5-'СЕТ СН'!$H$21</f>
        <v>6287.9234673299998</v>
      </c>
      <c r="H105" s="36">
        <f>SUMIFS(СВЦЭМ!$D$39:$D$782,СВЦЭМ!$A$39:$A$782,$A105,СВЦЭМ!$B$39:$B$782,H$83)+'СЕТ СН'!$H$11+СВЦЭМ!$D$10+'СЕТ СН'!$H$5-'СЕТ СН'!$H$21</f>
        <v>6218.6242641200006</v>
      </c>
      <c r="I105" s="36">
        <f>SUMIFS(СВЦЭМ!$D$39:$D$782,СВЦЭМ!$A$39:$A$782,$A105,СВЦЭМ!$B$39:$B$782,I$83)+'СЕТ СН'!$H$11+СВЦЭМ!$D$10+'СЕТ СН'!$H$5-'СЕТ СН'!$H$21</f>
        <v>6119.2034071899998</v>
      </c>
      <c r="J105" s="36">
        <f>SUMIFS(СВЦЭМ!$D$39:$D$782,СВЦЭМ!$A$39:$A$782,$A105,СВЦЭМ!$B$39:$B$782,J$83)+'СЕТ СН'!$H$11+СВЦЭМ!$D$10+'СЕТ СН'!$H$5-'СЕТ СН'!$H$21</f>
        <v>6005.0754307699999</v>
      </c>
      <c r="K105" s="36">
        <f>SUMIFS(СВЦЭМ!$D$39:$D$782,СВЦЭМ!$A$39:$A$782,$A105,СВЦЭМ!$B$39:$B$782,K$83)+'СЕТ СН'!$H$11+СВЦЭМ!$D$10+'СЕТ СН'!$H$5-'СЕТ СН'!$H$21</f>
        <v>5932.8885737400005</v>
      </c>
      <c r="L105" s="36">
        <f>SUMIFS(СВЦЭМ!$D$39:$D$782,СВЦЭМ!$A$39:$A$782,$A105,СВЦЭМ!$B$39:$B$782,L$83)+'СЕТ СН'!$H$11+СВЦЭМ!$D$10+'СЕТ СН'!$H$5-'СЕТ СН'!$H$21</f>
        <v>5889.1783890900006</v>
      </c>
      <c r="M105" s="36">
        <f>SUMIFS(СВЦЭМ!$D$39:$D$782,СВЦЭМ!$A$39:$A$782,$A105,СВЦЭМ!$B$39:$B$782,M$83)+'СЕТ СН'!$H$11+СВЦЭМ!$D$10+'СЕТ СН'!$H$5-'СЕТ СН'!$H$21</f>
        <v>5864.3301530999997</v>
      </c>
      <c r="N105" s="36">
        <f>SUMIFS(СВЦЭМ!$D$39:$D$782,СВЦЭМ!$A$39:$A$782,$A105,СВЦЭМ!$B$39:$B$782,N$83)+'СЕТ СН'!$H$11+СВЦЭМ!$D$10+'СЕТ СН'!$H$5-'СЕТ СН'!$H$21</f>
        <v>5846.9760088100002</v>
      </c>
      <c r="O105" s="36">
        <f>SUMIFS(СВЦЭМ!$D$39:$D$782,СВЦЭМ!$A$39:$A$782,$A105,СВЦЭМ!$B$39:$B$782,O$83)+'СЕТ СН'!$H$11+СВЦЭМ!$D$10+'СЕТ СН'!$H$5-'СЕТ СН'!$H$21</f>
        <v>5861.61520286</v>
      </c>
      <c r="P105" s="36">
        <f>SUMIFS(СВЦЭМ!$D$39:$D$782,СВЦЭМ!$A$39:$A$782,$A105,СВЦЭМ!$B$39:$B$782,P$83)+'СЕТ СН'!$H$11+СВЦЭМ!$D$10+'СЕТ СН'!$H$5-'СЕТ СН'!$H$21</f>
        <v>5860.2300191900003</v>
      </c>
      <c r="Q105" s="36">
        <f>SUMIFS(СВЦЭМ!$D$39:$D$782,СВЦЭМ!$A$39:$A$782,$A105,СВЦЭМ!$B$39:$B$782,Q$83)+'СЕТ СН'!$H$11+СВЦЭМ!$D$10+'СЕТ СН'!$H$5-'СЕТ СН'!$H$21</f>
        <v>5858.7545984999997</v>
      </c>
      <c r="R105" s="36">
        <f>SUMIFS(СВЦЭМ!$D$39:$D$782,СВЦЭМ!$A$39:$A$782,$A105,СВЦЭМ!$B$39:$B$782,R$83)+'СЕТ СН'!$H$11+СВЦЭМ!$D$10+'СЕТ СН'!$H$5-'СЕТ СН'!$H$21</f>
        <v>5855.2354921000006</v>
      </c>
      <c r="S105" s="36">
        <f>SUMIFS(СВЦЭМ!$D$39:$D$782,СВЦЭМ!$A$39:$A$782,$A105,СВЦЭМ!$B$39:$B$782,S$83)+'СЕТ СН'!$H$11+СВЦЭМ!$D$10+'СЕТ СН'!$H$5-'СЕТ СН'!$H$21</f>
        <v>5847.7755551</v>
      </c>
      <c r="T105" s="36">
        <f>SUMIFS(СВЦЭМ!$D$39:$D$782,СВЦЭМ!$A$39:$A$782,$A105,СВЦЭМ!$B$39:$B$782,T$83)+'СЕТ СН'!$H$11+СВЦЭМ!$D$10+'СЕТ СН'!$H$5-'СЕТ СН'!$H$21</f>
        <v>5844.7726987700007</v>
      </c>
      <c r="U105" s="36">
        <f>SUMIFS(СВЦЭМ!$D$39:$D$782,СВЦЭМ!$A$39:$A$782,$A105,СВЦЭМ!$B$39:$B$782,U$83)+'СЕТ СН'!$H$11+СВЦЭМ!$D$10+'СЕТ СН'!$H$5-'СЕТ СН'!$H$21</f>
        <v>5859.5883897599997</v>
      </c>
      <c r="V105" s="36">
        <f>SUMIFS(СВЦЭМ!$D$39:$D$782,СВЦЭМ!$A$39:$A$782,$A105,СВЦЭМ!$B$39:$B$782,V$83)+'СЕТ СН'!$H$11+СВЦЭМ!$D$10+'СЕТ СН'!$H$5-'СЕТ СН'!$H$21</f>
        <v>5871.16131683</v>
      </c>
      <c r="W105" s="36">
        <f>SUMIFS(СВЦЭМ!$D$39:$D$782,СВЦЭМ!$A$39:$A$782,$A105,СВЦЭМ!$B$39:$B$782,W$83)+'СЕТ СН'!$H$11+СВЦЭМ!$D$10+'СЕТ СН'!$H$5-'СЕТ СН'!$H$21</f>
        <v>5834.9766505300004</v>
      </c>
      <c r="X105" s="36">
        <f>SUMIFS(СВЦЭМ!$D$39:$D$782,СВЦЭМ!$A$39:$A$782,$A105,СВЦЭМ!$B$39:$B$782,X$83)+'СЕТ СН'!$H$11+СВЦЭМ!$D$10+'СЕТ СН'!$H$5-'СЕТ СН'!$H$21</f>
        <v>5907.3749658200004</v>
      </c>
      <c r="Y105" s="36">
        <f>SUMIFS(СВЦЭМ!$D$39:$D$782,СВЦЭМ!$A$39:$A$782,$A105,СВЦЭМ!$B$39:$B$782,Y$83)+'СЕТ СН'!$H$11+СВЦЭМ!$D$10+'СЕТ СН'!$H$5-'СЕТ СН'!$H$21</f>
        <v>5991.1333098900004</v>
      </c>
    </row>
    <row r="106" spans="1:25" ht="15.75" x14ac:dyDescent="0.2">
      <c r="A106" s="35">
        <f t="shared" si="2"/>
        <v>45496</v>
      </c>
      <c r="B106" s="36">
        <f>SUMIFS(СВЦЭМ!$D$39:$D$782,СВЦЭМ!$A$39:$A$782,$A106,СВЦЭМ!$B$39:$B$782,B$83)+'СЕТ СН'!$H$11+СВЦЭМ!$D$10+'СЕТ СН'!$H$5-'СЕТ СН'!$H$21</f>
        <v>6206.0940796699997</v>
      </c>
      <c r="C106" s="36">
        <f>SUMIFS(СВЦЭМ!$D$39:$D$782,СВЦЭМ!$A$39:$A$782,$A106,СВЦЭМ!$B$39:$B$782,C$83)+'СЕТ СН'!$H$11+СВЦЭМ!$D$10+'СЕТ СН'!$H$5-'СЕТ СН'!$H$21</f>
        <v>6305.1744530400001</v>
      </c>
      <c r="D106" s="36">
        <f>SUMIFS(СВЦЭМ!$D$39:$D$782,СВЦЭМ!$A$39:$A$782,$A106,СВЦЭМ!$B$39:$B$782,D$83)+'СЕТ СН'!$H$11+СВЦЭМ!$D$10+'СЕТ СН'!$H$5-'СЕТ СН'!$H$21</f>
        <v>6357.4294804399997</v>
      </c>
      <c r="E106" s="36">
        <f>SUMIFS(СВЦЭМ!$D$39:$D$782,СВЦЭМ!$A$39:$A$782,$A106,СВЦЭМ!$B$39:$B$782,E$83)+'СЕТ СН'!$H$11+СВЦЭМ!$D$10+'СЕТ СН'!$H$5-'СЕТ СН'!$H$21</f>
        <v>6377.3496188200006</v>
      </c>
      <c r="F106" s="36">
        <f>SUMIFS(СВЦЭМ!$D$39:$D$782,СВЦЭМ!$A$39:$A$782,$A106,СВЦЭМ!$B$39:$B$782,F$83)+'СЕТ СН'!$H$11+СВЦЭМ!$D$10+'СЕТ СН'!$H$5-'СЕТ СН'!$H$21</f>
        <v>6370.8785383300001</v>
      </c>
      <c r="G106" s="36">
        <f>SUMIFS(СВЦЭМ!$D$39:$D$782,СВЦЭМ!$A$39:$A$782,$A106,СВЦЭМ!$B$39:$B$782,G$83)+'СЕТ СН'!$H$11+СВЦЭМ!$D$10+'СЕТ СН'!$H$5-'СЕТ СН'!$H$21</f>
        <v>6340.6042591800006</v>
      </c>
      <c r="H106" s="36">
        <f>SUMIFS(СВЦЭМ!$D$39:$D$782,СВЦЭМ!$A$39:$A$782,$A106,СВЦЭМ!$B$39:$B$782,H$83)+'СЕТ СН'!$H$11+СВЦЭМ!$D$10+'СЕТ СН'!$H$5-'СЕТ СН'!$H$21</f>
        <v>6295.3511333300003</v>
      </c>
      <c r="I106" s="36">
        <f>SUMIFS(СВЦЭМ!$D$39:$D$782,СВЦЭМ!$A$39:$A$782,$A106,СВЦЭМ!$B$39:$B$782,I$83)+'СЕТ СН'!$H$11+СВЦЭМ!$D$10+'СЕТ СН'!$H$5-'СЕТ СН'!$H$21</f>
        <v>6177.6873046000001</v>
      </c>
      <c r="J106" s="36">
        <f>SUMIFS(СВЦЭМ!$D$39:$D$782,СВЦЭМ!$A$39:$A$782,$A106,СВЦЭМ!$B$39:$B$782,J$83)+'СЕТ СН'!$H$11+СВЦЭМ!$D$10+'СЕТ СН'!$H$5-'СЕТ СН'!$H$21</f>
        <v>6061.1200457600007</v>
      </c>
      <c r="K106" s="36">
        <f>SUMIFS(СВЦЭМ!$D$39:$D$782,СВЦЭМ!$A$39:$A$782,$A106,СВЦЭМ!$B$39:$B$782,K$83)+'СЕТ СН'!$H$11+СВЦЭМ!$D$10+'СЕТ СН'!$H$5-'СЕТ СН'!$H$21</f>
        <v>5974.7828031999998</v>
      </c>
      <c r="L106" s="36">
        <f>SUMIFS(СВЦЭМ!$D$39:$D$782,СВЦЭМ!$A$39:$A$782,$A106,СВЦЭМ!$B$39:$B$782,L$83)+'СЕТ СН'!$H$11+СВЦЭМ!$D$10+'СЕТ СН'!$H$5-'СЕТ СН'!$H$21</f>
        <v>5940.3062678100005</v>
      </c>
      <c r="M106" s="36">
        <f>SUMIFS(СВЦЭМ!$D$39:$D$782,СВЦЭМ!$A$39:$A$782,$A106,СВЦЭМ!$B$39:$B$782,M$83)+'СЕТ СН'!$H$11+СВЦЭМ!$D$10+'СЕТ СН'!$H$5-'СЕТ СН'!$H$21</f>
        <v>5921.6558077300006</v>
      </c>
      <c r="N106" s="36">
        <f>SUMIFS(СВЦЭМ!$D$39:$D$782,СВЦЭМ!$A$39:$A$782,$A106,СВЦЭМ!$B$39:$B$782,N$83)+'СЕТ СН'!$H$11+СВЦЭМ!$D$10+'СЕТ СН'!$H$5-'СЕТ СН'!$H$21</f>
        <v>5905.5945043700003</v>
      </c>
      <c r="O106" s="36">
        <f>SUMIFS(СВЦЭМ!$D$39:$D$782,СВЦЭМ!$A$39:$A$782,$A106,СВЦЭМ!$B$39:$B$782,O$83)+'СЕТ СН'!$H$11+СВЦЭМ!$D$10+'СЕТ СН'!$H$5-'СЕТ СН'!$H$21</f>
        <v>5895.1773996400007</v>
      </c>
      <c r="P106" s="36">
        <f>SUMIFS(СВЦЭМ!$D$39:$D$782,СВЦЭМ!$A$39:$A$782,$A106,СВЦЭМ!$B$39:$B$782,P$83)+'СЕТ СН'!$H$11+СВЦЭМ!$D$10+'СЕТ СН'!$H$5-'СЕТ СН'!$H$21</f>
        <v>5885.9572913700003</v>
      </c>
      <c r="Q106" s="36">
        <f>SUMIFS(СВЦЭМ!$D$39:$D$782,СВЦЭМ!$A$39:$A$782,$A106,СВЦЭМ!$B$39:$B$782,Q$83)+'СЕТ СН'!$H$11+СВЦЭМ!$D$10+'СЕТ СН'!$H$5-'СЕТ СН'!$H$21</f>
        <v>5886.2616623200001</v>
      </c>
      <c r="R106" s="36">
        <f>SUMIFS(СВЦЭМ!$D$39:$D$782,СВЦЭМ!$A$39:$A$782,$A106,СВЦЭМ!$B$39:$B$782,R$83)+'СЕТ СН'!$H$11+СВЦЭМ!$D$10+'СЕТ СН'!$H$5-'СЕТ СН'!$H$21</f>
        <v>5894.3822036199999</v>
      </c>
      <c r="S106" s="36">
        <f>SUMIFS(СВЦЭМ!$D$39:$D$782,СВЦЭМ!$A$39:$A$782,$A106,СВЦЭМ!$B$39:$B$782,S$83)+'СЕТ СН'!$H$11+СВЦЭМ!$D$10+'СЕТ СН'!$H$5-'СЕТ СН'!$H$21</f>
        <v>5895.6697440799999</v>
      </c>
      <c r="T106" s="36">
        <f>SUMIFS(СВЦЭМ!$D$39:$D$782,СВЦЭМ!$A$39:$A$782,$A106,СВЦЭМ!$B$39:$B$782,T$83)+'СЕТ СН'!$H$11+СВЦЭМ!$D$10+'СЕТ СН'!$H$5-'СЕТ СН'!$H$21</f>
        <v>5904.3660608299997</v>
      </c>
      <c r="U106" s="36">
        <f>SUMIFS(СВЦЭМ!$D$39:$D$782,СВЦЭМ!$A$39:$A$782,$A106,СВЦЭМ!$B$39:$B$782,U$83)+'СЕТ СН'!$H$11+СВЦЭМ!$D$10+'СЕТ СН'!$H$5-'СЕТ СН'!$H$21</f>
        <v>5919.7588467700007</v>
      </c>
      <c r="V106" s="36">
        <f>SUMIFS(СВЦЭМ!$D$39:$D$782,СВЦЭМ!$A$39:$A$782,$A106,СВЦЭМ!$B$39:$B$782,V$83)+'СЕТ СН'!$H$11+СВЦЭМ!$D$10+'СЕТ СН'!$H$5-'СЕТ СН'!$H$21</f>
        <v>5928.6815039900002</v>
      </c>
      <c r="W106" s="36">
        <f>SUMIFS(СВЦЭМ!$D$39:$D$782,СВЦЭМ!$A$39:$A$782,$A106,СВЦЭМ!$B$39:$B$782,W$83)+'СЕТ СН'!$H$11+СВЦЭМ!$D$10+'СЕТ СН'!$H$5-'СЕТ СН'!$H$21</f>
        <v>5914.5163484800005</v>
      </c>
      <c r="X106" s="36">
        <f>SUMIFS(СВЦЭМ!$D$39:$D$782,СВЦЭМ!$A$39:$A$782,$A106,СВЦЭМ!$B$39:$B$782,X$83)+'СЕТ СН'!$H$11+СВЦЭМ!$D$10+'СЕТ СН'!$H$5-'СЕТ СН'!$H$21</f>
        <v>5972.42388269</v>
      </c>
      <c r="Y106" s="36">
        <f>SUMIFS(СВЦЭМ!$D$39:$D$782,СВЦЭМ!$A$39:$A$782,$A106,СВЦЭМ!$B$39:$B$782,Y$83)+'СЕТ СН'!$H$11+СВЦЭМ!$D$10+'СЕТ СН'!$H$5-'СЕТ СН'!$H$21</f>
        <v>6049.8031741800005</v>
      </c>
    </row>
    <row r="107" spans="1:25" ht="15.75" x14ac:dyDescent="0.2">
      <c r="A107" s="35">
        <f t="shared" si="2"/>
        <v>45497</v>
      </c>
      <c r="B107" s="36">
        <f>SUMIFS(СВЦЭМ!$D$39:$D$782,СВЦЭМ!$A$39:$A$782,$A107,СВЦЭМ!$B$39:$B$782,B$83)+'СЕТ СН'!$H$11+СВЦЭМ!$D$10+'СЕТ СН'!$H$5-'СЕТ СН'!$H$21</f>
        <v>6246.2920638100004</v>
      </c>
      <c r="C107" s="36">
        <f>SUMIFS(СВЦЭМ!$D$39:$D$782,СВЦЭМ!$A$39:$A$782,$A107,СВЦЭМ!$B$39:$B$782,C$83)+'СЕТ СН'!$H$11+СВЦЭМ!$D$10+'СЕТ СН'!$H$5-'СЕТ СН'!$H$21</f>
        <v>6344.7398052200006</v>
      </c>
      <c r="D107" s="36">
        <f>SUMIFS(СВЦЭМ!$D$39:$D$782,СВЦЭМ!$A$39:$A$782,$A107,СВЦЭМ!$B$39:$B$782,D$83)+'СЕТ СН'!$H$11+СВЦЭМ!$D$10+'СЕТ СН'!$H$5-'СЕТ СН'!$H$21</f>
        <v>6385.7511383300007</v>
      </c>
      <c r="E107" s="36">
        <f>SUMIFS(СВЦЭМ!$D$39:$D$782,СВЦЭМ!$A$39:$A$782,$A107,СВЦЭМ!$B$39:$B$782,E$83)+'СЕТ СН'!$H$11+СВЦЭМ!$D$10+'СЕТ СН'!$H$5-'СЕТ СН'!$H$21</f>
        <v>6358.5895717900003</v>
      </c>
      <c r="F107" s="36">
        <f>SUMIFS(СВЦЭМ!$D$39:$D$782,СВЦЭМ!$A$39:$A$782,$A107,СВЦЭМ!$B$39:$B$782,F$83)+'СЕТ СН'!$H$11+СВЦЭМ!$D$10+'СЕТ СН'!$H$5-'СЕТ СН'!$H$21</f>
        <v>6360.9709928299999</v>
      </c>
      <c r="G107" s="36">
        <f>SUMIFS(СВЦЭМ!$D$39:$D$782,СВЦЭМ!$A$39:$A$782,$A107,СВЦЭМ!$B$39:$B$782,G$83)+'СЕТ СН'!$H$11+СВЦЭМ!$D$10+'СЕТ СН'!$H$5-'СЕТ СН'!$H$21</f>
        <v>6363.0882631700006</v>
      </c>
      <c r="H107" s="36">
        <f>SUMIFS(СВЦЭМ!$D$39:$D$782,СВЦЭМ!$A$39:$A$782,$A107,СВЦЭМ!$B$39:$B$782,H$83)+'СЕТ СН'!$H$11+СВЦЭМ!$D$10+'СЕТ СН'!$H$5-'СЕТ СН'!$H$21</f>
        <v>6347.2639013200005</v>
      </c>
      <c r="I107" s="36">
        <f>SUMIFS(СВЦЭМ!$D$39:$D$782,СВЦЭМ!$A$39:$A$782,$A107,СВЦЭМ!$B$39:$B$782,I$83)+'СЕТ СН'!$H$11+СВЦЭМ!$D$10+'СЕТ СН'!$H$5-'СЕТ СН'!$H$21</f>
        <v>6239.12218966</v>
      </c>
      <c r="J107" s="36">
        <f>SUMIFS(СВЦЭМ!$D$39:$D$782,СВЦЭМ!$A$39:$A$782,$A107,СВЦЭМ!$B$39:$B$782,J$83)+'СЕТ СН'!$H$11+СВЦЭМ!$D$10+'СЕТ СН'!$H$5-'СЕТ СН'!$H$21</f>
        <v>6111.6554820399997</v>
      </c>
      <c r="K107" s="36">
        <f>SUMIFS(СВЦЭМ!$D$39:$D$782,СВЦЭМ!$A$39:$A$782,$A107,СВЦЭМ!$B$39:$B$782,K$83)+'СЕТ СН'!$H$11+СВЦЭМ!$D$10+'СЕТ СН'!$H$5-'СЕТ СН'!$H$21</f>
        <v>6021.7165743800006</v>
      </c>
      <c r="L107" s="36">
        <f>SUMIFS(СВЦЭМ!$D$39:$D$782,СВЦЭМ!$A$39:$A$782,$A107,СВЦЭМ!$B$39:$B$782,L$83)+'СЕТ СН'!$H$11+СВЦЭМ!$D$10+'СЕТ СН'!$H$5-'СЕТ СН'!$H$21</f>
        <v>5967.9344826900006</v>
      </c>
      <c r="M107" s="36">
        <f>SUMIFS(СВЦЭМ!$D$39:$D$782,СВЦЭМ!$A$39:$A$782,$A107,СВЦЭМ!$B$39:$B$782,M$83)+'СЕТ СН'!$H$11+СВЦЭМ!$D$10+'СЕТ СН'!$H$5-'СЕТ СН'!$H$21</f>
        <v>5944.0990084900004</v>
      </c>
      <c r="N107" s="36">
        <f>SUMIFS(СВЦЭМ!$D$39:$D$782,СВЦЭМ!$A$39:$A$782,$A107,СВЦЭМ!$B$39:$B$782,N$83)+'СЕТ СН'!$H$11+СВЦЭМ!$D$10+'СЕТ СН'!$H$5-'СЕТ СН'!$H$21</f>
        <v>5933.9167358900004</v>
      </c>
      <c r="O107" s="36">
        <f>SUMIFS(СВЦЭМ!$D$39:$D$782,СВЦЭМ!$A$39:$A$782,$A107,СВЦЭМ!$B$39:$B$782,O$83)+'СЕТ СН'!$H$11+СВЦЭМ!$D$10+'СЕТ СН'!$H$5-'СЕТ СН'!$H$21</f>
        <v>5931.8250627800007</v>
      </c>
      <c r="P107" s="36">
        <f>SUMIFS(СВЦЭМ!$D$39:$D$782,СВЦЭМ!$A$39:$A$782,$A107,СВЦЭМ!$B$39:$B$782,P$83)+'СЕТ СН'!$H$11+СВЦЭМ!$D$10+'СЕТ СН'!$H$5-'СЕТ СН'!$H$21</f>
        <v>5927.9145209100006</v>
      </c>
      <c r="Q107" s="36">
        <f>SUMIFS(СВЦЭМ!$D$39:$D$782,СВЦЭМ!$A$39:$A$782,$A107,СВЦЭМ!$B$39:$B$782,Q$83)+'СЕТ СН'!$H$11+СВЦЭМ!$D$10+'СЕТ СН'!$H$5-'СЕТ СН'!$H$21</f>
        <v>5934.2537155299997</v>
      </c>
      <c r="R107" s="36">
        <f>SUMIFS(СВЦЭМ!$D$39:$D$782,СВЦЭМ!$A$39:$A$782,$A107,СВЦЭМ!$B$39:$B$782,R$83)+'СЕТ СН'!$H$11+СВЦЭМ!$D$10+'СЕТ СН'!$H$5-'СЕТ СН'!$H$21</f>
        <v>5935.8177631400004</v>
      </c>
      <c r="S107" s="36">
        <f>SUMIFS(СВЦЭМ!$D$39:$D$782,СВЦЭМ!$A$39:$A$782,$A107,СВЦЭМ!$B$39:$B$782,S$83)+'СЕТ СН'!$H$11+СВЦЭМ!$D$10+'СЕТ СН'!$H$5-'СЕТ СН'!$H$21</f>
        <v>5946.5521836500002</v>
      </c>
      <c r="T107" s="36">
        <f>SUMIFS(СВЦЭМ!$D$39:$D$782,СВЦЭМ!$A$39:$A$782,$A107,СВЦЭМ!$B$39:$B$782,T$83)+'СЕТ СН'!$H$11+СВЦЭМ!$D$10+'СЕТ СН'!$H$5-'СЕТ СН'!$H$21</f>
        <v>5954.2643232400005</v>
      </c>
      <c r="U107" s="36">
        <f>SUMIFS(СВЦЭМ!$D$39:$D$782,СВЦЭМ!$A$39:$A$782,$A107,СВЦЭМ!$B$39:$B$782,U$83)+'СЕТ СН'!$H$11+СВЦЭМ!$D$10+'СЕТ СН'!$H$5-'СЕТ СН'!$H$21</f>
        <v>5973.3992699600003</v>
      </c>
      <c r="V107" s="36">
        <f>SUMIFS(СВЦЭМ!$D$39:$D$782,СВЦЭМ!$A$39:$A$782,$A107,СВЦЭМ!$B$39:$B$782,V$83)+'СЕТ СН'!$H$11+СВЦЭМ!$D$10+'СЕТ СН'!$H$5-'СЕТ СН'!$H$21</f>
        <v>5986.3731470600005</v>
      </c>
      <c r="W107" s="36">
        <f>SUMIFS(СВЦЭМ!$D$39:$D$782,СВЦЭМ!$A$39:$A$782,$A107,СВЦЭМ!$B$39:$B$782,W$83)+'СЕТ СН'!$H$11+СВЦЭМ!$D$10+'СЕТ СН'!$H$5-'СЕТ СН'!$H$21</f>
        <v>5971.7091993700005</v>
      </c>
      <c r="X107" s="36">
        <f>SUMIFS(СВЦЭМ!$D$39:$D$782,СВЦЭМ!$A$39:$A$782,$A107,СВЦЭМ!$B$39:$B$782,X$83)+'СЕТ СН'!$H$11+СВЦЭМ!$D$10+'СЕТ СН'!$H$5-'СЕТ СН'!$H$21</f>
        <v>6005.4826801400004</v>
      </c>
      <c r="Y107" s="36">
        <f>SUMIFS(СВЦЭМ!$D$39:$D$782,СВЦЭМ!$A$39:$A$782,$A107,СВЦЭМ!$B$39:$B$782,Y$83)+'СЕТ СН'!$H$11+СВЦЭМ!$D$10+'СЕТ СН'!$H$5-'СЕТ СН'!$H$21</f>
        <v>6095.4060858400007</v>
      </c>
    </row>
    <row r="108" spans="1:25" ht="15.75" x14ac:dyDescent="0.2">
      <c r="A108" s="35">
        <f t="shared" si="2"/>
        <v>45498</v>
      </c>
      <c r="B108" s="36">
        <f>SUMIFS(СВЦЭМ!$D$39:$D$782,СВЦЭМ!$A$39:$A$782,$A108,СВЦЭМ!$B$39:$B$782,B$83)+'СЕТ СН'!$H$11+СВЦЭМ!$D$10+'СЕТ СН'!$H$5-'СЕТ СН'!$H$21</f>
        <v>6207.2070715300006</v>
      </c>
      <c r="C108" s="36">
        <f>SUMIFS(СВЦЭМ!$D$39:$D$782,СВЦЭМ!$A$39:$A$782,$A108,СВЦЭМ!$B$39:$B$782,C$83)+'СЕТ СН'!$H$11+СВЦЭМ!$D$10+'СЕТ СН'!$H$5-'СЕТ СН'!$H$21</f>
        <v>6315.7425323100006</v>
      </c>
      <c r="D108" s="36">
        <f>SUMIFS(СВЦЭМ!$D$39:$D$782,СВЦЭМ!$A$39:$A$782,$A108,СВЦЭМ!$B$39:$B$782,D$83)+'СЕТ СН'!$H$11+СВЦЭМ!$D$10+'СЕТ СН'!$H$5-'СЕТ СН'!$H$21</f>
        <v>6395.1658793400002</v>
      </c>
      <c r="E108" s="36">
        <f>SUMIFS(СВЦЭМ!$D$39:$D$782,СВЦЭМ!$A$39:$A$782,$A108,СВЦЭМ!$B$39:$B$782,E$83)+'СЕТ СН'!$H$11+СВЦЭМ!$D$10+'СЕТ СН'!$H$5-'СЕТ СН'!$H$21</f>
        <v>6411.2720703800005</v>
      </c>
      <c r="F108" s="36">
        <f>SUMIFS(СВЦЭМ!$D$39:$D$782,СВЦЭМ!$A$39:$A$782,$A108,СВЦЭМ!$B$39:$B$782,F$83)+'СЕТ СН'!$H$11+СВЦЭМ!$D$10+'СЕТ СН'!$H$5-'СЕТ СН'!$H$21</f>
        <v>6416.6051596100006</v>
      </c>
      <c r="G108" s="36">
        <f>SUMIFS(СВЦЭМ!$D$39:$D$782,СВЦЭМ!$A$39:$A$782,$A108,СВЦЭМ!$B$39:$B$782,G$83)+'СЕТ СН'!$H$11+СВЦЭМ!$D$10+'СЕТ СН'!$H$5-'СЕТ СН'!$H$21</f>
        <v>6416.6227747000003</v>
      </c>
      <c r="H108" s="36">
        <f>SUMIFS(СВЦЭМ!$D$39:$D$782,СВЦЭМ!$A$39:$A$782,$A108,СВЦЭМ!$B$39:$B$782,H$83)+'СЕТ СН'!$H$11+СВЦЭМ!$D$10+'СЕТ СН'!$H$5-'СЕТ СН'!$H$21</f>
        <v>6372.9590604700006</v>
      </c>
      <c r="I108" s="36">
        <f>SUMIFS(СВЦЭМ!$D$39:$D$782,СВЦЭМ!$A$39:$A$782,$A108,СВЦЭМ!$B$39:$B$782,I$83)+'СЕТ СН'!$H$11+СВЦЭМ!$D$10+'СЕТ СН'!$H$5-'СЕТ СН'!$H$21</f>
        <v>6262.1869605700003</v>
      </c>
      <c r="J108" s="36">
        <f>SUMIFS(СВЦЭМ!$D$39:$D$782,СВЦЭМ!$A$39:$A$782,$A108,СВЦЭМ!$B$39:$B$782,J$83)+'СЕТ СН'!$H$11+СВЦЭМ!$D$10+'СЕТ СН'!$H$5-'СЕТ СН'!$H$21</f>
        <v>6148.4949059999999</v>
      </c>
      <c r="K108" s="36">
        <f>SUMIFS(СВЦЭМ!$D$39:$D$782,СВЦЭМ!$A$39:$A$782,$A108,СВЦЭМ!$B$39:$B$782,K$83)+'СЕТ СН'!$H$11+СВЦЭМ!$D$10+'СЕТ СН'!$H$5-'СЕТ СН'!$H$21</f>
        <v>6078.4507089300005</v>
      </c>
      <c r="L108" s="36">
        <f>SUMIFS(СВЦЭМ!$D$39:$D$782,СВЦЭМ!$A$39:$A$782,$A108,СВЦЭМ!$B$39:$B$782,L$83)+'СЕТ СН'!$H$11+СВЦЭМ!$D$10+'СЕТ СН'!$H$5-'СЕТ СН'!$H$21</f>
        <v>6021.9350132899999</v>
      </c>
      <c r="M108" s="36">
        <f>SUMIFS(СВЦЭМ!$D$39:$D$782,СВЦЭМ!$A$39:$A$782,$A108,СВЦЭМ!$B$39:$B$782,M$83)+'СЕТ СН'!$H$11+СВЦЭМ!$D$10+'СЕТ СН'!$H$5-'СЕТ СН'!$H$21</f>
        <v>6002.6027350800005</v>
      </c>
      <c r="N108" s="36">
        <f>SUMIFS(СВЦЭМ!$D$39:$D$782,СВЦЭМ!$A$39:$A$782,$A108,СВЦЭМ!$B$39:$B$782,N$83)+'СЕТ СН'!$H$11+СВЦЭМ!$D$10+'СЕТ СН'!$H$5-'СЕТ СН'!$H$21</f>
        <v>5981.3724171600006</v>
      </c>
      <c r="O108" s="36">
        <f>SUMIFS(СВЦЭМ!$D$39:$D$782,СВЦЭМ!$A$39:$A$782,$A108,СВЦЭМ!$B$39:$B$782,O$83)+'СЕТ СН'!$H$11+СВЦЭМ!$D$10+'СЕТ СН'!$H$5-'СЕТ СН'!$H$21</f>
        <v>5972.8300123400004</v>
      </c>
      <c r="P108" s="36">
        <f>SUMIFS(СВЦЭМ!$D$39:$D$782,СВЦЭМ!$A$39:$A$782,$A108,СВЦЭМ!$B$39:$B$782,P$83)+'СЕТ СН'!$H$11+СВЦЭМ!$D$10+'СЕТ СН'!$H$5-'СЕТ СН'!$H$21</f>
        <v>5973.0850971300006</v>
      </c>
      <c r="Q108" s="36">
        <f>SUMIFS(СВЦЭМ!$D$39:$D$782,СВЦЭМ!$A$39:$A$782,$A108,СВЦЭМ!$B$39:$B$782,Q$83)+'СЕТ СН'!$H$11+СВЦЭМ!$D$10+'СЕТ СН'!$H$5-'СЕТ СН'!$H$21</f>
        <v>5966.8795041100002</v>
      </c>
      <c r="R108" s="36">
        <f>SUMIFS(СВЦЭМ!$D$39:$D$782,СВЦЭМ!$A$39:$A$782,$A108,СВЦЭМ!$B$39:$B$782,R$83)+'СЕТ СН'!$H$11+СВЦЭМ!$D$10+'СЕТ СН'!$H$5-'СЕТ СН'!$H$21</f>
        <v>5983.0128383600004</v>
      </c>
      <c r="S108" s="36">
        <f>SUMIFS(СВЦЭМ!$D$39:$D$782,СВЦЭМ!$A$39:$A$782,$A108,СВЦЭМ!$B$39:$B$782,S$83)+'СЕТ СН'!$H$11+СВЦЭМ!$D$10+'СЕТ СН'!$H$5-'СЕТ СН'!$H$21</f>
        <v>5978.1660837199997</v>
      </c>
      <c r="T108" s="36">
        <f>SUMIFS(СВЦЭМ!$D$39:$D$782,СВЦЭМ!$A$39:$A$782,$A108,СВЦЭМ!$B$39:$B$782,T$83)+'СЕТ СН'!$H$11+СВЦЭМ!$D$10+'СЕТ СН'!$H$5-'СЕТ СН'!$H$21</f>
        <v>5975.85843424</v>
      </c>
      <c r="U108" s="36">
        <f>SUMIFS(СВЦЭМ!$D$39:$D$782,СВЦЭМ!$A$39:$A$782,$A108,СВЦЭМ!$B$39:$B$782,U$83)+'СЕТ СН'!$H$11+СВЦЭМ!$D$10+'СЕТ СН'!$H$5-'СЕТ СН'!$H$21</f>
        <v>5996.3489875900004</v>
      </c>
      <c r="V108" s="36">
        <f>SUMIFS(СВЦЭМ!$D$39:$D$782,СВЦЭМ!$A$39:$A$782,$A108,СВЦЭМ!$B$39:$B$782,V$83)+'СЕТ СН'!$H$11+СВЦЭМ!$D$10+'СЕТ СН'!$H$5-'СЕТ СН'!$H$21</f>
        <v>6008.6811548599999</v>
      </c>
      <c r="W108" s="36">
        <f>SUMIFS(СВЦЭМ!$D$39:$D$782,СВЦЭМ!$A$39:$A$782,$A108,СВЦЭМ!$B$39:$B$782,W$83)+'СЕТ СН'!$H$11+СВЦЭМ!$D$10+'СЕТ СН'!$H$5-'СЕТ СН'!$H$21</f>
        <v>5983.4822224500003</v>
      </c>
      <c r="X108" s="36">
        <f>SUMIFS(СВЦЭМ!$D$39:$D$782,СВЦЭМ!$A$39:$A$782,$A108,СВЦЭМ!$B$39:$B$782,X$83)+'СЕТ СН'!$H$11+СВЦЭМ!$D$10+'СЕТ СН'!$H$5-'СЕТ СН'!$H$21</f>
        <v>6046.7051952500005</v>
      </c>
      <c r="Y108" s="36">
        <f>SUMIFS(СВЦЭМ!$D$39:$D$782,СВЦЭМ!$A$39:$A$782,$A108,СВЦЭМ!$B$39:$B$782,Y$83)+'СЕТ СН'!$H$11+СВЦЭМ!$D$10+'СЕТ СН'!$H$5-'СЕТ СН'!$H$21</f>
        <v>6139.0223951600001</v>
      </c>
    </row>
    <row r="109" spans="1:25" ht="15.75" x14ac:dyDescent="0.2">
      <c r="A109" s="35">
        <f t="shared" si="2"/>
        <v>45499</v>
      </c>
      <c r="B109" s="36">
        <f>SUMIFS(СВЦЭМ!$D$39:$D$782,СВЦЭМ!$A$39:$A$782,$A109,СВЦЭМ!$B$39:$B$782,B$83)+'СЕТ СН'!$H$11+СВЦЭМ!$D$10+'СЕТ СН'!$H$5-'СЕТ СН'!$H$21</f>
        <v>6192.02817856</v>
      </c>
      <c r="C109" s="36">
        <f>SUMIFS(СВЦЭМ!$D$39:$D$782,СВЦЭМ!$A$39:$A$782,$A109,СВЦЭМ!$B$39:$B$782,C$83)+'СЕТ СН'!$H$11+СВЦЭМ!$D$10+'СЕТ СН'!$H$5-'СЕТ СН'!$H$21</f>
        <v>6260.7846260400001</v>
      </c>
      <c r="D109" s="36">
        <f>SUMIFS(СВЦЭМ!$D$39:$D$782,СВЦЭМ!$A$39:$A$782,$A109,СВЦЭМ!$B$39:$B$782,D$83)+'СЕТ СН'!$H$11+СВЦЭМ!$D$10+'СЕТ СН'!$H$5-'СЕТ СН'!$H$21</f>
        <v>6332.67555352</v>
      </c>
      <c r="E109" s="36">
        <f>SUMIFS(СВЦЭМ!$D$39:$D$782,СВЦЭМ!$A$39:$A$782,$A109,СВЦЭМ!$B$39:$B$782,E$83)+'СЕТ СН'!$H$11+СВЦЭМ!$D$10+'СЕТ СН'!$H$5-'СЕТ СН'!$H$21</f>
        <v>6324.2464743300006</v>
      </c>
      <c r="F109" s="36">
        <f>SUMIFS(СВЦЭМ!$D$39:$D$782,СВЦЭМ!$A$39:$A$782,$A109,СВЦЭМ!$B$39:$B$782,F$83)+'СЕТ СН'!$H$11+СВЦЭМ!$D$10+'СЕТ СН'!$H$5-'СЕТ СН'!$H$21</f>
        <v>6325.5903634200004</v>
      </c>
      <c r="G109" s="36">
        <f>SUMIFS(СВЦЭМ!$D$39:$D$782,СВЦЭМ!$A$39:$A$782,$A109,СВЦЭМ!$B$39:$B$782,G$83)+'СЕТ СН'!$H$11+СВЦЭМ!$D$10+'СЕТ СН'!$H$5-'СЕТ СН'!$H$21</f>
        <v>6331.8319603600003</v>
      </c>
      <c r="H109" s="36">
        <f>SUMIFS(СВЦЭМ!$D$39:$D$782,СВЦЭМ!$A$39:$A$782,$A109,СВЦЭМ!$B$39:$B$782,H$83)+'СЕТ СН'!$H$11+СВЦЭМ!$D$10+'СЕТ СН'!$H$5-'СЕТ СН'!$H$21</f>
        <v>6151.0749000300002</v>
      </c>
      <c r="I109" s="36">
        <f>SUMIFS(СВЦЭМ!$D$39:$D$782,СВЦЭМ!$A$39:$A$782,$A109,СВЦЭМ!$B$39:$B$782,I$83)+'СЕТ СН'!$H$11+СВЦЭМ!$D$10+'СЕТ СН'!$H$5-'СЕТ СН'!$H$21</f>
        <v>6162.0729770500002</v>
      </c>
      <c r="J109" s="36">
        <f>SUMIFS(СВЦЭМ!$D$39:$D$782,СВЦЭМ!$A$39:$A$782,$A109,СВЦЭМ!$B$39:$B$782,J$83)+'СЕТ СН'!$H$11+СВЦЭМ!$D$10+'СЕТ СН'!$H$5-'СЕТ СН'!$H$21</f>
        <v>6080.7425089099997</v>
      </c>
      <c r="K109" s="36">
        <f>SUMIFS(СВЦЭМ!$D$39:$D$782,СВЦЭМ!$A$39:$A$782,$A109,СВЦЭМ!$B$39:$B$782,K$83)+'СЕТ СН'!$H$11+СВЦЭМ!$D$10+'СЕТ СН'!$H$5-'СЕТ СН'!$H$21</f>
        <v>6029.06146807</v>
      </c>
      <c r="L109" s="36">
        <f>SUMIFS(СВЦЭМ!$D$39:$D$782,СВЦЭМ!$A$39:$A$782,$A109,СВЦЭМ!$B$39:$B$782,L$83)+'СЕТ СН'!$H$11+СВЦЭМ!$D$10+'СЕТ СН'!$H$5-'СЕТ СН'!$H$21</f>
        <v>5999.3242158100002</v>
      </c>
      <c r="M109" s="36">
        <f>SUMIFS(СВЦЭМ!$D$39:$D$782,СВЦЭМ!$A$39:$A$782,$A109,СВЦЭМ!$B$39:$B$782,M$83)+'СЕТ СН'!$H$11+СВЦЭМ!$D$10+'СЕТ СН'!$H$5-'СЕТ СН'!$H$21</f>
        <v>5982.7078558499998</v>
      </c>
      <c r="N109" s="36">
        <f>SUMIFS(СВЦЭМ!$D$39:$D$782,СВЦЭМ!$A$39:$A$782,$A109,СВЦЭМ!$B$39:$B$782,N$83)+'СЕТ СН'!$H$11+СВЦЭМ!$D$10+'СЕТ СН'!$H$5-'СЕТ СН'!$H$21</f>
        <v>5967.9125284500005</v>
      </c>
      <c r="O109" s="36">
        <f>SUMIFS(СВЦЭМ!$D$39:$D$782,СВЦЭМ!$A$39:$A$782,$A109,СВЦЭМ!$B$39:$B$782,O$83)+'СЕТ СН'!$H$11+СВЦЭМ!$D$10+'СЕТ СН'!$H$5-'СЕТ СН'!$H$21</f>
        <v>5955.1792909000005</v>
      </c>
      <c r="P109" s="36">
        <f>SUMIFS(СВЦЭМ!$D$39:$D$782,СВЦЭМ!$A$39:$A$782,$A109,СВЦЭМ!$B$39:$B$782,P$83)+'СЕТ СН'!$H$11+СВЦЭМ!$D$10+'СЕТ СН'!$H$5-'СЕТ СН'!$H$21</f>
        <v>5955.9272721699999</v>
      </c>
      <c r="Q109" s="36">
        <f>SUMIFS(СВЦЭМ!$D$39:$D$782,СВЦЭМ!$A$39:$A$782,$A109,СВЦЭМ!$B$39:$B$782,Q$83)+'СЕТ СН'!$H$11+СВЦЭМ!$D$10+'СЕТ СН'!$H$5-'СЕТ СН'!$H$21</f>
        <v>5962.8913853600006</v>
      </c>
      <c r="R109" s="36">
        <f>SUMIFS(СВЦЭМ!$D$39:$D$782,СВЦЭМ!$A$39:$A$782,$A109,СВЦЭМ!$B$39:$B$782,R$83)+'СЕТ СН'!$H$11+СВЦЭМ!$D$10+'СЕТ СН'!$H$5-'СЕТ СН'!$H$21</f>
        <v>5961.0690019800004</v>
      </c>
      <c r="S109" s="36">
        <f>SUMIFS(СВЦЭМ!$D$39:$D$782,СВЦЭМ!$A$39:$A$782,$A109,СВЦЭМ!$B$39:$B$782,S$83)+'СЕТ СН'!$H$11+СВЦЭМ!$D$10+'СЕТ СН'!$H$5-'СЕТ СН'!$H$21</f>
        <v>5950.6540535200002</v>
      </c>
      <c r="T109" s="36">
        <f>SUMIFS(СВЦЭМ!$D$39:$D$782,СВЦЭМ!$A$39:$A$782,$A109,СВЦЭМ!$B$39:$B$782,T$83)+'СЕТ СН'!$H$11+СВЦЭМ!$D$10+'СЕТ СН'!$H$5-'СЕТ СН'!$H$21</f>
        <v>5945.3531292799998</v>
      </c>
      <c r="U109" s="36">
        <f>SUMIFS(СВЦЭМ!$D$39:$D$782,СВЦЭМ!$A$39:$A$782,$A109,СВЦЭМ!$B$39:$B$782,U$83)+'СЕТ СН'!$H$11+СВЦЭМ!$D$10+'СЕТ СН'!$H$5-'СЕТ СН'!$H$21</f>
        <v>5979.9968879799999</v>
      </c>
      <c r="V109" s="36">
        <f>SUMIFS(СВЦЭМ!$D$39:$D$782,СВЦЭМ!$A$39:$A$782,$A109,СВЦЭМ!$B$39:$B$782,V$83)+'СЕТ СН'!$H$11+СВЦЭМ!$D$10+'СЕТ СН'!$H$5-'СЕТ СН'!$H$21</f>
        <v>6006.1743857000001</v>
      </c>
      <c r="W109" s="36">
        <f>SUMIFS(СВЦЭМ!$D$39:$D$782,СВЦЭМ!$A$39:$A$782,$A109,СВЦЭМ!$B$39:$B$782,W$83)+'СЕТ СН'!$H$11+СВЦЭМ!$D$10+'СЕТ СН'!$H$5-'СЕТ СН'!$H$21</f>
        <v>5979.9599745300002</v>
      </c>
      <c r="X109" s="36">
        <f>SUMIFS(СВЦЭМ!$D$39:$D$782,СВЦЭМ!$A$39:$A$782,$A109,СВЦЭМ!$B$39:$B$782,X$83)+'СЕТ СН'!$H$11+СВЦЭМ!$D$10+'СЕТ СН'!$H$5-'СЕТ СН'!$H$21</f>
        <v>6047.4051564199999</v>
      </c>
      <c r="Y109" s="36">
        <f>SUMIFS(СВЦЭМ!$D$39:$D$782,СВЦЭМ!$A$39:$A$782,$A109,СВЦЭМ!$B$39:$B$782,Y$83)+'СЕТ СН'!$H$11+СВЦЭМ!$D$10+'СЕТ СН'!$H$5-'СЕТ СН'!$H$21</f>
        <v>6139.1644934200003</v>
      </c>
    </row>
    <row r="110" spans="1:25" ht="15.75" x14ac:dyDescent="0.2">
      <c r="A110" s="35">
        <f t="shared" si="2"/>
        <v>45500</v>
      </c>
      <c r="B110" s="36">
        <f>SUMIFS(СВЦЭМ!$D$39:$D$782,СВЦЭМ!$A$39:$A$782,$A110,СВЦЭМ!$B$39:$B$782,B$83)+'СЕТ СН'!$H$11+СВЦЭМ!$D$10+'СЕТ СН'!$H$5-'СЕТ СН'!$H$21</f>
        <v>6227.9469811300005</v>
      </c>
      <c r="C110" s="36">
        <f>SUMIFS(СВЦЭМ!$D$39:$D$782,СВЦЭМ!$A$39:$A$782,$A110,СВЦЭМ!$B$39:$B$782,C$83)+'СЕТ СН'!$H$11+СВЦЭМ!$D$10+'СЕТ СН'!$H$5-'СЕТ СН'!$H$21</f>
        <v>6299.2272837300006</v>
      </c>
      <c r="D110" s="36">
        <f>SUMIFS(СВЦЭМ!$D$39:$D$782,СВЦЭМ!$A$39:$A$782,$A110,СВЦЭМ!$B$39:$B$782,D$83)+'СЕТ СН'!$H$11+СВЦЭМ!$D$10+'СЕТ СН'!$H$5-'СЕТ СН'!$H$21</f>
        <v>6341.8035701500003</v>
      </c>
      <c r="E110" s="36">
        <f>SUMIFS(СВЦЭМ!$D$39:$D$782,СВЦЭМ!$A$39:$A$782,$A110,СВЦЭМ!$B$39:$B$782,E$83)+'СЕТ СН'!$H$11+СВЦЭМ!$D$10+'СЕТ СН'!$H$5-'СЕТ СН'!$H$21</f>
        <v>6375.82355783</v>
      </c>
      <c r="F110" s="36">
        <f>SUMIFS(СВЦЭМ!$D$39:$D$782,СВЦЭМ!$A$39:$A$782,$A110,СВЦЭМ!$B$39:$B$782,F$83)+'СЕТ СН'!$H$11+СВЦЭМ!$D$10+'СЕТ СН'!$H$5-'СЕТ СН'!$H$21</f>
        <v>6357.5308539500002</v>
      </c>
      <c r="G110" s="36">
        <f>SUMIFS(СВЦЭМ!$D$39:$D$782,СВЦЭМ!$A$39:$A$782,$A110,СВЦЭМ!$B$39:$B$782,G$83)+'СЕТ СН'!$H$11+СВЦЭМ!$D$10+'СЕТ СН'!$H$5-'СЕТ СН'!$H$21</f>
        <v>6368.5972336200002</v>
      </c>
      <c r="H110" s="36">
        <f>SUMIFS(СВЦЭМ!$D$39:$D$782,СВЦЭМ!$A$39:$A$782,$A110,СВЦЭМ!$B$39:$B$782,H$83)+'СЕТ СН'!$H$11+СВЦЭМ!$D$10+'СЕТ СН'!$H$5-'СЕТ СН'!$H$21</f>
        <v>6334.9708097900002</v>
      </c>
      <c r="I110" s="36">
        <f>SUMIFS(СВЦЭМ!$D$39:$D$782,СВЦЭМ!$A$39:$A$782,$A110,СВЦЭМ!$B$39:$B$782,I$83)+'СЕТ СН'!$H$11+СВЦЭМ!$D$10+'СЕТ СН'!$H$5-'СЕТ СН'!$H$21</f>
        <v>6207.06159596</v>
      </c>
      <c r="J110" s="36">
        <f>SUMIFS(СВЦЭМ!$D$39:$D$782,СВЦЭМ!$A$39:$A$782,$A110,СВЦЭМ!$B$39:$B$782,J$83)+'СЕТ СН'!$H$11+СВЦЭМ!$D$10+'СЕТ СН'!$H$5-'СЕТ СН'!$H$21</f>
        <v>6181.5741542100004</v>
      </c>
      <c r="K110" s="36">
        <f>SUMIFS(СВЦЭМ!$D$39:$D$782,СВЦЭМ!$A$39:$A$782,$A110,СВЦЭМ!$B$39:$B$782,K$83)+'СЕТ СН'!$H$11+СВЦЭМ!$D$10+'СЕТ СН'!$H$5-'СЕТ СН'!$H$21</f>
        <v>6098.5796204400003</v>
      </c>
      <c r="L110" s="36">
        <f>SUMIFS(СВЦЭМ!$D$39:$D$782,СВЦЭМ!$A$39:$A$782,$A110,СВЦЭМ!$B$39:$B$782,L$83)+'СЕТ СН'!$H$11+СВЦЭМ!$D$10+'СЕТ СН'!$H$5-'СЕТ СН'!$H$21</f>
        <v>6039.3331934400003</v>
      </c>
      <c r="M110" s="36">
        <f>SUMIFS(СВЦЭМ!$D$39:$D$782,СВЦЭМ!$A$39:$A$782,$A110,СВЦЭМ!$B$39:$B$782,M$83)+'СЕТ СН'!$H$11+СВЦЭМ!$D$10+'СЕТ СН'!$H$5-'СЕТ СН'!$H$21</f>
        <v>6006.3688195100003</v>
      </c>
      <c r="N110" s="36">
        <f>SUMIFS(СВЦЭМ!$D$39:$D$782,СВЦЭМ!$A$39:$A$782,$A110,СВЦЭМ!$B$39:$B$782,N$83)+'СЕТ СН'!$H$11+СВЦЭМ!$D$10+'СЕТ СН'!$H$5-'СЕТ СН'!$H$21</f>
        <v>6001.8973641499997</v>
      </c>
      <c r="O110" s="36">
        <f>SUMIFS(СВЦЭМ!$D$39:$D$782,СВЦЭМ!$A$39:$A$782,$A110,СВЦЭМ!$B$39:$B$782,O$83)+'СЕТ СН'!$H$11+СВЦЭМ!$D$10+'СЕТ СН'!$H$5-'СЕТ СН'!$H$21</f>
        <v>5999.49699237</v>
      </c>
      <c r="P110" s="36">
        <f>SUMIFS(СВЦЭМ!$D$39:$D$782,СВЦЭМ!$A$39:$A$782,$A110,СВЦЭМ!$B$39:$B$782,P$83)+'СЕТ СН'!$H$11+СВЦЭМ!$D$10+'СЕТ СН'!$H$5-'СЕТ СН'!$H$21</f>
        <v>6007.4189848700007</v>
      </c>
      <c r="Q110" s="36">
        <f>SUMIFS(СВЦЭМ!$D$39:$D$782,СВЦЭМ!$A$39:$A$782,$A110,СВЦЭМ!$B$39:$B$782,Q$83)+'СЕТ СН'!$H$11+СВЦЭМ!$D$10+'СЕТ СН'!$H$5-'СЕТ СН'!$H$21</f>
        <v>6010.3599942000001</v>
      </c>
      <c r="R110" s="36">
        <f>SUMIFS(СВЦЭМ!$D$39:$D$782,СВЦЭМ!$A$39:$A$782,$A110,СВЦЭМ!$B$39:$B$782,R$83)+'СЕТ СН'!$H$11+СВЦЭМ!$D$10+'СЕТ СН'!$H$5-'СЕТ СН'!$H$21</f>
        <v>6013.6790610600001</v>
      </c>
      <c r="S110" s="36">
        <f>SUMIFS(СВЦЭМ!$D$39:$D$782,СВЦЭМ!$A$39:$A$782,$A110,СВЦЭМ!$B$39:$B$782,S$83)+'СЕТ СН'!$H$11+СВЦЭМ!$D$10+'СЕТ СН'!$H$5-'СЕТ СН'!$H$21</f>
        <v>6006.2969218400003</v>
      </c>
      <c r="T110" s="36">
        <f>SUMIFS(СВЦЭМ!$D$39:$D$782,СВЦЭМ!$A$39:$A$782,$A110,СВЦЭМ!$B$39:$B$782,T$83)+'СЕТ СН'!$H$11+СВЦЭМ!$D$10+'СЕТ СН'!$H$5-'СЕТ СН'!$H$21</f>
        <v>5995.8542617500007</v>
      </c>
      <c r="U110" s="36">
        <f>SUMIFS(СВЦЭМ!$D$39:$D$782,СВЦЭМ!$A$39:$A$782,$A110,СВЦЭМ!$B$39:$B$782,U$83)+'СЕТ СН'!$H$11+СВЦЭМ!$D$10+'СЕТ СН'!$H$5-'СЕТ СН'!$H$21</f>
        <v>6019.4891438200002</v>
      </c>
      <c r="V110" s="36">
        <f>SUMIFS(СВЦЭМ!$D$39:$D$782,СВЦЭМ!$A$39:$A$782,$A110,СВЦЭМ!$B$39:$B$782,V$83)+'СЕТ СН'!$H$11+СВЦЭМ!$D$10+'СЕТ СН'!$H$5-'СЕТ СН'!$H$21</f>
        <v>6025.1581479699998</v>
      </c>
      <c r="W110" s="36">
        <f>SUMIFS(СВЦЭМ!$D$39:$D$782,СВЦЭМ!$A$39:$A$782,$A110,СВЦЭМ!$B$39:$B$782,W$83)+'СЕТ СН'!$H$11+СВЦЭМ!$D$10+'СЕТ СН'!$H$5-'СЕТ СН'!$H$21</f>
        <v>6008.5123887999998</v>
      </c>
      <c r="X110" s="36">
        <f>SUMIFS(СВЦЭМ!$D$39:$D$782,СВЦЭМ!$A$39:$A$782,$A110,СВЦЭМ!$B$39:$B$782,X$83)+'СЕТ СН'!$H$11+СВЦЭМ!$D$10+'СЕТ СН'!$H$5-'СЕТ СН'!$H$21</f>
        <v>6058.6053564000003</v>
      </c>
      <c r="Y110" s="36">
        <f>SUMIFS(СВЦЭМ!$D$39:$D$782,СВЦЭМ!$A$39:$A$782,$A110,СВЦЭМ!$B$39:$B$782,Y$83)+'СЕТ СН'!$H$11+СВЦЭМ!$D$10+'СЕТ СН'!$H$5-'СЕТ СН'!$H$21</f>
        <v>6158.6728630400003</v>
      </c>
    </row>
    <row r="111" spans="1:25" ht="15.75" x14ac:dyDescent="0.2">
      <c r="A111" s="35">
        <f t="shared" si="2"/>
        <v>45501</v>
      </c>
      <c r="B111" s="36">
        <f>SUMIFS(СВЦЭМ!$D$39:$D$782,СВЦЭМ!$A$39:$A$782,$A111,СВЦЭМ!$B$39:$B$782,B$83)+'СЕТ СН'!$H$11+СВЦЭМ!$D$10+'СЕТ СН'!$H$5-'СЕТ СН'!$H$21</f>
        <v>6235.8764313500005</v>
      </c>
      <c r="C111" s="36">
        <f>SUMIFS(СВЦЭМ!$D$39:$D$782,СВЦЭМ!$A$39:$A$782,$A111,СВЦЭМ!$B$39:$B$782,C$83)+'СЕТ СН'!$H$11+СВЦЭМ!$D$10+'СЕТ СН'!$H$5-'СЕТ СН'!$H$21</f>
        <v>6323.8241610800005</v>
      </c>
      <c r="D111" s="36">
        <f>SUMIFS(СВЦЭМ!$D$39:$D$782,СВЦЭМ!$A$39:$A$782,$A111,СВЦЭМ!$B$39:$B$782,D$83)+'СЕТ СН'!$H$11+СВЦЭМ!$D$10+'СЕТ СН'!$H$5-'СЕТ СН'!$H$21</f>
        <v>6342.5648824300006</v>
      </c>
      <c r="E111" s="36">
        <f>SUMIFS(СВЦЭМ!$D$39:$D$782,СВЦЭМ!$A$39:$A$782,$A111,СВЦЭМ!$B$39:$B$782,E$83)+'СЕТ СН'!$H$11+СВЦЭМ!$D$10+'СЕТ СН'!$H$5-'СЕТ СН'!$H$21</f>
        <v>6346.5740318500002</v>
      </c>
      <c r="F111" s="36">
        <f>SUMIFS(СВЦЭМ!$D$39:$D$782,СВЦЭМ!$A$39:$A$782,$A111,СВЦЭМ!$B$39:$B$782,F$83)+'СЕТ СН'!$H$11+СВЦЭМ!$D$10+'СЕТ СН'!$H$5-'СЕТ СН'!$H$21</f>
        <v>6351.9456070400001</v>
      </c>
      <c r="G111" s="36">
        <f>SUMIFS(СВЦЭМ!$D$39:$D$782,СВЦЭМ!$A$39:$A$782,$A111,СВЦЭМ!$B$39:$B$782,G$83)+'СЕТ СН'!$H$11+СВЦЭМ!$D$10+'СЕТ СН'!$H$5-'СЕТ СН'!$H$21</f>
        <v>6365.9185463000003</v>
      </c>
      <c r="H111" s="36">
        <f>SUMIFS(СВЦЭМ!$D$39:$D$782,СВЦЭМ!$A$39:$A$782,$A111,СВЦЭМ!$B$39:$B$782,H$83)+'СЕТ СН'!$H$11+СВЦЭМ!$D$10+'СЕТ СН'!$H$5-'СЕТ СН'!$H$21</f>
        <v>6364.9777681400001</v>
      </c>
      <c r="I111" s="36">
        <f>SUMIFS(СВЦЭМ!$D$39:$D$782,СВЦЭМ!$A$39:$A$782,$A111,СВЦЭМ!$B$39:$B$782,I$83)+'СЕТ СН'!$H$11+СВЦЭМ!$D$10+'СЕТ СН'!$H$5-'СЕТ СН'!$H$21</f>
        <v>6340.6077652399999</v>
      </c>
      <c r="J111" s="36">
        <f>SUMIFS(СВЦЭМ!$D$39:$D$782,СВЦЭМ!$A$39:$A$782,$A111,СВЦЭМ!$B$39:$B$782,J$83)+'СЕТ СН'!$H$11+СВЦЭМ!$D$10+'СЕТ СН'!$H$5-'СЕТ СН'!$H$21</f>
        <v>6203.8521409800005</v>
      </c>
      <c r="K111" s="36">
        <f>SUMIFS(СВЦЭМ!$D$39:$D$782,СВЦЭМ!$A$39:$A$782,$A111,СВЦЭМ!$B$39:$B$782,K$83)+'СЕТ СН'!$H$11+СВЦЭМ!$D$10+'СЕТ СН'!$H$5-'СЕТ СН'!$H$21</f>
        <v>6113.8172825600004</v>
      </c>
      <c r="L111" s="36">
        <f>SUMIFS(СВЦЭМ!$D$39:$D$782,СВЦЭМ!$A$39:$A$782,$A111,СВЦЭМ!$B$39:$B$782,L$83)+'СЕТ СН'!$H$11+СВЦЭМ!$D$10+'СЕТ СН'!$H$5-'СЕТ СН'!$H$21</f>
        <v>6043.5402494200007</v>
      </c>
      <c r="M111" s="36">
        <f>SUMIFS(СВЦЭМ!$D$39:$D$782,СВЦЭМ!$A$39:$A$782,$A111,СВЦЭМ!$B$39:$B$782,M$83)+'СЕТ СН'!$H$11+СВЦЭМ!$D$10+'СЕТ СН'!$H$5-'СЕТ СН'!$H$21</f>
        <v>5995.78375435</v>
      </c>
      <c r="N111" s="36">
        <f>SUMIFS(СВЦЭМ!$D$39:$D$782,СВЦЭМ!$A$39:$A$782,$A111,СВЦЭМ!$B$39:$B$782,N$83)+'СЕТ СН'!$H$11+СВЦЭМ!$D$10+'СЕТ СН'!$H$5-'СЕТ СН'!$H$21</f>
        <v>5992.3382416900004</v>
      </c>
      <c r="O111" s="36">
        <f>SUMIFS(СВЦЭМ!$D$39:$D$782,СВЦЭМ!$A$39:$A$782,$A111,СВЦЭМ!$B$39:$B$782,O$83)+'СЕТ СН'!$H$11+СВЦЭМ!$D$10+'СЕТ СН'!$H$5-'СЕТ СН'!$H$21</f>
        <v>5989.9858864600001</v>
      </c>
      <c r="P111" s="36">
        <f>SUMIFS(СВЦЭМ!$D$39:$D$782,СВЦЭМ!$A$39:$A$782,$A111,СВЦЭМ!$B$39:$B$782,P$83)+'СЕТ СН'!$H$11+СВЦЭМ!$D$10+'СЕТ СН'!$H$5-'СЕТ СН'!$H$21</f>
        <v>6006.03023183</v>
      </c>
      <c r="Q111" s="36">
        <f>SUMIFS(СВЦЭМ!$D$39:$D$782,СВЦЭМ!$A$39:$A$782,$A111,СВЦЭМ!$B$39:$B$782,Q$83)+'СЕТ СН'!$H$11+СВЦЭМ!$D$10+'СЕТ СН'!$H$5-'СЕТ СН'!$H$21</f>
        <v>6006.9697042000007</v>
      </c>
      <c r="R111" s="36">
        <f>SUMIFS(СВЦЭМ!$D$39:$D$782,СВЦЭМ!$A$39:$A$782,$A111,СВЦЭМ!$B$39:$B$782,R$83)+'СЕТ СН'!$H$11+СВЦЭМ!$D$10+'СЕТ СН'!$H$5-'СЕТ СН'!$H$21</f>
        <v>5997.9137318499997</v>
      </c>
      <c r="S111" s="36">
        <f>SUMIFS(СВЦЭМ!$D$39:$D$782,СВЦЭМ!$A$39:$A$782,$A111,СВЦЭМ!$B$39:$B$782,S$83)+'СЕТ СН'!$H$11+СВЦЭМ!$D$10+'СЕТ СН'!$H$5-'СЕТ СН'!$H$21</f>
        <v>5985.2940243400008</v>
      </c>
      <c r="T111" s="36">
        <f>SUMIFS(СВЦЭМ!$D$39:$D$782,СВЦЭМ!$A$39:$A$782,$A111,СВЦЭМ!$B$39:$B$782,T$83)+'СЕТ СН'!$H$11+СВЦЭМ!$D$10+'СЕТ СН'!$H$5-'СЕТ СН'!$H$21</f>
        <v>5966.0490987600006</v>
      </c>
      <c r="U111" s="36">
        <f>SUMIFS(СВЦЭМ!$D$39:$D$782,СВЦЭМ!$A$39:$A$782,$A111,СВЦЭМ!$B$39:$B$782,U$83)+'СЕТ СН'!$H$11+СВЦЭМ!$D$10+'СЕТ СН'!$H$5-'СЕТ СН'!$H$21</f>
        <v>5983.1469957099998</v>
      </c>
      <c r="V111" s="36">
        <f>SUMIFS(СВЦЭМ!$D$39:$D$782,СВЦЭМ!$A$39:$A$782,$A111,СВЦЭМ!$B$39:$B$782,V$83)+'СЕТ СН'!$H$11+СВЦЭМ!$D$10+'СЕТ СН'!$H$5-'СЕТ СН'!$H$21</f>
        <v>5994.99796315</v>
      </c>
      <c r="W111" s="36">
        <f>SUMIFS(СВЦЭМ!$D$39:$D$782,СВЦЭМ!$A$39:$A$782,$A111,СВЦЭМ!$B$39:$B$782,W$83)+'СЕТ СН'!$H$11+СВЦЭМ!$D$10+'СЕТ СН'!$H$5-'СЕТ СН'!$H$21</f>
        <v>5967.3473233000004</v>
      </c>
      <c r="X111" s="36">
        <f>SUMIFS(СВЦЭМ!$D$39:$D$782,СВЦЭМ!$A$39:$A$782,$A111,СВЦЭМ!$B$39:$B$782,X$83)+'СЕТ СН'!$H$11+СВЦЭМ!$D$10+'СЕТ СН'!$H$5-'СЕТ СН'!$H$21</f>
        <v>6033.2646553900004</v>
      </c>
      <c r="Y111" s="36">
        <f>SUMIFS(СВЦЭМ!$D$39:$D$782,СВЦЭМ!$A$39:$A$782,$A111,СВЦЭМ!$B$39:$B$782,Y$83)+'СЕТ СН'!$H$11+СВЦЭМ!$D$10+'СЕТ СН'!$H$5-'СЕТ СН'!$H$21</f>
        <v>6142.0793695100001</v>
      </c>
    </row>
    <row r="112" spans="1:25" ht="15.75" x14ac:dyDescent="0.2">
      <c r="A112" s="35">
        <f t="shared" si="2"/>
        <v>45502</v>
      </c>
      <c r="B112" s="36">
        <f>SUMIFS(СВЦЭМ!$D$39:$D$782,СВЦЭМ!$A$39:$A$782,$A112,СВЦЭМ!$B$39:$B$782,B$83)+'СЕТ СН'!$H$11+СВЦЭМ!$D$10+'СЕТ СН'!$H$5-'СЕТ СН'!$H$21</f>
        <v>6332.0674277400003</v>
      </c>
      <c r="C112" s="36">
        <f>SUMIFS(СВЦЭМ!$D$39:$D$782,СВЦЭМ!$A$39:$A$782,$A112,СВЦЭМ!$B$39:$B$782,C$83)+'СЕТ СН'!$H$11+СВЦЭМ!$D$10+'СЕТ СН'!$H$5-'СЕТ СН'!$H$21</f>
        <v>6455.10822052</v>
      </c>
      <c r="D112" s="36">
        <f>SUMIFS(СВЦЭМ!$D$39:$D$782,СВЦЭМ!$A$39:$A$782,$A112,СВЦЭМ!$B$39:$B$782,D$83)+'СЕТ СН'!$H$11+СВЦЭМ!$D$10+'СЕТ СН'!$H$5-'СЕТ СН'!$H$21</f>
        <v>6500.9286984299997</v>
      </c>
      <c r="E112" s="36">
        <f>SUMIFS(СВЦЭМ!$D$39:$D$782,СВЦЭМ!$A$39:$A$782,$A112,СВЦЭМ!$B$39:$B$782,E$83)+'СЕТ СН'!$H$11+СВЦЭМ!$D$10+'СЕТ СН'!$H$5-'СЕТ СН'!$H$21</f>
        <v>6545.9726531100005</v>
      </c>
      <c r="F112" s="36">
        <f>SUMIFS(СВЦЭМ!$D$39:$D$782,СВЦЭМ!$A$39:$A$782,$A112,СВЦЭМ!$B$39:$B$782,F$83)+'СЕТ СН'!$H$11+СВЦЭМ!$D$10+'СЕТ СН'!$H$5-'СЕТ СН'!$H$21</f>
        <v>6546.2179675999996</v>
      </c>
      <c r="G112" s="36">
        <f>SUMIFS(СВЦЭМ!$D$39:$D$782,СВЦЭМ!$A$39:$A$782,$A112,СВЦЭМ!$B$39:$B$782,G$83)+'СЕТ СН'!$H$11+СВЦЭМ!$D$10+'СЕТ СН'!$H$5-'СЕТ СН'!$H$21</f>
        <v>6528.5988164299997</v>
      </c>
      <c r="H112" s="36">
        <f>SUMIFS(СВЦЭМ!$D$39:$D$782,СВЦЭМ!$A$39:$A$782,$A112,СВЦЭМ!$B$39:$B$782,H$83)+'СЕТ СН'!$H$11+СВЦЭМ!$D$10+'СЕТ СН'!$H$5-'СЕТ СН'!$H$21</f>
        <v>6473.1490888000008</v>
      </c>
      <c r="I112" s="36">
        <f>SUMIFS(СВЦЭМ!$D$39:$D$782,СВЦЭМ!$A$39:$A$782,$A112,СВЦЭМ!$B$39:$B$782,I$83)+'СЕТ СН'!$H$11+СВЦЭМ!$D$10+'СЕТ СН'!$H$5-'СЕТ СН'!$H$21</f>
        <v>6384.6322651800001</v>
      </c>
      <c r="J112" s="36">
        <f>SUMIFS(СВЦЭМ!$D$39:$D$782,СВЦЭМ!$A$39:$A$782,$A112,СВЦЭМ!$B$39:$B$782,J$83)+'СЕТ СН'!$H$11+СВЦЭМ!$D$10+'СЕТ СН'!$H$5-'СЕТ СН'!$H$21</f>
        <v>6261.30536992</v>
      </c>
      <c r="K112" s="36">
        <f>SUMIFS(СВЦЭМ!$D$39:$D$782,СВЦЭМ!$A$39:$A$782,$A112,СВЦЭМ!$B$39:$B$782,K$83)+'СЕТ СН'!$H$11+СВЦЭМ!$D$10+'СЕТ СН'!$H$5-'СЕТ СН'!$H$21</f>
        <v>6159.4150184400005</v>
      </c>
      <c r="L112" s="36">
        <f>SUMIFS(СВЦЭМ!$D$39:$D$782,СВЦЭМ!$A$39:$A$782,$A112,СВЦЭМ!$B$39:$B$782,L$83)+'СЕТ СН'!$H$11+СВЦЭМ!$D$10+'СЕТ СН'!$H$5-'СЕТ СН'!$H$21</f>
        <v>6110.2227083500002</v>
      </c>
      <c r="M112" s="36">
        <f>SUMIFS(СВЦЭМ!$D$39:$D$782,СВЦЭМ!$A$39:$A$782,$A112,СВЦЭМ!$B$39:$B$782,M$83)+'СЕТ СН'!$H$11+СВЦЭМ!$D$10+'СЕТ СН'!$H$5-'СЕТ СН'!$H$21</f>
        <v>6087.5771794000002</v>
      </c>
      <c r="N112" s="36">
        <f>SUMIFS(СВЦЭМ!$D$39:$D$782,СВЦЭМ!$A$39:$A$782,$A112,СВЦЭМ!$B$39:$B$782,N$83)+'СЕТ СН'!$H$11+СВЦЭМ!$D$10+'СЕТ СН'!$H$5-'СЕТ СН'!$H$21</f>
        <v>6089.9478634700008</v>
      </c>
      <c r="O112" s="36">
        <f>SUMIFS(СВЦЭМ!$D$39:$D$782,СВЦЭМ!$A$39:$A$782,$A112,СВЦЭМ!$B$39:$B$782,O$83)+'СЕТ СН'!$H$11+СВЦЭМ!$D$10+'СЕТ СН'!$H$5-'СЕТ СН'!$H$21</f>
        <v>6081.1672748800002</v>
      </c>
      <c r="P112" s="36">
        <f>SUMIFS(СВЦЭМ!$D$39:$D$782,СВЦЭМ!$A$39:$A$782,$A112,СВЦЭМ!$B$39:$B$782,P$83)+'СЕТ СН'!$H$11+СВЦЭМ!$D$10+'СЕТ СН'!$H$5-'СЕТ СН'!$H$21</f>
        <v>6087.6333626600008</v>
      </c>
      <c r="Q112" s="36">
        <f>SUMIFS(СВЦЭМ!$D$39:$D$782,СВЦЭМ!$A$39:$A$782,$A112,СВЦЭМ!$B$39:$B$782,Q$83)+'СЕТ СН'!$H$11+СВЦЭМ!$D$10+'СЕТ СН'!$H$5-'СЕТ СН'!$H$21</f>
        <v>6082.4174901000006</v>
      </c>
      <c r="R112" s="36">
        <f>SUMIFS(СВЦЭМ!$D$39:$D$782,СВЦЭМ!$A$39:$A$782,$A112,СВЦЭМ!$B$39:$B$782,R$83)+'СЕТ СН'!$H$11+СВЦЭМ!$D$10+'СЕТ СН'!$H$5-'СЕТ СН'!$H$21</f>
        <v>6084.7654543099998</v>
      </c>
      <c r="S112" s="36">
        <f>SUMIFS(СВЦЭМ!$D$39:$D$782,СВЦЭМ!$A$39:$A$782,$A112,СВЦЭМ!$B$39:$B$782,S$83)+'СЕТ СН'!$H$11+СВЦЭМ!$D$10+'СЕТ СН'!$H$5-'СЕТ СН'!$H$21</f>
        <v>6080.1039427600008</v>
      </c>
      <c r="T112" s="36">
        <f>SUMIFS(СВЦЭМ!$D$39:$D$782,СВЦЭМ!$A$39:$A$782,$A112,СВЦЭМ!$B$39:$B$782,T$83)+'СЕТ СН'!$H$11+СВЦЭМ!$D$10+'СЕТ СН'!$H$5-'СЕТ СН'!$H$21</f>
        <v>6070.5666436400006</v>
      </c>
      <c r="U112" s="36">
        <f>SUMIFS(СВЦЭМ!$D$39:$D$782,СВЦЭМ!$A$39:$A$782,$A112,СВЦЭМ!$B$39:$B$782,U$83)+'СЕТ СН'!$H$11+СВЦЭМ!$D$10+'СЕТ СН'!$H$5-'СЕТ СН'!$H$21</f>
        <v>6087.8658617300007</v>
      </c>
      <c r="V112" s="36">
        <f>SUMIFS(СВЦЭМ!$D$39:$D$782,СВЦЭМ!$A$39:$A$782,$A112,СВЦЭМ!$B$39:$B$782,V$83)+'СЕТ СН'!$H$11+СВЦЭМ!$D$10+'СЕТ СН'!$H$5-'СЕТ СН'!$H$21</f>
        <v>6106.8464674900006</v>
      </c>
      <c r="W112" s="36">
        <f>SUMIFS(СВЦЭМ!$D$39:$D$782,СВЦЭМ!$A$39:$A$782,$A112,СВЦЭМ!$B$39:$B$782,W$83)+'СЕТ СН'!$H$11+СВЦЭМ!$D$10+'СЕТ СН'!$H$5-'СЕТ СН'!$H$21</f>
        <v>6088.2172877700004</v>
      </c>
      <c r="X112" s="36">
        <f>SUMIFS(СВЦЭМ!$D$39:$D$782,СВЦЭМ!$A$39:$A$782,$A112,СВЦЭМ!$B$39:$B$782,X$83)+'СЕТ СН'!$H$11+СВЦЭМ!$D$10+'СЕТ СН'!$H$5-'СЕТ СН'!$H$21</f>
        <v>6118.9412920900004</v>
      </c>
      <c r="Y112" s="36">
        <f>SUMIFS(СВЦЭМ!$D$39:$D$782,СВЦЭМ!$A$39:$A$782,$A112,СВЦЭМ!$B$39:$B$782,Y$83)+'СЕТ СН'!$H$11+СВЦЭМ!$D$10+'СЕТ СН'!$H$5-'СЕТ СН'!$H$21</f>
        <v>6258.7548926899999</v>
      </c>
    </row>
    <row r="113" spans="1:27" ht="15.75" x14ac:dyDescent="0.2">
      <c r="A113" s="35">
        <f t="shared" si="2"/>
        <v>45503</v>
      </c>
      <c r="B113" s="36">
        <f>SUMIFS(СВЦЭМ!$D$39:$D$782,СВЦЭМ!$A$39:$A$782,$A113,СВЦЭМ!$B$39:$B$782,B$83)+'СЕТ СН'!$H$11+СВЦЭМ!$D$10+'СЕТ СН'!$H$5-'СЕТ СН'!$H$21</f>
        <v>6253.4263538000005</v>
      </c>
      <c r="C113" s="36">
        <f>SUMIFS(СВЦЭМ!$D$39:$D$782,СВЦЭМ!$A$39:$A$782,$A113,СВЦЭМ!$B$39:$B$782,C$83)+'СЕТ СН'!$H$11+СВЦЭМ!$D$10+'СЕТ СН'!$H$5-'СЕТ СН'!$H$21</f>
        <v>6344.8019677800003</v>
      </c>
      <c r="D113" s="36">
        <f>SUMIFS(СВЦЭМ!$D$39:$D$782,СВЦЭМ!$A$39:$A$782,$A113,СВЦЭМ!$B$39:$B$782,D$83)+'СЕТ СН'!$H$11+СВЦЭМ!$D$10+'СЕТ СН'!$H$5-'СЕТ СН'!$H$21</f>
        <v>6420.51472122</v>
      </c>
      <c r="E113" s="36">
        <f>SUMIFS(СВЦЭМ!$D$39:$D$782,СВЦЭМ!$A$39:$A$782,$A113,СВЦЭМ!$B$39:$B$782,E$83)+'СЕТ СН'!$H$11+СВЦЭМ!$D$10+'СЕТ СН'!$H$5-'СЕТ СН'!$H$21</f>
        <v>6461.8873134000005</v>
      </c>
      <c r="F113" s="36">
        <f>SUMIFS(СВЦЭМ!$D$39:$D$782,СВЦЭМ!$A$39:$A$782,$A113,СВЦЭМ!$B$39:$B$782,F$83)+'СЕТ СН'!$H$11+СВЦЭМ!$D$10+'СЕТ СН'!$H$5-'СЕТ СН'!$H$21</f>
        <v>6458.8408061400005</v>
      </c>
      <c r="G113" s="36">
        <f>SUMIFS(СВЦЭМ!$D$39:$D$782,СВЦЭМ!$A$39:$A$782,$A113,СВЦЭМ!$B$39:$B$782,G$83)+'СЕТ СН'!$H$11+СВЦЭМ!$D$10+'СЕТ СН'!$H$5-'СЕТ СН'!$H$21</f>
        <v>6430.8310729800005</v>
      </c>
      <c r="H113" s="36">
        <f>SUMIFS(СВЦЭМ!$D$39:$D$782,СВЦЭМ!$A$39:$A$782,$A113,СВЦЭМ!$B$39:$B$782,H$83)+'СЕТ СН'!$H$11+СВЦЭМ!$D$10+'СЕТ СН'!$H$5-'СЕТ СН'!$H$21</f>
        <v>6374.3237910900007</v>
      </c>
      <c r="I113" s="36">
        <f>SUMIFS(СВЦЭМ!$D$39:$D$782,СВЦЭМ!$A$39:$A$782,$A113,СВЦЭМ!$B$39:$B$782,I$83)+'СЕТ СН'!$H$11+СВЦЭМ!$D$10+'СЕТ СН'!$H$5-'СЕТ СН'!$H$21</f>
        <v>6257.95630231</v>
      </c>
      <c r="J113" s="36">
        <f>SUMIFS(СВЦЭМ!$D$39:$D$782,СВЦЭМ!$A$39:$A$782,$A113,СВЦЭМ!$B$39:$B$782,J$83)+'СЕТ СН'!$H$11+СВЦЭМ!$D$10+'СЕТ СН'!$H$5-'СЕТ СН'!$H$21</f>
        <v>6135.7810133700004</v>
      </c>
      <c r="K113" s="36">
        <f>SUMIFS(СВЦЭМ!$D$39:$D$782,СВЦЭМ!$A$39:$A$782,$A113,СВЦЭМ!$B$39:$B$782,K$83)+'СЕТ СН'!$H$11+СВЦЭМ!$D$10+'СЕТ СН'!$H$5-'СЕТ СН'!$H$21</f>
        <v>6039.6057792900001</v>
      </c>
      <c r="L113" s="36">
        <f>SUMIFS(СВЦЭМ!$D$39:$D$782,СВЦЭМ!$A$39:$A$782,$A113,СВЦЭМ!$B$39:$B$782,L$83)+'СЕТ СН'!$H$11+СВЦЭМ!$D$10+'СЕТ СН'!$H$5-'СЕТ СН'!$H$21</f>
        <v>5975.1022335300004</v>
      </c>
      <c r="M113" s="36">
        <f>SUMIFS(СВЦЭМ!$D$39:$D$782,СВЦЭМ!$A$39:$A$782,$A113,СВЦЭМ!$B$39:$B$782,M$83)+'СЕТ СН'!$H$11+СВЦЭМ!$D$10+'СЕТ СН'!$H$5-'СЕТ СН'!$H$21</f>
        <v>5968.4450756000006</v>
      </c>
      <c r="N113" s="36">
        <f>SUMIFS(СВЦЭМ!$D$39:$D$782,СВЦЭМ!$A$39:$A$782,$A113,СВЦЭМ!$B$39:$B$782,N$83)+'СЕТ СН'!$H$11+СВЦЭМ!$D$10+'СЕТ СН'!$H$5-'СЕТ СН'!$H$21</f>
        <v>5965.0945165800003</v>
      </c>
      <c r="O113" s="36">
        <f>SUMIFS(СВЦЭМ!$D$39:$D$782,СВЦЭМ!$A$39:$A$782,$A113,СВЦЭМ!$B$39:$B$782,O$83)+'СЕТ СН'!$H$11+СВЦЭМ!$D$10+'СЕТ СН'!$H$5-'СЕТ СН'!$H$21</f>
        <v>5954.8989323700007</v>
      </c>
      <c r="P113" s="36">
        <f>SUMIFS(СВЦЭМ!$D$39:$D$782,СВЦЭМ!$A$39:$A$782,$A113,СВЦЭМ!$B$39:$B$782,P$83)+'СЕТ СН'!$H$11+СВЦЭМ!$D$10+'СЕТ СН'!$H$5-'СЕТ СН'!$H$21</f>
        <v>5961.5450486500004</v>
      </c>
      <c r="Q113" s="36">
        <f>SUMIFS(СВЦЭМ!$D$39:$D$782,СВЦЭМ!$A$39:$A$782,$A113,СВЦЭМ!$B$39:$B$782,Q$83)+'СЕТ СН'!$H$11+СВЦЭМ!$D$10+'СЕТ СН'!$H$5-'СЕТ СН'!$H$21</f>
        <v>5959.8171797800005</v>
      </c>
      <c r="R113" s="36">
        <f>SUMIFS(СВЦЭМ!$D$39:$D$782,СВЦЭМ!$A$39:$A$782,$A113,СВЦЭМ!$B$39:$B$782,R$83)+'СЕТ СН'!$H$11+СВЦЭМ!$D$10+'СЕТ СН'!$H$5-'СЕТ СН'!$H$21</f>
        <v>5961.04117176</v>
      </c>
      <c r="S113" s="36">
        <f>SUMIFS(СВЦЭМ!$D$39:$D$782,СВЦЭМ!$A$39:$A$782,$A113,СВЦЭМ!$B$39:$B$782,S$83)+'СЕТ СН'!$H$11+СВЦЭМ!$D$10+'СЕТ СН'!$H$5-'СЕТ СН'!$H$21</f>
        <v>5964.5953538399999</v>
      </c>
      <c r="T113" s="36">
        <f>SUMIFS(СВЦЭМ!$D$39:$D$782,СВЦЭМ!$A$39:$A$782,$A113,СВЦЭМ!$B$39:$B$782,T$83)+'СЕТ СН'!$H$11+СВЦЭМ!$D$10+'СЕТ СН'!$H$5-'СЕТ СН'!$H$21</f>
        <v>5956.3864067600007</v>
      </c>
      <c r="U113" s="36">
        <f>SUMIFS(СВЦЭМ!$D$39:$D$782,СВЦЭМ!$A$39:$A$782,$A113,СВЦЭМ!$B$39:$B$782,U$83)+'СЕТ СН'!$H$11+СВЦЭМ!$D$10+'СЕТ СН'!$H$5-'СЕТ СН'!$H$21</f>
        <v>5961.1124107600008</v>
      </c>
      <c r="V113" s="36">
        <f>SUMIFS(СВЦЭМ!$D$39:$D$782,СВЦЭМ!$A$39:$A$782,$A113,СВЦЭМ!$B$39:$B$782,V$83)+'СЕТ СН'!$H$11+СВЦЭМ!$D$10+'СЕТ СН'!$H$5-'СЕТ СН'!$H$21</f>
        <v>5974.6188220100003</v>
      </c>
      <c r="W113" s="36">
        <f>SUMIFS(СВЦЭМ!$D$39:$D$782,СВЦЭМ!$A$39:$A$782,$A113,СВЦЭМ!$B$39:$B$782,W$83)+'СЕТ СН'!$H$11+СВЦЭМ!$D$10+'СЕТ СН'!$H$5-'СЕТ СН'!$H$21</f>
        <v>5972.60695123</v>
      </c>
      <c r="X113" s="36">
        <f>SUMIFS(СВЦЭМ!$D$39:$D$782,СВЦЭМ!$A$39:$A$782,$A113,СВЦЭМ!$B$39:$B$782,X$83)+'СЕТ СН'!$H$11+СВЦЭМ!$D$10+'СЕТ СН'!$H$5-'СЕТ СН'!$H$21</f>
        <v>6040.11836571</v>
      </c>
      <c r="Y113" s="36">
        <f>SUMIFS(СВЦЭМ!$D$39:$D$782,СВЦЭМ!$A$39:$A$782,$A113,СВЦЭМ!$B$39:$B$782,Y$83)+'СЕТ СН'!$H$11+СВЦЭМ!$D$10+'СЕТ СН'!$H$5-'СЕТ СН'!$H$21</f>
        <v>6139.9070895200002</v>
      </c>
    </row>
    <row r="114" spans="1:27" ht="15.75" x14ac:dyDescent="0.2">
      <c r="A114" s="35">
        <f t="shared" si="2"/>
        <v>45504</v>
      </c>
      <c r="B114" s="36">
        <f>SUMIFS(СВЦЭМ!$D$39:$D$782,СВЦЭМ!$A$39:$A$782,$A114,СВЦЭМ!$B$39:$B$782,B$83)+'СЕТ СН'!$H$11+СВЦЭМ!$D$10+'СЕТ СН'!$H$5-'СЕТ СН'!$H$21</f>
        <v>6210.4446474699998</v>
      </c>
      <c r="C114" s="36">
        <f>SUMIFS(СВЦЭМ!$D$39:$D$782,СВЦЭМ!$A$39:$A$782,$A114,СВЦЭМ!$B$39:$B$782,C$83)+'СЕТ СН'!$H$11+СВЦЭМ!$D$10+'СЕТ СН'!$H$5-'СЕТ СН'!$H$21</f>
        <v>6322.5209969300004</v>
      </c>
      <c r="D114" s="36">
        <f>SUMIFS(СВЦЭМ!$D$39:$D$782,СВЦЭМ!$A$39:$A$782,$A114,СВЦЭМ!$B$39:$B$782,D$83)+'СЕТ СН'!$H$11+СВЦЭМ!$D$10+'СЕТ СН'!$H$5-'СЕТ СН'!$H$21</f>
        <v>6379.11605865</v>
      </c>
      <c r="E114" s="36">
        <f>SUMIFS(СВЦЭМ!$D$39:$D$782,СВЦЭМ!$A$39:$A$782,$A114,СВЦЭМ!$B$39:$B$782,E$83)+'СЕТ СН'!$H$11+СВЦЭМ!$D$10+'СЕТ СН'!$H$5-'СЕТ СН'!$H$21</f>
        <v>6412.5918748100003</v>
      </c>
      <c r="F114" s="36">
        <f>SUMIFS(СВЦЭМ!$D$39:$D$782,СВЦЭМ!$A$39:$A$782,$A114,СВЦЭМ!$B$39:$B$782,F$83)+'СЕТ СН'!$H$11+СВЦЭМ!$D$10+'СЕТ СН'!$H$5-'СЕТ СН'!$H$21</f>
        <v>6431.2625454999998</v>
      </c>
      <c r="G114" s="36">
        <f>SUMIFS(СВЦЭМ!$D$39:$D$782,СВЦЭМ!$A$39:$A$782,$A114,СВЦЭМ!$B$39:$B$782,G$83)+'СЕТ СН'!$H$11+СВЦЭМ!$D$10+'СЕТ СН'!$H$5-'СЕТ СН'!$H$21</f>
        <v>6408.0054635900005</v>
      </c>
      <c r="H114" s="36">
        <f>SUMIFS(СВЦЭМ!$D$39:$D$782,СВЦЭМ!$A$39:$A$782,$A114,СВЦЭМ!$B$39:$B$782,H$83)+'СЕТ СН'!$H$11+СВЦЭМ!$D$10+'СЕТ СН'!$H$5-'СЕТ СН'!$H$21</f>
        <v>6393.2224126999999</v>
      </c>
      <c r="I114" s="36">
        <f>SUMIFS(СВЦЭМ!$D$39:$D$782,СВЦЭМ!$A$39:$A$782,$A114,СВЦЭМ!$B$39:$B$782,I$83)+'СЕТ СН'!$H$11+СВЦЭМ!$D$10+'СЕТ СН'!$H$5-'СЕТ СН'!$H$21</f>
        <v>6273.2763041899998</v>
      </c>
      <c r="J114" s="36">
        <f>SUMIFS(СВЦЭМ!$D$39:$D$782,СВЦЭМ!$A$39:$A$782,$A114,СВЦЭМ!$B$39:$B$782,J$83)+'СЕТ СН'!$H$11+СВЦЭМ!$D$10+'СЕТ СН'!$H$5-'СЕТ СН'!$H$21</f>
        <v>6130.8091272399997</v>
      </c>
      <c r="K114" s="36">
        <f>SUMIFS(СВЦЭМ!$D$39:$D$782,СВЦЭМ!$A$39:$A$782,$A114,СВЦЭМ!$B$39:$B$782,K$83)+'СЕТ СН'!$H$11+СВЦЭМ!$D$10+'СЕТ СН'!$H$5-'СЕТ СН'!$H$21</f>
        <v>6010.3355895800005</v>
      </c>
      <c r="L114" s="36">
        <f>SUMIFS(СВЦЭМ!$D$39:$D$782,СВЦЭМ!$A$39:$A$782,$A114,СВЦЭМ!$B$39:$B$782,L$83)+'СЕТ СН'!$H$11+СВЦЭМ!$D$10+'СЕТ СН'!$H$5-'СЕТ СН'!$H$21</f>
        <v>5924.77530037</v>
      </c>
      <c r="M114" s="36">
        <f>SUMIFS(СВЦЭМ!$D$39:$D$782,СВЦЭМ!$A$39:$A$782,$A114,СВЦЭМ!$B$39:$B$782,M$83)+'СЕТ СН'!$H$11+СВЦЭМ!$D$10+'СЕТ СН'!$H$5-'СЕТ СН'!$H$21</f>
        <v>5910.2957505300001</v>
      </c>
      <c r="N114" s="36">
        <f>SUMIFS(СВЦЭМ!$D$39:$D$782,СВЦЭМ!$A$39:$A$782,$A114,СВЦЭМ!$B$39:$B$782,N$83)+'СЕТ СН'!$H$11+СВЦЭМ!$D$10+'СЕТ СН'!$H$5-'СЕТ СН'!$H$21</f>
        <v>5899.9773111700006</v>
      </c>
      <c r="O114" s="36">
        <f>SUMIFS(СВЦЭМ!$D$39:$D$782,СВЦЭМ!$A$39:$A$782,$A114,СВЦЭМ!$B$39:$B$782,O$83)+'СЕТ СН'!$H$11+СВЦЭМ!$D$10+'СЕТ СН'!$H$5-'СЕТ СН'!$H$21</f>
        <v>5905.3235273400005</v>
      </c>
      <c r="P114" s="36">
        <f>SUMIFS(СВЦЭМ!$D$39:$D$782,СВЦЭМ!$A$39:$A$782,$A114,СВЦЭМ!$B$39:$B$782,P$83)+'СЕТ СН'!$H$11+СВЦЭМ!$D$10+'СЕТ СН'!$H$5-'СЕТ СН'!$H$21</f>
        <v>5906.9935857500004</v>
      </c>
      <c r="Q114" s="36">
        <f>SUMIFS(СВЦЭМ!$D$39:$D$782,СВЦЭМ!$A$39:$A$782,$A114,СВЦЭМ!$B$39:$B$782,Q$83)+'СЕТ СН'!$H$11+СВЦЭМ!$D$10+'СЕТ СН'!$H$5-'СЕТ СН'!$H$21</f>
        <v>5913.0815578500005</v>
      </c>
      <c r="R114" s="36">
        <f>SUMIFS(СВЦЭМ!$D$39:$D$782,СВЦЭМ!$A$39:$A$782,$A114,СВЦЭМ!$B$39:$B$782,R$83)+'СЕТ СН'!$H$11+СВЦЭМ!$D$10+'СЕТ СН'!$H$5-'СЕТ СН'!$H$21</f>
        <v>5925.5577757999999</v>
      </c>
      <c r="S114" s="36">
        <f>SUMIFS(СВЦЭМ!$D$39:$D$782,СВЦЭМ!$A$39:$A$782,$A114,СВЦЭМ!$B$39:$B$782,S$83)+'СЕТ СН'!$H$11+СВЦЭМ!$D$10+'СЕТ СН'!$H$5-'СЕТ СН'!$H$21</f>
        <v>5935.3193913699997</v>
      </c>
      <c r="T114" s="36">
        <f>SUMIFS(СВЦЭМ!$D$39:$D$782,СВЦЭМ!$A$39:$A$782,$A114,СВЦЭМ!$B$39:$B$782,T$83)+'СЕТ СН'!$H$11+СВЦЭМ!$D$10+'СЕТ СН'!$H$5-'СЕТ СН'!$H$21</f>
        <v>5932.2432362899999</v>
      </c>
      <c r="U114" s="36">
        <f>SUMIFS(СВЦЭМ!$D$39:$D$782,СВЦЭМ!$A$39:$A$782,$A114,СВЦЭМ!$B$39:$B$782,U$83)+'СЕТ СН'!$H$11+СВЦЭМ!$D$10+'СЕТ СН'!$H$5-'СЕТ СН'!$H$21</f>
        <v>5945.7307534400006</v>
      </c>
      <c r="V114" s="36">
        <f>SUMIFS(СВЦЭМ!$D$39:$D$782,СВЦЭМ!$A$39:$A$782,$A114,СВЦЭМ!$B$39:$B$782,V$83)+'СЕТ СН'!$H$11+СВЦЭМ!$D$10+'СЕТ СН'!$H$5-'СЕТ СН'!$H$21</f>
        <v>5960.8387999000006</v>
      </c>
      <c r="W114" s="36">
        <f>SUMIFS(СВЦЭМ!$D$39:$D$782,СВЦЭМ!$A$39:$A$782,$A114,СВЦЭМ!$B$39:$B$782,W$83)+'СЕТ СН'!$H$11+СВЦЭМ!$D$10+'СЕТ СН'!$H$5-'СЕТ СН'!$H$21</f>
        <v>5955.7134526400005</v>
      </c>
      <c r="X114" s="36">
        <f>SUMIFS(СВЦЭМ!$D$39:$D$782,СВЦЭМ!$A$39:$A$782,$A114,СВЦЭМ!$B$39:$B$782,X$83)+'СЕТ СН'!$H$11+СВЦЭМ!$D$10+'СЕТ СН'!$H$5-'СЕТ СН'!$H$21</f>
        <v>6019.5144461400005</v>
      </c>
      <c r="Y114" s="36">
        <f>SUMIFS(СВЦЭМ!$D$39:$D$782,СВЦЭМ!$A$39:$A$782,$A114,СВЦЭМ!$B$39:$B$782,Y$83)+'СЕТ СН'!$H$11+СВЦЭМ!$D$10+'СЕТ СН'!$H$5-'СЕТ СН'!$H$21</f>
        <v>6034.7295223399997</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СН'!$I$11+СВЦЭМ!$D$10+'СЕТ СН'!$I$5-'СЕТ СН'!$I$21</f>
        <v>6323.2884556199997</v>
      </c>
      <c r="C120" s="36">
        <f>SUMIFS(СВЦЭМ!$D$39:$D$782,СВЦЭМ!$A$39:$A$782,$A120,СВЦЭМ!$B$39:$B$782,C$119)+'СЕТ СН'!$I$11+СВЦЭМ!$D$10+'СЕТ СН'!$I$5-'СЕТ СН'!$I$21</f>
        <v>6423.6583947099998</v>
      </c>
      <c r="D120" s="36">
        <f>SUMIFS(СВЦЭМ!$D$39:$D$782,СВЦЭМ!$A$39:$A$782,$A120,СВЦЭМ!$B$39:$B$782,D$119)+'СЕТ СН'!$I$11+СВЦЭМ!$D$10+'СЕТ СН'!$I$5-'СЕТ СН'!$I$21</f>
        <v>6504.0926448199998</v>
      </c>
      <c r="E120" s="36">
        <f>SUMIFS(СВЦЭМ!$D$39:$D$782,СВЦЭМ!$A$39:$A$782,$A120,СВЦЭМ!$B$39:$B$782,E$119)+'СЕТ СН'!$I$11+СВЦЭМ!$D$10+'СЕТ СН'!$I$5-'СЕТ СН'!$I$21</f>
        <v>6523.5471645599991</v>
      </c>
      <c r="F120" s="36">
        <f>SUMIFS(СВЦЭМ!$D$39:$D$782,СВЦЭМ!$A$39:$A$782,$A120,СВЦЭМ!$B$39:$B$782,F$119)+'СЕТ СН'!$I$11+СВЦЭМ!$D$10+'СЕТ СН'!$I$5-'СЕТ СН'!$I$21</f>
        <v>6530.5239028699998</v>
      </c>
      <c r="G120" s="36">
        <f>SUMIFS(СВЦЭМ!$D$39:$D$782,СВЦЭМ!$A$39:$A$782,$A120,СВЦЭМ!$B$39:$B$782,G$119)+'СЕТ СН'!$I$11+СВЦЭМ!$D$10+'СЕТ СН'!$I$5-'СЕТ СН'!$I$21</f>
        <v>6522.0609526899998</v>
      </c>
      <c r="H120" s="36">
        <f>SUMIFS(СВЦЭМ!$D$39:$D$782,СВЦЭМ!$A$39:$A$782,$A120,СВЦЭМ!$B$39:$B$782,H$119)+'СЕТ СН'!$I$11+СВЦЭМ!$D$10+'СЕТ СН'!$I$5-'СЕТ СН'!$I$21</f>
        <v>6435.8255756199997</v>
      </c>
      <c r="I120" s="36">
        <f>SUMIFS(СВЦЭМ!$D$39:$D$782,СВЦЭМ!$A$39:$A$782,$A120,СВЦЭМ!$B$39:$B$782,I$119)+'СЕТ СН'!$I$11+СВЦЭМ!$D$10+'СЕТ СН'!$I$5-'СЕТ СН'!$I$21</f>
        <v>6320.0308194699992</v>
      </c>
      <c r="J120" s="36">
        <f>SUMIFS(СВЦЭМ!$D$39:$D$782,СВЦЭМ!$A$39:$A$782,$A120,СВЦЭМ!$B$39:$B$782,J$119)+'СЕТ СН'!$I$11+СВЦЭМ!$D$10+'СЕТ СН'!$I$5-'СЕТ СН'!$I$21</f>
        <v>6221.94213304</v>
      </c>
      <c r="K120" s="36">
        <f>SUMIFS(СВЦЭМ!$D$39:$D$782,СВЦЭМ!$A$39:$A$782,$A120,СВЦЭМ!$B$39:$B$782,K$119)+'СЕТ СН'!$I$11+СВЦЭМ!$D$10+'СЕТ СН'!$I$5-'СЕТ СН'!$I$21</f>
        <v>6164.2680315899997</v>
      </c>
      <c r="L120" s="36">
        <f>SUMIFS(СВЦЭМ!$D$39:$D$782,СВЦЭМ!$A$39:$A$782,$A120,СВЦЭМ!$B$39:$B$782,L$119)+'СЕТ СН'!$I$11+СВЦЭМ!$D$10+'СЕТ СН'!$I$5-'СЕТ СН'!$I$21</f>
        <v>6142.3537107699995</v>
      </c>
      <c r="M120" s="36">
        <f>SUMIFS(СВЦЭМ!$D$39:$D$782,СВЦЭМ!$A$39:$A$782,$A120,СВЦЭМ!$B$39:$B$782,M$119)+'СЕТ СН'!$I$11+СВЦЭМ!$D$10+'СЕТ СН'!$I$5-'СЕТ СН'!$I$21</f>
        <v>6164.6196882999993</v>
      </c>
      <c r="N120" s="36">
        <f>SUMIFS(СВЦЭМ!$D$39:$D$782,СВЦЭМ!$A$39:$A$782,$A120,СВЦЭМ!$B$39:$B$782,N$119)+'СЕТ СН'!$I$11+СВЦЭМ!$D$10+'СЕТ СН'!$I$5-'СЕТ СН'!$I$21</f>
        <v>6152.1652256099997</v>
      </c>
      <c r="O120" s="36">
        <f>SUMIFS(СВЦЭМ!$D$39:$D$782,СВЦЭМ!$A$39:$A$782,$A120,СВЦЭМ!$B$39:$B$782,O$119)+'СЕТ СН'!$I$11+СВЦЭМ!$D$10+'СЕТ СН'!$I$5-'СЕТ СН'!$I$21</f>
        <v>6157.6650104499995</v>
      </c>
      <c r="P120" s="36">
        <f>SUMIFS(СВЦЭМ!$D$39:$D$782,СВЦЭМ!$A$39:$A$782,$A120,СВЦЭМ!$B$39:$B$782,P$119)+'СЕТ СН'!$I$11+СВЦЭМ!$D$10+'СЕТ СН'!$I$5-'СЕТ СН'!$I$21</f>
        <v>6158.5576518999997</v>
      </c>
      <c r="Q120" s="36">
        <f>SUMIFS(СВЦЭМ!$D$39:$D$782,СВЦЭМ!$A$39:$A$782,$A120,СВЦЭМ!$B$39:$B$782,Q$119)+'СЕТ СН'!$I$11+СВЦЭМ!$D$10+'СЕТ СН'!$I$5-'СЕТ СН'!$I$21</f>
        <v>6159.2024435099993</v>
      </c>
      <c r="R120" s="36">
        <f>SUMIFS(СВЦЭМ!$D$39:$D$782,СВЦЭМ!$A$39:$A$782,$A120,СВЦЭМ!$B$39:$B$782,R$119)+'СЕТ СН'!$I$11+СВЦЭМ!$D$10+'СЕТ СН'!$I$5-'СЕТ СН'!$I$21</f>
        <v>6162.2129135799996</v>
      </c>
      <c r="S120" s="36">
        <f>SUMIFS(СВЦЭМ!$D$39:$D$782,СВЦЭМ!$A$39:$A$782,$A120,СВЦЭМ!$B$39:$B$782,S$119)+'СЕТ СН'!$I$11+СВЦЭМ!$D$10+'СЕТ СН'!$I$5-'СЕТ СН'!$I$21</f>
        <v>6170.0330162199998</v>
      </c>
      <c r="T120" s="36">
        <f>SUMIFS(СВЦЭМ!$D$39:$D$782,СВЦЭМ!$A$39:$A$782,$A120,СВЦЭМ!$B$39:$B$782,T$119)+'СЕТ СН'!$I$11+СВЦЭМ!$D$10+'СЕТ СН'!$I$5-'СЕТ СН'!$I$21</f>
        <v>6170.4168299099993</v>
      </c>
      <c r="U120" s="36">
        <f>SUMIFS(СВЦЭМ!$D$39:$D$782,СВЦЭМ!$A$39:$A$782,$A120,СВЦЭМ!$B$39:$B$782,U$119)+'СЕТ СН'!$I$11+СВЦЭМ!$D$10+'СЕТ СН'!$I$5-'СЕТ СН'!$I$21</f>
        <v>6169.8301174299995</v>
      </c>
      <c r="V120" s="36">
        <f>SUMIFS(СВЦЭМ!$D$39:$D$782,СВЦЭМ!$A$39:$A$782,$A120,СВЦЭМ!$B$39:$B$782,V$119)+'СЕТ СН'!$I$11+СВЦЭМ!$D$10+'СЕТ СН'!$I$5-'СЕТ СН'!$I$21</f>
        <v>6177.1088016899994</v>
      </c>
      <c r="W120" s="36">
        <f>SUMIFS(СВЦЭМ!$D$39:$D$782,СВЦЭМ!$A$39:$A$782,$A120,СВЦЭМ!$B$39:$B$782,W$119)+'СЕТ СН'!$I$11+СВЦЭМ!$D$10+'СЕТ СН'!$I$5-'СЕТ СН'!$I$21</f>
        <v>6148.5327291099993</v>
      </c>
      <c r="X120" s="36">
        <f>SUMIFS(СВЦЭМ!$D$39:$D$782,СВЦЭМ!$A$39:$A$782,$A120,СВЦЭМ!$B$39:$B$782,X$119)+'СЕТ СН'!$I$11+СВЦЭМ!$D$10+'СЕТ СН'!$I$5-'СЕТ СН'!$I$21</f>
        <v>6180.8186162399998</v>
      </c>
      <c r="Y120" s="36">
        <f>SUMIFS(СВЦЭМ!$D$39:$D$782,СВЦЭМ!$A$39:$A$782,$A120,СВЦЭМ!$B$39:$B$782,Y$119)+'СЕТ СН'!$I$11+СВЦЭМ!$D$10+'СЕТ СН'!$I$5-'СЕТ СН'!$I$21</f>
        <v>6231.8582656599992</v>
      </c>
      <c r="AA120" s="45"/>
    </row>
    <row r="121" spans="1:27" ht="15.75" x14ac:dyDescent="0.2">
      <c r="A121" s="35">
        <f>A120+1</f>
        <v>45475</v>
      </c>
      <c r="B121" s="36">
        <f>SUMIFS(СВЦЭМ!$D$39:$D$782,СВЦЭМ!$A$39:$A$782,$A121,СВЦЭМ!$B$39:$B$782,B$119)+'СЕТ СН'!$I$11+СВЦЭМ!$D$10+'СЕТ СН'!$I$5-'СЕТ СН'!$I$21</f>
        <v>6304.1822825799991</v>
      </c>
      <c r="C121" s="36">
        <f>SUMIFS(СВЦЭМ!$D$39:$D$782,СВЦЭМ!$A$39:$A$782,$A121,СВЦЭМ!$B$39:$B$782,C$119)+'СЕТ СН'!$I$11+СВЦЭМ!$D$10+'СЕТ СН'!$I$5-'СЕТ СН'!$I$21</f>
        <v>6395.0944661699996</v>
      </c>
      <c r="D121" s="36">
        <f>SUMIFS(СВЦЭМ!$D$39:$D$782,СВЦЭМ!$A$39:$A$782,$A121,СВЦЭМ!$B$39:$B$782,D$119)+'СЕТ СН'!$I$11+СВЦЭМ!$D$10+'СЕТ СН'!$I$5-'СЕТ СН'!$I$21</f>
        <v>6451.6975880699993</v>
      </c>
      <c r="E121" s="36">
        <f>SUMIFS(СВЦЭМ!$D$39:$D$782,СВЦЭМ!$A$39:$A$782,$A121,СВЦЭМ!$B$39:$B$782,E$119)+'СЕТ СН'!$I$11+СВЦЭМ!$D$10+'СЕТ СН'!$I$5-'СЕТ СН'!$I$21</f>
        <v>6500.0970083199991</v>
      </c>
      <c r="F121" s="36">
        <f>SUMIFS(СВЦЭМ!$D$39:$D$782,СВЦЭМ!$A$39:$A$782,$A121,СВЦЭМ!$B$39:$B$782,F$119)+'СЕТ СН'!$I$11+СВЦЭМ!$D$10+'СЕТ СН'!$I$5-'СЕТ СН'!$I$21</f>
        <v>6498.7137895899996</v>
      </c>
      <c r="G121" s="36">
        <f>SUMIFS(СВЦЭМ!$D$39:$D$782,СВЦЭМ!$A$39:$A$782,$A121,СВЦЭМ!$B$39:$B$782,G$119)+'СЕТ СН'!$I$11+СВЦЭМ!$D$10+'СЕТ СН'!$I$5-'СЕТ СН'!$I$21</f>
        <v>6467.9758349799995</v>
      </c>
      <c r="H121" s="36">
        <f>SUMIFS(СВЦЭМ!$D$39:$D$782,СВЦЭМ!$A$39:$A$782,$A121,СВЦЭМ!$B$39:$B$782,H$119)+'СЕТ СН'!$I$11+СВЦЭМ!$D$10+'СЕТ СН'!$I$5-'СЕТ СН'!$I$21</f>
        <v>6400.6498501599999</v>
      </c>
      <c r="I121" s="36">
        <f>SUMIFS(СВЦЭМ!$D$39:$D$782,СВЦЭМ!$A$39:$A$782,$A121,СВЦЭМ!$B$39:$B$782,I$119)+'СЕТ СН'!$I$11+СВЦЭМ!$D$10+'СЕТ СН'!$I$5-'СЕТ СН'!$I$21</f>
        <v>6243.20605368</v>
      </c>
      <c r="J121" s="36">
        <f>SUMIFS(СВЦЭМ!$D$39:$D$782,СВЦЭМ!$A$39:$A$782,$A121,СВЦЭМ!$B$39:$B$782,J$119)+'СЕТ СН'!$I$11+СВЦЭМ!$D$10+'СЕТ СН'!$I$5-'СЕТ СН'!$I$21</f>
        <v>6124.9443507399992</v>
      </c>
      <c r="K121" s="36">
        <f>SUMIFS(СВЦЭМ!$D$39:$D$782,СВЦЭМ!$A$39:$A$782,$A121,СВЦЭМ!$B$39:$B$782,K$119)+'СЕТ СН'!$I$11+СВЦЭМ!$D$10+'СЕТ СН'!$I$5-'СЕТ СН'!$I$21</f>
        <v>6053.9859668099998</v>
      </c>
      <c r="L121" s="36">
        <f>SUMIFS(СВЦЭМ!$D$39:$D$782,СВЦЭМ!$A$39:$A$782,$A121,СВЦЭМ!$B$39:$B$782,L$119)+'СЕТ СН'!$I$11+СВЦЭМ!$D$10+'СЕТ СН'!$I$5-'СЕТ СН'!$I$21</f>
        <v>6036.6962270199992</v>
      </c>
      <c r="M121" s="36">
        <f>SUMIFS(СВЦЭМ!$D$39:$D$782,СВЦЭМ!$A$39:$A$782,$A121,СВЦЭМ!$B$39:$B$782,M$119)+'СЕТ СН'!$I$11+СВЦЭМ!$D$10+'СЕТ СН'!$I$5-'СЕТ СН'!$I$21</f>
        <v>6044.3584008799999</v>
      </c>
      <c r="N121" s="36">
        <f>SUMIFS(СВЦЭМ!$D$39:$D$782,СВЦЭМ!$A$39:$A$782,$A121,СВЦЭМ!$B$39:$B$782,N$119)+'СЕТ СН'!$I$11+СВЦЭМ!$D$10+'СЕТ СН'!$I$5-'СЕТ СН'!$I$21</f>
        <v>6041.5235624899997</v>
      </c>
      <c r="O121" s="36">
        <f>SUMIFS(СВЦЭМ!$D$39:$D$782,СВЦЭМ!$A$39:$A$782,$A121,СВЦЭМ!$B$39:$B$782,O$119)+'СЕТ СН'!$I$11+СВЦЭМ!$D$10+'СЕТ СН'!$I$5-'СЕТ СН'!$I$21</f>
        <v>6026.2334125799998</v>
      </c>
      <c r="P121" s="36">
        <f>SUMIFS(СВЦЭМ!$D$39:$D$782,СВЦЭМ!$A$39:$A$782,$A121,СВЦЭМ!$B$39:$B$782,P$119)+'СЕТ СН'!$I$11+СВЦЭМ!$D$10+'СЕТ СН'!$I$5-'СЕТ СН'!$I$21</f>
        <v>6028.5327385199998</v>
      </c>
      <c r="Q121" s="36">
        <f>SUMIFS(СВЦЭМ!$D$39:$D$782,СВЦЭМ!$A$39:$A$782,$A121,СВЦЭМ!$B$39:$B$782,Q$119)+'СЕТ СН'!$I$11+СВЦЭМ!$D$10+'СЕТ СН'!$I$5-'СЕТ СН'!$I$21</f>
        <v>6037.0872624699996</v>
      </c>
      <c r="R121" s="36">
        <f>SUMIFS(СВЦЭМ!$D$39:$D$782,СВЦЭМ!$A$39:$A$782,$A121,СВЦЭМ!$B$39:$B$782,R$119)+'СЕТ СН'!$I$11+СВЦЭМ!$D$10+'СЕТ СН'!$I$5-'СЕТ СН'!$I$21</f>
        <v>6036.7010333299995</v>
      </c>
      <c r="S121" s="36">
        <f>SUMIFS(СВЦЭМ!$D$39:$D$782,СВЦЭМ!$A$39:$A$782,$A121,СВЦЭМ!$B$39:$B$782,S$119)+'СЕТ СН'!$I$11+СВЦЭМ!$D$10+'СЕТ СН'!$I$5-'СЕТ СН'!$I$21</f>
        <v>6084.0910429099995</v>
      </c>
      <c r="T121" s="36">
        <f>SUMIFS(СВЦЭМ!$D$39:$D$782,СВЦЭМ!$A$39:$A$782,$A121,СВЦЭМ!$B$39:$B$782,T$119)+'СЕТ СН'!$I$11+СВЦЭМ!$D$10+'СЕТ СН'!$I$5-'СЕТ СН'!$I$21</f>
        <v>6076.0564827099997</v>
      </c>
      <c r="U121" s="36">
        <f>SUMIFS(СВЦЭМ!$D$39:$D$782,СВЦЭМ!$A$39:$A$782,$A121,СВЦЭМ!$B$39:$B$782,U$119)+'СЕТ СН'!$I$11+СВЦЭМ!$D$10+'СЕТ СН'!$I$5-'СЕТ СН'!$I$21</f>
        <v>6089.3849961799997</v>
      </c>
      <c r="V121" s="36">
        <f>SUMIFS(СВЦЭМ!$D$39:$D$782,СВЦЭМ!$A$39:$A$782,$A121,СВЦЭМ!$B$39:$B$782,V$119)+'СЕТ СН'!$I$11+СВЦЭМ!$D$10+'СЕТ СН'!$I$5-'СЕТ СН'!$I$21</f>
        <v>6097.9876299399994</v>
      </c>
      <c r="W121" s="36">
        <f>SUMIFS(СВЦЭМ!$D$39:$D$782,СВЦЭМ!$A$39:$A$782,$A121,СВЦЭМ!$B$39:$B$782,W$119)+'СЕТ СН'!$I$11+СВЦЭМ!$D$10+'СЕТ СН'!$I$5-'СЕТ СН'!$I$21</f>
        <v>6076.4707810499995</v>
      </c>
      <c r="X121" s="36">
        <f>SUMIFS(СВЦЭМ!$D$39:$D$782,СВЦЭМ!$A$39:$A$782,$A121,СВЦЭМ!$B$39:$B$782,X$119)+'СЕТ СН'!$I$11+СВЦЭМ!$D$10+'СЕТ СН'!$I$5-'СЕТ СН'!$I$21</f>
        <v>6139.66431156</v>
      </c>
      <c r="Y121" s="36">
        <f>SUMIFS(СВЦЭМ!$D$39:$D$782,СВЦЭМ!$A$39:$A$782,$A121,СВЦЭМ!$B$39:$B$782,Y$119)+'СЕТ СН'!$I$11+СВЦЭМ!$D$10+'СЕТ СН'!$I$5-'СЕТ СН'!$I$21</f>
        <v>6184.6381758899997</v>
      </c>
    </row>
    <row r="122" spans="1:27" ht="15.75" x14ac:dyDescent="0.2">
      <c r="A122" s="35">
        <f t="shared" ref="A122:A150" si="3">A121+1</f>
        <v>45476</v>
      </c>
      <c r="B122" s="36">
        <f>SUMIFS(СВЦЭМ!$D$39:$D$782,СВЦЭМ!$A$39:$A$782,$A122,СВЦЭМ!$B$39:$B$782,B$119)+'СЕТ СН'!$I$11+СВЦЭМ!$D$10+'СЕТ СН'!$I$5-'СЕТ СН'!$I$21</f>
        <v>6319.0489209099997</v>
      </c>
      <c r="C122" s="36">
        <f>SUMIFS(СВЦЭМ!$D$39:$D$782,СВЦЭМ!$A$39:$A$782,$A122,СВЦЭМ!$B$39:$B$782,C$119)+'СЕТ СН'!$I$11+СВЦЭМ!$D$10+'СЕТ СН'!$I$5-'СЕТ СН'!$I$21</f>
        <v>6443.1557015499993</v>
      </c>
      <c r="D122" s="36">
        <f>SUMIFS(СВЦЭМ!$D$39:$D$782,СВЦЭМ!$A$39:$A$782,$A122,СВЦЭМ!$B$39:$B$782,D$119)+'СЕТ СН'!$I$11+СВЦЭМ!$D$10+'СЕТ СН'!$I$5-'СЕТ СН'!$I$21</f>
        <v>6505.7410522899991</v>
      </c>
      <c r="E122" s="36">
        <f>SUMIFS(СВЦЭМ!$D$39:$D$782,СВЦЭМ!$A$39:$A$782,$A122,СВЦЭМ!$B$39:$B$782,E$119)+'СЕТ СН'!$I$11+СВЦЭМ!$D$10+'СЕТ СН'!$I$5-'СЕТ СН'!$I$21</f>
        <v>6554.2734616199996</v>
      </c>
      <c r="F122" s="36">
        <f>SUMIFS(СВЦЭМ!$D$39:$D$782,СВЦЭМ!$A$39:$A$782,$A122,СВЦЭМ!$B$39:$B$782,F$119)+'СЕТ СН'!$I$11+СВЦЭМ!$D$10+'СЕТ СН'!$I$5-'СЕТ СН'!$I$21</f>
        <v>6557.2197666399998</v>
      </c>
      <c r="G122" s="36">
        <f>SUMIFS(СВЦЭМ!$D$39:$D$782,СВЦЭМ!$A$39:$A$782,$A122,СВЦЭМ!$B$39:$B$782,G$119)+'СЕТ СН'!$I$11+СВЦЭМ!$D$10+'СЕТ СН'!$I$5-'СЕТ СН'!$I$21</f>
        <v>6539.9021031599996</v>
      </c>
      <c r="H122" s="36">
        <f>SUMIFS(СВЦЭМ!$D$39:$D$782,СВЦЭМ!$A$39:$A$782,$A122,СВЦЭМ!$B$39:$B$782,H$119)+'СЕТ СН'!$I$11+СВЦЭМ!$D$10+'СЕТ СН'!$I$5-'СЕТ СН'!$I$21</f>
        <v>6452.8756019599996</v>
      </c>
      <c r="I122" s="36">
        <f>SUMIFS(СВЦЭМ!$D$39:$D$782,СВЦЭМ!$A$39:$A$782,$A122,СВЦЭМ!$B$39:$B$782,I$119)+'СЕТ СН'!$I$11+СВЦЭМ!$D$10+'СЕТ СН'!$I$5-'СЕТ СН'!$I$21</f>
        <v>6313.795172529999</v>
      </c>
      <c r="J122" s="36">
        <f>SUMIFS(СВЦЭМ!$D$39:$D$782,СВЦЭМ!$A$39:$A$782,$A122,СВЦЭМ!$B$39:$B$782,J$119)+'СЕТ СН'!$I$11+СВЦЭМ!$D$10+'СЕТ СН'!$I$5-'СЕТ СН'!$I$21</f>
        <v>6230.8811192899993</v>
      </c>
      <c r="K122" s="36">
        <f>SUMIFS(СВЦЭМ!$D$39:$D$782,СВЦЭМ!$A$39:$A$782,$A122,СВЦЭМ!$B$39:$B$782,K$119)+'СЕТ СН'!$I$11+СВЦЭМ!$D$10+'СЕТ СН'!$I$5-'СЕТ СН'!$I$21</f>
        <v>6163.5495226099993</v>
      </c>
      <c r="L122" s="36">
        <f>SUMIFS(СВЦЭМ!$D$39:$D$782,СВЦЭМ!$A$39:$A$782,$A122,СВЦЭМ!$B$39:$B$782,L$119)+'СЕТ СН'!$I$11+СВЦЭМ!$D$10+'СЕТ СН'!$I$5-'СЕТ СН'!$I$21</f>
        <v>6148.2588435799998</v>
      </c>
      <c r="M122" s="36">
        <f>SUMIFS(СВЦЭМ!$D$39:$D$782,СВЦЭМ!$A$39:$A$782,$A122,СВЦЭМ!$B$39:$B$782,M$119)+'СЕТ СН'!$I$11+СВЦЭМ!$D$10+'СЕТ СН'!$I$5-'СЕТ СН'!$I$21</f>
        <v>6133.0640512800001</v>
      </c>
      <c r="N122" s="36">
        <f>SUMIFS(СВЦЭМ!$D$39:$D$782,СВЦЭМ!$A$39:$A$782,$A122,СВЦЭМ!$B$39:$B$782,N$119)+'СЕТ СН'!$I$11+СВЦЭМ!$D$10+'СЕТ СН'!$I$5-'СЕТ СН'!$I$21</f>
        <v>6136.8931052899998</v>
      </c>
      <c r="O122" s="36">
        <f>SUMIFS(СВЦЭМ!$D$39:$D$782,СВЦЭМ!$A$39:$A$782,$A122,СВЦЭМ!$B$39:$B$782,O$119)+'СЕТ СН'!$I$11+СВЦЭМ!$D$10+'СЕТ СН'!$I$5-'СЕТ СН'!$I$21</f>
        <v>6122.7677563199995</v>
      </c>
      <c r="P122" s="36">
        <f>SUMIFS(СВЦЭМ!$D$39:$D$782,СВЦЭМ!$A$39:$A$782,$A122,СВЦЭМ!$B$39:$B$782,P$119)+'СЕТ СН'!$I$11+СВЦЭМ!$D$10+'СЕТ СН'!$I$5-'СЕТ СН'!$I$21</f>
        <v>6125.6246322999996</v>
      </c>
      <c r="Q122" s="36">
        <f>SUMIFS(СВЦЭМ!$D$39:$D$782,СВЦЭМ!$A$39:$A$782,$A122,СВЦЭМ!$B$39:$B$782,Q$119)+'СЕТ СН'!$I$11+СВЦЭМ!$D$10+'СЕТ СН'!$I$5-'СЕТ СН'!$I$21</f>
        <v>6132.2495068399994</v>
      </c>
      <c r="R122" s="36">
        <f>SUMIFS(СВЦЭМ!$D$39:$D$782,СВЦЭМ!$A$39:$A$782,$A122,СВЦЭМ!$B$39:$B$782,R$119)+'СЕТ СН'!$I$11+СВЦЭМ!$D$10+'СЕТ СН'!$I$5-'СЕТ СН'!$I$21</f>
        <v>6140.1016593099994</v>
      </c>
      <c r="S122" s="36">
        <f>SUMIFS(СВЦЭМ!$D$39:$D$782,СВЦЭМ!$A$39:$A$782,$A122,СВЦЭМ!$B$39:$B$782,S$119)+'СЕТ СН'!$I$11+СВЦЭМ!$D$10+'СЕТ СН'!$I$5-'СЕТ СН'!$I$21</f>
        <v>6157.3217377499996</v>
      </c>
      <c r="T122" s="36">
        <f>SUMIFS(СВЦЭМ!$D$39:$D$782,СВЦЭМ!$A$39:$A$782,$A122,СВЦЭМ!$B$39:$B$782,T$119)+'СЕТ СН'!$I$11+СВЦЭМ!$D$10+'СЕТ СН'!$I$5-'СЕТ СН'!$I$21</f>
        <v>6160.3020000099996</v>
      </c>
      <c r="U122" s="36">
        <f>SUMIFS(СВЦЭМ!$D$39:$D$782,СВЦЭМ!$A$39:$A$782,$A122,СВЦЭМ!$B$39:$B$782,U$119)+'СЕТ СН'!$I$11+СВЦЭМ!$D$10+'СЕТ СН'!$I$5-'СЕТ СН'!$I$21</f>
        <v>6170.9660237099997</v>
      </c>
      <c r="V122" s="36">
        <f>SUMIFS(СВЦЭМ!$D$39:$D$782,СВЦЭМ!$A$39:$A$782,$A122,СВЦЭМ!$B$39:$B$782,V$119)+'СЕТ СН'!$I$11+СВЦЭМ!$D$10+'СЕТ СН'!$I$5-'СЕТ СН'!$I$21</f>
        <v>6181.8970630499998</v>
      </c>
      <c r="W122" s="36">
        <f>SUMIFS(СВЦЭМ!$D$39:$D$782,СВЦЭМ!$A$39:$A$782,$A122,СВЦЭМ!$B$39:$B$782,W$119)+'СЕТ СН'!$I$11+СВЦЭМ!$D$10+'СЕТ СН'!$I$5-'СЕТ СН'!$I$21</f>
        <v>6174.4689226099999</v>
      </c>
      <c r="X122" s="36">
        <f>SUMIFS(СВЦЭМ!$D$39:$D$782,СВЦЭМ!$A$39:$A$782,$A122,СВЦЭМ!$B$39:$B$782,X$119)+'СЕТ СН'!$I$11+СВЦЭМ!$D$10+'СЕТ СН'!$I$5-'СЕТ СН'!$I$21</f>
        <v>6203.3073950599992</v>
      </c>
      <c r="Y122" s="36">
        <f>SUMIFS(СВЦЭМ!$D$39:$D$782,СВЦЭМ!$A$39:$A$782,$A122,СВЦЭМ!$B$39:$B$782,Y$119)+'СЕТ СН'!$I$11+СВЦЭМ!$D$10+'СЕТ СН'!$I$5-'СЕТ СН'!$I$21</f>
        <v>6290.5050842299997</v>
      </c>
    </row>
    <row r="123" spans="1:27" ht="15.75" x14ac:dyDescent="0.2">
      <c r="A123" s="35">
        <f t="shared" si="3"/>
        <v>45477</v>
      </c>
      <c r="B123" s="36">
        <f>SUMIFS(СВЦЭМ!$D$39:$D$782,СВЦЭМ!$A$39:$A$782,$A123,СВЦЭМ!$B$39:$B$782,B$119)+'СЕТ СН'!$I$11+СВЦЭМ!$D$10+'СЕТ СН'!$I$5-'СЕТ СН'!$I$21</f>
        <v>6161.1594565899995</v>
      </c>
      <c r="C123" s="36">
        <f>SUMIFS(СВЦЭМ!$D$39:$D$782,СВЦЭМ!$A$39:$A$782,$A123,СВЦЭМ!$B$39:$B$782,C$119)+'СЕТ СН'!$I$11+СВЦЭМ!$D$10+'СЕТ СН'!$I$5-'СЕТ СН'!$I$21</f>
        <v>6315.0950600099995</v>
      </c>
      <c r="D123" s="36">
        <f>SUMIFS(СВЦЭМ!$D$39:$D$782,СВЦЭМ!$A$39:$A$782,$A123,СВЦЭМ!$B$39:$B$782,D$119)+'СЕТ СН'!$I$11+СВЦЭМ!$D$10+'СЕТ СН'!$I$5-'СЕТ СН'!$I$21</f>
        <v>6350.05023592</v>
      </c>
      <c r="E123" s="36">
        <f>SUMIFS(СВЦЭМ!$D$39:$D$782,СВЦЭМ!$A$39:$A$782,$A123,СВЦЭМ!$B$39:$B$782,E$119)+'СЕТ СН'!$I$11+СВЦЭМ!$D$10+'СЕТ СН'!$I$5-'СЕТ СН'!$I$21</f>
        <v>6386.9173459099993</v>
      </c>
      <c r="F123" s="36">
        <f>SUMIFS(СВЦЭМ!$D$39:$D$782,СВЦЭМ!$A$39:$A$782,$A123,СВЦЭМ!$B$39:$B$782,F$119)+'СЕТ СН'!$I$11+СВЦЭМ!$D$10+'СЕТ СН'!$I$5-'СЕТ СН'!$I$21</f>
        <v>6393.9480443399998</v>
      </c>
      <c r="G123" s="36">
        <f>SUMIFS(СВЦЭМ!$D$39:$D$782,СВЦЭМ!$A$39:$A$782,$A123,СВЦЭМ!$B$39:$B$782,G$119)+'СЕТ СН'!$I$11+СВЦЭМ!$D$10+'СЕТ СН'!$I$5-'СЕТ СН'!$I$21</f>
        <v>6386.3721608999995</v>
      </c>
      <c r="H123" s="36">
        <f>SUMIFS(СВЦЭМ!$D$39:$D$782,СВЦЭМ!$A$39:$A$782,$A123,СВЦЭМ!$B$39:$B$782,H$119)+'СЕТ СН'!$I$11+СВЦЭМ!$D$10+'СЕТ СН'!$I$5-'СЕТ СН'!$I$21</f>
        <v>6299.6349516599994</v>
      </c>
      <c r="I123" s="36">
        <f>SUMIFS(СВЦЭМ!$D$39:$D$782,СВЦЭМ!$A$39:$A$782,$A123,СВЦЭМ!$B$39:$B$782,I$119)+'СЕТ СН'!$I$11+СВЦЭМ!$D$10+'СЕТ СН'!$I$5-'СЕТ СН'!$I$21</f>
        <v>6270.1023768799996</v>
      </c>
      <c r="J123" s="36">
        <f>SUMIFS(СВЦЭМ!$D$39:$D$782,СВЦЭМ!$A$39:$A$782,$A123,СВЦЭМ!$B$39:$B$782,J$119)+'СЕТ СН'!$I$11+СВЦЭМ!$D$10+'СЕТ СН'!$I$5-'СЕТ СН'!$I$21</f>
        <v>6176.6874542599999</v>
      </c>
      <c r="K123" s="36">
        <f>SUMIFS(СВЦЭМ!$D$39:$D$782,СВЦЭМ!$A$39:$A$782,$A123,СВЦЭМ!$B$39:$B$782,K$119)+'СЕТ СН'!$I$11+СВЦЭМ!$D$10+'СЕТ СН'!$I$5-'СЕТ СН'!$I$21</f>
        <v>6104.8606430799991</v>
      </c>
      <c r="L123" s="36">
        <f>SUMIFS(СВЦЭМ!$D$39:$D$782,СВЦЭМ!$A$39:$A$782,$A123,СВЦЭМ!$B$39:$B$782,L$119)+'СЕТ СН'!$I$11+СВЦЭМ!$D$10+'СЕТ СН'!$I$5-'СЕТ СН'!$I$21</f>
        <v>6089.0291720999994</v>
      </c>
      <c r="M123" s="36">
        <f>SUMIFS(СВЦЭМ!$D$39:$D$782,СВЦЭМ!$A$39:$A$782,$A123,СВЦЭМ!$B$39:$B$782,M$119)+'СЕТ СН'!$I$11+СВЦЭМ!$D$10+'СЕТ СН'!$I$5-'СЕТ СН'!$I$21</f>
        <v>6061.0684660999996</v>
      </c>
      <c r="N123" s="36">
        <f>SUMIFS(СВЦЭМ!$D$39:$D$782,СВЦЭМ!$A$39:$A$782,$A123,СВЦЭМ!$B$39:$B$782,N$119)+'СЕТ СН'!$I$11+СВЦЭМ!$D$10+'СЕТ СН'!$I$5-'СЕТ СН'!$I$21</f>
        <v>6068.5580832999995</v>
      </c>
      <c r="O123" s="36">
        <f>SUMIFS(СВЦЭМ!$D$39:$D$782,СВЦЭМ!$A$39:$A$782,$A123,СВЦЭМ!$B$39:$B$782,O$119)+'СЕТ СН'!$I$11+СВЦЭМ!$D$10+'СЕТ СН'!$I$5-'СЕТ СН'!$I$21</f>
        <v>6051.5691766699993</v>
      </c>
      <c r="P123" s="36">
        <f>SUMIFS(СВЦЭМ!$D$39:$D$782,СВЦЭМ!$A$39:$A$782,$A123,СВЦЭМ!$B$39:$B$782,P$119)+'СЕТ СН'!$I$11+СВЦЭМ!$D$10+'СЕТ СН'!$I$5-'СЕТ СН'!$I$21</f>
        <v>6048.0107654799995</v>
      </c>
      <c r="Q123" s="36">
        <f>SUMIFS(СВЦЭМ!$D$39:$D$782,СВЦЭМ!$A$39:$A$782,$A123,СВЦЭМ!$B$39:$B$782,Q$119)+'СЕТ СН'!$I$11+СВЦЭМ!$D$10+'СЕТ СН'!$I$5-'СЕТ СН'!$I$21</f>
        <v>6051.1986817999996</v>
      </c>
      <c r="R123" s="36">
        <f>SUMIFS(СВЦЭМ!$D$39:$D$782,СВЦЭМ!$A$39:$A$782,$A123,СВЦЭМ!$B$39:$B$782,R$119)+'СЕТ СН'!$I$11+СВЦЭМ!$D$10+'СЕТ СН'!$I$5-'СЕТ СН'!$I$21</f>
        <v>6062.0595450199999</v>
      </c>
      <c r="S123" s="36">
        <f>SUMIFS(СВЦЭМ!$D$39:$D$782,СВЦЭМ!$A$39:$A$782,$A123,СВЦЭМ!$B$39:$B$782,S$119)+'СЕТ СН'!$I$11+СВЦЭМ!$D$10+'СЕТ СН'!$I$5-'СЕТ СН'!$I$21</f>
        <v>6051.92223027</v>
      </c>
      <c r="T123" s="36">
        <f>SUMIFS(СВЦЭМ!$D$39:$D$782,СВЦЭМ!$A$39:$A$782,$A123,СВЦЭМ!$B$39:$B$782,T$119)+'СЕТ СН'!$I$11+СВЦЭМ!$D$10+'СЕТ СН'!$I$5-'СЕТ СН'!$I$21</f>
        <v>6039.7607207499996</v>
      </c>
      <c r="U123" s="36">
        <f>SUMIFS(СВЦЭМ!$D$39:$D$782,СВЦЭМ!$A$39:$A$782,$A123,СВЦЭМ!$B$39:$B$782,U$119)+'СЕТ СН'!$I$11+СВЦЭМ!$D$10+'СЕТ СН'!$I$5-'СЕТ СН'!$I$21</f>
        <v>6056.7137569699998</v>
      </c>
      <c r="V123" s="36">
        <f>SUMIFS(СВЦЭМ!$D$39:$D$782,СВЦЭМ!$A$39:$A$782,$A123,СВЦЭМ!$B$39:$B$782,V$119)+'СЕТ СН'!$I$11+СВЦЭМ!$D$10+'СЕТ СН'!$I$5-'СЕТ СН'!$I$21</f>
        <v>6066.2225258999997</v>
      </c>
      <c r="W123" s="36">
        <f>SUMIFS(СВЦЭМ!$D$39:$D$782,СВЦЭМ!$A$39:$A$782,$A123,СВЦЭМ!$B$39:$B$782,W$119)+'СЕТ СН'!$I$11+СВЦЭМ!$D$10+'СЕТ СН'!$I$5-'СЕТ СН'!$I$21</f>
        <v>6041.0220997099996</v>
      </c>
      <c r="X123" s="36">
        <f>SUMIFS(СВЦЭМ!$D$39:$D$782,СВЦЭМ!$A$39:$A$782,$A123,СВЦЭМ!$B$39:$B$782,X$119)+'СЕТ СН'!$I$11+СВЦЭМ!$D$10+'СЕТ СН'!$I$5-'СЕТ СН'!$I$21</f>
        <v>6091.0906009599994</v>
      </c>
      <c r="Y123" s="36">
        <f>SUMIFS(СВЦЭМ!$D$39:$D$782,СВЦЭМ!$A$39:$A$782,$A123,СВЦЭМ!$B$39:$B$782,Y$119)+'СЕТ СН'!$I$11+СВЦЭМ!$D$10+'СЕТ СН'!$I$5-'СЕТ СН'!$I$21</f>
        <v>6194.0719218999993</v>
      </c>
    </row>
    <row r="124" spans="1:27" ht="15.75" x14ac:dyDescent="0.2">
      <c r="A124" s="35">
        <f t="shared" si="3"/>
        <v>45478</v>
      </c>
      <c r="B124" s="36">
        <f>SUMIFS(СВЦЭМ!$D$39:$D$782,СВЦЭМ!$A$39:$A$782,$A124,СВЦЭМ!$B$39:$B$782,B$119)+'СЕТ СН'!$I$11+СВЦЭМ!$D$10+'СЕТ СН'!$I$5-'СЕТ СН'!$I$21</f>
        <v>6282.8434529499991</v>
      </c>
      <c r="C124" s="36">
        <f>SUMIFS(СВЦЭМ!$D$39:$D$782,СВЦЭМ!$A$39:$A$782,$A124,СВЦЭМ!$B$39:$B$782,C$119)+'СЕТ СН'!$I$11+СВЦЭМ!$D$10+'СЕТ СН'!$I$5-'СЕТ СН'!$I$21</f>
        <v>6380.35253672</v>
      </c>
      <c r="D124" s="36">
        <f>SUMIFS(СВЦЭМ!$D$39:$D$782,СВЦЭМ!$A$39:$A$782,$A124,СВЦЭМ!$B$39:$B$782,D$119)+'СЕТ СН'!$I$11+СВЦЭМ!$D$10+'СЕТ СН'!$I$5-'СЕТ СН'!$I$21</f>
        <v>6441.6668789799996</v>
      </c>
      <c r="E124" s="36">
        <f>SUMIFS(СВЦЭМ!$D$39:$D$782,СВЦЭМ!$A$39:$A$782,$A124,СВЦЭМ!$B$39:$B$782,E$119)+'СЕТ СН'!$I$11+СВЦЭМ!$D$10+'СЕТ СН'!$I$5-'СЕТ СН'!$I$21</f>
        <v>6470.3431351899999</v>
      </c>
      <c r="F124" s="36">
        <f>SUMIFS(СВЦЭМ!$D$39:$D$782,СВЦЭМ!$A$39:$A$782,$A124,СВЦЭМ!$B$39:$B$782,F$119)+'СЕТ СН'!$I$11+СВЦЭМ!$D$10+'СЕТ СН'!$I$5-'СЕТ СН'!$I$21</f>
        <v>6461.7757460899993</v>
      </c>
      <c r="G124" s="36">
        <f>SUMIFS(СВЦЭМ!$D$39:$D$782,СВЦЭМ!$A$39:$A$782,$A124,СВЦЭМ!$B$39:$B$782,G$119)+'СЕТ СН'!$I$11+СВЦЭМ!$D$10+'СЕТ СН'!$I$5-'СЕТ СН'!$I$21</f>
        <v>6428.142206819999</v>
      </c>
      <c r="H124" s="36">
        <f>SUMIFS(СВЦЭМ!$D$39:$D$782,СВЦЭМ!$A$39:$A$782,$A124,СВЦЭМ!$B$39:$B$782,H$119)+'СЕТ СН'!$I$11+СВЦЭМ!$D$10+'СЕТ СН'!$I$5-'СЕТ СН'!$I$21</f>
        <v>6374.3647340499992</v>
      </c>
      <c r="I124" s="36">
        <f>SUMIFS(СВЦЭМ!$D$39:$D$782,СВЦЭМ!$A$39:$A$782,$A124,СВЦЭМ!$B$39:$B$782,I$119)+'СЕТ СН'!$I$11+СВЦЭМ!$D$10+'СЕТ СН'!$I$5-'СЕТ СН'!$I$21</f>
        <v>6268.1360925299996</v>
      </c>
      <c r="J124" s="36">
        <f>SUMIFS(СВЦЭМ!$D$39:$D$782,СВЦЭМ!$A$39:$A$782,$A124,СВЦЭМ!$B$39:$B$782,J$119)+'СЕТ СН'!$I$11+СВЦЭМ!$D$10+'СЕТ СН'!$I$5-'СЕТ СН'!$I$21</f>
        <v>6158.4683159099995</v>
      </c>
      <c r="K124" s="36">
        <f>SUMIFS(СВЦЭМ!$D$39:$D$782,СВЦЭМ!$A$39:$A$782,$A124,СВЦЭМ!$B$39:$B$782,K$119)+'СЕТ СН'!$I$11+СВЦЭМ!$D$10+'СЕТ СН'!$I$5-'СЕТ СН'!$I$21</f>
        <v>6130.51715754</v>
      </c>
      <c r="L124" s="36">
        <f>SUMIFS(СВЦЭМ!$D$39:$D$782,СВЦЭМ!$A$39:$A$782,$A124,СВЦЭМ!$B$39:$B$782,L$119)+'СЕТ СН'!$I$11+СВЦЭМ!$D$10+'СЕТ СН'!$I$5-'СЕТ СН'!$I$21</f>
        <v>6142.8754525799995</v>
      </c>
      <c r="M124" s="36">
        <f>SUMIFS(СВЦЭМ!$D$39:$D$782,СВЦЭМ!$A$39:$A$782,$A124,СВЦЭМ!$B$39:$B$782,M$119)+'СЕТ СН'!$I$11+СВЦЭМ!$D$10+'СЕТ СН'!$I$5-'СЕТ СН'!$I$21</f>
        <v>6131.0224545099991</v>
      </c>
      <c r="N124" s="36">
        <f>SUMIFS(СВЦЭМ!$D$39:$D$782,СВЦЭМ!$A$39:$A$782,$A124,СВЦЭМ!$B$39:$B$782,N$119)+'СЕТ СН'!$I$11+СВЦЭМ!$D$10+'СЕТ СН'!$I$5-'СЕТ СН'!$I$21</f>
        <v>6138.7007287199995</v>
      </c>
      <c r="O124" s="36">
        <f>SUMIFS(СВЦЭМ!$D$39:$D$782,СВЦЭМ!$A$39:$A$782,$A124,СВЦЭМ!$B$39:$B$782,O$119)+'СЕТ СН'!$I$11+СВЦЭМ!$D$10+'СЕТ СН'!$I$5-'СЕТ СН'!$I$21</f>
        <v>6136.7784453699996</v>
      </c>
      <c r="P124" s="36">
        <f>SUMIFS(СВЦЭМ!$D$39:$D$782,СВЦЭМ!$A$39:$A$782,$A124,СВЦЭМ!$B$39:$B$782,P$119)+'СЕТ СН'!$I$11+СВЦЭМ!$D$10+'СЕТ СН'!$I$5-'СЕТ СН'!$I$21</f>
        <v>6145.3998386699996</v>
      </c>
      <c r="Q124" s="36">
        <f>SUMIFS(СВЦЭМ!$D$39:$D$782,СВЦЭМ!$A$39:$A$782,$A124,СВЦЭМ!$B$39:$B$782,Q$119)+'СЕТ СН'!$I$11+СВЦЭМ!$D$10+'СЕТ СН'!$I$5-'СЕТ СН'!$I$21</f>
        <v>6157.2901619899994</v>
      </c>
      <c r="R124" s="36">
        <f>SUMIFS(СВЦЭМ!$D$39:$D$782,СВЦЭМ!$A$39:$A$782,$A124,СВЦЭМ!$B$39:$B$782,R$119)+'СЕТ СН'!$I$11+СВЦЭМ!$D$10+'СЕТ СН'!$I$5-'СЕТ СН'!$I$21</f>
        <v>6153.5003572599999</v>
      </c>
      <c r="S124" s="36">
        <f>SUMIFS(СВЦЭМ!$D$39:$D$782,СВЦЭМ!$A$39:$A$782,$A124,СВЦЭМ!$B$39:$B$782,S$119)+'СЕТ СН'!$I$11+СВЦЭМ!$D$10+'СЕТ СН'!$I$5-'СЕТ СН'!$I$21</f>
        <v>6145.8160261999992</v>
      </c>
      <c r="T124" s="36">
        <f>SUMIFS(СВЦЭМ!$D$39:$D$782,СВЦЭМ!$A$39:$A$782,$A124,СВЦЭМ!$B$39:$B$782,T$119)+'СЕТ СН'!$I$11+СВЦЭМ!$D$10+'СЕТ СН'!$I$5-'СЕТ СН'!$I$21</f>
        <v>6138.0808312999998</v>
      </c>
      <c r="U124" s="36">
        <f>SUMIFS(СВЦЭМ!$D$39:$D$782,СВЦЭМ!$A$39:$A$782,$A124,СВЦЭМ!$B$39:$B$782,U$119)+'СЕТ СН'!$I$11+СВЦЭМ!$D$10+'СЕТ СН'!$I$5-'СЕТ СН'!$I$21</f>
        <v>6152.4144916299992</v>
      </c>
      <c r="V124" s="36">
        <f>SUMIFS(СВЦЭМ!$D$39:$D$782,СВЦЭМ!$A$39:$A$782,$A124,СВЦЭМ!$B$39:$B$782,V$119)+'СЕТ СН'!$I$11+СВЦЭМ!$D$10+'СЕТ СН'!$I$5-'СЕТ СН'!$I$21</f>
        <v>6166.9308375299997</v>
      </c>
      <c r="W124" s="36">
        <f>SUMIFS(СВЦЭМ!$D$39:$D$782,СВЦЭМ!$A$39:$A$782,$A124,СВЦЭМ!$B$39:$B$782,W$119)+'СЕТ СН'!$I$11+СВЦЭМ!$D$10+'СЕТ СН'!$I$5-'СЕТ СН'!$I$21</f>
        <v>6139.9270645299994</v>
      </c>
      <c r="X124" s="36">
        <f>SUMIFS(СВЦЭМ!$D$39:$D$782,СВЦЭМ!$A$39:$A$782,$A124,СВЦЭМ!$B$39:$B$782,X$119)+'СЕТ СН'!$I$11+СВЦЭМ!$D$10+'СЕТ СН'!$I$5-'СЕТ СН'!$I$21</f>
        <v>6184.2718713099994</v>
      </c>
      <c r="Y124" s="36">
        <f>SUMIFS(СВЦЭМ!$D$39:$D$782,СВЦЭМ!$A$39:$A$782,$A124,СВЦЭМ!$B$39:$B$782,Y$119)+'СЕТ СН'!$I$11+СВЦЭМ!$D$10+'СЕТ СН'!$I$5-'СЕТ СН'!$I$21</f>
        <v>6303.0528091199994</v>
      </c>
    </row>
    <row r="125" spans="1:27" ht="15.75" x14ac:dyDescent="0.2">
      <c r="A125" s="35">
        <f t="shared" si="3"/>
        <v>45479</v>
      </c>
      <c r="B125" s="36">
        <f>SUMIFS(СВЦЭМ!$D$39:$D$782,СВЦЭМ!$A$39:$A$782,$A125,СВЦЭМ!$B$39:$B$782,B$119)+'СЕТ СН'!$I$11+СВЦЭМ!$D$10+'СЕТ СН'!$I$5-'СЕТ СН'!$I$21</f>
        <v>6305.9127539599995</v>
      </c>
      <c r="C125" s="36">
        <f>SUMIFS(СВЦЭМ!$D$39:$D$782,СВЦЭМ!$A$39:$A$782,$A125,СВЦЭМ!$B$39:$B$782,C$119)+'СЕТ СН'!$I$11+СВЦЭМ!$D$10+'СЕТ СН'!$I$5-'СЕТ СН'!$I$21</f>
        <v>6392.047713599999</v>
      </c>
      <c r="D125" s="36">
        <f>SUMIFS(СВЦЭМ!$D$39:$D$782,СВЦЭМ!$A$39:$A$782,$A125,СВЦЭМ!$B$39:$B$782,D$119)+'СЕТ СН'!$I$11+СВЦЭМ!$D$10+'СЕТ СН'!$I$5-'СЕТ СН'!$I$21</f>
        <v>6498.0269533799992</v>
      </c>
      <c r="E125" s="36">
        <f>SUMIFS(СВЦЭМ!$D$39:$D$782,СВЦЭМ!$A$39:$A$782,$A125,СВЦЭМ!$B$39:$B$782,E$119)+'СЕТ СН'!$I$11+СВЦЭМ!$D$10+'СЕТ СН'!$I$5-'СЕТ СН'!$I$21</f>
        <v>6562.2180150099994</v>
      </c>
      <c r="F125" s="36">
        <f>SUMIFS(СВЦЭМ!$D$39:$D$782,СВЦЭМ!$A$39:$A$782,$A125,СВЦЭМ!$B$39:$B$782,F$119)+'СЕТ СН'!$I$11+СВЦЭМ!$D$10+'СЕТ СН'!$I$5-'СЕТ СН'!$I$21</f>
        <v>6582.3309874199995</v>
      </c>
      <c r="G125" s="36">
        <f>SUMIFS(СВЦЭМ!$D$39:$D$782,СВЦЭМ!$A$39:$A$782,$A125,СВЦЭМ!$B$39:$B$782,G$119)+'СЕТ СН'!$I$11+СВЦЭМ!$D$10+'СЕТ СН'!$I$5-'СЕТ СН'!$I$21</f>
        <v>6574.0976104699994</v>
      </c>
      <c r="H125" s="36">
        <f>SUMIFS(СВЦЭМ!$D$39:$D$782,СВЦЭМ!$A$39:$A$782,$A125,СВЦЭМ!$B$39:$B$782,H$119)+'СЕТ СН'!$I$11+СВЦЭМ!$D$10+'СЕТ СН'!$I$5-'СЕТ СН'!$I$21</f>
        <v>6568.6784081899996</v>
      </c>
      <c r="I125" s="36">
        <f>SUMIFS(СВЦЭМ!$D$39:$D$782,СВЦЭМ!$A$39:$A$782,$A125,СВЦЭМ!$B$39:$B$782,I$119)+'СЕТ СН'!$I$11+СВЦЭМ!$D$10+'СЕТ СН'!$I$5-'СЕТ СН'!$I$21</f>
        <v>6482.9816925699997</v>
      </c>
      <c r="J125" s="36">
        <f>SUMIFS(СВЦЭМ!$D$39:$D$782,СВЦЭМ!$A$39:$A$782,$A125,СВЦЭМ!$B$39:$B$782,J$119)+'СЕТ СН'!$I$11+СВЦЭМ!$D$10+'СЕТ СН'!$I$5-'СЕТ СН'!$I$21</f>
        <v>6352.1929134999991</v>
      </c>
      <c r="K125" s="36">
        <f>SUMIFS(СВЦЭМ!$D$39:$D$782,СВЦЭМ!$A$39:$A$782,$A125,СВЦЭМ!$B$39:$B$782,K$119)+'СЕТ СН'!$I$11+СВЦЭМ!$D$10+'СЕТ СН'!$I$5-'СЕТ СН'!$I$21</f>
        <v>6254.668499469999</v>
      </c>
      <c r="L125" s="36">
        <f>SUMIFS(СВЦЭМ!$D$39:$D$782,СВЦЭМ!$A$39:$A$782,$A125,СВЦЭМ!$B$39:$B$782,L$119)+'СЕТ СН'!$I$11+СВЦЭМ!$D$10+'СЕТ СН'!$I$5-'СЕТ СН'!$I$21</f>
        <v>6189.2899763899995</v>
      </c>
      <c r="M125" s="36">
        <f>SUMIFS(СВЦЭМ!$D$39:$D$782,СВЦЭМ!$A$39:$A$782,$A125,СВЦЭМ!$B$39:$B$782,M$119)+'СЕТ СН'!$I$11+СВЦЭМ!$D$10+'СЕТ СН'!$I$5-'СЕТ СН'!$I$21</f>
        <v>6169.26169089</v>
      </c>
      <c r="N125" s="36">
        <f>SUMIFS(СВЦЭМ!$D$39:$D$782,СВЦЭМ!$A$39:$A$782,$A125,СВЦЭМ!$B$39:$B$782,N$119)+'СЕТ СН'!$I$11+СВЦЭМ!$D$10+'СЕТ СН'!$I$5-'СЕТ СН'!$I$21</f>
        <v>6167.77473379</v>
      </c>
      <c r="O125" s="36">
        <f>SUMIFS(СВЦЭМ!$D$39:$D$782,СВЦЭМ!$A$39:$A$782,$A125,СВЦЭМ!$B$39:$B$782,O$119)+'СЕТ СН'!$I$11+СВЦЭМ!$D$10+'СЕТ СН'!$I$5-'СЕТ СН'!$I$21</f>
        <v>6164.7181316699998</v>
      </c>
      <c r="P125" s="36">
        <f>SUMIFS(СВЦЭМ!$D$39:$D$782,СВЦЭМ!$A$39:$A$782,$A125,СВЦЭМ!$B$39:$B$782,P$119)+'СЕТ СН'!$I$11+СВЦЭМ!$D$10+'СЕТ СН'!$I$5-'СЕТ СН'!$I$21</f>
        <v>6162.8507950499998</v>
      </c>
      <c r="Q125" s="36">
        <f>SUMIFS(СВЦЭМ!$D$39:$D$782,СВЦЭМ!$A$39:$A$782,$A125,СВЦЭМ!$B$39:$B$782,Q$119)+'СЕТ СН'!$I$11+СВЦЭМ!$D$10+'СЕТ СН'!$I$5-'СЕТ СН'!$I$21</f>
        <v>6175.0303124899992</v>
      </c>
      <c r="R125" s="36">
        <f>SUMIFS(СВЦЭМ!$D$39:$D$782,СВЦЭМ!$A$39:$A$782,$A125,СВЦЭМ!$B$39:$B$782,R$119)+'СЕТ СН'!$I$11+СВЦЭМ!$D$10+'СЕТ СН'!$I$5-'СЕТ СН'!$I$21</f>
        <v>6205.2799567899992</v>
      </c>
      <c r="S125" s="36">
        <f>SUMIFS(СВЦЭМ!$D$39:$D$782,СВЦЭМ!$A$39:$A$782,$A125,СВЦЭМ!$B$39:$B$782,S$119)+'СЕТ СН'!$I$11+СВЦЭМ!$D$10+'СЕТ СН'!$I$5-'СЕТ СН'!$I$21</f>
        <v>6191.7410851999994</v>
      </c>
      <c r="T125" s="36">
        <f>SUMIFS(СВЦЭМ!$D$39:$D$782,СВЦЭМ!$A$39:$A$782,$A125,СВЦЭМ!$B$39:$B$782,T$119)+'СЕТ СН'!$I$11+СВЦЭМ!$D$10+'СЕТ СН'!$I$5-'СЕТ СН'!$I$21</f>
        <v>6184.8385979699997</v>
      </c>
      <c r="U125" s="36">
        <f>SUMIFS(СВЦЭМ!$D$39:$D$782,СВЦЭМ!$A$39:$A$782,$A125,СВЦЭМ!$B$39:$B$782,U$119)+'СЕТ СН'!$I$11+СВЦЭМ!$D$10+'СЕТ СН'!$I$5-'СЕТ СН'!$I$21</f>
        <v>6193.4520732199999</v>
      </c>
      <c r="V125" s="36">
        <f>SUMIFS(СВЦЭМ!$D$39:$D$782,СВЦЭМ!$A$39:$A$782,$A125,СВЦЭМ!$B$39:$B$782,V$119)+'СЕТ СН'!$I$11+СВЦЭМ!$D$10+'СЕТ СН'!$I$5-'СЕТ СН'!$I$21</f>
        <v>6204.4739256399998</v>
      </c>
      <c r="W125" s="36">
        <f>SUMIFS(СВЦЭМ!$D$39:$D$782,СВЦЭМ!$A$39:$A$782,$A125,СВЦЭМ!$B$39:$B$782,W$119)+'СЕТ СН'!$I$11+СВЦЭМ!$D$10+'СЕТ СН'!$I$5-'СЕТ СН'!$I$21</f>
        <v>6196.021367809999</v>
      </c>
      <c r="X125" s="36">
        <f>SUMIFS(СВЦЭМ!$D$39:$D$782,СВЦЭМ!$A$39:$A$782,$A125,СВЦЭМ!$B$39:$B$782,X$119)+'СЕТ СН'!$I$11+СВЦЭМ!$D$10+'СЕТ СН'!$I$5-'СЕТ СН'!$I$21</f>
        <v>6231.1089516499997</v>
      </c>
      <c r="Y125" s="36">
        <f>SUMIFS(СВЦЭМ!$D$39:$D$782,СВЦЭМ!$A$39:$A$782,$A125,СВЦЭМ!$B$39:$B$782,Y$119)+'СЕТ СН'!$I$11+СВЦЭМ!$D$10+'СЕТ СН'!$I$5-'СЕТ СН'!$I$21</f>
        <v>6319.2253931999994</v>
      </c>
    </row>
    <row r="126" spans="1:27" ht="15.75" x14ac:dyDescent="0.2">
      <c r="A126" s="35">
        <f t="shared" si="3"/>
        <v>45480</v>
      </c>
      <c r="B126" s="36">
        <f>SUMIFS(СВЦЭМ!$D$39:$D$782,СВЦЭМ!$A$39:$A$782,$A126,СВЦЭМ!$B$39:$B$782,B$119)+'СЕТ СН'!$I$11+СВЦЭМ!$D$10+'СЕТ СН'!$I$5-'СЕТ СН'!$I$21</f>
        <v>6463.8439224599997</v>
      </c>
      <c r="C126" s="36">
        <f>SUMIFS(СВЦЭМ!$D$39:$D$782,СВЦЭМ!$A$39:$A$782,$A126,СВЦЭМ!$B$39:$B$782,C$119)+'СЕТ СН'!$I$11+СВЦЭМ!$D$10+'СЕТ СН'!$I$5-'СЕТ СН'!$I$21</f>
        <v>6527.5239834199992</v>
      </c>
      <c r="D126" s="36">
        <f>SUMIFS(СВЦЭМ!$D$39:$D$782,СВЦЭМ!$A$39:$A$782,$A126,СВЦЭМ!$B$39:$B$782,D$119)+'СЕТ СН'!$I$11+СВЦЭМ!$D$10+'СЕТ СН'!$I$5-'СЕТ СН'!$I$21</f>
        <v>6588.9730440200001</v>
      </c>
      <c r="E126" s="36">
        <f>SUMIFS(СВЦЭМ!$D$39:$D$782,СВЦЭМ!$A$39:$A$782,$A126,СВЦЭМ!$B$39:$B$782,E$119)+'СЕТ СН'!$I$11+СВЦЭМ!$D$10+'СЕТ СН'!$I$5-'СЕТ СН'!$I$21</f>
        <v>6581.3695546499994</v>
      </c>
      <c r="F126" s="36">
        <f>SUMIFS(СВЦЭМ!$D$39:$D$782,СВЦЭМ!$A$39:$A$782,$A126,СВЦЭМ!$B$39:$B$782,F$119)+'СЕТ СН'!$I$11+СВЦЭМ!$D$10+'СЕТ СН'!$I$5-'СЕТ СН'!$I$21</f>
        <v>6584.5593505500001</v>
      </c>
      <c r="G126" s="36">
        <f>SUMIFS(СВЦЭМ!$D$39:$D$782,СВЦЭМ!$A$39:$A$782,$A126,СВЦЭМ!$B$39:$B$782,G$119)+'СЕТ СН'!$I$11+СВЦЭМ!$D$10+'СЕТ СН'!$I$5-'СЕТ СН'!$I$21</f>
        <v>6587.6910270699991</v>
      </c>
      <c r="H126" s="36">
        <f>SUMIFS(СВЦЭМ!$D$39:$D$782,СВЦЭМ!$A$39:$A$782,$A126,СВЦЭМ!$B$39:$B$782,H$119)+'СЕТ СН'!$I$11+СВЦЭМ!$D$10+'СЕТ СН'!$I$5-'СЕТ СН'!$I$21</f>
        <v>6603.8774358299997</v>
      </c>
      <c r="I126" s="36">
        <f>SUMIFS(СВЦЭМ!$D$39:$D$782,СВЦЭМ!$A$39:$A$782,$A126,СВЦЭМ!$B$39:$B$782,I$119)+'СЕТ СН'!$I$11+СВЦЭМ!$D$10+'СЕТ СН'!$I$5-'СЕТ СН'!$I$21</f>
        <v>6566.6671249499996</v>
      </c>
      <c r="J126" s="36">
        <f>SUMIFS(СВЦЭМ!$D$39:$D$782,СВЦЭМ!$A$39:$A$782,$A126,СВЦЭМ!$B$39:$B$782,J$119)+'СЕТ СН'!$I$11+СВЦЭМ!$D$10+'СЕТ СН'!$I$5-'СЕТ СН'!$I$21</f>
        <v>6431.960050489999</v>
      </c>
      <c r="K126" s="36">
        <f>SUMIFS(СВЦЭМ!$D$39:$D$782,СВЦЭМ!$A$39:$A$782,$A126,СВЦЭМ!$B$39:$B$782,K$119)+'СЕТ СН'!$I$11+СВЦЭМ!$D$10+'СЕТ СН'!$I$5-'СЕТ СН'!$I$21</f>
        <v>6334.4710705999996</v>
      </c>
      <c r="L126" s="36">
        <f>SUMIFS(СВЦЭМ!$D$39:$D$782,СВЦЭМ!$A$39:$A$782,$A126,СВЦЭМ!$B$39:$B$782,L$119)+'СЕТ СН'!$I$11+СВЦЭМ!$D$10+'СЕТ СН'!$I$5-'СЕТ СН'!$I$21</f>
        <v>6286.5686482699994</v>
      </c>
      <c r="M126" s="36">
        <f>SUMIFS(СВЦЭМ!$D$39:$D$782,СВЦЭМ!$A$39:$A$782,$A126,СВЦЭМ!$B$39:$B$782,M$119)+'СЕТ СН'!$I$11+СВЦЭМ!$D$10+'СЕТ СН'!$I$5-'СЕТ СН'!$I$21</f>
        <v>6278.0274229799998</v>
      </c>
      <c r="N126" s="36">
        <f>SUMIFS(СВЦЭМ!$D$39:$D$782,СВЦЭМ!$A$39:$A$782,$A126,СВЦЭМ!$B$39:$B$782,N$119)+'СЕТ СН'!$I$11+СВЦЭМ!$D$10+'СЕТ СН'!$I$5-'СЕТ СН'!$I$21</f>
        <v>6263.8679006899993</v>
      </c>
      <c r="O126" s="36">
        <f>SUMIFS(СВЦЭМ!$D$39:$D$782,СВЦЭМ!$A$39:$A$782,$A126,СВЦЭМ!$B$39:$B$782,O$119)+'СЕТ СН'!$I$11+СВЦЭМ!$D$10+'СЕТ СН'!$I$5-'СЕТ СН'!$I$21</f>
        <v>6251.3503140699995</v>
      </c>
      <c r="P126" s="36">
        <f>SUMIFS(СВЦЭМ!$D$39:$D$782,СВЦЭМ!$A$39:$A$782,$A126,СВЦЭМ!$B$39:$B$782,P$119)+'СЕТ СН'!$I$11+СВЦЭМ!$D$10+'СЕТ СН'!$I$5-'СЕТ СН'!$I$21</f>
        <v>6265.5453207699993</v>
      </c>
      <c r="Q126" s="36">
        <f>SUMIFS(СВЦЭМ!$D$39:$D$782,СВЦЭМ!$A$39:$A$782,$A126,СВЦЭМ!$B$39:$B$782,Q$119)+'СЕТ СН'!$I$11+СВЦЭМ!$D$10+'СЕТ СН'!$I$5-'СЕТ СН'!$I$21</f>
        <v>6276.90100016</v>
      </c>
      <c r="R126" s="36">
        <f>SUMIFS(СВЦЭМ!$D$39:$D$782,СВЦЭМ!$A$39:$A$782,$A126,СВЦЭМ!$B$39:$B$782,R$119)+'СЕТ СН'!$I$11+СВЦЭМ!$D$10+'СЕТ СН'!$I$5-'СЕТ СН'!$I$21</f>
        <v>6269.7133502799998</v>
      </c>
      <c r="S126" s="36">
        <f>SUMIFS(СВЦЭМ!$D$39:$D$782,СВЦЭМ!$A$39:$A$782,$A126,СВЦЭМ!$B$39:$B$782,S$119)+'СЕТ СН'!$I$11+СВЦЭМ!$D$10+'СЕТ СН'!$I$5-'СЕТ СН'!$I$21</f>
        <v>6268.5114086099993</v>
      </c>
      <c r="T126" s="36">
        <f>SUMIFS(СВЦЭМ!$D$39:$D$782,СВЦЭМ!$A$39:$A$782,$A126,СВЦЭМ!$B$39:$B$782,T$119)+'СЕТ СН'!$I$11+СВЦЭМ!$D$10+'СЕТ СН'!$I$5-'СЕТ СН'!$I$21</f>
        <v>6248.2576962699995</v>
      </c>
      <c r="U126" s="36">
        <f>SUMIFS(СВЦЭМ!$D$39:$D$782,СВЦЭМ!$A$39:$A$782,$A126,СВЦЭМ!$B$39:$B$782,U$119)+'СЕТ СН'!$I$11+СВЦЭМ!$D$10+'СЕТ СН'!$I$5-'СЕТ СН'!$I$21</f>
        <v>6255.8864459199995</v>
      </c>
      <c r="V126" s="36">
        <f>SUMIFS(СВЦЭМ!$D$39:$D$782,СВЦЭМ!$A$39:$A$782,$A126,СВЦЭМ!$B$39:$B$782,V$119)+'СЕТ СН'!$I$11+СВЦЭМ!$D$10+'СЕТ СН'!$I$5-'СЕТ СН'!$I$21</f>
        <v>6260.2149499199995</v>
      </c>
      <c r="W126" s="36">
        <f>SUMIFS(СВЦЭМ!$D$39:$D$782,СВЦЭМ!$A$39:$A$782,$A126,СВЦЭМ!$B$39:$B$782,W$119)+'СЕТ СН'!$I$11+СВЦЭМ!$D$10+'СЕТ СН'!$I$5-'СЕТ СН'!$I$21</f>
        <v>6248.7262622099997</v>
      </c>
      <c r="X126" s="36">
        <f>SUMIFS(СВЦЭМ!$D$39:$D$782,СВЦЭМ!$A$39:$A$782,$A126,СВЦЭМ!$B$39:$B$782,X$119)+'СЕТ СН'!$I$11+СВЦЭМ!$D$10+'СЕТ СН'!$I$5-'СЕТ СН'!$I$21</f>
        <v>6301.6143778899996</v>
      </c>
      <c r="Y126" s="36">
        <f>SUMIFS(СВЦЭМ!$D$39:$D$782,СВЦЭМ!$A$39:$A$782,$A126,СВЦЭМ!$B$39:$B$782,Y$119)+'СЕТ СН'!$I$11+СВЦЭМ!$D$10+'СЕТ СН'!$I$5-'СЕТ СН'!$I$21</f>
        <v>6389.3923740199998</v>
      </c>
    </row>
    <row r="127" spans="1:27" ht="15.75" x14ac:dyDescent="0.2">
      <c r="A127" s="35">
        <f t="shared" si="3"/>
        <v>45481</v>
      </c>
      <c r="B127" s="36">
        <f>SUMIFS(СВЦЭМ!$D$39:$D$782,СВЦЭМ!$A$39:$A$782,$A127,СВЦЭМ!$B$39:$B$782,B$119)+'СЕТ СН'!$I$11+СВЦЭМ!$D$10+'СЕТ СН'!$I$5-'СЕТ СН'!$I$21</f>
        <v>6484.1302664099994</v>
      </c>
      <c r="C127" s="36">
        <f>SUMIFS(СВЦЭМ!$D$39:$D$782,СВЦЭМ!$A$39:$A$782,$A127,СВЦЭМ!$B$39:$B$782,C$119)+'СЕТ СН'!$I$11+СВЦЭМ!$D$10+'СЕТ СН'!$I$5-'СЕТ СН'!$I$21</f>
        <v>6583.11641332</v>
      </c>
      <c r="D127" s="36">
        <f>SUMIFS(СВЦЭМ!$D$39:$D$782,СВЦЭМ!$A$39:$A$782,$A127,СВЦЭМ!$B$39:$B$782,D$119)+'СЕТ СН'!$I$11+СВЦЭМ!$D$10+'СЕТ СН'!$I$5-'СЕТ СН'!$I$21</f>
        <v>6660.8187307099997</v>
      </c>
      <c r="E127" s="36">
        <f>SUMIFS(СВЦЭМ!$D$39:$D$782,СВЦЭМ!$A$39:$A$782,$A127,СВЦЭМ!$B$39:$B$782,E$119)+'СЕТ СН'!$I$11+СВЦЭМ!$D$10+'СЕТ СН'!$I$5-'СЕТ СН'!$I$21</f>
        <v>6688.7833869999995</v>
      </c>
      <c r="F127" s="36">
        <f>SUMIFS(СВЦЭМ!$D$39:$D$782,СВЦЭМ!$A$39:$A$782,$A127,СВЦЭМ!$B$39:$B$782,F$119)+'СЕТ СН'!$I$11+СВЦЭМ!$D$10+'СЕТ СН'!$I$5-'СЕТ СН'!$I$21</f>
        <v>6694.9504070799994</v>
      </c>
      <c r="G127" s="36">
        <f>SUMIFS(СВЦЭМ!$D$39:$D$782,СВЦЭМ!$A$39:$A$782,$A127,СВЦЭМ!$B$39:$B$782,G$119)+'СЕТ СН'!$I$11+СВЦЭМ!$D$10+'СЕТ СН'!$I$5-'СЕТ СН'!$I$21</f>
        <v>6677.3896533299994</v>
      </c>
      <c r="H127" s="36">
        <f>SUMIFS(СВЦЭМ!$D$39:$D$782,СВЦЭМ!$A$39:$A$782,$A127,СВЦЭМ!$B$39:$B$782,H$119)+'СЕТ СН'!$I$11+СВЦЭМ!$D$10+'СЕТ СН'!$I$5-'СЕТ СН'!$I$21</f>
        <v>6577.8332774299997</v>
      </c>
      <c r="I127" s="36">
        <f>SUMIFS(СВЦЭМ!$D$39:$D$782,СВЦЭМ!$A$39:$A$782,$A127,СВЦЭМ!$B$39:$B$782,I$119)+'СЕТ СН'!$I$11+СВЦЭМ!$D$10+'СЕТ СН'!$I$5-'СЕТ СН'!$I$21</f>
        <v>6484.3487791799998</v>
      </c>
      <c r="J127" s="36">
        <f>SUMIFS(СВЦЭМ!$D$39:$D$782,СВЦЭМ!$A$39:$A$782,$A127,СВЦЭМ!$B$39:$B$782,J$119)+'СЕТ СН'!$I$11+СВЦЭМ!$D$10+'СЕТ СН'!$I$5-'СЕТ СН'!$I$21</f>
        <v>6369.6077201399994</v>
      </c>
      <c r="K127" s="36">
        <f>SUMIFS(СВЦЭМ!$D$39:$D$782,СВЦЭМ!$A$39:$A$782,$A127,СВЦЭМ!$B$39:$B$782,K$119)+'СЕТ СН'!$I$11+СВЦЭМ!$D$10+'СЕТ СН'!$I$5-'СЕТ СН'!$I$21</f>
        <v>6302.6373418299991</v>
      </c>
      <c r="L127" s="36">
        <f>SUMIFS(СВЦЭМ!$D$39:$D$782,СВЦЭМ!$A$39:$A$782,$A127,СВЦЭМ!$B$39:$B$782,L$119)+'СЕТ СН'!$I$11+СВЦЭМ!$D$10+'СЕТ СН'!$I$5-'СЕТ СН'!$I$21</f>
        <v>6255.7852781799993</v>
      </c>
      <c r="M127" s="36">
        <f>SUMIFS(СВЦЭМ!$D$39:$D$782,СВЦЭМ!$A$39:$A$782,$A127,СВЦЭМ!$B$39:$B$782,M$119)+'СЕТ СН'!$I$11+СВЦЭМ!$D$10+'СЕТ СН'!$I$5-'СЕТ СН'!$I$21</f>
        <v>6258.1140055299993</v>
      </c>
      <c r="N127" s="36">
        <f>SUMIFS(СВЦЭМ!$D$39:$D$782,СВЦЭМ!$A$39:$A$782,$A127,СВЦЭМ!$B$39:$B$782,N$119)+'СЕТ СН'!$I$11+СВЦЭМ!$D$10+'СЕТ СН'!$I$5-'СЕТ СН'!$I$21</f>
        <v>6250.3906217299991</v>
      </c>
      <c r="O127" s="36">
        <f>SUMIFS(СВЦЭМ!$D$39:$D$782,СВЦЭМ!$A$39:$A$782,$A127,СВЦЭМ!$B$39:$B$782,O$119)+'СЕТ СН'!$I$11+СВЦЭМ!$D$10+'СЕТ СН'!$I$5-'СЕТ СН'!$I$21</f>
        <v>6253.6467864999995</v>
      </c>
      <c r="P127" s="36">
        <f>SUMIFS(СВЦЭМ!$D$39:$D$782,СВЦЭМ!$A$39:$A$782,$A127,СВЦЭМ!$B$39:$B$782,P$119)+'СЕТ СН'!$I$11+СВЦЭМ!$D$10+'СЕТ СН'!$I$5-'СЕТ СН'!$I$21</f>
        <v>6256.8708359399998</v>
      </c>
      <c r="Q127" s="36">
        <f>SUMIFS(СВЦЭМ!$D$39:$D$782,СВЦЭМ!$A$39:$A$782,$A127,СВЦЭМ!$B$39:$B$782,Q$119)+'СЕТ СН'!$I$11+СВЦЭМ!$D$10+'СЕТ СН'!$I$5-'СЕТ СН'!$I$21</f>
        <v>6263.0758023399994</v>
      </c>
      <c r="R127" s="36">
        <f>SUMIFS(СВЦЭМ!$D$39:$D$782,СВЦЭМ!$A$39:$A$782,$A127,СВЦЭМ!$B$39:$B$782,R$119)+'СЕТ СН'!$I$11+СВЦЭМ!$D$10+'СЕТ СН'!$I$5-'СЕТ СН'!$I$21</f>
        <v>6261.0306087399995</v>
      </c>
      <c r="S127" s="36">
        <f>SUMIFS(СВЦЭМ!$D$39:$D$782,СВЦЭМ!$A$39:$A$782,$A127,СВЦЭМ!$B$39:$B$782,S$119)+'СЕТ СН'!$I$11+СВЦЭМ!$D$10+'СЕТ СН'!$I$5-'СЕТ СН'!$I$21</f>
        <v>6256.2230553599993</v>
      </c>
      <c r="T127" s="36">
        <f>SUMIFS(СВЦЭМ!$D$39:$D$782,СВЦЭМ!$A$39:$A$782,$A127,СВЦЭМ!$B$39:$B$782,T$119)+'СЕТ СН'!$I$11+СВЦЭМ!$D$10+'СЕТ СН'!$I$5-'СЕТ СН'!$I$21</f>
        <v>6246.0753226500001</v>
      </c>
      <c r="U127" s="36">
        <f>SUMIFS(СВЦЭМ!$D$39:$D$782,СВЦЭМ!$A$39:$A$782,$A127,СВЦЭМ!$B$39:$B$782,U$119)+'СЕТ СН'!$I$11+СВЦЭМ!$D$10+'СЕТ СН'!$I$5-'СЕТ СН'!$I$21</f>
        <v>6251.8793850699994</v>
      </c>
      <c r="V127" s="36">
        <f>SUMIFS(СВЦЭМ!$D$39:$D$782,СВЦЭМ!$A$39:$A$782,$A127,СВЦЭМ!$B$39:$B$782,V$119)+'СЕТ СН'!$I$11+СВЦЭМ!$D$10+'СЕТ СН'!$I$5-'СЕТ СН'!$I$21</f>
        <v>6233.2152668899998</v>
      </c>
      <c r="W127" s="36">
        <f>SUMIFS(СВЦЭМ!$D$39:$D$782,СВЦЭМ!$A$39:$A$782,$A127,СВЦЭМ!$B$39:$B$782,W$119)+'СЕТ СН'!$I$11+СВЦЭМ!$D$10+'СЕТ СН'!$I$5-'СЕТ СН'!$I$21</f>
        <v>6233.3726930399998</v>
      </c>
      <c r="X127" s="36">
        <f>SUMIFS(СВЦЭМ!$D$39:$D$782,СВЦЭМ!$A$39:$A$782,$A127,СВЦЭМ!$B$39:$B$782,X$119)+'СЕТ СН'!$I$11+СВЦЭМ!$D$10+'СЕТ СН'!$I$5-'СЕТ СН'!$I$21</f>
        <v>6275.2937202399999</v>
      </c>
      <c r="Y127" s="36">
        <f>SUMIFS(СВЦЭМ!$D$39:$D$782,СВЦЭМ!$A$39:$A$782,$A127,СВЦЭМ!$B$39:$B$782,Y$119)+'СЕТ СН'!$I$11+СВЦЭМ!$D$10+'СЕТ СН'!$I$5-'СЕТ СН'!$I$21</f>
        <v>6361.2539175299999</v>
      </c>
    </row>
    <row r="128" spans="1:27" ht="15.75" x14ac:dyDescent="0.2">
      <c r="A128" s="35">
        <f t="shared" si="3"/>
        <v>45482</v>
      </c>
      <c r="B128" s="36">
        <f>SUMIFS(СВЦЭМ!$D$39:$D$782,СВЦЭМ!$A$39:$A$782,$A128,СВЦЭМ!$B$39:$B$782,B$119)+'СЕТ СН'!$I$11+СВЦЭМ!$D$10+'СЕТ СН'!$I$5-'СЕТ СН'!$I$21</f>
        <v>6513.1130786499998</v>
      </c>
      <c r="C128" s="36">
        <f>SUMIFS(СВЦЭМ!$D$39:$D$782,СВЦЭМ!$A$39:$A$782,$A128,СВЦЭМ!$B$39:$B$782,C$119)+'СЕТ СН'!$I$11+СВЦЭМ!$D$10+'СЕТ СН'!$I$5-'СЕТ СН'!$I$21</f>
        <v>6601.0084379999998</v>
      </c>
      <c r="D128" s="36">
        <f>SUMIFS(СВЦЭМ!$D$39:$D$782,СВЦЭМ!$A$39:$A$782,$A128,СВЦЭМ!$B$39:$B$782,D$119)+'СЕТ СН'!$I$11+СВЦЭМ!$D$10+'СЕТ СН'!$I$5-'СЕТ СН'!$I$21</f>
        <v>6666.4407415799997</v>
      </c>
      <c r="E128" s="36">
        <f>SUMIFS(СВЦЭМ!$D$39:$D$782,СВЦЭМ!$A$39:$A$782,$A128,СВЦЭМ!$B$39:$B$782,E$119)+'СЕТ СН'!$I$11+СВЦЭМ!$D$10+'СЕТ СН'!$I$5-'СЕТ СН'!$I$21</f>
        <v>6719.8238394299997</v>
      </c>
      <c r="F128" s="36">
        <f>SUMIFS(СВЦЭМ!$D$39:$D$782,СВЦЭМ!$A$39:$A$782,$A128,СВЦЭМ!$B$39:$B$782,F$119)+'СЕТ СН'!$I$11+СВЦЭМ!$D$10+'СЕТ СН'!$I$5-'СЕТ СН'!$I$21</f>
        <v>6712.0829921199993</v>
      </c>
      <c r="G128" s="36">
        <f>SUMIFS(СВЦЭМ!$D$39:$D$782,СВЦЭМ!$A$39:$A$782,$A128,СВЦЭМ!$B$39:$B$782,G$119)+'СЕТ СН'!$I$11+СВЦЭМ!$D$10+'СЕТ СН'!$I$5-'СЕТ СН'!$I$21</f>
        <v>6696.2304143999991</v>
      </c>
      <c r="H128" s="36">
        <f>SUMIFS(СВЦЭМ!$D$39:$D$782,СВЦЭМ!$A$39:$A$782,$A128,СВЦЭМ!$B$39:$B$782,H$119)+'СЕТ СН'!$I$11+СВЦЭМ!$D$10+'СЕТ СН'!$I$5-'СЕТ СН'!$I$21</f>
        <v>6507.1546679799994</v>
      </c>
      <c r="I128" s="36">
        <f>SUMIFS(СВЦЭМ!$D$39:$D$782,СВЦЭМ!$A$39:$A$782,$A128,СВЦЭМ!$B$39:$B$782,I$119)+'СЕТ СН'!$I$11+СВЦЭМ!$D$10+'СЕТ СН'!$I$5-'СЕТ СН'!$I$21</f>
        <v>6410.2939805999995</v>
      </c>
      <c r="J128" s="36">
        <f>SUMIFS(СВЦЭМ!$D$39:$D$782,СВЦЭМ!$A$39:$A$782,$A128,СВЦЭМ!$B$39:$B$782,J$119)+'СЕТ СН'!$I$11+СВЦЭМ!$D$10+'СЕТ СН'!$I$5-'СЕТ СН'!$I$21</f>
        <v>6289.7322525799991</v>
      </c>
      <c r="K128" s="36">
        <f>SUMIFS(СВЦЭМ!$D$39:$D$782,СВЦЭМ!$A$39:$A$782,$A128,СВЦЭМ!$B$39:$B$782,K$119)+'СЕТ СН'!$I$11+СВЦЭМ!$D$10+'СЕТ СН'!$I$5-'СЕТ СН'!$I$21</f>
        <v>6220.9223329799997</v>
      </c>
      <c r="L128" s="36">
        <f>SUMIFS(СВЦЭМ!$D$39:$D$782,СВЦЭМ!$A$39:$A$782,$A128,СВЦЭМ!$B$39:$B$782,L$119)+'СЕТ СН'!$I$11+СВЦЭМ!$D$10+'СЕТ СН'!$I$5-'СЕТ СН'!$I$21</f>
        <v>6191.37603408</v>
      </c>
      <c r="M128" s="36">
        <f>SUMIFS(СВЦЭМ!$D$39:$D$782,СВЦЭМ!$A$39:$A$782,$A128,СВЦЭМ!$B$39:$B$782,M$119)+'СЕТ СН'!$I$11+СВЦЭМ!$D$10+'СЕТ СН'!$I$5-'СЕТ СН'!$I$21</f>
        <v>6167.0367396599995</v>
      </c>
      <c r="N128" s="36">
        <f>SUMIFS(СВЦЭМ!$D$39:$D$782,СВЦЭМ!$A$39:$A$782,$A128,СВЦЭМ!$B$39:$B$782,N$119)+'СЕТ СН'!$I$11+СВЦЭМ!$D$10+'СЕТ СН'!$I$5-'СЕТ СН'!$I$21</f>
        <v>6155.6008356599996</v>
      </c>
      <c r="O128" s="36">
        <f>SUMIFS(СВЦЭМ!$D$39:$D$782,СВЦЭМ!$A$39:$A$782,$A128,СВЦЭМ!$B$39:$B$782,O$119)+'СЕТ СН'!$I$11+СВЦЭМ!$D$10+'СЕТ СН'!$I$5-'СЕТ СН'!$I$21</f>
        <v>6136.9327758099998</v>
      </c>
      <c r="P128" s="36">
        <f>SUMIFS(СВЦЭМ!$D$39:$D$782,СВЦЭМ!$A$39:$A$782,$A128,СВЦЭМ!$B$39:$B$782,P$119)+'СЕТ СН'!$I$11+СВЦЭМ!$D$10+'СЕТ СН'!$I$5-'СЕТ СН'!$I$21</f>
        <v>6143.5911735599993</v>
      </c>
      <c r="Q128" s="36">
        <f>SUMIFS(СВЦЭМ!$D$39:$D$782,СВЦЭМ!$A$39:$A$782,$A128,СВЦЭМ!$B$39:$B$782,Q$119)+'СЕТ СН'!$I$11+СВЦЭМ!$D$10+'СЕТ СН'!$I$5-'СЕТ СН'!$I$21</f>
        <v>6158.33026135</v>
      </c>
      <c r="R128" s="36">
        <f>SUMIFS(СВЦЭМ!$D$39:$D$782,СВЦЭМ!$A$39:$A$782,$A128,СВЦЭМ!$B$39:$B$782,R$119)+'СЕТ СН'!$I$11+СВЦЭМ!$D$10+'СЕТ СН'!$I$5-'СЕТ СН'!$I$21</f>
        <v>6156.5734503499998</v>
      </c>
      <c r="S128" s="36">
        <f>SUMIFS(СВЦЭМ!$D$39:$D$782,СВЦЭМ!$A$39:$A$782,$A128,СВЦЭМ!$B$39:$B$782,S$119)+'СЕТ СН'!$I$11+СВЦЭМ!$D$10+'СЕТ СН'!$I$5-'СЕТ СН'!$I$21</f>
        <v>6154.9839558999993</v>
      </c>
      <c r="T128" s="36">
        <f>SUMIFS(СВЦЭМ!$D$39:$D$782,СВЦЭМ!$A$39:$A$782,$A128,СВЦЭМ!$B$39:$B$782,T$119)+'СЕТ СН'!$I$11+СВЦЭМ!$D$10+'СЕТ СН'!$I$5-'СЕТ СН'!$I$21</f>
        <v>6160.2913067499994</v>
      </c>
      <c r="U128" s="36">
        <f>SUMIFS(СВЦЭМ!$D$39:$D$782,СВЦЭМ!$A$39:$A$782,$A128,СВЦЭМ!$B$39:$B$782,U$119)+'СЕТ СН'!$I$11+СВЦЭМ!$D$10+'СЕТ СН'!$I$5-'СЕТ СН'!$I$21</f>
        <v>6180.5224229699998</v>
      </c>
      <c r="V128" s="36">
        <f>SUMIFS(СВЦЭМ!$D$39:$D$782,СВЦЭМ!$A$39:$A$782,$A128,СВЦЭМ!$B$39:$B$782,V$119)+'СЕТ СН'!$I$11+СВЦЭМ!$D$10+'СЕТ СН'!$I$5-'СЕТ СН'!$I$21</f>
        <v>6174.9894924499995</v>
      </c>
      <c r="W128" s="36">
        <f>SUMIFS(СВЦЭМ!$D$39:$D$782,СВЦЭМ!$A$39:$A$782,$A128,СВЦЭМ!$B$39:$B$782,W$119)+'СЕТ СН'!$I$11+СВЦЭМ!$D$10+'СЕТ СН'!$I$5-'СЕТ СН'!$I$21</f>
        <v>6161.330286299999</v>
      </c>
      <c r="X128" s="36">
        <f>SUMIFS(СВЦЭМ!$D$39:$D$782,СВЦЭМ!$A$39:$A$782,$A128,СВЦЭМ!$B$39:$B$782,X$119)+'СЕТ СН'!$I$11+СВЦЭМ!$D$10+'СЕТ СН'!$I$5-'СЕТ СН'!$I$21</f>
        <v>6188.368126379999</v>
      </c>
      <c r="Y128" s="36">
        <f>SUMIFS(СВЦЭМ!$D$39:$D$782,СВЦЭМ!$A$39:$A$782,$A128,СВЦЭМ!$B$39:$B$782,Y$119)+'СЕТ СН'!$I$11+СВЦЭМ!$D$10+'СЕТ СН'!$I$5-'СЕТ СН'!$I$21</f>
        <v>6275.3504693099994</v>
      </c>
    </row>
    <row r="129" spans="1:25" ht="15.75" x14ac:dyDescent="0.2">
      <c r="A129" s="35">
        <f t="shared" si="3"/>
        <v>45483</v>
      </c>
      <c r="B129" s="36">
        <f>SUMIFS(СВЦЭМ!$D$39:$D$782,СВЦЭМ!$A$39:$A$782,$A129,СВЦЭМ!$B$39:$B$782,B$119)+'СЕТ СН'!$I$11+СВЦЭМ!$D$10+'СЕТ СН'!$I$5-'СЕТ СН'!$I$21</f>
        <v>6370.1428469399998</v>
      </c>
      <c r="C129" s="36">
        <f>SUMIFS(СВЦЭМ!$D$39:$D$782,СВЦЭМ!$A$39:$A$782,$A129,СВЦЭМ!$B$39:$B$782,C$119)+'СЕТ СН'!$I$11+СВЦЭМ!$D$10+'СЕТ СН'!$I$5-'СЕТ СН'!$I$21</f>
        <v>6482.8092929599998</v>
      </c>
      <c r="D129" s="36">
        <f>SUMIFS(СВЦЭМ!$D$39:$D$782,СВЦЭМ!$A$39:$A$782,$A129,СВЦЭМ!$B$39:$B$782,D$119)+'СЕТ СН'!$I$11+СВЦЭМ!$D$10+'СЕТ СН'!$I$5-'СЕТ СН'!$I$21</f>
        <v>6548.9487651799991</v>
      </c>
      <c r="E129" s="36">
        <f>SUMIFS(СВЦЭМ!$D$39:$D$782,СВЦЭМ!$A$39:$A$782,$A129,СВЦЭМ!$B$39:$B$782,E$119)+'СЕТ СН'!$I$11+СВЦЭМ!$D$10+'СЕТ СН'!$I$5-'СЕТ СН'!$I$21</f>
        <v>6550.2013264099996</v>
      </c>
      <c r="F129" s="36">
        <f>SUMIFS(СВЦЭМ!$D$39:$D$782,СВЦЭМ!$A$39:$A$782,$A129,СВЦЭМ!$B$39:$B$782,F$119)+'СЕТ СН'!$I$11+СВЦЭМ!$D$10+'СЕТ СН'!$I$5-'СЕТ СН'!$I$21</f>
        <v>6541.3223824399993</v>
      </c>
      <c r="G129" s="36">
        <f>SUMIFS(СВЦЭМ!$D$39:$D$782,СВЦЭМ!$A$39:$A$782,$A129,СВЦЭМ!$B$39:$B$782,G$119)+'СЕТ СН'!$I$11+СВЦЭМ!$D$10+'СЕТ СН'!$I$5-'СЕТ СН'!$I$21</f>
        <v>6567.4083822899993</v>
      </c>
      <c r="H129" s="36">
        <f>SUMIFS(СВЦЭМ!$D$39:$D$782,СВЦЭМ!$A$39:$A$782,$A129,СВЦЭМ!$B$39:$B$782,H$119)+'СЕТ СН'!$I$11+СВЦЭМ!$D$10+'СЕТ СН'!$I$5-'СЕТ СН'!$I$21</f>
        <v>6490.7992823499999</v>
      </c>
      <c r="I129" s="36">
        <f>SUMIFS(СВЦЭМ!$D$39:$D$782,СВЦЭМ!$A$39:$A$782,$A129,СВЦЭМ!$B$39:$B$782,I$119)+'СЕТ СН'!$I$11+СВЦЭМ!$D$10+'СЕТ СН'!$I$5-'СЕТ СН'!$I$21</f>
        <v>6383.2664538299996</v>
      </c>
      <c r="J129" s="36">
        <f>SUMIFS(СВЦЭМ!$D$39:$D$782,СВЦЭМ!$A$39:$A$782,$A129,СВЦЭМ!$B$39:$B$782,J$119)+'СЕТ СН'!$I$11+СВЦЭМ!$D$10+'СЕТ СН'!$I$5-'СЕТ СН'!$I$21</f>
        <v>6273.9446945799991</v>
      </c>
      <c r="K129" s="36">
        <f>SUMIFS(СВЦЭМ!$D$39:$D$782,СВЦЭМ!$A$39:$A$782,$A129,СВЦЭМ!$B$39:$B$782,K$119)+'СЕТ СН'!$I$11+СВЦЭМ!$D$10+'СЕТ СН'!$I$5-'СЕТ СН'!$I$21</f>
        <v>6229.795888659999</v>
      </c>
      <c r="L129" s="36">
        <f>SUMIFS(СВЦЭМ!$D$39:$D$782,СВЦЭМ!$A$39:$A$782,$A129,СВЦЭМ!$B$39:$B$782,L$119)+'СЕТ СН'!$I$11+СВЦЭМ!$D$10+'СЕТ СН'!$I$5-'СЕТ СН'!$I$21</f>
        <v>6196.01443397</v>
      </c>
      <c r="M129" s="36">
        <f>SUMIFS(СВЦЭМ!$D$39:$D$782,СВЦЭМ!$A$39:$A$782,$A129,СВЦЭМ!$B$39:$B$782,M$119)+'СЕТ СН'!$I$11+СВЦЭМ!$D$10+'СЕТ СН'!$I$5-'СЕТ СН'!$I$21</f>
        <v>6199.3021844999994</v>
      </c>
      <c r="N129" s="36">
        <f>SUMIFS(СВЦЭМ!$D$39:$D$782,СВЦЭМ!$A$39:$A$782,$A129,СВЦЭМ!$B$39:$B$782,N$119)+'СЕТ СН'!$I$11+СВЦЭМ!$D$10+'СЕТ СН'!$I$5-'СЕТ СН'!$I$21</f>
        <v>6200.4413816799997</v>
      </c>
      <c r="O129" s="36">
        <f>SUMIFS(СВЦЭМ!$D$39:$D$782,СВЦЭМ!$A$39:$A$782,$A129,СВЦЭМ!$B$39:$B$782,O$119)+'СЕТ СН'!$I$11+СВЦЭМ!$D$10+'СЕТ СН'!$I$5-'СЕТ СН'!$I$21</f>
        <v>6181.558286219999</v>
      </c>
      <c r="P129" s="36">
        <f>SUMIFS(СВЦЭМ!$D$39:$D$782,СВЦЭМ!$A$39:$A$782,$A129,СВЦЭМ!$B$39:$B$782,P$119)+'СЕТ СН'!$I$11+СВЦЭМ!$D$10+'СЕТ СН'!$I$5-'СЕТ СН'!$I$21</f>
        <v>6184.9140075299993</v>
      </c>
      <c r="Q129" s="36">
        <f>SUMIFS(СВЦЭМ!$D$39:$D$782,СВЦЭМ!$A$39:$A$782,$A129,СВЦЭМ!$B$39:$B$782,Q$119)+'СЕТ СН'!$I$11+СВЦЭМ!$D$10+'СЕТ СН'!$I$5-'СЕТ СН'!$I$21</f>
        <v>6196.7501036199992</v>
      </c>
      <c r="R129" s="36">
        <f>SUMIFS(СВЦЭМ!$D$39:$D$782,СВЦЭМ!$A$39:$A$782,$A129,СВЦЭМ!$B$39:$B$782,R$119)+'СЕТ СН'!$I$11+СВЦЭМ!$D$10+'СЕТ СН'!$I$5-'СЕТ СН'!$I$21</f>
        <v>6204.6516882199994</v>
      </c>
      <c r="S129" s="36">
        <f>SUMIFS(СВЦЭМ!$D$39:$D$782,СВЦЭМ!$A$39:$A$782,$A129,СВЦЭМ!$B$39:$B$782,S$119)+'СЕТ СН'!$I$11+СВЦЭМ!$D$10+'СЕТ СН'!$I$5-'СЕТ СН'!$I$21</f>
        <v>6218.3357611299998</v>
      </c>
      <c r="T129" s="36">
        <f>SUMIFS(СВЦЭМ!$D$39:$D$782,СВЦЭМ!$A$39:$A$782,$A129,СВЦЭМ!$B$39:$B$782,T$119)+'СЕТ СН'!$I$11+СВЦЭМ!$D$10+'СЕТ СН'!$I$5-'СЕТ СН'!$I$21</f>
        <v>6227.7083189699997</v>
      </c>
      <c r="U129" s="36">
        <f>SUMIFS(СВЦЭМ!$D$39:$D$782,СВЦЭМ!$A$39:$A$782,$A129,СВЦЭМ!$B$39:$B$782,U$119)+'СЕТ СН'!$I$11+СВЦЭМ!$D$10+'СЕТ СН'!$I$5-'СЕТ СН'!$I$21</f>
        <v>6211.0964308899993</v>
      </c>
      <c r="V129" s="36">
        <f>SUMIFS(СВЦЭМ!$D$39:$D$782,СВЦЭМ!$A$39:$A$782,$A129,СВЦЭМ!$B$39:$B$782,V$119)+'СЕТ СН'!$I$11+СВЦЭМ!$D$10+'СЕТ СН'!$I$5-'СЕТ СН'!$I$21</f>
        <v>6211.2117543599998</v>
      </c>
      <c r="W129" s="36">
        <f>SUMIFS(СВЦЭМ!$D$39:$D$782,СВЦЭМ!$A$39:$A$782,$A129,СВЦЭМ!$B$39:$B$782,W$119)+'СЕТ СН'!$I$11+СВЦЭМ!$D$10+'СЕТ СН'!$I$5-'СЕТ СН'!$I$21</f>
        <v>6196.3568588399994</v>
      </c>
      <c r="X129" s="36">
        <f>SUMIFS(СВЦЭМ!$D$39:$D$782,СВЦЭМ!$A$39:$A$782,$A129,СВЦЭМ!$B$39:$B$782,X$119)+'СЕТ СН'!$I$11+СВЦЭМ!$D$10+'СЕТ СН'!$I$5-'СЕТ СН'!$I$21</f>
        <v>6232.5844695599999</v>
      </c>
      <c r="Y129" s="36">
        <f>SUMIFS(СВЦЭМ!$D$39:$D$782,СВЦЭМ!$A$39:$A$782,$A129,СВЦЭМ!$B$39:$B$782,Y$119)+'СЕТ СН'!$I$11+СВЦЭМ!$D$10+'СЕТ СН'!$I$5-'СЕТ СН'!$I$21</f>
        <v>6317.2657338899999</v>
      </c>
    </row>
    <row r="130" spans="1:25" ht="15.75" x14ac:dyDescent="0.2">
      <c r="A130" s="35">
        <f t="shared" si="3"/>
        <v>45484</v>
      </c>
      <c r="B130" s="36">
        <f>SUMIFS(СВЦЭМ!$D$39:$D$782,СВЦЭМ!$A$39:$A$782,$A130,СВЦЭМ!$B$39:$B$782,B$119)+'СЕТ СН'!$I$11+СВЦЭМ!$D$10+'СЕТ СН'!$I$5-'СЕТ СН'!$I$21</f>
        <v>6451.2240161999998</v>
      </c>
      <c r="C130" s="36">
        <f>SUMIFS(СВЦЭМ!$D$39:$D$782,СВЦЭМ!$A$39:$A$782,$A130,СВЦЭМ!$B$39:$B$782,C$119)+'СЕТ СН'!$I$11+СВЦЭМ!$D$10+'СЕТ СН'!$I$5-'СЕТ СН'!$I$21</f>
        <v>6606.2176942099995</v>
      </c>
      <c r="D130" s="36">
        <f>SUMIFS(СВЦЭМ!$D$39:$D$782,СВЦЭМ!$A$39:$A$782,$A130,СВЦЭМ!$B$39:$B$782,D$119)+'СЕТ СН'!$I$11+СВЦЭМ!$D$10+'СЕТ СН'!$I$5-'СЕТ СН'!$I$21</f>
        <v>6712.7415276599995</v>
      </c>
      <c r="E130" s="36">
        <f>SUMIFS(СВЦЭМ!$D$39:$D$782,СВЦЭМ!$A$39:$A$782,$A130,СВЦЭМ!$B$39:$B$782,E$119)+'СЕТ СН'!$I$11+СВЦЭМ!$D$10+'СЕТ СН'!$I$5-'СЕТ СН'!$I$21</f>
        <v>6740.5879379599992</v>
      </c>
      <c r="F130" s="36">
        <f>SUMIFS(СВЦЭМ!$D$39:$D$782,СВЦЭМ!$A$39:$A$782,$A130,СВЦЭМ!$B$39:$B$782,F$119)+'СЕТ СН'!$I$11+СВЦЭМ!$D$10+'СЕТ СН'!$I$5-'СЕТ СН'!$I$21</f>
        <v>6750.70377749</v>
      </c>
      <c r="G130" s="36">
        <f>SUMIFS(СВЦЭМ!$D$39:$D$782,СВЦЭМ!$A$39:$A$782,$A130,СВЦЭМ!$B$39:$B$782,G$119)+'СЕТ СН'!$I$11+СВЦЭМ!$D$10+'СЕТ СН'!$I$5-'СЕТ СН'!$I$21</f>
        <v>6723.7631492399996</v>
      </c>
      <c r="H130" s="36">
        <f>SUMIFS(СВЦЭМ!$D$39:$D$782,СВЦЭМ!$A$39:$A$782,$A130,СВЦЭМ!$B$39:$B$782,H$119)+'СЕТ СН'!$I$11+СВЦЭМ!$D$10+'СЕТ СН'!$I$5-'СЕТ СН'!$I$21</f>
        <v>6635.9067518499996</v>
      </c>
      <c r="I130" s="36">
        <f>SUMIFS(СВЦЭМ!$D$39:$D$782,СВЦЭМ!$A$39:$A$782,$A130,СВЦЭМ!$B$39:$B$782,I$119)+'СЕТ СН'!$I$11+СВЦЭМ!$D$10+'СЕТ СН'!$I$5-'СЕТ СН'!$I$21</f>
        <v>6508.8046577699997</v>
      </c>
      <c r="J130" s="36">
        <f>SUMIFS(СВЦЭМ!$D$39:$D$782,СВЦЭМ!$A$39:$A$782,$A130,СВЦЭМ!$B$39:$B$782,J$119)+'СЕТ СН'!$I$11+СВЦЭМ!$D$10+'СЕТ СН'!$I$5-'СЕТ СН'!$I$21</f>
        <v>6396.6361499899995</v>
      </c>
      <c r="K130" s="36">
        <f>SUMIFS(СВЦЭМ!$D$39:$D$782,СВЦЭМ!$A$39:$A$782,$A130,СВЦЭМ!$B$39:$B$782,K$119)+'СЕТ СН'!$I$11+СВЦЭМ!$D$10+'СЕТ СН'!$I$5-'СЕТ СН'!$I$21</f>
        <v>6368.1622887799995</v>
      </c>
      <c r="L130" s="36">
        <f>SUMIFS(СВЦЭМ!$D$39:$D$782,СВЦЭМ!$A$39:$A$782,$A130,СВЦЭМ!$B$39:$B$782,L$119)+'СЕТ СН'!$I$11+СВЦЭМ!$D$10+'СЕТ СН'!$I$5-'СЕТ СН'!$I$21</f>
        <v>6328.4888899399994</v>
      </c>
      <c r="M130" s="36">
        <f>SUMIFS(СВЦЭМ!$D$39:$D$782,СВЦЭМ!$A$39:$A$782,$A130,СВЦЭМ!$B$39:$B$782,M$119)+'СЕТ СН'!$I$11+СВЦЭМ!$D$10+'СЕТ СН'!$I$5-'СЕТ СН'!$I$21</f>
        <v>6336.8806359099999</v>
      </c>
      <c r="N130" s="36">
        <f>SUMIFS(СВЦЭМ!$D$39:$D$782,СВЦЭМ!$A$39:$A$782,$A130,СВЦЭМ!$B$39:$B$782,N$119)+'СЕТ СН'!$I$11+СВЦЭМ!$D$10+'СЕТ СН'!$I$5-'СЕТ СН'!$I$21</f>
        <v>6341.8262922599997</v>
      </c>
      <c r="O130" s="36">
        <f>SUMIFS(СВЦЭМ!$D$39:$D$782,СВЦЭМ!$A$39:$A$782,$A130,СВЦЭМ!$B$39:$B$782,O$119)+'СЕТ СН'!$I$11+СВЦЭМ!$D$10+'СЕТ СН'!$I$5-'СЕТ СН'!$I$21</f>
        <v>6330.1377797899995</v>
      </c>
      <c r="P130" s="36">
        <f>SUMIFS(СВЦЭМ!$D$39:$D$782,СВЦЭМ!$A$39:$A$782,$A130,СВЦЭМ!$B$39:$B$782,P$119)+'СЕТ СН'!$I$11+СВЦЭМ!$D$10+'СЕТ СН'!$I$5-'СЕТ СН'!$I$21</f>
        <v>6330.7995622299995</v>
      </c>
      <c r="Q130" s="36">
        <f>SUMIFS(СВЦЭМ!$D$39:$D$782,СВЦЭМ!$A$39:$A$782,$A130,СВЦЭМ!$B$39:$B$782,Q$119)+'СЕТ СН'!$I$11+СВЦЭМ!$D$10+'СЕТ СН'!$I$5-'СЕТ СН'!$I$21</f>
        <v>6332.9570757499996</v>
      </c>
      <c r="R130" s="36">
        <f>SUMIFS(СВЦЭМ!$D$39:$D$782,СВЦЭМ!$A$39:$A$782,$A130,СВЦЭМ!$B$39:$B$782,R$119)+'СЕТ СН'!$I$11+СВЦЭМ!$D$10+'СЕТ СН'!$I$5-'СЕТ СН'!$I$21</f>
        <v>6343.8060105299992</v>
      </c>
      <c r="S130" s="36">
        <f>SUMIFS(СВЦЭМ!$D$39:$D$782,СВЦЭМ!$A$39:$A$782,$A130,СВЦЭМ!$B$39:$B$782,S$119)+'СЕТ СН'!$I$11+СВЦЭМ!$D$10+'СЕТ СН'!$I$5-'СЕТ СН'!$I$21</f>
        <v>6349.0772789899993</v>
      </c>
      <c r="T130" s="36">
        <f>SUMIFS(СВЦЭМ!$D$39:$D$782,СВЦЭМ!$A$39:$A$782,$A130,СВЦЭМ!$B$39:$B$782,T$119)+'СЕТ СН'!$I$11+СВЦЭМ!$D$10+'СЕТ СН'!$I$5-'СЕТ СН'!$I$21</f>
        <v>6342.2666324099991</v>
      </c>
      <c r="U130" s="36">
        <f>SUMIFS(СВЦЭМ!$D$39:$D$782,СВЦЭМ!$A$39:$A$782,$A130,СВЦЭМ!$B$39:$B$782,U$119)+'СЕТ СН'!$I$11+СВЦЭМ!$D$10+'СЕТ СН'!$I$5-'СЕТ СН'!$I$21</f>
        <v>6358.5845069199995</v>
      </c>
      <c r="V130" s="36">
        <f>SUMIFS(СВЦЭМ!$D$39:$D$782,СВЦЭМ!$A$39:$A$782,$A130,СВЦЭМ!$B$39:$B$782,V$119)+'СЕТ СН'!$I$11+СВЦЭМ!$D$10+'СЕТ СН'!$I$5-'СЕТ СН'!$I$21</f>
        <v>6350.9571300299995</v>
      </c>
      <c r="W130" s="36">
        <f>SUMIFS(СВЦЭМ!$D$39:$D$782,СВЦЭМ!$A$39:$A$782,$A130,СВЦЭМ!$B$39:$B$782,W$119)+'СЕТ СН'!$I$11+СВЦЭМ!$D$10+'СЕТ СН'!$I$5-'СЕТ СН'!$I$21</f>
        <v>6328.9098858799998</v>
      </c>
      <c r="X130" s="36">
        <f>SUMIFS(СВЦЭМ!$D$39:$D$782,СВЦЭМ!$A$39:$A$782,$A130,СВЦЭМ!$B$39:$B$782,X$119)+'СЕТ СН'!$I$11+СВЦЭМ!$D$10+'СЕТ СН'!$I$5-'СЕТ СН'!$I$21</f>
        <v>6367.2381110699998</v>
      </c>
      <c r="Y130" s="36">
        <f>SUMIFS(СВЦЭМ!$D$39:$D$782,СВЦЭМ!$A$39:$A$782,$A130,СВЦЭМ!$B$39:$B$782,Y$119)+'СЕТ СН'!$I$11+СВЦЭМ!$D$10+'СЕТ СН'!$I$5-'СЕТ СН'!$I$21</f>
        <v>6373.9879078899994</v>
      </c>
    </row>
    <row r="131" spans="1:25" ht="15.75" x14ac:dyDescent="0.2">
      <c r="A131" s="35">
        <f t="shared" si="3"/>
        <v>45485</v>
      </c>
      <c r="B131" s="36">
        <f>SUMIFS(СВЦЭМ!$D$39:$D$782,СВЦЭМ!$A$39:$A$782,$A131,СВЦЭМ!$B$39:$B$782,B$119)+'СЕТ СН'!$I$11+СВЦЭМ!$D$10+'СЕТ СН'!$I$5-'СЕТ СН'!$I$21</f>
        <v>6566.8101475899994</v>
      </c>
      <c r="C131" s="36">
        <f>SUMIFS(СВЦЭМ!$D$39:$D$782,СВЦЭМ!$A$39:$A$782,$A131,СВЦЭМ!$B$39:$B$782,C$119)+'СЕТ СН'!$I$11+СВЦЭМ!$D$10+'СЕТ СН'!$I$5-'СЕТ СН'!$I$21</f>
        <v>6625.5623152199996</v>
      </c>
      <c r="D131" s="36">
        <f>SUMIFS(СВЦЭМ!$D$39:$D$782,СВЦЭМ!$A$39:$A$782,$A131,СВЦЭМ!$B$39:$B$782,D$119)+'СЕТ СН'!$I$11+СВЦЭМ!$D$10+'СЕТ СН'!$I$5-'СЕТ СН'!$I$21</f>
        <v>6682.7543402699994</v>
      </c>
      <c r="E131" s="36">
        <f>SUMIFS(СВЦЭМ!$D$39:$D$782,СВЦЭМ!$A$39:$A$782,$A131,СВЦЭМ!$B$39:$B$782,E$119)+'СЕТ СН'!$I$11+СВЦЭМ!$D$10+'СЕТ СН'!$I$5-'СЕТ СН'!$I$21</f>
        <v>6714.5008442499993</v>
      </c>
      <c r="F131" s="36">
        <f>SUMIFS(СВЦЭМ!$D$39:$D$782,СВЦЭМ!$A$39:$A$782,$A131,СВЦЭМ!$B$39:$B$782,F$119)+'СЕТ СН'!$I$11+СВЦЭМ!$D$10+'СЕТ СН'!$I$5-'СЕТ СН'!$I$21</f>
        <v>6715.0334008499995</v>
      </c>
      <c r="G131" s="36">
        <f>SUMIFS(СВЦЭМ!$D$39:$D$782,СВЦЭМ!$A$39:$A$782,$A131,СВЦЭМ!$B$39:$B$782,G$119)+'СЕТ СН'!$I$11+СВЦЭМ!$D$10+'СЕТ СН'!$I$5-'СЕТ СН'!$I$21</f>
        <v>6695.3031026999997</v>
      </c>
      <c r="H131" s="36">
        <f>SUMIFS(СВЦЭМ!$D$39:$D$782,СВЦЭМ!$A$39:$A$782,$A131,СВЦЭМ!$B$39:$B$782,H$119)+'СЕТ СН'!$I$11+СВЦЭМ!$D$10+'СЕТ СН'!$I$5-'СЕТ СН'!$I$21</f>
        <v>6632.0075424299994</v>
      </c>
      <c r="I131" s="36">
        <f>SUMIFS(СВЦЭМ!$D$39:$D$782,СВЦЭМ!$A$39:$A$782,$A131,СВЦЭМ!$B$39:$B$782,I$119)+'СЕТ СН'!$I$11+СВЦЭМ!$D$10+'СЕТ СН'!$I$5-'СЕТ СН'!$I$21</f>
        <v>6508.7861091899995</v>
      </c>
      <c r="J131" s="36">
        <f>SUMIFS(СВЦЭМ!$D$39:$D$782,СВЦЭМ!$A$39:$A$782,$A131,СВЦЭМ!$B$39:$B$782,J$119)+'СЕТ СН'!$I$11+СВЦЭМ!$D$10+'СЕТ СН'!$I$5-'СЕТ СН'!$I$21</f>
        <v>6368.5651634899996</v>
      </c>
      <c r="K131" s="36">
        <f>SUMIFS(СВЦЭМ!$D$39:$D$782,СВЦЭМ!$A$39:$A$782,$A131,СВЦЭМ!$B$39:$B$782,K$119)+'СЕТ СН'!$I$11+СВЦЭМ!$D$10+'СЕТ СН'!$I$5-'СЕТ СН'!$I$21</f>
        <v>6332.0238028099993</v>
      </c>
      <c r="L131" s="36">
        <f>SUMIFS(СВЦЭМ!$D$39:$D$782,СВЦЭМ!$A$39:$A$782,$A131,СВЦЭМ!$B$39:$B$782,L$119)+'СЕТ СН'!$I$11+СВЦЭМ!$D$10+'СЕТ СН'!$I$5-'СЕТ СН'!$I$21</f>
        <v>6300.1444377999997</v>
      </c>
      <c r="M131" s="36">
        <f>SUMIFS(СВЦЭМ!$D$39:$D$782,СВЦЭМ!$A$39:$A$782,$A131,СВЦЭМ!$B$39:$B$782,M$119)+'СЕТ СН'!$I$11+СВЦЭМ!$D$10+'СЕТ СН'!$I$5-'СЕТ СН'!$I$21</f>
        <v>6302.5420994799997</v>
      </c>
      <c r="N131" s="36">
        <f>SUMIFS(СВЦЭМ!$D$39:$D$782,СВЦЭМ!$A$39:$A$782,$A131,СВЦЭМ!$B$39:$B$782,N$119)+'СЕТ СН'!$I$11+СВЦЭМ!$D$10+'СЕТ СН'!$I$5-'СЕТ СН'!$I$21</f>
        <v>6292.2310313899998</v>
      </c>
      <c r="O131" s="36">
        <f>SUMIFS(СВЦЭМ!$D$39:$D$782,СВЦЭМ!$A$39:$A$782,$A131,СВЦЭМ!$B$39:$B$782,O$119)+'СЕТ СН'!$I$11+СВЦЭМ!$D$10+'СЕТ СН'!$I$5-'СЕТ СН'!$I$21</f>
        <v>6284.0983695599998</v>
      </c>
      <c r="P131" s="36">
        <f>SUMIFS(СВЦЭМ!$D$39:$D$782,СВЦЭМ!$A$39:$A$782,$A131,СВЦЭМ!$B$39:$B$782,P$119)+'СЕТ СН'!$I$11+СВЦЭМ!$D$10+'СЕТ СН'!$I$5-'СЕТ СН'!$I$21</f>
        <v>6301.0405583499996</v>
      </c>
      <c r="Q131" s="36">
        <f>SUMIFS(СВЦЭМ!$D$39:$D$782,СВЦЭМ!$A$39:$A$782,$A131,СВЦЭМ!$B$39:$B$782,Q$119)+'СЕТ СН'!$I$11+СВЦЭМ!$D$10+'СЕТ СН'!$I$5-'СЕТ СН'!$I$21</f>
        <v>6320.7325890199991</v>
      </c>
      <c r="R131" s="36">
        <f>SUMIFS(СВЦЭМ!$D$39:$D$782,СВЦЭМ!$A$39:$A$782,$A131,СВЦЭМ!$B$39:$B$782,R$119)+'СЕТ СН'!$I$11+СВЦЭМ!$D$10+'СЕТ СН'!$I$5-'СЕТ СН'!$I$21</f>
        <v>6329.4375761399997</v>
      </c>
      <c r="S131" s="36">
        <f>SUMIFS(СВЦЭМ!$D$39:$D$782,СВЦЭМ!$A$39:$A$782,$A131,СВЦЭМ!$B$39:$B$782,S$119)+'СЕТ СН'!$I$11+СВЦЭМ!$D$10+'СЕТ СН'!$I$5-'СЕТ СН'!$I$21</f>
        <v>6317.8111642299991</v>
      </c>
      <c r="T131" s="36">
        <f>SUMIFS(СВЦЭМ!$D$39:$D$782,СВЦЭМ!$A$39:$A$782,$A131,СВЦЭМ!$B$39:$B$782,T$119)+'СЕТ СН'!$I$11+СВЦЭМ!$D$10+'СЕТ СН'!$I$5-'СЕТ СН'!$I$21</f>
        <v>6298.1957646499995</v>
      </c>
      <c r="U131" s="36">
        <f>SUMIFS(СВЦЭМ!$D$39:$D$782,СВЦЭМ!$A$39:$A$782,$A131,СВЦЭМ!$B$39:$B$782,U$119)+'СЕТ СН'!$I$11+СВЦЭМ!$D$10+'СЕТ СН'!$I$5-'СЕТ СН'!$I$21</f>
        <v>6319.5459924699999</v>
      </c>
      <c r="V131" s="36">
        <f>SUMIFS(СВЦЭМ!$D$39:$D$782,СВЦЭМ!$A$39:$A$782,$A131,СВЦЭМ!$B$39:$B$782,V$119)+'СЕТ СН'!$I$11+СВЦЭМ!$D$10+'СЕТ СН'!$I$5-'СЕТ СН'!$I$21</f>
        <v>6331.2153778399997</v>
      </c>
      <c r="W131" s="36">
        <f>SUMIFS(СВЦЭМ!$D$39:$D$782,СВЦЭМ!$A$39:$A$782,$A131,СВЦЭМ!$B$39:$B$782,W$119)+'СЕТ СН'!$I$11+СВЦЭМ!$D$10+'СЕТ СН'!$I$5-'СЕТ СН'!$I$21</f>
        <v>6312.6634501999997</v>
      </c>
      <c r="X131" s="36">
        <f>SUMIFS(СВЦЭМ!$D$39:$D$782,СВЦЭМ!$A$39:$A$782,$A131,СВЦЭМ!$B$39:$B$782,X$119)+'СЕТ СН'!$I$11+СВЦЭМ!$D$10+'СЕТ СН'!$I$5-'СЕТ СН'!$I$21</f>
        <v>6360.5119467899995</v>
      </c>
      <c r="Y131" s="36">
        <f>SUMIFS(СВЦЭМ!$D$39:$D$782,СВЦЭМ!$A$39:$A$782,$A131,СВЦЭМ!$B$39:$B$782,Y$119)+'СЕТ СН'!$I$11+СВЦЭМ!$D$10+'СЕТ СН'!$I$5-'СЕТ СН'!$I$21</f>
        <v>6455.6339697499998</v>
      </c>
    </row>
    <row r="132" spans="1:25" ht="15.75" x14ac:dyDescent="0.2">
      <c r="A132" s="35">
        <f t="shared" si="3"/>
        <v>45486</v>
      </c>
      <c r="B132" s="36">
        <f>SUMIFS(СВЦЭМ!$D$39:$D$782,СВЦЭМ!$A$39:$A$782,$A132,СВЦЭМ!$B$39:$B$782,B$119)+'СЕТ СН'!$I$11+СВЦЭМ!$D$10+'СЕТ СН'!$I$5-'СЕТ СН'!$I$21</f>
        <v>6551.3122532199995</v>
      </c>
      <c r="C132" s="36">
        <f>SUMIFS(СВЦЭМ!$D$39:$D$782,СВЦЭМ!$A$39:$A$782,$A132,СВЦЭМ!$B$39:$B$782,C$119)+'СЕТ СН'!$I$11+СВЦЭМ!$D$10+'СЕТ СН'!$I$5-'СЕТ СН'!$I$21</f>
        <v>6614.0278515999998</v>
      </c>
      <c r="D132" s="36">
        <f>SUMIFS(СВЦЭМ!$D$39:$D$782,СВЦЭМ!$A$39:$A$782,$A132,СВЦЭМ!$B$39:$B$782,D$119)+'СЕТ СН'!$I$11+СВЦЭМ!$D$10+'СЕТ СН'!$I$5-'СЕТ СН'!$I$21</f>
        <v>6595.6459657999994</v>
      </c>
      <c r="E132" s="36">
        <f>SUMIFS(СВЦЭМ!$D$39:$D$782,СВЦЭМ!$A$39:$A$782,$A132,СВЦЭМ!$B$39:$B$782,E$119)+'СЕТ СН'!$I$11+СВЦЭМ!$D$10+'СЕТ СН'!$I$5-'СЕТ СН'!$I$21</f>
        <v>6595.9480427399994</v>
      </c>
      <c r="F132" s="36">
        <f>SUMIFS(СВЦЭМ!$D$39:$D$782,СВЦЭМ!$A$39:$A$782,$A132,СВЦЭМ!$B$39:$B$782,F$119)+'СЕТ СН'!$I$11+СВЦЭМ!$D$10+'СЕТ СН'!$I$5-'СЕТ СН'!$I$21</f>
        <v>6599.1526214699998</v>
      </c>
      <c r="G132" s="36">
        <f>SUMIFS(СВЦЭМ!$D$39:$D$782,СВЦЭМ!$A$39:$A$782,$A132,СВЦЭМ!$B$39:$B$782,G$119)+'СЕТ СН'!$I$11+СВЦЭМ!$D$10+'СЕТ СН'!$I$5-'СЕТ СН'!$I$21</f>
        <v>6603.5874237899998</v>
      </c>
      <c r="H132" s="36">
        <f>SUMIFS(СВЦЭМ!$D$39:$D$782,СВЦЭМ!$A$39:$A$782,$A132,СВЦЭМ!$B$39:$B$782,H$119)+'СЕТ СН'!$I$11+СВЦЭМ!$D$10+'СЕТ СН'!$I$5-'СЕТ СН'!$I$21</f>
        <v>6683.2534046799992</v>
      </c>
      <c r="I132" s="36">
        <f>SUMIFS(СВЦЭМ!$D$39:$D$782,СВЦЭМ!$A$39:$A$782,$A132,СВЦЭМ!$B$39:$B$782,I$119)+'СЕТ СН'!$I$11+СВЦЭМ!$D$10+'СЕТ СН'!$I$5-'СЕТ СН'!$I$21</f>
        <v>6598.2048195199995</v>
      </c>
      <c r="J132" s="36">
        <f>SUMIFS(СВЦЭМ!$D$39:$D$782,СВЦЭМ!$A$39:$A$782,$A132,СВЦЭМ!$B$39:$B$782,J$119)+'СЕТ СН'!$I$11+СВЦЭМ!$D$10+'СЕТ СН'!$I$5-'СЕТ СН'!$I$21</f>
        <v>6475.5348235499996</v>
      </c>
      <c r="K132" s="36">
        <f>SUMIFS(СВЦЭМ!$D$39:$D$782,СВЦЭМ!$A$39:$A$782,$A132,СВЦЭМ!$B$39:$B$782,K$119)+'СЕТ СН'!$I$11+СВЦЭМ!$D$10+'СЕТ СН'!$I$5-'СЕТ СН'!$I$21</f>
        <v>6343.1982304899993</v>
      </c>
      <c r="L132" s="36">
        <f>SUMIFS(СВЦЭМ!$D$39:$D$782,СВЦЭМ!$A$39:$A$782,$A132,СВЦЭМ!$B$39:$B$782,L$119)+'СЕТ СН'!$I$11+СВЦЭМ!$D$10+'СЕТ СН'!$I$5-'СЕТ СН'!$I$21</f>
        <v>6280.3445236499992</v>
      </c>
      <c r="M132" s="36">
        <f>SUMIFS(СВЦЭМ!$D$39:$D$782,СВЦЭМ!$A$39:$A$782,$A132,СВЦЭМ!$B$39:$B$782,M$119)+'СЕТ СН'!$I$11+СВЦЭМ!$D$10+'СЕТ СН'!$I$5-'СЕТ СН'!$I$21</f>
        <v>6257.0044441299997</v>
      </c>
      <c r="N132" s="36">
        <f>SUMIFS(СВЦЭМ!$D$39:$D$782,СВЦЭМ!$A$39:$A$782,$A132,СВЦЭМ!$B$39:$B$782,N$119)+'СЕТ СН'!$I$11+СВЦЭМ!$D$10+'СЕТ СН'!$I$5-'СЕТ СН'!$I$21</f>
        <v>6256.1202200499993</v>
      </c>
      <c r="O132" s="36">
        <f>SUMIFS(СВЦЭМ!$D$39:$D$782,СВЦЭМ!$A$39:$A$782,$A132,СВЦЭМ!$B$39:$B$782,O$119)+'СЕТ СН'!$I$11+СВЦЭМ!$D$10+'СЕТ СН'!$I$5-'СЕТ СН'!$I$21</f>
        <v>6246.51152654</v>
      </c>
      <c r="P132" s="36">
        <f>SUMIFS(СВЦЭМ!$D$39:$D$782,СВЦЭМ!$A$39:$A$782,$A132,СВЦЭМ!$B$39:$B$782,P$119)+'СЕТ СН'!$I$11+СВЦЭМ!$D$10+'СЕТ СН'!$I$5-'СЕТ СН'!$I$21</f>
        <v>6258.8473878199993</v>
      </c>
      <c r="Q132" s="36">
        <f>SUMIFS(СВЦЭМ!$D$39:$D$782,СВЦЭМ!$A$39:$A$782,$A132,СВЦЭМ!$B$39:$B$782,Q$119)+'СЕТ СН'!$I$11+СВЦЭМ!$D$10+'СЕТ СН'!$I$5-'СЕТ СН'!$I$21</f>
        <v>6271.2694165599996</v>
      </c>
      <c r="R132" s="36">
        <f>SUMIFS(СВЦЭМ!$D$39:$D$782,СВЦЭМ!$A$39:$A$782,$A132,СВЦЭМ!$B$39:$B$782,R$119)+'СЕТ СН'!$I$11+СВЦЭМ!$D$10+'СЕТ СН'!$I$5-'СЕТ СН'!$I$21</f>
        <v>6240.7797034499999</v>
      </c>
      <c r="S132" s="36">
        <f>SUMIFS(СВЦЭМ!$D$39:$D$782,СВЦЭМ!$A$39:$A$782,$A132,СВЦЭМ!$B$39:$B$782,S$119)+'СЕТ СН'!$I$11+СВЦЭМ!$D$10+'СЕТ СН'!$I$5-'СЕТ СН'!$I$21</f>
        <v>6239.155703729999</v>
      </c>
      <c r="T132" s="36">
        <f>SUMIFS(СВЦЭМ!$D$39:$D$782,СВЦЭМ!$A$39:$A$782,$A132,СВЦЭМ!$B$39:$B$782,T$119)+'СЕТ СН'!$I$11+СВЦЭМ!$D$10+'СЕТ СН'!$I$5-'СЕТ СН'!$I$21</f>
        <v>6232.9124536899999</v>
      </c>
      <c r="U132" s="36">
        <f>SUMIFS(СВЦЭМ!$D$39:$D$782,СВЦЭМ!$A$39:$A$782,$A132,СВЦЭМ!$B$39:$B$782,U$119)+'СЕТ СН'!$I$11+СВЦЭМ!$D$10+'СЕТ СН'!$I$5-'СЕТ СН'!$I$21</f>
        <v>6246.8986880399998</v>
      </c>
      <c r="V132" s="36">
        <f>SUMIFS(СВЦЭМ!$D$39:$D$782,СВЦЭМ!$A$39:$A$782,$A132,СВЦЭМ!$B$39:$B$782,V$119)+'СЕТ СН'!$I$11+СВЦЭМ!$D$10+'СЕТ СН'!$I$5-'СЕТ СН'!$I$21</f>
        <v>6258.9619791999994</v>
      </c>
      <c r="W132" s="36">
        <f>SUMIFS(СВЦЭМ!$D$39:$D$782,СВЦЭМ!$A$39:$A$782,$A132,СВЦЭМ!$B$39:$B$782,W$119)+'СЕТ СН'!$I$11+СВЦЭМ!$D$10+'СЕТ СН'!$I$5-'СЕТ СН'!$I$21</f>
        <v>6253.2959535999998</v>
      </c>
      <c r="X132" s="36">
        <f>SUMIFS(СВЦЭМ!$D$39:$D$782,СВЦЭМ!$A$39:$A$782,$A132,СВЦЭМ!$B$39:$B$782,X$119)+'СЕТ СН'!$I$11+СВЦЭМ!$D$10+'СЕТ СН'!$I$5-'СЕТ СН'!$I$21</f>
        <v>6289.4966095399996</v>
      </c>
      <c r="Y132" s="36">
        <f>SUMIFS(СВЦЭМ!$D$39:$D$782,СВЦЭМ!$A$39:$A$782,$A132,СВЦЭМ!$B$39:$B$782,Y$119)+'СЕТ СН'!$I$11+СВЦЭМ!$D$10+'СЕТ СН'!$I$5-'СЕТ СН'!$I$21</f>
        <v>6385.5779465099995</v>
      </c>
    </row>
    <row r="133" spans="1:25" ht="15.75" x14ac:dyDescent="0.2">
      <c r="A133" s="35">
        <f t="shared" si="3"/>
        <v>45487</v>
      </c>
      <c r="B133" s="36">
        <f>SUMIFS(СВЦЭМ!$D$39:$D$782,СВЦЭМ!$A$39:$A$782,$A133,СВЦЭМ!$B$39:$B$782,B$119)+'СЕТ СН'!$I$11+СВЦЭМ!$D$10+'СЕТ СН'!$I$5-'СЕТ СН'!$I$21</f>
        <v>6505.8885084799995</v>
      </c>
      <c r="C133" s="36">
        <f>SUMIFS(СВЦЭМ!$D$39:$D$782,СВЦЭМ!$A$39:$A$782,$A133,СВЦЭМ!$B$39:$B$782,C$119)+'СЕТ СН'!$I$11+СВЦЭМ!$D$10+'СЕТ СН'!$I$5-'СЕТ СН'!$I$21</f>
        <v>6483.3519654499996</v>
      </c>
      <c r="D133" s="36">
        <f>SUMIFS(СВЦЭМ!$D$39:$D$782,СВЦЭМ!$A$39:$A$782,$A133,СВЦЭМ!$B$39:$B$782,D$119)+'СЕТ СН'!$I$11+СВЦЭМ!$D$10+'СЕТ СН'!$I$5-'СЕТ СН'!$I$21</f>
        <v>6454.9664536</v>
      </c>
      <c r="E133" s="36">
        <f>SUMIFS(СВЦЭМ!$D$39:$D$782,СВЦЭМ!$A$39:$A$782,$A133,СВЦЭМ!$B$39:$B$782,E$119)+'СЕТ СН'!$I$11+СВЦЭМ!$D$10+'СЕТ СН'!$I$5-'СЕТ СН'!$I$21</f>
        <v>6427.1036570399992</v>
      </c>
      <c r="F133" s="36">
        <f>SUMIFS(СВЦЭМ!$D$39:$D$782,СВЦЭМ!$A$39:$A$782,$A133,СВЦЭМ!$B$39:$B$782,F$119)+'СЕТ СН'!$I$11+СВЦЭМ!$D$10+'СЕТ СН'!$I$5-'СЕТ СН'!$I$21</f>
        <v>6418.3303340799994</v>
      </c>
      <c r="G133" s="36">
        <f>SUMIFS(СВЦЭМ!$D$39:$D$782,СВЦЭМ!$A$39:$A$782,$A133,СВЦЭМ!$B$39:$B$782,G$119)+'СЕТ СН'!$I$11+СВЦЭМ!$D$10+'СЕТ СН'!$I$5-'СЕТ СН'!$I$21</f>
        <v>6430.4448282899994</v>
      </c>
      <c r="H133" s="36">
        <f>SUMIFS(СВЦЭМ!$D$39:$D$782,СВЦЭМ!$A$39:$A$782,$A133,СВЦЭМ!$B$39:$B$782,H$119)+'СЕТ СН'!$I$11+СВЦЭМ!$D$10+'СЕТ СН'!$I$5-'СЕТ СН'!$I$21</f>
        <v>6440.6959865999997</v>
      </c>
      <c r="I133" s="36">
        <f>SUMIFS(СВЦЭМ!$D$39:$D$782,СВЦЭМ!$A$39:$A$782,$A133,СВЦЭМ!$B$39:$B$782,I$119)+'СЕТ СН'!$I$11+СВЦЭМ!$D$10+'СЕТ СН'!$I$5-'СЕТ СН'!$I$21</f>
        <v>6491.2969753999996</v>
      </c>
      <c r="J133" s="36">
        <f>SUMIFS(СВЦЭМ!$D$39:$D$782,СВЦЭМ!$A$39:$A$782,$A133,СВЦЭМ!$B$39:$B$782,J$119)+'СЕТ СН'!$I$11+СВЦЭМ!$D$10+'СЕТ СН'!$I$5-'СЕТ СН'!$I$21</f>
        <v>6528.8097518499999</v>
      </c>
      <c r="K133" s="36">
        <f>SUMIFS(СВЦЭМ!$D$39:$D$782,СВЦЭМ!$A$39:$A$782,$A133,СВЦЭМ!$B$39:$B$782,K$119)+'СЕТ СН'!$I$11+СВЦЭМ!$D$10+'СЕТ СН'!$I$5-'СЕТ СН'!$I$21</f>
        <v>6413.9929244199993</v>
      </c>
      <c r="L133" s="36">
        <f>SUMIFS(СВЦЭМ!$D$39:$D$782,СВЦЭМ!$A$39:$A$782,$A133,СВЦЭМ!$B$39:$B$782,L$119)+'СЕТ СН'!$I$11+СВЦЭМ!$D$10+'СЕТ СН'!$I$5-'СЕТ СН'!$I$21</f>
        <v>6344.8902936599998</v>
      </c>
      <c r="M133" s="36">
        <f>SUMIFS(СВЦЭМ!$D$39:$D$782,СВЦЭМ!$A$39:$A$782,$A133,СВЦЭМ!$B$39:$B$782,M$119)+'СЕТ СН'!$I$11+СВЦЭМ!$D$10+'СЕТ СН'!$I$5-'СЕТ СН'!$I$21</f>
        <v>6314.4380302299996</v>
      </c>
      <c r="N133" s="36">
        <f>SUMIFS(СВЦЭМ!$D$39:$D$782,СВЦЭМ!$A$39:$A$782,$A133,СВЦЭМ!$B$39:$B$782,N$119)+'СЕТ СН'!$I$11+СВЦЭМ!$D$10+'СЕТ СН'!$I$5-'СЕТ СН'!$I$21</f>
        <v>6296.9625271099994</v>
      </c>
      <c r="O133" s="36">
        <f>SUMIFS(СВЦЭМ!$D$39:$D$782,СВЦЭМ!$A$39:$A$782,$A133,СВЦЭМ!$B$39:$B$782,O$119)+'СЕТ СН'!$I$11+СВЦЭМ!$D$10+'СЕТ СН'!$I$5-'СЕТ СН'!$I$21</f>
        <v>6286.6112051599994</v>
      </c>
      <c r="P133" s="36">
        <f>SUMIFS(СВЦЭМ!$D$39:$D$782,СВЦЭМ!$A$39:$A$782,$A133,СВЦЭМ!$B$39:$B$782,P$119)+'СЕТ СН'!$I$11+СВЦЭМ!$D$10+'СЕТ СН'!$I$5-'СЕТ СН'!$I$21</f>
        <v>6298.6044422999994</v>
      </c>
      <c r="Q133" s="36">
        <f>SUMIFS(СВЦЭМ!$D$39:$D$782,СВЦЭМ!$A$39:$A$782,$A133,СВЦЭМ!$B$39:$B$782,Q$119)+'СЕТ СН'!$I$11+СВЦЭМ!$D$10+'СЕТ СН'!$I$5-'СЕТ СН'!$I$21</f>
        <v>6312.469388649999</v>
      </c>
      <c r="R133" s="36">
        <f>SUMIFS(СВЦЭМ!$D$39:$D$782,СВЦЭМ!$A$39:$A$782,$A133,СВЦЭМ!$B$39:$B$782,R$119)+'СЕТ СН'!$I$11+СВЦЭМ!$D$10+'СЕТ СН'!$I$5-'СЕТ СН'!$I$21</f>
        <v>6316.0542711299995</v>
      </c>
      <c r="S133" s="36">
        <f>SUMIFS(СВЦЭМ!$D$39:$D$782,СВЦЭМ!$A$39:$A$782,$A133,СВЦЭМ!$B$39:$B$782,S$119)+'СЕТ СН'!$I$11+СВЦЭМ!$D$10+'СЕТ СН'!$I$5-'СЕТ СН'!$I$21</f>
        <v>6305.9739965999997</v>
      </c>
      <c r="T133" s="36">
        <f>SUMIFS(СВЦЭМ!$D$39:$D$782,СВЦЭМ!$A$39:$A$782,$A133,СВЦЭМ!$B$39:$B$782,T$119)+'СЕТ СН'!$I$11+СВЦЭМ!$D$10+'СЕТ СН'!$I$5-'СЕТ СН'!$I$21</f>
        <v>6283.0989878499995</v>
      </c>
      <c r="U133" s="36">
        <f>SUMIFS(СВЦЭМ!$D$39:$D$782,СВЦЭМ!$A$39:$A$782,$A133,СВЦЭМ!$B$39:$B$782,U$119)+'СЕТ СН'!$I$11+СВЦЭМ!$D$10+'СЕТ СН'!$I$5-'СЕТ СН'!$I$21</f>
        <v>6291.4243038499999</v>
      </c>
      <c r="V133" s="36">
        <f>SUMIFS(СВЦЭМ!$D$39:$D$782,СВЦЭМ!$A$39:$A$782,$A133,СВЦЭМ!$B$39:$B$782,V$119)+'СЕТ СН'!$I$11+СВЦЭМ!$D$10+'СЕТ СН'!$I$5-'СЕТ СН'!$I$21</f>
        <v>6304.3760402399994</v>
      </c>
      <c r="W133" s="36">
        <f>SUMIFS(СВЦЭМ!$D$39:$D$782,СВЦЭМ!$A$39:$A$782,$A133,СВЦЭМ!$B$39:$B$782,W$119)+'СЕТ СН'!$I$11+СВЦЭМ!$D$10+'СЕТ СН'!$I$5-'СЕТ СН'!$I$21</f>
        <v>6286.2947281699999</v>
      </c>
      <c r="X133" s="36">
        <f>SUMIFS(СВЦЭМ!$D$39:$D$782,СВЦЭМ!$A$39:$A$782,$A133,СВЦЭМ!$B$39:$B$782,X$119)+'СЕТ СН'!$I$11+СВЦЭМ!$D$10+'СЕТ СН'!$I$5-'СЕТ СН'!$I$21</f>
        <v>6335.3509809899997</v>
      </c>
      <c r="Y133" s="36">
        <f>SUMIFS(СВЦЭМ!$D$39:$D$782,СВЦЭМ!$A$39:$A$782,$A133,СВЦЭМ!$B$39:$B$782,Y$119)+'СЕТ СН'!$I$11+СВЦЭМ!$D$10+'СЕТ СН'!$I$5-'СЕТ СН'!$I$21</f>
        <v>6444.6902826199994</v>
      </c>
    </row>
    <row r="134" spans="1:25" ht="15.75" x14ac:dyDescent="0.2">
      <c r="A134" s="35">
        <f t="shared" si="3"/>
        <v>45488</v>
      </c>
      <c r="B134" s="36">
        <f>SUMIFS(СВЦЭМ!$D$39:$D$782,СВЦЭМ!$A$39:$A$782,$A134,СВЦЭМ!$B$39:$B$782,B$119)+'СЕТ СН'!$I$11+СВЦЭМ!$D$10+'СЕТ СН'!$I$5-'СЕТ СН'!$I$21</f>
        <v>6392.9661300899998</v>
      </c>
      <c r="C134" s="36">
        <f>SUMIFS(СВЦЭМ!$D$39:$D$782,СВЦЭМ!$A$39:$A$782,$A134,СВЦЭМ!$B$39:$B$782,C$119)+'СЕТ СН'!$I$11+СВЦЭМ!$D$10+'СЕТ СН'!$I$5-'СЕТ СН'!$I$21</f>
        <v>6487.4260941799994</v>
      </c>
      <c r="D134" s="36">
        <f>SUMIFS(СВЦЭМ!$D$39:$D$782,СВЦЭМ!$A$39:$A$782,$A134,СВЦЭМ!$B$39:$B$782,D$119)+'СЕТ СН'!$I$11+СВЦЭМ!$D$10+'СЕТ СН'!$I$5-'СЕТ СН'!$I$21</f>
        <v>6572.67860114</v>
      </c>
      <c r="E134" s="36">
        <f>SUMIFS(СВЦЭМ!$D$39:$D$782,СВЦЭМ!$A$39:$A$782,$A134,СВЦЭМ!$B$39:$B$782,E$119)+'СЕТ СН'!$I$11+СВЦЭМ!$D$10+'СЕТ СН'!$I$5-'СЕТ СН'!$I$21</f>
        <v>6575.1308335699996</v>
      </c>
      <c r="F134" s="36">
        <f>SUMIFS(СВЦЭМ!$D$39:$D$782,СВЦЭМ!$A$39:$A$782,$A134,СВЦЭМ!$B$39:$B$782,F$119)+'СЕТ СН'!$I$11+СВЦЭМ!$D$10+'СЕТ СН'!$I$5-'СЕТ СН'!$I$21</f>
        <v>6568.5563553699994</v>
      </c>
      <c r="G134" s="36">
        <f>SUMIFS(СВЦЭМ!$D$39:$D$782,СВЦЭМ!$A$39:$A$782,$A134,СВЦЭМ!$B$39:$B$782,G$119)+'СЕТ СН'!$I$11+СВЦЭМ!$D$10+'СЕТ СН'!$I$5-'СЕТ СН'!$I$21</f>
        <v>6586.3585569699999</v>
      </c>
      <c r="H134" s="36">
        <f>SUMIFS(СВЦЭМ!$D$39:$D$782,СВЦЭМ!$A$39:$A$782,$A134,СВЦЭМ!$B$39:$B$782,H$119)+'СЕТ СН'!$I$11+СВЦЭМ!$D$10+'СЕТ СН'!$I$5-'СЕТ СН'!$I$21</f>
        <v>6518.3412682999997</v>
      </c>
      <c r="I134" s="36">
        <f>SUMIFS(СВЦЭМ!$D$39:$D$782,СВЦЭМ!$A$39:$A$782,$A134,СВЦЭМ!$B$39:$B$782,I$119)+'СЕТ СН'!$I$11+СВЦЭМ!$D$10+'СЕТ СН'!$I$5-'СЕТ СН'!$I$21</f>
        <v>6452.7678797499993</v>
      </c>
      <c r="J134" s="36">
        <f>SUMIFS(СВЦЭМ!$D$39:$D$782,СВЦЭМ!$A$39:$A$782,$A134,СВЦЭМ!$B$39:$B$782,J$119)+'СЕТ СН'!$I$11+СВЦЭМ!$D$10+'СЕТ СН'!$I$5-'СЕТ СН'!$I$21</f>
        <v>6386.0551094899993</v>
      </c>
      <c r="K134" s="36">
        <f>SUMIFS(СВЦЭМ!$D$39:$D$782,СВЦЭМ!$A$39:$A$782,$A134,СВЦЭМ!$B$39:$B$782,K$119)+'СЕТ СН'!$I$11+СВЦЭМ!$D$10+'СЕТ СН'!$I$5-'СЕТ СН'!$I$21</f>
        <v>6346.1997246799992</v>
      </c>
      <c r="L134" s="36">
        <f>SUMIFS(СВЦЭМ!$D$39:$D$782,СВЦЭМ!$A$39:$A$782,$A134,СВЦЭМ!$B$39:$B$782,L$119)+'СЕТ СН'!$I$11+СВЦЭМ!$D$10+'СЕТ СН'!$I$5-'СЕТ СН'!$I$21</f>
        <v>6324.8549097099994</v>
      </c>
      <c r="M134" s="36">
        <f>SUMIFS(СВЦЭМ!$D$39:$D$782,СВЦЭМ!$A$39:$A$782,$A134,СВЦЭМ!$B$39:$B$782,M$119)+'СЕТ СН'!$I$11+СВЦЭМ!$D$10+'СЕТ СН'!$I$5-'СЕТ СН'!$I$21</f>
        <v>6318.0801830799992</v>
      </c>
      <c r="N134" s="36">
        <f>SUMIFS(СВЦЭМ!$D$39:$D$782,СВЦЭМ!$A$39:$A$782,$A134,СВЦЭМ!$B$39:$B$782,N$119)+'СЕТ СН'!$I$11+СВЦЭМ!$D$10+'СЕТ СН'!$I$5-'СЕТ СН'!$I$21</f>
        <v>6328.5548435199998</v>
      </c>
      <c r="O134" s="36">
        <f>SUMIFS(СВЦЭМ!$D$39:$D$782,СВЦЭМ!$A$39:$A$782,$A134,СВЦЭМ!$B$39:$B$782,O$119)+'СЕТ СН'!$I$11+СВЦЭМ!$D$10+'СЕТ СН'!$I$5-'СЕТ СН'!$I$21</f>
        <v>6334.2215927099996</v>
      </c>
      <c r="P134" s="36">
        <f>SUMIFS(СВЦЭМ!$D$39:$D$782,СВЦЭМ!$A$39:$A$782,$A134,СВЦЭМ!$B$39:$B$782,P$119)+'СЕТ СН'!$I$11+СВЦЭМ!$D$10+'СЕТ СН'!$I$5-'СЕТ СН'!$I$21</f>
        <v>6335.5363807899994</v>
      </c>
      <c r="Q134" s="36">
        <f>SUMIFS(СВЦЭМ!$D$39:$D$782,СВЦЭМ!$A$39:$A$782,$A134,СВЦЭМ!$B$39:$B$782,Q$119)+'СЕТ СН'!$I$11+СВЦЭМ!$D$10+'СЕТ СН'!$I$5-'СЕТ СН'!$I$21</f>
        <v>6334.2740024099994</v>
      </c>
      <c r="R134" s="36">
        <f>SUMIFS(СВЦЭМ!$D$39:$D$782,СВЦЭМ!$A$39:$A$782,$A134,СВЦЭМ!$B$39:$B$782,R$119)+'СЕТ СН'!$I$11+СВЦЭМ!$D$10+'СЕТ СН'!$I$5-'СЕТ СН'!$I$21</f>
        <v>6326.0823200599998</v>
      </c>
      <c r="S134" s="36">
        <f>SUMIFS(СВЦЭМ!$D$39:$D$782,СВЦЭМ!$A$39:$A$782,$A134,СВЦЭМ!$B$39:$B$782,S$119)+'СЕТ СН'!$I$11+СВЦЭМ!$D$10+'СЕТ СН'!$I$5-'СЕТ СН'!$I$21</f>
        <v>6333.82630823</v>
      </c>
      <c r="T134" s="36">
        <f>SUMIFS(СВЦЭМ!$D$39:$D$782,СВЦЭМ!$A$39:$A$782,$A134,СВЦЭМ!$B$39:$B$782,T$119)+'СЕТ СН'!$I$11+СВЦЭМ!$D$10+'СЕТ СН'!$I$5-'СЕТ СН'!$I$21</f>
        <v>6331.6717546699992</v>
      </c>
      <c r="U134" s="36">
        <f>SUMIFS(СВЦЭМ!$D$39:$D$782,СВЦЭМ!$A$39:$A$782,$A134,СВЦЭМ!$B$39:$B$782,U$119)+'СЕТ СН'!$I$11+СВЦЭМ!$D$10+'СЕТ СН'!$I$5-'СЕТ СН'!$I$21</f>
        <v>6337.4091829399995</v>
      </c>
      <c r="V134" s="36">
        <f>SUMIFS(СВЦЭМ!$D$39:$D$782,СВЦЭМ!$A$39:$A$782,$A134,СВЦЭМ!$B$39:$B$782,V$119)+'СЕТ СН'!$I$11+СВЦЭМ!$D$10+'СЕТ СН'!$I$5-'СЕТ СН'!$I$21</f>
        <v>6335.3441806199999</v>
      </c>
      <c r="W134" s="36">
        <f>SUMIFS(СВЦЭМ!$D$39:$D$782,СВЦЭМ!$A$39:$A$782,$A134,СВЦЭМ!$B$39:$B$782,W$119)+'СЕТ СН'!$I$11+СВЦЭМ!$D$10+'СЕТ СН'!$I$5-'СЕТ СН'!$I$21</f>
        <v>6313.1048366999994</v>
      </c>
      <c r="X134" s="36">
        <f>SUMIFS(СВЦЭМ!$D$39:$D$782,СВЦЭМ!$A$39:$A$782,$A134,СВЦЭМ!$B$39:$B$782,X$119)+'СЕТ СН'!$I$11+СВЦЭМ!$D$10+'СЕТ СН'!$I$5-'СЕТ СН'!$I$21</f>
        <v>6359.4730445699997</v>
      </c>
      <c r="Y134" s="36">
        <f>SUMIFS(СВЦЭМ!$D$39:$D$782,СВЦЭМ!$A$39:$A$782,$A134,СВЦЭМ!$B$39:$B$782,Y$119)+'СЕТ СН'!$I$11+СВЦЭМ!$D$10+'СЕТ СН'!$I$5-'СЕТ СН'!$I$21</f>
        <v>6430.59246179</v>
      </c>
    </row>
    <row r="135" spans="1:25" ht="15.75" x14ac:dyDescent="0.2">
      <c r="A135" s="35">
        <f t="shared" si="3"/>
        <v>45489</v>
      </c>
      <c r="B135" s="36">
        <f>SUMIFS(СВЦЭМ!$D$39:$D$782,СВЦЭМ!$A$39:$A$782,$A135,СВЦЭМ!$B$39:$B$782,B$119)+'СЕТ СН'!$I$11+СВЦЭМ!$D$10+'СЕТ СН'!$I$5-'СЕТ СН'!$I$21</f>
        <v>6431.4013929499997</v>
      </c>
      <c r="C135" s="36">
        <f>SUMIFS(СВЦЭМ!$D$39:$D$782,СВЦЭМ!$A$39:$A$782,$A135,СВЦЭМ!$B$39:$B$782,C$119)+'СЕТ СН'!$I$11+СВЦЭМ!$D$10+'СЕТ СН'!$I$5-'СЕТ СН'!$I$21</f>
        <v>6537.1531166799996</v>
      </c>
      <c r="D135" s="36">
        <f>SUMIFS(СВЦЭМ!$D$39:$D$782,СВЦЭМ!$A$39:$A$782,$A135,СВЦЭМ!$B$39:$B$782,D$119)+'СЕТ СН'!$I$11+СВЦЭМ!$D$10+'СЕТ СН'!$I$5-'СЕТ СН'!$I$21</f>
        <v>6614.23654007</v>
      </c>
      <c r="E135" s="36">
        <f>SUMIFS(СВЦЭМ!$D$39:$D$782,СВЦЭМ!$A$39:$A$782,$A135,СВЦЭМ!$B$39:$B$782,E$119)+'СЕТ СН'!$I$11+СВЦЭМ!$D$10+'СЕТ СН'!$I$5-'СЕТ СН'!$I$21</f>
        <v>6660.5373955399991</v>
      </c>
      <c r="F135" s="36">
        <f>SUMIFS(СВЦЭМ!$D$39:$D$782,СВЦЭМ!$A$39:$A$782,$A135,СВЦЭМ!$B$39:$B$782,F$119)+'СЕТ СН'!$I$11+СВЦЭМ!$D$10+'СЕТ СН'!$I$5-'СЕТ СН'!$I$21</f>
        <v>6667.5529991499998</v>
      </c>
      <c r="G135" s="36">
        <f>SUMIFS(СВЦЭМ!$D$39:$D$782,СВЦЭМ!$A$39:$A$782,$A135,СВЦЭМ!$B$39:$B$782,G$119)+'СЕТ СН'!$I$11+СВЦЭМ!$D$10+'СЕТ СН'!$I$5-'СЕТ СН'!$I$21</f>
        <v>6634.7686443599996</v>
      </c>
      <c r="H135" s="36">
        <f>SUMIFS(СВЦЭМ!$D$39:$D$782,СВЦЭМ!$A$39:$A$782,$A135,СВЦЭМ!$B$39:$B$782,H$119)+'СЕТ СН'!$I$11+СВЦЭМ!$D$10+'СЕТ СН'!$I$5-'СЕТ СН'!$I$21</f>
        <v>6555.7996304099997</v>
      </c>
      <c r="I135" s="36">
        <f>SUMIFS(СВЦЭМ!$D$39:$D$782,СВЦЭМ!$A$39:$A$782,$A135,СВЦЭМ!$B$39:$B$782,I$119)+'СЕТ СН'!$I$11+СВЦЭМ!$D$10+'СЕТ СН'!$I$5-'СЕТ СН'!$I$21</f>
        <v>6429.420243569999</v>
      </c>
      <c r="J135" s="36">
        <f>SUMIFS(СВЦЭМ!$D$39:$D$782,СВЦЭМ!$A$39:$A$782,$A135,СВЦЭМ!$B$39:$B$782,J$119)+'СЕТ СН'!$I$11+СВЦЭМ!$D$10+'СЕТ СН'!$I$5-'СЕТ СН'!$I$21</f>
        <v>6307.0013178999998</v>
      </c>
      <c r="K135" s="36">
        <f>SUMIFS(СВЦЭМ!$D$39:$D$782,СВЦЭМ!$A$39:$A$782,$A135,СВЦЭМ!$B$39:$B$782,K$119)+'СЕТ СН'!$I$11+СВЦЭМ!$D$10+'СЕТ СН'!$I$5-'СЕТ СН'!$I$21</f>
        <v>6232.1012989799992</v>
      </c>
      <c r="L135" s="36">
        <f>SUMIFS(СВЦЭМ!$D$39:$D$782,СВЦЭМ!$A$39:$A$782,$A135,СВЦЭМ!$B$39:$B$782,L$119)+'СЕТ СН'!$I$11+СВЦЭМ!$D$10+'СЕТ СН'!$I$5-'СЕТ СН'!$I$21</f>
        <v>6209.6609528599993</v>
      </c>
      <c r="M135" s="36">
        <f>SUMIFS(СВЦЭМ!$D$39:$D$782,СВЦЭМ!$A$39:$A$782,$A135,СВЦЭМ!$B$39:$B$782,M$119)+'СЕТ СН'!$I$11+СВЦЭМ!$D$10+'СЕТ СН'!$I$5-'СЕТ СН'!$I$21</f>
        <v>6195.1646757399994</v>
      </c>
      <c r="N135" s="36">
        <f>SUMIFS(СВЦЭМ!$D$39:$D$782,СВЦЭМ!$A$39:$A$782,$A135,СВЦЭМ!$B$39:$B$782,N$119)+'СЕТ СН'!$I$11+СВЦЭМ!$D$10+'СЕТ СН'!$I$5-'СЕТ СН'!$I$21</f>
        <v>6163.5385124499999</v>
      </c>
      <c r="O135" s="36">
        <f>SUMIFS(СВЦЭМ!$D$39:$D$782,СВЦЭМ!$A$39:$A$782,$A135,СВЦЭМ!$B$39:$B$782,O$119)+'СЕТ СН'!$I$11+СВЦЭМ!$D$10+'СЕТ СН'!$I$5-'СЕТ СН'!$I$21</f>
        <v>6138.9163023399997</v>
      </c>
      <c r="P135" s="36">
        <f>SUMIFS(СВЦЭМ!$D$39:$D$782,СВЦЭМ!$A$39:$A$782,$A135,СВЦЭМ!$B$39:$B$782,P$119)+'СЕТ СН'!$I$11+СВЦЭМ!$D$10+'СЕТ СН'!$I$5-'СЕТ СН'!$I$21</f>
        <v>6150.9048695900001</v>
      </c>
      <c r="Q135" s="36">
        <f>SUMIFS(СВЦЭМ!$D$39:$D$782,СВЦЭМ!$A$39:$A$782,$A135,СВЦЭМ!$B$39:$B$782,Q$119)+'СЕТ СН'!$I$11+СВЦЭМ!$D$10+'СЕТ СН'!$I$5-'СЕТ СН'!$I$21</f>
        <v>6153.4447206799996</v>
      </c>
      <c r="R135" s="36">
        <f>SUMIFS(СВЦЭМ!$D$39:$D$782,СВЦЭМ!$A$39:$A$782,$A135,СВЦЭМ!$B$39:$B$782,R$119)+'СЕТ СН'!$I$11+СВЦЭМ!$D$10+'СЕТ СН'!$I$5-'СЕТ СН'!$I$21</f>
        <v>6147.0289806000001</v>
      </c>
      <c r="S135" s="36">
        <f>SUMIFS(СВЦЭМ!$D$39:$D$782,СВЦЭМ!$A$39:$A$782,$A135,СВЦЭМ!$B$39:$B$782,S$119)+'СЕТ СН'!$I$11+СВЦЭМ!$D$10+'СЕТ СН'!$I$5-'СЕТ СН'!$I$21</f>
        <v>6152.3422642400001</v>
      </c>
      <c r="T135" s="36">
        <f>SUMIFS(СВЦЭМ!$D$39:$D$782,СВЦЭМ!$A$39:$A$782,$A135,СВЦЭМ!$B$39:$B$782,T$119)+'СЕТ СН'!$I$11+СВЦЭМ!$D$10+'СЕТ СН'!$I$5-'СЕТ СН'!$I$21</f>
        <v>6145.6934394699992</v>
      </c>
      <c r="U135" s="36">
        <f>SUMIFS(СВЦЭМ!$D$39:$D$782,СВЦЭМ!$A$39:$A$782,$A135,СВЦЭМ!$B$39:$B$782,U$119)+'СЕТ СН'!$I$11+СВЦЭМ!$D$10+'СЕТ СН'!$I$5-'СЕТ СН'!$I$21</f>
        <v>6152.3808950899993</v>
      </c>
      <c r="V135" s="36">
        <f>SUMIFS(СВЦЭМ!$D$39:$D$782,СВЦЭМ!$A$39:$A$782,$A135,СВЦЭМ!$B$39:$B$782,V$119)+'СЕТ СН'!$I$11+СВЦЭМ!$D$10+'СЕТ СН'!$I$5-'СЕТ СН'!$I$21</f>
        <v>6154.8330376899994</v>
      </c>
      <c r="W135" s="36">
        <f>SUMIFS(СВЦЭМ!$D$39:$D$782,СВЦЭМ!$A$39:$A$782,$A135,СВЦЭМ!$B$39:$B$782,W$119)+'СЕТ СН'!$I$11+СВЦЭМ!$D$10+'СЕТ СН'!$I$5-'СЕТ СН'!$I$21</f>
        <v>6156.6824587299998</v>
      </c>
      <c r="X135" s="36">
        <f>SUMIFS(СВЦЭМ!$D$39:$D$782,СВЦЭМ!$A$39:$A$782,$A135,СВЦЭМ!$B$39:$B$782,X$119)+'СЕТ СН'!$I$11+СВЦЭМ!$D$10+'СЕТ СН'!$I$5-'СЕТ СН'!$I$21</f>
        <v>6198.6557120199996</v>
      </c>
      <c r="Y135" s="36">
        <f>SUMIFS(СВЦЭМ!$D$39:$D$782,СВЦЭМ!$A$39:$A$782,$A135,СВЦЭМ!$B$39:$B$782,Y$119)+'СЕТ СН'!$I$11+СВЦЭМ!$D$10+'СЕТ СН'!$I$5-'СЕТ СН'!$I$21</f>
        <v>6291.8154283099993</v>
      </c>
    </row>
    <row r="136" spans="1:25" ht="15.75" x14ac:dyDescent="0.2">
      <c r="A136" s="35">
        <f t="shared" si="3"/>
        <v>45490</v>
      </c>
      <c r="B136" s="36">
        <f>SUMIFS(СВЦЭМ!$D$39:$D$782,СВЦЭМ!$A$39:$A$782,$A136,СВЦЭМ!$B$39:$B$782,B$119)+'СЕТ СН'!$I$11+СВЦЭМ!$D$10+'СЕТ СН'!$I$5-'СЕТ СН'!$I$21</f>
        <v>6455.5219898399992</v>
      </c>
      <c r="C136" s="36">
        <f>SUMIFS(СВЦЭМ!$D$39:$D$782,СВЦЭМ!$A$39:$A$782,$A136,СВЦЭМ!$B$39:$B$782,C$119)+'СЕТ СН'!$I$11+СВЦЭМ!$D$10+'СЕТ СН'!$I$5-'СЕТ СН'!$I$21</f>
        <v>6569.6342617399996</v>
      </c>
      <c r="D136" s="36">
        <f>SUMIFS(СВЦЭМ!$D$39:$D$782,СВЦЭМ!$A$39:$A$782,$A136,СВЦЭМ!$B$39:$B$782,D$119)+'СЕТ СН'!$I$11+СВЦЭМ!$D$10+'СЕТ СН'!$I$5-'СЕТ СН'!$I$21</f>
        <v>6583.3165223099995</v>
      </c>
      <c r="E136" s="36">
        <f>SUMIFS(СВЦЭМ!$D$39:$D$782,СВЦЭМ!$A$39:$A$782,$A136,СВЦЭМ!$B$39:$B$782,E$119)+'СЕТ СН'!$I$11+СВЦЭМ!$D$10+'СЕТ СН'!$I$5-'СЕТ СН'!$I$21</f>
        <v>6560.8266644399991</v>
      </c>
      <c r="F136" s="36">
        <f>SUMIFS(СВЦЭМ!$D$39:$D$782,СВЦЭМ!$A$39:$A$782,$A136,СВЦЭМ!$B$39:$B$782,F$119)+'СЕТ СН'!$I$11+СВЦЭМ!$D$10+'СЕТ СН'!$I$5-'СЕТ СН'!$I$21</f>
        <v>6553.8779669799997</v>
      </c>
      <c r="G136" s="36">
        <f>SUMIFS(СВЦЭМ!$D$39:$D$782,СВЦЭМ!$A$39:$A$782,$A136,СВЦЭМ!$B$39:$B$782,G$119)+'СЕТ СН'!$I$11+СВЦЭМ!$D$10+'СЕТ СН'!$I$5-'СЕТ СН'!$I$21</f>
        <v>6565.8574731899998</v>
      </c>
      <c r="H136" s="36">
        <f>SUMIFS(СВЦЭМ!$D$39:$D$782,СВЦЭМ!$A$39:$A$782,$A136,СВЦЭМ!$B$39:$B$782,H$119)+'СЕТ СН'!$I$11+СВЦЭМ!$D$10+'СЕТ СН'!$I$5-'СЕТ СН'!$I$21</f>
        <v>6533.2323522499992</v>
      </c>
      <c r="I136" s="36">
        <f>SUMIFS(СВЦЭМ!$D$39:$D$782,СВЦЭМ!$A$39:$A$782,$A136,СВЦЭМ!$B$39:$B$782,I$119)+'СЕТ СН'!$I$11+СВЦЭМ!$D$10+'СЕТ СН'!$I$5-'СЕТ СН'!$I$21</f>
        <v>6411.2747348399998</v>
      </c>
      <c r="J136" s="36">
        <f>SUMIFS(СВЦЭМ!$D$39:$D$782,СВЦЭМ!$A$39:$A$782,$A136,СВЦЭМ!$B$39:$B$782,J$119)+'СЕТ СН'!$I$11+СВЦЭМ!$D$10+'СЕТ СН'!$I$5-'СЕТ СН'!$I$21</f>
        <v>6306.5952237399997</v>
      </c>
      <c r="K136" s="36">
        <f>SUMIFS(СВЦЭМ!$D$39:$D$782,СВЦЭМ!$A$39:$A$782,$A136,СВЦЭМ!$B$39:$B$782,K$119)+'СЕТ СН'!$I$11+СВЦЭМ!$D$10+'СЕТ СН'!$I$5-'СЕТ СН'!$I$21</f>
        <v>6261.9658133199991</v>
      </c>
      <c r="L136" s="36">
        <f>SUMIFS(СВЦЭМ!$D$39:$D$782,СВЦЭМ!$A$39:$A$782,$A136,СВЦЭМ!$B$39:$B$782,L$119)+'СЕТ СН'!$I$11+СВЦЭМ!$D$10+'СЕТ СН'!$I$5-'СЕТ СН'!$I$21</f>
        <v>6199.7850892399993</v>
      </c>
      <c r="M136" s="36">
        <f>SUMIFS(СВЦЭМ!$D$39:$D$782,СВЦЭМ!$A$39:$A$782,$A136,СВЦЭМ!$B$39:$B$782,M$119)+'СЕТ СН'!$I$11+СВЦЭМ!$D$10+'СЕТ СН'!$I$5-'СЕТ СН'!$I$21</f>
        <v>6182.4582181599999</v>
      </c>
      <c r="N136" s="36">
        <f>SUMIFS(СВЦЭМ!$D$39:$D$782,СВЦЭМ!$A$39:$A$782,$A136,СВЦЭМ!$B$39:$B$782,N$119)+'СЕТ СН'!$I$11+СВЦЭМ!$D$10+'СЕТ СН'!$I$5-'СЕТ СН'!$I$21</f>
        <v>6189.2188505199993</v>
      </c>
      <c r="O136" s="36">
        <f>SUMIFS(СВЦЭМ!$D$39:$D$782,СВЦЭМ!$A$39:$A$782,$A136,СВЦЭМ!$B$39:$B$782,O$119)+'СЕТ СН'!$I$11+СВЦЭМ!$D$10+'СЕТ СН'!$I$5-'СЕТ СН'!$I$21</f>
        <v>6174.8397342299995</v>
      </c>
      <c r="P136" s="36">
        <f>SUMIFS(СВЦЭМ!$D$39:$D$782,СВЦЭМ!$A$39:$A$782,$A136,СВЦЭМ!$B$39:$B$782,P$119)+'СЕТ СН'!$I$11+СВЦЭМ!$D$10+'СЕТ СН'!$I$5-'СЕТ СН'!$I$21</f>
        <v>6173.9931048199996</v>
      </c>
      <c r="Q136" s="36">
        <f>SUMIFS(СВЦЭМ!$D$39:$D$782,СВЦЭМ!$A$39:$A$782,$A136,СВЦЭМ!$B$39:$B$782,Q$119)+'СЕТ СН'!$I$11+СВЦЭМ!$D$10+'СЕТ СН'!$I$5-'СЕТ СН'!$I$21</f>
        <v>6178.0541187999997</v>
      </c>
      <c r="R136" s="36">
        <f>SUMIFS(СВЦЭМ!$D$39:$D$782,СВЦЭМ!$A$39:$A$782,$A136,СВЦЭМ!$B$39:$B$782,R$119)+'СЕТ СН'!$I$11+СВЦЭМ!$D$10+'СЕТ СН'!$I$5-'СЕТ СН'!$I$21</f>
        <v>6184.3087795799993</v>
      </c>
      <c r="S136" s="36">
        <f>SUMIFS(СВЦЭМ!$D$39:$D$782,СВЦЭМ!$A$39:$A$782,$A136,СВЦЭМ!$B$39:$B$782,S$119)+'СЕТ СН'!$I$11+СВЦЭМ!$D$10+'СЕТ СН'!$I$5-'СЕТ СН'!$I$21</f>
        <v>6192.0337342699995</v>
      </c>
      <c r="T136" s="36">
        <f>SUMIFS(СВЦЭМ!$D$39:$D$782,СВЦЭМ!$A$39:$A$782,$A136,СВЦЭМ!$B$39:$B$782,T$119)+'СЕТ СН'!$I$11+СВЦЭМ!$D$10+'СЕТ СН'!$I$5-'СЕТ СН'!$I$21</f>
        <v>6183.4614192499994</v>
      </c>
      <c r="U136" s="36">
        <f>SUMIFS(СВЦЭМ!$D$39:$D$782,СВЦЭМ!$A$39:$A$782,$A136,СВЦЭМ!$B$39:$B$782,U$119)+'СЕТ СН'!$I$11+СВЦЭМ!$D$10+'СЕТ СН'!$I$5-'СЕТ СН'!$I$21</f>
        <v>6195.9448996799993</v>
      </c>
      <c r="V136" s="36">
        <f>SUMIFS(СВЦЭМ!$D$39:$D$782,СВЦЭМ!$A$39:$A$782,$A136,СВЦЭМ!$B$39:$B$782,V$119)+'СЕТ СН'!$I$11+СВЦЭМ!$D$10+'СЕТ СН'!$I$5-'СЕТ СН'!$I$21</f>
        <v>6202.0111597199993</v>
      </c>
      <c r="W136" s="36">
        <f>SUMIFS(СВЦЭМ!$D$39:$D$782,СВЦЭМ!$A$39:$A$782,$A136,СВЦЭМ!$B$39:$B$782,W$119)+'СЕТ СН'!$I$11+СВЦЭМ!$D$10+'СЕТ СН'!$I$5-'СЕТ СН'!$I$21</f>
        <v>6168.8611446699997</v>
      </c>
      <c r="X136" s="36">
        <f>SUMIFS(СВЦЭМ!$D$39:$D$782,СВЦЭМ!$A$39:$A$782,$A136,СВЦЭМ!$B$39:$B$782,X$119)+'СЕТ СН'!$I$11+СВЦЭМ!$D$10+'СЕТ СН'!$I$5-'СЕТ СН'!$I$21</f>
        <v>6226.80534119</v>
      </c>
      <c r="Y136" s="36">
        <f>SUMIFS(СВЦЭМ!$D$39:$D$782,СВЦЭМ!$A$39:$A$782,$A136,СВЦЭМ!$B$39:$B$782,Y$119)+'СЕТ СН'!$I$11+СВЦЭМ!$D$10+'СЕТ СН'!$I$5-'СЕТ СН'!$I$21</f>
        <v>6312.2435679800001</v>
      </c>
    </row>
    <row r="137" spans="1:25" ht="15.75" x14ac:dyDescent="0.2">
      <c r="A137" s="35">
        <f t="shared" si="3"/>
        <v>45491</v>
      </c>
      <c r="B137" s="36">
        <f>SUMIFS(СВЦЭМ!$D$39:$D$782,СВЦЭМ!$A$39:$A$782,$A137,СВЦЭМ!$B$39:$B$782,B$119)+'СЕТ СН'!$I$11+СВЦЭМ!$D$10+'СЕТ СН'!$I$5-'СЕТ СН'!$I$21</f>
        <v>6569.9309276199992</v>
      </c>
      <c r="C137" s="36">
        <f>SUMIFS(СВЦЭМ!$D$39:$D$782,СВЦЭМ!$A$39:$A$782,$A137,СВЦЭМ!$B$39:$B$782,C$119)+'СЕТ СН'!$I$11+СВЦЭМ!$D$10+'СЕТ СН'!$I$5-'СЕТ СН'!$I$21</f>
        <v>6665.6846251999996</v>
      </c>
      <c r="D137" s="36">
        <f>SUMIFS(СВЦЭМ!$D$39:$D$782,СВЦЭМ!$A$39:$A$782,$A137,СВЦЭМ!$B$39:$B$782,D$119)+'СЕТ СН'!$I$11+СВЦЭМ!$D$10+'СЕТ СН'!$I$5-'СЕТ СН'!$I$21</f>
        <v>6746.7137114599991</v>
      </c>
      <c r="E137" s="36">
        <f>SUMIFS(СВЦЭМ!$D$39:$D$782,СВЦЭМ!$A$39:$A$782,$A137,СВЦЭМ!$B$39:$B$782,E$119)+'СЕТ СН'!$I$11+СВЦЭМ!$D$10+'СЕТ СН'!$I$5-'СЕТ СН'!$I$21</f>
        <v>6778.3564399799998</v>
      </c>
      <c r="F137" s="36">
        <f>SUMIFS(СВЦЭМ!$D$39:$D$782,СВЦЭМ!$A$39:$A$782,$A137,СВЦЭМ!$B$39:$B$782,F$119)+'СЕТ СН'!$I$11+СВЦЭМ!$D$10+'СЕТ СН'!$I$5-'СЕТ СН'!$I$21</f>
        <v>6775.8191719599999</v>
      </c>
      <c r="G137" s="36">
        <f>SUMIFS(СВЦЭМ!$D$39:$D$782,СВЦЭМ!$A$39:$A$782,$A137,СВЦЭМ!$B$39:$B$782,G$119)+'СЕТ СН'!$I$11+СВЦЭМ!$D$10+'СЕТ СН'!$I$5-'СЕТ СН'!$I$21</f>
        <v>6760.35683092</v>
      </c>
      <c r="H137" s="36">
        <f>SUMIFS(СВЦЭМ!$D$39:$D$782,СВЦЭМ!$A$39:$A$782,$A137,СВЦЭМ!$B$39:$B$782,H$119)+'СЕТ СН'!$I$11+СВЦЭМ!$D$10+'СЕТ СН'!$I$5-'СЕТ СН'!$I$21</f>
        <v>6687.1143434299993</v>
      </c>
      <c r="I137" s="36">
        <f>SUMIFS(СВЦЭМ!$D$39:$D$782,СВЦЭМ!$A$39:$A$782,$A137,СВЦЭМ!$B$39:$B$782,I$119)+'СЕТ СН'!$I$11+СВЦЭМ!$D$10+'СЕТ СН'!$I$5-'СЕТ СН'!$I$21</f>
        <v>6496.1905862699996</v>
      </c>
      <c r="J137" s="36">
        <f>SUMIFS(СВЦЭМ!$D$39:$D$782,СВЦЭМ!$A$39:$A$782,$A137,СВЦЭМ!$B$39:$B$782,J$119)+'СЕТ СН'!$I$11+СВЦЭМ!$D$10+'СЕТ СН'!$I$5-'СЕТ СН'!$I$21</f>
        <v>6397.5430394699997</v>
      </c>
      <c r="K137" s="36">
        <f>SUMIFS(СВЦЭМ!$D$39:$D$782,СВЦЭМ!$A$39:$A$782,$A137,СВЦЭМ!$B$39:$B$782,K$119)+'СЕТ СН'!$I$11+СВЦЭМ!$D$10+'СЕТ СН'!$I$5-'СЕТ СН'!$I$21</f>
        <v>6337.2692842999995</v>
      </c>
      <c r="L137" s="36">
        <f>SUMIFS(СВЦЭМ!$D$39:$D$782,СВЦЭМ!$A$39:$A$782,$A137,СВЦЭМ!$B$39:$B$782,L$119)+'СЕТ СН'!$I$11+СВЦЭМ!$D$10+'СЕТ СН'!$I$5-'СЕТ СН'!$I$21</f>
        <v>6290.8112274999994</v>
      </c>
      <c r="M137" s="36">
        <f>SUMIFS(СВЦЭМ!$D$39:$D$782,СВЦЭМ!$A$39:$A$782,$A137,СВЦЭМ!$B$39:$B$782,M$119)+'СЕТ СН'!$I$11+СВЦЭМ!$D$10+'СЕТ СН'!$I$5-'СЕТ СН'!$I$21</f>
        <v>6279.3522874099999</v>
      </c>
      <c r="N137" s="36">
        <f>SUMIFS(СВЦЭМ!$D$39:$D$782,СВЦЭМ!$A$39:$A$782,$A137,СВЦЭМ!$B$39:$B$782,N$119)+'СЕТ СН'!$I$11+СВЦЭМ!$D$10+'СЕТ СН'!$I$5-'СЕТ СН'!$I$21</f>
        <v>6269.5265926199991</v>
      </c>
      <c r="O137" s="36">
        <f>SUMIFS(СВЦЭМ!$D$39:$D$782,СВЦЭМ!$A$39:$A$782,$A137,СВЦЭМ!$B$39:$B$782,O$119)+'СЕТ СН'!$I$11+СВЦЭМ!$D$10+'СЕТ СН'!$I$5-'СЕТ СН'!$I$21</f>
        <v>6255.2474905199997</v>
      </c>
      <c r="P137" s="36">
        <f>SUMIFS(СВЦЭМ!$D$39:$D$782,СВЦЭМ!$A$39:$A$782,$A137,СВЦЭМ!$B$39:$B$782,P$119)+'СЕТ СН'!$I$11+СВЦЭМ!$D$10+'СЕТ СН'!$I$5-'СЕТ СН'!$I$21</f>
        <v>6255.4637600799997</v>
      </c>
      <c r="Q137" s="36">
        <f>SUMIFS(СВЦЭМ!$D$39:$D$782,СВЦЭМ!$A$39:$A$782,$A137,СВЦЭМ!$B$39:$B$782,Q$119)+'СЕТ СН'!$I$11+СВЦЭМ!$D$10+'СЕТ СН'!$I$5-'СЕТ СН'!$I$21</f>
        <v>6252.7827131199992</v>
      </c>
      <c r="R137" s="36">
        <f>SUMIFS(СВЦЭМ!$D$39:$D$782,СВЦЭМ!$A$39:$A$782,$A137,СВЦЭМ!$B$39:$B$782,R$119)+'СЕТ СН'!$I$11+СВЦЭМ!$D$10+'СЕТ СН'!$I$5-'СЕТ СН'!$I$21</f>
        <v>6257.5676777199997</v>
      </c>
      <c r="S137" s="36">
        <f>SUMIFS(СВЦЭМ!$D$39:$D$782,СВЦЭМ!$A$39:$A$782,$A137,СВЦЭМ!$B$39:$B$782,S$119)+'СЕТ СН'!$I$11+СВЦЭМ!$D$10+'СЕТ СН'!$I$5-'СЕТ СН'!$I$21</f>
        <v>6257.0096624099997</v>
      </c>
      <c r="T137" s="36">
        <f>SUMIFS(СВЦЭМ!$D$39:$D$782,СВЦЭМ!$A$39:$A$782,$A137,СВЦЭМ!$B$39:$B$782,T$119)+'СЕТ СН'!$I$11+СВЦЭМ!$D$10+'СЕТ СН'!$I$5-'СЕТ СН'!$I$21</f>
        <v>6274.3006279900001</v>
      </c>
      <c r="U137" s="36">
        <f>SUMIFS(СВЦЭМ!$D$39:$D$782,СВЦЭМ!$A$39:$A$782,$A137,СВЦЭМ!$B$39:$B$782,U$119)+'СЕТ СН'!$I$11+СВЦЭМ!$D$10+'СЕТ СН'!$I$5-'СЕТ СН'!$I$21</f>
        <v>6291.4306797199997</v>
      </c>
      <c r="V137" s="36">
        <f>SUMIFS(СВЦЭМ!$D$39:$D$782,СВЦЭМ!$A$39:$A$782,$A137,СВЦЭМ!$B$39:$B$782,V$119)+'СЕТ СН'!$I$11+СВЦЭМ!$D$10+'СЕТ СН'!$I$5-'СЕТ СН'!$I$21</f>
        <v>6291.6398123899999</v>
      </c>
      <c r="W137" s="36">
        <f>SUMIFS(СВЦЭМ!$D$39:$D$782,СВЦЭМ!$A$39:$A$782,$A137,СВЦЭМ!$B$39:$B$782,W$119)+'СЕТ СН'!$I$11+СВЦЭМ!$D$10+'СЕТ СН'!$I$5-'СЕТ СН'!$I$21</f>
        <v>6258.9395693399993</v>
      </c>
      <c r="X137" s="36">
        <f>SUMIFS(СВЦЭМ!$D$39:$D$782,СВЦЭМ!$A$39:$A$782,$A137,СВЦЭМ!$B$39:$B$782,X$119)+'СЕТ СН'!$I$11+СВЦЭМ!$D$10+'СЕТ СН'!$I$5-'СЕТ СН'!$I$21</f>
        <v>6306.1988652999999</v>
      </c>
      <c r="Y137" s="36">
        <f>SUMIFS(СВЦЭМ!$D$39:$D$782,СВЦЭМ!$A$39:$A$782,$A137,СВЦЭМ!$B$39:$B$782,Y$119)+'СЕТ СН'!$I$11+СВЦЭМ!$D$10+'СЕТ СН'!$I$5-'СЕТ СН'!$I$21</f>
        <v>6388.1095734599994</v>
      </c>
    </row>
    <row r="138" spans="1:25" ht="15.75" x14ac:dyDescent="0.2">
      <c r="A138" s="35">
        <f t="shared" si="3"/>
        <v>45492</v>
      </c>
      <c r="B138" s="36">
        <f>SUMIFS(СВЦЭМ!$D$39:$D$782,СВЦЭМ!$A$39:$A$782,$A138,СВЦЭМ!$B$39:$B$782,B$119)+'СЕТ СН'!$I$11+СВЦЭМ!$D$10+'СЕТ СН'!$I$5-'СЕТ СН'!$I$21</f>
        <v>6491.3733795499993</v>
      </c>
      <c r="C138" s="36">
        <f>SUMIFS(СВЦЭМ!$D$39:$D$782,СВЦЭМ!$A$39:$A$782,$A138,СВЦЭМ!$B$39:$B$782,C$119)+'СЕТ СН'!$I$11+СВЦЭМ!$D$10+'СЕТ СН'!$I$5-'СЕТ СН'!$I$21</f>
        <v>6599.0253595899994</v>
      </c>
      <c r="D138" s="36">
        <f>SUMIFS(СВЦЭМ!$D$39:$D$782,СВЦЭМ!$A$39:$A$782,$A138,СВЦЭМ!$B$39:$B$782,D$119)+'СЕТ СН'!$I$11+СВЦЭМ!$D$10+'СЕТ СН'!$I$5-'СЕТ СН'!$I$21</f>
        <v>6671.1067606899996</v>
      </c>
      <c r="E138" s="36">
        <f>SUMIFS(СВЦЭМ!$D$39:$D$782,СВЦЭМ!$A$39:$A$782,$A138,СВЦЭМ!$B$39:$B$782,E$119)+'СЕТ СН'!$I$11+СВЦЭМ!$D$10+'СЕТ СН'!$I$5-'СЕТ СН'!$I$21</f>
        <v>6689.3296483300001</v>
      </c>
      <c r="F138" s="36">
        <f>SUMIFS(СВЦЭМ!$D$39:$D$782,СВЦЭМ!$A$39:$A$782,$A138,СВЦЭМ!$B$39:$B$782,F$119)+'СЕТ СН'!$I$11+СВЦЭМ!$D$10+'СЕТ СН'!$I$5-'СЕТ СН'!$I$21</f>
        <v>6694.2709193999999</v>
      </c>
      <c r="G138" s="36">
        <f>SUMIFS(СВЦЭМ!$D$39:$D$782,СВЦЭМ!$A$39:$A$782,$A138,СВЦЭМ!$B$39:$B$782,G$119)+'СЕТ СН'!$I$11+СВЦЭМ!$D$10+'СЕТ СН'!$I$5-'СЕТ СН'!$I$21</f>
        <v>6699.067164099999</v>
      </c>
      <c r="H138" s="36">
        <f>SUMIFS(СВЦЭМ!$D$39:$D$782,СВЦЭМ!$A$39:$A$782,$A138,СВЦЭМ!$B$39:$B$782,H$119)+'СЕТ СН'!$I$11+СВЦЭМ!$D$10+'СЕТ СН'!$I$5-'СЕТ СН'!$I$21</f>
        <v>6640.9495259199994</v>
      </c>
      <c r="I138" s="36">
        <f>SUMIFS(СВЦЭМ!$D$39:$D$782,СВЦЭМ!$A$39:$A$782,$A138,СВЦЭМ!$B$39:$B$782,I$119)+'СЕТ СН'!$I$11+СВЦЭМ!$D$10+'СЕТ СН'!$I$5-'СЕТ СН'!$I$21</f>
        <v>6577.3301919999994</v>
      </c>
      <c r="J138" s="36">
        <f>SUMIFS(СВЦЭМ!$D$39:$D$782,СВЦЭМ!$A$39:$A$782,$A138,СВЦЭМ!$B$39:$B$782,J$119)+'СЕТ СН'!$I$11+СВЦЭМ!$D$10+'СЕТ СН'!$I$5-'СЕТ СН'!$I$21</f>
        <v>6452.5048896399994</v>
      </c>
      <c r="K138" s="36">
        <f>SUMIFS(СВЦЭМ!$D$39:$D$782,СВЦЭМ!$A$39:$A$782,$A138,СВЦЭМ!$B$39:$B$782,K$119)+'СЕТ СН'!$I$11+СВЦЭМ!$D$10+'СЕТ СН'!$I$5-'СЕТ СН'!$I$21</f>
        <v>6389.4446204899996</v>
      </c>
      <c r="L138" s="36">
        <f>SUMIFS(СВЦЭМ!$D$39:$D$782,СВЦЭМ!$A$39:$A$782,$A138,СВЦЭМ!$B$39:$B$782,L$119)+'СЕТ СН'!$I$11+СВЦЭМ!$D$10+'СЕТ СН'!$I$5-'СЕТ СН'!$I$21</f>
        <v>6354.6712773999998</v>
      </c>
      <c r="M138" s="36">
        <f>SUMIFS(СВЦЭМ!$D$39:$D$782,СВЦЭМ!$A$39:$A$782,$A138,СВЦЭМ!$B$39:$B$782,M$119)+'СЕТ СН'!$I$11+СВЦЭМ!$D$10+'СЕТ СН'!$I$5-'СЕТ СН'!$I$21</f>
        <v>6358.1384253299993</v>
      </c>
      <c r="N138" s="36">
        <f>SUMIFS(СВЦЭМ!$D$39:$D$782,СВЦЭМ!$A$39:$A$782,$A138,СВЦЭМ!$B$39:$B$782,N$119)+'СЕТ СН'!$I$11+СВЦЭМ!$D$10+'СЕТ СН'!$I$5-'СЕТ СН'!$I$21</f>
        <v>6352.9241068499996</v>
      </c>
      <c r="O138" s="36">
        <f>SUMIFS(СВЦЭМ!$D$39:$D$782,СВЦЭМ!$A$39:$A$782,$A138,СВЦЭМ!$B$39:$B$782,O$119)+'СЕТ СН'!$I$11+СВЦЭМ!$D$10+'СЕТ СН'!$I$5-'СЕТ СН'!$I$21</f>
        <v>6335.8403583299996</v>
      </c>
      <c r="P138" s="36">
        <f>SUMIFS(СВЦЭМ!$D$39:$D$782,СВЦЭМ!$A$39:$A$782,$A138,СВЦЭМ!$B$39:$B$782,P$119)+'СЕТ СН'!$I$11+СВЦЭМ!$D$10+'СЕТ СН'!$I$5-'СЕТ СН'!$I$21</f>
        <v>6328.0732701500001</v>
      </c>
      <c r="Q138" s="36">
        <f>SUMIFS(СВЦЭМ!$D$39:$D$782,СВЦЭМ!$A$39:$A$782,$A138,СВЦЭМ!$B$39:$B$782,Q$119)+'СЕТ СН'!$I$11+СВЦЭМ!$D$10+'СЕТ СН'!$I$5-'СЕТ СН'!$I$21</f>
        <v>6343.847057429999</v>
      </c>
      <c r="R138" s="36">
        <f>SUMIFS(СВЦЭМ!$D$39:$D$782,СВЦЭМ!$A$39:$A$782,$A138,СВЦЭМ!$B$39:$B$782,R$119)+'СЕТ СН'!$I$11+СВЦЭМ!$D$10+'СЕТ СН'!$I$5-'СЕТ СН'!$I$21</f>
        <v>6343.9727722399994</v>
      </c>
      <c r="S138" s="36">
        <f>SUMIFS(СВЦЭМ!$D$39:$D$782,СВЦЭМ!$A$39:$A$782,$A138,СВЦЭМ!$B$39:$B$782,S$119)+'СЕТ СН'!$I$11+СВЦЭМ!$D$10+'СЕТ СН'!$I$5-'СЕТ СН'!$I$21</f>
        <v>6331.6530998199996</v>
      </c>
      <c r="T138" s="36">
        <f>SUMIFS(СВЦЭМ!$D$39:$D$782,СВЦЭМ!$A$39:$A$782,$A138,СВЦЭМ!$B$39:$B$782,T$119)+'СЕТ СН'!$I$11+СВЦЭМ!$D$10+'СЕТ СН'!$I$5-'СЕТ СН'!$I$21</f>
        <v>6360.2332466099997</v>
      </c>
      <c r="U138" s="36">
        <f>SUMIFS(СВЦЭМ!$D$39:$D$782,СВЦЭМ!$A$39:$A$782,$A138,СВЦЭМ!$B$39:$B$782,U$119)+'СЕТ СН'!$I$11+СВЦЭМ!$D$10+'СЕТ СН'!$I$5-'СЕТ СН'!$I$21</f>
        <v>6371.640759079999</v>
      </c>
      <c r="V138" s="36">
        <f>SUMIFS(СВЦЭМ!$D$39:$D$782,СВЦЭМ!$A$39:$A$782,$A138,СВЦЭМ!$B$39:$B$782,V$119)+'СЕТ СН'!$I$11+СВЦЭМ!$D$10+'СЕТ СН'!$I$5-'СЕТ СН'!$I$21</f>
        <v>6402.5023459499998</v>
      </c>
      <c r="W138" s="36">
        <f>SUMIFS(СВЦЭМ!$D$39:$D$782,СВЦЭМ!$A$39:$A$782,$A138,СВЦЭМ!$B$39:$B$782,W$119)+'СЕТ СН'!$I$11+СВЦЭМ!$D$10+'СЕТ СН'!$I$5-'СЕТ СН'!$I$21</f>
        <v>6368.6639250899998</v>
      </c>
      <c r="X138" s="36">
        <f>SUMIFS(СВЦЭМ!$D$39:$D$782,СВЦЭМ!$A$39:$A$782,$A138,СВЦЭМ!$B$39:$B$782,X$119)+'СЕТ СН'!$I$11+СВЦЭМ!$D$10+'СЕТ СН'!$I$5-'СЕТ СН'!$I$21</f>
        <v>6425.6522545299995</v>
      </c>
      <c r="Y138" s="36">
        <f>SUMIFS(СВЦЭМ!$D$39:$D$782,СВЦЭМ!$A$39:$A$782,$A138,СВЦЭМ!$B$39:$B$782,Y$119)+'СЕТ СН'!$I$11+СВЦЭМ!$D$10+'СЕТ СН'!$I$5-'СЕТ СН'!$I$21</f>
        <v>6513.0523238199994</v>
      </c>
    </row>
    <row r="139" spans="1:25" ht="15.75" x14ac:dyDescent="0.2">
      <c r="A139" s="35">
        <f t="shared" si="3"/>
        <v>45493</v>
      </c>
      <c r="B139" s="36">
        <f>SUMIFS(СВЦЭМ!$D$39:$D$782,СВЦЭМ!$A$39:$A$782,$A139,СВЦЭМ!$B$39:$B$782,B$119)+'СЕТ СН'!$I$11+СВЦЭМ!$D$10+'СЕТ СН'!$I$5-'СЕТ СН'!$I$21</f>
        <v>6506.9454188699992</v>
      </c>
      <c r="C139" s="36">
        <f>SUMIFS(СВЦЭМ!$D$39:$D$782,СВЦЭМ!$A$39:$A$782,$A139,СВЦЭМ!$B$39:$B$782,C$119)+'СЕТ СН'!$I$11+СВЦЭМ!$D$10+'СЕТ СН'!$I$5-'СЕТ СН'!$I$21</f>
        <v>6579.6762247899997</v>
      </c>
      <c r="D139" s="36">
        <f>SUMIFS(СВЦЭМ!$D$39:$D$782,СВЦЭМ!$A$39:$A$782,$A139,СВЦЭМ!$B$39:$B$782,D$119)+'СЕТ СН'!$I$11+СВЦЭМ!$D$10+'СЕТ СН'!$I$5-'СЕТ СН'!$I$21</f>
        <v>6678.2052653699993</v>
      </c>
      <c r="E139" s="36">
        <f>SUMIFS(СВЦЭМ!$D$39:$D$782,СВЦЭМ!$A$39:$A$782,$A139,СВЦЭМ!$B$39:$B$782,E$119)+'СЕТ СН'!$I$11+СВЦЭМ!$D$10+'СЕТ СН'!$I$5-'СЕТ СН'!$I$21</f>
        <v>6721.5902462999993</v>
      </c>
      <c r="F139" s="36">
        <f>SUMIFS(СВЦЭМ!$D$39:$D$782,СВЦЭМ!$A$39:$A$782,$A139,СВЦЭМ!$B$39:$B$782,F$119)+'СЕТ СН'!$I$11+СВЦЭМ!$D$10+'СЕТ СН'!$I$5-'СЕТ СН'!$I$21</f>
        <v>6734.9552382999991</v>
      </c>
      <c r="G139" s="36">
        <f>SUMIFS(СВЦЭМ!$D$39:$D$782,СВЦЭМ!$A$39:$A$782,$A139,СВЦЭМ!$B$39:$B$782,G$119)+'СЕТ СН'!$I$11+СВЦЭМ!$D$10+'СЕТ СН'!$I$5-'СЕТ СН'!$I$21</f>
        <v>6732.3031224899996</v>
      </c>
      <c r="H139" s="36">
        <f>SUMIFS(СВЦЭМ!$D$39:$D$782,СВЦЭМ!$A$39:$A$782,$A139,СВЦЭМ!$B$39:$B$782,H$119)+'СЕТ СН'!$I$11+СВЦЭМ!$D$10+'СЕТ СН'!$I$5-'СЕТ СН'!$I$21</f>
        <v>6712.7115419099991</v>
      </c>
      <c r="I139" s="36">
        <f>SUMIFS(СВЦЭМ!$D$39:$D$782,СВЦЭМ!$A$39:$A$782,$A139,СВЦЭМ!$B$39:$B$782,I$119)+'СЕТ СН'!$I$11+СВЦЭМ!$D$10+'СЕТ СН'!$I$5-'СЕТ СН'!$I$21</f>
        <v>6638.1435094299995</v>
      </c>
      <c r="J139" s="36">
        <f>SUMIFS(СВЦЭМ!$D$39:$D$782,СВЦЭМ!$A$39:$A$782,$A139,СВЦЭМ!$B$39:$B$782,J$119)+'СЕТ СН'!$I$11+СВЦЭМ!$D$10+'СЕТ СН'!$I$5-'СЕТ СН'!$I$21</f>
        <v>6511.3864407199999</v>
      </c>
      <c r="K139" s="36">
        <f>SUMIFS(СВЦЭМ!$D$39:$D$782,СВЦЭМ!$A$39:$A$782,$A139,СВЦЭМ!$B$39:$B$782,K$119)+'СЕТ СН'!$I$11+СВЦЭМ!$D$10+'СЕТ СН'!$I$5-'СЕТ СН'!$I$21</f>
        <v>6406.8981398099995</v>
      </c>
      <c r="L139" s="36">
        <f>SUMIFS(СВЦЭМ!$D$39:$D$782,СВЦЭМ!$A$39:$A$782,$A139,СВЦЭМ!$B$39:$B$782,L$119)+'СЕТ СН'!$I$11+СВЦЭМ!$D$10+'СЕТ СН'!$I$5-'СЕТ СН'!$I$21</f>
        <v>6325.2195357799992</v>
      </c>
      <c r="M139" s="36">
        <f>SUMIFS(СВЦЭМ!$D$39:$D$782,СВЦЭМ!$A$39:$A$782,$A139,СВЦЭМ!$B$39:$B$782,M$119)+'СЕТ СН'!$I$11+СВЦЭМ!$D$10+'СЕТ СН'!$I$5-'СЕТ СН'!$I$21</f>
        <v>6279.9864530399991</v>
      </c>
      <c r="N139" s="36">
        <f>SUMIFS(СВЦЭМ!$D$39:$D$782,СВЦЭМ!$A$39:$A$782,$A139,СВЦЭМ!$B$39:$B$782,N$119)+'СЕТ СН'!$I$11+СВЦЭМ!$D$10+'СЕТ СН'!$I$5-'СЕТ СН'!$I$21</f>
        <v>6294.5524393599999</v>
      </c>
      <c r="O139" s="36">
        <f>SUMIFS(СВЦЭМ!$D$39:$D$782,СВЦЭМ!$A$39:$A$782,$A139,СВЦЭМ!$B$39:$B$782,O$119)+'СЕТ СН'!$I$11+СВЦЭМ!$D$10+'СЕТ СН'!$I$5-'СЕТ СН'!$I$21</f>
        <v>6289.7205039499995</v>
      </c>
      <c r="P139" s="36">
        <f>SUMIFS(СВЦЭМ!$D$39:$D$782,СВЦЭМ!$A$39:$A$782,$A139,СВЦЭМ!$B$39:$B$782,P$119)+'СЕТ СН'!$I$11+СВЦЭМ!$D$10+'СЕТ СН'!$I$5-'СЕТ СН'!$I$21</f>
        <v>6185.9764557999997</v>
      </c>
      <c r="Q139" s="36">
        <f>SUMIFS(СВЦЭМ!$D$39:$D$782,СВЦЭМ!$A$39:$A$782,$A139,СВЦЭМ!$B$39:$B$782,Q$119)+'СЕТ СН'!$I$11+СВЦЭМ!$D$10+'СЕТ СН'!$I$5-'СЕТ СН'!$I$21</f>
        <v>6203.8592714099996</v>
      </c>
      <c r="R139" s="36">
        <f>SUMIFS(СВЦЭМ!$D$39:$D$782,СВЦЭМ!$A$39:$A$782,$A139,СВЦЭМ!$B$39:$B$782,R$119)+'СЕТ СН'!$I$11+СВЦЭМ!$D$10+'СЕТ СН'!$I$5-'СЕТ СН'!$I$21</f>
        <v>6218.7489408799993</v>
      </c>
      <c r="S139" s="36">
        <f>SUMIFS(СВЦЭМ!$D$39:$D$782,СВЦЭМ!$A$39:$A$782,$A139,СВЦЭМ!$B$39:$B$782,S$119)+'СЕТ СН'!$I$11+СВЦЭМ!$D$10+'СЕТ СН'!$I$5-'СЕТ СН'!$I$21</f>
        <v>6207.9883310799996</v>
      </c>
      <c r="T139" s="36">
        <f>SUMIFS(СВЦЭМ!$D$39:$D$782,СВЦЭМ!$A$39:$A$782,$A139,СВЦЭМ!$B$39:$B$782,T$119)+'СЕТ СН'!$I$11+СВЦЭМ!$D$10+'СЕТ СН'!$I$5-'СЕТ СН'!$I$21</f>
        <v>6202.1781226999992</v>
      </c>
      <c r="U139" s="36">
        <f>SUMIFS(СВЦЭМ!$D$39:$D$782,СВЦЭМ!$A$39:$A$782,$A139,СВЦЭМ!$B$39:$B$782,U$119)+'СЕТ СН'!$I$11+СВЦЭМ!$D$10+'СЕТ СН'!$I$5-'СЕТ СН'!$I$21</f>
        <v>6222.5827073999999</v>
      </c>
      <c r="V139" s="36">
        <f>SUMIFS(СВЦЭМ!$D$39:$D$782,СВЦЭМ!$A$39:$A$782,$A139,СВЦЭМ!$B$39:$B$782,V$119)+'СЕТ СН'!$I$11+СВЦЭМ!$D$10+'СЕТ СН'!$I$5-'СЕТ СН'!$I$21</f>
        <v>6232.9426303499995</v>
      </c>
      <c r="W139" s="36">
        <f>SUMIFS(СВЦЭМ!$D$39:$D$782,СВЦЭМ!$A$39:$A$782,$A139,СВЦЭМ!$B$39:$B$782,W$119)+'СЕТ СН'!$I$11+СВЦЭМ!$D$10+'СЕТ СН'!$I$5-'СЕТ СН'!$I$21</f>
        <v>6211.2493318099996</v>
      </c>
      <c r="X139" s="36">
        <f>SUMIFS(СВЦЭМ!$D$39:$D$782,СВЦЭМ!$A$39:$A$782,$A139,СВЦЭМ!$B$39:$B$782,X$119)+'СЕТ СН'!$I$11+СВЦЭМ!$D$10+'СЕТ СН'!$I$5-'СЕТ СН'!$I$21</f>
        <v>6248.2567369799999</v>
      </c>
      <c r="Y139" s="36">
        <f>SUMIFS(СВЦЭМ!$D$39:$D$782,СВЦЭМ!$A$39:$A$782,$A139,СВЦЭМ!$B$39:$B$782,Y$119)+'СЕТ СН'!$I$11+СВЦЭМ!$D$10+'СЕТ СН'!$I$5-'СЕТ СН'!$I$21</f>
        <v>6344.1160226799993</v>
      </c>
    </row>
    <row r="140" spans="1:25" ht="15.75" x14ac:dyDescent="0.2">
      <c r="A140" s="35">
        <f t="shared" si="3"/>
        <v>45494</v>
      </c>
      <c r="B140" s="36">
        <f>SUMIFS(СВЦЭМ!$D$39:$D$782,СВЦЭМ!$A$39:$A$782,$A140,СВЦЭМ!$B$39:$B$782,B$119)+'СЕТ СН'!$I$11+СВЦЭМ!$D$10+'СЕТ СН'!$I$5-'СЕТ СН'!$I$21</f>
        <v>6465.5012893899993</v>
      </c>
      <c r="C140" s="36">
        <f>SUMIFS(СВЦЭМ!$D$39:$D$782,СВЦЭМ!$A$39:$A$782,$A140,СВЦЭМ!$B$39:$B$782,C$119)+'СЕТ СН'!$I$11+СВЦЭМ!$D$10+'СЕТ СН'!$I$5-'СЕТ СН'!$I$21</f>
        <v>6567.2389916899992</v>
      </c>
      <c r="D140" s="36">
        <f>SUMIFS(СВЦЭМ!$D$39:$D$782,СВЦЭМ!$A$39:$A$782,$A140,СВЦЭМ!$B$39:$B$782,D$119)+'СЕТ СН'!$I$11+СВЦЭМ!$D$10+'СЕТ СН'!$I$5-'СЕТ СН'!$I$21</f>
        <v>6616.4338181200001</v>
      </c>
      <c r="E140" s="36">
        <f>SUMIFS(СВЦЭМ!$D$39:$D$782,СВЦЭМ!$A$39:$A$782,$A140,СВЦЭМ!$B$39:$B$782,E$119)+'СЕТ СН'!$I$11+СВЦЭМ!$D$10+'СЕТ СН'!$I$5-'СЕТ СН'!$I$21</f>
        <v>6660.0109330499999</v>
      </c>
      <c r="F140" s="36">
        <f>SUMIFS(СВЦЭМ!$D$39:$D$782,СВЦЭМ!$A$39:$A$782,$A140,СВЦЭМ!$B$39:$B$782,F$119)+'СЕТ СН'!$I$11+СВЦЭМ!$D$10+'СЕТ СН'!$I$5-'СЕТ СН'!$I$21</f>
        <v>6702.9555599699997</v>
      </c>
      <c r="G140" s="36">
        <f>SUMIFS(СВЦЭМ!$D$39:$D$782,СВЦЭМ!$A$39:$A$782,$A140,СВЦЭМ!$B$39:$B$782,G$119)+'СЕТ СН'!$I$11+СВЦЭМ!$D$10+'СЕТ СН'!$I$5-'СЕТ СН'!$I$21</f>
        <v>6647.9124240900001</v>
      </c>
      <c r="H140" s="36">
        <f>SUMIFS(СВЦЭМ!$D$39:$D$782,СВЦЭМ!$A$39:$A$782,$A140,СВЦЭМ!$B$39:$B$782,H$119)+'СЕТ СН'!$I$11+СВЦЭМ!$D$10+'СЕТ СН'!$I$5-'СЕТ СН'!$I$21</f>
        <v>6672.9175985599995</v>
      </c>
      <c r="I140" s="36">
        <f>SUMIFS(СВЦЭМ!$D$39:$D$782,СВЦЭМ!$A$39:$A$782,$A140,СВЦЭМ!$B$39:$B$782,I$119)+'СЕТ СН'!$I$11+СВЦЭМ!$D$10+'СЕТ СН'!$I$5-'СЕТ СН'!$I$21</f>
        <v>6629.50707711</v>
      </c>
      <c r="J140" s="36">
        <f>SUMIFS(СВЦЭМ!$D$39:$D$782,СВЦЭМ!$A$39:$A$782,$A140,СВЦЭМ!$B$39:$B$782,J$119)+'СЕТ СН'!$I$11+СВЦЭМ!$D$10+'СЕТ СН'!$I$5-'СЕТ СН'!$I$21</f>
        <v>6475.6943904799991</v>
      </c>
      <c r="K140" s="36">
        <f>SUMIFS(СВЦЭМ!$D$39:$D$782,СВЦЭМ!$A$39:$A$782,$A140,СВЦЭМ!$B$39:$B$782,K$119)+'СЕТ СН'!$I$11+СВЦЭМ!$D$10+'СЕТ СН'!$I$5-'СЕТ СН'!$I$21</f>
        <v>6333.1395434399992</v>
      </c>
      <c r="L140" s="36">
        <f>SUMIFS(СВЦЭМ!$D$39:$D$782,СВЦЭМ!$A$39:$A$782,$A140,СВЦЭМ!$B$39:$B$782,L$119)+'СЕТ СН'!$I$11+СВЦЭМ!$D$10+'СЕТ СН'!$I$5-'СЕТ СН'!$I$21</f>
        <v>6265.2472927299996</v>
      </c>
      <c r="M140" s="36">
        <f>SUMIFS(СВЦЭМ!$D$39:$D$782,СВЦЭМ!$A$39:$A$782,$A140,СВЦЭМ!$B$39:$B$782,M$119)+'СЕТ СН'!$I$11+СВЦЭМ!$D$10+'СЕТ СН'!$I$5-'СЕТ СН'!$I$21</f>
        <v>6244.5612053199993</v>
      </c>
      <c r="N140" s="36">
        <f>SUMIFS(СВЦЭМ!$D$39:$D$782,СВЦЭМ!$A$39:$A$782,$A140,СВЦЭМ!$B$39:$B$782,N$119)+'СЕТ СН'!$I$11+СВЦЭМ!$D$10+'СЕТ СН'!$I$5-'СЕТ СН'!$I$21</f>
        <v>6240.9701678499996</v>
      </c>
      <c r="O140" s="36">
        <f>SUMIFS(СВЦЭМ!$D$39:$D$782,СВЦЭМ!$A$39:$A$782,$A140,СВЦЭМ!$B$39:$B$782,O$119)+'СЕТ СН'!$I$11+СВЦЭМ!$D$10+'СЕТ СН'!$I$5-'СЕТ СН'!$I$21</f>
        <v>6237.8507192399993</v>
      </c>
      <c r="P140" s="36">
        <f>SUMIFS(СВЦЭМ!$D$39:$D$782,СВЦЭМ!$A$39:$A$782,$A140,СВЦЭМ!$B$39:$B$782,P$119)+'СЕТ СН'!$I$11+СВЦЭМ!$D$10+'СЕТ СН'!$I$5-'СЕТ СН'!$I$21</f>
        <v>6255.0211868899996</v>
      </c>
      <c r="Q140" s="36">
        <f>SUMIFS(СВЦЭМ!$D$39:$D$782,СВЦЭМ!$A$39:$A$782,$A140,СВЦЭМ!$B$39:$B$782,Q$119)+'СЕТ СН'!$I$11+СВЦЭМ!$D$10+'СЕТ СН'!$I$5-'СЕТ СН'!$I$21</f>
        <v>6261.2789269599998</v>
      </c>
      <c r="R140" s="36">
        <f>SUMIFS(СВЦЭМ!$D$39:$D$782,СВЦЭМ!$A$39:$A$782,$A140,СВЦЭМ!$B$39:$B$782,R$119)+'СЕТ СН'!$I$11+СВЦЭМ!$D$10+'СЕТ СН'!$I$5-'СЕТ СН'!$I$21</f>
        <v>6257.9937514799994</v>
      </c>
      <c r="S140" s="36">
        <f>SUMIFS(СВЦЭМ!$D$39:$D$782,СВЦЭМ!$A$39:$A$782,$A140,СВЦЭМ!$B$39:$B$782,S$119)+'СЕТ СН'!$I$11+СВЦЭМ!$D$10+'СЕТ СН'!$I$5-'СЕТ СН'!$I$21</f>
        <v>6254.1759991999998</v>
      </c>
      <c r="T140" s="36">
        <f>SUMIFS(СВЦЭМ!$D$39:$D$782,СВЦЭМ!$A$39:$A$782,$A140,СВЦЭМ!$B$39:$B$782,T$119)+'СЕТ СН'!$I$11+СВЦЭМ!$D$10+'СЕТ СН'!$I$5-'СЕТ СН'!$I$21</f>
        <v>6240.1844429099992</v>
      </c>
      <c r="U140" s="36">
        <f>SUMIFS(СВЦЭМ!$D$39:$D$782,СВЦЭМ!$A$39:$A$782,$A140,СВЦЭМ!$B$39:$B$782,U$119)+'СЕТ СН'!$I$11+СВЦЭМ!$D$10+'СЕТ СН'!$I$5-'СЕТ СН'!$I$21</f>
        <v>6243.5628990699997</v>
      </c>
      <c r="V140" s="36">
        <f>SUMIFS(СВЦЭМ!$D$39:$D$782,СВЦЭМ!$A$39:$A$782,$A140,СВЦЭМ!$B$39:$B$782,V$119)+'СЕТ СН'!$I$11+СВЦЭМ!$D$10+'СЕТ СН'!$I$5-'СЕТ СН'!$I$21</f>
        <v>6239.6054241099991</v>
      </c>
      <c r="W140" s="36">
        <f>SUMIFS(СВЦЭМ!$D$39:$D$782,СВЦЭМ!$A$39:$A$782,$A140,СВЦЭМ!$B$39:$B$782,W$119)+'СЕТ СН'!$I$11+СВЦЭМ!$D$10+'СЕТ СН'!$I$5-'СЕТ СН'!$I$21</f>
        <v>6227.0519181499994</v>
      </c>
      <c r="X140" s="36">
        <f>SUMIFS(СВЦЭМ!$D$39:$D$782,СВЦЭМ!$A$39:$A$782,$A140,СВЦЭМ!$B$39:$B$782,X$119)+'СЕТ СН'!$I$11+СВЦЭМ!$D$10+'СЕТ СН'!$I$5-'СЕТ СН'!$I$21</f>
        <v>6279.7317898699994</v>
      </c>
      <c r="Y140" s="36">
        <f>SUMIFS(СВЦЭМ!$D$39:$D$782,СВЦЭМ!$A$39:$A$782,$A140,СВЦЭМ!$B$39:$B$782,Y$119)+'СЕТ СН'!$I$11+СВЦЭМ!$D$10+'СЕТ СН'!$I$5-'СЕТ СН'!$I$21</f>
        <v>6303.2825016399993</v>
      </c>
    </row>
    <row r="141" spans="1:25" ht="15.75" x14ac:dyDescent="0.2">
      <c r="A141" s="35">
        <f t="shared" si="3"/>
        <v>45495</v>
      </c>
      <c r="B141" s="36">
        <f>SUMIFS(СВЦЭМ!$D$39:$D$782,СВЦЭМ!$A$39:$A$782,$A141,СВЦЭМ!$B$39:$B$782,B$119)+'СЕТ СН'!$I$11+СВЦЭМ!$D$10+'СЕТ СН'!$I$5-'СЕТ СН'!$I$21</f>
        <v>6392.8771780499992</v>
      </c>
      <c r="C141" s="36">
        <f>SUMIFS(СВЦЭМ!$D$39:$D$782,СВЦЭМ!$A$39:$A$782,$A141,СВЦЭМ!$B$39:$B$782,C$119)+'СЕТ СН'!$I$11+СВЦЭМ!$D$10+'СЕТ СН'!$I$5-'СЕТ СН'!$I$21</f>
        <v>6463.4108734499996</v>
      </c>
      <c r="D141" s="36">
        <f>SUMIFS(СВЦЭМ!$D$39:$D$782,СВЦЭМ!$A$39:$A$782,$A141,СВЦЭМ!$B$39:$B$782,D$119)+'СЕТ СН'!$I$11+СВЦЭМ!$D$10+'СЕТ СН'!$I$5-'СЕТ СН'!$I$21</f>
        <v>6520.6025469199994</v>
      </c>
      <c r="E141" s="36">
        <f>SUMIFS(СВЦЭМ!$D$39:$D$782,СВЦЭМ!$A$39:$A$782,$A141,СВЦЭМ!$B$39:$B$782,E$119)+'СЕТ СН'!$I$11+СВЦЭМ!$D$10+'СЕТ СН'!$I$5-'СЕТ СН'!$I$21</f>
        <v>6558.4526382499998</v>
      </c>
      <c r="F141" s="36">
        <f>SUMIFS(СВЦЭМ!$D$39:$D$782,СВЦЭМ!$A$39:$A$782,$A141,СВЦЭМ!$B$39:$B$782,F$119)+'СЕТ СН'!$I$11+СВЦЭМ!$D$10+'СЕТ СН'!$I$5-'СЕТ СН'!$I$21</f>
        <v>6569.2585509</v>
      </c>
      <c r="G141" s="36">
        <f>SUMIFS(СВЦЭМ!$D$39:$D$782,СВЦЭМ!$A$39:$A$782,$A141,СВЦЭМ!$B$39:$B$782,G$119)+'СЕТ СН'!$I$11+СВЦЭМ!$D$10+'СЕТ СН'!$I$5-'СЕТ СН'!$I$21</f>
        <v>6569.93346733</v>
      </c>
      <c r="H141" s="36">
        <f>SUMIFS(СВЦЭМ!$D$39:$D$782,СВЦЭМ!$A$39:$A$782,$A141,СВЦЭМ!$B$39:$B$782,H$119)+'СЕТ СН'!$I$11+СВЦЭМ!$D$10+'СЕТ СН'!$I$5-'СЕТ СН'!$I$21</f>
        <v>6500.634264119999</v>
      </c>
      <c r="I141" s="36">
        <f>SUMIFS(СВЦЭМ!$D$39:$D$782,СВЦЭМ!$A$39:$A$782,$A141,СВЦЭМ!$B$39:$B$782,I$119)+'СЕТ СН'!$I$11+СВЦЭМ!$D$10+'СЕТ СН'!$I$5-'СЕТ СН'!$I$21</f>
        <v>6401.21340719</v>
      </c>
      <c r="J141" s="36">
        <f>SUMIFS(СВЦЭМ!$D$39:$D$782,СВЦЭМ!$A$39:$A$782,$A141,СВЦЭМ!$B$39:$B$782,J$119)+'СЕТ СН'!$I$11+СВЦЭМ!$D$10+'СЕТ СН'!$I$5-'СЕТ СН'!$I$21</f>
        <v>6287.0854307699992</v>
      </c>
      <c r="K141" s="36">
        <f>SUMIFS(СВЦЭМ!$D$39:$D$782,СВЦЭМ!$A$39:$A$782,$A141,СВЦЭМ!$B$39:$B$782,K$119)+'СЕТ СН'!$I$11+СВЦЭМ!$D$10+'СЕТ СН'!$I$5-'СЕТ СН'!$I$21</f>
        <v>6214.8985737399998</v>
      </c>
      <c r="L141" s="36">
        <f>SUMIFS(СВЦЭМ!$D$39:$D$782,СВЦЭМ!$A$39:$A$782,$A141,СВЦЭМ!$B$39:$B$782,L$119)+'СЕТ СН'!$I$11+СВЦЭМ!$D$10+'СЕТ СН'!$I$5-'СЕТ СН'!$I$21</f>
        <v>6171.1883890899999</v>
      </c>
      <c r="M141" s="36">
        <f>SUMIFS(СВЦЭМ!$D$39:$D$782,СВЦЭМ!$A$39:$A$782,$A141,СВЦЭМ!$B$39:$B$782,M$119)+'СЕТ СН'!$I$11+СВЦЭМ!$D$10+'СЕТ СН'!$I$5-'СЕТ СН'!$I$21</f>
        <v>6146.3401531</v>
      </c>
      <c r="N141" s="36">
        <f>SUMIFS(СВЦЭМ!$D$39:$D$782,СВЦЭМ!$A$39:$A$782,$A141,СВЦЭМ!$B$39:$B$782,N$119)+'СЕТ СН'!$I$11+СВЦЭМ!$D$10+'СЕТ СН'!$I$5-'СЕТ СН'!$I$21</f>
        <v>6128.9860088099995</v>
      </c>
      <c r="O141" s="36">
        <f>SUMIFS(СВЦЭМ!$D$39:$D$782,СВЦЭМ!$A$39:$A$782,$A141,СВЦЭМ!$B$39:$B$782,O$119)+'СЕТ СН'!$I$11+СВЦЭМ!$D$10+'СЕТ СН'!$I$5-'СЕТ СН'!$I$21</f>
        <v>6143.6252028599993</v>
      </c>
      <c r="P141" s="36">
        <f>SUMIFS(СВЦЭМ!$D$39:$D$782,СВЦЭМ!$A$39:$A$782,$A141,СВЦЭМ!$B$39:$B$782,P$119)+'СЕТ СН'!$I$11+СВЦЭМ!$D$10+'СЕТ СН'!$I$5-'СЕТ СН'!$I$21</f>
        <v>6142.2400191899997</v>
      </c>
      <c r="Q141" s="36">
        <f>SUMIFS(СВЦЭМ!$D$39:$D$782,СВЦЭМ!$A$39:$A$782,$A141,СВЦЭМ!$B$39:$B$782,Q$119)+'СЕТ СН'!$I$11+СВЦЭМ!$D$10+'СЕТ СН'!$I$5-'СЕТ СН'!$I$21</f>
        <v>6140.7645984999999</v>
      </c>
      <c r="R141" s="36">
        <f>SUMIFS(СВЦЭМ!$D$39:$D$782,СВЦЭМ!$A$39:$A$782,$A141,СВЦЭМ!$B$39:$B$782,R$119)+'СЕТ СН'!$I$11+СВЦЭМ!$D$10+'СЕТ СН'!$I$5-'СЕТ СН'!$I$21</f>
        <v>6137.2454920999999</v>
      </c>
      <c r="S141" s="36">
        <f>SUMIFS(СВЦЭМ!$D$39:$D$782,СВЦЭМ!$A$39:$A$782,$A141,СВЦЭМ!$B$39:$B$782,S$119)+'СЕТ СН'!$I$11+СВЦЭМ!$D$10+'СЕТ СН'!$I$5-'СЕТ СН'!$I$21</f>
        <v>6129.7855550999993</v>
      </c>
      <c r="T141" s="36">
        <f>SUMIFS(СВЦЭМ!$D$39:$D$782,СВЦЭМ!$A$39:$A$782,$A141,СВЦЭМ!$B$39:$B$782,T$119)+'СЕТ СН'!$I$11+СВЦЭМ!$D$10+'СЕТ СН'!$I$5-'СЕТ СН'!$I$21</f>
        <v>6126.7826987699991</v>
      </c>
      <c r="U141" s="36">
        <f>SUMIFS(СВЦЭМ!$D$39:$D$782,СВЦЭМ!$A$39:$A$782,$A141,СВЦЭМ!$B$39:$B$782,U$119)+'СЕТ СН'!$I$11+СВЦЭМ!$D$10+'СЕТ СН'!$I$5-'СЕТ СН'!$I$21</f>
        <v>6141.5983897599999</v>
      </c>
      <c r="V141" s="36">
        <f>SUMIFS(СВЦЭМ!$D$39:$D$782,СВЦЭМ!$A$39:$A$782,$A141,СВЦЭМ!$B$39:$B$782,V$119)+'СЕТ СН'!$I$11+СВЦЭМ!$D$10+'СЕТ СН'!$I$5-'СЕТ СН'!$I$21</f>
        <v>6153.1713168299993</v>
      </c>
      <c r="W141" s="36">
        <f>SUMIFS(СВЦЭМ!$D$39:$D$782,СВЦЭМ!$A$39:$A$782,$A141,СВЦЭМ!$B$39:$B$782,W$119)+'СЕТ СН'!$I$11+СВЦЭМ!$D$10+'СЕТ СН'!$I$5-'СЕТ СН'!$I$21</f>
        <v>6116.9866505299997</v>
      </c>
      <c r="X141" s="36">
        <f>SUMIFS(СВЦЭМ!$D$39:$D$782,СВЦЭМ!$A$39:$A$782,$A141,СВЦЭМ!$B$39:$B$782,X$119)+'СЕТ СН'!$I$11+СВЦЭМ!$D$10+'СЕТ СН'!$I$5-'СЕТ СН'!$I$21</f>
        <v>6189.3849658199997</v>
      </c>
      <c r="Y141" s="36">
        <f>SUMIFS(СВЦЭМ!$D$39:$D$782,СВЦЭМ!$A$39:$A$782,$A141,СВЦЭМ!$B$39:$B$782,Y$119)+'СЕТ СН'!$I$11+СВЦЭМ!$D$10+'СЕТ СН'!$I$5-'СЕТ СН'!$I$21</f>
        <v>6273.1433098899997</v>
      </c>
    </row>
    <row r="142" spans="1:25" ht="15.75" x14ac:dyDescent="0.2">
      <c r="A142" s="35">
        <f t="shared" si="3"/>
        <v>45496</v>
      </c>
      <c r="B142" s="36">
        <f>SUMIFS(СВЦЭМ!$D$39:$D$782,СВЦЭМ!$A$39:$A$782,$A142,СВЦЭМ!$B$39:$B$782,B$119)+'СЕТ СН'!$I$11+СВЦЭМ!$D$10+'СЕТ СН'!$I$5-'СЕТ СН'!$I$21</f>
        <v>6488.1040796699999</v>
      </c>
      <c r="C142" s="36">
        <f>SUMIFS(СВЦЭМ!$D$39:$D$782,СВЦЭМ!$A$39:$A$782,$A142,СВЦЭМ!$B$39:$B$782,C$119)+'СЕТ СН'!$I$11+СВЦЭМ!$D$10+'СЕТ СН'!$I$5-'СЕТ СН'!$I$21</f>
        <v>6587.1844530399994</v>
      </c>
      <c r="D142" s="36">
        <f>SUMIFS(СВЦЭМ!$D$39:$D$782,СВЦЭМ!$A$39:$A$782,$A142,СВЦЭМ!$B$39:$B$782,D$119)+'СЕТ СН'!$I$11+СВЦЭМ!$D$10+'СЕТ СН'!$I$5-'СЕТ СН'!$I$21</f>
        <v>6639.4394804399999</v>
      </c>
      <c r="E142" s="36">
        <f>SUMIFS(СВЦЭМ!$D$39:$D$782,СВЦЭМ!$A$39:$A$782,$A142,СВЦЭМ!$B$39:$B$782,E$119)+'СЕТ СН'!$I$11+СВЦЭМ!$D$10+'СЕТ СН'!$I$5-'СЕТ СН'!$I$21</f>
        <v>6659.359618819999</v>
      </c>
      <c r="F142" s="36">
        <f>SUMIFS(СВЦЭМ!$D$39:$D$782,СВЦЭМ!$A$39:$A$782,$A142,СВЦЭМ!$B$39:$B$782,F$119)+'СЕТ СН'!$I$11+СВЦЭМ!$D$10+'СЕТ СН'!$I$5-'СЕТ СН'!$I$21</f>
        <v>6652.8885383299994</v>
      </c>
      <c r="G142" s="36">
        <f>SUMIFS(СВЦЭМ!$D$39:$D$782,СВЦЭМ!$A$39:$A$782,$A142,СВЦЭМ!$B$39:$B$782,G$119)+'СЕТ СН'!$I$11+СВЦЭМ!$D$10+'СЕТ СН'!$I$5-'СЕТ СН'!$I$21</f>
        <v>6622.6142591799999</v>
      </c>
      <c r="H142" s="36">
        <f>SUMIFS(СВЦЭМ!$D$39:$D$782,СВЦЭМ!$A$39:$A$782,$A142,СВЦЭМ!$B$39:$B$782,H$119)+'СЕТ СН'!$I$11+СВЦЭМ!$D$10+'СЕТ СН'!$I$5-'СЕТ СН'!$I$21</f>
        <v>6577.3611333299996</v>
      </c>
      <c r="I142" s="36">
        <f>SUMIFS(СВЦЭМ!$D$39:$D$782,СВЦЭМ!$A$39:$A$782,$A142,СВЦЭМ!$B$39:$B$782,I$119)+'СЕТ СН'!$I$11+СВЦЭМ!$D$10+'СЕТ СН'!$I$5-'СЕТ СН'!$I$21</f>
        <v>6459.6973045999994</v>
      </c>
      <c r="J142" s="36">
        <f>SUMIFS(СВЦЭМ!$D$39:$D$782,СВЦЭМ!$A$39:$A$782,$A142,СВЦЭМ!$B$39:$B$782,J$119)+'СЕТ СН'!$I$11+СВЦЭМ!$D$10+'СЕТ СН'!$I$5-'СЕТ СН'!$I$21</f>
        <v>6343.1300457599991</v>
      </c>
      <c r="K142" s="36">
        <f>SUMIFS(СВЦЭМ!$D$39:$D$782,СВЦЭМ!$A$39:$A$782,$A142,СВЦЭМ!$B$39:$B$782,K$119)+'СЕТ СН'!$I$11+СВЦЭМ!$D$10+'СЕТ СН'!$I$5-'СЕТ СН'!$I$21</f>
        <v>6256.7928032</v>
      </c>
      <c r="L142" s="36">
        <f>SUMIFS(СВЦЭМ!$D$39:$D$782,СВЦЭМ!$A$39:$A$782,$A142,СВЦЭМ!$B$39:$B$782,L$119)+'СЕТ СН'!$I$11+СВЦЭМ!$D$10+'СЕТ СН'!$I$5-'СЕТ СН'!$I$21</f>
        <v>6222.3162678099998</v>
      </c>
      <c r="M142" s="36">
        <f>SUMIFS(СВЦЭМ!$D$39:$D$782,СВЦЭМ!$A$39:$A$782,$A142,СВЦЭМ!$B$39:$B$782,M$119)+'СЕТ СН'!$I$11+СВЦЭМ!$D$10+'СЕТ СН'!$I$5-'СЕТ СН'!$I$21</f>
        <v>6203.6658077299999</v>
      </c>
      <c r="N142" s="36">
        <f>SUMIFS(СВЦЭМ!$D$39:$D$782,СВЦЭМ!$A$39:$A$782,$A142,СВЦЭМ!$B$39:$B$782,N$119)+'СЕТ СН'!$I$11+СВЦЭМ!$D$10+'СЕТ СН'!$I$5-'СЕТ СН'!$I$21</f>
        <v>6187.6045043699996</v>
      </c>
      <c r="O142" s="36">
        <f>SUMIFS(СВЦЭМ!$D$39:$D$782,СВЦЭМ!$A$39:$A$782,$A142,СВЦЭМ!$B$39:$B$782,O$119)+'СЕТ СН'!$I$11+СВЦЭМ!$D$10+'СЕТ СН'!$I$5-'СЕТ СН'!$I$21</f>
        <v>6177.1873996399991</v>
      </c>
      <c r="P142" s="36">
        <f>SUMIFS(СВЦЭМ!$D$39:$D$782,СВЦЭМ!$A$39:$A$782,$A142,СВЦЭМ!$B$39:$B$782,P$119)+'СЕТ СН'!$I$11+СВЦЭМ!$D$10+'СЕТ СН'!$I$5-'СЕТ СН'!$I$21</f>
        <v>6167.9672913699997</v>
      </c>
      <c r="Q142" s="36">
        <f>SUMIFS(СВЦЭМ!$D$39:$D$782,СВЦЭМ!$A$39:$A$782,$A142,СВЦЭМ!$B$39:$B$782,Q$119)+'СЕТ СН'!$I$11+СВЦЭМ!$D$10+'СЕТ СН'!$I$5-'СЕТ СН'!$I$21</f>
        <v>6168.2716623199995</v>
      </c>
      <c r="R142" s="36">
        <f>SUMIFS(СВЦЭМ!$D$39:$D$782,СВЦЭМ!$A$39:$A$782,$A142,СВЦЭМ!$B$39:$B$782,R$119)+'СЕТ СН'!$I$11+СВЦЭМ!$D$10+'СЕТ СН'!$I$5-'СЕТ СН'!$I$21</f>
        <v>6176.3922036199992</v>
      </c>
      <c r="S142" s="36">
        <f>SUMIFS(СВЦЭМ!$D$39:$D$782,СВЦЭМ!$A$39:$A$782,$A142,СВЦЭМ!$B$39:$B$782,S$119)+'СЕТ СН'!$I$11+СВЦЭМ!$D$10+'СЕТ СН'!$I$5-'СЕТ СН'!$I$21</f>
        <v>6177.6797440800001</v>
      </c>
      <c r="T142" s="36">
        <f>SUMIFS(СВЦЭМ!$D$39:$D$782,СВЦЭМ!$A$39:$A$782,$A142,СВЦЭМ!$B$39:$B$782,T$119)+'СЕТ СН'!$I$11+СВЦЭМ!$D$10+'СЕТ СН'!$I$5-'СЕТ СН'!$I$21</f>
        <v>6186.3760608299999</v>
      </c>
      <c r="U142" s="36">
        <f>SUMIFS(СВЦЭМ!$D$39:$D$782,СВЦЭМ!$A$39:$A$782,$A142,СВЦЭМ!$B$39:$B$782,U$119)+'СЕТ СН'!$I$11+СВЦЭМ!$D$10+'СЕТ СН'!$I$5-'СЕТ СН'!$I$21</f>
        <v>6201.7688467699991</v>
      </c>
      <c r="V142" s="36">
        <f>SUMIFS(СВЦЭМ!$D$39:$D$782,СВЦЭМ!$A$39:$A$782,$A142,СВЦЭМ!$B$39:$B$782,V$119)+'СЕТ СН'!$I$11+СВЦЭМ!$D$10+'СЕТ СН'!$I$5-'СЕТ СН'!$I$21</f>
        <v>6210.6915039899995</v>
      </c>
      <c r="W142" s="36">
        <f>SUMIFS(СВЦЭМ!$D$39:$D$782,СВЦЭМ!$A$39:$A$782,$A142,СВЦЭМ!$B$39:$B$782,W$119)+'СЕТ СН'!$I$11+СВЦЭМ!$D$10+'СЕТ СН'!$I$5-'СЕТ СН'!$I$21</f>
        <v>6196.5263484799998</v>
      </c>
      <c r="X142" s="36">
        <f>SUMIFS(СВЦЭМ!$D$39:$D$782,СВЦЭМ!$A$39:$A$782,$A142,СВЦЭМ!$B$39:$B$782,X$119)+'СЕТ СН'!$I$11+СВЦЭМ!$D$10+'СЕТ СН'!$I$5-'СЕТ СН'!$I$21</f>
        <v>6254.4338826899993</v>
      </c>
      <c r="Y142" s="36">
        <f>SUMIFS(СВЦЭМ!$D$39:$D$782,СВЦЭМ!$A$39:$A$782,$A142,СВЦЭМ!$B$39:$B$782,Y$119)+'СЕТ СН'!$I$11+СВЦЭМ!$D$10+'СЕТ СН'!$I$5-'СЕТ СН'!$I$21</f>
        <v>6331.8131741799998</v>
      </c>
    </row>
    <row r="143" spans="1:25" ht="15.75" x14ac:dyDescent="0.2">
      <c r="A143" s="35">
        <f t="shared" si="3"/>
        <v>45497</v>
      </c>
      <c r="B143" s="36">
        <f>SUMIFS(СВЦЭМ!$D$39:$D$782,СВЦЭМ!$A$39:$A$782,$A143,СВЦЭМ!$B$39:$B$782,B$119)+'СЕТ СН'!$I$11+СВЦЭМ!$D$10+'СЕТ СН'!$I$5-'СЕТ СН'!$I$21</f>
        <v>6528.3020638099997</v>
      </c>
      <c r="C143" s="36">
        <f>SUMIFS(СВЦЭМ!$D$39:$D$782,СВЦЭМ!$A$39:$A$782,$A143,СВЦЭМ!$B$39:$B$782,C$119)+'СЕТ СН'!$I$11+СВЦЭМ!$D$10+'СЕТ СН'!$I$5-'СЕТ СН'!$I$21</f>
        <v>6626.7498052199999</v>
      </c>
      <c r="D143" s="36">
        <f>SUMIFS(СВЦЭМ!$D$39:$D$782,СВЦЭМ!$A$39:$A$782,$A143,СВЦЭМ!$B$39:$B$782,D$119)+'СЕТ СН'!$I$11+СВЦЭМ!$D$10+'СЕТ СН'!$I$5-'СЕТ СН'!$I$21</f>
        <v>6667.7611383299991</v>
      </c>
      <c r="E143" s="36">
        <f>SUMIFS(СВЦЭМ!$D$39:$D$782,СВЦЭМ!$A$39:$A$782,$A143,СВЦЭМ!$B$39:$B$782,E$119)+'СЕТ СН'!$I$11+СВЦЭМ!$D$10+'СЕТ СН'!$I$5-'СЕТ СН'!$I$21</f>
        <v>6640.5995717899996</v>
      </c>
      <c r="F143" s="36">
        <f>SUMIFS(СВЦЭМ!$D$39:$D$782,СВЦЭМ!$A$39:$A$782,$A143,СВЦЭМ!$B$39:$B$782,F$119)+'СЕТ СН'!$I$11+СВЦЭМ!$D$10+'СЕТ СН'!$I$5-'СЕТ СН'!$I$21</f>
        <v>6642.9809928300001</v>
      </c>
      <c r="G143" s="36">
        <f>SUMIFS(СВЦЭМ!$D$39:$D$782,СВЦЭМ!$A$39:$A$782,$A143,СВЦЭМ!$B$39:$B$782,G$119)+'СЕТ СН'!$I$11+СВЦЭМ!$D$10+'СЕТ СН'!$I$5-'СЕТ СН'!$I$21</f>
        <v>6645.0982631699999</v>
      </c>
      <c r="H143" s="36">
        <f>SUMIFS(СВЦЭМ!$D$39:$D$782,СВЦЭМ!$A$39:$A$782,$A143,СВЦЭМ!$B$39:$B$782,H$119)+'СЕТ СН'!$I$11+СВЦЭМ!$D$10+'СЕТ СН'!$I$5-'СЕТ СН'!$I$21</f>
        <v>6629.2739013199998</v>
      </c>
      <c r="I143" s="36">
        <f>SUMIFS(СВЦЭМ!$D$39:$D$782,СВЦЭМ!$A$39:$A$782,$A143,СВЦЭМ!$B$39:$B$782,I$119)+'СЕТ СН'!$I$11+СВЦЭМ!$D$10+'СЕТ СН'!$I$5-'СЕТ СН'!$I$21</f>
        <v>6521.1321896599993</v>
      </c>
      <c r="J143" s="36">
        <f>SUMIFS(СВЦЭМ!$D$39:$D$782,СВЦЭМ!$A$39:$A$782,$A143,СВЦЭМ!$B$39:$B$782,J$119)+'СЕТ СН'!$I$11+СВЦЭМ!$D$10+'СЕТ СН'!$I$5-'СЕТ СН'!$I$21</f>
        <v>6393.6654820399999</v>
      </c>
      <c r="K143" s="36">
        <f>SUMIFS(СВЦЭМ!$D$39:$D$782,СВЦЭМ!$A$39:$A$782,$A143,СВЦЭМ!$B$39:$B$782,K$119)+'СЕТ СН'!$I$11+СВЦЭМ!$D$10+'СЕТ СН'!$I$5-'СЕТ СН'!$I$21</f>
        <v>6303.7265743799999</v>
      </c>
      <c r="L143" s="36">
        <f>SUMIFS(СВЦЭМ!$D$39:$D$782,СВЦЭМ!$A$39:$A$782,$A143,СВЦЭМ!$B$39:$B$782,L$119)+'СЕТ СН'!$I$11+СВЦЭМ!$D$10+'СЕТ СН'!$I$5-'СЕТ СН'!$I$21</f>
        <v>6249.9444826899999</v>
      </c>
      <c r="M143" s="36">
        <f>SUMIFS(СВЦЭМ!$D$39:$D$782,СВЦЭМ!$A$39:$A$782,$A143,СВЦЭМ!$B$39:$B$782,M$119)+'СЕТ СН'!$I$11+СВЦЭМ!$D$10+'СЕТ СН'!$I$5-'СЕТ СН'!$I$21</f>
        <v>6226.1090084899997</v>
      </c>
      <c r="N143" s="36">
        <f>SUMIFS(СВЦЭМ!$D$39:$D$782,СВЦЭМ!$A$39:$A$782,$A143,СВЦЭМ!$B$39:$B$782,N$119)+'СЕТ СН'!$I$11+СВЦЭМ!$D$10+'СЕТ СН'!$I$5-'СЕТ СН'!$I$21</f>
        <v>6215.9267358899997</v>
      </c>
      <c r="O143" s="36">
        <f>SUMIFS(СВЦЭМ!$D$39:$D$782,СВЦЭМ!$A$39:$A$782,$A143,СВЦЭМ!$B$39:$B$782,O$119)+'СЕТ СН'!$I$11+СВЦЭМ!$D$10+'СЕТ СН'!$I$5-'СЕТ СН'!$I$21</f>
        <v>6213.8350627799991</v>
      </c>
      <c r="P143" s="36">
        <f>SUMIFS(СВЦЭМ!$D$39:$D$782,СВЦЭМ!$A$39:$A$782,$A143,СВЦЭМ!$B$39:$B$782,P$119)+'СЕТ СН'!$I$11+СВЦЭМ!$D$10+'СЕТ СН'!$I$5-'СЕТ СН'!$I$21</f>
        <v>6209.924520909999</v>
      </c>
      <c r="Q143" s="36">
        <f>SUMIFS(СВЦЭМ!$D$39:$D$782,СВЦЭМ!$A$39:$A$782,$A143,СВЦЭМ!$B$39:$B$782,Q$119)+'СЕТ СН'!$I$11+СВЦЭМ!$D$10+'СЕТ СН'!$I$5-'СЕТ СН'!$I$21</f>
        <v>6216.2637155299999</v>
      </c>
      <c r="R143" s="36">
        <f>SUMIFS(СВЦЭМ!$D$39:$D$782,СВЦЭМ!$A$39:$A$782,$A143,СВЦЭМ!$B$39:$B$782,R$119)+'СЕТ СН'!$I$11+СВЦЭМ!$D$10+'СЕТ СН'!$I$5-'СЕТ СН'!$I$21</f>
        <v>6217.8277631399997</v>
      </c>
      <c r="S143" s="36">
        <f>SUMIFS(СВЦЭМ!$D$39:$D$782,СВЦЭМ!$A$39:$A$782,$A143,СВЦЭМ!$B$39:$B$782,S$119)+'СЕТ СН'!$I$11+СВЦЭМ!$D$10+'СЕТ СН'!$I$5-'СЕТ СН'!$I$21</f>
        <v>6228.5621836499995</v>
      </c>
      <c r="T143" s="36">
        <f>SUMIFS(СВЦЭМ!$D$39:$D$782,СВЦЭМ!$A$39:$A$782,$A143,СВЦЭМ!$B$39:$B$782,T$119)+'СЕТ СН'!$I$11+СВЦЭМ!$D$10+'СЕТ СН'!$I$5-'СЕТ СН'!$I$21</f>
        <v>6236.2743232399998</v>
      </c>
      <c r="U143" s="36">
        <f>SUMIFS(СВЦЭМ!$D$39:$D$782,СВЦЭМ!$A$39:$A$782,$A143,СВЦЭМ!$B$39:$B$782,U$119)+'СЕТ СН'!$I$11+СВЦЭМ!$D$10+'СЕТ СН'!$I$5-'СЕТ СН'!$I$21</f>
        <v>6255.4092699599996</v>
      </c>
      <c r="V143" s="36">
        <f>SUMIFS(СВЦЭМ!$D$39:$D$782,СВЦЭМ!$A$39:$A$782,$A143,СВЦЭМ!$B$39:$B$782,V$119)+'СЕТ СН'!$I$11+СВЦЭМ!$D$10+'СЕТ СН'!$I$5-'СЕТ СН'!$I$21</f>
        <v>6268.3831470599998</v>
      </c>
      <c r="W143" s="36">
        <f>SUMIFS(СВЦЭМ!$D$39:$D$782,СВЦЭМ!$A$39:$A$782,$A143,СВЦЭМ!$B$39:$B$782,W$119)+'СЕТ СН'!$I$11+СВЦЭМ!$D$10+'СЕТ СН'!$I$5-'СЕТ СН'!$I$21</f>
        <v>6253.7191993699998</v>
      </c>
      <c r="X143" s="36">
        <f>SUMIFS(СВЦЭМ!$D$39:$D$782,СВЦЭМ!$A$39:$A$782,$A143,СВЦЭМ!$B$39:$B$782,X$119)+'СЕТ СН'!$I$11+СВЦЭМ!$D$10+'СЕТ СН'!$I$5-'СЕТ СН'!$I$21</f>
        <v>6287.4926801399997</v>
      </c>
      <c r="Y143" s="36">
        <f>SUMIFS(СВЦЭМ!$D$39:$D$782,СВЦЭМ!$A$39:$A$782,$A143,СВЦЭМ!$B$39:$B$782,Y$119)+'СЕТ СН'!$I$11+СВЦЭМ!$D$10+'СЕТ СН'!$I$5-'СЕТ СН'!$I$21</f>
        <v>6377.4160858399991</v>
      </c>
    </row>
    <row r="144" spans="1:25" ht="15.75" x14ac:dyDescent="0.2">
      <c r="A144" s="35">
        <f t="shared" si="3"/>
        <v>45498</v>
      </c>
      <c r="B144" s="36">
        <f>SUMIFS(СВЦЭМ!$D$39:$D$782,СВЦЭМ!$A$39:$A$782,$A144,СВЦЭМ!$B$39:$B$782,B$119)+'СЕТ СН'!$I$11+СВЦЭМ!$D$10+'СЕТ СН'!$I$5-'СЕТ СН'!$I$21</f>
        <v>6489.2170715299999</v>
      </c>
      <c r="C144" s="36">
        <f>SUMIFS(СВЦЭМ!$D$39:$D$782,СВЦЭМ!$A$39:$A$782,$A144,СВЦЭМ!$B$39:$B$782,C$119)+'СЕТ СН'!$I$11+СВЦЭМ!$D$10+'СЕТ СН'!$I$5-'СЕТ СН'!$I$21</f>
        <v>6597.7525323099999</v>
      </c>
      <c r="D144" s="36">
        <f>SUMIFS(СВЦЭМ!$D$39:$D$782,СВЦЭМ!$A$39:$A$782,$A144,СВЦЭМ!$B$39:$B$782,D$119)+'СЕТ СН'!$I$11+СВЦЭМ!$D$10+'СЕТ СН'!$I$5-'СЕТ СН'!$I$21</f>
        <v>6677.1758793399995</v>
      </c>
      <c r="E144" s="36">
        <f>SUMIFS(СВЦЭМ!$D$39:$D$782,СВЦЭМ!$A$39:$A$782,$A144,СВЦЭМ!$B$39:$B$782,E$119)+'СЕТ СН'!$I$11+СВЦЭМ!$D$10+'СЕТ СН'!$I$5-'СЕТ СН'!$I$21</f>
        <v>6693.2820703799998</v>
      </c>
      <c r="F144" s="36">
        <f>SUMIFS(СВЦЭМ!$D$39:$D$782,СВЦЭМ!$A$39:$A$782,$A144,СВЦЭМ!$B$39:$B$782,F$119)+'СЕТ СН'!$I$11+СВЦЭМ!$D$10+'СЕТ СН'!$I$5-'СЕТ СН'!$I$21</f>
        <v>6698.6151596099999</v>
      </c>
      <c r="G144" s="36">
        <f>SUMIFS(СВЦЭМ!$D$39:$D$782,СВЦЭМ!$A$39:$A$782,$A144,СВЦЭМ!$B$39:$B$782,G$119)+'СЕТ СН'!$I$11+СВЦЭМ!$D$10+'СЕТ СН'!$I$5-'СЕТ СН'!$I$21</f>
        <v>6698.6327746999996</v>
      </c>
      <c r="H144" s="36">
        <f>SUMIFS(СВЦЭМ!$D$39:$D$782,СВЦЭМ!$A$39:$A$782,$A144,СВЦЭМ!$B$39:$B$782,H$119)+'СЕТ СН'!$I$11+СВЦЭМ!$D$10+'СЕТ СН'!$I$5-'СЕТ СН'!$I$21</f>
        <v>6654.969060469999</v>
      </c>
      <c r="I144" s="36">
        <f>SUMIFS(СВЦЭМ!$D$39:$D$782,СВЦЭМ!$A$39:$A$782,$A144,СВЦЭМ!$B$39:$B$782,I$119)+'СЕТ СН'!$I$11+СВЦЭМ!$D$10+'СЕТ СН'!$I$5-'СЕТ СН'!$I$21</f>
        <v>6544.1969605699996</v>
      </c>
      <c r="J144" s="36">
        <f>SUMIFS(СВЦЭМ!$D$39:$D$782,СВЦЭМ!$A$39:$A$782,$A144,СВЦЭМ!$B$39:$B$782,J$119)+'СЕТ СН'!$I$11+СВЦЭМ!$D$10+'СЕТ СН'!$I$5-'СЕТ СН'!$I$21</f>
        <v>6430.5049060000001</v>
      </c>
      <c r="K144" s="36">
        <f>SUMIFS(СВЦЭМ!$D$39:$D$782,СВЦЭМ!$A$39:$A$782,$A144,СВЦЭМ!$B$39:$B$782,K$119)+'СЕТ СН'!$I$11+СВЦЭМ!$D$10+'СЕТ СН'!$I$5-'СЕТ СН'!$I$21</f>
        <v>6360.4607089299998</v>
      </c>
      <c r="L144" s="36">
        <f>SUMIFS(СВЦЭМ!$D$39:$D$782,СВЦЭМ!$A$39:$A$782,$A144,СВЦЭМ!$B$39:$B$782,L$119)+'СЕТ СН'!$I$11+СВЦЭМ!$D$10+'СЕТ СН'!$I$5-'СЕТ СН'!$I$21</f>
        <v>6303.9450132899992</v>
      </c>
      <c r="M144" s="36">
        <f>SUMIFS(СВЦЭМ!$D$39:$D$782,СВЦЭМ!$A$39:$A$782,$A144,СВЦЭМ!$B$39:$B$782,M$119)+'СЕТ СН'!$I$11+СВЦЭМ!$D$10+'СЕТ СН'!$I$5-'СЕТ СН'!$I$21</f>
        <v>6284.6127350799998</v>
      </c>
      <c r="N144" s="36">
        <f>SUMIFS(СВЦЭМ!$D$39:$D$782,СВЦЭМ!$A$39:$A$782,$A144,СВЦЭМ!$B$39:$B$782,N$119)+'СЕТ СН'!$I$11+СВЦЭМ!$D$10+'СЕТ СН'!$I$5-'СЕТ СН'!$I$21</f>
        <v>6263.382417159999</v>
      </c>
      <c r="O144" s="36">
        <f>SUMIFS(СВЦЭМ!$D$39:$D$782,СВЦЭМ!$A$39:$A$782,$A144,СВЦЭМ!$B$39:$B$782,O$119)+'СЕТ СН'!$I$11+СВЦЭМ!$D$10+'СЕТ СН'!$I$5-'СЕТ СН'!$I$21</f>
        <v>6254.8400123399997</v>
      </c>
      <c r="P144" s="36">
        <f>SUMIFS(СВЦЭМ!$D$39:$D$782,СВЦЭМ!$A$39:$A$782,$A144,СВЦЭМ!$B$39:$B$782,P$119)+'СЕТ СН'!$I$11+СВЦЭМ!$D$10+'СЕТ СН'!$I$5-'СЕТ СН'!$I$21</f>
        <v>6255.0950971299999</v>
      </c>
      <c r="Q144" s="36">
        <f>SUMIFS(СВЦЭМ!$D$39:$D$782,СВЦЭМ!$A$39:$A$782,$A144,СВЦЭМ!$B$39:$B$782,Q$119)+'СЕТ СН'!$I$11+СВЦЭМ!$D$10+'СЕТ СН'!$I$5-'СЕТ СН'!$I$21</f>
        <v>6248.8895041099995</v>
      </c>
      <c r="R144" s="36">
        <f>SUMIFS(СВЦЭМ!$D$39:$D$782,СВЦЭМ!$A$39:$A$782,$A144,СВЦЭМ!$B$39:$B$782,R$119)+'СЕТ СН'!$I$11+СВЦЭМ!$D$10+'СЕТ СН'!$I$5-'СЕТ СН'!$I$21</f>
        <v>6265.0228383599997</v>
      </c>
      <c r="S144" s="36">
        <f>SUMIFS(СВЦЭМ!$D$39:$D$782,СВЦЭМ!$A$39:$A$782,$A144,СВЦЭМ!$B$39:$B$782,S$119)+'СЕТ СН'!$I$11+СВЦЭМ!$D$10+'СЕТ СН'!$I$5-'СЕТ СН'!$I$21</f>
        <v>6260.17608372</v>
      </c>
      <c r="T144" s="36">
        <f>SUMIFS(СВЦЭМ!$D$39:$D$782,СВЦЭМ!$A$39:$A$782,$A144,СВЦЭМ!$B$39:$B$782,T$119)+'СЕТ СН'!$I$11+СВЦЭМ!$D$10+'СЕТ СН'!$I$5-'СЕТ СН'!$I$21</f>
        <v>6257.8684342399993</v>
      </c>
      <c r="U144" s="36">
        <f>SUMIFS(СВЦЭМ!$D$39:$D$782,СВЦЭМ!$A$39:$A$782,$A144,СВЦЭМ!$B$39:$B$782,U$119)+'СЕТ СН'!$I$11+СВЦЭМ!$D$10+'СЕТ СН'!$I$5-'СЕТ СН'!$I$21</f>
        <v>6278.3589875899997</v>
      </c>
      <c r="V144" s="36">
        <f>SUMIFS(СВЦЭМ!$D$39:$D$782,СВЦЭМ!$A$39:$A$782,$A144,СВЦЭМ!$B$39:$B$782,V$119)+'СЕТ СН'!$I$11+СВЦЭМ!$D$10+'СЕТ СН'!$I$5-'СЕТ СН'!$I$21</f>
        <v>6290.6911548600001</v>
      </c>
      <c r="W144" s="36">
        <f>SUMIFS(СВЦЭМ!$D$39:$D$782,СВЦЭМ!$A$39:$A$782,$A144,СВЦЭМ!$B$39:$B$782,W$119)+'СЕТ СН'!$I$11+СВЦЭМ!$D$10+'СЕТ СН'!$I$5-'СЕТ СН'!$I$21</f>
        <v>6265.4922224499996</v>
      </c>
      <c r="X144" s="36">
        <f>SUMIFS(СВЦЭМ!$D$39:$D$782,СВЦЭМ!$A$39:$A$782,$A144,СВЦЭМ!$B$39:$B$782,X$119)+'СЕТ СН'!$I$11+СВЦЭМ!$D$10+'СЕТ СН'!$I$5-'СЕТ СН'!$I$21</f>
        <v>6328.7151952499999</v>
      </c>
      <c r="Y144" s="36">
        <f>SUMIFS(СВЦЭМ!$D$39:$D$782,СВЦЭМ!$A$39:$A$782,$A144,СВЦЭМ!$B$39:$B$782,Y$119)+'СЕТ СН'!$I$11+СВЦЭМ!$D$10+'СЕТ СН'!$I$5-'СЕТ СН'!$I$21</f>
        <v>6421.0323951599994</v>
      </c>
    </row>
    <row r="145" spans="1:27" ht="15.75" x14ac:dyDescent="0.2">
      <c r="A145" s="35">
        <f t="shared" si="3"/>
        <v>45499</v>
      </c>
      <c r="B145" s="36">
        <f>SUMIFS(СВЦЭМ!$D$39:$D$782,СВЦЭМ!$A$39:$A$782,$A145,СВЦЭМ!$B$39:$B$782,B$119)+'СЕТ СН'!$I$11+СВЦЭМ!$D$10+'СЕТ СН'!$I$5-'СЕТ СН'!$I$21</f>
        <v>6474.0381785599993</v>
      </c>
      <c r="C145" s="36">
        <f>SUMIFS(СВЦЭМ!$D$39:$D$782,СВЦЭМ!$A$39:$A$782,$A145,СВЦЭМ!$B$39:$B$782,C$119)+'СЕТ СН'!$I$11+СВЦЭМ!$D$10+'СЕТ СН'!$I$5-'СЕТ СН'!$I$21</f>
        <v>6542.7946260399995</v>
      </c>
      <c r="D145" s="36">
        <f>SUMIFS(СВЦЭМ!$D$39:$D$782,СВЦЭМ!$A$39:$A$782,$A145,СВЦЭМ!$B$39:$B$782,D$119)+'СЕТ СН'!$I$11+СВЦЭМ!$D$10+'СЕТ СН'!$I$5-'СЕТ СН'!$I$21</f>
        <v>6614.6855535199993</v>
      </c>
      <c r="E145" s="36">
        <f>SUMIFS(СВЦЭМ!$D$39:$D$782,СВЦЭМ!$A$39:$A$782,$A145,СВЦЭМ!$B$39:$B$782,E$119)+'СЕТ СН'!$I$11+СВЦЭМ!$D$10+'СЕТ СН'!$I$5-'СЕТ СН'!$I$21</f>
        <v>6606.256474329999</v>
      </c>
      <c r="F145" s="36">
        <f>SUMIFS(СВЦЭМ!$D$39:$D$782,СВЦЭМ!$A$39:$A$782,$A145,СВЦЭМ!$B$39:$B$782,F$119)+'СЕТ СН'!$I$11+СВЦЭМ!$D$10+'СЕТ СН'!$I$5-'СЕТ СН'!$I$21</f>
        <v>6607.6003634199997</v>
      </c>
      <c r="G145" s="36">
        <f>SUMIFS(СВЦЭМ!$D$39:$D$782,СВЦЭМ!$A$39:$A$782,$A145,СВЦЭМ!$B$39:$B$782,G$119)+'СЕТ СН'!$I$11+СВЦЭМ!$D$10+'СЕТ СН'!$I$5-'СЕТ СН'!$I$21</f>
        <v>6613.8419603599996</v>
      </c>
      <c r="H145" s="36">
        <f>SUMIFS(СВЦЭМ!$D$39:$D$782,СВЦЭМ!$A$39:$A$782,$A145,СВЦЭМ!$B$39:$B$782,H$119)+'СЕТ СН'!$I$11+СВЦЭМ!$D$10+'СЕТ СН'!$I$5-'СЕТ СН'!$I$21</f>
        <v>6433.0849000299995</v>
      </c>
      <c r="I145" s="36">
        <f>SUMIFS(СВЦЭМ!$D$39:$D$782,СВЦЭМ!$A$39:$A$782,$A145,СВЦЭМ!$B$39:$B$782,I$119)+'СЕТ СН'!$I$11+СВЦЭМ!$D$10+'СЕТ СН'!$I$5-'СЕТ СН'!$I$21</f>
        <v>6444.0829770499995</v>
      </c>
      <c r="J145" s="36">
        <f>SUMIFS(СВЦЭМ!$D$39:$D$782,СВЦЭМ!$A$39:$A$782,$A145,СВЦЭМ!$B$39:$B$782,J$119)+'СЕТ СН'!$I$11+СВЦЭМ!$D$10+'СЕТ СН'!$I$5-'СЕТ СН'!$I$21</f>
        <v>6362.75250891</v>
      </c>
      <c r="K145" s="36">
        <f>SUMIFS(СВЦЭМ!$D$39:$D$782,СВЦЭМ!$A$39:$A$782,$A145,СВЦЭМ!$B$39:$B$782,K$119)+'СЕТ СН'!$I$11+СВЦЭМ!$D$10+'СЕТ СН'!$I$5-'СЕТ СН'!$I$21</f>
        <v>6311.0714680699994</v>
      </c>
      <c r="L145" s="36">
        <f>SUMIFS(СВЦЭМ!$D$39:$D$782,СВЦЭМ!$A$39:$A$782,$A145,СВЦЭМ!$B$39:$B$782,L$119)+'СЕТ СН'!$I$11+СВЦЭМ!$D$10+'СЕТ СН'!$I$5-'СЕТ СН'!$I$21</f>
        <v>6281.3342158099995</v>
      </c>
      <c r="M145" s="36">
        <f>SUMIFS(СВЦЭМ!$D$39:$D$782,СВЦЭМ!$A$39:$A$782,$A145,СВЦЭМ!$B$39:$B$782,M$119)+'СЕТ СН'!$I$11+СВЦЭМ!$D$10+'СЕТ СН'!$I$5-'СЕТ СН'!$I$21</f>
        <v>6264.71785585</v>
      </c>
      <c r="N145" s="36">
        <f>SUMIFS(СВЦЭМ!$D$39:$D$782,СВЦЭМ!$A$39:$A$782,$A145,СВЦЭМ!$B$39:$B$782,N$119)+'СЕТ СН'!$I$11+СВЦЭМ!$D$10+'СЕТ СН'!$I$5-'СЕТ СН'!$I$21</f>
        <v>6249.9225284499998</v>
      </c>
      <c r="O145" s="36">
        <f>SUMIFS(СВЦЭМ!$D$39:$D$782,СВЦЭМ!$A$39:$A$782,$A145,СВЦЭМ!$B$39:$B$782,O$119)+'СЕТ СН'!$I$11+СВЦЭМ!$D$10+'СЕТ СН'!$I$5-'СЕТ СН'!$I$21</f>
        <v>6237.1892908999998</v>
      </c>
      <c r="P145" s="36">
        <f>SUMIFS(СВЦЭМ!$D$39:$D$782,СВЦЭМ!$A$39:$A$782,$A145,СВЦЭМ!$B$39:$B$782,P$119)+'СЕТ СН'!$I$11+СВЦЭМ!$D$10+'СЕТ СН'!$I$5-'СЕТ СН'!$I$21</f>
        <v>6237.9372721699992</v>
      </c>
      <c r="Q145" s="36">
        <f>SUMIFS(СВЦЭМ!$D$39:$D$782,СВЦЭМ!$A$39:$A$782,$A145,СВЦЭМ!$B$39:$B$782,Q$119)+'СЕТ СН'!$I$11+СВЦЭМ!$D$10+'СЕТ СН'!$I$5-'СЕТ СН'!$I$21</f>
        <v>6244.901385359999</v>
      </c>
      <c r="R145" s="36">
        <f>SUMIFS(СВЦЭМ!$D$39:$D$782,СВЦЭМ!$A$39:$A$782,$A145,СВЦЭМ!$B$39:$B$782,R$119)+'СЕТ СН'!$I$11+СВЦЭМ!$D$10+'СЕТ СН'!$I$5-'СЕТ СН'!$I$21</f>
        <v>6243.0790019799997</v>
      </c>
      <c r="S145" s="36">
        <f>SUMIFS(СВЦЭМ!$D$39:$D$782,СВЦЭМ!$A$39:$A$782,$A145,СВЦЭМ!$B$39:$B$782,S$119)+'СЕТ СН'!$I$11+СВЦЭМ!$D$10+'СЕТ СН'!$I$5-'СЕТ СН'!$I$21</f>
        <v>6232.6640535199995</v>
      </c>
      <c r="T145" s="36">
        <f>SUMIFS(СВЦЭМ!$D$39:$D$782,СВЦЭМ!$A$39:$A$782,$A145,СВЦЭМ!$B$39:$B$782,T$119)+'СЕТ СН'!$I$11+СВЦЭМ!$D$10+'СЕТ СН'!$I$5-'СЕТ СН'!$I$21</f>
        <v>6227.3631292800001</v>
      </c>
      <c r="U145" s="36">
        <f>SUMIFS(СВЦЭМ!$D$39:$D$782,СВЦЭМ!$A$39:$A$782,$A145,СВЦЭМ!$B$39:$B$782,U$119)+'СЕТ СН'!$I$11+СВЦЭМ!$D$10+'СЕТ СН'!$I$5-'СЕТ СН'!$I$21</f>
        <v>6262.0068879800001</v>
      </c>
      <c r="V145" s="36">
        <f>SUMIFS(СВЦЭМ!$D$39:$D$782,СВЦЭМ!$A$39:$A$782,$A145,СВЦЭМ!$B$39:$B$782,V$119)+'СЕТ СН'!$I$11+СВЦЭМ!$D$10+'СЕТ СН'!$I$5-'СЕТ СН'!$I$21</f>
        <v>6288.1843856999994</v>
      </c>
      <c r="W145" s="36">
        <f>SUMIFS(СВЦЭМ!$D$39:$D$782,СВЦЭМ!$A$39:$A$782,$A145,СВЦЭМ!$B$39:$B$782,W$119)+'СЕТ СН'!$I$11+СВЦЭМ!$D$10+'СЕТ СН'!$I$5-'СЕТ СН'!$I$21</f>
        <v>6261.9699745299995</v>
      </c>
      <c r="X145" s="36">
        <f>SUMIFS(СВЦЭМ!$D$39:$D$782,СВЦЭМ!$A$39:$A$782,$A145,СВЦЭМ!$B$39:$B$782,X$119)+'СЕТ СН'!$I$11+СВЦЭМ!$D$10+'СЕТ СН'!$I$5-'СЕТ СН'!$I$21</f>
        <v>6329.4151564199992</v>
      </c>
      <c r="Y145" s="36">
        <f>SUMIFS(СВЦЭМ!$D$39:$D$782,СВЦЭМ!$A$39:$A$782,$A145,СВЦЭМ!$B$39:$B$782,Y$119)+'СЕТ СН'!$I$11+СВЦЭМ!$D$10+'СЕТ СН'!$I$5-'СЕТ СН'!$I$21</f>
        <v>6421.1744934199996</v>
      </c>
    </row>
    <row r="146" spans="1:27" ht="15.75" x14ac:dyDescent="0.2">
      <c r="A146" s="35">
        <f t="shared" si="3"/>
        <v>45500</v>
      </c>
      <c r="B146" s="36">
        <f>SUMIFS(СВЦЭМ!$D$39:$D$782,СВЦЭМ!$A$39:$A$782,$A146,СВЦЭМ!$B$39:$B$782,B$119)+'СЕТ СН'!$I$11+СВЦЭМ!$D$10+'СЕТ СН'!$I$5-'СЕТ СН'!$I$21</f>
        <v>6509.9569811299998</v>
      </c>
      <c r="C146" s="36">
        <f>SUMIFS(СВЦЭМ!$D$39:$D$782,СВЦЭМ!$A$39:$A$782,$A146,СВЦЭМ!$B$39:$B$782,C$119)+'СЕТ СН'!$I$11+СВЦЭМ!$D$10+'СЕТ СН'!$I$5-'СЕТ СН'!$I$21</f>
        <v>6581.237283729999</v>
      </c>
      <c r="D146" s="36">
        <f>SUMIFS(СВЦЭМ!$D$39:$D$782,СВЦЭМ!$A$39:$A$782,$A146,СВЦЭМ!$B$39:$B$782,D$119)+'СЕТ СН'!$I$11+СВЦЭМ!$D$10+'СЕТ СН'!$I$5-'СЕТ СН'!$I$21</f>
        <v>6623.8135701499996</v>
      </c>
      <c r="E146" s="36">
        <f>SUMIFS(СВЦЭМ!$D$39:$D$782,СВЦЭМ!$A$39:$A$782,$A146,СВЦЭМ!$B$39:$B$782,E$119)+'СЕТ СН'!$I$11+СВЦЭМ!$D$10+'СЕТ СН'!$I$5-'СЕТ СН'!$I$21</f>
        <v>6657.8335578299993</v>
      </c>
      <c r="F146" s="36">
        <f>SUMIFS(СВЦЭМ!$D$39:$D$782,СВЦЭМ!$A$39:$A$782,$A146,СВЦЭМ!$B$39:$B$782,F$119)+'СЕТ СН'!$I$11+СВЦЭМ!$D$10+'СЕТ СН'!$I$5-'СЕТ СН'!$I$21</f>
        <v>6639.5408539499995</v>
      </c>
      <c r="G146" s="36">
        <f>SUMIFS(СВЦЭМ!$D$39:$D$782,СВЦЭМ!$A$39:$A$782,$A146,СВЦЭМ!$B$39:$B$782,G$119)+'СЕТ СН'!$I$11+СВЦЭМ!$D$10+'СЕТ СН'!$I$5-'СЕТ СН'!$I$21</f>
        <v>6650.6072336199995</v>
      </c>
      <c r="H146" s="36">
        <f>SUMIFS(СВЦЭМ!$D$39:$D$782,СВЦЭМ!$A$39:$A$782,$A146,СВЦЭМ!$B$39:$B$782,H$119)+'СЕТ СН'!$I$11+СВЦЭМ!$D$10+'СЕТ СН'!$I$5-'СЕТ СН'!$I$21</f>
        <v>6616.9808097899995</v>
      </c>
      <c r="I146" s="36">
        <f>SUMIFS(СВЦЭМ!$D$39:$D$782,СВЦЭМ!$A$39:$A$782,$A146,СВЦЭМ!$B$39:$B$782,I$119)+'СЕТ СН'!$I$11+СВЦЭМ!$D$10+'СЕТ СН'!$I$5-'СЕТ СН'!$I$21</f>
        <v>6489.0715959599993</v>
      </c>
      <c r="J146" s="36">
        <f>SUMIFS(СВЦЭМ!$D$39:$D$782,СВЦЭМ!$A$39:$A$782,$A146,СВЦЭМ!$B$39:$B$782,J$119)+'СЕТ СН'!$I$11+СВЦЭМ!$D$10+'СЕТ СН'!$I$5-'СЕТ СН'!$I$21</f>
        <v>6463.5841542099997</v>
      </c>
      <c r="K146" s="36">
        <f>SUMIFS(СВЦЭМ!$D$39:$D$782,СВЦЭМ!$A$39:$A$782,$A146,СВЦЭМ!$B$39:$B$782,K$119)+'СЕТ СН'!$I$11+СВЦЭМ!$D$10+'СЕТ СН'!$I$5-'СЕТ СН'!$I$21</f>
        <v>6380.5896204399996</v>
      </c>
      <c r="L146" s="36">
        <f>SUMIFS(СВЦЭМ!$D$39:$D$782,СВЦЭМ!$A$39:$A$782,$A146,СВЦЭМ!$B$39:$B$782,L$119)+'СЕТ СН'!$I$11+СВЦЭМ!$D$10+'СЕТ СН'!$I$5-'СЕТ СН'!$I$21</f>
        <v>6321.3431934399996</v>
      </c>
      <c r="M146" s="36">
        <f>SUMIFS(СВЦЭМ!$D$39:$D$782,СВЦЭМ!$A$39:$A$782,$A146,СВЦЭМ!$B$39:$B$782,M$119)+'СЕТ СН'!$I$11+СВЦЭМ!$D$10+'СЕТ СН'!$I$5-'СЕТ СН'!$I$21</f>
        <v>6288.3788195099996</v>
      </c>
      <c r="N146" s="36">
        <f>SUMIFS(СВЦЭМ!$D$39:$D$782,СВЦЭМ!$A$39:$A$782,$A146,СВЦЭМ!$B$39:$B$782,N$119)+'СЕТ СН'!$I$11+СВЦЭМ!$D$10+'СЕТ СН'!$I$5-'СЕТ СН'!$I$21</f>
        <v>6283.9073641499999</v>
      </c>
      <c r="O146" s="36">
        <f>SUMIFS(СВЦЭМ!$D$39:$D$782,СВЦЭМ!$A$39:$A$782,$A146,СВЦЭМ!$B$39:$B$782,O$119)+'СЕТ СН'!$I$11+СВЦЭМ!$D$10+'СЕТ СН'!$I$5-'СЕТ СН'!$I$21</f>
        <v>6281.5069923699994</v>
      </c>
      <c r="P146" s="36">
        <f>SUMIFS(СВЦЭМ!$D$39:$D$782,СВЦЭМ!$A$39:$A$782,$A146,СВЦЭМ!$B$39:$B$782,P$119)+'СЕТ СН'!$I$11+СВЦЭМ!$D$10+'СЕТ СН'!$I$5-'СЕТ СН'!$I$21</f>
        <v>6289.4289848699991</v>
      </c>
      <c r="Q146" s="36">
        <f>SUMIFS(СВЦЭМ!$D$39:$D$782,СВЦЭМ!$A$39:$A$782,$A146,СВЦЭМ!$B$39:$B$782,Q$119)+'СЕТ СН'!$I$11+СВЦЭМ!$D$10+'СЕТ СН'!$I$5-'СЕТ СН'!$I$21</f>
        <v>6292.3699941999994</v>
      </c>
      <c r="R146" s="36">
        <f>SUMIFS(СВЦЭМ!$D$39:$D$782,СВЦЭМ!$A$39:$A$782,$A146,СВЦЭМ!$B$39:$B$782,R$119)+'СЕТ СН'!$I$11+СВЦЭМ!$D$10+'СЕТ СН'!$I$5-'СЕТ СН'!$I$21</f>
        <v>6295.6890610599994</v>
      </c>
      <c r="S146" s="36">
        <f>SUMIFS(СВЦЭМ!$D$39:$D$782,СВЦЭМ!$A$39:$A$782,$A146,СВЦЭМ!$B$39:$B$782,S$119)+'СЕТ СН'!$I$11+СВЦЭМ!$D$10+'СЕТ СН'!$I$5-'СЕТ СН'!$I$21</f>
        <v>6288.3069218399996</v>
      </c>
      <c r="T146" s="36">
        <f>SUMIFS(СВЦЭМ!$D$39:$D$782,СВЦЭМ!$A$39:$A$782,$A146,СВЦЭМ!$B$39:$B$782,T$119)+'СЕТ СН'!$I$11+СВЦЭМ!$D$10+'СЕТ СН'!$I$5-'СЕТ СН'!$I$21</f>
        <v>6277.8642617499991</v>
      </c>
      <c r="U146" s="36">
        <f>SUMIFS(СВЦЭМ!$D$39:$D$782,СВЦЭМ!$A$39:$A$782,$A146,СВЦЭМ!$B$39:$B$782,U$119)+'СЕТ СН'!$I$11+СВЦЭМ!$D$10+'СЕТ СН'!$I$5-'СЕТ СН'!$I$21</f>
        <v>6301.4991438199995</v>
      </c>
      <c r="V146" s="36">
        <f>SUMIFS(СВЦЭМ!$D$39:$D$782,СВЦЭМ!$A$39:$A$782,$A146,СВЦЭМ!$B$39:$B$782,V$119)+'СЕТ СН'!$I$11+СВЦЭМ!$D$10+'СЕТ СН'!$I$5-'СЕТ СН'!$I$21</f>
        <v>6307.1681479700001</v>
      </c>
      <c r="W146" s="36">
        <f>SUMIFS(СВЦЭМ!$D$39:$D$782,СВЦЭМ!$A$39:$A$782,$A146,СВЦЭМ!$B$39:$B$782,W$119)+'СЕТ СН'!$I$11+СВЦЭМ!$D$10+'СЕТ СН'!$I$5-'СЕТ СН'!$I$21</f>
        <v>6290.5223888</v>
      </c>
      <c r="X146" s="36">
        <f>SUMIFS(СВЦЭМ!$D$39:$D$782,СВЦЭМ!$A$39:$A$782,$A146,СВЦЭМ!$B$39:$B$782,X$119)+'СЕТ СН'!$I$11+СВЦЭМ!$D$10+'СЕТ СН'!$I$5-'СЕТ СН'!$I$21</f>
        <v>6340.6153563999997</v>
      </c>
      <c r="Y146" s="36">
        <f>SUMIFS(СВЦЭМ!$D$39:$D$782,СВЦЭМ!$A$39:$A$782,$A146,СВЦЭМ!$B$39:$B$782,Y$119)+'СЕТ СН'!$I$11+СВЦЭМ!$D$10+'СЕТ СН'!$I$5-'СЕТ СН'!$I$21</f>
        <v>6440.6828630399996</v>
      </c>
    </row>
    <row r="147" spans="1:27" ht="15.75" x14ac:dyDescent="0.2">
      <c r="A147" s="35">
        <f t="shared" si="3"/>
        <v>45501</v>
      </c>
      <c r="B147" s="36">
        <f>SUMIFS(СВЦЭМ!$D$39:$D$782,СВЦЭМ!$A$39:$A$782,$A147,СВЦЭМ!$B$39:$B$782,B$119)+'СЕТ СН'!$I$11+СВЦЭМ!$D$10+'СЕТ СН'!$I$5-'СЕТ СН'!$I$21</f>
        <v>6517.8864313499998</v>
      </c>
      <c r="C147" s="36">
        <f>SUMIFS(СВЦЭМ!$D$39:$D$782,СВЦЭМ!$A$39:$A$782,$A147,СВЦЭМ!$B$39:$B$782,C$119)+'СЕТ СН'!$I$11+СВЦЭМ!$D$10+'СЕТ СН'!$I$5-'СЕТ СН'!$I$21</f>
        <v>6605.8341610799998</v>
      </c>
      <c r="D147" s="36">
        <f>SUMIFS(СВЦЭМ!$D$39:$D$782,СВЦЭМ!$A$39:$A$782,$A147,СВЦЭМ!$B$39:$B$782,D$119)+'СЕТ СН'!$I$11+СВЦЭМ!$D$10+'СЕТ СН'!$I$5-'СЕТ СН'!$I$21</f>
        <v>6624.5748824299999</v>
      </c>
      <c r="E147" s="36">
        <f>SUMIFS(СВЦЭМ!$D$39:$D$782,СВЦЭМ!$A$39:$A$782,$A147,СВЦЭМ!$B$39:$B$782,E$119)+'СЕТ СН'!$I$11+СВЦЭМ!$D$10+'СЕТ СН'!$I$5-'СЕТ СН'!$I$21</f>
        <v>6628.5840318499995</v>
      </c>
      <c r="F147" s="36">
        <f>SUMIFS(СВЦЭМ!$D$39:$D$782,СВЦЭМ!$A$39:$A$782,$A147,СВЦЭМ!$B$39:$B$782,F$119)+'СЕТ СН'!$I$11+СВЦЭМ!$D$10+'СЕТ СН'!$I$5-'СЕТ СН'!$I$21</f>
        <v>6633.9556070399994</v>
      </c>
      <c r="G147" s="36">
        <f>SUMIFS(СВЦЭМ!$D$39:$D$782,СВЦЭМ!$A$39:$A$782,$A147,СВЦЭМ!$B$39:$B$782,G$119)+'СЕТ СН'!$I$11+СВЦЭМ!$D$10+'СЕТ СН'!$I$5-'СЕТ СН'!$I$21</f>
        <v>6647.9285462999997</v>
      </c>
      <c r="H147" s="36">
        <f>SUMIFS(СВЦЭМ!$D$39:$D$782,СВЦЭМ!$A$39:$A$782,$A147,СВЦЭМ!$B$39:$B$782,H$119)+'СЕТ СН'!$I$11+СВЦЭМ!$D$10+'СЕТ СН'!$I$5-'СЕТ СН'!$I$21</f>
        <v>6646.9877681399994</v>
      </c>
      <c r="I147" s="36">
        <f>SUMIFS(СВЦЭМ!$D$39:$D$782,СВЦЭМ!$A$39:$A$782,$A147,СВЦЭМ!$B$39:$B$782,I$119)+'СЕТ СН'!$I$11+СВЦЭМ!$D$10+'СЕТ СН'!$I$5-'СЕТ СН'!$I$21</f>
        <v>6622.6177652399992</v>
      </c>
      <c r="J147" s="36">
        <f>SUMIFS(СВЦЭМ!$D$39:$D$782,СВЦЭМ!$A$39:$A$782,$A147,СВЦЭМ!$B$39:$B$782,J$119)+'СЕТ СН'!$I$11+СВЦЭМ!$D$10+'СЕТ СН'!$I$5-'СЕТ СН'!$I$21</f>
        <v>6485.8621409799998</v>
      </c>
      <c r="K147" s="36">
        <f>SUMIFS(СВЦЭМ!$D$39:$D$782,СВЦЭМ!$A$39:$A$782,$A147,СВЦЭМ!$B$39:$B$782,K$119)+'СЕТ СН'!$I$11+СВЦЭМ!$D$10+'СЕТ СН'!$I$5-'СЕТ СН'!$I$21</f>
        <v>6395.8272825599997</v>
      </c>
      <c r="L147" s="36">
        <f>SUMIFS(СВЦЭМ!$D$39:$D$782,СВЦЭМ!$A$39:$A$782,$A147,СВЦЭМ!$B$39:$B$782,L$119)+'СЕТ СН'!$I$11+СВЦЭМ!$D$10+'СЕТ СН'!$I$5-'СЕТ СН'!$I$21</f>
        <v>6325.5502494199991</v>
      </c>
      <c r="M147" s="36">
        <f>SUMIFS(СВЦЭМ!$D$39:$D$782,СВЦЭМ!$A$39:$A$782,$A147,СВЦЭМ!$B$39:$B$782,M$119)+'СЕТ СН'!$I$11+СВЦЭМ!$D$10+'СЕТ СН'!$I$5-'СЕТ СН'!$I$21</f>
        <v>6277.7937543499993</v>
      </c>
      <c r="N147" s="36">
        <f>SUMIFS(СВЦЭМ!$D$39:$D$782,СВЦЭМ!$A$39:$A$782,$A147,СВЦЭМ!$B$39:$B$782,N$119)+'СЕТ СН'!$I$11+СВЦЭМ!$D$10+'СЕТ СН'!$I$5-'СЕТ СН'!$I$21</f>
        <v>6274.3482416899997</v>
      </c>
      <c r="O147" s="36">
        <f>SUMIFS(СВЦЭМ!$D$39:$D$782,СВЦЭМ!$A$39:$A$782,$A147,СВЦЭМ!$B$39:$B$782,O$119)+'СЕТ СН'!$I$11+СВЦЭМ!$D$10+'СЕТ СН'!$I$5-'СЕТ СН'!$I$21</f>
        <v>6271.9958864599994</v>
      </c>
      <c r="P147" s="36">
        <f>SUMIFS(СВЦЭМ!$D$39:$D$782,СВЦЭМ!$A$39:$A$782,$A147,СВЦЭМ!$B$39:$B$782,P$119)+'СЕТ СН'!$I$11+СВЦЭМ!$D$10+'СЕТ СН'!$I$5-'СЕТ СН'!$I$21</f>
        <v>6288.0402318299994</v>
      </c>
      <c r="Q147" s="36">
        <f>SUMIFS(СВЦЭМ!$D$39:$D$782,СВЦЭМ!$A$39:$A$782,$A147,СВЦЭМ!$B$39:$B$782,Q$119)+'СЕТ СН'!$I$11+СВЦЭМ!$D$10+'СЕТ СН'!$I$5-'СЕТ СН'!$I$21</f>
        <v>6288.9797041999991</v>
      </c>
      <c r="R147" s="36">
        <f>SUMIFS(СВЦЭМ!$D$39:$D$782,СВЦЭМ!$A$39:$A$782,$A147,СВЦЭМ!$B$39:$B$782,R$119)+'СЕТ СН'!$I$11+СВЦЭМ!$D$10+'СЕТ СН'!$I$5-'СЕТ СН'!$I$21</f>
        <v>6279.92373185</v>
      </c>
      <c r="S147" s="36">
        <f>SUMIFS(СВЦЭМ!$D$39:$D$782,СВЦЭМ!$A$39:$A$782,$A147,СВЦЭМ!$B$39:$B$782,S$119)+'СЕТ СН'!$I$11+СВЦЭМ!$D$10+'СЕТ СН'!$I$5-'СЕТ СН'!$I$21</f>
        <v>6267.3040243399992</v>
      </c>
      <c r="T147" s="36">
        <f>SUMIFS(СВЦЭМ!$D$39:$D$782,СВЦЭМ!$A$39:$A$782,$A147,СВЦЭМ!$B$39:$B$782,T$119)+'СЕТ СН'!$I$11+СВЦЭМ!$D$10+'СЕТ СН'!$I$5-'СЕТ СН'!$I$21</f>
        <v>6248.0590987599999</v>
      </c>
      <c r="U147" s="36">
        <f>SUMIFS(СВЦЭМ!$D$39:$D$782,СВЦЭМ!$A$39:$A$782,$A147,СВЦЭМ!$B$39:$B$782,U$119)+'СЕТ СН'!$I$11+СВЦЭМ!$D$10+'СЕТ СН'!$I$5-'СЕТ СН'!$I$21</f>
        <v>6265.15699571</v>
      </c>
      <c r="V147" s="36">
        <f>SUMIFS(СВЦЭМ!$D$39:$D$782,СВЦЭМ!$A$39:$A$782,$A147,СВЦЭМ!$B$39:$B$782,V$119)+'СЕТ СН'!$I$11+СВЦЭМ!$D$10+'СЕТ СН'!$I$5-'СЕТ СН'!$I$21</f>
        <v>6277.0079631499993</v>
      </c>
      <c r="W147" s="36">
        <f>SUMIFS(СВЦЭМ!$D$39:$D$782,СВЦЭМ!$A$39:$A$782,$A147,СВЦЭМ!$B$39:$B$782,W$119)+'СЕТ СН'!$I$11+СВЦЭМ!$D$10+'СЕТ СН'!$I$5-'СЕТ СН'!$I$21</f>
        <v>6249.3573232999997</v>
      </c>
      <c r="X147" s="36">
        <f>SUMIFS(СВЦЭМ!$D$39:$D$782,СВЦЭМ!$A$39:$A$782,$A147,СВЦЭМ!$B$39:$B$782,X$119)+'СЕТ СН'!$I$11+СВЦЭМ!$D$10+'СЕТ СН'!$I$5-'СЕТ СН'!$I$21</f>
        <v>6315.2746553899997</v>
      </c>
      <c r="Y147" s="36">
        <f>SUMIFS(СВЦЭМ!$D$39:$D$782,СВЦЭМ!$A$39:$A$782,$A147,СВЦЭМ!$B$39:$B$782,Y$119)+'СЕТ СН'!$I$11+СВЦЭМ!$D$10+'СЕТ СН'!$I$5-'СЕТ СН'!$I$21</f>
        <v>6424.0893695099994</v>
      </c>
    </row>
    <row r="148" spans="1:27" ht="15.75" x14ac:dyDescent="0.2">
      <c r="A148" s="35">
        <f t="shared" si="3"/>
        <v>45502</v>
      </c>
      <c r="B148" s="36">
        <f>SUMIFS(СВЦЭМ!$D$39:$D$782,СВЦЭМ!$A$39:$A$782,$A148,СВЦЭМ!$B$39:$B$782,B$119)+'СЕТ СН'!$I$11+СВЦЭМ!$D$10+'СЕТ СН'!$I$5-'СЕТ СН'!$I$21</f>
        <v>6614.0774277399996</v>
      </c>
      <c r="C148" s="36">
        <f>SUMIFS(СВЦЭМ!$D$39:$D$782,СВЦЭМ!$A$39:$A$782,$A148,СВЦЭМ!$B$39:$B$782,C$119)+'СЕТ СН'!$I$11+СВЦЭМ!$D$10+'СЕТ СН'!$I$5-'СЕТ СН'!$I$21</f>
        <v>6737.1182205199993</v>
      </c>
      <c r="D148" s="36">
        <f>SUMIFS(СВЦЭМ!$D$39:$D$782,СВЦЭМ!$A$39:$A$782,$A148,СВЦЭМ!$B$39:$B$782,D$119)+'СЕТ СН'!$I$11+СВЦЭМ!$D$10+'СЕТ СН'!$I$5-'СЕТ СН'!$I$21</f>
        <v>6782.9386984299999</v>
      </c>
      <c r="E148" s="36">
        <f>SUMIFS(СВЦЭМ!$D$39:$D$782,СВЦЭМ!$A$39:$A$782,$A148,СВЦЭМ!$B$39:$B$782,E$119)+'СЕТ СН'!$I$11+СВЦЭМ!$D$10+'СЕТ СН'!$I$5-'СЕТ СН'!$I$21</f>
        <v>6827.9826531099998</v>
      </c>
      <c r="F148" s="36">
        <f>SUMIFS(СВЦЭМ!$D$39:$D$782,СВЦЭМ!$A$39:$A$782,$A148,СВЦЭМ!$B$39:$B$782,F$119)+'СЕТ СН'!$I$11+СВЦЭМ!$D$10+'СЕТ СН'!$I$5-'СЕТ СН'!$I$21</f>
        <v>6828.2279675999998</v>
      </c>
      <c r="G148" s="36">
        <f>SUMIFS(СВЦЭМ!$D$39:$D$782,СВЦЭМ!$A$39:$A$782,$A148,СВЦЭМ!$B$39:$B$782,G$119)+'СЕТ СН'!$I$11+СВЦЭМ!$D$10+'СЕТ СН'!$I$5-'СЕТ СН'!$I$21</f>
        <v>6810.6088164299999</v>
      </c>
      <c r="H148" s="36">
        <f>SUMIFS(СВЦЭМ!$D$39:$D$782,СВЦЭМ!$A$39:$A$782,$A148,СВЦЭМ!$B$39:$B$782,H$119)+'СЕТ СН'!$I$11+СВЦЭМ!$D$10+'СЕТ СН'!$I$5-'СЕТ СН'!$I$21</f>
        <v>6755.1590887999992</v>
      </c>
      <c r="I148" s="36">
        <f>SUMIFS(СВЦЭМ!$D$39:$D$782,СВЦЭМ!$A$39:$A$782,$A148,СВЦЭМ!$B$39:$B$782,I$119)+'СЕТ СН'!$I$11+СВЦЭМ!$D$10+'СЕТ СН'!$I$5-'СЕТ СН'!$I$21</f>
        <v>6666.6422651799994</v>
      </c>
      <c r="J148" s="36">
        <f>SUMIFS(СВЦЭМ!$D$39:$D$782,СВЦЭМ!$A$39:$A$782,$A148,СВЦЭМ!$B$39:$B$782,J$119)+'СЕТ СН'!$I$11+СВЦЭМ!$D$10+'СЕТ СН'!$I$5-'СЕТ СН'!$I$21</f>
        <v>6543.3153699199993</v>
      </c>
      <c r="K148" s="36">
        <f>SUMIFS(СВЦЭМ!$D$39:$D$782,СВЦЭМ!$A$39:$A$782,$A148,СВЦЭМ!$B$39:$B$782,K$119)+'СЕТ СН'!$I$11+СВЦЭМ!$D$10+'СЕТ СН'!$I$5-'СЕТ СН'!$I$21</f>
        <v>6441.4250184399998</v>
      </c>
      <c r="L148" s="36">
        <f>SUMIFS(СВЦЭМ!$D$39:$D$782,СВЦЭМ!$A$39:$A$782,$A148,СВЦЭМ!$B$39:$B$782,L$119)+'СЕТ СН'!$I$11+СВЦЭМ!$D$10+'СЕТ СН'!$I$5-'СЕТ СН'!$I$21</f>
        <v>6392.2327083499995</v>
      </c>
      <c r="M148" s="36">
        <f>SUMIFS(СВЦЭМ!$D$39:$D$782,СВЦЭМ!$A$39:$A$782,$A148,СВЦЭМ!$B$39:$B$782,M$119)+'СЕТ СН'!$I$11+СВЦЭМ!$D$10+'СЕТ СН'!$I$5-'СЕТ СН'!$I$21</f>
        <v>6369.5871793999995</v>
      </c>
      <c r="N148" s="36">
        <f>SUMIFS(СВЦЭМ!$D$39:$D$782,СВЦЭМ!$A$39:$A$782,$A148,СВЦЭМ!$B$39:$B$782,N$119)+'СЕТ СН'!$I$11+СВЦЭМ!$D$10+'СЕТ СН'!$I$5-'СЕТ СН'!$I$21</f>
        <v>6371.9578634699992</v>
      </c>
      <c r="O148" s="36">
        <f>SUMIFS(СВЦЭМ!$D$39:$D$782,СВЦЭМ!$A$39:$A$782,$A148,СВЦЭМ!$B$39:$B$782,O$119)+'СЕТ СН'!$I$11+СВЦЭМ!$D$10+'СЕТ СН'!$I$5-'СЕТ СН'!$I$21</f>
        <v>6363.1772748799995</v>
      </c>
      <c r="P148" s="36">
        <f>SUMIFS(СВЦЭМ!$D$39:$D$782,СВЦЭМ!$A$39:$A$782,$A148,СВЦЭМ!$B$39:$B$782,P$119)+'СЕТ СН'!$I$11+СВЦЭМ!$D$10+'СЕТ СН'!$I$5-'СЕТ СН'!$I$21</f>
        <v>6369.6433626599992</v>
      </c>
      <c r="Q148" s="36">
        <f>SUMIFS(СВЦЭМ!$D$39:$D$782,СВЦЭМ!$A$39:$A$782,$A148,СВЦЭМ!$B$39:$B$782,Q$119)+'СЕТ СН'!$I$11+СВЦЭМ!$D$10+'СЕТ СН'!$I$5-'СЕТ СН'!$I$21</f>
        <v>6364.4274900999999</v>
      </c>
      <c r="R148" s="36">
        <f>SUMIFS(СВЦЭМ!$D$39:$D$782,СВЦЭМ!$A$39:$A$782,$A148,СВЦЭМ!$B$39:$B$782,R$119)+'СЕТ СН'!$I$11+СВЦЭМ!$D$10+'СЕТ СН'!$I$5-'СЕТ СН'!$I$21</f>
        <v>6366.77545431</v>
      </c>
      <c r="S148" s="36">
        <f>SUMIFS(СВЦЭМ!$D$39:$D$782,СВЦЭМ!$A$39:$A$782,$A148,СВЦЭМ!$B$39:$B$782,S$119)+'СЕТ СН'!$I$11+СВЦЭМ!$D$10+'СЕТ СН'!$I$5-'СЕТ СН'!$I$21</f>
        <v>6362.1139427599992</v>
      </c>
      <c r="T148" s="36">
        <f>SUMIFS(СВЦЭМ!$D$39:$D$782,СВЦЭМ!$A$39:$A$782,$A148,СВЦЭМ!$B$39:$B$782,T$119)+'СЕТ СН'!$I$11+СВЦЭМ!$D$10+'СЕТ СН'!$I$5-'СЕТ СН'!$I$21</f>
        <v>6352.576643639999</v>
      </c>
      <c r="U148" s="36">
        <f>SUMIFS(СВЦЭМ!$D$39:$D$782,СВЦЭМ!$A$39:$A$782,$A148,СВЦЭМ!$B$39:$B$782,U$119)+'СЕТ СН'!$I$11+СВЦЭМ!$D$10+'СЕТ СН'!$I$5-'СЕТ СН'!$I$21</f>
        <v>6369.8758617299991</v>
      </c>
      <c r="V148" s="36">
        <f>SUMIFS(СВЦЭМ!$D$39:$D$782,СВЦЭМ!$A$39:$A$782,$A148,СВЦЭМ!$B$39:$B$782,V$119)+'СЕТ СН'!$I$11+СВЦЭМ!$D$10+'СЕТ СН'!$I$5-'СЕТ СН'!$I$21</f>
        <v>6388.8564674899999</v>
      </c>
      <c r="W148" s="36">
        <f>SUMIFS(СВЦЭМ!$D$39:$D$782,СВЦЭМ!$A$39:$A$782,$A148,СВЦЭМ!$B$39:$B$782,W$119)+'СЕТ СН'!$I$11+СВЦЭМ!$D$10+'СЕТ СН'!$I$5-'СЕТ СН'!$I$21</f>
        <v>6370.2272877699997</v>
      </c>
      <c r="X148" s="36">
        <f>SUMIFS(СВЦЭМ!$D$39:$D$782,СВЦЭМ!$A$39:$A$782,$A148,СВЦЭМ!$B$39:$B$782,X$119)+'СЕТ СН'!$I$11+СВЦЭМ!$D$10+'СЕТ СН'!$I$5-'СЕТ СН'!$I$21</f>
        <v>6400.9512920899997</v>
      </c>
      <c r="Y148" s="36">
        <f>SUMIFS(СВЦЭМ!$D$39:$D$782,СВЦЭМ!$A$39:$A$782,$A148,СВЦЭМ!$B$39:$B$782,Y$119)+'СЕТ СН'!$I$11+СВЦЭМ!$D$10+'СЕТ СН'!$I$5-'СЕТ СН'!$I$21</f>
        <v>6540.7648926899992</v>
      </c>
    </row>
    <row r="149" spans="1:27" ht="15.75" x14ac:dyDescent="0.2">
      <c r="A149" s="35">
        <f t="shared" si="3"/>
        <v>45503</v>
      </c>
      <c r="B149" s="36">
        <f>SUMIFS(СВЦЭМ!$D$39:$D$782,СВЦЭМ!$A$39:$A$782,$A149,СВЦЭМ!$B$39:$B$782,B$119)+'СЕТ СН'!$I$11+СВЦЭМ!$D$10+'СЕТ СН'!$I$5-'СЕТ СН'!$I$21</f>
        <v>6535.4363537999998</v>
      </c>
      <c r="C149" s="36">
        <f>SUMIFS(СВЦЭМ!$D$39:$D$782,СВЦЭМ!$A$39:$A$782,$A149,СВЦЭМ!$B$39:$B$782,C$119)+'СЕТ СН'!$I$11+СВЦЭМ!$D$10+'СЕТ СН'!$I$5-'СЕТ СН'!$I$21</f>
        <v>6626.8119677799996</v>
      </c>
      <c r="D149" s="36">
        <f>SUMIFS(СВЦЭМ!$D$39:$D$782,СВЦЭМ!$A$39:$A$782,$A149,СВЦЭМ!$B$39:$B$782,D$119)+'СЕТ СН'!$I$11+СВЦЭМ!$D$10+'СЕТ СН'!$I$5-'СЕТ СН'!$I$21</f>
        <v>6702.5247212199993</v>
      </c>
      <c r="E149" s="36">
        <f>SUMIFS(СВЦЭМ!$D$39:$D$782,СВЦЭМ!$A$39:$A$782,$A149,СВЦЭМ!$B$39:$B$782,E$119)+'СЕТ СН'!$I$11+СВЦЭМ!$D$10+'СЕТ СН'!$I$5-'СЕТ СН'!$I$21</f>
        <v>6743.8973133999998</v>
      </c>
      <c r="F149" s="36">
        <f>SUMIFS(СВЦЭМ!$D$39:$D$782,СВЦЭМ!$A$39:$A$782,$A149,СВЦЭМ!$B$39:$B$782,F$119)+'СЕТ СН'!$I$11+СВЦЭМ!$D$10+'СЕТ СН'!$I$5-'СЕТ СН'!$I$21</f>
        <v>6740.8508061399998</v>
      </c>
      <c r="G149" s="36">
        <f>SUMIFS(СВЦЭМ!$D$39:$D$782,СВЦЭМ!$A$39:$A$782,$A149,СВЦЭМ!$B$39:$B$782,G$119)+'СЕТ СН'!$I$11+СВЦЭМ!$D$10+'СЕТ СН'!$I$5-'СЕТ СН'!$I$21</f>
        <v>6712.8410729799998</v>
      </c>
      <c r="H149" s="36">
        <f>SUMIFS(СВЦЭМ!$D$39:$D$782,СВЦЭМ!$A$39:$A$782,$A149,СВЦЭМ!$B$39:$B$782,H$119)+'СЕТ СН'!$I$11+СВЦЭМ!$D$10+'СЕТ СН'!$I$5-'СЕТ СН'!$I$21</f>
        <v>6656.3337910899991</v>
      </c>
      <c r="I149" s="36">
        <f>SUMIFS(СВЦЭМ!$D$39:$D$782,СВЦЭМ!$A$39:$A$782,$A149,СВЦЭМ!$B$39:$B$782,I$119)+'СЕТ СН'!$I$11+СВЦЭМ!$D$10+'СЕТ СН'!$I$5-'СЕТ СН'!$I$21</f>
        <v>6539.9663023099993</v>
      </c>
      <c r="J149" s="36">
        <f>SUMIFS(СВЦЭМ!$D$39:$D$782,СВЦЭМ!$A$39:$A$782,$A149,СВЦЭМ!$B$39:$B$782,J$119)+'СЕТ СН'!$I$11+СВЦЭМ!$D$10+'СЕТ СН'!$I$5-'СЕТ СН'!$I$21</f>
        <v>6417.7910133699997</v>
      </c>
      <c r="K149" s="36">
        <f>SUMIFS(СВЦЭМ!$D$39:$D$782,СВЦЭМ!$A$39:$A$782,$A149,СВЦЭМ!$B$39:$B$782,K$119)+'СЕТ СН'!$I$11+СВЦЭМ!$D$10+'СЕТ СН'!$I$5-'СЕТ СН'!$I$21</f>
        <v>6321.6157792899994</v>
      </c>
      <c r="L149" s="36">
        <f>SUMIFS(СВЦЭМ!$D$39:$D$782,СВЦЭМ!$A$39:$A$782,$A149,СВЦЭМ!$B$39:$B$782,L$119)+'СЕТ СН'!$I$11+СВЦЭМ!$D$10+'СЕТ СН'!$I$5-'СЕТ СН'!$I$21</f>
        <v>6257.1122335299997</v>
      </c>
      <c r="M149" s="36">
        <f>SUMIFS(СВЦЭМ!$D$39:$D$782,СВЦЭМ!$A$39:$A$782,$A149,СВЦЭМ!$B$39:$B$782,M$119)+'СЕТ СН'!$I$11+СВЦЭМ!$D$10+'СЕТ СН'!$I$5-'СЕТ СН'!$I$21</f>
        <v>6250.4550755999999</v>
      </c>
      <c r="N149" s="36">
        <f>SUMIFS(СВЦЭМ!$D$39:$D$782,СВЦЭМ!$A$39:$A$782,$A149,СВЦЭМ!$B$39:$B$782,N$119)+'СЕТ СН'!$I$11+СВЦЭМ!$D$10+'СЕТ СН'!$I$5-'СЕТ СН'!$I$21</f>
        <v>6247.1045165799997</v>
      </c>
      <c r="O149" s="36">
        <f>SUMIFS(СВЦЭМ!$D$39:$D$782,СВЦЭМ!$A$39:$A$782,$A149,СВЦЭМ!$B$39:$B$782,O$119)+'СЕТ СН'!$I$11+СВЦЭМ!$D$10+'СЕТ СН'!$I$5-'СЕТ СН'!$I$21</f>
        <v>6236.9089323699991</v>
      </c>
      <c r="P149" s="36">
        <f>SUMIFS(СВЦЭМ!$D$39:$D$782,СВЦЭМ!$A$39:$A$782,$A149,СВЦЭМ!$B$39:$B$782,P$119)+'СЕТ СН'!$I$11+СВЦЭМ!$D$10+'СЕТ СН'!$I$5-'СЕТ СН'!$I$21</f>
        <v>6243.5550486499997</v>
      </c>
      <c r="Q149" s="36">
        <f>SUMIFS(СВЦЭМ!$D$39:$D$782,СВЦЭМ!$A$39:$A$782,$A149,СВЦЭМ!$B$39:$B$782,Q$119)+'СЕТ СН'!$I$11+СВЦЭМ!$D$10+'СЕТ СН'!$I$5-'СЕТ СН'!$I$21</f>
        <v>6241.8271797799998</v>
      </c>
      <c r="R149" s="36">
        <f>SUMIFS(СВЦЭМ!$D$39:$D$782,СВЦЭМ!$A$39:$A$782,$A149,СВЦЭМ!$B$39:$B$782,R$119)+'СЕТ СН'!$I$11+СВЦЭМ!$D$10+'СЕТ СН'!$I$5-'СЕТ СН'!$I$21</f>
        <v>6243.0511717599993</v>
      </c>
      <c r="S149" s="36">
        <f>SUMIFS(СВЦЭМ!$D$39:$D$782,СВЦЭМ!$A$39:$A$782,$A149,СВЦЭМ!$B$39:$B$782,S$119)+'СЕТ СН'!$I$11+СВЦЭМ!$D$10+'СЕТ СН'!$I$5-'СЕТ СН'!$I$21</f>
        <v>6246.6053538399992</v>
      </c>
      <c r="T149" s="36">
        <f>SUMIFS(СВЦЭМ!$D$39:$D$782,СВЦЭМ!$A$39:$A$782,$A149,СВЦЭМ!$B$39:$B$782,T$119)+'СЕТ СН'!$I$11+СВЦЭМ!$D$10+'СЕТ СН'!$I$5-'СЕТ СН'!$I$21</f>
        <v>6238.3964067599991</v>
      </c>
      <c r="U149" s="36">
        <f>SUMIFS(СВЦЭМ!$D$39:$D$782,СВЦЭМ!$A$39:$A$782,$A149,СВЦЭМ!$B$39:$B$782,U$119)+'СЕТ СН'!$I$11+СВЦЭМ!$D$10+'СЕТ СН'!$I$5-'СЕТ СН'!$I$21</f>
        <v>6243.1224107599992</v>
      </c>
      <c r="V149" s="36">
        <f>SUMIFS(СВЦЭМ!$D$39:$D$782,СВЦЭМ!$A$39:$A$782,$A149,СВЦЭМ!$B$39:$B$782,V$119)+'СЕТ СН'!$I$11+СВЦЭМ!$D$10+'СЕТ СН'!$I$5-'СЕТ СН'!$I$21</f>
        <v>6256.6288220099996</v>
      </c>
      <c r="W149" s="36">
        <f>SUMIFS(СВЦЭМ!$D$39:$D$782,СВЦЭМ!$A$39:$A$782,$A149,СВЦЭМ!$B$39:$B$782,W$119)+'СЕТ СН'!$I$11+СВЦЭМ!$D$10+'СЕТ СН'!$I$5-'СЕТ СН'!$I$21</f>
        <v>6254.6169512299994</v>
      </c>
      <c r="X149" s="36">
        <f>SUMIFS(СВЦЭМ!$D$39:$D$782,СВЦЭМ!$A$39:$A$782,$A149,СВЦЭМ!$B$39:$B$782,X$119)+'СЕТ СН'!$I$11+СВЦЭМ!$D$10+'СЕТ СН'!$I$5-'СЕТ СН'!$I$21</f>
        <v>6322.1283657099993</v>
      </c>
      <c r="Y149" s="36">
        <f>SUMIFS(СВЦЭМ!$D$39:$D$782,СВЦЭМ!$A$39:$A$782,$A149,СВЦЭМ!$B$39:$B$782,Y$119)+'СЕТ СН'!$I$11+СВЦЭМ!$D$10+'СЕТ СН'!$I$5-'СЕТ СН'!$I$21</f>
        <v>6421.9170895199995</v>
      </c>
    </row>
    <row r="150" spans="1:27" ht="15.75" x14ac:dyDescent="0.2">
      <c r="A150" s="35">
        <f t="shared" si="3"/>
        <v>45504</v>
      </c>
      <c r="B150" s="36">
        <f>SUMIFS(СВЦЭМ!$D$39:$D$782,СВЦЭМ!$A$39:$A$782,$A150,СВЦЭМ!$B$39:$B$782,B$119)+'СЕТ СН'!$I$11+СВЦЭМ!$D$10+'СЕТ СН'!$I$5-'СЕТ СН'!$I$21</f>
        <v>6492.4546474700001</v>
      </c>
      <c r="C150" s="36">
        <f>SUMIFS(СВЦЭМ!$D$39:$D$782,СВЦЭМ!$A$39:$A$782,$A150,СВЦЭМ!$B$39:$B$782,C$119)+'СЕТ СН'!$I$11+СВЦЭМ!$D$10+'СЕТ СН'!$I$5-'СЕТ СН'!$I$21</f>
        <v>6604.5309969299997</v>
      </c>
      <c r="D150" s="36">
        <f>SUMIFS(СВЦЭМ!$D$39:$D$782,СВЦЭМ!$A$39:$A$782,$A150,СВЦЭМ!$B$39:$B$782,D$119)+'СЕТ СН'!$I$11+СВЦЭМ!$D$10+'СЕТ СН'!$I$5-'СЕТ СН'!$I$21</f>
        <v>6661.1260586499993</v>
      </c>
      <c r="E150" s="36">
        <f>SUMIFS(СВЦЭМ!$D$39:$D$782,СВЦЭМ!$A$39:$A$782,$A150,СВЦЭМ!$B$39:$B$782,E$119)+'СЕТ СН'!$I$11+СВЦЭМ!$D$10+'СЕТ СН'!$I$5-'СЕТ СН'!$I$21</f>
        <v>6694.6018748099996</v>
      </c>
      <c r="F150" s="36">
        <f>SUMIFS(СВЦЭМ!$D$39:$D$782,СВЦЭМ!$A$39:$A$782,$A150,СВЦЭМ!$B$39:$B$782,F$119)+'СЕТ СН'!$I$11+СВЦЭМ!$D$10+'СЕТ СН'!$I$5-'СЕТ СН'!$I$21</f>
        <v>6713.2725455</v>
      </c>
      <c r="G150" s="36">
        <f>SUMIFS(СВЦЭМ!$D$39:$D$782,СВЦЭМ!$A$39:$A$782,$A150,СВЦЭМ!$B$39:$B$782,G$119)+'СЕТ СН'!$I$11+СВЦЭМ!$D$10+'СЕТ СН'!$I$5-'СЕТ СН'!$I$21</f>
        <v>6690.0154635899999</v>
      </c>
      <c r="H150" s="36">
        <f>SUMIFS(СВЦЭМ!$D$39:$D$782,СВЦЭМ!$A$39:$A$782,$A150,СВЦЭМ!$B$39:$B$782,H$119)+'СЕТ СН'!$I$11+СВЦЭМ!$D$10+'СЕТ СН'!$I$5-'СЕТ СН'!$I$21</f>
        <v>6675.2324126999993</v>
      </c>
      <c r="I150" s="36">
        <f>SUMIFS(СВЦЭМ!$D$39:$D$782,СВЦЭМ!$A$39:$A$782,$A150,СВЦЭМ!$B$39:$B$782,I$119)+'СЕТ СН'!$I$11+СВЦЭМ!$D$10+'СЕТ СН'!$I$5-'СЕТ СН'!$I$21</f>
        <v>6555.28630419</v>
      </c>
      <c r="J150" s="36">
        <f>SUMIFS(СВЦЭМ!$D$39:$D$782,СВЦЭМ!$A$39:$A$782,$A150,СВЦЭМ!$B$39:$B$782,J$119)+'СЕТ СН'!$I$11+СВЦЭМ!$D$10+'СЕТ СН'!$I$5-'СЕТ СН'!$I$21</f>
        <v>6412.8191272399999</v>
      </c>
      <c r="K150" s="36">
        <f>SUMIFS(СВЦЭМ!$D$39:$D$782,СВЦЭМ!$A$39:$A$782,$A150,СВЦЭМ!$B$39:$B$782,K$119)+'СЕТ СН'!$I$11+СВЦЭМ!$D$10+'СЕТ СН'!$I$5-'СЕТ СН'!$I$21</f>
        <v>6292.3455895799998</v>
      </c>
      <c r="L150" s="36">
        <f>SUMIFS(СВЦЭМ!$D$39:$D$782,СВЦЭМ!$A$39:$A$782,$A150,СВЦЭМ!$B$39:$B$782,L$119)+'СЕТ СН'!$I$11+СВЦЭМ!$D$10+'СЕТ СН'!$I$5-'СЕТ СН'!$I$21</f>
        <v>6206.7853003699993</v>
      </c>
      <c r="M150" s="36">
        <f>SUMIFS(СВЦЭМ!$D$39:$D$782,СВЦЭМ!$A$39:$A$782,$A150,СВЦЭМ!$B$39:$B$782,M$119)+'СЕТ СН'!$I$11+СВЦЭМ!$D$10+'СЕТ СН'!$I$5-'СЕТ СН'!$I$21</f>
        <v>6192.3057505299994</v>
      </c>
      <c r="N150" s="36">
        <f>SUMIFS(СВЦЭМ!$D$39:$D$782,СВЦЭМ!$A$39:$A$782,$A150,СВЦЭМ!$B$39:$B$782,N$119)+'СЕТ СН'!$I$11+СВЦЭМ!$D$10+'СЕТ СН'!$I$5-'СЕТ СН'!$I$21</f>
        <v>6181.9873111699999</v>
      </c>
      <c r="O150" s="36">
        <f>SUMIFS(СВЦЭМ!$D$39:$D$782,СВЦЭМ!$A$39:$A$782,$A150,СВЦЭМ!$B$39:$B$782,O$119)+'СЕТ СН'!$I$11+СВЦЭМ!$D$10+'СЕТ СН'!$I$5-'СЕТ СН'!$I$21</f>
        <v>6187.3335273399998</v>
      </c>
      <c r="P150" s="36">
        <f>SUMIFS(СВЦЭМ!$D$39:$D$782,СВЦЭМ!$A$39:$A$782,$A150,СВЦЭМ!$B$39:$B$782,P$119)+'СЕТ СН'!$I$11+СВЦЭМ!$D$10+'СЕТ СН'!$I$5-'СЕТ СН'!$I$21</f>
        <v>6189.0035857499997</v>
      </c>
      <c r="Q150" s="36">
        <f>SUMIFS(СВЦЭМ!$D$39:$D$782,СВЦЭМ!$A$39:$A$782,$A150,СВЦЭМ!$B$39:$B$782,Q$119)+'СЕТ СН'!$I$11+СВЦЭМ!$D$10+'СЕТ СН'!$I$5-'СЕТ СН'!$I$21</f>
        <v>6195.0915578499998</v>
      </c>
      <c r="R150" s="36">
        <f>SUMIFS(СВЦЭМ!$D$39:$D$782,СВЦЭМ!$A$39:$A$782,$A150,СВЦЭМ!$B$39:$B$782,R$119)+'СЕТ СН'!$I$11+СВЦЭМ!$D$10+'СЕТ СН'!$I$5-'СЕТ СН'!$I$21</f>
        <v>6207.5677757999993</v>
      </c>
      <c r="S150" s="36">
        <f>SUMIFS(СВЦЭМ!$D$39:$D$782,СВЦЭМ!$A$39:$A$782,$A150,СВЦЭМ!$B$39:$B$782,S$119)+'СЕТ СН'!$I$11+СВЦЭМ!$D$10+'СЕТ СН'!$I$5-'СЕТ СН'!$I$21</f>
        <v>6217.3293913699999</v>
      </c>
      <c r="T150" s="36">
        <f>SUMIFS(СВЦЭМ!$D$39:$D$782,СВЦЭМ!$A$39:$A$782,$A150,СВЦЭМ!$B$39:$B$782,T$119)+'СЕТ СН'!$I$11+СВЦЭМ!$D$10+'СЕТ СН'!$I$5-'СЕТ СН'!$I$21</f>
        <v>6214.2532362899992</v>
      </c>
      <c r="U150" s="36">
        <f>SUMIFS(СВЦЭМ!$D$39:$D$782,СВЦЭМ!$A$39:$A$782,$A150,СВЦЭМ!$B$39:$B$782,U$119)+'СЕТ СН'!$I$11+СВЦЭМ!$D$10+'СЕТ СН'!$I$5-'СЕТ СН'!$I$21</f>
        <v>6227.740753439999</v>
      </c>
      <c r="V150" s="36">
        <f>SUMIFS(СВЦЭМ!$D$39:$D$782,СВЦЭМ!$A$39:$A$782,$A150,СВЦЭМ!$B$39:$B$782,V$119)+'СЕТ СН'!$I$11+СВЦЭМ!$D$10+'СЕТ СН'!$I$5-'СЕТ СН'!$I$21</f>
        <v>6242.848799899999</v>
      </c>
      <c r="W150" s="36">
        <f>SUMIFS(СВЦЭМ!$D$39:$D$782,СВЦЭМ!$A$39:$A$782,$A150,СВЦЭМ!$B$39:$B$782,W$119)+'СЕТ СН'!$I$11+СВЦЭМ!$D$10+'СЕТ СН'!$I$5-'СЕТ СН'!$I$21</f>
        <v>6237.7234526399998</v>
      </c>
      <c r="X150" s="36">
        <f>SUMIFS(СВЦЭМ!$D$39:$D$782,СВЦЭМ!$A$39:$A$782,$A150,СВЦЭМ!$B$39:$B$782,X$119)+'СЕТ СН'!$I$11+СВЦЭМ!$D$10+'СЕТ СН'!$I$5-'СЕТ СН'!$I$21</f>
        <v>6301.5244461399998</v>
      </c>
      <c r="Y150" s="36">
        <f>SUMIFS(СВЦЭМ!$D$39:$D$782,СВЦЭМ!$A$39:$A$782,$A150,СВЦЭМ!$B$39:$B$782,Y$119)+'СЕТ СН'!$I$11+СВЦЭМ!$D$10+'СЕТ СН'!$I$5-'СЕТ СН'!$I$21</f>
        <v>6316.7395223399999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SUMIFS(СВЦЭМ!$E$39:$E$782,СВЦЭМ!$A$39:$A$782,$A156,СВЦЭМ!$B$39:$B$782,B$155)+'СЕТ СН'!$F$12</f>
        <v>198.17626801</v>
      </c>
      <c r="C156" s="36">
        <f>SUMIFS(СВЦЭМ!$E$39:$E$782,СВЦЭМ!$A$39:$A$782,$A156,СВЦЭМ!$B$39:$B$782,C$155)+'СЕТ СН'!$F$12</f>
        <v>211.02506951999999</v>
      </c>
      <c r="D156" s="36">
        <f>SUMIFS(СВЦЭМ!$E$39:$E$782,СВЦЭМ!$A$39:$A$782,$A156,СВЦЭМ!$B$39:$B$782,D$155)+'СЕТ СН'!$F$12</f>
        <v>221.32181496999999</v>
      </c>
      <c r="E156" s="36">
        <f>SUMIFS(СВЦЭМ!$E$39:$E$782,СВЦЭМ!$A$39:$A$782,$A156,СВЦЭМ!$B$39:$B$782,E$155)+'СЕТ СН'!$F$12</f>
        <v>223.81227441999999</v>
      </c>
      <c r="F156" s="36">
        <f>SUMIFS(СВЦЭМ!$E$39:$E$782,СВЦЭМ!$A$39:$A$782,$A156,СВЦЭМ!$B$39:$B$782,F$155)+'СЕТ СН'!$F$12</f>
        <v>224.70539765999999</v>
      </c>
      <c r="G156" s="36">
        <f>SUMIFS(СВЦЭМ!$E$39:$E$782,СВЦЭМ!$A$39:$A$782,$A156,СВЦЭМ!$B$39:$B$782,G$155)+'СЕТ СН'!$F$12</f>
        <v>223.62201784000001</v>
      </c>
      <c r="H156" s="36">
        <f>SUMIFS(СВЦЭМ!$E$39:$E$782,СВЦЭМ!$A$39:$A$782,$A156,СВЦЭМ!$B$39:$B$782,H$155)+'СЕТ СН'!$F$12</f>
        <v>212.58264437</v>
      </c>
      <c r="I156" s="36">
        <f>SUMIFS(СВЦЭМ!$E$39:$E$782,СВЦЭМ!$A$39:$A$782,$A156,СВЦЭМ!$B$39:$B$782,I$155)+'СЕТ СН'!$F$12</f>
        <v>197.75924354</v>
      </c>
      <c r="J156" s="36">
        <f>SUMIFS(СВЦЭМ!$E$39:$E$782,СВЦЭМ!$A$39:$A$782,$A156,СВЦЭМ!$B$39:$B$782,J$155)+'СЕТ СН'!$F$12</f>
        <v>185.20247531999999</v>
      </c>
      <c r="K156" s="36">
        <f>SUMIFS(СВЦЭМ!$E$39:$E$782,СВЦЭМ!$A$39:$A$782,$A156,СВЦЭМ!$B$39:$B$782,K$155)+'СЕТ СН'!$F$12</f>
        <v>177.81935754</v>
      </c>
      <c r="L156" s="36">
        <f>SUMIFS(СВЦЭМ!$E$39:$E$782,СВЦЭМ!$A$39:$A$782,$A156,СВЦЭМ!$B$39:$B$782,L$155)+'СЕТ СН'!$F$12</f>
        <v>175.01400803999999</v>
      </c>
      <c r="M156" s="36">
        <f>SUMIFS(СВЦЭМ!$E$39:$E$782,СВЦЭМ!$A$39:$A$782,$A156,СВЦЭМ!$B$39:$B$782,M$155)+'СЕТ СН'!$F$12</f>
        <v>177.86437466999999</v>
      </c>
      <c r="N156" s="36">
        <f>SUMIFS(СВЦЭМ!$E$39:$E$782,СВЦЭМ!$A$39:$A$782,$A156,СВЦЭМ!$B$39:$B$782,N$155)+'СЕТ СН'!$F$12</f>
        <v>176.27002361000001</v>
      </c>
      <c r="O156" s="36">
        <f>SUMIFS(СВЦЭМ!$E$39:$E$782,СВЦЭМ!$A$39:$A$782,$A156,СВЦЭМ!$B$39:$B$782,O$155)+'СЕТ СН'!$F$12</f>
        <v>176.97407548999999</v>
      </c>
      <c r="P156" s="36">
        <f>SUMIFS(СВЦЭМ!$E$39:$E$782,СВЦЭМ!$A$39:$A$782,$A156,СВЦЭМ!$B$39:$B$782,P$155)+'СЕТ СН'!$F$12</f>
        <v>177.08834648000001</v>
      </c>
      <c r="Q156" s="36">
        <f>SUMIFS(СВЦЭМ!$E$39:$E$782,СВЦЭМ!$A$39:$A$782,$A156,СВЦЭМ!$B$39:$B$782,Q$155)+'СЕТ СН'!$F$12</f>
        <v>177.17088912</v>
      </c>
      <c r="R156" s="36">
        <f>SUMIFS(СВЦЭМ!$E$39:$E$782,СВЦЭМ!$A$39:$A$782,$A156,СВЦЭМ!$B$39:$B$782,R$155)+'СЕТ СН'!$F$12</f>
        <v>177.55627276000001</v>
      </c>
      <c r="S156" s="36">
        <f>SUMIFS(СВЦЭМ!$E$39:$E$782,СВЦЭМ!$A$39:$A$782,$A156,СВЦЭМ!$B$39:$B$782,S$155)+'СЕТ СН'!$F$12</f>
        <v>178.55735881000001</v>
      </c>
      <c r="T156" s="36">
        <f>SUMIFS(СВЦЭМ!$E$39:$E$782,СВЦЭМ!$A$39:$A$782,$A156,СВЦЭМ!$B$39:$B$782,T$155)+'СЕТ СН'!$F$12</f>
        <v>178.60649251000001</v>
      </c>
      <c r="U156" s="36">
        <f>SUMIFS(СВЦЭМ!$E$39:$E$782,СВЦЭМ!$A$39:$A$782,$A156,СВЦЭМ!$B$39:$B$782,U$155)+'СЕТ СН'!$F$12</f>
        <v>178.53138483999999</v>
      </c>
      <c r="V156" s="36">
        <f>SUMIFS(СВЦЭМ!$E$39:$E$782,СВЦЭМ!$A$39:$A$782,$A156,СВЦЭМ!$B$39:$B$782,V$155)+'СЕТ СН'!$F$12</f>
        <v>179.46316153000001</v>
      </c>
      <c r="W156" s="36">
        <f>SUMIFS(СВЦЭМ!$E$39:$E$782,СВЦЭМ!$A$39:$A$782,$A156,СВЦЭМ!$B$39:$B$782,W$155)+'СЕТ СН'!$F$12</f>
        <v>175.80501161000001</v>
      </c>
      <c r="X156" s="36">
        <f>SUMIFS(СВЦЭМ!$E$39:$E$782,СВЦЭМ!$A$39:$A$782,$A156,СВЦЭМ!$B$39:$B$782,X$155)+'СЕТ СН'!$F$12</f>
        <v>179.93807136000001</v>
      </c>
      <c r="Y156" s="36">
        <f>SUMIFS(СВЦЭМ!$E$39:$E$782,СВЦЭМ!$A$39:$A$782,$A156,СВЦЭМ!$B$39:$B$782,Y$155)+'СЕТ СН'!$F$12</f>
        <v>186.47188348</v>
      </c>
      <c r="AA156" s="45"/>
    </row>
    <row r="157" spans="1:27" ht="15.75" x14ac:dyDescent="0.2">
      <c r="A157" s="35">
        <f>A156+1</f>
        <v>45475</v>
      </c>
      <c r="B157" s="36">
        <f>SUMIFS(СВЦЭМ!$E$39:$E$782,СВЦЭМ!$A$39:$A$782,$A157,СВЦЭМ!$B$39:$B$782,B$155)+'СЕТ СН'!$F$12</f>
        <v>195.73040198000001</v>
      </c>
      <c r="C157" s="36">
        <f>SUMIFS(СВЦЭМ!$E$39:$E$782,СВЦЭМ!$A$39:$A$782,$A157,СВЦЭМ!$B$39:$B$782,C$155)+'СЕТ СН'!$F$12</f>
        <v>207.36847420999999</v>
      </c>
      <c r="D157" s="36">
        <f>SUMIFS(СВЦЭМ!$E$39:$E$782,СВЦЭМ!$A$39:$A$782,$A157,СВЦЭМ!$B$39:$B$782,D$155)+'СЕТ СН'!$F$12</f>
        <v>214.61449114000001</v>
      </c>
      <c r="E157" s="36">
        <f>SUMIFS(СВЦЭМ!$E$39:$E$782,СВЦЭМ!$A$39:$A$782,$A157,СВЦЭМ!$B$39:$B$782,E$155)+'СЕТ СН'!$F$12</f>
        <v>220.81031580999999</v>
      </c>
      <c r="F157" s="36">
        <f>SUMIFS(СВЦЭМ!$E$39:$E$782,СВЦЭМ!$A$39:$A$782,$A157,СВЦЭМ!$B$39:$B$782,F$155)+'СЕТ СН'!$F$12</f>
        <v>220.63324384000001</v>
      </c>
      <c r="G157" s="36">
        <f>SUMIFS(СВЦЭМ!$E$39:$E$782,СВЦЭМ!$A$39:$A$782,$A157,СВЦЭМ!$B$39:$B$782,G$155)+'СЕТ СН'!$F$12</f>
        <v>216.69834180000001</v>
      </c>
      <c r="H157" s="36">
        <f>SUMIFS(СВЦЭМ!$E$39:$E$782,СВЦЭМ!$A$39:$A$782,$A157,СВЦЭМ!$B$39:$B$782,H$155)+'СЕТ СН'!$F$12</f>
        <v>208.07964358000001</v>
      </c>
      <c r="I157" s="36">
        <f>SUMIFS(СВЦЭМ!$E$39:$E$782,СВЦЭМ!$A$39:$A$782,$A157,СВЦЭМ!$B$39:$B$782,I$155)+'СЕТ СН'!$F$12</f>
        <v>187.92456419999999</v>
      </c>
      <c r="J157" s="36">
        <f>SUMIFS(СВЦЭМ!$E$39:$E$782,СВЦЭМ!$A$39:$A$782,$A157,СВЦЭМ!$B$39:$B$782,J$155)+'СЕТ СН'!$F$12</f>
        <v>172.78535857</v>
      </c>
      <c r="K157" s="36">
        <f>SUMIFS(СВЦЭМ!$E$39:$E$782,СВЦЭМ!$A$39:$A$782,$A157,СВЦЭМ!$B$39:$B$782,K$155)+'СЕТ СН'!$F$12</f>
        <v>163.70166080999999</v>
      </c>
      <c r="L157" s="36">
        <f>SUMIFS(СВЦЭМ!$E$39:$E$782,СВЦЭМ!$A$39:$A$782,$A157,СВЦЭМ!$B$39:$B$782,L$155)+'СЕТ СН'!$F$12</f>
        <v>161.48832446</v>
      </c>
      <c r="M157" s="36">
        <f>SUMIFS(СВЦЭМ!$E$39:$E$782,СВЦЭМ!$A$39:$A$782,$A157,СВЦЭМ!$B$39:$B$782,M$155)+'СЕТ СН'!$F$12</f>
        <v>162.46919335999999</v>
      </c>
      <c r="N157" s="36">
        <f>SUMIFS(СВЦЭМ!$E$39:$E$782,СВЦЭМ!$A$39:$A$782,$A157,СВЦЭМ!$B$39:$B$782,N$155)+'СЕТ СН'!$F$12</f>
        <v>162.10629311</v>
      </c>
      <c r="O157" s="36">
        <f>SUMIFS(СВЦЭМ!$E$39:$E$782,СВЦЭМ!$A$39:$A$782,$A157,СВЦЭМ!$B$39:$B$782,O$155)+'СЕТ СН'!$F$12</f>
        <v>160.14893314</v>
      </c>
      <c r="P157" s="36">
        <f>SUMIFS(СВЦЭМ!$E$39:$E$782,СВЦЭМ!$A$39:$A$782,$A157,СВЦЭМ!$B$39:$B$782,P$155)+'СЕТ СН'!$F$12</f>
        <v>160.44328006000001</v>
      </c>
      <c r="Q157" s="36">
        <f>SUMIFS(СВЦЭМ!$E$39:$E$782,СВЦЭМ!$A$39:$A$782,$A157,СВЦЭМ!$B$39:$B$782,Q$155)+'СЕТ СН'!$F$12</f>
        <v>161.53838264999999</v>
      </c>
      <c r="R157" s="36">
        <f>SUMIFS(СВЦЭМ!$E$39:$E$782,СВЦЭМ!$A$39:$A$782,$A157,СВЦЭМ!$B$39:$B$782,R$155)+'СЕТ СН'!$F$12</f>
        <v>161.48893974000001</v>
      </c>
      <c r="S157" s="36">
        <f>SUMIFS(СВЦЭМ!$E$39:$E$782,СВЦЭМ!$A$39:$A$782,$A157,СВЦЭМ!$B$39:$B$782,S$155)+'СЕТ СН'!$F$12</f>
        <v>167.55554526</v>
      </c>
      <c r="T157" s="36">
        <f>SUMIFS(СВЦЭМ!$E$39:$E$782,СВЦЭМ!$A$39:$A$782,$A157,СВЦЭМ!$B$39:$B$782,T$155)+'СЕТ СН'!$F$12</f>
        <v>166.52700554</v>
      </c>
      <c r="U157" s="36">
        <f>SUMIFS(СВЦЭМ!$E$39:$E$782,СВЦЭМ!$A$39:$A$782,$A157,СВЦЭМ!$B$39:$B$782,U$155)+'СЕТ СН'!$F$12</f>
        <v>168.23324772000001</v>
      </c>
      <c r="V157" s="36">
        <f>SUMIFS(СВЦЭМ!$E$39:$E$782,СВЦЭМ!$A$39:$A$782,$A157,СВЦЭМ!$B$39:$B$782,V$155)+'СЕТ СН'!$F$12</f>
        <v>169.33450905999999</v>
      </c>
      <c r="W157" s="36">
        <f>SUMIFS(СВЦЭМ!$E$39:$E$782,СВЦЭМ!$A$39:$A$782,$A157,СВЦЭМ!$B$39:$B$782,W$155)+'СЕТ СН'!$F$12</f>
        <v>166.58004170999999</v>
      </c>
      <c r="X157" s="36">
        <f>SUMIFS(СВЦЭМ!$E$39:$E$782,СВЦЭМ!$A$39:$A$782,$A157,СВЦЭМ!$B$39:$B$782,X$155)+'СЕТ СН'!$F$12</f>
        <v>174.66972611</v>
      </c>
      <c r="Y157" s="36">
        <f>SUMIFS(СВЦЭМ!$E$39:$E$782,СВЦЭМ!$A$39:$A$782,$A157,СВЦЭМ!$B$39:$B$782,Y$155)+'СЕТ СН'!$F$12</f>
        <v>180.42703015000001</v>
      </c>
    </row>
    <row r="158" spans="1:27" ht="15.75" x14ac:dyDescent="0.2">
      <c r="A158" s="35">
        <f t="shared" ref="A158:A186" si="4">A157+1</f>
        <v>45476</v>
      </c>
      <c r="B158" s="36">
        <f>SUMIFS(СВЦЭМ!$E$39:$E$782,СВЦЭМ!$A$39:$A$782,$A158,СВЦЭМ!$B$39:$B$782,B$155)+'СЕТ СН'!$F$12</f>
        <v>197.63354634999999</v>
      </c>
      <c r="C158" s="36">
        <f>SUMIFS(СВЦЭМ!$E$39:$E$782,СВЦЭМ!$A$39:$A$782,$A158,СВЦЭМ!$B$39:$B$782,C$155)+'СЕТ СН'!$F$12</f>
        <v>213.52100633000001</v>
      </c>
      <c r="D158" s="36">
        <f>SUMIFS(СВЦЭМ!$E$39:$E$782,СВЦЭМ!$A$39:$A$782,$A158,СВЦЭМ!$B$39:$B$782,D$155)+'СЕТ СН'!$F$12</f>
        <v>221.53283493000001</v>
      </c>
      <c r="E158" s="36">
        <f>SUMIFS(СВЦЭМ!$E$39:$E$782,СВЦЭМ!$A$39:$A$782,$A158,СВЦЭМ!$B$39:$B$782,E$155)+'СЕТ СН'!$F$12</f>
        <v>227.74568411999999</v>
      </c>
      <c r="F158" s="36">
        <f>SUMIFS(СВЦЭМ!$E$39:$E$782,СВЦЭМ!$A$39:$A$782,$A158,СВЦЭМ!$B$39:$B$782,F$155)+'СЕТ СН'!$F$12</f>
        <v>228.12285370000001</v>
      </c>
      <c r="G158" s="36">
        <f>SUMIFS(СВЦЭМ!$E$39:$E$782,СВЦЭМ!$A$39:$A$782,$A158,СВЦЭМ!$B$39:$B$782,G$155)+'СЕТ СН'!$F$12</f>
        <v>225.90594272000001</v>
      </c>
      <c r="H158" s="36">
        <f>SUMIFS(СВЦЭМ!$E$39:$E$782,СВЦЭМ!$A$39:$A$782,$A158,СВЦЭМ!$B$39:$B$782,H$155)+'СЕТ СН'!$F$12</f>
        <v>214.76529393000001</v>
      </c>
      <c r="I158" s="36">
        <f>SUMIFS(СВЦЭМ!$E$39:$E$782,СВЦЭМ!$A$39:$A$782,$A158,СВЦЭМ!$B$39:$B$782,I$155)+'СЕТ СН'!$F$12</f>
        <v>196.9609907</v>
      </c>
      <c r="J158" s="36">
        <f>SUMIFS(СВЦЭМ!$E$39:$E$782,СВЦЭМ!$A$39:$A$782,$A158,СВЦЭМ!$B$39:$B$782,J$155)+'СЕТ СН'!$F$12</f>
        <v>186.34679463000001</v>
      </c>
      <c r="K158" s="36">
        <f>SUMIFS(СВЦЭМ!$E$39:$E$782,СВЦЭМ!$A$39:$A$782,$A158,СВЦЭМ!$B$39:$B$782,K$155)+'СЕТ СН'!$F$12</f>
        <v>177.72737801</v>
      </c>
      <c r="L158" s="36">
        <f>SUMIFS(СВЦЭМ!$E$39:$E$782,СВЦЭМ!$A$39:$A$782,$A158,СВЦЭМ!$B$39:$B$782,L$155)+'СЕТ СН'!$F$12</f>
        <v>175.76995031000001</v>
      </c>
      <c r="M158" s="36">
        <f>SUMIFS(СВЦЭМ!$E$39:$E$782,СВЦЭМ!$A$39:$A$782,$A158,СВЦЭМ!$B$39:$B$782,M$155)+'СЕТ СН'!$F$12</f>
        <v>173.82479748</v>
      </c>
      <c r="N158" s="36">
        <f>SUMIFS(СВЦЭМ!$E$39:$E$782,СВЦЭМ!$A$39:$A$782,$A158,СВЦЭМ!$B$39:$B$782,N$155)+'СЕТ СН'!$F$12</f>
        <v>174.31497168999999</v>
      </c>
      <c r="O158" s="36">
        <f>SUMIFS(СВЦЭМ!$E$39:$E$782,СВЦЭМ!$A$39:$A$782,$A158,СВЦЭМ!$B$39:$B$782,O$155)+'СЕТ СН'!$F$12</f>
        <v>172.50672305000001</v>
      </c>
      <c r="P158" s="36">
        <f>SUMIFS(СВЦЭМ!$E$39:$E$782,СВЦЭМ!$A$39:$A$782,$A158,СВЦЭМ!$B$39:$B$782,P$155)+'СЕТ СН'!$F$12</f>
        <v>172.87244443</v>
      </c>
      <c r="Q158" s="36">
        <f>SUMIFS(СВЦЭМ!$E$39:$E$782,СВЦЭМ!$A$39:$A$782,$A158,СВЦЭМ!$B$39:$B$782,Q$155)+'СЕТ СН'!$F$12</f>
        <v>173.72052403000001</v>
      </c>
      <c r="R158" s="36">
        <f>SUMIFS(СВЦЭМ!$E$39:$E$782,СВЦЭМ!$A$39:$A$782,$A158,СВЦЭМ!$B$39:$B$782,R$155)+'СЕТ СН'!$F$12</f>
        <v>174.72571292999999</v>
      </c>
      <c r="S158" s="36">
        <f>SUMIFS(СВЦЭМ!$E$39:$E$782,СВЦЭМ!$A$39:$A$782,$A158,СВЦЭМ!$B$39:$B$782,S$155)+'СЕТ СН'!$F$12</f>
        <v>176.93013162</v>
      </c>
      <c r="T158" s="36">
        <f>SUMIFS(СВЦЭМ!$E$39:$E$782,СВЦЭМ!$A$39:$A$782,$A158,СВЦЭМ!$B$39:$B$782,T$155)+'СЕТ СН'!$F$12</f>
        <v>177.31164823</v>
      </c>
      <c r="U158" s="36">
        <f>SUMIFS(СВЦЭМ!$E$39:$E$782,СВЦЭМ!$A$39:$A$782,$A158,СВЦЭМ!$B$39:$B$782,U$155)+'СЕТ СН'!$F$12</f>
        <v>178.67679724999999</v>
      </c>
      <c r="V158" s="36">
        <f>SUMIFS(СВЦЭМ!$E$39:$E$782,СВЦЭМ!$A$39:$A$782,$A158,СВЦЭМ!$B$39:$B$782,V$155)+'СЕТ СН'!$F$12</f>
        <v>180.07612811999999</v>
      </c>
      <c r="W158" s="36">
        <f>SUMIFS(СВЦЭМ!$E$39:$E$782,СВЦЭМ!$A$39:$A$782,$A158,СВЦЭМ!$B$39:$B$782,W$155)+'СЕТ СН'!$F$12</f>
        <v>179.12521889000001</v>
      </c>
      <c r="X158" s="36">
        <f>SUMIFS(СВЦЭМ!$E$39:$E$782,СВЦЭМ!$A$39:$A$782,$A158,СВЦЭМ!$B$39:$B$782,X$155)+'СЕТ СН'!$F$12</f>
        <v>182.81695977999999</v>
      </c>
      <c r="Y158" s="36">
        <f>SUMIFS(СВЦЭМ!$E$39:$E$782,СВЦЭМ!$A$39:$A$782,$A158,СВЦЭМ!$B$39:$B$782,Y$155)+'СЕТ СН'!$F$12</f>
        <v>193.97952308999999</v>
      </c>
    </row>
    <row r="159" spans="1:27" ht="15.75" x14ac:dyDescent="0.2">
      <c r="A159" s="35">
        <f t="shared" si="4"/>
        <v>45477</v>
      </c>
      <c r="B159" s="36">
        <f>SUMIFS(СВЦЭМ!$E$39:$E$782,СВЦЭМ!$A$39:$A$782,$A159,СВЦЭМ!$B$39:$B$782,B$155)+'СЕТ СН'!$F$12</f>
        <v>177.42141505000001</v>
      </c>
      <c r="C159" s="36">
        <f>SUMIFS(СВЦЭМ!$E$39:$E$782,СВЦЭМ!$A$39:$A$782,$A159,СВЦЭМ!$B$39:$B$782,C$155)+'СЕТ СН'!$F$12</f>
        <v>197.12739506</v>
      </c>
      <c r="D159" s="36">
        <f>SUMIFS(СВЦЭМ!$E$39:$E$782,СВЦЭМ!$A$39:$A$782,$A159,СВЦЭМ!$B$39:$B$782,D$155)+'СЕТ СН'!$F$12</f>
        <v>201.60216231999999</v>
      </c>
      <c r="E159" s="36">
        <f>SUMIFS(СВЦЭМ!$E$39:$E$782,СВЦЭМ!$A$39:$A$782,$A159,СВЦЭМ!$B$39:$B$782,E$155)+'СЕТ СН'!$F$12</f>
        <v>206.32168475</v>
      </c>
      <c r="F159" s="36">
        <f>SUMIFS(СВЦЭМ!$E$39:$E$782,СВЦЭМ!$A$39:$A$782,$A159,СВЦЭМ!$B$39:$B$782,F$155)+'СЕТ СН'!$F$12</f>
        <v>207.22171567000001</v>
      </c>
      <c r="G159" s="36">
        <f>SUMIFS(СВЦЭМ!$E$39:$E$782,СВЦЭМ!$A$39:$A$782,$A159,СВЦЭМ!$B$39:$B$782,G$155)+'СЕТ СН'!$F$12</f>
        <v>206.25189319</v>
      </c>
      <c r="H159" s="36">
        <f>SUMIFS(СВЦЭМ!$E$39:$E$782,СВЦЭМ!$A$39:$A$782,$A159,СВЦЭМ!$B$39:$B$782,H$155)+'СЕТ СН'!$F$12</f>
        <v>195.14827796</v>
      </c>
      <c r="I159" s="36">
        <f>SUMIFS(СВЦЭМ!$E$39:$E$782,СВЦЭМ!$A$39:$A$782,$A159,СВЦЭМ!$B$39:$B$782,I$155)+'СЕТ СН'!$F$12</f>
        <v>191.36768194000001</v>
      </c>
      <c r="J159" s="36">
        <f>SUMIFS(СВЦЭМ!$E$39:$E$782,СВЦЭМ!$A$39:$A$782,$A159,СВЦЭМ!$B$39:$B$782,J$155)+'СЕТ СН'!$F$12</f>
        <v>179.40922297</v>
      </c>
      <c r="K159" s="36">
        <f>SUMIFS(СВЦЭМ!$E$39:$E$782,СВЦЭМ!$A$39:$A$782,$A159,СВЦЭМ!$B$39:$B$782,K$155)+'СЕТ СН'!$F$12</f>
        <v>170.21435399000001</v>
      </c>
      <c r="L159" s="36">
        <f>SUMIFS(СВЦЭМ!$E$39:$E$782,СВЦЭМ!$A$39:$A$782,$A159,СВЦЭМ!$B$39:$B$782,L$155)+'СЕТ СН'!$F$12</f>
        <v>168.18769710000001</v>
      </c>
      <c r="M159" s="36">
        <f>SUMIFS(СВЦЭМ!$E$39:$E$782,СВЦЭМ!$A$39:$A$782,$A159,СВЦЭМ!$B$39:$B$782,M$155)+'СЕТ СН'!$F$12</f>
        <v>164.60832299</v>
      </c>
      <c r="N159" s="36">
        <f>SUMIFS(СВЦЭМ!$E$39:$E$782,СВЦЭМ!$A$39:$A$782,$A159,СВЦЭМ!$B$39:$B$782,N$155)+'СЕТ СН'!$F$12</f>
        <v>165.56710214</v>
      </c>
      <c r="O159" s="36">
        <f>SUMIFS(СВЦЭМ!$E$39:$E$782,СВЦЭМ!$A$39:$A$782,$A159,СВЦЭМ!$B$39:$B$782,O$155)+'СЕТ СН'!$F$12</f>
        <v>163.39227678</v>
      </c>
      <c r="P159" s="36">
        <f>SUMIFS(СВЦЭМ!$E$39:$E$782,СВЦЭМ!$A$39:$A$782,$A159,СВЦЭМ!$B$39:$B$782,P$155)+'СЕТ СН'!$F$12</f>
        <v>162.93674876</v>
      </c>
      <c r="Q159" s="36">
        <f>SUMIFS(СВЦЭМ!$E$39:$E$782,СВЦЭМ!$A$39:$A$782,$A159,СВЦЭМ!$B$39:$B$782,Q$155)+'СЕТ СН'!$F$12</f>
        <v>163.34484807999999</v>
      </c>
      <c r="R159" s="36">
        <f>SUMIFS(СВЦЭМ!$E$39:$E$782,СВЦЭМ!$A$39:$A$782,$A159,СВЦЭМ!$B$39:$B$782,R$155)+'СЕТ СН'!$F$12</f>
        <v>164.73519540000001</v>
      </c>
      <c r="S159" s="36">
        <f>SUMIFS(СВЦЭМ!$E$39:$E$782,СВЦЭМ!$A$39:$A$782,$A159,СВЦЭМ!$B$39:$B$782,S$155)+'СЕТ СН'!$F$12</f>
        <v>163.43747274</v>
      </c>
      <c r="T159" s="36">
        <f>SUMIFS(СВЦЭМ!$E$39:$E$782,СВЦЭМ!$A$39:$A$782,$A159,СВЦЭМ!$B$39:$B$782,T$155)+'СЕТ СН'!$F$12</f>
        <v>161.88062391</v>
      </c>
      <c r="U159" s="36">
        <f>SUMIFS(СВЦЭМ!$E$39:$E$782,СВЦЭМ!$A$39:$A$782,$A159,СВЦЭМ!$B$39:$B$782,U$155)+'СЕТ СН'!$F$12</f>
        <v>164.05085733999999</v>
      </c>
      <c r="V159" s="36">
        <f>SUMIFS(СВЦЭМ!$E$39:$E$782,СВЦЭМ!$A$39:$A$782,$A159,СВЦЭМ!$B$39:$B$782,V$155)+'СЕТ СН'!$F$12</f>
        <v>165.26811706999999</v>
      </c>
      <c r="W159" s="36">
        <f>SUMIFS(СВЦЭМ!$E$39:$E$782,СВЦЭМ!$A$39:$A$782,$A159,СВЦЭМ!$B$39:$B$782,W$155)+'СЕТ СН'!$F$12</f>
        <v>162.04209863</v>
      </c>
      <c r="X159" s="36">
        <f>SUMIFS(СВЦЭМ!$E$39:$E$782,СВЦЭМ!$A$39:$A$782,$A159,СВЦЭМ!$B$39:$B$782,X$155)+'СЕТ СН'!$F$12</f>
        <v>168.45158975999999</v>
      </c>
      <c r="Y159" s="36">
        <f>SUMIFS(СВЦЭМ!$E$39:$E$782,СВЦЭМ!$A$39:$A$782,$A159,СВЦЭМ!$B$39:$B$782,Y$155)+'СЕТ СН'!$F$12</f>
        <v>181.63468585000001</v>
      </c>
    </row>
    <row r="160" spans="1:27" ht="15.75" x14ac:dyDescent="0.2">
      <c r="A160" s="35">
        <f t="shared" si="4"/>
        <v>45478</v>
      </c>
      <c r="B160" s="36">
        <f>SUMIFS(СВЦЭМ!$E$39:$E$782,СВЦЭМ!$A$39:$A$782,$A160,СВЦЭМ!$B$39:$B$782,B$155)+'СЕТ СН'!$F$12</f>
        <v>192.99872366</v>
      </c>
      <c r="C160" s="36">
        <f>SUMIFS(СВЦЭМ!$E$39:$E$782,СВЦЭМ!$A$39:$A$782,$A160,СВЦЭМ!$B$39:$B$782,C$155)+'СЕТ СН'!$F$12</f>
        <v>205.48129438000001</v>
      </c>
      <c r="D160" s="36">
        <f>SUMIFS(СВЦЭМ!$E$39:$E$782,СВЦЭМ!$A$39:$A$782,$A160,СВЦЭМ!$B$39:$B$782,D$155)+'СЕТ СН'!$F$12</f>
        <v>213.33041553999999</v>
      </c>
      <c r="E160" s="36">
        <f>SUMIFS(СВЦЭМ!$E$39:$E$782,СВЦЭМ!$A$39:$A$782,$A160,СВЦЭМ!$B$39:$B$782,E$155)+'СЕТ СН'!$F$12</f>
        <v>217.00139041</v>
      </c>
      <c r="F160" s="36">
        <f>SUMIFS(СВЦЭМ!$E$39:$E$782,СВЦЭМ!$A$39:$A$782,$A160,СВЦЭМ!$B$39:$B$782,F$155)+'СЕТ СН'!$F$12</f>
        <v>215.9046409</v>
      </c>
      <c r="G160" s="36">
        <f>SUMIFS(СВЦЭМ!$E$39:$E$782,СВЦЭМ!$A$39:$A$782,$A160,СВЦЭМ!$B$39:$B$782,G$155)+'СЕТ СН'!$F$12</f>
        <v>211.59906221</v>
      </c>
      <c r="H160" s="36">
        <f>SUMIFS(СВЦЭМ!$E$39:$E$782,СВЦЭМ!$A$39:$A$782,$A160,СВЦЭМ!$B$39:$B$782,H$155)+'СЕТ СН'!$F$12</f>
        <v>204.71476917000001</v>
      </c>
      <c r="I160" s="36">
        <f>SUMIFS(СВЦЭМ!$E$39:$E$782,СВЦЭМ!$A$39:$A$782,$A160,СВЦЭМ!$B$39:$B$782,I$155)+'СЕТ СН'!$F$12</f>
        <v>191.11596915000001</v>
      </c>
      <c r="J160" s="36">
        <f>SUMIFS(СВЦЭМ!$E$39:$E$782,СВЦЭМ!$A$39:$A$782,$A160,СВЦЭМ!$B$39:$B$782,J$155)+'СЕТ СН'!$F$12</f>
        <v>177.07691018</v>
      </c>
      <c r="K160" s="36">
        <f>SUMIFS(СВЦЭМ!$E$39:$E$782,СВЦЭМ!$A$39:$A$782,$A160,СВЦЭМ!$B$39:$B$782,K$155)+'СЕТ СН'!$F$12</f>
        <v>173.49875831</v>
      </c>
      <c r="L160" s="36">
        <f>SUMIFS(СВЦЭМ!$E$39:$E$782,СВЦЭМ!$A$39:$A$782,$A160,СВЦЭМ!$B$39:$B$782,L$155)+'СЕТ СН'!$F$12</f>
        <v>175.08079852</v>
      </c>
      <c r="M160" s="36">
        <f>SUMIFS(СВЦЭМ!$E$39:$E$782,СВЦЭМ!$A$39:$A$782,$A160,СВЦЭМ!$B$39:$B$782,M$155)+'СЕТ СН'!$F$12</f>
        <v>173.56344361999999</v>
      </c>
      <c r="N160" s="36">
        <f>SUMIFS(СВЦЭМ!$E$39:$E$782,СВЦЭМ!$A$39:$A$782,$A160,СВЦЭМ!$B$39:$B$782,N$155)+'СЕТ СН'!$F$12</f>
        <v>174.54637359</v>
      </c>
      <c r="O160" s="36">
        <f>SUMIFS(СВЦЭМ!$E$39:$E$782,СВЦЭМ!$A$39:$A$782,$A160,СВЦЭМ!$B$39:$B$782,O$155)+'СЕТ СН'!$F$12</f>
        <v>174.30029356</v>
      </c>
      <c r="P160" s="36">
        <f>SUMIFS(СВЦЭМ!$E$39:$E$782,СВЦЭМ!$A$39:$A$782,$A160,СВЦЭМ!$B$39:$B$782,P$155)+'СЕТ СН'!$F$12</f>
        <v>175.40395638999999</v>
      </c>
      <c r="Q160" s="36">
        <f>SUMIFS(СВЦЭМ!$E$39:$E$782,СВЦЭМ!$A$39:$A$782,$A160,СВЦЭМ!$B$39:$B$782,Q$155)+'СЕТ СН'!$F$12</f>
        <v>176.92608946999999</v>
      </c>
      <c r="R160" s="36">
        <f>SUMIFS(СВЦЭМ!$E$39:$E$782,СВЦЭМ!$A$39:$A$782,$A160,СВЦЭМ!$B$39:$B$782,R$155)+'СЕТ СН'!$F$12</f>
        <v>176.44093974</v>
      </c>
      <c r="S160" s="36">
        <f>SUMIFS(СВЦЭМ!$E$39:$E$782,СВЦЭМ!$A$39:$A$782,$A160,СВЦЭМ!$B$39:$B$782,S$155)+'СЕТ СН'!$F$12</f>
        <v>175.45723441000001</v>
      </c>
      <c r="T160" s="36">
        <f>SUMIFS(СВЦЭМ!$E$39:$E$782,СВЦЭМ!$A$39:$A$782,$A160,СВЦЭМ!$B$39:$B$782,T$155)+'СЕТ СН'!$F$12</f>
        <v>174.46701777000001</v>
      </c>
      <c r="U160" s="36">
        <f>SUMIFS(СВЦЭМ!$E$39:$E$782,СВЦЭМ!$A$39:$A$782,$A160,СВЦЭМ!$B$39:$B$782,U$155)+'СЕТ СН'!$F$12</f>
        <v>176.30193326</v>
      </c>
      <c r="V160" s="36">
        <f>SUMIFS(СВЦЭМ!$E$39:$E$782,СВЦЭМ!$A$39:$A$782,$A160,СВЦЭМ!$B$39:$B$782,V$155)+'СЕТ СН'!$F$12</f>
        <v>178.16023515000001</v>
      </c>
      <c r="W160" s="36">
        <f>SUMIFS(СВЦЭМ!$E$39:$E$782,СВЦЭМ!$A$39:$A$782,$A160,СВЦЭМ!$B$39:$B$782,W$155)+'СЕТ СН'!$F$12</f>
        <v>174.70336227999999</v>
      </c>
      <c r="X160" s="36">
        <f>SUMIFS(СВЦЭМ!$E$39:$E$782,СВЦЭМ!$A$39:$A$782,$A160,СВЦЭМ!$B$39:$B$782,X$155)+'СЕТ СН'!$F$12</f>
        <v>180.38013787</v>
      </c>
      <c r="Y160" s="36">
        <f>SUMIFS(СВЦЭМ!$E$39:$E$782,СВЦЭМ!$A$39:$A$782,$A160,СВЦЭМ!$B$39:$B$782,Y$155)+'СЕТ СН'!$F$12</f>
        <v>195.58581305999999</v>
      </c>
    </row>
    <row r="161" spans="1:25" ht="15.75" x14ac:dyDescent="0.2">
      <c r="A161" s="35">
        <f t="shared" si="4"/>
        <v>45479</v>
      </c>
      <c r="B161" s="36">
        <f>SUMIFS(СВЦЭМ!$E$39:$E$782,СВЦЭМ!$A$39:$A$782,$A161,СВЦЭМ!$B$39:$B$782,B$155)+'СЕТ СН'!$F$12</f>
        <v>195.95192729999999</v>
      </c>
      <c r="C161" s="36">
        <f>SUMIFS(СВЦЭМ!$E$39:$E$782,СВЦЭМ!$A$39:$A$782,$A161,СВЦЭМ!$B$39:$B$782,C$155)+'СЕТ СН'!$F$12</f>
        <v>206.97844588999999</v>
      </c>
      <c r="D161" s="36">
        <f>SUMIFS(СВЦЭМ!$E$39:$E$782,СВЦЭМ!$A$39:$A$782,$A161,СВЦЭМ!$B$39:$B$782,D$155)+'СЕТ СН'!$F$12</f>
        <v>220.54531888</v>
      </c>
      <c r="E161" s="36">
        <f>SUMIFS(СВЦЭМ!$E$39:$E$782,СВЦЭМ!$A$39:$A$782,$A161,СВЦЭМ!$B$39:$B$782,E$155)+'СЕТ СН'!$F$12</f>
        <v>228.76270167000001</v>
      </c>
      <c r="F161" s="36">
        <f>SUMIFS(СВЦЭМ!$E$39:$E$782,СВЦЭМ!$A$39:$A$782,$A161,СВЦЭМ!$B$39:$B$782,F$155)+'СЕТ СН'!$F$12</f>
        <v>231.33745256</v>
      </c>
      <c r="G161" s="36">
        <f>SUMIFS(СВЦЭМ!$E$39:$E$782,СВЦЭМ!$A$39:$A$782,$A161,СВЦЭМ!$B$39:$B$782,G$155)+'СЕТ СН'!$F$12</f>
        <v>230.28346142000001</v>
      </c>
      <c r="H161" s="36">
        <f>SUMIFS(СВЦЭМ!$E$39:$E$782,СВЦЭМ!$A$39:$A$782,$A161,СВЦЭМ!$B$39:$B$782,H$155)+'СЕТ СН'!$F$12</f>
        <v>229.58972528000001</v>
      </c>
      <c r="I161" s="36">
        <f>SUMIFS(СВЦЭМ!$E$39:$E$782,СВЦЭМ!$A$39:$A$782,$A161,СВЦЭМ!$B$39:$B$782,I$155)+'СЕТ СН'!$F$12</f>
        <v>218.61930824999999</v>
      </c>
      <c r="J161" s="36">
        <f>SUMIFS(СВЦЭМ!$E$39:$E$782,СВЦЭМ!$A$39:$A$782,$A161,СВЦЭМ!$B$39:$B$782,J$155)+'СЕТ СН'!$F$12</f>
        <v>201.87645599000001</v>
      </c>
      <c r="K161" s="36">
        <f>SUMIFS(СВЦЭМ!$E$39:$E$782,СВЦЭМ!$A$39:$A$782,$A161,СВЦЭМ!$B$39:$B$782,K$155)+'СЕТ СН'!$F$12</f>
        <v>189.39192277999999</v>
      </c>
      <c r="L161" s="36">
        <f>SUMIFS(СВЦЭМ!$E$39:$E$782,СВЦЭМ!$A$39:$A$782,$A161,СВЦЭМ!$B$39:$B$782,L$155)+'СЕТ СН'!$F$12</f>
        <v>181.02252777999999</v>
      </c>
      <c r="M161" s="36">
        <f>SUMIFS(СВЦЭМ!$E$39:$E$782,СВЦЭМ!$A$39:$A$782,$A161,СВЦЭМ!$B$39:$B$782,M$155)+'СЕТ СН'!$F$12</f>
        <v>178.45861803</v>
      </c>
      <c r="N161" s="36">
        <f>SUMIFS(СВЦЭМ!$E$39:$E$782,СВЦЭМ!$A$39:$A$782,$A161,СВЦЭМ!$B$39:$B$782,N$155)+'СЕТ СН'!$F$12</f>
        <v>178.26826604999999</v>
      </c>
      <c r="O161" s="36">
        <f>SUMIFS(СВЦЭМ!$E$39:$E$782,СВЦЭМ!$A$39:$A$782,$A161,СВЦЭМ!$B$39:$B$782,O$155)+'СЕТ СН'!$F$12</f>
        <v>177.87697685000001</v>
      </c>
      <c r="P161" s="36">
        <f>SUMIFS(СВЦЭМ!$E$39:$E$782,СВЦЭМ!$A$39:$A$782,$A161,СВЦЭМ!$B$39:$B$782,P$155)+'СЕТ СН'!$F$12</f>
        <v>177.63793079999999</v>
      </c>
      <c r="Q161" s="36">
        <f>SUMIFS(СВЦЭМ!$E$39:$E$782,СВЦЭМ!$A$39:$A$782,$A161,СВЦЭМ!$B$39:$B$782,Q$155)+'СЕТ СН'!$F$12</f>
        <v>179.19708489999999</v>
      </c>
      <c r="R161" s="36">
        <f>SUMIFS(СВЦЭМ!$E$39:$E$782,СВЦЭМ!$A$39:$A$782,$A161,СВЦЭМ!$B$39:$B$782,R$155)+'СЕТ СН'!$F$12</f>
        <v>183.06947615999999</v>
      </c>
      <c r="S161" s="36">
        <f>SUMIFS(СВЦЭМ!$E$39:$E$782,СВЦЭМ!$A$39:$A$782,$A161,СВЦЭМ!$B$39:$B$782,S$155)+'СЕТ СН'!$F$12</f>
        <v>181.3363051</v>
      </c>
      <c r="T161" s="36">
        <f>SUMIFS(СВЦЭМ!$E$39:$E$782,СВЦЭМ!$A$39:$A$782,$A161,СВЦЭМ!$B$39:$B$782,T$155)+'СЕТ СН'!$F$12</f>
        <v>180.45268707</v>
      </c>
      <c r="U161" s="36">
        <f>SUMIFS(СВЦЭМ!$E$39:$E$782,СВЦЭМ!$A$39:$A$782,$A161,СВЦЭМ!$B$39:$B$782,U$155)+'СЕТ СН'!$F$12</f>
        <v>181.55533627</v>
      </c>
      <c r="V161" s="36">
        <f>SUMIFS(СВЦЭМ!$E$39:$E$782,СВЦЭМ!$A$39:$A$782,$A161,СВЦЭМ!$B$39:$B$782,V$155)+'СЕТ СН'!$F$12</f>
        <v>182.96629253</v>
      </c>
      <c r="W161" s="36">
        <f>SUMIFS(СВЦЭМ!$E$39:$E$782,СВЦЭМ!$A$39:$A$782,$A161,СВЦЭМ!$B$39:$B$782,W$155)+'СЕТ СН'!$F$12</f>
        <v>181.88424308</v>
      </c>
      <c r="X161" s="36">
        <f>SUMIFS(СВЦЭМ!$E$39:$E$782,СВЦЭМ!$A$39:$A$782,$A161,СВЦЭМ!$B$39:$B$782,X$155)+'СЕТ СН'!$F$12</f>
        <v>186.37596045999999</v>
      </c>
      <c r="Y161" s="36">
        <f>SUMIFS(СВЦЭМ!$E$39:$E$782,СВЦЭМ!$A$39:$A$782,$A161,СВЦЭМ!$B$39:$B$782,Y$155)+'СЕТ СН'!$F$12</f>
        <v>197.65613734999999</v>
      </c>
    </row>
    <row r="162" spans="1:25" ht="15.75" x14ac:dyDescent="0.2">
      <c r="A162" s="35">
        <f t="shared" si="4"/>
        <v>45480</v>
      </c>
      <c r="B162" s="36">
        <f>SUMIFS(СВЦЭМ!$E$39:$E$782,СВЦЭМ!$A$39:$A$782,$A162,СВЦЭМ!$B$39:$B$782,B$155)+'СЕТ СН'!$F$12</f>
        <v>216.16939733999999</v>
      </c>
      <c r="C162" s="36">
        <f>SUMIFS(СВЦЭМ!$E$39:$E$782,СВЦЭМ!$A$39:$A$782,$A162,СВЦЭМ!$B$39:$B$782,C$155)+'СЕТ СН'!$F$12</f>
        <v>224.32136464999999</v>
      </c>
      <c r="D162" s="36">
        <f>SUMIFS(СВЦЭМ!$E$39:$E$782,СВЦЭМ!$A$39:$A$782,$A162,СВЦЭМ!$B$39:$B$782,D$155)+'СЕТ СН'!$F$12</f>
        <v>232.18773171000001</v>
      </c>
      <c r="E162" s="36">
        <f>SUMIFS(СВЦЭМ!$E$39:$E$782,СВЦЭМ!$A$39:$A$782,$A162,СВЦЭМ!$B$39:$B$782,E$155)+'СЕТ СН'!$F$12</f>
        <v>231.21437528000001</v>
      </c>
      <c r="F162" s="36">
        <f>SUMIFS(СВЦЭМ!$E$39:$E$782,СВЦЭМ!$A$39:$A$782,$A162,СВЦЭМ!$B$39:$B$782,F$155)+'СЕТ СН'!$F$12</f>
        <v>231.62271522</v>
      </c>
      <c r="G162" s="36">
        <f>SUMIFS(СВЦЭМ!$E$39:$E$782,СВЦЭМ!$A$39:$A$782,$A162,СВЦЭМ!$B$39:$B$782,G$155)+'СЕТ СН'!$F$12</f>
        <v>232.02361503</v>
      </c>
      <c r="H162" s="36">
        <f>SUMIFS(СВЦЭМ!$E$39:$E$782,СВЦЭМ!$A$39:$A$782,$A162,СВЦЭМ!$B$39:$B$782,H$155)+'СЕТ СН'!$F$12</f>
        <v>234.09570908000001</v>
      </c>
      <c r="I162" s="36">
        <f>SUMIFS(СВЦЭМ!$E$39:$E$782,СВЦЭМ!$A$39:$A$782,$A162,СВЦЭМ!$B$39:$B$782,I$155)+'СЕТ СН'!$F$12</f>
        <v>229.33225198</v>
      </c>
      <c r="J162" s="36">
        <f>SUMIFS(СВЦЭМ!$E$39:$E$782,СВЦЭМ!$A$39:$A$782,$A162,СВЦЭМ!$B$39:$B$782,J$155)+'СЕТ СН'!$F$12</f>
        <v>212.08780132999999</v>
      </c>
      <c r="K162" s="36">
        <f>SUMIFS(СВЦЭМ!$E$39:$E$782,СВЦЭМ!$A$39:$A$782,$A162,СВЦЭМ!$B$39:$B$782,K$155)+'СЕТ СН'!$F$12</f>
        <v>199.6078042</v>
      </c>
      <c r="L162" s="36">
        <f>SUMIFS(СВЦЭМ!$E$39:$E$782,СВЦЭМ!$A$39:$A$782,$A162,СВЦЭМ!$B$39:$B$782,L$155)+'СЕТ СН'!$F$12</f>
        <v>193.47560245</v>
      </c>
      <c r="M162" s="36">
        <f>SUMIFS(СВЦЭМ!$E$39:$E$782,СВЦЭМ!$A$39:$A$782,$A162,СВЦЭМ!$B$39:$B$782,M$155)+'СЕТ СН'!$F$12</f>
        <v>192.38220228</v>
      </c>
      <c r="N162" s="36">
        <f>SUMIFS(СВЦЭМ!$E$39:$E$782,СВЦЭМ!$A$39:$A$782,$A162,СВЦЭМ!$B$39:$B$782,N$155)+'СЕТ СН'!$F$12</f>
        <v>190.56957897000001</v>
      </c>
      <c r="O162" s="36">
        <f>SUMIFS(СВЦЭМ!$E$39:$E$782,СВЦЭМ!$A$39:$A$782,$A162,СВЦЭМ!$B$39:$B$782,O$155)+'СЕТ СН'!$F$12</f>
        <v>188.96714713</v>
      </c>
      <c r="P162" s="36">
        <f>SUMIFS(СВЦЭМ!$E$39:$E$782,СВЦЭМ!$A$39:$A$782,$A162,СВЦЭМ!$B$39:$B$782,P$155)+'СЕТ СН'!$F$12</f>
        <v>190.78431295999999</v>
      </c>
      <c r="Q162" s="36">
        <f>SUMIFS(СВЦЭМ!$E$39:$E$782,СВЦЭМ!$A$39:$A$782,$A162,СВЦЭМ!$B$39:$B$782,Q$155)+'СЕТ СН'!$F$12</f>
        <v>192.23800388999999</v>
      </c>
      <c r="R162" s="36">
        <f>SUMIFS(СВЦЭМ!$E$39:$E$782,СВЦЭМ!$A$39:$A$782,$A162,СВЦЭМ!$B$39:$B$782,R$155)+'СЕТ СН'!$F$12</f>
        <v>191.31788091999999</v>
      </c>
      <c r="S162" s="36">
        <f>SUMIFS(СВЦЭМ!$E$39:$E$782,СВЦЭМ!$A$39:$A$782,$A162,СВЦЭМ!$B$39:$B$782,S$155)+'СЕТ СН'!$F$12</f>
        <v>191.16401503</v>
      </c>
      <c r="T162" s="36">
        <f>SUMIFS(СВЦЭМ!$E$39:$E$782,СВЦЭМ!$A$39:$A$782,$A162,СВЦЭМ!$B$39:$B$782,T$155)+'СЕТ СН'!$F$12</f>
        <v>188.5712474</v>
      </c>
      <c r="U162" s="36">
        <f>SUMIFS(СВЦЭМ!$E$39:$E$782,СВЦЭМ!$A$39:$A$782,$A162,СВЦЭМ!$B$39:$B$782,U$155)+'СЕТ СН'!$F$12</f>
        <v>189.54783750999999</v>
      </c>
      <c r="V162" s="36">
        <f>SUMIFS(СВЦЭМ!$E$39:$E$782,СВЦЭМ!$A$39:$A$782,$A162,СВЦЭМ!$B$39:$B$782,V$155)+'СЕТ СН'!$F$12</f>
        <v>190.10194852000001</v>
      </c>
      <c r="W162" s="36">
        <f>SUMIFS(СВЦЭМ!$E$39:$E$782,СВЦЭМ!$A$39:$A$782,$A162,СВЦЭМ!$B$39:$B$782,W$155)+'СЕТ СН'!$F$12</f>
        <v>188.63123060000001</v>
      </c>
      <c r="X162" s="36">
        <f>SUMIFS(СВЦЭМ!$E$39:$E$782,СВЦЭМ!$A$39:$A$782,$A162,СВЦЭМ!$B$39:$B$782,X$155)+'СЕТ СН'!$F$12</f>
        <v>195.40167310000001</v>
      </c>
      <c r="Y162" s="36">
        <f>SUMIFS(СВЦЭМ!$E$39:$E$782,СВЦЭМ!$A$39:$A$782,$A162,СВЦЭМ!$B$39:$B$782,Y$155)+'СЕТ СН'!$F$12</f>
        <v>206.63852408</v>
      </c>
    </row>
    <row r="163" spans="1:25" ht="15.75" x14ac:dyDescent="0.2">
      <c r="A163" s="35">
        <f t="shared" si="4"/>
        <v>45481</v>
      </c>
      <c r="B163" s="36">
        <f>SUMIFS(СВЦЭМ!$E$39:$E$782,СВЦЭМ!$A$39:$A$782,$A163,СВЦЭМ!$B$39:$B$782,B$155)+'СЕТ СН'!$F$12</f>
        <v>218.76634229000001</v>
      </c>
      <c r="C163" s="36">
        <f>SUMIFS(СВЦЭМ!$E$39:$E$782,СВЦЭМ!$A$39:$A$782,$A163,СВЦЭМ!$B$39:$B$782,C$155)+'СЕТ СН'!$F$12</f>
        <v>231.43799842000001</v>
      </c>
      <c r="D163" s="36">
        <f>SUMIFS(СВЦЭМ!$E$39:$E$782,СВЦЭМ!$A$39:$A$782,$A163,СВЦЭМ!$B$39:$B$782,D$155)+'СЕТ СН'!$F$12</f>
        <v>241.38501704000001</v>
      </c>
      <c r="E163" s="36">
        <f>SUMIFS(СВЦЭМ!$E$39:$E$782,СВЦЭМ!$A$39:$A$782,$A163,СВЦЭМ!$B$39:$B$782,E$155)+'СЕТ СН'!$F$12</f>
        <v>244.96489683999999</v>
      </c>
      <c r="F163" s="36">
        <f>SUMIFS(СВЦЭМ!$E$39:$E$782,СВЦЭМ!$A$39:$A$782,$A163,СВЦЭМ!$B$39:$B$782,F$155)+'СЕТ СН'!$F$12</f>
        <v>245.75436446000001</v>
      </c>
      <c r="G163" s="36">
        <f>SUMIFS(СВЦЭМ!$E$39:$E$782,СВЦЭМ!$A$39:$A$782,$A163,СВЦЭМ!$B$39:$B$782,G$155)+'СЕТ СН'!$F$12</f>
        <v>243.50633440999999</v>
      </c>
      <c r="H163" s="36">
        <f>SUMIFS(СВЦЭМ!$E$39:$E$782,СВЦЭМ!$A$39:$A$782,$A163,СВЦЭМ!$B$39:$B$782,H$155)+'СЕТ СН'!$F$12</f>
        <v>230.76168074</v>
      </c>
      <c r="I163" s="36">
        <f>SUMIFS(СВЦЭМ!$E$39:$E$782,СВЦЭМ!$A$39:$A$782,$A163,СВЦЭМ!$B$39:$B$782,I$155)+'СЕТ СН'!$F$12</f>
        <v>218.79431507999999</v>
      </c>
      <c r="J163" s="36">
        <f>SUMIFS(СВЦЭМ!$E$39:$E$782,СВЦЭМ!$A$39:$A$782,$A163,СВЦЭМ!$B$39:$B$782,J$155)+'СЕТ СН'!$F$12</f>
        <v>204.1058027</v>
      </c>
      <c r="K163" s="36">
        <f>SUMIFS(СВЦЭМ!$E$39:$E$782,СВЦЭМ!$A$39:$A$782,$A163,СВЦЭМ!$B$39:$B$782,K$155)+'СЕТ СН'!$F$12</f>
        <v>195.53262724999999</v>
      </c>
      <c r="L163" s="36">
        <f>SUMIFS(СВЦЭМ!$E$39:$E$782,СВЦЭМ!$A$39:$A$782,$A163,СВЦЭМ!$B$39:$B$782,L$155)+'СЕТ СН'!$F$12</f>
        <v>189.53488658000001</v>
      </c>
      <c r="M163" s="36">
        <f>SUMIFS(СВЦЭМ!$E$39:$E$782,СВЦЭМ!$A$39:$A$782,$A163,СВЦЭМ!$B$39:$B$782,M$155)+'СЕТ СН'!$F$12</f>
        <v>189.83299729999999</v>
      </c>
      <c r="N163" s="36">
        <f>SUMIFS(СВЦЭМ!$E$39:$E$782,СВЦЭМ!$A$39:$A$782,$A163,СВЦЭМ!$B$39:$B$782,N$155)+'СЕТ СН'!$F$12</f>
        <v>188.84429265</v>
      </c>
      <c r="O163" s="36">
        <f>SUMIFS(СВЦЭМ!$E$39:$E$782,СВЦЭМ!$A$39:$A$782,$A163,СВЦЭМ!$B$39:$B$782,O$155)+'СЕТ СН'!$F$12</f>
        <v>189.26112875999999</v>
      </c>
      <c r="P163" s="36">
        <f>SUMIFS(СВЦЭМ!$E$39:$E$782,СВЦЭМ!$A$39:$A$782,$A163,СВЦЭМ!$B$39:$B$782,P$155)+'СЕТ СН'!$F$12</f>
        <v>189.67385365000001</v>
      </c>
      <c r="Q163" s="36">
        <f>SUMIFS(СВЦЭМ!$E$39:$E$782,СВЦЭМ!$A$39:$A$782,$A163,СВЦЭМ!$B$39:$B$782,Q$155)+'СЕТ СН'!$F$12</f>
        <v>190.46817894</v>
      </c>
      <c r="R163" s="36">
        <f>SUMIFS(СВЦЭМ!$E$39:$E$782,СВЦЭМ!$A$39:$A$782,$A163,СВЦЭМ!$B$39:$B$782,R$155)+'СЕТ СН'!$F$12</f>
        <v>190.20636463</v>
      </c>
      <c r="S163" s="36">
        <f>SUMIFS(СВЦЭМ!$E$39:$E$782,СВЦЭМ!$A$39:$A$782,$A163,СВЦЭМ!$B$39:$B$782,S$155)+'СЕТ СН'!$F$12</f>
        <v>189.59092838000001</v>
      </c>
      <c r="T163" s="36">
        <f>SUMIFS(СВЦЭМ!$E$39:$E$782,СВЦЭМ!$A$39:$A$782,$A163,СВЦЭМ!$B$39:$B$782,T$155)+'СЕТ СН'!$F$12</f>
        <v>188.29187206</v>
      </c>
      <c r="U163" s="36">
        <f>SUMIFS(СВЦЭМ!$E$39:$E$782,СВЦЭМ!$A$39:$A$782,$A163,СВЦЭМ!$B$39:$B$782,U$155)+'СЕТ СН'!$F$12</f>
        <v>189.03487586</v>
      </c>
      <c r="V163" s="36">
        <f>SUMIFS(СВЦЭМ!$E$39:$E$782,СВЦЭМ!$A$39:$A$782,$A163,СВЦЭМ!$B$39:$B$782,V$155)+'СЕТ СН'!$F$12</f>
        <v>186.64559922999999</v>
      </c>
      <c r="W163" s="36">
        <f>SUMIFS(СВЦЭМ!$E$39:$E$782,СВЦЭМ!$A$39:$A$782,$A163,СВЦЭМ!$B$39:$B$782,W$155)+'СЕТ СН'!$F$12</f>
        <v>186.66575205000001</v>
      </c>
      <c r="X163" s="36">
        <f>SUMIFS(СВЦЭМ!$E$39:$E$782,СВЦЭМ!$A$39:$A$782,$A163,СВЦЭМ!$B$39:$B$782,X$155)+'СЕТ СН'!$F$12</f>
        <v>192.03224886000001</v>
      </c>
      <c r="Y163" s="36">
        <f>SUMIFS(СВЦЭМ!$E$39:$E$782,СВЦЭМ!$A$39:$A$782,$A163,СВЦЭМ!$B$39:$B$782,Y$155)+'СЕТ СН'!$F$12</f>
        <v>203.03639534000001</v>
      </c>
    </row>
    <row r="164" spans="1:25" ht="15.75" x14ac:dyDescent="0.2">
      <c r="A164" s="35">
        <f t="shared" si="4"/>
        <v>45482</v>
      </c>
      <c r="B164" s="36">
        <f>SUMIFS(СВЦЭМ!$E$39:$E$782,СВЦЭМ!$A$39:$A$782,$A164,СВЦЭМ!$B$39:$B$782,B$155)+'СЕТ СН'!$F$12</f>
        <v>222.47656076000001</v>
      </c>
      <c r="C164" s="36">
        <f>SUMIFS(СВЦЭМ!$E$39:$E$782,СВЦЭМ!$A$39:$A$782,$A164,СВЦЭМ!$B$39:$B$782,C$155)+'СЕТ СН'!$F$12</f>
        <v>233.72843592999999</v>
      </c>
      <c r="D164" s="36">
        <f>SUMIFS(СВЦЭМ!$E$39:$E$782,СВЦЭМ!$A$39:$A$782,$A164,СВЦЭМ!$B$39:$B$782,D$155)+'СЕТ СН'!$F$12</f>
        <v>242.10471561</v>
      </c>
      <c r="E164" s="36">
        <f>SUMIFS(СВЦЭМ!$E$39:$E$782,СВЦЭМ!$A$39:$A$782,$A164,СВЦЭМ!$B$39:$B$782,E$155)+'СЕТ СН'!$F$12</f>
        <v>248.93852296</v>
      </c>
      <c r="F164" s="36">
        <f>SUMIFS(СВЦЭМ!$E$39:$E$782,СВЦЭМ!$A$39:$A$782,$A164,СВЦЭМ!$B$39:$B$782,F$155)+'СЕТ СН'!$F$12</f>
        <v>247.94758272999999</v>
      </c>
      <c r="G164" s="36">
        <f>SUMIFS(СВЦЭМ!$E$39:$E$782,СВЦЭМ!$A$39:$A$782,$A164,СВЦЭМ!$B$39:$B$782,G$155)+'СЕТ СН'!$F$12</f>
        <v>245.91822388</v>
      </c>
      <c r="H164" s="36">
        <f>SUMIFS(СВЦЭМ!$E$39:$E$782,СВЦЭМ!$A$39:$A$782,$A164,СВЦЭМ!$B$39:$B$782,H$155)+'СЕТ СН'!$F$12</f>
        <v>221.71379815</v>
      </c>
      <c r="I164" s="36">
        <f>SUMIFS(СВЦЭМ!$E$39:$E$782,СВЦЭМ!$A$39:$A$782,$A164,СВЦЭМ!$B$39:$B$782,I$155)+'СЕТ СН'!$F$12</f>
        <v>209.31423154000001</v>
      </c>
      <c r="J164" s="36">
        <f>SUMIFS(СВЦЭМ!$E$39:$E$782,СВЦЭМ!$A$39:$A$782,$A164,СВЦЭМ!$B$39:$B$782,J$155)+'СЕТ СН'!$F$12</f>
        <v>193.88058948</v>
      </c>
      <c r="K164" s="36">
        <f>SUMIFS(СВЦЭМ!$E$39:$E$782,СВЦЭМ!$A$39:$A$782,$A164,СВЦЭМ!$B$39:$B$782,K$155)+'СЕТ СН'!$F$12</f>
        <v>185.07192617999999</v>
      </c>
      <c r="L164" s="36">
        <f>SUMIFS(СВЦЭМ!$E$39:$E$782,СВЦЭМ!$A$39:$A$782,$A164,СВЦЭМ!$B$39:$B$782,L$155)+'СЕТ СН'!$F$12</f>
        <v>181.28957328999999</v>
      </c>
      <c r="M164" s="36">
        <f>SUMIFS(СВЦЭМ!$E$39:$E$782,СВЦЭМ!$A$39:$A$782,$A164,СВЦЭМ!$B$39:$B$782,M$155)+'СЕТ СН'!$F$12</f>
        <v>178.17379215</v>
      </c>
      <c r="N164" s="36">
        <f>SUMIFS(СВЦЭМ!$E$39:$E$782,СВЦЭМ!$A$39:$A$782,$A164,СВЦЭМ!$B$39:$B$782,N$155)+'СЕТ СН'!$F$12</f>
        <v>176.70983131</v>
      </c>
      <c r="O164" s="36">
        <f>SUMIFS(СВЦЭМ!$E$39:$E$782,СВЦЭМ!$A$39:$A$782,$A164,СВЦЭМ!$B$39:$B$782,O$155)+'СЕТ СН'!$F$12</f>
        <v>174.32005009</v>
      </c>
      <c r="P164" s="36">
        <f>SUMIFS(СВЦЭМ!$E$39:$E$782,СВЦЭМ!$A$39:$A$782,$A164,СВЦЭМ!$B$39:$B$782,P$155)+'СЕТ СН'!$F$12</f>
        <v>175.17242114000001</v>
      </c>
      <c r="Q164" s="36">
        <f>SUMIFS(СВЦЭМ!$E$39:$E$782,СВЦЭМ!$A$39:$A$782,$A164,СВЦЭМ!$B$39:$B$782,Q$155)+'СЕТ СН'!$F$12</f>
        <v>177.05923720999999</v>
      </c>
      <c r="R164" s="36">
        <f>SUMIFS(СВЦЭМ!$E$39:$E$782,СВЦЭМ!$A$39:$A$782,$A164,СВЦЭМ!$B$39:$B$782,R$155)+'СЕТ СН'!$F$12</f>
        <v>176.83434002999999</v>
      </c>
      <c r="S164" s="36">
        <f>SUMIFS(СВЦЭМ!$E$39:$E$782,СВЦЭМ!$A$39:$A$782,$A164,СВЦЭМ!$B$39:$B$782,S$155)+'СЕТ СН'!$F$12</f>
        <v>176.63086179000001</v>
      </c>
      <c r="T164" s="36">
        <f>SUMIFS(СВЦЭМ!$E$39:$E$782,СВЦЭМ!$A$39:$A$782,$A164,СВЦЭМ!$B$39:$B$782,T$155)+'СЕТ СН'!$F$12</f>
        <v>177.31027933999999</v>
      </c>
      <c r="U164" s="36">
        <f>SUMIFS(СВЦЭМ!$E$39:$E$782,СВЦЭМ!$A$39:$A$782,$A164,СВЦЭМ!$B$39:$B$782,U$155)+'СЕТ СН'!$F$12</f>
        <v>179.90015434</v>
      </c>
      <c r="V164" s="36">
        <f>SUMIFS(СВЦЭМ!$E$39:$E$782,СВЦЭМ!$A$39:$A$782,$A164,СВЦЭМ!$B$39:$B$782,V$155)+'СЕТ СН'!$F$12</f>
        <v>179.19185934000001</v>
      </c>
      <c r="W164" s="36">
        <f>SUMIFS(СВЦЭМ!$E$39:$E$782,СВЦЭМ!$A$39:$A$782,$A164,СВЦЭМ!$B$39:$B$782,W$155)+'СЕТ СН'!$F$12</f>
        <v>177.44328372000001</v>
      </c>
      <c r="X164" s="36">
        <f>SUMIFS(СВЦЭМ!$E$39:$E$782,СВЦЭМ!$A$39:$A$782,$A164,СВЦЭМ!$B$39:$B$782,X$155)+'СЕТ СН'!$F$12</f>
        <v>180.90451766999999</v>
      </c>
      <c r="Y164" s="36">
        <f>SUMIFS(СВЦЭМ!$E$39:$E$782,СВЦЭМ!$A$39:$A$782,$A164,СВЦЭМ!$B$39:$B$782,Y$155)+'СЕТ СН'!$F$12</f>
        <v>192.03951355999999</v>
      </c>
    </row>
    <row r="165" spans="1:25" ht="15.75" x14ac:dyDescent="0.2">
      <c r="A165" s="35">
        <f t="shared" si="4"/>
        <v>45483</v>
      </c>
      <c r="B165" s="36">
        <f>SUMIFS(СВЦЭМ!$E$39:$E$782,СВЦЭМ!$A$39:$A$782,$A165,СВЦЭМ!$B$39:$B$782,B$155)+'СЕТ СН'!$F$12</f>
        <v>204.17430666000001</v>
      </c>
      <c r="C165" s="36">
        <f>SUMIFS(СВЦЭМ!$E$39:$E$782,СВЦЭМ!$A$39:$A$782,$A165,СВЦЭМ!$B$39:$B$782,C$155)+'СЕТ СН'!$F$12</f>
        <v>218.59723861000001</v>
      </c>
      <c r="D165" s="36">
        <f>SUMIFS(СВЦЭМ!$E$39:$E$782,СВЦЭМ!$A$39:$A$782,$A165,СВЦЭМ!$B$39:$B$782,D$155)+'СЕТ СН'!$F$12</f>
        <v>227.06404609000001</v>
      </c>
      <c r="E165" s="36">
        <f>SUMIFS(СВЦЭМ!$E$39:$E$782,СВЦЭМ!$A$39:$A$782,$A165,СВЦЭМ!$B$39:$B$782,E$155)+'СЕТ СН'!$F$12</f>
        <v>227.22439201</v>
      </c>
      <c r="F165" s="36">
        <f>SUMIFS(СВЦЭМ!$E$39:$E$782,СВЦЭМ!$A$39:$A$782,$A165,СВЦЭМ!$B$39:$B$782,F$155)+'СЕТ СН'!$F$12</f>
        <v>226.08775897000001</v>
      </c>
      <c r="G165" s="36">
        <f>SUMIFS(СВЦЭМ!$E$39:$E$782,СВЦЭМ!$A$39:$A$782,$A165,СВЦЭМ!$B$39:$B$782,G$155)+'СЕТ СН'!$F$12</f>
        <v>229.42714362999999</v>
      </c>
      <c r="H165" s="36">
        <f>SUMIFS(СВЦЭМ!$E$39:$E$782,СВЦЭМ!$A$39:$A$782,$A165,СВЦЭМ!$B$39:$B$782,H$155)+'СЕТ СН'!$F$12</f>
        <v>219.62007263000001</v>
      </c>
      <c r="I165" s="36">
        <f>SUMIFS(СВЦЭМ!$E$39:$E$782,СВЦЭМ!$A$39:$A$782,$A165,СВЦЭМ!$B$39:$B$782,I$155)+'СЕТ СН'!$F$12</f>
        <v>205.85431783999999</v>
      </c>
      <c r="J165" s="36">
        <f>SUMIFS(СВЦЭМ!$E$39:$E$782,СВЦЭМ!$A$39:$A$782,$A165,СВЦЭМ!$B$39:$B$782,J$155)+'СЕТ СН'!$F$12</f>
        <v>191.85955408999999</v>
      </c>
      <c r="K165" s="36">
        <f>SUMIFS(СВЦЭМ!$E$39:$E$782,СВЦЭМ!$A$39:$A$782,$A165,СВЦЭМ!$B$39:$B$782,K$155)+'СЕТ СН'!$F$12</f>
        <v>186.20786944</v>
      </c>
      <c r="L165" s="36">
        <f>SUMIFS(СВЦЭМ!$E$39:$E$782,СВЦЭМ!$A$39:$A$782,$A165,СВЦЭМ!$B$39:$B$782,L$155)+'СЕТ СН'!$F$12</f>
        <v>181.88335545000001</v>
      </c>
      <c r="M165" s="36">
        <f>SUMIFS(СВЦЭМ!$E$39:$E$782,СВЦЭМ!$A$39:$A$782,$A165,СВЦЭМ!$B$39:$B$782,M$155)+'СЕТ СН'!$F$12</f>
        <v>182.30423499</v>
      </c>
      <c r="N165" s="36">
        <f>SUMIFS(СВЦЭМ!$E$39:$E$782,СВЦЭМ!$A$39:$A$782,$A165,СВЦЭМ!$B$39:$B$782,N$155)+'СЕТ СН'!$F$12</f>
        <v>182.45006867999999</v>
      </c>
      <c r="O165" s="36">
        <f>SUMIFS(СВЦЭМ!$E$39:$E$782,СВЦЭМ!$A$39:$A$782,$A165,СВЦЭМ!$B$39:$B$782,O$155)+'СЕТ СН'!$F$12</f>
        <v>180.03275980000001</v>
      </c>
      <c r="P165" s="36">
        <f>SUMIFS(СВЦЭМ!$E$39:$E$782,СВЦЭМ!$A$39:$A$782,$A165,СВЦЭМ!$B$39:$B$782,P$155)+'СЕТ СН'!$F$12</f>
        <v>180.46234057999999</v>
      </c>
      <c r="Q165" s="36">
        <f>SUMIFS(СВЦЭМ!$E$39:$E$782,СВЦЭМ!$A$39:$A$782,$A165,СВЦЭМ!$B$39:$B$782,Q$155)+'СЕТ СН'!$F$12</f>
        <v>181.97753179</v>
      </c>
      <c r="R165" s="36">
        <f>SUMIFS(СВЦЭМ!$E$39:$E$782,СВЦЭМ!$A$39:$A$782,$A165,СВЦЭМ!$B$39:$B$782,R$155)+'СЕТ СН'!$F$12</f>
        <v>182.98904870999999</v>
      </c>
      <c r="S165" s="36">
        <f>SUMIFS(СВЦЭМ!$E$39:$E$782,СВЦЭМ!$A$39:$A$782,$A165,СВЦЭМ!$B$39:$B$782,S$155)+'СЕТ СН'!$F$12</f>
        <v>184.74080764000001</v>
      </c>
      <c r="T165" s="36">
        <f>SUMIFS(СВЦЭМ!$E$39:$E$782,СВЦЭМ!$A$39:$A$782,$A165,СВЦЭМ!$B$39:$B$782,T$155)+'СЕТ СН'!$F$12</f>
        <v>185.94063037999999</v>
      </c>
      <c r="U165" s="36">
        <f>SUMIFS(СВЦЭМ!$E$39:$E$782,СВЦЭМ!$A$39:$A$782,$A165,СВЦЭМ!$B$39:$B$782,U$155)+'СЕТ СН'!$F$12</f>
        <v>183.81406883</v>
      </c>
      <c r="V165" s="36">
        <f>SUMIFS(СВЦЭМ!$E$39:$E$782,СВЦЭМ!$A$39:$A$782,$A165,СВЦЭМ!$B$39:$B$782,V$155)+'СЕТ СН'!$F$12</f>
        <v>183.82883190000001</v>
      </c>
      <c r="W165" s="36">
        <f>SUMIFS(СВЦЭМ!$E$39:$E$782,СВЦЭМ!$A$39:$A$782,$A165,СВЦЭМ!$B$39:$B$782,W$155)+'СЕТ СН'!$F$12</f>
        <v>181.92719077999999</v>
      </c>
      <c r="X165" s="36">
        <f>SUMIFS(СВЦЭМ!$E$39:$E$782,СВЦЭМ!$A$39:$A$782,$A165,СВЦЭМ!$B$39:$B$782,X$155)+'СЕТ СН'!$F$12</f>
        <v>186.56484806</v>
      </c>
      <c r="Y165" s="36">
        <f>SUMIFS(СВЦЭМ!$E$39:$E$782,СВЦЭМ!$A$39:$A$782,$A165,СВЦЭМ!$B$39:$B$782,Y$155)+'СЕТ СН'!$F$12</f>
        <v>197.40527266000001</v>
      </c>
    </row>
    <row r="166" spans="1:25" ht="15.75" x14ac:dyDescent="0.2">
      <c r="A166" s="35">
        <f t="shared" si="4"/>
        <v>45484</v>
      </c>
      <c r="B166" s="36">
        <f>SUMIFS(СВЦЭМ!$E$39:$E$782,СВЦЭМ!$A$39:$A$782,$A166,СВЦЭМ!$B$39:$B$782,B$155)+'СЕТ СН'!$F$12</f>
        <v>214.55386711</v>
      </c>
      <c r="C166" s="36">
        <f>SUMIFS(СВЦЭМ!$E$39:$E$782,СВЦЭМ!$A$39:$A$782,$A166,СВЦЭМ!$B$39:$B$782,C$155)+'СЕТ СН'!$F$12</f>
        <v>234.39529594000001</v>
      </c>
      <c r="D166" s="36">
        <f>SUMIFS(СВЦЭМ!$E$39:$E$782,СВЦЭМ!$A$39:$A$782,$A166,СВЦЭМ!$B$39:$B$782,D$155)+'СЕТ СН'!$F$12</f>
        <v>248.03188478999999</v>
      </c>
      <c r="E166" s="36">
        <f>SUMIFS(СВЦЭМ!$E$39:$E$782,СВЦЭМ!$A$39:$A$782,$A166,СВЦЭМ!$B$39:$B$782,E$155)+'СЕТ СН'!$F$12</f>
        <v>251.59662739999999</v>
      </c>
      <c r="F166" s="36">
        <f>SUMIFS(СВЦЭМ!$E$39:$E$782,СВЦЭМ!$A$39:$A$782,$A166,СВЦЭМ!$B$39:$B$782,F$155)+'СЕТ СН'!$F$12</f>
        <v>252.89160093000001</v>
      </c>
      <c r="G166" s="36">
        <f>SUMIFS(СВЦЭМ!$E$39:$E$782,СВЦЭМ!$A$39:$A$782,$A166,СВЦЭМ!$B$39:$B$782,G$155)+'СЕТ СН'!$F$12</f>
        <v>249.4428115</v>
      </c>
      <c r="H166" s="36">
        <f>SUMIFS(СВЦЭМ!$E$39:$E$782,СВЦЭМ!$A$39:$A$782,$A166,СВЦЭМ!$B$39:$B$782,H$155)+'СЕТ СН'!$F$12</f>
        <v>238.19592402000001</v>
      </c>
      <c r="I166" s="36">
        <f>SUMIFS(СВЦЭМ!$E$39:$E$782,СВЦЭМ!$A$39:$A$782,$A166,СВЦЭМ!$B$39:$B$782,I$155)+'СЕТ СН'!$F$12</f>
        <v>221.92502067000001</v>
      </c>
      <c r="J166" s="36">
        <f>SUMIFS(СВЦЭМ!$E$39:$E$782,СВЦЭМ!$A$39:$A$782,$A166,СВЦЭМ!$B$39:$B$782,J$155)+'СЕТ СН'!$F$12</f>
        <v>207.565832</v>
      </c>
      <c r="K166" s="36">
        <f>SUMIFS(СВЦЭМ!$E$39:$E$782,СВЦЭМ!$A$39:$A$782,$A166,СВЦЭМ!$B$39:$B$782,K$155)+'СЕТ СН'!$F$12</f>
        <v>203.92076661999999</v>
      </c>
      <c r="L166" s="36">
        <f>SUMIFS(СВЦЭМ!$E$39:$E$782,СВЦЭМ!$A$39:$A$782,$A166,СВЦЭМ!$B$39:$B$782,L$155)+'СЕТ СН'!$F$12</f>
        <v>198.8419987</v>
      </c>
      <c r="M166" s="36">
        <f>SUMIFS(СВЦЭМ!$E$39:$E$782,СВЦЭМ!$A$39:$A$782,$A166,СВЦЭМ!$B$39:$B$782,M$155)+'СЕТ СН'!$F$12</f>
        <v>199.91626335000001</v>
      </c>
      <c r="N166" s="36">
        <f>SUMIFS(СВЦЭМ!$E$39:$E$782,СВЦЭМ!$A$39:$A$782,$A166,СВЦЭМ!$B$39:$B$782,N$155)+'СЕТ СН'!$F$12</f>
        <v>200.54937878000001</v>
      </c>
      <c r="O166" s="36">
        <f>SUMIFS(СВЦЭМ!$E$39:$E$782,СВЦЭМ!$A$39:$A$782,$A166,СВЦЭМ!$B$39:$B$782,O$155)+'СЕТ СН'!$F$12</f>
        <v>199.05308041000001</v>
      </c>
      <c r="P166" s="36">
        <f>SUMIFS(СВЦЭМ!$E$39:$E$782,СВЦЭМ!$A$39:$A$782,$A166,СВЦЭМ!$B$39:$B$782,P$155)+'СЕТ СН'!$F$12</f>
        <v>199.13779811000001</v>
      </c>
      <c r="Q166" s="36">
        <f>SUMIFS(СВЦЭМ!$E$39:$E$782,СВЦЭМ!$A$39:$A$782,$A166,СВЦЭМ!$B$39:$B$782,Q$155)+'СЕТ СН'!$F$12</f>
        <v>199.41399100000001</v>
      </c>
      <c r="R166" s="36">
        <f>SUMIFS(СВЦЭМ!$E$39:$E$782,СВЦЭМ!$A$39:$A$782,$A166,СВЦЭМ!$B$39:$B$782,R$155)+'СЕТ СН'!$F$12</f>
        <v>200.8028113</v>
      </c>
      <c r="S166" s="36">
        <f>SUMIFS(СВЦЭМ!$E$39:$E$782,СВЦЭМ!$A$39:$A$782,$A166,СВЦЭМ!$B$39:$B$782,S$155)+'СЕТ СН'!$F$12</f>
        <v>201.47760977999999</v>
      </c>
      <c r="T166" s="36">
        <f>SUMIFS(СВЦЭМ!$E$39:$E$782,СВЦЭМ!$A$39:$A$782,$A166,СВЦЭМ!$B$39:$B$782,T$155)+'СЕТ СН'!$F$12</f>
        <v>200.60574868</v>
      </c>
      <c r="U166" s="36">
        <f>SUMIFS(СВЦЭМ!$E$39:$E$782,СВЦЭМ!$A$39:$A$782,$A166,СВЦЭМ!$B$39:$B$782,U$155)+'СЕТ СН'!$F$12</f>
        <v>202.69467223999999</v>
      </c>
      <c r="V166" s="36">
        <f>SUMIFS(СВЦЭМ!$E$39:$E$782,СВЦЭМ!$A$39:$A$782,$A166,СВЦЭМ!$B$39:$B$782,V$155)+'СЕТ СН'!$F$12</f>
        <v>201.71825785999999</v>
      </c>
      <c r="W166" s="36">
        <f>SUMIFS(СВЦЭМ!$E$39:$E$782,СВЦЭМ!$A$39:$A$782,$A166,СВЦЭМ!$B$39:$B$782,W$155)+'СЕТ СН'!$F$12</f>
        <v>198.89589226000001</v>
      </c>
      <c r="X166" s="36">
        <f>SUMIFS(СВЦЭМ!$E$39:$E$782,СВЦЭМ!$A$39:$A$782,$A166,СВЦЭМ!$B$39:$B$782,X$155)+'СЕТ СН'!$F$12</f>
        <v>203.80245851999999</v>
      </c>
      <c r="Y166" s="36">
        <f>SUMIFS(СВЦЭМ!$E$39:$E$782,СВЦЭМ!$A$39:$A$782,$A166,СВЦЭМ!$B$39:$B$782,Y$155)+'СЕТ СН'!$F$12</f>
        <v>204.66652998000001</v>
      </c>
    </row>
    <row r="167" spans="1:25" ht="15.75" x14ac:dyDescent="0.2">
      <c r="A167" s="35">
        <f t="shared" si="4"/>
        <v>45485</v>
      </c>
      <c r="B167" s="36">
        <f>SUMIFS(СВЦЭМ!$E$39:$E$782,СВЦЭМ!$A$39:$A$782,$A167,СВЦЭМ!$B$39:$B$782,B$155)+'СЕТ СН'!$F$12</f>
        <v>229.35056094999999</v>
      </c>
      <c r="C167" s="36">
        <f>SUMIFS(СВЦЭМ!$E$39:$E$782,СВЦЭМ!$A$39:$A$782,$A167,СВЦЭМ!$B$39:$B$782,C$155)+'СЕТ СН'!$F$12</f>
        <v>236.87168675999999</v>
      </c>
      <c r="D167" s="36">
        <f>SUMIFS(СВЦЭМ!$E$39:$E$782,СВЦЭМ!$A$39:$A$782,$A167,СВЦЭМ!$B$39:$B$782,D$155)+'СЕТ СН'!$F$12</f>
        <v>244.19309179999999</v>
      </c>
      <c r="E167" s="36">
        <f>SUMIFS(СВЦЭМ!$E$39:$E$782,СВЦЭМ!$A$39:$A$782,$A167,СВЦЭМ!$B$39:$B$782,E$155)+'СЕТ СН'!$F$12</f>
        <v>248.25710272000001</v>
      </c>
      <c r="F167" s="36">
        <f>SUMIFS(СВЦЭМ!$E$39:$E$782,СВЦЭМ!$A$39:$A$782,$A167,СВЦЭМ!$B$39:$B$782,F$155)+'СЕТ СН'!$F$12</f>
        <v>248.32527765</v>
      </c>
      <c r="G167" s="36">
        <f>SUMIFS(СВЦЭМ!$E$39:$E$782,СВЦЭМ!$A$39:$A$782,$A167,СВЦЭМ!$B$39:$B$782,G$155)+'СЕТ СН'!$F$12</f>
        <v>245.79951459</v>
      </c>
      <c r="H167" s="36">
        <f>SUMIFS(СВЦЭМ!$E$39:$E$782,СВЦЭМ!$A$39:$A$782,$A167,СВЦЭМ!$B$39:$B$782,H$155)+'СЕТ СН'!$F$12</f>
        <v>237.69676891</v>
      </c>
      <c r="I167" s="36">
        <f>SUMIFS(СВЦЭМ!$E$39:$E$782,СВЦЭМ!$A$39:$A$782,$A167,СВЦЭМ!$B$39:$B$782,I$155)+'СЕТ СН'!$F$12</f>
        <v>221.92264618999999</v>
      </c>
      <c r="J167" s="36">
        <f>SUMIFS(СВЦЭМ!$E$39:$E$782,СВЦЭМ!$A$39:$A$782,$A167,СВЦЭМ!$B$39:$B$782,J$155)+'СЕТ СН'!$F$12</f>
        <v>203.97234040000001</v>
      </c>
      <c r="K167" s="36">
        <f>SUMIFS(СВЦЭМ!$E$39:$E$782,СВЦЭМ!$A$39:$A$782,$A167,СВЦЭМ!$B$39:$B$782,K$155)+'СЕТ СН'!$F$12</f>
        <v>199.29451859</v>
      </c>
      <c r="L167" s="36">
        <f>SUMIFS(СВЦЭМ!$E$39:$E$782,СВЦЭМ!$A$39:$A$782,$A167,СВЦЭМ!$B$39:$B$782,L$155)+'СЕТ СН'!$F$12</f>
        <v>195.21349953999999</v>
      </c>
      <c r="M167" s="36">
        <f>SUMIFS(СВЦЭМ!$E$39:$E$782,СВЦЭМ!$A$39:$A$782,$A167,СВЦЭМ!$B$39:$B$782,M$155)+'СЕТ СН'!$F$12</f>
        <v>195.52043484999999</v>
      </c>
      <c r="N167" s="36">
        <f>SUMIFS(СВЦЭМ!$E$39:$E$782,СВЦЭМ!$A$39:$A$782,$A167,СВЦЭМ!$B$39:$B$782,N$155)+'СЕТ СН'!$F$12</f>
        <v>194.20046925</v>
      </c>
      <c r="O167" s="36">
        <f>SUMIFS(СВЦЭМ!$E$39:$E$782,СВЦЭМ!$A$39:$A$782,$A167,СВЦЭМ!$B$39:$B$782,O$155)+'СЕТ СН'!$F$12</f>
        <v>193.15937109999999</v>
      </c>
      <c r="P167" s="36">
        <f>SUMIFS(СВЦЭМ!$E$39:$E$782,СВЦЭМ!$A$39:$A$782,$A167,СВЦЭМ!$B$39:$B$782,P$155)+'СЕТ СН'!$F$12</f>
        <v>195.32821591000001</v>
      </c>
      <c r="Q167" s="36">
        <f>SUMIFS(СВЦЭМ!$E$39:$E$782,СВЦЭМ!$A$39:$A$782,$A167,СВЦЭМ!$B$39:$B$782,Q$155)+'СЕТ СН'!$F$12</f>
        <v>197.84908017999999</v>
      </c>
      <c r="R167" s="36">
        <f>SUMIFS(СВЦЭМ!$E$39:$E$782,СВЦЭМ!$A$39:$A$782,$A167,СВЦЭМ!$B$39:$B$782,R$155)+'СЕТ СН'!$F$12</f>
        <v>198.96344422999999</v>
      </c>
      <c r="S167" s="36">
        <f>SUMIFS(СВЦЭМ!$E$39:$E$782,СВЦЭМ!$A$39:$A$782,$A167,СВЦЭМ!$B$39:$B$782,S$155)+'СЕТ СН'!$F$12</f>
        <v>197.47509561999999</v>
      </c>
      <c r="T167" s="36">
        <f>SUMIFS(СВЦЭМ!$E$39:$E$782,СВЦЭМ!$A$39:$A$782,$A167,СВЦЭМ!$B$39:$B$782,T$155)+'СЕТ СН'!$F$12</f>
        <v>194.96404124</v>
      </c>
      <c r="U167" s="36">
        <f>SUMIFS(СВЦЭМ!$E$39:$E$782,СВЦЭМ!$A$39:$A$782,$A167,СВЦЭМ!$B$39:$B$782,U$155)+'СЕТ СН'!$F$12</f>
        <v>197.69717868999999</v>
      </c>
      <c r="V167" s="36">
        <f>SUMIFS(СВЦЭМ!$E$39:$E$782,СВЦЭМ!$A$39:$A$782,$A167,СВЦЭМ!$B$39:$B$782,V$155)+'СЕТ СН'!$F$12</f>
        <v>199.19102852</v>
      </c>
      <c r="W167" s="36">
        <f>SUMIFS(СВЦЭМ!$E$39:$E$782,СВЦЭМ!$A$39:$A$782,$A167,СВЦЭМ!$B$39:$B$782,W$155)+'СЕТ СН'!$F$12</f>
        <v>196.8161139</v>
      </c>
      <c r="X167" s="36">
        <f>SUMIFS(СВЦЭМ!$E$39:$E$782,СВЦЭМ!$A$39:$A$782,$A167,СВЦЭМ!$B$39:$B$782,X$155)+'СЕТ СН'!$F$12</f>
        <v>202.94141236999999</v>
      </c>
      <c r="Y167" s="36">
        <f>SUMIFS(СВЦЭМ!$E$39:$E$782,СВЦЭМ!$A$39:$A$782,$A167,СВЦЭМ!$B$39:$B$782,Y$155)+'СЕТ СН'!$F$12</f>
        <v>215.11840484000001</v>
      </c>
    </row>
    <row r="168" spans="1:25" ht="15.75" x14ac:dyDescent="0.2">
      <c r="A168" s="35">
        <f t="shared" si="4"/>
        <v>45486</v>
      </c>
      <c r="B168" s="36">
        <f>SUMIFS(СВЦЭМ!$E$39:$E$782,СВЦЭМ!$A$39:$A$782,$A168,СВЦЭМ!$B$39:$B$782,B$155)+'СЕТ СН'!$F$12</f>
        <v>227.36660667999999</v>
      </c>
      <c r="C168" s="36">
        <f>SUMIFS(СВЦЭМ!$E$39:$E$782,СВЦЭМ!$A$39:$A$782,$A168,СВЦЭМ!$B$39:$B$782,C$155)+'СЕТ СН'!$F$12</f>
        <v>235.39510887</v>
      </c>
      <c r="D168" s="36">
        <f>SUMIFS(СВЦЭМ!$E$39:$E$782,СВЦЭМ!$A$39:$A$782,$A168,СВЦЭМ!$B$39:$B$782,D$155)+'СЕТ СН'!$F$12</f>
        <v>233.04196206</v>
      </c>
      <c r="E168" s="36">
        <f>SUMIFS(СВЦЭМ!$E$39:$E$782,СВЦЭМ!$A$39:$A$782,$A168,СВЦЭМ!$B$39:$B$782,E$155)+'СЕТ СН'!$F$12</f>
        <v>233.08063227</v>
      </c>
      <c r="F168" s="36">
        <f>SUMIFS(СВЦЭМ!$E$39:$E$782,СВЦЭМ!$A$39:$A$782,$A168,СВЦЭМ!$B$39:$B$782,F$155)+'СЕТ СН'!$F$12</f>
        <v>233.49086462</v>
      </c>
      <c r="G168" s="36">
        <f>SUMIFS(СВЦЭМ!$E$39:$E$782,СВЦЭМ!$A$39:$A$782,$A168,СВЦЭМ!$B$39:$B$782,G$155)+'СЕТ СН'!$F$12</f>
        <v>234.05858334999999</v>
      </c>
      <c r="H168" s="36">
        <f>SUMIFS(СВЦЭМ!$E$39:$E$782,СВЦЭМ!$A$39:$A$782,$A168,СВЦЭМ!$B$39:$B$782,H$155)+'СЕТ СН'!$F$12</f>
        <v>244.25697925</v>
      </c>
      <c r="I168" s="36">
        <f>SUMIFS(СВЦЭМ!$E$39:$E$782,СВЦЭМ!$A$39:$A$782,$A168,СВЦЭМ!$B$39:$B$782,I$155)+'СЕТ СН'!$F$12</f>
        <v>233.36953227999999</v>
      </c>
      <c r="J168" s="36">
        <f>SUMIFS(СВЦЭМ!$E$39:$E$782,СВЦЭМ!$A$39:$A$782,$A168,СВЦЭМ!$B$39:$B$782,J$155)+'СЕТ СН'!$F$12</f>
        <v>217.66600149000001</v>
      </c>
      <c r="K168" s="36">
        <f>SUMIFS(СВЦЭМ!$E$39:$E$782,СВЦЭМ!$A$39:$A$782,$A168,СВЦЭМ!$B$39:$B$782,K$155)+'СЕТ СН'!$F$12</f>
        <v>200.72500668000001</v>
      </c>
      <c r="L168" s="36">
        <f>SUMIFS(СВЦЭМ!$E$39:$E$782,СВЦЭМ!$A$39:$A$782,$A168,СВЦЭМ!$B$39:$B$782,L$155)+'СЕТ СН'!$F$12</f>
        <v>192.67882462</v>
      </c>
      <c r="M168" s="36">
        <f>SUMIFS(СВЦЭМ!$E$39:$E$782,СВЦЭМ!$A$39:$A$782,$A168,СВЦЭМ!$B$39:$B$782,M$155)+'СЕТ СН'!$F$12</f>
        <v>189.69095741999999</v>
      </c>
      <c r="N168" s="36">
        <f>SUMIFS(СВЦЭМ!$E$39:$E$782,СВЦЭМ!$A$39:$A$782,$A168,СВЦЭМ!$B$39:$B$782,N$155)+'СЕТ СН'!$F$12</f>
        <v>189.57776397000001</v>
      </c>
      <c r="O168" s="36">
        <f>SUMIFS(СВЦЭМ!$E$39:$E$782,СВЦЭМ!$A$39:$A$782,$A168,СВЦЭМ!$B$39:$B$782,O$155)+'СЕТ СН'!$F$12</f>
        <v>188.34771246</v>
      </c>
      <c r="P168" s="36">
        <f>SUMIFS(СВЦЭМ!$E$39:$E$782,СВЦЭМ!$A$39:$A$782,$A168,СВЦЭМ!$B$39:$B$782,P$155)+'СЕТ СН'!$F$12</f>
        <v>189.92688082999999</v>
      </c>
      <c r="Q168" s="36">
        <f>SUMIFS(СВЦЭМ!$E$39:$E$782,СВЦЭМ!$A$39:$A$782,$A168,СВЦЭМ!$B$39:$B$782,Q$155)+'СЕТ СН'!$F$12</f>
        <v>191.51707987</v>
      </c>
      <c r="R168" s="36">
        <f>SUMIFS(СВЦЭМ!$E$39:$E$782,СВЦЭМ!$A$39:$A$782,$A168,СВЦЭМ!$B$39:$B$782,R$155)+'СЕТ СН'!$F$12</f>
        <v>187.61395633999999</v>
      </c>
      <c r="S168" s="36">
        <f>SUMIFS(СВЦЭМ!$E$39:$E$782,СВЦЭМ!$A$39:$A$782,$A168,СВЦЭМ!$B$39:$B$782,S$155)+'СЕТ СН'!$F$12</f>
        <v>187.40606091999999</v>
      </c>
      <c r="T168" s="36">
        <f>SUMIFS(СВЦЭМ!$E$39:$E$782,СВЦЭМ!$A$39:$A$782,$A168,СВЦЭМ!$B$39:$B$782,T$155)+'СЕТ СН'!$F$12</f>
        <v>186.60683477000001</v>
      </c>
      <c r="U168" s="36">
        <f>SUMIFS(СВЦЭМ!$E$39:$E$782,СВЦЭМ!$A$39:$A$782,$A168,СВЦЭМ!$B$39:$B$782,U$155)+'СЕТ СН'!$F$12</f>
        <v>188.39727472000001</v>
      </c>
      <c r="V168" s="36">
        <f>SUMIFS(СВЦЭМ!$E$39:$E$782,СВЦЭМ!$A$39:$A$782,$A168,СВЦЭМ!$B$39:$B$782,V$155)+'СЕТ СН'!$F$12</f>
        <v>189.94155018000001</v>
      </c>
      <c r="W168" s="36">
        <f>SUMIFS(СВЦЭМ!$E$39:$E$782,СВЦЭМ!$A$39:$A$782,$A168,СВЦЭМ!$B$39:$B$782,W$155)+'СЕТ СН'!$F$12</f>
        <v>189.21621708999999</v>
      </c>
      <c r="X168" s="36">
        <f>SUMIFS(СВЦЭМ!$E$39:$E$782,СВЦЭМ!$A$39:$A$782,$A168,СВЦЭМ!$B$39:$B$782,X$155)+'СЕТ СН'!$F$12</f>
        <v>193.85042376999999</v>
      </c>
      <c r="Y168" s="36">
        <f>SUMIFS(СВЦЭМ!$E$39:$E$782,СВЦЭМ!$A$39:$A$782,$A168,СВЦЭМ!$B$39:$B$782,Y$155)+'СЕТ СН'!$F$12</f>
        <v>206.15022228000001</v>
      </c>
    </row>
    <row r="169" spans="1:25" ht="15.75" x14ac:dyDescent="0.2">
      <c r="A169" s="35">
        <f t="shared" si="4"/>
        <v>45487</v>
      </c>
      <c r="B169" s="36">
        <f>SUMIFS(СВЦЭМ!$E$39:$E$782,СВЦЭМ!$A$39:$A$782,$A169,СВЦЭМ!$B$39:$B$782,B$155)+'СЕТ СН'!$F$12</f>
        <v>221.55171145</v>
      </c>
      <c r="C169" s="36">
        <f>SUMIFS(СВЦЭМ!$E$39:$E$782,СВЦЭМ!$A$39:$A$782,$A169,СВЦЭМ!$B$39:$B$782,C$155)+'СЕТ СН'!$F$12</f>
        <v>218.66670852999999</v>
      </c>
      <c r="D169" s="36">
        <f>SUMIFS(СВЦЭМ!$E$39:$E$782,СВЦЭМ!$A$39:$A$782,$A169,СВЦЭМ!$B$39:$B$782,D$155)+'СЕТ СН'!$F$12</f>
        <v>215.03295313000001</v>
      </c>
      <c r="E169" s="36">
        <f>SUMIFS(СВЦЭМ!$E$39:$E$782,СВЦЭМ!$A$39:$A$782,$A169,СВЦЭМ!$B$39:$B$782,E$155)+'СЕТ СН'!$F$12</f>
        <v>211.46611285</v>
      </c>
      <c r="F169" s="36">
        <f>SUMIFS(СВЦЭМ!$E$39:$E$782,СВЦЭМ!$A$39:$A$782,$A169,СВЦЭМ!$B$39:$B$782,F$155)+'СЕТ СН'!$F$12</f>
        <v>210.34300081999999</v>
      </c>
      <c r="G169" s="36">
        <f>SUMIFS(СВЦЭМ!$E$39:$E$782,СВЦЭМ!$A$39:$A$782,$A169,СВЦЭМ!$B$39:$B$782,G$155)+'СЕТ СН'!$F$12</f>
        <v>211.89383101000001</v>
      </c>
      <c r="H169" s="36">
        <f>SUMIFS(СВЦЭМ!$E$39:$E$782,СВЦЭМ!$A$39:$A$782,$A169,СВЦЭМ!$B$39:$B$782,H$155)+'СЕТ СН'!$F$12</f>
        <v>213.20612729999999</v>
      </c>
      <c r="I169" s="36">
        <f>SUMIFS(СВЦЭМ!$E$39:$E$782,СВЦЭМ!$A$39:$A$782,$A169,СВЦЭМ!$B$39:$B$782,I$155)+'СЕТ СН'!$F$12</f>
        <v>219.68378451999999</v>
      </c>
      <c r="J169" s="36">
        <f>SUMIFS(СВЦЭМ!$E$39:$E$782,СВЦЭМ!$A$39:$A$782,$A169,СВЦЭМ!$B$39:$B$782,J$155)+'СЕТ СН'!$F$12</f>
        <v>224.48596158000001</v>
      </c>
      <c r="K169" s="36">
        <f>SUMIFS(СВЦЭМ!$E$39:$E$782,СВЦЭМ!$A$39:$A$782,$A169,СВЦЭМ!$B$39:$B$782,K$155)+'СЕТ СН'!$F$12</f>
        <v>209.78774976</v>
      </c>
      <c r="L169" s="36">
        <f>SUMIFS(СВЦЭМ!$E$39:$E$782,СВЦЭМ!$A$39:$A$782,$A169,СВЦЭМ!$B$39:$B$782,L$155)+'СЕТ СН'!$F$12</f>
        <v>200.9416152</v>
      </c>
      <c r="M169" s="36">
        <f>SUMIFS(СВЦЭМ!$E$39:$E$782,СВЦЭМ!$A$39:$A$782,$A169,СВЦЭМ!$B$39:$B$782,M$155)+'СЕТ СН'!$F$12</f>
        <v>197.04328576</v>
      </c>
      <c r="N169" s="36">
        <f>SUMIFS(СВЦЭМ!$E$39:$E$782,СВЦЭМ!$A$39:$A$782,$A169,СВЦЭМ!$B$39:$B$782,N$155)+'СЕТ СН'!$F$12</f>
        <v>194.80616902</v>
      </c>
      <c r="O169" s="36">
        <f>SUMIFS(СВЦЭМ!$E$39:$E$782,СВЦЭМ!$A$39:$A$782,$A169,СВЦЭМ!$B$39:$B$782,O$155)+'СЕТ СН'!$F$12</f>
        <v>193.48105035</v>
      </c>
      <c r="P169" s="36">
        <f>SUMIFS(СВЦЭМ!$E$39:$E$782,СВЦЭМ!$A$39:$A$782,$A169,СВЦЭМ!$B$39:$B$782,P$155)+'СЕТ СН'!$F$12</f>
        <v>195.01635787999999</v>
      </c>
      <c r="Q169" s="36">
        <f>SUMIFS(СВЦЭМ!$E$39:$E$782,СВЦЭМ!$A$39:$A$782,$A169,СВЦЭМ!$B$39:$B$782,Q$155)+'СЕТ СН'!$F$12</f>
        <v>196.79127120999999</v>
      </c>
      <c r="R169" s="36">
        <f>SUMIFS(СВЦЭМ!$E$39:$E$782,СВЦЭМ!$A$39:$A$782,$A169,СВЦЭМ!$B$39:$B$782,R$155)+'СЕТ СН'!$F$12</f>
        <v>197.25018793999999</v>
      </c>
      <c r="S169" s="36">
        <f>SUMIFS(СВЦЭМ!$E$39:$E$782,СВЦЭМ!$A$39:$A$782,$A169,СВЦЭМ!$B$39:$B$782,S$155)+'СЕТ СН'!$F$12</f>
        <v>195.95976723999999</v>
      </c>
      <c r="T169" s="36">
        <f>SUMIFS(СВЦЭМ!$E$39:$E$782,СВЦЭМ!$A$39:$A$782,$A169,СВЦЭМ!$B$39:$B$782,T$155)+'СЕТ СН'!$F$12</f>
        <v>193.03143581</v>
      </c>
      <c r="U169" s="36">
        <f>SUMIFS(СВЦЭМ!$E$39:$E$782,СВЦЭМ!$A$39:$A$782,$A169,СВЦЭМ!$B$39:$B$782,U$155)+'СЕТ СН'!$F$12</f>
        <v>194.09719648000001</v>
      </c>
      <c r="V169" s="36">
        <f>SUMIFS(СВЦЭМ!$E$39:$E$782,СВЦЭМ!$A$39:$A$782,$A169,СВЦЭМ!$B$39:$B$782,V$155)+'СЕТ СН'!$F$12</f>
        <v>195.75520574999999</v>
      </c>
      <c r="W169" s="36">
        <f>SUMIFS(СВЦЭМ!$E$39:$E$782,СВЦЭМ!$A$39:$A$782,$A169,СВЦЭМ!$B$39:$B$782,W$155)+'СЕТ СН'!$F$12</f>
        <v>193.44053672000001</v>
      </c>
      <c r="X169" s="36">
        <f>SUMIFS(СВЦЭМ!$E$39:$E$782,СВЦЭМ!$A$39:$A$782,$A169,СВЦЭМ!$B$39:$B$782,X$155)+'СЕТ СН'!$F$12</f>
        <v>199.72044543999999</v>
      </c>
      <c r="Y169" s="36">
        <f>SUMIFS(СВЦЭМ!$E$39:$E$782,СВЦЭМ!$A$39:$A$782,$A169,СВЦЭМ!$B$39:$B$782,Y$155)+'СЕТ СН'!$F$12</f>
        <v>213.71745486</v>
      </c>
    </row>
    <row r="170" spans="1:25" ht="15.75" x14ac:dyDescent="0.2">
      <c r="A170" s="35">
        <f t="shared" si="4"/>
        <v>45488</v>
      </c>
      <c r="B170" s="36">
        <f>SUMIFS(СВЦЭМ!$E$39:$E$782,СВЦЭМ!$A$39:$A$782,$A170,СВЦЭМ!$B$39:$B$782,B$155)+'СЕТ СН'!$F$12</f>
        <v>207.09601645999999</v>
      </c>
      <c r="C170" s="36">
        <f>SUMIFS(СВЦЭМ!$E$39:$E$782,СВЦЭМ!$A$39:$A$782,$A170,СВЦЭМ!$B$39:$B$782,C$155)+'СЕТ СН'!$F$12</f>
        <v>219.18825583</v>
      </c>
      <c r="D170" s="36">
        <f>SUMIFS(СВЦЭМ!$E$39:$E$782,СВЦЭМ!$A$39:$A$782,$A170,СВЦЭМ!$B$39:$B$782,D$155)+'СЕТ СН'!$F$12</f>
        <v>230.10180774</v>
      </c>
      <c r="E170" s="36">
        <f>SUMIFS(СВЦЭМ!$E$39:$E$782,СВЦЭМ!$A$39:$A$782,$A170,СВЦЭМ!$B$39:$B$782,E$155)+'СЕТ СН'!$F$12</f>
        <v>230.4157289</v>
      </c>
      <c r="F170" s="36">
        <f>SUMIFS(СВЦЭМ!$E$39:$E$782,СВЦЭМ!$A$39:$A$782,$A170,СВЦЭМ!$B$39:$B$782,F$155)+'СЕТ СН'!$F$12</f>
        <v>229.57410075999999</v>
      </c>
      <c r="G170" s="36">
        <f>SUMIFS(СВЦЭМ!$E$39:$E$782,СВЦЭМ!$A$39:$A$782,$A170,СВЦЭМ!$B$39:$B$782,G$155)+'СЕТ СН'!$F$12</f>
        <v>231.85303962</v>
      </c>
      <c r="H170" s="36">
        <f>SUMIFS(СВЦЭМ!$E$39:$E$782,СВЦЭМ!$A$39:$A$782,$A170,СВЦЭМ!$B$39:$B$782,H$155)+'СЕТ СН'!$F$12</f>
        <v>223.14584452</v>
      </c>
      <c r="I170" s="36">
        <f>SUMIFS(СВЦЭМ!$E$39:$E$782,СВЦЭМ!$A$39:$A$782,$A170,СВЦЭМ!$B$39:$B$782,I$155)+'СЕТ СН'!$F$12</f>
        <v>214.75150393000001</v>
      </c>
      <c r="J170" s="36">
        <f>SUMIFS(СВЦЭМ!$E$39:$E$782,СВЦЭМ!$A$39:$A$782,$A170,СВЦЭМ!$B$39:$B$782,J$155)+'СЕТ СН'!$F$12</f>
        <v>206.21130603</v>
      </c>
      <c r="K170" s="36">
        <f>SUMIFS(СВЦЭМ!$E$39:$E$782,СВЦЭМ!$A$39:$A$782,$A170,СВЦЭМ!$B$39:$B$782,K$155)+'СЕТ СН'!$F$12</f>
        <v>201.10924127999999</v>
      </c>
      <c r="L170" s="36">
        <f>SUMIFS(СВЦЭМ!$E$39:$E$782,СВЦЭМ!$A$39:$A$782,$A170,СВЦЭМ!$B$39:$B$782,L$155)+'СЕТ СН'!$F$12</f>
        <v>198.37679675000001</v>
      </c>
      <c r="M170" s="36">
        <f>SUMIFS(СВЦЭМ!$E$39:$E$782,СВЦЭМ!$A$39:$A$782,$A170,СВЦЭМ!$B$39:$B$782,M$155)+'СЕТ СН'!$F$12</f>
        <v>197.50953392</v>
      </c>
      <c r="N170" s="36">
        <f>SUMIFS(СВЦЭМ!$E$39:$E$782,СВЦЭМ!$A$39:$A$782,$A170,СВЦЭМ!$B$39:$B$782,N$155)+'СЕТ СН'!$F$12</f>
        <v>198.85044171000001</v>
      </c>
      <c r="O170" s="36">
        <f>SUMIFS(СВЦЭМ!$E$39:$E$782,СВЦЭМ!$A$39:$A$782,$A170,СВЦЭМ!$B$39:$B$782,O$155)+'СЕТ СН'!$F$12</f>
        <v>199.57586742999999</v>
      </c>
      <c r="P170" s="36">
        <f>SUMIFS(СВЦЭМ!$E$39:$E$782,СВЦЭМ!$A$39:$A$782,$A170,СВЦЭМ!$B$39:$B$782,P$155)+'СЕТ СН'!$F$12</f>
        <v>199.74417929000001</v>
      </c>
      <c r="Q170" s="36">
        <f>SUMIFS(СВЦЭМ!$E$39:$E$782,СВЦЭМ!$A$39:$A$782,$A170,СВЦЭМ!$B$39:$B$782,Q$155)+'СЕТ СН'!$F$12</f>
        <v>199.58257663000001</v>
      </c>
      <c r="R170" s="36">
        <f>SUMIFS(СВЦЭМ!$E$39:$E$782,СВЦЭМ!$A$39:$A$782,$A170,СВЦЭМ!$B$39:$B$782,R$155)+'СЕТ СН'!$F$12</f>
        <v>198.53392299999999</v>
      </c>
      <c r="S170" s="36">
        <f>SUMIFS(СВЦЭМ!$E$39:$E$782,СВЦЭМ!$A$39:$A$782,$A170,СВЦЭМ!$B$39:$B$782,S$155)+'СЕТ СН'!$F$12</f>
        <v>199.52526531000001</v>
      </c>
      <c r="T170" s="36">
        <f>SUMIFS(СВЦЭМ!$E$39:$E$782,СВЦЭМ!$A$39:$A$782,$A170,СВЦЭМ!$B$39:$B$782,T$155)+'СЕТ СН'!$F$12</f>
        <v>199.24945134000001</v>
      </c>
      <c r="U170" s="36">
        <f>SUMIFS(СВЦЭМ!$E$39:$E$782,СВЦЭМ!$A$39:$A$782,$A170,СВЦЭМ!$B$39:$B$782,U$155)+'СЕТ СН'!$F$12</f>
        <v>199.98392501000001</v>
      </c>
      <c r="V170" s="36">
        <f>SUMIFS(СВЦЭМ!$E$39:$E$782,СВЦЭМ!$A$39:$A$782,$A170,СВЦЭМ!$B$39:$B$782,V$155)+'СЕТ СН'!$F$12</f>
        <v>199.71957488999999</v>
      </c>
      <c r="W170" s="36">
        <f>SUMIFS(СВЦЭМ!$E$39:$E$782,СВЦЭМ!$A$39:$A$782,$A170,СВЦЭМ!$B$39:$B$782,W$155)+'СЕТ СН'!$F$12</f>
        <v>196.87261774000001</v>
      </c>
      <c r="X170" s="36">
        <f>SUMIFS(СВЦЭМ!$E$39:$E$782,СВЦЭМ!$A$39:$A$782,$A170,СВЦЭМ!$B$39:$B$782,X$155)+'СЕТ СН'!$F$12</f>
        <v>202.80841788999999</v>
      </c>
      <c r="Y170" s="36">
        <f>SUMIFS(СВЦЭМ!$E$39:$E$782,СВЦЭМ!$A$39:$A$782,$A170,СВЦЭМ!$B$39:$B$782,Y$155)+'СЕТ СН'!$F$12</f>
        <v>211.91273022999999</v>
      </c>
    </row>
    <row r="171" spans="1:25" ht="15.75" x14ac:dyDescent="0.2">
      <c r="A171" s="35">
        <f t="shared" si="4"/>
        <v>45489</v>
      </c>
      <c r="B171" s="36">
        <f>SUMIFS(СВЦЭМ!$E$39:$E$782,СВЦЭМ!$A$39:$A$782,$A171,СВЦЭМ!$B$39:$B$782,B$155)+'СЕТ СН'!$F$12</f>
        <v>212.0162851</v>
      </c>
      <c r="C171" s="36">
        <f>SUMIFS(СВЦЭМ!$E$39:$E$782,СВЦЭМ!$A$39:$A$782,$A171,СВЦЭМ!$B$39:$B$782,C$155)+'СЕТ СН'!$F$12</f>
        <v>225.55403275</v>
      </c>
      <c r="D171" s="36">
        <f>SUMIFS(СВЦЭМ!$E$39:$E$782,СВЦЭМ!$A$39:$A$782,$A171,СВЦЭМ!$B$39:$B$782,D$155)+'СЕТ СН'!$F$12</f>
        <v>235.42182399999999</v>
      </c>
      <c r="E171" s="36">
        <f>SUMIFS(СВЦЭМ!$E$39:$E$782,СВЦЭМ!$A$39:$A$782,$A171,СВЦЭМ!$B$39:$B$782,E$155)+'СЕТ СН'!$F$12</f>
        <v>241.34900207000001</v>
      </c>
      <c r="F171" s="36">
        <f>SUMIFS(СВЦЭМ!$E$39:$E$782,СВЦЭМ!$A$39:$A$782,$A171,СВЦЭМ!$B$39:$B$782,F$155)+'СЕТ СН'!$F$12</f>
        <v>242.24710064000001</v>
      </c>
      <c r="G171" s="36">
        <f>SUMIFS(СВЦЭМ!$E$39:$E$782,СВЦЭМ!$A$39:$A$782,$A171,СВЦЭМ!$B$39:$B$782,G$155)+'СЕТ СН'!$F$12</f>
        <v>238.05022983000001</v>
      </c>
      <c r="H171" s="36">
        <f>SUMIFS(СВЦЭМ!$E$39:$E$782,СВЦЭМ!$A$39:$A$782,$A171,СВЦЭМ!$B$39:$B$782,H$155)+'СЕТ СН'!$F$12</f>
        <v>227.94105576000001</v>
      </c>
      <c r="I171" s="36">
        <f>SUMIFS(СВЦЭМ!$E$39:$E$782,СВЦЭМ!$A$39:$A$782,$A171,СВЦЭМ!$B$39:$B$782,I$155)+'СЕТ СН'!$F$12</f>
        <v>211.76266937</v>
      </c>
      <c r="J171" s="36">
        <f>SUMIFS(СВЦЭМ!$E$39:$E$782,СВЦЭМ!$A$39:$A$782,$A171,СВЦЭМ!$B$39:$B$782,J$155)+'СЕТ СН'!$F$12</f>
        <v>196.0912792</v>
      </c>
      <c r="K171" s="36">
        <f>SUMIFS(СВЦЭМ!$E$39:$E$782,СВЦЭМ!$A$39:$A$782,$A171,СВЦЭМ!$B$39:$B$782,K$155)+'СЕТ СН'!$F$12</f>
        <v>186.50299525</v>
      </c>
      <c r="L171" s="36">
        <f>SUMIFS(СВЦЭМ!$E$39:$E$782,СВЦЭМ!$A$39:$A$782,$A171,СВЦЭМ!$B$39:$B$782,L$155)+'СЕТ СН'!$F$12</f>
        <v>183.63030692000001</v>
      </c>
      <c r="M171" s="36">
        <f>SUMIFS(СВЦЭМ!$E$39:$E$782,СВЦЭМ!$A$39:$A$782,$A171,СВЦЭМ!$B$39:$B$782,M$155)+'СЕТ СН'!$F$12</f>
        <v>181.77457412999999</v>
      </c>
      <c r="N171" s="36">
        <f>SUMIFS(СВЦЭМ!$E$39:$E$782,СВЦЭМ!$A$39:$A$782,$A171,СВЦЭМ!$B$39:$B$782,N$155)+'СЕТ СН'!$F$12</f>
        <v>177.72596855</v>
      </c>
      <c r="O171" s="36">
        <f>SUMIFS(СВЦЭМ!$E$39:$E$782,СВЦЭМ!$A$39:$A$782,$A171,СВЦЭМ!$B$39:$B$782,O$155)+'СЕТ СН'!$F$12</f>
        <v>174.57397012000001</v>
      </c>
      <c r="P171" s="36">
        <f>SUMIFS(СВЦЭМ!$E$39:$E$782,СВЦЭМ!$A$39:$A$782,$A171,СВЦЭМ!$B$39:$B$782,P$155)+'СЕТ СН'!$F$12</f>
        <v>176.10867984000001</v>
      </c>
      <c r="Q171" s="36">
        <f>SUMIFS(СВЦЭМ!$E$39:$E$782,СВЦЭМ!$A$39:$A$782,$A171,СВЦЭМ!$B$39:$B$782,Q$155)+'СЕТ СН'!$F$12</f>
        <v>176.43381746</v>
      </c>
      <c r="R171" s="36">
        <f>SUMIFS(СВЦЭМ!$E$39:$E$782,СВЦЭМ!$A$39:$A$782,$A171,СВЦЭМ!$B$39:$B$782,R$155)+'СЕТ СН'!$F$12</f>
        <v>175.61251009</v>
      </c>
      <c r="S171" s="36">
        <f>SUMIFS(СВЦЭМ!$E$39:$E$782,СВЦЭМ!$A$39:$A$782,$A171,СВЦЭМ!$B$39:$B$782,S$155)+'СЕТ СН'!$F$12</f>
        <v>176.29268711</v>
      </c>
      <c r="T171" s="36">
        <f>SUMIFS(СВЦЭМ!$E$39:$E$782,СВЦЭМ!$A$39:$A$782,$A171,СВЦЭМ!$B$39:$B$782,T$155)+'СЕТ СН'!$F$12</f>
        <v>175.44154154</v>
      </c>
      <c r="U171" s="36">
        <f>SUMIFS(СВЦЭМ!$E$39:$E$782,СВЦЭМ!$A$39:$A$782,$A171,СВЦЭМ!$B$39:$B$782,U$155)+'СЕТ СН'!$F$12</f>
        <v>176.29763242000001</v>
      </c>
      <c r="V171" s="36">
        <f>SUMIFS(СВЦЭМ!$E$39:$E$782,СВЦЭМ!$A$39:$A$782,$A171,СВЦЭМ!$B$39:$B$782,V$155)+'СЕТ СН'!$F$12</f>
        <v>176.61154207999999</v>
      </c>
      <c r="W171" s="36">
        <f>SUMIFS(СВЦЭМ!$E$39:$E$782,СВЦЭМ!$A$39:$A$782,$A171,СВЦЭМ!$B$39:$B$782,W$155)+'СЕТ СН'!$F$12</f>
        <v>176.84829468000001</v>
      </c>
      <c r="X171" s="36">
        <f>SUMIFS(СВЦЭМ!$E$39:$E$782,СВЦЭМ!$A$39:$A$782,$A171,СВЦЭМ!$B$39:$B$782,X$155)+'СЕТ СН'!$F$12</f>
        <v>182.22147717999999</v>
      </c>
      <c r="Y171" s="36">
        <f>SUMIFS(СВЦЭМ!$E$39:$E$782,СВЦЭМ!$A$39:$A$782,$A171,СВЦЭМ!$B$39:$B$782,Y$155)+'СЕТ СН'!$F$12</f>
        <v>194.14726605999999</v>
      </c>
    </row>
    <row r="172" spans="1:25" ht="15.75" x14ac:dyDescent="0.2">
      <c r="A172" s="35">
        <f t="shared" si="4"/>
        <v>45490</v>
      </c>
      <c r="B172" s="36">
        <f>SUMIFS(СВЦЭМ!$E$39:$E$782,СВЦЭМ!$A$39:$A$782,$A172,СВЦЭМ!$B$39:$B$782,B$155)+'СЕТ СН'!$F$12</f>
        <v>215.10406979000001</v>
      </c>
      <c r="C172" s="36">
        <f>SUMIFS(СВЦЭМ!$E$39:$E$782,СВЦЭМ!$A$39:$A$782,$A172,СВЦЭМ!$B$39:$B$782,C$155)+'СЕТ СН'!$F$12</f>
        <v>229.71208834000001</v>
      </c>
      <c r="D172" s="36">
        <f>SUMIFS(СВЦЭМ!$E$39:$E$782,СВЦЭМ!$A$39:$A$782,$A172,СВЦЭМ!$B$39:$B$782,D$155)+'СЕТ СН'!$F$12</f>
        <v>231.46361526000001</v>
      </c>
      <c r="E172" s="36">
        <f>SUMIFS(СВЦЭМ!$E$39:$E$782,СВЦЭМ!$A$39:$A$782,$A172,СВЦЭМ!$B$39:$B$782,E$155)+'СЕТ СН'!$F$12</f>
        <v>228.58458870000001</v>
      </c>
      <c r="F172" s="36">
        <f>SUMIFS(СВЦЭМ!$E$39:$E$782,СВЦЭМ!$A$39:$A$782,$A172,СВЦЭМ!$B$39:$B$782,F$155)+'СЕТ СН'!$F$12</f>
        <v>227.69505509000001</v>
      </c>
      <c r="G172" s="36">
        <f>SUMIFS(СВЦЭМ!$E$39:$E$782,СВЦЭМ!$A$39:$A$782,$A172,СВЦЭМ!$B$39:$B$782,G$155)+'СЕТ СН'!$F$12</f>
        <v>229.22860487</v>
      </c>
      <c r="H172" s="36">
        <f>SUMIFS(СВЦЭМ!$E$39:$E$782,СВЦЭМ!$A$39:$A$782,$A172,СВЦЭМ!$B$39:$B$782,H$155)+'СЕТ СН'!$F$12</f>
        <v>225.05211829000001</v>
      </c>
      <c r="I172" s="36">
        <f>SUMIFS(СВЦЭМ!$E$39:$E$782,СВЦЭМ!$A$39:$A$782,$A172,СВЦЭМ!$B$39:$B$782,I$155)+'СЕТ СН'!$F$12</f>
        <v>209.43978224</v>
      </c>
      <c r="J172" s="36">
        <f>SUMIFS(СВЦЭМ!$E$39:$E$782,СВЦЭМ!$A$39:$A$782,$A172,СВЦЭМ!$B$39:$B$782,J$155)+'СЕТ СН'!$F$12</f>
        <v>196.03929328999999</v>
      </c>
      <c r="K172" s="36">
        <f>SUMIFS(СВЦЭМ!$E$39:$E$782,СВЦЭМ!$A$39:$A$782,$A172,СВЦЭМ!$B$39:$B$782,K$155)+'СЕТ СН'!$F$12</f>
        <v>190.32608432000001</v>
      </c>
      <c r="L172" s="36">
        <f>SUMIFS(СВЦЭМ!$E$39:$E$782,СВЦЭМ!$A$39:$A$782,$A172,СВЦЭМ!$B$39:$B$782,L$155)+'СЕТ СН'!$F$12</f>
        <v>182.36605377000001</v>
      </c>
      <c r="M172" s="36">
        <f>SUMIFS(СВЦЭМ!$E$39:$E$782,СВЦЭМ!$A$39:$A$782,$A172,СВЦЭМ!$B$39:$B$782,M$155)+'СЕТ СН'!$F$12</f>
        <v>180.14796408000001</v>
      </c>
      <c r="N172" s="36">
        <f>SUMIFS(СВЦЭМ!$E$39:$E$782,СВЦЭМ!$A$39:$A$782,$A172,СВЦЭМ!$B$39:$B$782,N$155)+'СЕТ СН'!$F$12</f>
        <v>181.01342263999999</v>
      </c>
      <c r="O172" s="36">
        <f>SUMIFS(СВЦЭМ!$E$39:$E$782,СВЦЭМ!$A$39:$A$782,$A172,СВЦЭМ!$B$39:$B$782,O$155)+'СЕТ СН'!$F$12</f>
        <v>179.17268813000001</v>
      </c>
      <c r="P172" s="36">
        <f>SUMIFS(СВЦЭМ!$E$39:$E$782,СВЦЭМ!$A$39:$A$782,$A172,СВЦЭМ!$B$39:$B$782,P$155)+'СЕТ СН'!$F$12</f>
        <v>179.06430734</v>
      </c>
      <c r="Q172" s="36">
        <f>SUMIFS(СВЦЭМ!$E$39:$E$782,СВЦЭМ!$A$39:$A$782,$A172,СВЦЭМ!$B$39:$B$782,Q$155)+'СЕТ СН'!$F$12</f>
        <v>179.58417577</v>
      </c>
      <c r="R172" s="36">
        <f>SUMIFS(СВЦЭМ!$E$39:$E$782,СВЦЭМ!$A$39:$A$782,$A172,СВЦЭМ!$B$39:$B$782,R$155)+'СЕТ СН'!$F$12</f>
        <v>180.38486266000001</v>
      </c>
      <c r="S172" s="36">
        <f>SUMIFS(СВЦЭМ!$E$39:$E$782,СВЦЭМ!$A$39:$A$782,$A172,СВЦЭМ!$B$39:$B$782,S$155)+'СЕТ СН'!$F$12</f>
        <v>181.37376841</v>
      </c>
      <c r="T172" s="36">
        <f>SUMIFS(СВЦЭМ!$E$39:$E$782,СВЦЭМ!$A$39:$A$782,$A172,СВЦЭМ!$B$39:$B$782,T$155)+'СЕТ СН'!$F$12</f>
        <v>180.27638830000001</v>
      </c>
      <c r="U172" s="36">
        <f>SUMIFS(СВЦЭМ!$E$39:$E$782,СВЦЭМ!$A$39:$A$782,$A172,СВЦЭМ!$B$39:$B$782,U$155)+'СЕТ СН'!$F$12</f>
        <v>181.87445406000001</v>
      </c>
      <c r="V172" s="36">
        <f>SUMIFS(СВЦЭМ!$E$39:$E$782,СВЦЭМ!$A$39:$A$782,$A172,СВЦЭМ!$B$39:$B$782,V$155)+'СЕТ СН'!$F$12</f>
        <v>182.65102293999999</v>
      </c>
      <c r="W172" s="36">
        <f>SUMIFS(СВЦЭМ!$E$39:$E$782,СВЦЭМ!$A$39:$A$782,$A172,СВЦЭМ!$B$39:$B$782,W$155)+'СЕТ СН'!$F$12</f>
        <v>178.40734233000001</v>
      </c>
      <c r="X172" s="36">
        <f>SUMIFS(СВЦЭМ!$E$39:$E$782,СВЦЭМ!$A$39:$A$782,$A172,СВЦЭМ!$B$39:$B$782,X$155)+'СЕТ СН'!$F$12</f>
        <v>185.82503618000001</v>
      </c>
      <c r="Y172" s="36">
        <f>SUMIFS(СВЦЭМ!$E$39:$E$782,СВЦЭМ!$A$39:$A$782,$A172,СВЦЭМ!$B$39:$B$782,Y$155)+'СЕТ СН'!$F$12</f>
        <v>196.76236291000001</v>
      </c>
    </row>
    <row r="173" spans="1:25" ht="15.75" x14ac:dyDescent="0.2">
      <c r="A173" s="35">
        <f t="shared" si="4"/>
        <v>45491</v>
      </c>
      <c r="B173" s="36">
        <f>SUMIFS(СВЦЭМ!$E$39:$E$782,СВЦЭМ!$A$39:$A$782,$A173,СВЦЭМ!$B$39:$B$782,B$155)+'СЕТ СН'!$F$12</f>
        <v>229.75006585</v>
      </c>
      <c r="C173" s="36">
        <f>SUMIFS(СВЦЭМ!$E$39:$E$782,СВЦЭМ!$A$39:$A$782,$A173,СВЦЭМ!$B$39:$B$782,C$155)+'СЕТ СН'!$F$12</f>
        <v>242.00792179000001</v>
      </c>
      <c r="D173" s="36">
        <f>SUMIFS(СВЦЭМ!$E$39:$E$782,СВЦЭМ!$A$39:$A$782,$A173,СВЦЭМ!$B$39:$B$782,D$155)+'СЕТ СН'!$F$12</f>
        <v>252.38081485999999</v>
      </c>
      <c r="E173" s="36">
        <f>SUMIFS(СВЦЭМ!$E$39:$E$782,СВЦЭМ!$A$39:$A$782,$A173,СВЦЭМ!$B$39:$B$782,E$155)+'СЕТ СН'!$F$12</f>
        <v>256.43154102</v>
      </c>
      <c r="F173" s="36">
        <f>SUMIFS(СВЦЭМ!$E$39:$E$782,СВЦЭМ!$A$39:$A$782,$A173,СВЦЭМ!$B$39:$B$782,F$155)+'СЕТ СН'!$F$12</f>
        <v>256.10673408000002</v>
      </c>
      <c r="G173" s="36">
        <f>SUMIFS(СВЦЭМ!$E$39:$E$782,СВЦЭМ!$A$39:$A$782,$A173,СВЦЭМ!$B$39:$B$782,G$155)+'СЕТ СН'!$F$12</f>
        <v>254.12733116000001</v>
      </c>
      <c r="H173" s="36">
        <f>SUMIFS(СВЦЭМ!$E$39:$E$782,СВЦЭМ!$A$39:$A$782,$A173,СВЦЭМ!$B$39:$B$782,H$155)+'СЕТ СН'!$F$12</f>
        <v>244.75123515999999</v>
      </c>
      <c r="I173" s="36">
        <f>SUMIFS(СВЦЭМ!$E$39:$E$782,СВЦЭМ!$A$39:$A$782,$A173,СВЦЭМ!$B$39:$B$782,I$155)+'СЕТ СН'!$F$12</f>
        <v>220.31023737999999</v>
      </c>
      <c r="J173" s="36">
        <f>SUMIFS(СВЦЭМ!$E$39:$E$782,СВЦЭМ!$A$39:$A$782,$A173,СВЦЭМ!$B$39:$B$782,J$155)+'СЕТ СН'!$F$12</f>
        <v>207.68192694999999</v>
      </c>
      <c r="K173" s="36">
        <f>SUMIFS(СВЦЭМ!$E$39:$E$782,СВЦЭМ!$A$39:$A$782,$A173,СВЦЭМ!$B$39:$B$782,K$155)+'СЕТ СН'!$F$12</f>
        <v>199.96601595999999</v>
      </c>
      <c r="L173" s="36">
        <f>SUMIFS(СВЦЭМ!$E$39:$E$782,СВЦЭМ!$A$39:$A$782,$A173,СВЦЭМ!$B$39:$B$782,L$155)+'СЕТ СН'!$F$12</f>
        <v>194.01871385000001</v>
      </c>
      <c r="M173" s="36">
        <f>SUMIFS(СВЦЭМ!$E$39:$E$782,СВЦЭМ!$A$39:$A$782,$A173,СВЦЭМ!$B$39:$B$782,M$155)+'СЕТ СН'!$F$12</f>
        <v>192.55180405999999</v>
      </c>
      <c r="N173" s="36">
        <f>SUMIFS(СВЦЭМ!$E$39:$E$782,СВЦЭМ!$A$39:$A$782,$A173,СВЦЭМ!$B$39:$B$782,N$155)+'СЕТ СН'!$F$12</f>
        <v>191.29397324000001</v>
      </c>
      <c r="O173" s="36">
        <f>SUMIFS(СВЦЭМ!$E$39:$E$782,СВЦЭМ!$A$39:$A$782,$A173,СВЦЭМ!$B$39:$B$782,O$155)+'СЕТ СН'!$F$12</f>
        <v>189.46604199000001</v>
      </c>
      <c r="P173" s="36">
        <f>SUMIFS(СВЦЭМ!$E$39:$E$782,СВЦЭМ!$A$39:$A$782,$A173,СВЦЭМ!$B$39:$B$782,P$155)+'СЕТ СН'!$F$12</f>
        <v>189.49372761999999</v>
      </c>
      <c r="Q173" s="36">
        <f>SUMIFS(СВЦЭМ!$E$39:$E$782,СВЦЭМ!$A$39:$A$782,$A173,СВЦЭМ!$B$39:$B$782,Q$155)+'СЕТ СН'!$F$12</f>
        <v>189.15051489000001</v>
      </c>
      <c r="R173" s="36">
        <f>SUMIFS(СВЦЭМ!$E$39:$E$782,СВЦЭМ!$A$39:$A$782,$A173,СВЦЭМ!$B$39:$B$782,R$155)+'СЕТ СН'!$F$12</f>
        <v>189.76305945999999</v>
      </c>
      <c r="S173" s="36">
        <f>SUMIFS(СВЦЭМ!$E$39:$E$782,СВЦЭМ!$A$39:$A$782,$A173,СВЦЭМ!$B$39:$B$782,S$155)+'СЕТ СН'!$F$12</f>
        <v>189.69162544</v>
      </c>
      <c r="T173" s="36">
        <f>SUMIFS(СВЦЭМ!$E$39:$E$782,СВЦЭМ!$A$39:$A$782,$A173,СВЦЭМ!$B$39:$B$782,T$155)+'СЕТ СН'!$F$12</f>
        <v>191.90511871000001</v>
      </c>
      <c r="U173" s="36">
        <f>SUMIFS(СВЦЭМ!$E$39:$E$782,СВЦЭМ!$A$39:$A$782,$A173,СВЦЭМ!$B$39:$B$782,U$155)+'СЕТ СН'!$F$12</f>
        <v>194.09801268000001</v>
      </c>
      <c r="V173" s="36">
        <f>SUMIFS(СВЦЭМ!$E$39:$E$782,СВЦЭМ!$A$39:$A$782,$A173,СВЦЭМ!$B$39:$B$782,V$155)+'СЕТ СН'!$F$12</f>
        <v>194.12478468</v>
      </c>
      <c r="W173" s="36">
        <f>SUMIFS(СВЦЭМ!$E$39:$E$782,СВЦЭМ!$A$39:$A$782,$A173,СВЦЭМ!$B$39:$B$782,W$155)+'СЕТ СН'!$F$12</f>
        <v>189.93868139</v>
      </c>
      <c r="X173" s="36">
        <f>SUMIFS(СВЦЭМ!$E$39:$E$782,СВЦЭМ!$A$39:$A$782,$A173,СВЦЭМ!$B$39:$B$782,X$155)+'СЕТ СН'!$F$12</f>
        <v>195.98855368</v>
      </c>
      <c r="Y173" s="36">
        <f>SUMIFS(СВЦЭМ!$E$39:$E$782,СВЦЭМ!$A$39:$A$782,$A173,СВЦЭМ!$B$39:$B$782,Y$155)+'СЕТ СН'!$F$12</f>
        <v>206.47430709</v>
      </c>
    </row>
    <row r="174" spans="1:25" ht="15.75" x14ac:dyDescent="0.2">
      <c r="A174" s="35">
        <f t="shared" si="4"/>
        <v>45492</v>
      </c>
      <c r="B174" s="36">
        <f>SUMIFS(СВЦЭМ!$E$39:$E$782,СВЦЭМ!$A$39:$A$782,$A174,СВЦЭМ!$B$39:$B$782,B$155)+'СЕТ СН'!$F$12</f>
        <v>219.69356536000001</v>
      </c>
      <c r="C174" s="36">
        <f>SUMIFS(СВЦЭМ!$E$39:$E$782,СВЦЭМ!$A$39:$A$782,$A174,СВЦЭМ!$B$39:$B$782,C$155)+'СЕТ СН'!$F$12</f>
        <v>233.47457326</v>
      </c>
      <c r="D174" s="36">
        <f>SUMIFS(СВЦЭМ!$E$39:$E$782,СВЦЭМ!$A$39:$A$782,$A174,СВЦЭМ!$B$39:$B$782,D$155)+'СЕТ СН'!$F$12</f>
        <v>242.70203343</v>
      </c>
      <c r="E174" s="36">
        <f>SUMIFS(СВЦЭМ!$E$39:$E$782,СВЦЭМ!$A$39:$A$782,$A174,СВЦЭМ!$B$39:$B$782,E$155)+'СЕТ СН'!$F$12</f>
        <v>245.03482618000001</v>
      </c>
      <c r="F174" s="36">
        <f>SUMIFS(СВЦЭМ!$E$39:$E$782,СВЦЭМ!$A$39:$A$782,$A174,СВЦЭМ!$B$39:$B$782,F$155)+'СЕТ СН'!$F$12</f>
        <v>245.66738022999999</v>
      </c>
      <c r="G174" s="36">
        <f>SUMIFS(СВЦЭМ!$E$39:$E$782,СВЦЭМ!$A$39:$A$782,$A174,СВЦЭМ!$B$39:$B$782,G$155)+'СЕТ СН'!$F$12</f>
        <v>246.2813688</v>
      </c>
      <c r="H174" s="36">
        <f>SUMIFS(СВЦЭМ!$E$39:$E$782,СВЦЭМ!$A$39:$A$782,$A174,СВЦЭМ!$B$39:$B$782,H$155)+'СЕТ СН'!$F$12</f>
        <v>238.84147192</v>
      </c>
      <c r="I174" s="36">
        <f>SUMIFS(СВЦЭМ!$E$39:$E$782,СВЦЭМ!$A$39:$A$782,$A174,СВЦЭМ!$B$39:$B$782,I$155)+'СЕТ СН'!$F$12</f>
        <v>230.69727854000001</v>
      </c>
      <c r="J174" s="36">
        <f>SUMIFS(СВЦЭМ!$E$39:$E$782,СВЦЭМ!$A$39:$A$782,$A174,СВЦЭМ!$B$39:$B$782,J$155)+'СЕТ СН'!$F$12</f>
        <v>214.71783740000001</v>
      </c>
      <c r="K174" s="36">
        <f>SUMIFS(СВЦЭМ!$E$39:$E$782,СВЦЭМ!$A$39:$A$782,$A174,СВЦЭМ!$B$39:$B$782,K$155)+'СЕТ СН'!$F$12</f>
        <v>206.64521238</v>
      </c>
      <c r="L174" s="36">
        <f>SUMIFS(СВЦЭМ!$E$39:$E$782,СВЦЭМ!$A$39:$A$782,$A174,СВЦЭМ!$B$39:$B$782,L$155)+'СЕТ СН'!$F$12</f>
        <v>202.19372235</v>
      </c>
      <c r="M174" s="36">
        <f>SUMIFS(СВЦЭМ!$E$39:$E$782,СВЦЭМ!$A$39:$A$782,$A174,СВЦЭМ!$B$39:$B$782,M$155)+'СЕТ СН'!$F$12</f>
        <v>202.63756735000001</v>
      </c>
      <c r="N174" s="36">
        <f>SUMIFS(СВЦЭМ!$E$39:$E$782,СВЦЭМ!$A$39:$A$782,$A174,СВЦЭМ!$B$39:$B$782,N$155)+'СЕТ СН'!$F$12</f>
        <v>201.9700593</v>
      </c>
      <c r="O174" s="36">
        <f>SUMIFS(СВЦЭМ!$E$39:$E$782,СВЦЭМ!$A$39:$A$782,$A174,СВЦЭМ!$B$39:$B$782,O$155)+'СЕТ СН'!$F$12</f>
        <v>199.78309279999999</v>
      </c>
      <c r="P174" s="36">
        <f>SUMIFS(СВЦЭМ!$E$39:$E$782,СВЦЭМ!$A$39:$A$782,$A174,СВЦЭМ!$B$39:$B$782,P$155)+'СЕТ СН'!$F$12</f>
        <v>198.78879336</v>
      </c>
      <c r="Q174" s="36">
        <f>SUMIFS(СВЦЭМ!$E$39:$E$782,СВЦЭМ!$A$39:$A$782,$A174,СВЦЭМ!$B$39:$B$782,Q$155)+'СЕТ СН'!$F$12</f>
        <v>200.8080659</v>
      </c>
      <c r="R174" s="36">
        <f>SUMIFS(СВЦЭМ!$E$39:$E$782,СВЦЭМ!$A$39:$A$782,$A174,СВЦЭМ!$B$39:$B$782,R$155)+'СЕТ СН'!$F$12</f>
        <v>200.82415921</v>
      </c>
      <c r="S174" s="36">
        <f>SUMIFS(СВЦЭМ!$E$39:$E$782,СВЦЭМ!$A$39:$A$782,$A174,СВЦЭМ!$B$39:$B$782,S$155)+'СЕТ СН'!$F$12</f>
        <v>199.24706325</v>
      </c>
      <c r="T174" s="36">
        <f>SUMIFS(СВЦЭМ!$E$39:$E$782,СВЦЭМ!$A$39:$A$782,$A174,СВЦЭМ!$B$39:$B$782,T$155)+'СЕТ СН'!$F$12</f>
        <v>202.90573473000001</v>
      </c>
      <c r="U174" s="36">
        <f>SUMIFS(СВЦЭМ!$E$39:$E$782,СВЦЭМ!$A$39:$A$782,$A174,СВЦЭМ!$B$39:$B$782,U$155)+'СЕТ СН'!$F$12</f>
        <v>204.36606104000001</v>
      </c>
      <c r="V174" s="36">
        <f>SUMIFS(СВЦЭМ!$E$39:$E$782,СВЦЭМ!$A$39:$A$782,$A174,СВЦЭМ!$B$39:$B$782,V$155)+'СЕТ СН'!$F$12</f>
        <v>208.31678979</v>
      </c>
      <c r="W174" s="36">
        <f>SUMIFS(СВЦЭМ!$E$39:$E$782,СВЦЭМ!$A$39:$A$782,$A174,СВЦЭМ!$B$39:$B$782,W$155)+'СЕТ СН'!$F$12</f>
        <v>203.98498330999999</v>
      </c>
      <c r="X174" s="36">
        <f>SUMIFS(СВЦЭМ!$E$39:$E$782,СВЦЭМ!$A$39:$A$782,$A174,СВЦЭМ!$B$39:$B$782,X$155)+'СЕТ СН'!$F$12</f>
        <v>211.28031236999999</v>
      </c>
      <c r="Y174" s="36">
        <f>SUMIFS(СВЦЭМ!$E$39:$E$782,СВЦЭМ!$A$39:$A$782,$A174,СВЦЭМ!$B$39:$B$782,Y$155)+'СЕТ СН'!$F$12</f>
        <v>222.46878326000001</v>
      </c>
    </row>
    <row r="175" spans="1:25" ht="15.75" x14ac:dyDescent="0.2">
      <c r="A175" s="35">
        <f t="shared" si="4"/>
        <v>45493</v>
      </c>
      <c r="B175" s="36">
        <f>SUMIFS(СВЦЭМ!$E$39:$E$782,СВЦЭМ!$A$39:$A$782,$A175,СВЦЭМ!$B$39:$B$782,B$155)+'СЕТ СН'!$F$12</f>
        <v>221.68701125000001</v>
      </c>
      <c r="C175" s="36">
        <f>SUMIFS(СВЦЭМ!$E$39:$E$782,СВЦЭМ!$A$39:$A$782,$A175,СВЦЭМ!$B$39:$B$782,C$155)+'СЕТ СН'!$F$12</f>
        <v>230.99760461</v>
      </c>
      <c r="D175" s="36">
        <f>SUMIFS(СВЦЭМ!$E$39:$E$782,СВЦЭМ!$A$39:$A$782,$A175,СВЦЭМ!$B$39:$B$782,D$155)+'СЕТ СН'!$F$12</f>
        <v>243.61074453000001</v>
      </c>
      <c r="E175" s="36">
        <f>SUMIFS(СВЦЭМ!$E$39:$E$782,СВЦЭМ!$A$39:$A$782,$A175,СВЦЭМ!$B$39:$B$782,E$155)+'СЕТ СН'!$F$12</f>
        <v>249.16464855000001</v>
      </c>
      <c r="F175" s="36">
        <f>SUMIFS(СВЦЭМ!$E$39:$E$782,СВЦЭМ!$A$39:$A$782,$A175,СВЦЭМ!$B$39:$B$782,F$155)+'СЕТ СН'!$F$12</f>
        <v>250.87556051000001</v>
      </c>
      <c r="G175" s="36">
        <f>SUMIFS(СВЦЭМ!$E$39:$E$782,СВЦЭМ!$A$39:$A$782,$A175,СВЦЭМ!$B$39:$B$782,G$155)+'СЕТ СН'!$F$12</f>
        <v>250.53605139000001</v>
      </c>
      <c r="H175" s="36">
        <f>SUMIFS(СВЦЭМ!$E$39:$E$782,СВЦЭМ!$A$39:$A$782,$A175,СВЦЭМ!$B$39:$B$782,H$155)+'СЕТ СН'!$F$12</f>
        <v>248.02804617999999</v>
      </c>
      <c r="I175" s="36">
        <f>SUMIFS(СВЦЭМ!$E$39:$E$782,СВЦЭМ!$A$39:$A$782,$A175,СВЦЭМ!$B$39:$B$782,I$155)+'СЕТ СН'!$F$12</f>
        <v>238.48226129</v>
      </c>
      <c r="J175" s="36">
        <f>SUMIFS(СВЦЭМ!$E$39:$E$782,СВЦЭМ!$A$39:$A$782,$A175,СВЦЭМ!$B$39:$B$782,J$155)+'СЕТ СН'!$F$12</f>
        <v>222.25552617</v>
      </c>
      <c r="K175" s="36">
        <f>SUMIFS(СВЦЭМ!$E$39:$E$782,СВЦЭМ!$A$39:$A$782,$A175,СВЦЭМ!$B$39:$B$782,K$155)+'СЕТ СН'!$F$12</f>
        <v>208.87951487999999</v>
      </c>
      <c r="L175" s="36">
        <f>SUMIFS(СВЦЭМ!$E$39:$E$782,СВЦЭМ!$A$39:$A$782,$A175,СВЦЭМ!$B$39:$B$782,L$155)+'СЕТ СН'!$F$12</f>
        <v>198.42347415</v>
      </c>
      <c r="M175" s="36">
        <f>SUMIFS(СВЦЭМ!$E$39:$E$782,СВЦЭМ!$A$39:$A$782,$A175,СВЦЭМ!$B$39:$B$782,M$155)+'СЕТ СН'!$F$12</f>
        <v>192.63298642000001</v>
      </c>
      <c r="N175" s="36">
        <f>SUMIFS(СВЦЭМ!$E$39:$E$782,СВЦЭМ!$A$39:$A$782,$A175,СВЦЭМ!$B$39:$B$782,N$155)+'СЕТ СН'!$F$12</f>
        <v>194.49764299</v>
      </c>
      <c r="O175" s="36">
        <f>SUMIFS(СВЦЭМ!$E$39:$E$782,СВЦЭМ!$A$39:$A$782,$A175,СВЦЭМ!$B$39:$B$782,O$155)+'СЕТ СН'!$F$12</f>
        <v>193.87908548999999</v>
      </c>
      <c r="P175" s="36">
        <f>SUMIFS(СВЦЭМ!$E$39:$E$782,СВЦЭМ!$A$39:$A$782,$A175,СВЦЭМ!$B$39:$B$782,P$155)+'СЕТ СН'!$F$12</f>
        <v>180.5983493</v>
      </c>
      <c r="Q175" s="36">
        <f>SUMIFS(СВЦЭМ!$E$39:$E$782,СВЦЭМ!$A$39:$A$782,$A175,СВЦЭМ!$B$39:$B$782,Q$155)+'СЕТ СН'!$F$12</f>
        <v>182.88760791999999</v>
      </c>
      <c r="R175" s="36">
        <f>SUMIFS(СВЦЭМ!$E$39:$E$782,СВЦЭМ!$A$39:$A$782,$A175,СВЦЭМ!$B$39:$B$782,R$155)+'СЕТ СН'!$F$12</f>
        <v>184.79370061</v>
      </c>
      <c r="S175" s="36">
        <f>SUMIFS(СВЦЭМ!$E$39:$E$782,СВЦЭМ!$A$39:$A$782,$A175,СВЦЭМ!$B$39:$B$782,S$155)+'СЕТ СН'!$F$12</f>
        <v>183.41618718000001</v>
      </c>
      <c r="T175" s="36">
        <f>SUMIFS(СВЦЭМ!$E$39:$E$782,СВЦЭМ!$A$39:$A$782,$A175,СВЦЭМ!$B$39:$B$782,T$155)+'СЕТ СН'!$F$12</f>
        <v>182.67239660999999</v>
      </c>
      <c r="U175" s="36">
        <f>SUMIFS(СВЦЭМ!$E$39:$E$782,СВЦЭМ!$A$39:$A$782,$A175,СВЦЭМ!$B$39:$B$782,U$155)+'СЕТ СН'!$F$12</f>
        <v>185.28447808000001</v>
      </c>
      <c r="V175" s="36">
        <f>SUMIFS(СВЦЭМ!$E$39:$E$782,СВЦЭМ!$A$39:$A$782,$A175,СВЦЭМ!$B$39:$B$782,V$155)+'СЕТ СН'!$F$12</f>
        <v>186.61069782000001</v>
      </c>
      <c r="W175" s="36">
        <f>SUMIFS(СВЦЭМ!$E$39:$E$782,СВЦЭМ!$A$39:$A$782,$A175,СВЦЭМ!$B$39:$B$782,W$155)+'СЕТ СН'!$F$12</f>
        <v>183.83364236</v>
      </c>
      <c r="X175" s="36">
        <f>SUMIFS(СВЦЭМ!$E$39:$E$782,СВЦЭМ!$A$39:$A$782,$A175,СВЦЭМ!$B$39:$B$782,X$155)+'СЕТ СН'!$F$12</f>
        <v>188.57112459000001</v>
      </c>
      <c r="Y175" s="36">
        <f>SUMIFS(СВЦЭМ!$E$39:$E$782,СВЦЭМ!$A$39:$A$782,$A175,СВЦЭМ!$B$39:$B$782,Y$155)+'СЕТ СН'!$F$12</f>
        <v>200.84249733999999</v>
      </c>
    </row>
    <row r="176" spans="1:25" ht="15.75" x14ac:dyDescent="0.2">
      <c r="A176" s="35">
        <f t="shared" si="4"/>
        <v>45494</v>
      </c>
      <c r="B176" s="36">
        <f>SUMIFS(СВЦЭМ!$E$39:$E$782,СВЦЭМ!$A$39:$A$782,$A176,СВЦЭМ!$B$39:$B$782,B$155)+'СЕТ СН'!$F$12</f>
        <v>216.38156423000001</v>
      </c>
      <c r="C176" s="36">
        <f>SUMIFS(СВЦЭМ!$E$39:$E$782,СВЦЭМ!$A$39:$A$782,$A176,СВЦЭМ!$B$39:$B$782,C$155)+'СЕТ СН'!$F$12</f>
        <v>229.40545918000001</v>
      </c>
      <c r="D176" s="36">
        <f>SUMIFS(СВЦЭМ!$E$39:$E$782,СВЦЭМ!$A$39:$A$782,$A176,СВЦЭМ!$B$39:$B$782,D$155)+'СЕТ СН'!$F$12</f>
        <v>235.70310731999999</v>
      </c>
      <c r="E176" s="36">
        <f>SUMIFS(СВЦЭМ!$E$39:$E$782,СВЦЭМ!$A$39:$A$782,$A176,СВЦЭМ!$B$39:$B$782,E$155)+'СЕТ СН'!$F$12</f>
        <v>241.28160726999999</v>
      </c>
      <c r="F176" s="36">
        <f>SUMIFS(СВЦЭМ!$E$39:$E$782,СВЦЭМ!$A$39:$A$782,$A176,СВЦЭМ!$B$39:$B$782,F$155)+'СЕТ СН'!$F$12</f>
        <v>246.77913962</v>
      </c>
      <c r="G176" s="36">
        <f>SUMIFS(СВЦЭМ!$E$39:$E$782,СВЦЭМ!$A$39:$A$782,$A176,СВЦЭМ!$B$39:$B$782,G$155)+'СЕТ СН'!$F$12</f>
        <v>239.73282343</v>
      </c>
      <c r="H176" s="36">
        <f>SUMIFS(СВЦЭМ!$E$39:$E$782,СВЦЭМ!$A$39:$A$782,$A176,СВЦЭМ!$B$39:$B$782,H$155)+'СЕТ СН'!$F$12</f>
        <v>242.93384682000001</v>
      </c>
      <c r="I176" s="36">
        <f>SUMIFS(СВЦЭМ!$E$39:$E$782,СВЦЭМ!$A$39:$A$782,$A176,СВЦЭМ!$B$39:$B$782,I$155)+'СЕТ СН'!$F$12</f>
        <v>237.37667325000001</v>
      </c>
      <c r="J176" s="36">
        <f>SUMIFS(СВЦЭМ!$E$39:$E$782,СВЦЭМ!$A$39:$A$782,$A176,СВЦЭМ!$B$39:$B$782,J$155)+'СЕТ СН'!$F$12</f>
        <v>217.68642836000001</v>
      </c>
      <c r="K176" s="36">
        <f>SUMIFS(СВЦЭМ!$E$39:$E$782,СВЦЭМ!$A$39:$A$782,$A176,СВЦЭМ!$B$39:$B$782,K$155)+'СЕТ СН'!$F$12</f>
        <v>199.43734950000001</v>
      </c>
      <c r="L176" s="36">
        <f>SUMIFS(СВЦЭМ!$E$39:$E$782,СВЦЭМ!$A$39:$A$782,$A176,СВЦЭМ!$B$39:$B$782,L$155)+'СЕТ СН'!$F$12</f>
        <v>190.74616107</v>
      </c>
      <c r="M176" s="36">
        <f>SUMIFS(СВЦЭМ!$E$39:$E$782,СВЦЭМ!$A$39:$A$782,$A176,СВЦЭМ!$B$39:$B$782,M$155)+'СЕТ СН'!$F$12</f>
        <v>188.09804317999999</v>
      </c>
      <c r="N176" s="36">
        <f>SUMIFS(СВЦЭМ!$E$39:$E$782,СВЦЭМ!$A$39:$A$782,$A176,СВЦЭМ!$B$39:$B$782,N$155)+'СЕТ СН'!$F$12</f>
        <v>187.63833853</v>
      </c>
      <c r="O176" s="36">
        <f>SUMIFS(СВЦЭМ!$E$39:$E$782,СВЦЭМ!$A$39:$A$782,$A176,СВЦЭМ!$B$39:$B$782,O$155)+'СЕТ СН'!$F$12</f>
        <v>187.23900406000001</v>
      </c>
      <c r="P176" s="36">
        <f>SUMIFS(СВЦЭМ!$E$39:$E$782,СВЦЭМ!$A$39:$A$782,$A176,СВЦЭМ!$B$39:$B$782,P$155)+'СЕТ СН'!$F$12</f>
        <v>189.43707186</v>
      </c>
      <c r="Q176" s="36">
        <f>SUMIFS(СВЦЭМ!$E$39:$E$782,СВЦЭМ!$A$39:$A$782,$A176,СВЦЭМ!$B$39:$B$782,Q$155)+'СЕТ СН'!$F$12</f>
        <v>190.23815295</v>
      </c>
      <c r="R176" s="36">
        <f>SUMIFS(СВЦЭМ!$E$39:$E$782,СВЦЭМ!$A$39:$A$782,$A176,СВЦЭМ!$B$39:$B$782,R$155)+'СЕТ СН'!$F$12</f>
        <v>189.81760305</v>
      </c>
      <c r="S176" s="36">
        <f>SUMIFS(СВЦЭМ!$E$39:$E$782,СВЦЭМ!$A$39:$A$782,$A176,СВЦЭМ!$B$39:$B$782,S$155)+'СЕТ СН'!$F$12</f>
        <v>189.32887563</v>
      </c>
      <c r="T176" s="36">
        <f>SUMIFS(СВЦЭМ!$E$39:$E$782,СВЦЭМ!$A$39:$A$782,$A176,СВЦЭМ!$B$39:$B$782,T$155)+'СЕТ СН'!$F$12</f>
        <v>187.53775439</v>
      </c>
      <c r="U176" s="36">
        <f>SUMIFS(СВЦЭМ!$E$39:$E$782,СВЦЭМ!$A$39:$A$782,$A176,СВЦЭМ!$B$39:$B$782,U$155)+'СЕТ СН'!$F$12</f>
        <v>187.97024556</v>
      </c>
      <c r="V176" s="36">
        <f>SUMIFS(СВЦЭМ!$E$39:$E$782,СВЦЭМ!$A$39:$A$782,$A176,СВЦЭМ!$B$39:$B$782,V$155)+'СЕТ СН'!$F$12</f>
        <v>187.46363162</v>
      </c>
      <c r="W176" s="36">
        <f>SUMIFS(СВЦЭМ!$E$39:$E$782,СВЦЭМ!$A$39:$A$782,$A176,СВЦЭМ!$B$39:$B$782,W$155)+'СЕТ СН'!$F$12</f>
        <v>185.85660159</v>
      </c>
      <c r="X176" s="36">
        <f>SUMIFS(СВЦЭМ!$E$39:$E$782,СВЦЭМ!$A$39:$A$782,$A176,СВЦЭМ!$B$39:$B$782,X$155)+'СЕТ СН'!$F$12</f>
        <v>192.60038585000001</v>
      </c>
      <c r="Y176" s="36">
        <f>SUMIFS(СВЦЭМ!$E$39:$E$782,СВЦЭМ!$A$39:$A$782,$A176,СВЦЭМ!$B$39:$B$782,Y$155)+'СЕТ СН'!$F$12</f>
        <v>195.61521701999999</v>
      </c>
    </row>
    <row r="177" spans="1:27" ht="15.75" x14ac:dyDescent="0.2">
      <c r="A177" s="35">
        <f t="shared" si="4"/>
        <v>45495</v>
      </c>
      <c r="B177" s="36">
        <f>SUMIFS(СВЦЭМ!$E$39:$E$782,СВЦЭМ!$A$39:$A$782,$A177,СВЦЭМ!$B$39:$B$782,B$155)+'СЕТ СН'!$F$12</f>
        <v>207.08462932</v>
      </c>
      <c r="C177" s="36">
        <f>SUMIFS(СВЦЭМ!$E$39:$E$782,СВЦЭМ!$A$39:$A$782,$A177,СВЦЭМ!$B$39:$B$782,C$155)+'СЕТ СН'!$F$12</f>
        <v>216.11396081000001</v>
      </c>
      <c r="D177" s="36">
        <f>SUMIFS(СВЦЭМ!$E$39:$E$782,СВЦЭМ!$A$39:$A$782,$A177,СВЦЭМ!$B$39:$B$782,D$155)+'СЕТ СН'!$F$12</f>
        <v>223.43532084</v>
      </c>
      <c r="E177" s="36">
        <f>SUMIFS(СВЦЭМ!$E$39:$E$782,СВЦЭМ!$A$39:$A$782,$A177,СВЦЭМ!$B$39:$B$782,E$155)+'СЕТ СН'!$F$12</f>
        <v>228.28067906999999</v>
      </c>
      <c r="F177" s="36">
        <f>SUMIFS(СВЦЭМ!$E$39:$E$782,СВЦЭМ!$A$39:$A$782,$A177,СВЦЭМ!$B$39:$B$782,F$155)+'СЕТ СН'!$F$12</f>
        <v>229.66399192</v>
      </c>
      <c r="G177" s="36">
        <f>SUMIFS(СВЦЭМ!$E$39:$E$782,СВЦЭМ!$A$39:$A$782,$A177,СВЦЭМ!$B$39:$B$782,G$155)+'СЕТ СН'!$F$12</f>
        <v>229.75039097000001</v>
      </c>
      <c r="H177" s="36">
        <f>SUMIFS(СВЦЭМ!$E$39:$E$782,СВЦЭМ!$A$39:$A$782,$A177,СВЦЭМ!$B$39:$B$782,H$155)+'СЕТ СН'!$F$12</f>
        <v>220.87909231</v>
      </c>
      <c r="I177" s="36">
        <f>SUMIFS(СВЦЭМ!$E$39:$E$782,СВЦЭМ!$A$39:$A$782,$A177,СВЦЭМ!$B$39:$B$782,I$155)+'СЕТ СН'!$F$12</f>
        <v>208.15178702</v>
      </c>
      <c r="J177" s="36">
        <f>SUMIFS(СВЦЭМ!$E$39:$E$782,СВЦЭМ!$A$39:$A$782,$A177,СВЦЭМ!$B$39:$B$782,J$155)+'СЕТ СН'!$F$12</f>
        <v>193.54175806999999</v>
      </c>
      <c r="K177" s="36">
        <f>SUMIFS(СВЦЭМ!$E$39:$E$782,СВЦЭМ!$A$39:$A$782,$A177,СВЦЭМ!$B$39:$B$782,K$155)+'СЕТ СН'!$F$12</f>
        <v>184.30079802</v>
      </c>
      <c r="L177" s="36">
        <f>SUMIFS(СВЦЭМ!$E$39:$E$782,СВЦЭМ!$A$39:$A$782,$A177,СВЦЭМ!$B$39:$B$782,L$155)+'СЕТ СН'!$F$12</f>
        <v>178.70526323000001</v>
      </c>
      <c r="M177" s="36">
        <f>SUMIFS(СВЦЭМ!$E$39:$E$782,СВЦЭМ!$A$39:$A$782,$A177,СВЦЭМ!$B$39:$B$782,M$155)+'СЕТ СН'!$F$12</f>
        <v>175.52433022</v>
      </c>
      <c r="N177" s="36">
        <f>SUMIFS(СВЦЭМ!$E$39:$E$782,СВЦЭМ!$A$39:$A$782,$A177,СВЦЭМ!$B$39:$B$782,N$155)+'СЕТ СН'!$F$12</f>
        <v>173.30274915999999</v>
      </c>
      <c r="O177" s="36">
        <f>SUMIFS(СВЦЭМ!$E$39:$E$782,СВЦЭМ!$A$39:$A$782,$A177,СВЦЭМ!$B$39:$B$782,O$155)+'СЕТ СН'!$F$12</f>
        <v>175.17677739000001</v>
      </c>
      <c r="P177" s="36">
        <f>SUMIFS(СВЦЭМ!$E$39:$E$782,СВЦЭМ!$A$39:$A$782,$A177,СВЦЭМ!$B$39:$B$782,P$155)+'СЕТ СН'!$F$12</f>
        <v>174.99945387</v>
      </c>
      <c r="Q177" s="36">
        <f>SUMIFS(СВЦЭМ!$E$39:$E$782,СВЦЭМ!$A$39:$A$782,$A177,СВЦЭМ!$B$39:$B$782,Q$155)+'СЕТ СН'!$F$12</f>
        <v>174.81057872</v>
      </c>
      <c r="R177" s="36">
        <f>SUMIFS(СВЦЭМ!$E$39:$E$782,СВЦЭМ!$A$39:$A$782,$A177,СВЦЭМ!$B$39:$B$782,R$155)+'СЕТ СН'!$F$12</f>
        <v>174.36008229000001</v>
      </c>
      <c r="S177" s="36">
        <f>SUMIFS(СВЦЭМ!$E$39:$E$782,СВЦЭМ!$A$39:$A$782,$A177,СВЦЭМ!$B$39:$B$782,S$155)+'СЕТ СН'!$F$12</f>
        <v>173.40510262999999</v>
      </c>
      <c r="T177" s="36">
        <f>SUMIFS(СВЦЭМ!$E$39:$E$782,СВЦЭМ!$A$39:$A$782,$A177,СВЦЭМ!$B$39:$B$782,T$155)+'СЕТ СН'!$F$12</f>
        <v>173.02069366000001</v>
      </c>
      <c r="U177" s="36">
        <f>SUMIFS(СВЦЭМ!$E$39:$E$782,СВЦЭМ!$A$39:$A$782,$A177,СВЦЭМ!$B$39:$B$782,U$155)+'СЕТ СН'!$F$12</f>
        <v>174.91731604</v>
      </c>
      <c r="V177" s="36">
        <f>SUMIFS(СВЦЭМ!$E$39:$E$782,СВЦЭМ!$A$39:$A$782,$A177,СВЦЭМ!$B$39:$B$782,V$155)+'СЕТ СН'!$F$12</f>
        <v>176.39881782</v>
      </c>
      <c r="W177" s="36">
        <f>SUMIFS(СВЦЭМ!$E$39:$E$782,СВЦЭМ!$A$39:$A$782,$A177,СВЦЭМ!$B$39:$B$782,W$155)+'СЕТ СН'!$F$12</f>
        <v>171.76665804000001</v>
      </c>
      <c r="X177" s="36">
        <f>SUMIFS(СВЦЭМ!$E$39:$E$782,СВЦЭМ!$A$39:$A$782,$A177,СВЦЭМ!$B$39:$B$782,X$155)+'СЕТ СН'!$F$12</f>
        <v>181.0346878</v>
      </c>
      <c r="Y177" s="36">
        <f>SUMIFS(СВЦЭМ!$E$39:$E$782,СВЦЭМ!$A$39:$A$782,$A177,СВЦЭМ!$B$39:$B$782,Y$155)+'СЕТ СН'!$F$12</f>
        <v>191.75696528</v>
      </c>
    </row>
    <row r="178" spans="1:27" ht="15.75" x14ac:dyDescent="0.2">
      <c r="A178" s="35">
        <f t="shared" si="4"/>
        <v>45496</v>
      </c>
      <c r="B178" s="36">
        <f>SUMIFS(СВЦЭМ!$E$39:$E$782,СВЦЭМ!$A$39:$A$782,$A178,СВЦЭМ!$B$39:$B$782,B$155)+'СЕТ СН'!$F$12</f>
        <v>219.27504776999999</v>
      </c>
      <c r="C178" s="36">
        <f>SUMIFS(СВЦЭМ!$E$39:$E$782,СВЦЭМ!$A$39:$A$782,$A178,СВЦЭМ!$B$39:$B$782,C$155)+'СЕТ СН'!$F$12</f>
        <v>231.95876623999999</v>
      </c>
      <c r="D178" s="36">
        <f>SUMIFS(СВЦЭМ!$E$39:$E$782,СВЦЭМ!$A$39:$A$782,$A178,СВЦЭМ!$B$39:$B$782,D$155)+'СЕТ СН'!$F$12</f>
        <v>238.64816429000001</v>
      </c>
      <c r="E178" s="36">
        <f>SUMIFS(СВЦЭМ!$E$39:$E$782,СВЦЭМ!$A$39:$A$782,$A178,СВЦЭМ!$B$39:$B$782,E$155)+'СЕТ СН'!$F$12</f>
        <v>241.19822963999999</v>
      </c>
      <c r="F178" s="36">
        <f>SUMIFS(СВЦЭМ!$E$39:$E$782,СВЦЭМ!$A$39:$A$782,$A178,СВЦЭМ!$B$39:$B$782,F$155)+'СЕТ СН'!$F$12</f>
        <v>240.36983789999999</v>
      </c>
      <c r="G178" s="36">
        <f>SUMIFS(СВЦЭМ!$E$39:$E$782,СВЦЭМ!$A$39:$A$782,$A178,СВЦЭМ!$B$39:$B$782,G$155)+'СЕТ СН'!$F$12</f>
        <v>236.49429301999999</v>
      </c>
      <c r="H178" s="36">
        <f>SUMIFS(СВЦЭМ!$E$39:$E$782,СВЦЭМ!$A$39:$A$782,$A178,СВЦЭМ!$B$39:$B$782,H$155)+'СЕТ СН'!$F$12</f>
        <v>230.70123946999999</v>
      </c>
      <c r="I178" s="36">
        <f>SUMIFS(СВЦЭМ!$E$39:$E$782,СВЦЭМ!$A$39:$A$782,$A178,СВЦЭМ!$B$39:$B$782,I$155)+'СЕТ СН'!$F$12</f>
        <v>215.63857037</v>
      </c>
      <c r="J178" s="36">
        <f>SUMIFS(СВЦЭМ!$E$39:$E$782,СВЦЭМ!$A$39:$A$782,$A178,СВЦЭМ!$B$39:$B$782,J$155)+'СЕТ СН'!$F$12</f>
        <v>200.71627805</v>
      </c>
      <c r="K178" s="36">
        <f>SUMIFS(СВЦЭМ!$E$39:$E$782,СВЦЭМ!$A$39:$A$782,$A178,СВЦЭМ!$B$39:$B$782,K$155)+'СЕТ СН'!$F$12</f>
        <v>189.66386433</v>
      </c>
      <c r="L178" s="36">
        <f>SUMIFS(СВЦЭМ!$E$39:$E$782,СВЦЭМ!$A$39:$A$782,$A178,СВЦЭМ!$B$39:$B$782,L$155)+'СЕТ СН'!$F$12</f>
        <v>185.25036997000001</v>
      </c>
      <c r="M178" s="36">
        <f>SUMIFS(СВЦЭМ!$E$39:$E$782,СВЦЭМ!$A$39:$A$782,$A178,СВЦЭМ!$B$39:$B$782,M$155)+'СЕТ СН'!$F$12</f>
        <v>182.86284176999999</v>
      </c>
      <c r="N178" s="36">
        <f>SUMIFS(СВЦЭМ!$E$39:$E$782,СВЦЭМ!$A$39:$A$782,$A178,СВЦЭМ!$B$39:$B$782,N$155)+'СЕТ СН'!$F$12</f>
        <v>180.80676302000001</v>
      </c>
      <c r="O178" s="36">
        <f>SUMIFS(СВЦЭМ!$E$39:$E$782,СВЦЭМ!$A$39:$A$782,$A178,СВЦЭМ!$B$39:$B$782,O$155)+'СЕТ СН'!$F$12</f>
        <v>179.47322320000001</v>
      </c>
      <c r="P178" s="36">
        <f>SUMIFS(СВЦЭМ!$E$39:$E$782,СВЦЭМ!$A$39:$A$782,$A178,СВЦЭМ!$B$39:$B$782,P$155)+'СЕТ СН'!$F$12</f>
        <v>178.29291620999999</v>
      </c>
      <c r="Q178" s="36">
        <f>SUMIFS(СВЦЭМ!$E$39:$E$782,СВЦЭМ!$A$39:$A$782,$A178,СВЦЭМ!$B$39:$B$782,Q$155)+'СЕТ СН'!$F$12</f>
        <v>178.33188007999999</v>
      </c>
      <c r="R178" s="36">
        <f>SUMIFS(СВЦЭМ!$E$39:$E$782,СВЦЭМ!$A$39:$A$782,$A178,СВЦЭМ!$B$39:$B$782,R$155)+'СЕТ СН'!$F$12</f>
        <v>179.37142663</v>
      </c>
      <c r="S178" s="36">
        <f>SUMIFS(СВЦЭМ!$E$39:$E$782,СВЦЭМ!$A$39:$A$782,$A178,СВЦЭМ!$B$39:$B$782,S$155)+'СЕТ СН'!$F$12</f>
        <v>179.5362504</v>
      </c>
      <c r="T178" s="36">
        <f>SUMIFS(СВЦЭМ!$E$39:$E$782,СВЦЭМ!$A$39:$A$782,$A178,СВЦЭМ!$B$39:$B$782,T$155)+'СЕТ СН'!$F$12</f>
        <v>180.64950451000001</v>
      </c>
      <c r="U178" s="36">
        <f>SUMIFS(СВЦЭМ!$E$39:$E$782,СВЦЭМ!$A$39:$A$782,$A178,СВЦЭМ!$B$39:$B$782,U$155)+'СЕТ СН'!$F$12</f>
        <v>182.62000338000001</v>
      </c>
      <c r="V178" s="36">
        <f>SUMIFS(СВЦЭМ!$E$39:$E$782,СВЦЭМ!$A$39:$A$782,$A178,СВЦЭМ!$B$39:$B$782,V$155)+'СЕТ СН'!$F$12</f>
        <v>183.76223234</v>
      </c>
      <c r="W178" s="36">
        <f>SUMIFS(СВЦЭМ!$E$39:$E$782,СВЦЭМ!$A$39:$A$782,$A178,СВЦЭМ!$B$39:$B$782,W$155)+'СЕТ СН'!$F$12</f>
        <v>181.94888789999999</v>
      </c>
      <c r="X178" s="36">
        <f>SUMIFS(СВЦЭМ!$E$39:$E$782,СВЦЭМ!$A$39:$A$782,$A178,СВЦЭМ!$B$39:$B$782,X$155)+'СЕТ СН'!$F$12</f>
        <v>189.36188844</v>
      </c>
      <c r="Y178" s="36">
        <f>SUMIFS(СВЦЭМ!$E$39:$E$782,СВЦЭМ!$A$39:$A$782,$A178,СВЦЭМ!$B$39:$B$782,Y$155)+'СЕТ СН'!$F$12</f>
        <v>199.26755507999999</v>
      </c>
    </row>
    <row r="179" spans="1:27" ht="15.75" x14ac:dyDescent="0.2">
      <c r="A179" s="35">
        <f t="shared" si="4"/>
        <v>45497</v>
      </c>
      <c r="B179" s="36">
        <f>SUMIFS(СВЦЭМ!$E$39:$E$782,СВЦЭМ!$A$39:$A$782,$A179,СВЦЭМ!$B$39:$B$782,B$155)+'СЕТ СН'!$F$12</f>
        <v>224.42097018000001</v>
      </c>
      <c r="C179" s="36">
        <f>SUMIFS(СВЦЭМ!$E$39:$E$782,СВЦЭМ!$A$39:$A$782,$A179,СВЦЭМ!$B$39:$B$782,C$155)+'СЕТ СН'!$F$12</f>
        <v>237.02370263</v>
      </c>
      <c r="D179" s="36">
        <f>SUMIFS(СВЦЭМ!$E$39:$E$782,СВЦЭМ!$A$39:$A$782,$A179,СВЦЭМ!$B$39:$B$782,D$155)+'СЕТ СН'!$F$12</f>
        <v>242.27374545999999</v>
      </c>
      <c r="E179" s="36">
        <f>SUMIFS(СВЦЭМ!$E$39:$E$782,СВЦЭМ!$A$39:$A$782,$A179,СВЦЭМ!$B$39:$B$782,E$155)+'СЕТ СН'!$F$12</f>
        <v>238.79667273999999</v>
      </c>
      <c r="F179" s="36">
        <f>SUMIFS(СВЦЭМ!$E$39:$E$782,СВЦЭМ!$A$39:$A$782,$A179,СВЦЭМ!$B$39:$B$782,F$155)+'СЕТ СН'!$F$12</f>
        <v>239.10152901999999</v>
      </c>
      <c r="G179" s="36">
        <f>SUMIFS(СВЦЭМ!$E$39:$E$782,СВЦЭМ!$A$39:$A$782,$A179,СВЦЭМ!$B$39:$B$782,G$155)+'СЕТ СН'!$F$12</f>
        <v>239.37257019</v>
      </c>
      <c r="H179" s="36">
        <f>SUMIFS(СВЦЭМ!$E$39:$E$782,СВЦЭМ!$A$39:$A$782,$A179,СВЦЭМ!$B$39:$B$782,H$155)+'СЕТ СН'!$F$12</f>
        <v>237.34682337999999</v>
      </c>
      <c r="I179" s="36">
        <f>SUMIFS(СВЦЭМ!$E$39:$E$782,СВЦЭМ!$A$39:$A$782,$A179,СВЦЭМ!$B$39:$B$782,I$155)+'СЕТ СН'!$F$12</f>
        <v>223.50312276</v>
      </c>
      <c r="J179" s="36">
        <f>SUMIFS(СВЦЭМ!$E$39:$E$782,СВЦЭМ!$A$39:$A$782,$A179,СВЦЭМ!$B$39:$B$782,J$155)+'СЕТ СН'!$F$12</f>
        <v>207.18554361</v>
      </c>
      <c r="K179" s="36">
        <f>SUMIFS(СВЦЭМ!$E$39:$E$782,СВЦЭМ!$A$39:$A$782,$A179,СВЦЭМ!$B$39:$B$782,K$155)+'СЕТ СН'!$F$12</f>
        <v>195.67206475</v>
      </c>
      <c r="L179" s="36">
        <f>SUMIFS(СВЦЭМ!$E$39:$E$782,СВЦЭМ!$A$39:$A$782,$A179,СВЦЭМ!$B$39:$B$782,L$155)+'СЕТ СН'!$F$12</f>
        <v>188.78718042</v>
      </c>
      <c r="M179" s="36">
        <f>SUMIFS(СВЦЭМ!$E$39:$E$782,СВЦЭМ!$A$39:$A$782,$A179,СВЦЭМ!$B$39:$B$782,M$155)+'СЕТ СН'!$F$12</f>
        <v>185.73589554</v>
      </c>
      <c r="N179" s="36">
        <f>SUMIFS(СВЦЭМ!$E$39:$E$782,СВЦЭМ!$A$39:$A$782,$A179,СВЦЭМ!$B$39:$B$782,N$155)+'СЕТ СН'!$F$12</f>
        <v>184.43241762</v>
      </c>
      <c r="O179" s="36">
        <f>SUMIFS(СВЦЭМ!$E$39:$E$782,СВЦЭМ!$A$39:$A$782,$A179,СВЦЭМ!$B$39:$B$782,O$155)+'СЕТ СН'!$F$12</f>
        <v>184.16465325999999</v>
      </c>
      <c r="P179" s="36">
        <f>SUMIFS(СВЦЭМ!$E$39:$E$782,СВЦЭМ!$A$39:$A$782,$A179,СВЦЭМ!$B$39:$B$782,P$155)+'СЕТ СН'!$F$12</f>
        <v>183.66404743000001</v>
      </c>
      <c r="Q179" s="36">
        <f>SUMIFS(СВЦЭМ!$E$39:$E$782,СВЦЭМ!$A$39:$A$782,$A179,СВЦЭМ!$B$39:$B$782,Q$155)+'СЕТ СН'!$F$12</f>
        <v>184.47555588</v>
      </c>
      <c r="R179" s="36">
        <f>SUMIFS(СВЦЭМ!$E$39:$E$782,СВЦЭМ!$A$39:$A$782,$A179,СВЦЭМ!$B$39:$B$782,R$155)+'СЕТ СН'!$F$12</f>
        <v>184.67577656</v>
      </c>
      <c r="S179" s="36">
        <f>SUMIFS(СВЦЭМ!$E$39:$E$782,СВЦЭМ!$A$39:$A$782,$A179,СВЦЭМ!$B$39:$B$782,S$155)+'СЕТ СН'!$F$12</f>
        <v>186.04993739</v>
      </c>
      <c r="T179" s="36">
        <f>SUMIFS(СВЦЭМ!$E$39:$E$782,СВЦЭМ!$A$39:$A$782,$A179,СВЦЭМ!$B$39:$B$782,T$155)+'СЕТ СН'!$F$12</f>
        <v>187.03720261000001</v>
      </c>
      <c r="U179" s="36">
        <f>SUMIFS(СВЦЭМ!$E$39:$E$782,СВЦЭМ!$A$39:$A$782,$A179,СВЦЭМ!$B$39:$B$782,U$155)+'СЕТ СН'!$F$12</f>
        <v>189.48675209999999</v>
      </c>
      <c r="V179" s="36">
        <f>SUMIFS(СВЦЭМ!$E$39:$E$782,СВЦЭМ!$A$39:$A$782,$A179,СВЦЭМ!$B$39:$B$782,V$155)+'СЕТ СН'!$F$12</f>
        <v>191.14759570000001</v>
      </c>
      <c r="W179" s="36">
        <f>SUMIFS(СВЦЭМ!$E$39:$E$782,СВЦЭМ!$A$39:$A$782,$A179,СВЦЭМ!$B$39:$B$782,W$155)+'СЕТ СН'!$F$12</f>
        <v>189.27039866000001</v>
      </c>
      <c r="X179" s="36">
        <f>SUMIFS(СВЦЭМ!$E$39:$E$782,СВЦЭМ!$A$39:$A$782,$A179,СВЦЭМ!$B$39:$B$782,X$155)+'СЕТ СН'!$F$12</f>
        <v>193.59389186999999</v>
      </c>
      <c r="Y179" s="36">
        <f>SUMIFS(СВЦЭМ!$E$39:$E$782,СВЦЭМ!$A$39:$A$782,$A179,СВЦЭМ!$B$39:$B$782,Y$155)+'СЕТ СН'!$F$12</f>
        <v>205.10538625999999</v>
      </c>
    </row>
    <row r="180" spans="1:27" ht="15.75" x14ac:dyDescent="0.2">
      <c r="A180" s="35">
        <f t="shared" si="4"/>
        <v>45498</v>
      </c>
      <c r="B180" s="36">
        <f>SUMIFS(СВЦЭМ!$E$39:$E$782,СВЦЭМ!$A$39:$A$782,$A180,СВЦЭМ!$B$39:$B$782,B$155)+'СЕТ СН'!$F$12</f>
        <v>219.41752679999999</v>
      </c>
      <c r="C180" s="36">
        <f>SUMIFS(СВЦЭМ!$E$39:$E$782,СВЦЭМ!$A$39:$A$782,$A180,СВЦЭМ!$B$39:$B$782,C$155)+'СЕТ СН'!$F$12</f>
        <v>233.31163298999999</v>
      </c>
      <c r="D180" s="36">
        <f>SUMIFS(СВЦЭМ!$E$39:$E$782,СВЦЭМ!$A$39:$A$782,$A180,СВЦЭМ!$B$39:$B$782,D$155)+'СЕТ СН'!$F$12</f>
        <v>243.47896825000001</v>
      </c>
      <c r="E180" s="36">
        <f>SUMIFS(СВЦЭМ!$E$39:$E$782,СВЦЭМ!$A$39:$A$782,$A180,СВЦЭМ!$B$39:$B$782,E$155)+'СЕТ СН'!$F$12</f>
        <v>245.54079326999999</v>
      </c>
      <c r="F180" s="36">
        <f>SUMIFS(СВЦЭМ!$E$39:$E$782,СВЦЭМ!$A$39:$A$782,$A180,СВЦЭМ!$B$39:$B$782,F$155)+'СЕТ СН'!$F$12</f>
        <v>246.2235057</v>
      </c>
      <c r="G180" s="36">
        <f>SUMIFS(СВЦЭМ!$E$39:$E$782,СВЦЭМ!$A$39:$A$782,$A180,СВЦЭМ!$B$39:$B$782,G$155)+'СЕТ СН'!$F$12</f>
        <v>246.22576068999999</v>
      </c>
      <c r="H180" s="36">
        <f>SUMIFS(СВЦЭМ!$E$39:$E$782,СВЦЭМ!$A$39:$A$782,$A180,СВЦЭМ!$B$39:$B$782,H$155)+'СЕТ СН'!$F$12</f>
        <v>240.63617478</v>
      </c>
      <c r="I180" s="36">
        <f>SUMIFS(СВЦЭМ!$E$39:$E$782,СВЦЭМ!$A$39:$A$782,$A180,СВЦЭМ!$B$39:$B$782,I$155)+'СЕТ СН'!$F$12</f>
        <v>226.45574647999999</v>
      </c>
      <c r="J180" s="36">
        <f>SUMIFS(СВЦЭМ!$E$39:$E$782,СВЦЭМ!$A$39:$A$782,$A180,СВЦЭМ!$B$39:$B$782,J$155)+'СЕТ СН'!$F$12</f>
        <v>211.90152183000001</v>
      </c>
      <c r="K180" s="36">
        <f>SUMIFS(СВЦЭМ!$E$39:$E$782,СВЦЭМ!$A$39:$A$782,$A180,СВЦЭМ!$B$39:$B$782,K$155)+'СЕТ СН'!$F$12</f>
        <v>202.93485319000001</v>
      </c>
      <c r="L180" s="36">
        <f>SUMIFS(СВЦЭМ!$E$39:$E$782,СВЦЭМ!$A$39:$A$782,$A180,СВЦЭМ!$B$39:$B$782,L$155)+'СЕТ СН'!$F$12</f>
        <v>195.70002808000001</v>
      </c>
      <c r="M180" s="36">
        <f>SUMIFS(СВЦЭМ!$E$39:$E$782,СВЦЭМ!$A$39:$A$782,$A180,СВЦЭМ!$B$39:$B$782,M$155)+'СЕТ СН'!$F$12</f>
        <v>193.22521732000001</v>
      </c>
      <c r="N180" s="36">
        <f>SUMIFS(СВЦЭМ!$E$39:$E$782,СВЦЭМ!$A$39:$A$782,$A180,СВЦЭМ!$B$39:$B$782,N$155)+'СЕТ СН'!$F$12</f>
        <v>190.50743007</v>
      </c>
      <c r="O180" s="36">
        <f>SUMIFS(СВЦЭМ!$E$39:$E$782,СВЦЭМ!$A$39:$A$782,$A180,СВЦЭМ!$B$39:$B$782,O$155)+'СЕТ СН'!$F$12</f>
        <v>189.41387889999999</v>
      </c>
      <c r="P180" s="36">
        <f>SUMIFS(СВЦЭМ!$E$39:$E$782,СВЦЭМ!$A$39:$A$782,$A180,СВЦЭМ!$B$39:$B$782,P$155)+'СЕТ СН'!$F$12</f>
        <v>189.44653344</v>
      </c>
      <c r="Q180" s="36">
        <f>SUMIFS(СВЦЭМ!$E$39:$E$782,СВЦЭМ!$A$39:$A$782,$A180,СВЦЭМ!$B$39:$B$782,Q$155)+'СЕТ СН'!$F$12</f>
        <v>188.65212792</v>
      </c>
      <c r="R180" s="36">
        <f>SUMIFS(СВЦЭМ!$E$39:$E$782,СВЦЭМ!$A$39:$A$782,$A180,СВЦЭМ!$B$39:$B$782,R$155)+'СЕТ СН'!$F$12</f>
        <v>190.71742767000001</v>
      </c>
      <c r="S180" s="36">
        <f>SUMIFS(СВЦЭМ!$E$39:$E$782,СВЦЭМ!$A$39:$A$782,$A180,СВЦЭМ!$B$39:$B$782,S$155)+'СЕТ СН'!$F$12</f>
        <v>190.09697309000001</v>
      </c>
      <c r="T180" s="36">
        <f>SUMIFS(СВЦЭМ!$E$39:$E$782,СВЦЭМ!$A$39:$A$782,$A180,СВЦЭМ!$B$39:$B$782,T$155)+'СЕТ СН'!$F$12</f>
        <v>189.80156063000001</v>
      </c>
      <c r="U180" s="36">
        <f>SUMIFS(СВЦЭМ!$E$39:$E$782,СВЦЭМ!$A$39:$A$782,$A180,СВЦЭМ!$B$39:$B$782,U$155)+'СЕТ СН'!$F$12</f>
        <v>192.42464734000001</v>
      </c>
      <c r="V180" s="36">
        <f>SUMIFS(СВЦЭМ!$E$39:$E$782,СВЦЭМ!$A$39:$A$782,$A180,СВЦЭМ!$B$39:$B$782,V$155)+'СЕТ СН'!$F$12</f>
        <v>194.00334282</v>
      </c>
      <c r="W180" s="36">
        <f>SUMIFS(СВЦЭМ!$E$39:$E$782,СВЦЭМ!$A$39:$A$782,$A180,СВЦЭМ!$B$39:$B$782,W$155)+'СЕТ СН'!$F$12</f>
        <v>190.77751560999999</v>
      </c>
      <c r="X180" s="36">
        <f>SUMIFS(СВЦЭМ!$E$39:$E$782,СВЦЭМ!$A$39:$A$782,$A180,СВЦЭМ!$B$39:$B$782,X$155)+'СЕТ СН'!$F$12</f>
        <v>198.87096904000001</v>
      </c>
      <c r="Y180" s="36">
        <f>SUMIFS(СВЦЭМ!$E$39:$E$782,СВЦЭМ!$A$39:$A$782,$A180,СВЦЭМ!$B$39:$B$782,Y$155)+'СЕТ СН'!$F$12</f>
        <v>210.68890365999999</v>
      </c>
    </row>
    <row r="181" spans="1:27" ht="15.75" x14ac:dyDescent="0.2">
      <c r="A181" s="35">
        <f t="shared" si="4"/>
        <v>45499</v>
      </c>
      <c r="B181" s="36">
        <f>SUMIFS(СВЦЭМ!$E$39:$E$782,СВЦЭМ!$A$39:$A$782,$A181,СВЦЭМ!$B$39:$B$782,B$155)+'СЕТ СН'!$F$12</f>
        <v>217.47440932000001</v>
      </c>
      <c r="C181" s="36">
        <f>SUMIFS(СВЦЭМ!$E$39:$E$782,СВЦЭМ!$A$39:$A$782,$A181,СВЦЭМ!$B$39:$B$782,C$155)+'СЕТ СН'!$F$12</f>
        <v>226.27622740999999</v>
      </c>
      <c r="D181" s="36">
        <f>SUMIFS(СВЦЭМ!$E$39:$E$782,СВЦЭМ!$A$39:$A$782,$A181,СВЦЭМ!$B$39:$B$782,D$155)+'СЕТ СН'!$F$12</f>
        <v>235.47930421000001</v>
      </c>
      <c r="E181" s="36">
        <f>SUMIFS(СВЦЭМ!$E$39:$E$782,СВЦЭМ!$A$39:$A$782,$A181,СВЦЭМ!$B$39:$B$782,E$155)+'СЕТ СН'!$F$12</f>
        <v>234.40026036</v>
      </c>
      <c r="F181" s="36">
        <f>SUMIFS(СВЦЭМ!$E$39:$E$782,СВЦЭМ!$A$39:$A$782,$A181,СВЦЭМ!$B$39:$B$782,F$155)+'СЕТ СН'!$F$12</f>
        <v>234.57229756999999</v>
      </c>
      <c r="G181" s="36">
        <f>SUMIFS(СВЦЭМ!$E$39:$E$782,СВЦЭМ!$A$39:$A$782,$A181,СВЦЭМ!$B$39:$B$782,G$155)+'СЕТ СН'!$F$12</f>
        <v>235.37131210000001</v>
      </c>
      <c r="H181" s="36">
        <f>SUMIFS(СВЦЭМ!$E$39:$E$782,СВЦЭМ!$A$39:$A$782,$A181,СВЦЭМ!$B$39:$B$782,H$155)+'СЕТ СН'!$F$12</f>
        <v>212.23179832</v>
      </c>
      <c r="I181" s="36">
        <f>SUMIFS(СВЦЭМ!$E$39:$E$782,СВЦЭМ!$A$39:$A$782,$A181,СВЦЭМ!$B$39:$B$782,I$155)+'СЕТ СН'!$F$12</f>
        <v>213.63971097999999</v>
      </c>
      <c r="J181" s="36">
        <f>SUMIFS(СВЦЭМ!$E$39:$E$782,СВЦЭМ!$A$39:$A$782,$A181,СВЦЭМ!$B$39:$B$782,J$155)+'СЕТ СН'!$F$12</f>
        <v>203.22823668000001</v>
      </c>
      <c r="K181" s="36">
        <f>SUMIFS(СВЦЭМ!$E$39:$E$782,СВЦЭМ!$A$39:$A$782,$A181,СВЦЭМ!$B$39:$B$782,K$155)+'СЕТ СН'!$F$12</f>
        <v>196.61231720000001</v>
      </c>
      <c r="L181" s="36">
        <f>SUMIFS(СВЦЭМ!$E$39:$E$782,СВЦЭМ!$A$39:$A$782,$A181,СВЦЭМ!$B$39:$B$782,L$155)+'СЕТ СН'!$F$12</f>
        <v>192.80551951000001</v>
      </c>
      <c r="M181" s="36">
        <f>SUMIFS(СВЦЭМ!$E$39:$E$782,СВЦЭМ!$A$39:$A$782,$A181,СВЦЭМ!$B$39:$B$782,M$155)+'СЕТ СН'!$F$12</f>
        <v>190.67838549999999</v>
      </c>
      <c r="N181" s="36">
        <f>SUMIFS(СВЦЭМ!$E$39:$E$782,СВЦЭМ!$A$39:$A$782,$A181,СВЦЭМ!$B$39:$B$782,N$155)+'СЕТ СН'!$F$12</f>
        <v>188.78436995999999</v>
      </c>
      <c r="O181" s="36">
        <f>SUMIFS(СВЦЭМ!$E$39:$E$782,СВЦЭМ!$A$39:$A$782,$A181,СВЦЭМ!$B$39:$B$782,O$155)+'СЕТ СН'!$F$12</f>
        <v>187.15433168999999</v>
      </c>
      <c r="P181" s="36">
        <f>SUMIFS(СВЦЭМ!$E$39:$E$782,СВЦЭМ!$A$39:$A$782,$A181,СВЦЭМ!$B$39:$B$782,P$155)+'СЕТ СН'!$F$12</f>
        <v>187.25008409</v>
      </c>
      <c r="Q181" s="36">
        <f>SUMIFS(СВЦЭМ!$E$39:$E$782,СВЦЭМ!$A$39:$A$782,$A181,СВЦЭМ!$B$39:$B$782,Q$155)+'СЕТ СН'!$F$12</f>
        <v>188.14159114</v>
      </c>
      <c r="R181" s="36">
        <f>SUMIFS(СВЦЭМ!$E$39:$E$782,СВЦЭМ!$A$39:$A$782,$A181,СВЦЭМ!$B$39:$B$782,R$155)+'СЕТ СН'!$F$12</f>
        <v>187.90829975</v>
      </c>
      <c r="S181" s="36">
        <f>SUMIFS(СВЦЭМ!$E$39:$E$782,СВЦЭМ!$A$39:$A$782,$A181,СВЦЭМ!$B$39:$B$782,S$155)+'СЕТ СН'!$F$12</f>
        <v>186.57503596000001</v>
      </c>
      <c r="T181" s="36">
        <f>SUMIFS(СВЦЭМ!$E$39:$E$782,СВЦЭМ!$A$39:$A$782,$A181,СВЦЭМ!$B$39:$B$782,T$155)+'СЕТ СН'!$F$12</f>
        <v>185.89644111000001</v>
      </c>
      <c r="U181" s="36">
        <f>SUMIFS(СВЦЭМ!$E$39:$E$782,СВЦЭМ!$A$39:$A$782,$A181,СВЦЭМ!$B$39:$B$782,U$155)+'СЕТ СН'!$F$12</f>
        <v>190.33134247000001</v>
      </c>
      <c r="V181" s="36">
        <f>SUMIFS(СВЦЭМ!$E$39:$E$782,СВЦЭМ!$A$39:$A$782,$A181,СВЦЭМ!$B$39:$B$782,V$155)+'СЕТ СН'!$F$12</f>
        <v>193.68244017000001</v>
      </c>
      <c r="W181" s="36">
        <f>SUMIFS(СВЦЭМ!$E$39:$E$782,СВЦЭМ!$A$39:$A$782,$A181,СВЦЭМ!$B$39:$B$782,W$155)+'СЕТ СН'!$F$12</f>
        <v>190.32661701000001</v>
      </c>
      <c r="X181" s="36">
        <f>SUMIFS(СВЦЭМ!$E$39:$E$782,СВЦЭМ!$A$39:$A$782,$A181,СВЦЭМ!$B$39:$B$782,X$155)+'СЕТ СН'!$F$12</f>
        <v>198.96057418000001</v>
      </c>
      <c r="Y181" s="36">
        <f>SUMIFS(СВЦЭМ!$E$39:$E$782,СВЦЭМ!$A$39:$A$782,$A181,СВЦЭМ!$B$39:$B$782,Y$155)+'СЕТ СН'!$F$12</f>
        <v>210.70709428999999</v>
      </c>
    </row>
    <row r="182" spans="1:27" ht="15.75" x14ac:dyDescent="0.2">
      <c r="A182" s="35">
        <f t="shared" si="4"/>
        <v>45500</v>
      </c>
      <c r="B182" s="36">
        <f>SUMIFS(СВЦЭМ!$E$39:$E$782,СВЦЭМ!$A$39:$A$782,$A182,СВЦЭМ!$B$39:$B$782,B$155)+'СЕТ СН'!$F$12</f>
        <v>222.07253470000001</v>
      </c>
      <c r="C182" s="36">
        <f>SUMIFS(СВЦЭМ!$E$39:$E$782,СВЦЭМ!$A$39:$A$782,$A182,СВЦЭМ!$B$39:$B$782,C$155)+'СЕТ СН'!$F$12</f>
        <v>231.19744270000001</v>
      </c>
      <c r="D182" s="36">
        <f>SUMIFS(СВЦЭМ!$E$39:$E$782,СВЦЭМ!$A$39:$A$782,$A182,СВЦЭМ!$B$39:$B$782,D$155)+'СЕТ СН'!$F$12</f>
        <v>236.64782213999999</v>
      </c>
      <c r="E182" s="36">
        <f>SUMIFS(СВЦЭМ!$E$39:$E$782,СВЦЭМ!$A$39:$A$782,$A182,СВЦЭМ!$B$39:$B$782,E$155)+'СЕТ СН'!$F$12</f>
        <v>241.00287180000001</v>
      </c>
      <c r="F182" s="36">
        <f>SUMIFS(СВЦЭМ!$E$39:$E$782,СВЦЭМ!$A$39:$A$782,$A182,СВЦЭМ!$B$39:$B$782,F$155)+'СЕТ СН'!$F$12</f>
        <v>238.66114157000001</v>
      </c>
      <c r="G182" s="36">
        <f>SUMIFS(СВЦЭМ!$E$39:$E$782,СВЦЭМ!$A$39:$A$782,$A182,СВЦЭМ!$B$39:$B$782,G$155)+'СЕТ СН'!$F$12</f>
        <v>240.07779796</v>
      </c>
      <c r="H182" s="36">
        <f>SUMIFS(СВЦЭМ!$E$39:$E$782,СВЦЭМ!$A$39:$A$782,$A182,СВЦЭМ!$B$39:$B$782,H$155)+'СЕТ СН'!$F$12</f>
        <v>235.77313014999999</v>
      </c>
      <c r="I182" s="36">
        <f>SUMIFS(СВЦЭМ!$E$39:$E$782,СВЦЭМ!$A$39:$A$782,$A182,СВЦЭМ!$B$39:$B$782,I$155)+'СЕТ СН'!$F$12</f>
        <v>219.39890381999999</v>
      </c>
      <c r="J182" s="36">
        <f>SUMIFS(СВЦЭМ!$E$39:$E$782,СВЦЭМ!$A$39:$A$782,$A182,СВЦЭМ!$B$39:$B$782,J$155)+'СЕТ СН'!$F$12</f>
        <v>216.13614325</v>
      </c>
      <c r="K182" s="36">
        <f>SUMIFS(СВЦЭМ!$E$39:$E$782,СВЦЭМ!$A$39:$A$782,$A182,СВЦЭМ!$B$39:$B$782,K$155)+'СЕТ СН'!$F$12</f>
        <v>205.51164452</v>
      </c>
      <c r="L182" s="36">
        <f>SUMIFS(СВЦЭМ!$E$39:$E$782,СВЦЭМ!$A$39:$A$782,$A182,СВЦЭМ!$B$39:$B$782,L$155)+'СЕТ СН'!$F$12</f>
        <v>197.92724636</v>
      </c>
      <c r="M182" s="36">
        <f>SUMIFS(СВЦЭМ!$E$39:$E$782,СВЦЭМ!$A$39:$A$782,$A182,СВЦЭМ!$B$39:$B$782,M$155)+'СЕТ СН'!$F$12</f>
        <v>193.70733050999999</v>
      </c>
      <c r="N182" s="36">
        <f>SUMIFS(СВЦЭМ!$E$39:$E$782,СВЦЭМ!$A$39:$A$782,$A182,СВЦЭМ!$B$39:$B$782,N$155)+'СЕТ СН'!$F$12</f>
        <v>193.13491965</v>
      </c>
      <c r="O182" s="36">
        <f>SUMIFS(СВЦЭМ!$E$39:$E$782,СВЦЭМ!$A$39:$A$782,$A182,СВЦЭМ!$B$39:$B$782,O$155)+'СЕТ СН'!$F$12</f>
        <v>192.82763740999999</v>
      </c>
      <c r="P182" s="36">
        <f>SUMIFS(СВЦЭМ!$E$39:$E$782,СВЦЭМ!$A$39:$A$782,$A182,СВЦЭМ!$B$39:$B$782,P$155)+'СЕТ СН'!$F$12</f>
        <v>193.84176683999999</v>
      </c>
      <c r="Q182" s="36">
        <f>SUMIFS(СВЦЭМ!$E$39:$E$782,СВЦЭМ!$A$39:$A$782,$A182,СВЦЭМ!$B$39:$B$782,Q$155)+'СЕТ СН'!$F$12</f>
        <v>194.21825849999999</v>
      </c>
      <c r="R182" s="36">
        <f>SUMIFS(СВЦЭМ!$E$39:$E$782,СВЦЭМ!$A$39:$A$782,$A182,СВЦЭМ!$B$39:$B$782,R$155)+'СЕТ СН'!$F$12</f>
        <v>194.64314698000001</v>
      </c>
      <c r="S182" s="36">
        <f>SUMIFS(СВЦЭМ!$E$39:$E$782,СВЦЭМ!$A$39:$A$782,$A182,СВЦЭМ!$B$39:$B$782,S$155)+'СЕТ СН'!$F$12</f>
        <v>193.69812657</v>
      </c>
      <c r="T182" s="36">
        <f>SUMIFS(СВЦЭМ!$E$39:$E$782,СВЦЭМ!$A$39:$A$782,$A182,СВЦЭМ!$B$39:$B$782,T$155)+'СЕТ СН'!$F$12</f>
        <v>192.36131528999999</v>
      </c>
      <c r="U182" s="36">
        <f>SUMIFS(СВЦЭМ!$E$39:$E$782,СВЦЭМ!$A$39:$A$782,$A182,СВЦЭМ!$B$39:$B$782,U$155)+'СЕТ СН'!$F$12</f>
        <v>195.38692147</v>
      </c>
      <c r="V182" s="36">
        <f>SUMIFS(СВЦЭМ!$E$39:$E$782,СВЦЭМ!$A$39:$A$782,$A182,СВЦЭМ!$B$39:$B$782,V$155)+'СЕТ СН'!$F$12</f>
        <v>196.11263586000001</v>
      </c>
      <c r="W182" s="36">
        <f>SUMIFS(СВЦЭМ!$E$39:$E$782,СВЦЭМ!$A$39:$A$782,$A182,СВЦЭМ!$B$39:$B$782,W$155)+'СЕТ СН'!$F$12</f>
        <v>193.98173833000001</v>
      </c>
      <c r="X182" s="36">
        <f>SUMIFS(СВЦЭМ!$E$39:$E$782,СВЦЭМ!$A$39:$A$782,$A182,СВЦЭМ!$B$39:$B$782,X$155)+'СЕТ СН'!$F$12</f>
        <v>200.3943615</v>
      </c>
      <c r="Y182" s="36">
        <f>SUMIFS(СВЦЭМ!$E$39:$E$782,СВЦЭМ!$A$39:$A$782,$A182,СВЦЭМ!$B$39:$B$782,Y$155)+'СЕТ СН'!$F$12</f>
        <v>213.20444728999999</v>
      </c>
    </row>
    <row r="183" spans="1:27" ht="15.75" x14ac:dyDescent="0.2">
      <c r="A183" s="35">
        <f t="shared" si="4"/>
        <v>45501</v>
      </c>
      <c r="B183" s="36">
        <f>SUMIFS(СВЦЭМ!$E$39:$E$782,СВЦЭМ!$A$39:$A$782,$A183,СВЦЭМ!$B$39:$B$782,B$155)+'СЕТ СН'!$F$12</f>
        <v>223.08761883</v>
      </c>
      <c r="C183" s="36">
        <f>SUMIFS(СВЦЭМ!$E$39:$E$782,СВЦЭМ!$A$39:$A$782,$A183,СВЦЭМ!$B$39:$B$782,C$155)+'СЕТ СН'!$F$12</f>
        <v>234.34619817000001</v>
      </c>
      <c r="D183" s="36">
        <f>SUMIFS(СВЦЭМ!$E$39:$E$782,СВЦЭМ!$A$39:$A$782,$A183,СВЦЭМ!$B$39:$B$782,D$155)+'СЕТ СН'!$F$12</f>
        <v>236.74528111000001</v>
      </c>
      <c r="E183" s="36">
        <f>SUMIFS(СВЦЭМ!$E$39:$E$782,СВЦЭМ!$A$39:$A$782,$A183,СВЦЭМ!$B$39:$B$782,E$155)+'СЕТ СН'!$F$12</f>
        <v>237.25851012000001</v>
      </c>
      <c r="F183" s="36">
        <f>SUMIFS(СВЦЭМ!$E$39:$E$782,СВЦЭМ!$A$39:$A$782,$A183,СВЦЭМ!$B$39:$B$782,F$155)+'СЕТ СН'!$F$12</f>
        <v>237.94614931000001</v>
      </c>
      <c r="G183" s="36">
        <f>SUMIFS(СВЦЭМ!$E$39:$E$782,СВЦЭМ!$A$39:$A$782,$A183,СВЦЭМ!$B$39:$B$782,G$155)+'СЕТ СН'!$F$12</f>
        <v>239.7348873</v>
      </c>
      <c r="H183" s="36">
        <f>SUMIFS(СВЦЭМ!$E$39:$E$782,СВЦЭМ!$A$39:$A$782,$A183,СВЦЭМ!$B$39:$B$782,H$155)+'СЕТ СН'!$F$12</f>
        <v>239.61445411</v>
      </c>
      <c r="I183" s="36">
        <f>SUMIFS(СВЦЭМ!$E$39:$E$782,СВЦЭМ!$A$39:$A$782,$A183,СВЦЭМ!$B$39:$B$782,I$155)+'СЕТ СН'!$F$12</f>
        <v>236.49474185</v>
      </c>
      <c r="J183" s="36">
        <f>SUMIFS(СВЦЭМ!$E$39:$E$782,СВЦЭМ!$A$39:$A$782,$A183,СВЦЭМ!$B$39:$B$782,J$155)+'СЕТ СН'!$F$12</f>
        <v>218.98804723999999</v>
      </c>
      <c r="K183" s="36">
        <f>SUMIFS(СВЦЭМ!$E$39:$E$782,СВЦЭМ!$A$39:$A$782,$A183,СВЦЭМ!$B$39:$B$782,K$155)+'СЕТ СН'!$F$12</f>
        <v>207.46228529000001</v>
      </c>
      <c r="L183" s="36">
        <f>SUMIFS(СВЦЭМ!$E$39:$E$782,СВЦЭМ!$A$39:$A$782,$A183,СВЦЭМ!$B$39:$B$782,L$155)+'СЕТ СН'!$F$12</f>
        <v>198.46581028</v>
      </c>
      <c r="M183" s="36">
        <f>SUMIFS(СВЦЭМ!$E$39:$E$782,СВЦЭМ!$A$39:$A$782,$A183,СВЦЭМ!$B$39:$B$782,M$155)+'СЕТ СН'!$F$12</f>
        <v>192.35228932000001</v>
      </c>
      <c r="N183" s="36">
        <f>SUMIFS(СВЦЭМ!$E$39:$E$782,СВЦЭМ!$A$39:$A$782,$A183,СВЦЭМ!$B$39:$B$782,N$155)+'СЕТ СН'!$F$12</f>
        <v>191.91121394999999</v>
      </c>
      <c r="O183" s="36">
        <f>SUMIFS(СВЦЭМ!$E$39:$E$782,СВЦЭМ!$A$39:$A$782,$A183,СВЦЭМ!$B$39:$B$782,O$155)+'СЕТ СН'!$F$12</f>
        <v>191.61007850999999</v>
      </c>
      <c r="P183" s="36">
        <f>SUMIFS(СВЦЭМ!$E$39:$E$782,СВЦЭМ!$A$39:$A$782,$A183,СВЦЭМ!$B$39:$B$782,P$155)+'СЕТ СН'!$F$12</f>
        <v>193.66398638999999</v>
      </c>
      <c r="Q183" s="36">
        <f>SUMIFS(СВЦЭМ!$E$39:$E$782,СВЦЭМ!$A$39:$A$782,$A183,СВЦЭМ!$B$39:$B$782,Q$155)+'СЕТ СН'!$F$12</f>
        <v>193.78425242</v>
      </c>
      <c r="R183" s="36">
        <f>SUMIFS(СВЦЭМ!$E$39:$E$782,СВЦЭМ!$A$39:$A$782,$A183,СВЦЭМ!$B$39:$B$782,R$155)+'СЕТ СН'!$F$12</f>
        <v>192.62495720000001</v>
      </c>
      <c r="S183" s="36">
        <f>SUMIFS(СВЦЭМ!$E$39:$E$782,СВЦЭМ!$A$39:$A$782,$A183,СВЦЭМ!$B$39:$B$782,S$155)+'СЕТ СН'!$F$12</f>
        <v>191.00945240999999</v>
      </c>
      <c r="T183" s="36">
        <f>SUMIFS(СВЦЭМ!$E$39:$E$782,СВЦЭМ!$A$39:$A$782,$A183,СВЦЭМ!$B$39:$B$782,T$155)+'СЕТ СН'!$F$12</f>
        <v>188.54582404999999</v>
      </c>
      <c r="U183" s="36">
        <f>SUMIFS(СВЦЭМ!$E$39:$E$782,СВЦЭМ!$A$39:$A$782,$A183,СВЦЭМ!$B$39:$B$782,U$155)+'СЕТ СН'!$F$12</f>
        <v>190.73460173999999</v>
      </c>
      <c r="V183" s="36">
        <f>SUMIFS(СВЦЭМ!$E$39:$E$782,СВЦЭМ!$A$39:$A$782,$A183,СВЦЭМ!$B$39:$B$782,V$155)+'СЕТ СН'!$F$12</f>
        <v>192.2516967</v>
      </c>
      <c r="W183" s="36">
        <f>SUMIFS(СВЦЭМ!$E$39:$E$782,СВЦЭМ!$A$39:$A$782,$A183,СВЦЭМ!$B$39:$B$782,W$155)+'СЕТ СН'!$F$12</f>
        <v>188.71201553</v>
      </c>
      <c r="X183" s="36">
        <f>SUMIFS(СВЦЭМ!$E$39:$E$782,СВЦЭМ!$A$39:$A$782,$A183,СВЦЭМ!$B$39:$B$782,X$155)+'СЕТ СН'!$F$12</f>
        <v>197.15038586</v>
      </c>
      <c r="Y183" s="36">
        <f>SUMIFS(СВЦЭМ!$E$39:$E$782,СВЦЭМ!$A$39:$A$782,$A183,СВЦЭМ!$B$39:$B$782,Y$155)+'СЕТ СН'!$F$12</f>
        <v>211.08024051999999</v>
      </c>
    </row>
    <row r="184" spans="1:27" ht="15.75" x14ac:dyDescent="0.2">
      <c r="A184" s="35">
        <f t="shared" si="4"/>
        <v>45502</v>
      </c>
      <c r="B184" s="36">
        <f>SUMIFS(СВЦЭМ!$E$39:$E$782,СВЦЭМ!$A$39:$A$782,$A184,СВЦЭМ!$B$39:$B$782,B$155)+'СЕТ СН'!$F$12</f>
        <v>235.40145533</v>
      </c>
      <c r="C184" s="36">
        <f>SUMIFS(СВЦЭМ!$E$39:$E$782,СВЦЭМ!$A$39:$A$782,$A184,СВЦЭМ!$B$39:$B$782,C$155)+'СЕТ СН'!$F$12</f>
        <v>251.15245347000001</v>
      </c>
      <c r="D184" s="36">
        <f>SUMIFS(СВЦЭМ!$E$39:$E$782,СВЦЭМ!$A$39:$A$782,$A184,СВЦЭМ!$B$39:$B$782,D$155)+'СЕТ СН'!$F$12</f>
        <v>257.01813627000001</v>
      </c>
      <c r="E184" s="36">
        <f>SUMIFS(СВЦЭМ!$E$39:$E$782,СВЦЭМ!$A$39:$A$782,$A184,СВЦЭМ!$B$39:$B$782,E$155)+'СЕТ СН'!$F$12</f>
        <v>262.78441289</v>
      </c>
      <c r="F184" s="36">
        <f>SUMIFS(СВЦЭМ!$E$39:$E$782,СВЦЭМ!$A$39:$A$782,$A184,СВЦЭМ!$B$39:$B$782,F$155)+'СЕТ СН'!$F$12</f>
        <v>262.81581669000002</v>
      </c>
      <c r="G184" s="36">
        <f>SUMIFS(СВЦЭМ!$E$39:$E$782,СВЦЭМ!$A$39:$A$782,$A184,СВЦЭМ!$B$39:$B$782,G$155)+'СЕТ СН'!$F$12</f>
        <v>260.56031092000001</v>
      </c>
      <c r="H184" s="36">
        <f>SUMIFS(СВЦЭМ!$E$39:$E$782,СВЦЭМ!$A$39:$A$782,$A184,СВЦЭМ!$B$39:$B$782,H$155)+'СЕТ СН'!$F$12</f>
        <v>253.46194510999999</v>
      </c>
      <c r="I184" s="36">
        <f>SUMIFS(СВЦЭМ!$E$39:$E$782,СВЦЭМ!$A$39:$A$782,$A184,СВЦЭМ!$B$39:$B$782,I$155)+'СЕТ СН'!$F$12</f>
        <v>242.13051354000001</v>
      </c>
      <c r="J184" s="36">
        <f>SUMIFS(СВЦЭМ!$E$39:$E$782,СВЦЭМ!$A$39:$A$782,$A184,СВЦЭМ!$B$39:$B$782,J$155)+'СЕТ СН'!$F$12</f>
        <v>226.34289014999999</v>
      </c>
      <c r="K184" s="36">
        <f>SUMIFS(СВЦЭМ!$E$39:$E$782,СВЦЭМ!$A$39:$A$782,$A184,СВЦЭМ!$B$39:$B$782,K$155)+'СЕТ СН'!$F$12</f>
        <v>213.2994539</v>
      </c>
      <c r="L184" s="36">
        <f>SUMIFS(СВЦЭМ!$E$39:$E$782,СВЦЭМ!$A$39:$A$782,$A184,СВЦЭМ!$B$39:$B$782,L$155)+'СЕТ СН'!$F$12</f>
        <v>207.00212789</v>
      </c>
      <c r="M184" s="36">
        <f>SUMIFS(СВЦЭМ!$E$39:$E$782,СВЦЭМ!$A$39:$A$782,$A184,СВЦЭМ!$B$39:$B$782,M$155)+'СЕТ СН'!$F$12</f>
        <v>204.10317319000001</v>
      </c>
      <c r="N184" s="36">
        <f>SUMIFS(СВЦЭМ!$E$39:$E$782,СВЦЭМ!$A$39:$A$782,$A184,СВЦЭМ!$B$39:$B$782,N$155)+'СЕТ СН'!$F$12</f>
        <v>204.40665498000001</v>
      </c>
      <c r="O184" s="36">
        <f>SUMIFS(СВЦЭМ!$E$39:$E$782,СВЦЭМ!$A$39:$A$782,$A184,СВЦЭМ!$B$39:$B$782,O$155)+'СЕТ СН'!$F$12</f>
        <v>203.28261286</v>
      </c>
      <c r="P184" s="36">
        <f>SUMIFS(СВЦЭМ!$E$39:$E$782,СВЦЭМ!$A$39:$A$782,$A184,СВЦЭМ!$B$39:$B$782,P$155)+'СЕТ СН'!$F$12</f>
        <v>204.11036546</v>
      </c>
      <c r="Q184" s="36">
        <f>SUMIFS(СВЦЭМ!$E$39:$E$782,СВЦЭМ!$A$39:$A$782,$A184,СВЦЭМ!$B$39:$B$782,Q$155)+'СЕТ СН'!$F$12</f>
        <v>203.44265845999999</v>
      </c>
      <c r="R184" s="36">
        <f>SUMIFS(СВЦЭМ!$E$39:$E$782,СВЦЭМ!$A$39:$A$782,$A184,СВЦЭМ!$B$39:$B$782,R$155)+'СЕТ СН'!$F$12</f>
        <v>203.74323178</v>
      </c>
      <c r="S184" s="36">
        <f>SUMIFS(СВЦЭМ!$E$39:$E$782,СВЦЭМ!$A$39:$A$782,$A184,СВЦЭМ!$B$39:$B$782,S$155)+'СЕТ СН'!$F$12</f>
        <v>203.14649098999999</v>
      </c>
      <c r="T184" s="36">
        <f>SUMIFS(СВЦЭМ!$E$39:$E$782,СВЦЭМ!$A$39:$A$782,$A184,СВЦЭМ!$B$39:$B$782,T$155)+'СЕТ СН'!$F$12</f>
        <v>201.92557898999999</v>
      </c>
      <c r="U184" s="36">
        <f>SUMIFS(СВЦЭМ!$E$39:$E$782,СВЦЭМ!$A$39:$A$782,$A184,СВЦЭМ!$B$39:$B$782,U$155)+'СЕТ СН'!$F$12</f>
        <v>204.14012869999999</v>
      </c>
      <c r="V184" s="36">
        <f>SUMIFS(СВЦЭМ!$E$39:$E$782,СВЦЭМ!$A$39:$A$782,$A184,СВЦЭМ!$B$39:$B$782,V$155)+'СЕТ СН'!$F$12</f>
        <v>206.56992030999999</v>
      </c>
      <c r="W184" s="36">
        <f>SUMIFS(СВЦЭМ!$E$39:$E$782,СВЦЭМ!$A$39:$A$782,$A184,СВЦЭМ!$B$39:$B$782,W$155)+'СЕТ СН'!$F$12</f>
        <v>204.18511631000001</v>
      </c>
      <c r="X184" s="36">
        <f>SUMIFS(СВЦЭМ!$E$39:$E$782,СВЦЭМ!$A$39:$A$782,$A184,СВЦЭМ!$B$39:$B$782,X$155)+'СЕТ СН'!$F$12</f>
        <v>208.1182325</v>
      </c>
      <c r="Y184" s="36">
        <f>SUMIFS(СВЦЭМ!$E$39:$E$782,СВЦЭМ!$A$39:$A$782,$A184,СВЦЭМ!$B$39:$B$782,Y$155)+'СЕТ СН'!$F$12</f>
        <v>226.01639223999999</v>
      </c>
    </row>
    <row r="185" spans="1:27" ht="15.75" x14ac:dyDescent="0.2">
      <c r="A185" s="35">
        <f t="shared" si="4"/>
        <v>45503</v>
      </c>
      <c r="B185" s="36">
        <f>SUMIFS(СВЦЭМ!$E$39:$E$782,СВЦЭМ!$A$39:$A$782,$A185,СВЦЭМ!$B$39:$B$782,B$155)+'СЕТ СН'!$F$12</f>
        <v>225.33426231999999</v>
      </c>
      <c r="C185" s="36">
        <f>SUMIFS(СВЦЭМ!$E$39:$E$782,СВЦЭМ!$A$39:$A$782,$A185,СВЦЭМ!$B$39:$B$782,C$155)+'СЕТ СН'!$F$12</f>
        <v>237.03166034</v>
      </c>
      <c r="D185" s="36">
        <f>SUMIFS(СВЦЭМ!$E$39:$E$782,СВЦЭМ!$A$39:$A$782,$A185,СВЦЭМ!$B$39:$B$782,D$155)+'СЕТ СН'!$F$12</f>
        <v>246.72398604</v>
      </c>
      <c r="E185" s="36">
        <f>SUMIFS(СВЦЭМ!$E$39:$E$782,СВЦЭМ!$A$39:$A$782,$A185,СВЦЭМ!$B$39:$B$782,E$155)+'СЕТ СН'!$F$12</f>
        <v>252.02027523999999</v>
      </c>
      <c r="F185" s="36">
        <f>SUMIFS(СВЦЭМ!$E$39:$E$782,СВЦЭМ!$A$39:$A$782,$A185,СВЦЭМ!$B$39:$B$782,F$155)+'СЕТ СН'!$F$12</f>
        <v>251.63027832</v>
      </c>
      <c r="G185" s="36">
        <f>SUMIFS(СВЦЭМ!$E$39:$E$782,СВЦЭМ!$A$39:$A$782,$A185,СВЦЭМ!$B$39:$B$782,G$155)+'СЕТ СН'!$F$12</f>
        <v>248.04462803000001</v>
      </c>
      <c r="H185" s="36">
        <f>SUMIFS(СВЦЭМ!$E$39:$E$782,СВЦЭМ!$A$39:$A$782,$A185,СВЦЭМ!$B$39:$B$782,H$155)+'СЕТ СН'!$F$12</f>
        <v>240.81088</v>
      </c>
      <c r="I185" s="36">
        <f>SUMIFS(СВЦЭМ!$E$39:$E$782,СВЦЭМ!$A$39:$A$782,$A185,СВЦЭМ!$B$39:$B$782,I$155)+'СЕТ СН'!$F$12</f>
        <v>225.91416114</v>
      </c>
      <c r="J185" s="36">
        <f>SUMIFS(СВЦЭМ!$E$39:$E$782,СВЦЭМ!$A$39:$A$782,$A185,СВЦЭМ!$B$39:$B$782,J$155)+'СЕТ СН'!$F$12</f>
        <v>210.27395998</v>
      </c>
      <c r="K185" s="36">
        <f>SUMIFS(СВЦЭМ!$E$39:$E$782,СВЦЭМ!$A$39:$A$782,$A185,СВЦЭМ!$B$39:$B$782,K$155)+'СЕТ СН'!$F$12</f>
        <v>197.96214129000001</v>
      </c>
      <c r="L185" s="36">
        <f>SUMIFS(СВЦЭМ!$E$39:$E$782,СВЦЭМ!$A$39:$A$782,$A185,СВЦЭМ!$B$39:$B$782,L$155)+'СЕТ СН'!$F$12</f>
        <v>189.70475601999999</v>
      </c>
      <c r="M185" s="36">
        <f>SUMIFS(СВЦЭМ!$E$39:$E$782,СВЦЭМ!$A$39:$A$782,$A185,СВЦЭМ!$B$39:$B$782,M$155)+'СЕТ СН'!$F$12</f>
        <v>188.85254368</v>
      </c>
      <c r="N185" s="36">
        <f>SUMIFS(СВЦЭМ!$E$39:$E$782,СВЦЭМ!$A$39:$A$782,$A185,СВЦЭМ!$B$39:$B$782,N$155)+'СЕТ СН'!$F$12</f>
        <v>188.42362374999999</v>
      </c>
      <c r="O185" s="36">
        <f>SUMIFS(СВЦЭМ!$E$39:$E$782,СВЦЭМ!$A$39:$A$782,$A185,СВЦЭМ!$B$39:$B$782,O$155)+'СЕТ СН'!$F$12</f>
        <v>187.11844174999999</v>
      </c>
      <c r="P185" s="36">
        <f>SUMIFS(СВЦЭМ!$E$39:$E$782,СВЦЭМ!$A$39:$A$782,$A185,СВЦЭМ!$B$39:$B$782,P$155)+'СЕТ СН'!$F$12</f>
        <v>187.96924060000001</v>
      </c>
      <c r="Q185" s="36">
        <f>SUMIFS(СВЦЭМ!$E$39:$E$782,СВЦЭМ!$A$39:$A$782,$A185,СВЦЭМ!$B$39:$B$782,Q$155)+'СЕТ СН'!$F$12</f>
        <v>187.74804843000001</v>
      </c>
      <c r="R185" s="36">
        <f>SUMIFS(СВЦЭМ!$E$39:$E$782,СВЦЭМ!$A$39:$A$782,$A185,СВЦЭМ!$B$39:$B$782,R$155)+'СЕТ СН'!$F$12</f>
        <v>187.90473707999999</v>
      </c>
      <c r="S185" s="36">
        <f>SUMIFS(СВЦЭМ!$E$39:$E$782,СВЦЭМ!$A$39:$A$782,$A185,СВЦЭМ!$B$39:$B$782,S$155)+'СЕТ СН'!$F$12</f>
        <v>188.35972371</v>
      </c>
      <c r="T185" s="36">
        <f>SUMIFS(СВЦЭМ!$E$39:$E$782,СВЦЭМ!$A$39:$A$782,$A185,СВЦЭМ!$B$39:$B$782,T$155)+'СЕТ СН'!$F$12</f>
        <v>187.30885995</v>
      </c>
      <c r="U185" s="36">
        <f>SUMIFS(СВЦЭМ!$E$39:$E$782,СВЦЭМ!$A$39:$A$782,$A185,СВЦЭМ!$B$39:$B$782,U$155)+'СЕТ СН'!$F$12</f>
        <v>187.9138567</v>
      </c>
      <c r="V185" s="36">
        <f>SUMIFS(СВЦЭМ!$E$39:$E$782,СВЦЭМ!$A$39:$A$782,$A185,СВЦЭМ!$B$39:$B$782,V$155)+'СЕТ СН'!$F$12</f>
        <v>189.64287236999999</v>
      </c>
      <c r="W185" s="36">
        <f>SUMIFS(СВЦЭМ!$E$39:$E$782,СВЦЭМ!$A$39:$A$782,$A185,СВЦЭМ!$B$39:$B$782,W$155)+'СЕТ СН'!$F$12</f>
        <v>189.38532386</v>
      </c>
      <c r="X185" s="36">
        <f>SUMIFS(СВЦЭМ!$E$39:$E$782,СВЦЭМ!$A$39:$A$782,$A185,СВЦЭМ!$B$39:$B$782,X$155)+'СЕТ СН'!$F$12</f>
        <v>198.02775975</v>
      </c>
      <c r="Y185" s="36">
        <f>SUMIFS(СВЦЭМ!$E$39:$E$782,СВЦЭМ!$A$39:$A$782,$A185,СВЦЭМ!$B$39:$B$782,Y$155)+'СЕТ СН'!$F$12</f>
        <v>210.80215731000001</v>
      </c>
    </row>
    <row r="186" spans="1:27" ht="15.75" x14ac:dyDescent="0.2">
      <c r="A186" s="35">
        <f t="shared" si="4"/>
        <v>45504</v>
      </c>
      <c r="B186" s="36">
        <f>SUMIFS(СВЦЭМ!$E$39:$E$782,СВЦЭМ!$A$39:$A$782,$A186,СВЦЭМ!$B$39:$B$782,B$155)+'СЕТ СН'!$F$12</f>
        <v>219.83198326999999</v>
      </c>
      <c r="C186" s="36">
        <f>SUMIFS(СВЦЭМ!$E$39:$E$782,СВЦЭМ!$A$39:$A$782,$A186,СВЦЭМ!$B$39:$B$782,C$155)+'СЕТ СН'!$F$12</f>
        <v>234.17937434000001</v>
      </c>
      <c r="D186" s="36">
        <f>SUMIFS(СВЦЭМ!$E$39:$E$782,СВЦЭМ!$A$39:$A$782,$A186,СВЦЭМ!$B$39:$B$782,D$155)+'СЕТ СН'!$F$12</f>
        <v>241.42435945</v>
      </c>
      <c r="E186" s="36">
        <f>SUMIFS(СВЦЭМ!$E$39:$E$782,СВЦЭМ!$A$39:$A$782,$A186,СВЦЭМ!$B$39:$B$782,E$155)+'СЕТ СН'!$F$12</f>
        <v>245.7097473</v>
      </c>
      <c r="F186" s="36">
        <f>SUMIFS(СВЦЭМ!$E$39:$E$782,СВЦЭМ!$A$39:$A$782,$A186,СВЦЭМ!$B$39:$B$782,F$155)+'СЕТ СН'!$F$12</f>
        <v>248.09986273999999</v>
      </c>
      <c r="G186" s="36">
        <f>SUMIFS(СВЦЭМ!$E$39:$E$782,СВЦЭМ!$A$39:$A$782,$A186,СВЦЭМ!$B$39:$B$782,G$155)+'СЕТ СН'!$F$12</f>
        <v>245.12262043000001</v>
      </c>
      <c r="H186" s="36">
        <f>SUMIFS(СВЦЭМ!$E$39:$E$782,СВЦЭМ!$A$39:$A$782,$A186,СВЦЭМ!$B$39:$B$782,H$155)+'СЕТ СН'!$F$12</f>
        <v>243.23017646</v>
      </c>
      <c r="I186" s="36">
        <f>SUMIFS(СВЦЭМ!$E$39:$E$782,СВЦЭМ!$A$39:$A$782,$A186,СВЦЭМ!$B$39:$B$782,I$155)+'СЕТ СН'!$F$12</f>
        <v>227.87534259</v>
      </c>
      <c r="J186" s="36">
        <f>SUMIFS(СВЦЭМ!$E$39:$E$782,СВЦЭМ!$A$39:$A$782,$A186,СВЦЭМ!$B$39:$B$782,J$155)+'СЕТ СН'!$F$12</f>
        <v>209.63748677000001</v>
      </c>
      <c r="K186" s="36">
        <f>SUMIFS(СВЦЭМ!$E$39:$E$782,СВЦЭМ!$A$39:$A$782,$A186,СВЦЭМ!$B$39:$B$782,K$155)+'СЕТ СН'!$F$12</f>
        <v>194.21513435</v>
      </c>
      <c r="L186" s="36">
        <f>SUMIFS(СВЦЭМ!$E$39:$E$782,СВЦЭМ!$A$39:$A$782,$A186,СВЦЭМ!$B$39:$B$782,L$155)+'СЕТ СН'!$F$12</f>
        <v>183.26218188000001</v>
      </c>
      <c r="M186" s="36">
        <f>SUMIFS(СВЦЭМ!$E$39:$E$782,СВЦЭМ!$A$39:$A$782,$A186,СВЦЭМ!$B$39:$B$782,M$155)+'СЕТ СН'!$F$12</f>
        <v>181.40859042</v>
      </c>
      <c r="N186" s="36">
        <f>SUMIFS(СВЦЭМ!$E$39:$E$782,СВЦЭМ!$A$39:$A$782,$A186,СВЦЭМ!$B$39:$B$782,N$155)+'СЕТ СН'!$F$12</f>
        <v>180.08768118</v>
      </c>
      <c r="O186" s="36">
        <f>SUMIFS(СВЦЭМ!$E$39:$E$782,СВЦЭМ!$A$39:$A$782,$A186,СВЦЭМ!$B$39:$B$782,O$155)+'СЕТ СН'!$F$12</f>
        <v>180.77207404999999</v>
      </c>
      <c r="P186" s="36">
        <f>SUMIFS(СВЦЭМ!$E$39:$E$782,СВЦЭМ!$A$39:$A$782,$A186,СВЦЭМ!$B$39:$B$782,P$155)+'СЕТ СН'!$F$12</f>
        <v>180.98586563999999</v>
      </c>
      <c r="Q186" s="36">
        <f>SUMIFS(СВЦЭМ!$E$39:$E$782,СВЦЭМ!$A$39:$A$782,$A186,СВЦЭМ!$B$39:$B$782,Q$155)+'СЕТ СН'!$F$12</f>
        <v>181.76521398</v>
      </c>
      <c r="R186" s="36">
        <f>SUMIFS(СВЦЭМ!$E$39:$E$782,СВЦЭМ!$A$39:$A$782,$A186,СВЦЭМ!$B$39:$B$782,R$155)+'СЕТ СН'!$F$12</f>
        <v>183.36235002999999</v>
      </c>
      <c r="S186" s="36">
        <f>SUMIFS(СВЦЭМ!$E$39:$E$782,СВЦЭМ!$A$39:$A$782,$A186,СВЦЭМ!$B$39:$B$782,S$155)+'СЕТ СН'!$F$12</f>
        <v>184.61197777999999</v>
      </c>
      <c r="T186" s="36">
        <f>SUMIFS(СВЦЭМ!$E$39:$E$782,СВЦЭМ!$A$39:$A$782,$A186,СВЦЭМ!$B$39:$B$782,T$155)+'СЕТ СН'!$F$12</f>
        <v>184.21818551000001</v>
      </c>
      <c r="U186" s="36">
        <f>SUMIFS(СВЦЭМ!$E$39:$E$782,СВЦЭМ!$A$39:$A$782,$A186,СВЦЭМ!$B$39:$B$782,U$155)+'СЕТ СН'!$F$12</f>
        <v>185.94478246</v>
      </c>
      <c r="V186" s="36">
        <f>SUMIFS(СВЦЭМ!$E$39:$E$782,СВЦЭМ!$A$39:$A$782,$A186,СВЦЭМ!$B$39:$B$782,V$155)+'СЕТ СН'!$F$12</f>
        <v>187.87883056000001</v>
      </c>
      <c r="W186" s="36">
        <f>SUMIFS(СВЦЭМ!$E$39:$E$782,СВЦЭМ!$A$39:$A$782,$A186,СВЦЭМ!$B$39:$B$782,W$155)+'СЕТ СН'!$F$12</f>
        <v>187.2227121</v>
      </c>
      <c r="X186" s="36">
        <f>SUMIFS(СВЦЭМ!$E$39:$E$782,СВЦЭМ!$A$39:$A$782,$A186,СВЦЭМ!$B$39:$B$782,X$155)+'СЕТ СН'!$F$12</f>
        <v>195.39016053</v>
      </c>
      <c r="Y186" s="36">
        <f>SUMIFS(СВЦЭМ!$E$39:$E$782,СВЦЭМ!$A$39:$A$782,$A186,СВЦЭМ!$B$39:$B$782,Y$155)+'СЕТ СН'!$F$12</f>
        <v>197.33790999000001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01.07.2024</v>
      </c>
      <c r="B191" s="36">
        <f>SUMIFS(СВЦЭМ!$F$39:$F$782,СВЦЭМ!$A$39:$A$782,$A191,СВЦЭМ!$B$39:$B$782,B$190)+'СЕТ СН'!$F$12</f>
        <v>198.17626801</v>
      </c>
      <c r="C191" s="36">
        <f>SUMIFS(СВЦЭМ!$F$39:$F$782,СВЦЭМ!$A$39:$A$782,$A191,СВЦЭМ!$B$39:$B$782,C$190)+'СЕТ СН'!$F$12</f>
        <v>211.02506951999999</v>
      </c>
      <c r="D191" s="36">
        <f>SUMIFS(СВЦЭМ!$F$39:$F$782,СВЦЭМ!$A$39:$A$782,$A191,СВЦЭМ!$B$39:$B$782,D$190)+'СЕТ СН'!$F$12</f>
        <v>221.32181496999999</v>
      </c>
      <c r="E191" s="36">
        <f>SUMIFS(СВЦЭМ!$F$39:$F$782,СВЦЭМ!$A$39:$A$782,$A191,СВЦЭМ!$B$39:$B$782,E$190)+'СЕТ СН'!$F$12</f>
        <v>223.81227441999999</v>
      </c>
      <c r="F191" s="36">
        <f>SUMIFS(СВЦЭМ!$F$39:$F$782,СВЦЭМ!$A$39:$A$782,$A191,СВЦЭМ!$B$39:$B$782,F$190)+'СЕТ СН'!$F$12</f>
        <v>224.70539765999999</v>
      </c>
      <c r="G191" s="36">
        <f>SUMIFS(СВЦЭМ!$F$39:$F$782,СВЦЭМ!$A$39:$A$782,$A191,СВЦЭМ!$B$39:$B$782,G$190)+'СЕТ СН'!$F$12</f>
        <v>223.62201784000001</v>
      </c>
      <c r="H191" s="36">
        <f>SUMIFS(СВЦЭМ!$F$39:$F$782,СВЦЭМ!$A$39:$A$782,$A191,СВЦЭМ!$B$39:$B$782,H$190)+'СЕТ СН'!$F$12</f>
        <v>212.58264437</v>
      </c>
      <c r="I191" s="36">
        <f>SUMIFS(СВЦЭМ!$F$39:$F$782,СВЦЭМ!$A$39:$A$782,$A191,СВЦЭМ!$B$39:$B$782,I$190)+'СЕТ СН'!$F$12</f>
        <v>197.75924354</v>
      </c>
      <c r="J191" s="36">
        <f>SUMIFS(СВЦЭМ!$F$39:$F$782,СВЦЭМ!$A$39:$A$782,$A191,СВЦЭМ!$B$39:$B$782,J$190)+'СЕТ СН'!$F$12</f>
        <v>185.20247531999999</v>
      </c>
      <c r="K191" s="36">
        <f>SUMIFS(СВЦЭМ!$F$39:$F$782,СВЦЭМ!$A$39:$A$782,$A191,СВЦЭМ!$B$39:$B$782,K$190)+'СЕТ СН'!$F$12</f>
        <v>177.81935754</v>
      </c>
      <c r="L191" s="36">
        <f>SUMIFS(СВЦЭМ!$F$39:$F$782,СВЦЭМ!$A$39:$A$782,$A191,СВЦЭМ!$B$39:$B$782,L$190)+'СЕТ СН'!$F$12</f>
        <v>175.01400803999999</v>
      </c>
      <c r="M191" s="36">
        <f>SUMIFS(СВЦЭМ!$F$39:$F$782,СВЦЭМ!$A$39:$A$782,$A191,СВЦЭМ!$B$39:$B$782,M$190)+'СЕТ СН'!$F$12</f>
        <v>177.86437466999999</v>
      </c>
      <c r="N191" s="36">
        <f>SUMIFS(СВЦЭМ!$F$39:$F$782,СВЦЭМ!$A$39:$A$782,$A191,СВЦЭМ!$B$39:$B$782,N$190)+'СЕТ СН'!$F$12</f>
        <v>176.27002361000001</v>
      </c>
      <c r="O191" s="36">
        <f>SUMIFS(СВЦЭМ!$F$39:$F$782,СВЦЭМ!$A$39:$A$782,$A191,СВЦЭМ!$B$39:$B$782,O$190)+'СЕТ СН'!$F$12</f>
        <v>176.97407548999999</v>
      </c>
      <c r="P191" s="36">
        <f>SUMIFS(СВЦЭМ!$F$39:$F$782,СВЦЭМ!$A$39:$A$782,$A191,СВЦЭМ!$B$39:$B$782,P$190)+'СЕТ СН'!$F$12</f>
        <v>177.08834648000001</v>
      </c>
      <c r="Q191" s="36">
        <f>SUMIFS(СВЦЭМ!$F$39:$F$782,СВЦЭМ!$A$39:$A$782,$A191,СВЦЭМ!$B$39:$B$782,Q$190)+'СЕТ СН'!$F$12</f>
        <v>177.17088912</v>
      </c>
      <c r="R191" s="36">
        <f>SUMIFS(СВЦЭМ!$F$39:$F$782,СВЦЭМ!$A$39:$A$782,$A191,СВЦЭМ!$B$39:$B$782,R$190)+'СЕТ СН'!$F$12</f>
        <v>177.55627276000001</v>
      </c>
      <c r="S191" s="36">
        <f>SUMIFS(СВЦЭМ!$F$39:$F$782,СВЦЭМ!$A$39:$A$782,$A191,СВЦЭМ!$B$39:$B$782,S$190)+'СЕТ СН'!$F$12</f>
        <v>178.55735881000001</v>
      </c>
      <c r="T191" s="36">
        <f>SUMIFS(СВЦЭМ!$F$39:$F$782,СВЦЭМ!$A$39:$A$782,$A191,СВЦЭМ!$B$39:$B$782,T$190)+'СЕТ СН'!$F$12</f>
        <v>178.60649251000001</v>
      </c>
      <c r="U191" s="36">
        <f>SUMIFS(СВЦЭМ!$F$39:$F$782,СВЦЭМ!$A$39:$A$782,$A191,СВЦЭМ!$B$39:$B$782,U$190)+'СЕТ СН'!$F$12</f>
        <v>178.53138483999999</v>
      </c>
      <c r="V191" s="36">
        <f>SUMIFS(СВЦЭМ!$F$39:$F$782,СВЦЭМ!$A$39:$A$782,$A191,СВЦЭМ!$B$39:$B$782,V$190)+'СЕТ СН'!$F$12</f>
        <v>179.46316153000001</v>
      </c>
      <c r="W191" s="36">
        <f>SUMIFS(СВЦЭМ!$F$39:$F$782,СВЦЭМ!$A$39:$A$782,$A191,СВЦЭМ!$B$39:$B$782,W$190)+'СЕТ СН'!$F$12</f>
        <v>175.80501161000001</v>
      </c>
      <c r="X191" s="36">
        <f>SUMIFS(СВЦЭМ!$F$39:$F$782,СВЦЭМ!$A$39:$A$782,$A191,СВЦЭМ!$B$39:$B$782,X$190)+'СЕТ СН'!$F$12</f>
        <v>179.93807136000001</v>
      </c>
      <c r="Y191" s="36">
        <f>SUMIFS(СВЦЭМ!$F$39:$F$782,СВЦЭМ!$A$39:$A$782,$A191,СВЦЭМ!$B$39:$B$782,Y$190)+'СЕТ СН'!$F$12</f>
        <v>186.47188348</v>
      </c>
      <c r="AA191" s="45"/>
    </row>
    <row r="192" spans="1:27" ht="15.75" x14ac:dyDescent="0.2">
      <c r="A192" s="35">
        <f>A191+1</f>
        <v>45475</v>
      </c>
      <c r="B192" s="36">
        <f>SUMIFS(СВЦЭМ!$F$39:$F$782,СВЦЭМ!$A$39:$A$782,$A192,СВЦЭМ!$B$39:$B$782,B$190)+'СЕТ СН'!$F$12</f>
        <v>195.73040198000001</v>
      </c>
      <c r="C192" s="36">
        <f>SUMIFS(СВЦЭМ!$F$39:$F$782,СВЦЭМ!$A$39:$A$782,$A192,СВЦЭМ!$B$39:$B$782,C$190)+'СЕТ СН'!$F$12</f>
        <v>207.36847420999999</v>
      </c>
      <c r="D192" s="36">
        <f>SUMIFS(СВЦЭМ!$F$39:$F$782,СВЦЭМ!$A$39:$A$782,$A192,СВЦЭМ!$B$39:$B$782,D$190)+'СЕТ СН'!$F$12</f>
        <v>214.61449114000001</v>
      </c>
      <c r="E192" s="36">
        <f>SUMIFS(СВЦЭМ!$F$39:$F$782,СВЦЭМ!$A$39:$A$782,$A192,СВЦЭМ!$B$39:$B$782,E$190)+'СЕТ СН'!$F$12</f>
        <v>220.81031580999999</v>
      </c>
      <c r="F192" s="36">
        <f>SUMIFS(СВЦЭМ!$F$39:$F$782,СВЦЭМ!$A$39:$A$782,$A192,СВЦЭМ!$B$39:$B$782,F$190)+'СЕТ СН'!$F$12</f>
        <v>220.63324384000001</v>
      </c>
      <c r="G192" s="36">
        <f>SUMIFS(СВЦЭМ!$F$39:$F$782,СВЦЭМ!$A$39:$A$782,$A192,СВЦЭМ!$B$39:$B$782,G$190)+'СЕТ СН'!$F$12</f>
        <v>216.69834180000001</v>
      </c>
      <c r="H192" s="36">
        <f>SUMIFS(СВЦЭМ!$F$39:$F$782,СВЦЭМ!$A$39:$A$782,$A192,СВЦЭМ!$B$39:$B$782,H$190)+'СЕТ СН'!$F$12</f>
        <v>208.07964358000001</v>
      </c>
      <c r="I192" s="36">
        <f>SUMIFS(СВЦЭМ!$F$39:$F$782,СВЦЭМ!$A$39:$A$782,$A192,СВЦЭМ!$B$39:$B$782,I$190)+'СЕТ СН'!$F$12</f>
        <v>187.92456419999999</v>
      </c>
      <c r="J192" s="36">
        <f>SUMIFS(СВЦЭМ!$F$39:$F$782,СВЦЭМ!$A$39:$A$782,$A192,СВЦЭМ!$B$39:$B$782,J$190)+'СЕТ СН'!$F$12</f>
        <v>172.78535857</v>
      </c>
      <c r="K192" s="36">
        <f>SUMIFS(СВЦЭМ!$F$39:$F$782,СВЦЭМ!$A$39:$A$782,$A192,СВЦЭМ!$B$39:$B$782,K$190)+'СЕТ СН'!$F$12</f>
        <v>163.70166080999999</v>
      </c>
      <c r="L192" s="36">
        <f>SUMIFS(СВЦЭМ!$F$39:$F$782,СВЦЭМ!$A$39:$A$782,$A192,СВЦЭМ!$B$39:$B$782,L$190)+'СЕТ СН'!$F$12</f>
        <v>161.48832446</v>
      </c>
      <c r="M192" s="36">
        <f>SUMIFS(СВЦЭМ!$F$39:$F$782,СВЦЭМ!$A$39:$A$782,$A192,СВЦЭМ!$B$39:$B$782,M$190)+'СЕТ СН'!$F$12</f>
        <v>162.46919335999999</v>
      </c>
      <c r="N192" s="36">
        <f>SUMIFS(СВЦЭМ!$F$39:$F$782,СВЦЭМ!$A$39:$A$782,$A192,СВЦЭМ!$B$39:$B$782,N$190)+'СЕТ СН'!$F$12</f>
        <v>162.10629311</v>
      </c>
      <c r="O192" s="36">
        <f>SUMIFS(СВЦЭМ!$F$39:$F$782,СВЦЭМ!$A$39:$A$782,$A192,СВЦЭМ!$B$39:$B$782,O$190)+'СЕТ СН'!$F$12</f>
        <v>160.14893314</v>
      </c>
      <c r="P192" s="36">
        <f>SUMIFS(СВЦЭМ!$F$39:$F$782,СВЦЭМ!$A$39:$A$782,$A192,СВЦЭМ!$B$39:$B$782,P$190)+'СЕТ СН'!$F$12</f>
        <v>160.44328006000001</v>
      </c>
      <c r="Q192" s="36">
        <f>SUMIFS(СВЦЭМ!$F$39:$F$782,СВЦЭМ!$A$39:$A$782,$A192,СВЦЭМ!$B$39:$B$782,Q$190)+'СЕТ СН'!$F$12</f>
        <v>161.53838264999999</v>
      </c>
      <c r="R192" s="36">
        <f>SUMIFS(СВЦЭМ!$F$39:$F$782,СВЦЭМ!$A$39:$A$782,$A192,СВЦЭМ!$B$39:$B$782,R$190)+'СЕТ СН'!$F$12</f>
        <v>161.48893974000001</v>
      </c>
      <c r="S192" s="36">
        <f>SUMIFS(СВЦЭМ!$F$39:$F$782,СВЦЭМ!$A$39:$A$782,$A192,СВЦЭМ!$B$39:$B$782,S$190)+'СЕТ СН'!$F$12</f>
        <v>167.55554526</v>
      </c>
      <c r="T192" s="36">
        <f>SUMIFS(СВЦЭМ!$F$39:$F$782,СВЦЭМ!$A$39:$A$782,$A192,СВЦЭМ!$B$39:$B$782,T$190)+'СЕТ СН'!$F$12</f>
        <v>166.52700554</v>
      </c>
      <c r="U192" s="36">
        <f>SUMIFS(СВЦЭМ!$F$39:$F$782,СВЦЭМ!$A$39:$A$782,$A192,СВЦЭМ!$B$39:$B$782,U$190)+'СЕТ СН'!$F$12</f>
        <v>168.23324772000001</v>
      </c>
      <c r="V192" s="36">
        <f>SUMIFS(СВЦЭМ!$F$39:$F$782,СВЦЭМ!$A$39:$A$782,$A192,СВЦЭМ!$B$39:$B$782,V$190)+'СЕТ СН'!$F$12</f>
        <v>169.33450905999999</v>
      </c>
      <c r="W192" s="36">
        <f>SUMIFS(СВЦЭМ!$F$39:$F$782,СВЦЭМ!$A$39:$A$782,$A192,СВЦЭМ!$B$39:$B$782,W$190)+'СЕТ СН'!$F$12</f>
        <v>166.58004170999999</v>
      </c>
      <c r="X192" s="36">
        <f>SUMIFS(СВЦЭМ!$F$39:$F$782,СВЦЭМ!$A$39:$A$782,$A192,СВЦЭМ!$B$39:$B$782,X$190)+'СЕТ СН'!$F$12</f>
        <v>174.66972611</v>
      </c>
      <c r="Y192" s="36">
        <f>SUMIFS(СВЦЭМ!$F$39:$F$782,СВЦЭМ!$A$39:$A$782,$A192,СВЦЭМ!$B$39:$B$782,Y$190)+'СЕТ СН'!$F$12</f>
        <v>180.42703015000001</v>
      </c>
    </row>
    <row r="193" spans="1:25" ht="15.75" x14ac:dyDescent="0.2">
      <c r="A193" s="35">
        <f t="shared" ref="A193:A221" si="5">A192+1</f>
        <v>45476</v>
      </c>
      <c r="B193" s="36">
        <f>SUMIFS(СВЦЭМ!$F$39:$F$782,СВЦЭМ!$A$39:$A$782,$A193,СВЦЭМ!$B$39:$B$782,B$190)+'СЕТ СН'!$F$12</f>
        <v>197.63354634999999</v>
      </c>
      <c r="C193" s="36">
        <f>SUMIFS(СВЦЭМ!$F$39:$F$782,СВЦЭМ!$A$39:$A$782,$A193,СВЦЭМ!$B$39:$B$782,C$190)+'СЕТ СН'!$F$12</f>
        <v>213.52100633000001</v>
      </c>
      <c r="D193" s="36">
        <f>SUMIFS(СВЦЭМ!$F$39:$F$782,СВЦЭМ!$A$39:$A$782,$A193,СВЦЭМ!$B$39:$B$782,D$190)+'СЕТ СН'!$F$12</f>
        <v>221.53283493000001</v>
      </c>
      <c r="E193" s="36">
        <f>SUMIFS(СВЦЭМ!$F$39:$F$782,СВЦЭМ!$A$39:$A$782,$A193,СВЦЭМ!$B$39:$B$782,E$190)+'СЕТ СН'!$F$12</f>
        <v>227.74568411999999</v>
      </c>
      <c r="F193" s="36">
        <f>SUMIFS(СВЦЭМ!$F$39:$F$782,СВЦЭМ!$A$39:$A$782,$A193,СВЦЭМ!$B$39:$B$782,F$190)+'СЕТ СН'!$F$12</f>
        <v>228.12285370000001</v>
      </c>
      <c r="G193" s="36">
        <f>SUMIFS(СВЦЭМ!$F$39:$F$782,СВЦЭМ!$A$39:$A$782,$A193,СВЦЭМ!$B$39:$B$782,G$190)+'СЕТ СН'!$F$12</f>
        <v>225.90594272000001</v>
      </c>
      <c r="H193" s="36">
        <f>SUMIFS(СВЦЭМ!$F$39:$F$782,СВЦЭМ!$A$39:$A$782,$A193,СВЦЭМ!$B$39:$B$782,H$190)+'СЕТ СН'!$F$12</f>
        <v>214.76529393000001</v>
      </c>
      <c r="I193" s="36">
        <f>SUMIFS(СВЦЭМ!$F$39:$F$782,СВЦЭМ!$A$39:$A$782,$A193,СВЦЭМ!$B$39:$B$782,I$190)+'СЕТ СН'!$F$12</f>
        <v>196.9609907</v>
      </c>
      <c r="J193" s="36">
        <f>SUMIFS(СВЦЭМ!$F$39:$F$782,СВЦЭМ!$A$39:$A$782,$A193,СВЦЭМ!$B$39:$B$782,J$190)+'СЕТ СН'!$F$12</f>
        <v>186.34679463000001</v>
      </c>
      <c r="K193" s="36">
        <f>SUMIFS(СВЦЭМ!$F$39:$F$782,СВЦЭМ!$A$39:$A$782,$A193,СВЦЭМ!$B$39:$B$782,K$190)+'СЕТ СН'!$F$12</f>
        <v>177.72737801</v>
      </c>
      <c r="L193" s="36">
        <f>SUMIFS(СВЦЭМ!$F$39:$F$782,СВЦЭМ!$A$39:$A$782,$A193,СВЦЭМ!$B$39:$B$782,L$190)+'СЕТ СН'!$F$12</f>
        <v>175.76995031000001</v>
      </c>
      <c r="M193" s="36">
        <f>SUMIFS(СВЦЭМ!$F$39:$F$782,СВЦЭМ!$A$39:$A$782,$A193,СВЦЭМ!$B$39:$B$782,M$190)+'СЕТ СН'!$F$12</f>
        <v>173.82479748</v>
      </c>
      <c r="N193" s="36">
        <f>SUMIFS(СВЦЭМ!$F$39:$F$782,СВЦЭМ!$A$39:$A$782,$A193,СВЦЭМ!$B$39:$B$782,N$190)+'СЕТ СН'!$F$12</f>
        <v>174.31497168999999</v>
      </c>
      <c r="O193" s="36">
        <f>SUMIFS(СВЦЭМ!$F$39:$F$782,СВЦЭМ!$A$39:$A$782,$A193,СВЦЭМ!$B$39:$B$782,O$190)+'СЕТ СН'!$F$12</f>
        <v>172.50672305000001</v>
      </c>
      <c r="P193" s="36">
        <f>SUMIFS(СВЦЭМ!$F$39:$F$782,СВЦЭМ!$A$39:$A$782,$A193,СВЦЭМ!$B$39:$B$782,P$190)+'СЕТ СН'!$F$12</f>
        <v>172.87244443</v>
      </c>
      <c r="Q193" s="36">
        <f>SUMIFS(СВЦЭМ!$F$39:$F$782,СВЦЭМ!$A$39:$A$782,$A193,СВЦЭМ!$B$39:$B$782,Q$190)+'СЕТ СН'!$F$12</f>
        <v>173.72052403000001</v>
      </c>
      <c r="R193" s="36">
        <f>SUMIFS(СВЦЭМ!$F$39:$F$782,СВЦЭМ!$A$39:$A$782,$A193,СВЦЭМ!$B$39:$B$782,R$190)+'СЕТ СН'!$F$12</f>
        <v>174.72571292999999</v>
      </c>
      <c r="S193" s="36">
        <f>SUMIFS(СВЦЭМ!$F$39:$F$782,СВЦЭМ!$A$39:$A$782,$A193,СВЦЭМ!$B$39:$B$782,S$190)+'СЕТ СН'!$F$12</f>
        <v>176.93013162</v>
      </c>
      <c r="T193" s="36">
        <f>SUMIFS(СВЦЭМ!$F$39:$F$782,СВЦЭМ!$A$39:$A$782,$A193,СВЦЭМ!$B$39:$B$782,T$190)+'СЕТ СН'!$F$12</f>
        <v>177.31164823</v>
      </c>
      <c r="U193" s="36">
        <f>SUMIFS(СВЦЭМ!$F$39:$F$782,СВЦЭМ!$A$39:$A$782,$A193,СВЦЭМ!$B$39:$B$782,U$190)+'СЕТ СН'!$F$12</f>
        <v>178.67679724999999</v>
      </c>
      <c r="V193" s="36">
        <f>SUMIFS(СВЦЭМ!$F$39:$F$782,СВЦЭМ!$A$39:$A$782,$A193,СВЦЭМ!$B$39:$B$782,V$190)+'СЕТ СН'!$F$12</f>
        <v>180.07612811999999</v>
      </c>
      <c r="W193" s="36">
        <f>SUMIFS(СВЦЭМ!$F$39:$F$782,СВЦЭМ!$A$39:$A$782,$A193,СВЦЭМ!$B$39:$B$782,W$190)+'СЕТ СН'!$F$12</f>
        <v>179.12521889000001</v>
      </c>
      <c r="X193" s="36">
        <f>SUMIFS(СВЦЭМ!$F$39:$F$782,СВЦЭМ!$A$39:$A$782,$A193,СВЦЭМ!$B$39:$B$782,X$190)+'СЕТ СН'!$F$12</f>
        <v>182.81695977999999</v>
      </c>
      <c r="Y193" s="36">
        <f>SUMIFS(СВЦЭМ!$F$39:$F$782,СВЦЭМ!$A$39:$A$782,$A193,СВЦЭМ!$B$39:$B$782,Y$190)+'СЕТ СН'!$F$12</f>
        <v>193.97952308999999</v>
      </c>
    </row>
    <row r="194" spans="1:25" ht="15.75" x14ac:dyDescent="0.2">
      <c r="A194" s="35">
        <f t="shared" si="5"/>
        <v>45477</v>
      </c>
      <c r="B194" s="36">
        <f>SUMIFS(СВЦЭМ!$F$39:$F$782,СВЦЭМ!$A$39:$A$782,$A194,СВЦЭМ!$B$39:$B$782,B$190)+'СЕТ СН'!$F$12</f>
        <v>177.42141505000001</v>
      </c>
      <c r="C194" s="36">
        <f>SUMIFS(СВЦЭМ!$F$39:$F$782,СВЦЭМ!$A$39:$A$782,$A194,СВЦЭМ!$B$39:$B$782,C$190)+'СЕТ СН'!$F$12</f>
        <v>197.12739506</v>
      </c>
      <c r="D194" s="36">
        <f>SUMIFS(СВЦЭМ!$F$39:$F$782,СВЦЭМ!$A$39:$A$782,$A194,СВЦЭМ!$B$39:$B$782,D$190)+'СЕТ СН'!$F$12</f>
        <v>201.60216231999999</v>
      </c>
      <c r="E194" s="36">
        <f>SUMIFS(СВЦЭМ!$F$39:$F$782,СВЦЭМ!$A$39:$A$782,$A194,СВЦЭМ!$B$39:$B$782,E$190)+'СЕТ СН'!$F$12</f>
        <v>206.32168475</v>
      </c>
      <c r="F194" s="36">
        <f>SUMIFS(СВЦЭМ!$F$39:$F$782,СВЦЭМ!$A$39:$A$782,$A194,СВЦЭМ!$B$39:$B$782,F$190)+'СЕТ СН'!$F$12</f>
        <v>207.22171567000001</v>
      </c>
      <c r="G194" s="36">
        <f>SUMIFS(СВЦЭМ!$F$39:$F$782,СВЦЭМ!$A$39:$A$782,$A194,СВЦЭМ!$B$39:$B$782,G$190)+'СЕТ СН'!$F$12</f>
        <v>206.25189319</v>
      </c>
      <c r="H194" s="36">
        <f>SUMIFS(СВЦЭМ!$F$39:$F$782,СВЦЭМ!$A$39:$A$782,$A194,СВЦЭМ!$B$39:$B$782,H$190)+'СЕТ СН'!$F$12</f>
        <v>195.14827796</v>
      </c>
      <c r="I194" s="36">
        <f>SUMIFS(СВЦЭМ!$F$39:$F$782,СВЦЭМ!$A$39:$A$782,$A194,СВЦЭМ!$B$39:$B$782,I$190)+'СЕТ СН'!$F$12</f>
        <v>191.36768194000001</v>
      </c>
      <c r="J194" s="36">
        <f>SUMIFS(СВЦЭМ!$F$39:$F$782,СВЦЭМ!$A$39:$A$782,$A194,СВЦЭМ!$B$39:$B$782,J$190)+'СЕТ СН'!$F$12</f>
        <v>179.40922297</v>
      </c>
      <c r="K194" s="36">
        <f>SUMIFS(СВЦЭМ!$F$39:$F$782,СВЦЭМ!$A$39:$A$782,$A194,СВЦЭМ!$B$39:$B$782,K$190)+'СЕТ СН'!$F$12</f>
        <v>170.21435399000001</v>
      </c>
      <c r="L194" s="36">
        <f>SUMIFS(СВЦЭМ!$F$39:$F$782,СВЦЭМ!$A$39:$A$782,$A194,СВЦЭМ!$B$39:$B$782,L$190)+'СЕТ СН'!$F$12</f>
        <v>168.18769710000001</v>
      </c>
      <c r="M194" s="36">
        <f>SUMIFS(СВЦЭМ!$F$39:$F$782,СВЦЭМ!$A$39:$A$782,$A194,СВЦЭМ!$B$39:$B$782,M$190)+'СЕТ СН'!$F$12</f>
        <v>164.60832299</v>
      </c>
      <c r="N194" s="36">
        <f>SUMIFS(СВЦЭМ!$F$39:$F$782,СВЦЭМ!$A$39:$A$782,$A194,СВЦЭМ!$B$39:$B$782,N$190)+'СЕТ СН'!$F$12</f>
        <v>165.56710214</v>
      </c>
      <c r="O194" s="36">
        <f>SUMIFS(СВЦЭМ!$F$39:$F$782,СВЦЭМ!$A$39:$A$782,$A194,СВЦЭМ!$B$39:$B$782,O$190)+'СЕТ СН'!$F$12</f>
        <v>163.39227678</v>
      </c>
      <c r="P194" s="36">
        <f>SUMIFS(СВЦЭМ!$F$39:$F$782,СВЦЭМ!$A$39:$A$782,$A194,СВЦЭМ!$B$39:$B$782,P$190)+'СЕТ СН'!$F$12</f>
        <v>162.93674876</v>
      </c>
      <c r="Q194" s="36">
        <f>SUMIFS(СВЦЭМ!$F$39:$F$782,СВЦЭМ!$A$39:$A$782,$A194,СВЦЭМ!$B$39:$B$782,Q$190)+'СЕТ СН'!$F$12</f>
        <v>163.34484807999999</v>
      </c>
      <c r="R194" s="36">
        <f>SUMIFS(СВЦЭМ!$F$39:$F$782,СВЦЭМ!$A$39:$A$782,$A194,СВЦЭМ!$B$39:$B$782,R$190)+'СЕТ СН'!$F$12</f>
        <v>164.73519540000001</v>
      </c>
      <c r="S194" s="36">
        <f>SUMIFS(СВЦЭМ!$F$39:$F$782,СВЦЭМ!$A$39:$A$782,$A194,СВЦЭМ!$B$39:$B$782,S$190)+'СЕТ СН'!$F$12</f>
        <v>163.43747274</v>
      </c>
      <c r="T194" s="36">
        <f>SUMIFS(СВЦЭМ!$F$39:$F$782,СВЦЭМ!$A$39:$A$782,$A194,СВЦЭМ!$B$39:$B$782,T$190)+'СЕТ СН'!$F$12</f>
        <v>161.88062391</v>
      </c>
      <c r="U194" s="36">
        <f>SUMIFS(СВЦЭМ!$F$39:$F$782,СВЦЭМ!$A$39:$A$782,$A194,СВЦЭМ!$B$39:$B$782,U$190)+'СЕТ СН'!$F$12</f>
        <v>164.05085733999999</v>
      </c>
      <c r="V194" s="36">
        <f>SUMIFS(СВЦЭМ!$F$39:$F$782,СВЦЭМ!$A$39:$A$782,$A194,СВЦЭМ!$B$39:$B$782,V$190)+'СЕТ СН'!$F$12</f>
        <v>165.26811706999999</v>
      </c>
      <c r="W194" s="36">
        <f>SUMIFS(СВЦЭМ!$F$39:$F$782,СВЦЭМ!$A$39:$A$782,$A194,СВЦЭМ!$B$39:$B$782,W$190)+'СЕТ СН'!$F$12</f>
        <v>162.04209863</v>
      </c>
      <c r="X194" s="36">
        <f>SUMIFS(СВЦЭМ!$F$39:$F$782,СВЦЭМ!$A$39:$A$782,$A194,СВЦЭМ!$B$39:$B$782,X$190)+'СЕТ СН'!$F$12</f>
        <v>168.45158975999999</v>
      </c>
      <c r="Y194" s="36">
        <f>SUMIFS(СВЦЭМ!$F$39:$F$782,СВЦЭМ!$A$39:$A$782,$A194,СВЦЭМ!$B$39:$B$782,Y$190)+'СЕТ СН'!$F$12</f>
        <v>181.63468585000001</v>
      </c>
    </row>
    <row r="195" spans="1:25" ht="15.75" x14ac:dyDescent="0.2">
      <c r="A195" s="35">
        <f t="shared" si="5"/>
        <v>45478</v>
      </c>
      <c r="B195" s="36">
        <f>SUMIFS(СВЦЭМ!$F$39:$F$782,СВЦЭМ!$A$39:$A$782,$A195,СВЦЭМ!$B$39:$B$782,B$190)+'СЕТ СН'!$F$12</f>
        <v>192.99872366</v>
      </c>
      <c r="C195" s="36">
        <f>SUMIFS(СВЦЭМ!$F$39:$F$782,СВЦЭМ!$A$39:$A$782,$A195,СВЦЭМ!$B$39:$B$782,C$190)+'СЕТ СН'!$F$12</f>
        <v>205.48129438000001</v>
      </c>
      <c r="D195" s="36">
        <f>SUMIFS(СВЦЭМ!$F$39:$F$782,СВЦЭМ!$A$39:$A$782,$A195,СВЦЭМ!$B$39:$B$782,D$190)+'СЕТ СН'!$F$12</f>
        <v>213.33041553999999</v>
      </c>
      <c r="E195" s="36">
        <f>SUMIFS(СВЦЭМ!$F$39:$F$782,СВЦЭМ!$A$39:$A$782,$A195,СВЦЭМ!$B$39:$B$782,E$190)+'СЕТ СН'!$F$12</f>
        <v>217.00139041</v>
      </c>
      <c r="F195" s="36">
        <f>SUMIFS(СВЦЭМ!$F$39:$F$782,СВЦЭМ!$A$39:$A$782,$A195,СВЦЭМ!$B$39:$B$782,F$190)+'СЕТ СН'!$F$12</f>
        <v>215.9046409</v>
      </c>
      <c r="G195" s="36">
        <f>SUMIFS(СВЦЭМ!$F$39:$F$782,СВЦЭМ!$A$39:$A$782,$A195,СВЦЭМ!$B$39:$B$782,G$190)+'СЕТ СН'!$F$12</f>
        <v>211.59906221</v>
      </c>
      <c r="H195" s="36">
        <f>SUMIFS(СВЦЭМ!$F$39:$F$782,СВЦЭМ!$A$39:$A$782,$A195,СВЦЭМ!$B$39:$B$782,H$190)+'СЕТ СН'!$F$12</f>
        <v>204.71476917000001</v>
      </c>
      <c r="I195" s="36">
        <f>SUMIFS(СВЦЭМ!$F$39:$F$782,СВЦЭМ!$A$39:$A$782,$A195,СВЦЭМ!$B$39:$B$782,I$190)+'СЕТ СН'!$F$12</f>
        <v>191.11596915000001</v>
      </c>
      <c r="J195" s="36">
        <f>SUMIFS(СВЦЭМ!$F$39:$F$782,СВЦЭМ!$A$39:$A$782,$A195,СВЦЭМ!$B$39:$B$782,J$190)+'СЕТ СН'!$F$12</f>
        <v>177.07691018</v>
      </c>
      <c r="K195" s="36">
        <f>SUMIFS(СВЦЭМ!$F$39:$F$782,СВЦЭМ!$A$39:$A$782,$A195,СВЦЭМ!$B$39:$B$782,K$190)+'СЕТ СН'!$F$12</f>
        <v>173.49875831</v>
      </c>
      <c r="L195" s="36">
        <f>SUMIFS(СВЦЭМ!$F$39:$F$782,СВЦЭМ!$A$39:$A$782,$A195,СВЦЭМ!$B$39:$B$782,L$190)+'СЕТ СН'!$F$12</f>
        <v>175.08079852</v>
      </c>
      <c r="M195" s="36">
        <f>SUMIFS(СВЦЭМ!$F$39:$F$782,СВЦЭМ!$A$39:$A$782,$A195,СВЦЭМ!$B$39:$B$782,M$190)+'СЕТ СН'!$F$12</f>
        <v>173.56344361999999</v>
      </c>
      <c r="N195" s="36">
        <f>SUMIFS(СВЦЭМ!$F$39:$F$782,СВЦЭМ!$A$39:$A$782,$A195,СВЦЭМ!$B$39:$B$782,N$190)+'СЕТ СН'!$F$12</f>
        <v>174.54637359</v>
      </c>
      <c r="O195" s="36">
        <f>SUMIFS(СВЦЭМ!$F$39:$F$782,СВЦЭМ!$A$39:$A$782,$A195,СВЦЭМ!$B$39:$B$782,O$190)+'СЕТ СН'!$F$12</f>
        <v>174.30029356</v>
      </c>
      <c r="P195" s="36">
        <f>SUMIFS(СВЦЭМ!$F$39:$F$782,СВЦЭМ!$A$39:$A$782,$A195,СВЦЭМ!$B$39:$B$782,P$190)+'СЕТ СН'!$F$12</f>
        <v>175.40395638999999</v>
      </c>
      <c r="Q195" s="36">
        <f>SUMIFS(СВЦЭМ!$F$39:$F$782,СВЦЭМ!$A$39:$A$782,$A195,СВЦЭМ!$B$39:$B$782,Q$190)+'СЕТ СН'!$F$12</f>
        <v>176.92608946999999</v>
      </c>
      <c r="R195" s="36">
        <f>SUMIFS(СВЦЭМ!$F$39:$F$782,СВЦЭМ!$A$39:$A$782,$A195,СВЦЭМ!$B$39:$B$782,R$190)+'СЕТ СН'!$F$12</f>
        <v>176.44093974</v>
      </c>
      <c r="S195" s="36">
        <f>SUMIFS(СВЦЭМ!$F$39:$F$782,СВЦЭМ!$A$39:$A$782,$A195,СВЦЭМ!$B$39:$B$782,S$190)+'СЕТ СН'!$F$12</f>
        <v>175.45723441000001</v>
      </c>
      <c r="T195" s="36">
        <f>SUMIFS(СВЦЭМ!$F$39:$F$782,СВЦЭМ!$A$39:$A$782,$A195,СВЦЭМ!$B$39:$B$782,T$190)+'СЕТ СН'!$F$12</f>
        <v>174.46701777000001</v>
      </c>
      <c r="U195" s="36">
        <f>SUMIFS(СВЦЭМ!$F$39:$F$782,СВЦЭМ!$A$39:$A$782,$A195,СВЦЭМ!$B$39:$B$782,U$190)+'СЕТ СН'!$F$12</f>
        <v>176.30193326</v>
      </c>
      <c r="V195" s="36">
        <f>SUMIFS(СВЦЭМ!$F$39:$F$782,СВЦЭМ!$A$39:$A$782,$A195,СВЦЭМ!$B$39:$B$782,V$190)+'СЕТ СН'!$F$12</f>
        <v>178.16023515000001</v>
      </c>
      <c r="W195" s="36">
        <f>SUMIFS(СВЦЭМ!$F$39:$F$782,СВЦЭМ!$A$39:$A$782,$A195,СВЦЭМ!$B$39:$B$782,W$190)+'СЕТ СН'!$F$12</f>
        <v>174.70336227999999</v>
      </c>
      <c r="X195" s="36">
        <f>SUMIFS(СВЦЭМ!$F$39:$F$782,СВЦЭМ!$A$39:$A$782,$A195,СВЦЭМ!$B$39:$B$782,X$190)+'СЕТ СН'!$F$12</f>
        <v>180.38013787</v>
      </c>
      <c r="Y195" s="36">
        <f>SUMIFS(СВЦЭМ!$F$39:$F$782,СВЦЭМ!$A$39:$A$782,$A195,СВЦЭМ!$B$39:$B$782,Y$190)+'СЕТ СН'!$F$12</f>
        <v>195.58581305999999</v>
      </c>
    </row>
    <row r="196" spans="1:25" ht="15.75" x14ac:dyDescent="0.2">
      <c r="A196" s="35">
        <f t="shared" si="5"/>
        <v>45479</v>
      </c>
      <c r="B196" s="36">
        <f>SUMIFS(СВЦЭМ!$F$39:$F$782,СВЦЭМ!$A$39:$A$782,$A196,СВЦЭМ!$B$39:$B$782,B$190)+'СЕТ СН'!$F$12</f>
        <v>195.95192729999999</v>
      </c>
      <c r="C196" s="36">
        <f>SUMIFS(СВЦЭМ!$F$39:$F$782,СВЦЭМ!$A$39:$A$782,$A196,СВЦЭМ!$B$39:$B$782,C$190)+'СЕТ СН'!$F$12</f>
        <v>206.97844588999999</v>
      </c>
      <c r="D196" s="36">
        <f>SUMIFS(СВЦЭМ!$F$39:$F$782,СВЦЭМ!$A$39:$A$782,$A196,СВЦЭМ!$B$39:$B$782,D$190)+'СЕТ СН'!$F$12</f>
        <v>220.54531888</v>
      </c>
      <c r="E196" s="36">
        <f>SUMIFS(СВЦЭМ!$F$39:$F$782,СВЦЭМ!$A$39:$A$782,$A196,СВЦЭМ!$B$39:$B$782,E$190)+'СЕТ СН'!$F$12</f>
        <v>228.76270167000001</v>
      </c>
      <c r="F196" s="36">
        <f>SUMIFS(СВЦЭМ!$F$39:$F$782,СВЦЭМ!$A$39:$A$782,$A196,СВЦЭМ!$B$39:$B$782,F$190)+'СЕТ СН'!$F$12</f>
        <v>231.33745256</v>
      </c>
      <c r="G196" s="36">
        <f>SUMIFS(СВЦЭМ!$F$39:$F$782,СВЦЭМ!$A$39:$A$782,$A196,СВЦЭМ!$B$39:$B$782,G$190)+'СЕТ СН'!$F$12</f>
        <v>230.28346142000001</v>
      </c>
      <c r="H196" s="36">
        <f>SUMIFS(СВЦЭМ!$F$39:$F$782,СВЦЭМ!$A$39:$A$782,$A196,СВЦЭМ!$B$39:$B$782,H$190)+'СЕТ СН'!$F$12</f>
        <v>229.58972528000001</v>
      </c>
      <c r="I196" s="36">
        <f>SUMIFS(СВЦЭМ!$F$39:$F$782,СВЦЭМ!$A$39:$A$782,$A196,СВЦЭМ!$B$39:$B$782,I$190)+'СЕТ СН'!$F$12</f>
        <v>218.61930824999999</v>
      </c>
      <c r="J196" s="36">
        <f>SUMIFS(СВЦЭМ!$F$39:$F$782,СВЦЭМ!$A$39:$A$782,$A196,СВЦЭМ!$B$39:$B$782,J$190)+'СЕТ СН'!$F$12</f>
        <v>201.87645599000001</v>
      </c>
      <c r="K196" s="36">
        <f>SUMIFS(СВЦЭМ!$F$39:$F$782,СВЦЭМ!$A$39:$A$782,$A196,СВЦЭМ!$B$39:$B$782,K$190)+'СЕТ СН'!$F$12</f>
        <v>189.39192277999999</v>
      </c>
      <c r="L196" s="36">
        <f>SUMIFS(СВЦЭМ!$F$39:$F$782,СВЦЭМ!$A$39:$A$782,$A196,СВЦЭМ!$B$39:$B$782,L$190)+'СЕТ СН'!$F$12</f>
        <v>181.02252777999999</v>
      </c>
      <c r="M196" s="36">
        <f>SUMIFS(СВЦЭМ!$F$39:$F$782,СВЦЭМ!$A$39:$A$782,$A196,СВЦЭМ!$B$39:$B$782,M$190)+'СЕТ СН'!$F$12</f>
        <v>178.45861803</v>
      </c>
      <c r="N196" s="36">
        <f>SUMIFS(СВЦЭМ!$F$39:$F$782,СВЦЭМ!$A$39:$A$782,$A196,СВЦЭМ!$B$39:$B$782,N$190)+'СЕТ СН'!$F$12</f>
        <v>178.26826604999999</v>
      </c>
      <c r="O196" s="36">
        <f>SUMIFS(СВЦЭМ!$F$39:$F$782,СВЦЭМ!$A$39:$A$782,$A196,СВЦЭМ!$B$39:$B$782,O$190)+'СЕТ СН'!$F$12</f>
        <v>177.87697685000001</v>
      </c>
      <c r="P196" s="36">
        <f>SUMIFS(СВЦЭМ!$F$39:$F$782,СВЦЭМ!$A$39:$A$782,$A196,СВЦЭМ!$B$39:$B$782,P$190)+'СЕТ СН'!$F$12</f>
        <v>177.63793079999999</v>
      </c>
      <c r="Q196" s="36">
        <f>SUMIFS(СВЦЭМ!$F$39:$F$782,СВЦЭМ!$A$39:$A$782,$A196,СВЦЭМ!$B$39:$B$782,Q$190)+'СЕТ СН'!$F$12</f>
        <v>179.19708489999999</v>
      </c>
      <c r="R196" s="36">
        <f>SUMIFS(СВЦЭМ!$F$39:$F$782,СВЦЭМ!$A$39:$A$782,$A196,СВЦЭМ!$B$39:$B$782,R$190)+'СЕТ СН'!$F$12</f>
        <v>183.06947615999999</v>
      </c>
      <c r="S196" s="36">
        <f>SUMIFS(СВЦЭМ!$F$39:$F$782,СВЦЭМ!$A$39:$A$782,$A196,СВЦЭМ!$B$39:$B$782,S$190)+'СЕТ СН'!$F$12</f>
        <v>181.3363051</v>
      </c>
      <c r="T196" s="36">
        <f>SUMIFS(СВЦЭМ!$F$39:$F$782,СВЦЭМ!$A$39:$A$782,$A196,СВЦЭМ!$B$39:$B$782,T$190)+'СЕТ СН'!$F$12</f>
        <v>180.45268707</v>
      </c>
      <c r="U196" s="36">
        <f>SUMIFS(СВЦЭМ!$F$39:$F$782,СВЦЭМ!$A$39:$A$782,$A196,СВЦЭМ!$B$39:$B$782,U$190)+'СЕТ СН'!$F$12</f>
        <v>181.55533627</v>
      </c>
      <c r="V196" s="36">
        <f>SUMIFS(СВЦЭМ!$F$39:$F$782,СВЦЭМ!$A$39:$A$782,$A196,СВЦЭМ!$B$39:$B$782,V$190)+'СЕТ СН'!$F$12</f>
        <v>182.96629253</v>
      </c>
      <c r="W196" s="36">
        <f>SUMIFS(СВЦЭМ!$F$39:$F$782,СВЦЭМ!$A$39:$A$782,$A196,СВЦЭМ!$B$39:$B$782,W$190)+'СЕТ СН'!$F$12</f>
        <v>181.88424308</v>
      </c>
      <c r="X196" s="36">
        <f>SUMIFS(СВЦЭМ!$F$39:$F$782,СВЦЭМ!$A$39:$A$782,$A196,СВЦЭМ!$B$39:$B$782,X$190)+'СЕТ СН'!$F$12</f>
        <v>186.37596045999999</v>
      </c>
      <c r="Y196" s="36">
        <f>SUMIFS(СВЦЭМ!$F$39:$F$782,СВЦЭМ!$A$39:$A$782,$A196,СВЦЭМ!$B$39:$B$782,Y$190)+'СЕТ СН'!$F$12</f>
        <v>197.65613734999999</v>
      </c>
    </row>
    <row r="197" spans="1:25" ht="15.75" x14ac:dyDescent="0.2">
      <c r="A197" s="35">
        <f t="shared" si="5"/>
        <v>45480</v>
      </c>
      <c r="B197" s="36">
        <f>SUMIFS(СВЦЭМ!$F$39:$F$782,СВЦЭМ!$A$39:$A$782,$A197,СВЦЭМ!$B$39:$B$782,B$190)+'СЕТ СН'!$F$12</f>
        <v>216.16939733999999</v>
      </c>
      <c r="C197" s="36">
        <f>SUMIFS(СВЦЭМ!$F$39:$F$782,СВЦЭМ!$A$39:$A$782,$A197,СВЦЭМ!$B$39:$B$782,C$190)+'СЕТ СН'!$F$12</f>
        <v>224.32136464999999</v>
      </c>
      <c r="D197" s="36">
        <f>SUMIFS(СВЦЭМ!$F$39:$F$782,СВЦЭМ!$A$39:$A$782,$A197,СВЦЭМ!$B$39:$B$782,D$190)+'СЕТ СН'!$F$12</f>
        <v>232.18773171000001</v>
      </c>
      <c r="E197" s="36">
        <f>SUMIFS(СВЦЭМ!$F$39:$F$782,СВЦЭМ!$A$39:$A$782,$A197,СВЦЭМ!$B$39:$B$782,E$190)+'СЕТ СН'!$F$12</f>
        <v>231.21437528000001</v>
      </c>
      <c r="F197" s="36">
        <f>SUMIFS(СВЦЭМ!$F$39:$F$782,СВЦЭМ!$A$39:$A$782,$A197,СВЦЭМ!$B$39:$B$782,F$190)+'СЕТ СН'!$F$12</f>
        <v>231.62271522</v>
      </c>
      <c r="G197" s="36">
        <f>SUMIFS(СВЦЭМ!$F$39:$F$782,СВЦЭМ!$A$39:$A$782,$A197,СВЦЭМ!$B$39:$B$782,G$190)+'СЕТ СН'!$F$12</f>
        <v>232.02361503</v>
      </c>
      <c r="H197" s="36">
        <f>SUMIFS(СВЦЭМ!$F$39:$F$782,СВЦЭМ!$A$39:$A$782,$A197,СВЦЭМ!$B$39:$B$782,H$190)+'СЕТ СН'!$F$12</f>
        <v>234.09570908000001</v>
      </c>
      <c r="I197" s="36">
        <f>SUMIFS(СВЦЭМ!$F$39:$F$782,СВЦЭМ!$A$39:$A$782,$A197,СВЦЭМ!$B$39:$B$782,I$190)+'СЕТ СН'!$F$12</f>
        <v>229.33225198</v>
      </c>
      <c r="J197" s="36">
        <f>SUMIFS(СВЦЭМ!$F$39:$F$782,СВЦЭМ!$A$39:$A$782,$A197,СВЦЭМ!$B$39:$B$782,J$190)+'СЕТ СН'!$F$12</f>
        <v>212.08780132999999</v>
      </c>
      <c r="K197" s="36">
        <f>SUMIFS(СВЦЭМ!$F$39:$F$782,СВЦЭМ!$A$39:$A$782,$A197,СВЦЭМ!$B$39:$B$782,K$190)+'СЕТ СН'!$F$12</f>
        <v>199.6078042</v>
      </c>
      <c r="L197" s="36">
        <f>SUMIFS(СВЦЭМ!$F$39:$F$782,СВЦЭМ!$A$39:$A$782,$A197,СВЦЭМ!$B$39:$B$782,L$190)+'СЕТ СН'!$F$12</f>
        <v>193.47560245</v>
      </c>
      <c r="M197" s="36">
        <f>SUMIFS(СВЦЭМ!$F$39:$F$782,СВЦЭМ!$A$39:$A$782,$A197,СВЦЭМ!$B$39:$B$782,M$190)+'СЕТ СН'!$F$12</f>
        <v>192.38220228</v>
      </c>
      <c r="N197" s="36">
        <f>SUMIFS(СВЦЭМ!$F$39:$F$782,СВЦЭМ!$A$39:$A$782,$A197,СВЦЭМ!$B$39:$B$782,N$190)+'СЕТ СН'!$F$12</f>
        <v>190.56957897000001</v>
      </c>
      <c r="O197" s="36">
        <f>SUMIFS(СВЦЭМ!$F$39:$F$782,СВЦЭМ!$A$39:$A$782,$A197,СВЦЭМ!$B$39:$B$782,O$190)+'СЕТ СН'!$F$12</f>
        <v>188.96714713</v>
      </c>
      <c r="P197" s="36">
        <f>SUMIFS(СВЦЭМ!$F$39:$F$782,СВЦЭМ!$A$39:$A$782,$A197,СВЦЭМ!$B$39:$B$782,P$190)+'СЕТ СН'!$F$12</f>
        <v>190.78431295999999</v>
      </c>
      <c r="Q197" s="36">
        <f>SUMIFS(СВЦЭМ!$F$39:$F$782,СВЦЭМ!$A$39:$A$782,$A197,СВЦЭМ!$B$39:$B$782,Q$190)+'СЕТ СН'!$F$12</f>
        <v>192.23800388999999</v>
      </c>
      <c r="R197" s="36">
        <f>SUMIFS(СВЦЭМ!$F$39:$F$782,СВЦЭМ!$A$39:$A$782,$A197,СВЦЭМ!$B$39:$B$782,R$190)+'СЕТ СН'!$F$12</f>
        <v>191.31788091999999</v>
      </c>
      <c r="S197" s="36">
        <f>SUMIFS(СВЦЭМ!$F$39:$F$782,СВЦЭМ!$A$39:$A$782,$A197,СВЦЭМ!$B$39:$B$782,S$190)+'СЕТ СН'!$F$12</f>
        <v>191.16401503</v>
      </c>
      <c r="T197" s="36">
        <f>SUMIFS(СВЦЭМ!$F$39:$F$782,СВЦЭМ!$A$39:$A$782,$A197,СВЦЭМ!$B$39:$B$782,T$190)+'СЕТ СН'!$F$12</f>
        <v>188.5712474</v>
      </c>
      <c r="U197" s="36">
        <f>SUMIFS(СВЦЭМ!$F$39:$F$782,СВЦЭМ!$A$39:$A$782,$A197,СВЦЭМ!$B$39:$B$782,U$190)+'СЕТ СН'!$F$12</f>
        <v>189.54783750999999</v>
      </c>
      <c r="V197" s="36">
        <f>SUMIFS(СВЦЭМ!$F$39:$F$782,СВЦЭМ!$A$39:$A$782,$A197,СВЦЭМ!$B$39:$B$782,V$190)+'СЕТ СН'!$F$12</f>
        <v>190.10194852000001</v>
      </c>
      <c r="W197" s="36">
        <f>SUMIFS(СВЦЭМ!$F$39:$F$782,СВЦЭМ!$A$39:$A$782,$A197,СВЦЭМ!$B$39:$B$782,W$190)+'СЕТ СН'!$F$12</f>
        <v>188.63123060000001</v>
      </c>
      <c r="X197" s="36">
        <f>SUMIFS(СВЦЭМ!$F$39:$F$782,СВЦЭМ!$A$39:$A$782,$A197,СВЦЭМ!$B$39:$B$782,X$190)+'СЕТ СН'!$F$12</f>
        <v>195.40167310000001</v>
      </c>
      <c r="Y197" s="36">
        <f>SUMIFS(СВЦЭМ!$F$39:$F$782,СВЦЭМ!$A$39:$A$782,$A197,СВЦЭМ!$B$39:$B$782,Y$190)+'СЕТ СН'!$F$12</f>
        <v>206.63852408</v>
      </c>
    </row>
    <row r="198" spans="1:25" ht="15.75" x14ac:dyDescent="0.2">
      <c r="A198" s="35">
        <f t="shared" si="5"/>
        <v>45481</v>
      </c>
      <c r="B198" s="36">
        <f>SUMIFS(СВЦЭМ!$F$39:$F$782,СВЦЭМ!$A$39:$A$782,$A198,СВЦЭМ!$B$39:$B$782,B$190)+'СЕТ СН'!$F$12</f>
        <v>218.76634229000001</v>
      </c>
      <c r="C198" s="36">
        <f>SUMIFS(СВЦЭМ!$F$39:$F$782,СВЦЭМ!$A$39:$A$782,$A198,СВЦЭМ!$B$39:$B$782,C$190)+'СЕТ СН'!$F$12</f>
        <v>231.43799842000001</v>
      </c>
      <c r="D198" s="36">
        <f>SUMIFS(СВЦЭМ!$F$39:$F$782,СВЦЭМ!$A$39:$A$782,$A198,СВЦЭМ!$B$39:$B$782,D$190)+'СЕТ СН'!$F$12</f>
        <v>241.38501704000001</v>
      </c>
      <c r="E198" s="36">
        <f>SUMIFS(СВЦЭМ!$F$39:$F$782,СВЦЭМ!$A$39:$A$782,$A198,СВЦЭМ!$B$39:$B$782,E$190)+'СЕТ СН'!$F$12</f>
        <v>244.96489683999999</v>
      </c>
      <c r="F198" s="36">
        <f>SUMIFS(СВЦЭМ!$F$39:$F$782,СВЦЭМ!$A$39:$A$782,$A198,СВЦЭМ!$B$39:$B$782,F$190)+'СЕТ СН'!$F$12</f>
        <v>245.75436446000001</v>
      </c>
      <c r="G198" s="36">
        <f>SUMIFS(СВЦЭМ!$F$39:$F$782,СВЦЭМ!$A$39:$A$782,$A198,СВЦЭМ!$B$39:$B$782,G$190)+'СЕТ СН'!$F$12</f>
        <v>243.50633440999999</v>
      </c>
      <c r="H198" s="36">
        <f>SUMIFS(СВЦЭМ!$F$39:$F$782,СВЦЭМ!$A$39:$A$782,$A198,СВЦЭМ!$B$39:$B$782,H$190)+'СЕТ СН'!$F$12</f>
        <v>230.76168074</v>
      </c>
      <c r="I198" s="36">
        <f>SUMIFS(СВЦЭМ!$F$39:$F$782,СВЦЭМ!$A$39:$A$782,$A198,СВЦЭМ!$B$39:$B$782,I$190)+'СЕТ СН'!$F$12</f>
        <v>218.79431507999999</v>
      </c>
      <c r="J198" s="36">
        <f>SUMIFS(СВЦЭМ!$F$39:$F$782,СВЦЭМ!$A$39:$A$782,$A198,СВЦЭМ!$B$39:$B$782,J$190)+'СЕТ СН'!$F$12</f>
        <v>204.1058027</v>
      </c>
      <c r="K198" s="36">
        <f>SUMIFS(СВЦЭМ!$F$39:$F$782,СВЦЭМ!$A$39:$A$782,$A198,СВЦЭМ!$B$39:$B$782,K$190)+'СЕТ СН'!$F$12</f>
        <v>195.53262724999999</v>
      </c>
      <c r="L198" s="36">
        <f>SUMIFS(СВЦЭМ!$F$39:$F$782,СВЦЭМ!$A$39:$A$782,$A198,СВЦЭМ!$B$39:$B$782,L$190)+'СЕТ СН'!$F$12</f>
        <v>189.53488658000001</v>
      </c>
      <c r="M198" s="36">
        <f>SUMIFS(СВЦЭМ!$F$39:$F$782,СВЦЭМ!$A$39:$A$782,$A198,СВЦЭМ!$B$39:$B$782,M$190)+'СЕТ СН'!$F$12</f>
        <v>189.83299729999999</v>
      </c>
      <c r="N198" s="36">
        <f>SUMIFS(СВЦЭМ!$F$39:$F$782,СВЦЭМ!$A$39:$A$782,$A198,СВЦЭМ!$B$39:$B$782,N$190)+'СЕТ СН'!$F$12</f>
        <v>188.84429265</v>
      </c>
      <c r="O198" s="36">
        <f>SUMIFS(СВЦЭМ!$F$39:$F$782,СВЦЭМ!$A$39:$A$782,$A198,СВЦЭМ!$B$39:$B$782,O$190)+'СЕТ СН'!$F$12</f>
        <v>189.26112875999999</v>
      </c>
      <c r="P198" s="36">
        <f>SUMIFS(СВЦЭМ!$F$39:$F$782,СВЦЭМ!$A$39:$A$782,$A198,СВЦЭМ!$B$39:$B$782,P$190)+'СЕТ СН'!$F$12</f>
        <v>189.67385365000001</v>
      </c>
      <c r="Q198" s="36">
        <f>SUMIFS(СВЦЭМ!$F$39:$F$782,СВЦЭМ!$A$39:$A$782,$A198,СВЦЭМ!$B$39:$B$782,Q$190)+'СЕТ СН'!$F$12</f>
        <v>190.46817894</v>
      </c>
      <c r="R198" s="36">
        <f>SUMIFS(СВЦЭМ!$F$39:$F$782,СВЦЭМ!$A$39:$A$782,$A198,СВЦЭМ!$B$39:$B$782,R$190)+'СЕТ СН'!$F$12</f>
        <v>190.20636463</v>
      </c>
      <c r="S198" s="36">
        <f>SUMIFS(СВЦЭМ!$F$39:$F$782,СВЦЭМ!$A$39:$A$782,$A198,СВЦЭМ!$B$39:$B$782,S$190)+'СЕТ СН'!$F$12</f>
        <v>189.59092838000001</v>
      </c>
      <c r="T198" s="36">
        <f>SUMIFS(СВЦЭМ!$F$39:$F$782,СВЦЭМ!$A$39:$A$782,$A198,СВЦЭМ!$B$39:$B$782,T$190)+'СЕТ СН'!$F$12</f>
        <v>188.29187206</v>
      </c>
      <c r="U198" s="36">
        <f>SUMIFS(СВЦЭМ!$F$39:$F$782,СВЦЭМ!$A$39:$A$782,$A198,СВЦЭМ!$B$39:$B$782,U$190)+'СЕТ СН'!$F$12</f>
        <v>189.03487586</v>
      </c>
      <c r="V198" s="36">
        <f>SUMIFS(СВЦЭМ!$F$39:$F$782,СВЦЭМ!$A$39:$A$782,$A198,СВЦЭМ!$B$39:$B$782,V$190)+'СЕТ СН'!$F$12</f>
        <v>186.64559922999999</v>
      </c>
      <c r="W198" s="36">
        <f>SUMIFS(СВЦЭМ!$F$39:$F$782,СВЦЭМ!$A$39:$A$782,$A198,СВЦЭМ!$B$39:$B$782,W$190)+'СЕТ СН'!$F$12</f>
        <v>186.66575205000001</v>
      </c>
      <c r="X198" s="36">
        <f>SUMIFS(СВЦЭМ!$F$39:$F$782,СВЦЭМ!$A$39:$A$782,$A198,СВЦЭМ!$B$39:$B$782,X$190)+'СЕТ СН'!$F$12</f>
        <v>192.03224886000001</v>
      </c>
      <c r="Y198" s="36">
        <f>SUMIFS(СВЦЭМ!$F$39:$F$782,СВЦЭМ!$A$39:$A$782,$A198,СВЦЭМ!$B$39:$B$782,Y$190)+'СЕТ СН'!$F$12</f>
        <v>203.03639534000001</v>
      </c>
    </row>
    <row r="199" spans="1:25" ht="15.75" x14ac:dyDescent="0.2">
      <c r="A199" s="35">
        <f t="shared" si="5"/>
        <v>45482</v>
      </c>
      <c r="B199" s="36">
        <f>SUMIFS(СВЦЭМ!$F$39:$F$782,СВЦЭМ!$A$39:$A$782,$A199,СВЦЭМ!$B$39:$B$782,B$190)+'СЕТ СН'!$F$12</f>
        <v>222.47656076000001</v>
      </c>
      <c r="C199" s="36">
        <f>SUMIFS(СВЦЭМ!$F$39:$F$782,СВЦЭМ!$A$39:$A$782,$A199,СВЦЭМ!$B$39:$B$782,C$190)+'СЕТ СН'!$F$12</f>
        <v>233.72843592999999</v>
      </c>
      <c r="D199" s="36">
        <f>SUMIFS(СВЦЭМ!$F$39:$F$782,СВЦЭМ!$A$39:$A$782,$A199,СВЦЭМ!$B$39:$B$782,D$190)+'СЕТ СН'!$F$12</f>
        <v>242.10471561</v>
      </c>
      <c r="E199" s="36">
        <f>SUMIFS(СВЦЭМ!$F$39:$F$782,СВЦЭМ!$A$39:$A$782,$A199,СВЦЭМ!$B$39:$B$782,E$190)+'СЕТ СН'!$F$12</f>
        <v>248.93852296</v>
      </c>
      <c r="F199" s="36">
        <f>SUMIFS(СВЦЭМ!$F$39:$F$782,СВЦЭМ!$A$39:$A$782,$A199,СВЦЭМ!$B$39:$B$782,F$190)+'СЕТ СН'!$F$12</f>
        <v>247.94758272999999</v>
      </c>
      <c r="G199" s="36">
        <f>SUMIFS(СВЦЭМ!$F$39:$F$782,СВЦЭМ!$A$39:$A$782,$A199,СВЦЭМ!$B$39:$B$782,G$190)+'СЕТ СН'!$F$12</f>
        <v>245.91822388</v>
      </c>
      <c r="H199" s="36">
        <f>SUMIFS(СВЦЭМ!$F$39:$F$782,СВЦЭМ!$A$39:$A$782,$A199,СВЦЭМ!$B$39:$B$782,H$190)+'СЕТ СН'!$F$12</f>
        <v>221.71379815</v>
      </c>
      <c r="I199" s="36">
        <f>SUMIFS(СВЦЭМ!$F$39:$F$782,СВЦЭМ!$A$39:$A$782,$A199,СВЦЭМ!$B$39:$B$782,I$190)+'СЕТ СН'!$F$12</f>
        <v>209.31423154000001</v>
      </c>
      <c r="J199" s="36">
        <f>SUMIFS(СВЦЭМ!$F$39:$F$782,СВЦЭМ!$A$39:$A$782,$A199,СВЦЭМ!$B$39:$B$782,J$190)+'СЕТ СН'!$F$12</f>
        <v>193.88058948</v>
      </c>
      <c r="K199" s="36">
        <f>SUMIFS(СВЦЭМ!$F$39:$F$782,СВЦЭМ!$A$39:$A$782,$A199,СВЦЭМ!$B$39:$B$782,K$190)+'СЕТ СН'!$F$12</f>
        <v>185.07192617999999</v>
      </c>
      <c r="L199" s="36">
        <f>SUMIFS(СВЦЭМ!$F$39:$F$782,СВЦЭМ!$A$39:$A$782,$A199,СВЦЭМ!$B$39:$B$782,L$190)+'СЕТ СН'!$F$12</f>
        <v>181.28957328999999</v>
      </c>
      <c r="M199" s="36">
        <f>SUMIFS(СВЦЭМ!$F$39:$F$782,СВЦЭМ!$A$39:$A$782,$A199,СВЦЭМ!$B$39:$B$782,M$190)+'СЕТ СН'!$F$12</f>
        <v>178.17379215</v>
      </c>
      <c r="N199" s="36">
        <f>SUMIFS(СВЦЭМ!$F$39:$F$782,СВЦЭМ!$A$39:$A$782,$A199,СВЦЭМ!$B$39:$B$782,N$190)+'СЕТ СН'!$F$12</f>
        <v>176.70983131</v>
      </c>
      <c r="O199" s="36">
        <f>SUMIFS(СВЦЭМ!$F$39:$F$782,СВЦЭМ!$A$39:$A$782,$A199,СВЦЭМ!$B$39:$B$782,O$190)+'СЕТ СН'!$F$12</f>
        <v>174.32005009</v>
      </c>
      <c r="P199" s="36">
        <f>SUMIFS(СВЦЭМ!$F$39:$F$782,СВЦЭМ!$A$39:$A$782,$A199,СВЦЭМ!$B$39:$B$782,P$190)+'СЕТ СН'!$F$12</f>
        <v>175.17242114000001</v>
      </c>
      <c r="Q199" s="36">
        <f>SUMIFS(СВЦЭМ!$F$39:$F$782,СВЦЭМ!$A$39:$A$782,$A199,СВЦЭМ!$B$39:$B$782,Q$190)+'СЕТ СН'!$F$12</f>
        <v>177.05923720999999</v>
      </c>
      <c r="R199" s="36">
        <f>SUMIFS(СВЦЭМ!$F$39:$F$782,СВЦЭМ!$A$39:$A$782,$A199,СВЦЭМ!$B$39:$B$782,R$190)+'СЕТ СН'!$F$12</f>
        <v>176.83434002999999</v>
      </c>
      <c r="S199" s="36">
        <f>SUMIFS(СВЦЭМ!$F$39:$F$782,СВЦЭМ!$A$39:$A$782,$A199,СВЦЭМ!$B$39:$B$782,S$190)+'СЕТ СН'!$F$12</f>
        <v>176.63086179000001</v>
      </c>
      <c r="T199" s="36">
        <f>SUMIFS(СВЦЭМ!$F$39:$F$782,СВЦЭМ!$A$39:$A$782,$A199,СВЦЭМ!$B$39:$B$782,T$190)+'СЕТ СН'!$F$12</f>
        <v>177.31027933999999</v>
      </c>
      <c r="U199" s="36">
        <f>SUMIFS(СВЦЭМ!$F$39:$F$782,СВЦЭМ!$A$39:$A$782,$A199,СВЦЭМ!$B$39:$B$782,U$190)+'СЕТ СН'!$F$12</f>
        <v>179.90015434</v>
      </c>
      <c r="V199" s="36">
        <f>SUMIFS(СВЦЭМ!$F$39:$F$782,СВЦЭМ!$A$39:$A$782,$A199,СВЦЭМ!$B$39:$B$782,V$190)+'СЕТ СН'!$F$12</f>
        <v>179.19185934000001</v>
      </c>
      <c r="W199" s="36">
        <f>SUMIFS(СВЦЭМ!$F$39:$F$782,СВЦЭМ!$A$39:$A$782,$A199,СВЦЭМ!$B$39:$B$782,W$190)+'СЕТ СН'!$F$12</f>
        <v>177.44328372000001</v>
      </c>
      <c r="X199" s="36">
        <f>SUMIFS(СВЦЭМ!$F$39:$F$782,СВЦЭМ!$A$39:$A$782,$A199,СВЦЭМ!$B$39:$B$782,X$190)+'СЕТ СН'!$F$12</f>
        <v>180.90451766999999</v>
      </c>
      <c r="Y199" s="36">
        <f>SUMIFS(СВЦЭМ!$F$39:$F$782,СВЦЭМ!$A$39:$A$782,$A199,СВЦЭМ!$B$39:$B$782,Y$190)+'СЕТ СН'!$F$12</f>
        <v>192.03951355999999</v>
      </c>
    </row>
    <row r="200" spans="1:25" ht="15.75" x14ac:dyDescent="0.2">
      <c r="A200" s="35">
        <f t="shared" si="5"/>
        <v>45483</v>
      </c>
      <c r="B200" s="36">
        <f>SUMIFS(СВЦЭМ!$F$39:$F$782,СВЦЭМ!$A$39:$A$782,$A200,СВЦЭМ!$B$39:$B$782,B$190)+'СЕТ СН'!$F$12</f>
        <v>204.17430666000001</v>
      </c>
      <c r="C200" s="36">
        <f>SUMIFS(СВЦЭМ!$F$39:$F$782,СВЦЭМ!$A$39:$A$782,$A200,СВЦЭМ!$B$39:$B$782,C$190)+'СЕТ СН'!$F$12</f>
        <v>218.59723861000001</v>
      </c>
      <c r="D200" s="36">
        <f>SUMIFS(СВЦЭМ!$F$39:$F$782,СВЦЭМ!$A$39:$A$782,$A200,СВЦЭМ!$B$39:$B$782,D$190)+'СЕТ СН'!$F$12</f>
        <v>227.06404609000001</v>
      </c>
      <c r="E200" s="36">
        <f>SUMIFS(СВЦЭМ!$F$39:$F$782,СВЦЭМ!$A$39:$A$782,$A200,СВЦЭМ!$B$39:$B$782,E$190)+'СЕТ СН'!$F$12</f>
        <v>227.22439201</v>
      </c>
      <c r="F200" s="36">
        <f>SUMIFS(СВЦЭМ!$F$39:$F$782,СВЦЭМ!$A$39:$A$782,$A200,СВЦЭМ!$B$39:$B$782,F$190)+'СЕТ СН'!$F$12</f>
        <v>226.08775897000001</v>
      </c>
      <c r="G200" s="36">
        <f>SUMIFS(СВЦЭМ!$F$39:$F$782,СВЦЭМ!$A$39:$A$782,$A200,СВЦЭМ!$B$39:$B$782,G$190)+'СЕТ СН'!$F$12</f>
        <v>229.42714362999999</v>
      </c>
      <c r="H200" s="36">
        <f>SUMIFS(СВЦЭМ!$F$39:$F$782,СВЦЭМ!$A$39:$A$782,$A200,СВЦЭМ!$B$39:$B$782,H$190)+'СЕТ СН'!$F$12</f>
        <v>219.62007263000001</v>
      </c>
      <c r="I200" s="36">
        <f>SUMIFS(СВЦЭМ!$F$39:$F$782,СВЦЭМ!$A$39:$A$782,$A200,СВЦЭМ!$B$39:$B$782,I$190)+'СЕТ СН'!$F$12</f>
        <v>205.85431783999999</v>
      </c>
      <c r="J200" s="36">
        <f>SUMIFS(СВЦЭМ!$F$39:$F$782,СВЦЭМ!$A$39:$A$782,$A200,СВЦЭМ!$B$39:$B$782,J$190)+'СЕТ СН'!$F$12</f>
        <v>191.85955408999999</v>
      </c>
      <c r="K200" s="36">
        <f>SUMIFS(СВЦЭМ!$F$39:$F$782,СВЦЭМ!$A$39:$A$782,$A200,СВЦЭМ!$B$39:$B$782,K$190)+'СЕТ СН'!$F$12</f>
        <v>186.20786944</v>
      </c>
      <c r="L200" s="36">
        <f>SUMIFS(СВЦЭМ!$F$39:$F$782,СВЦЭМ!$A$39:$A$782,$A200,СВЦЭМ!$B$39:$B$782,L$190)+'СЕТ СН'!$F$12</f>
        <v>181.88335545000001</v>
      </c>
      <c r="M200" s="36">
        <f>SUMIFS(СВЦЭМ!$F$39:$F$782,СВЦЭМ!$A$39:$A$782,$A200,СВЦЭМ!$B$39:$B$782,M$190)+'СЕТ СН'!$F$12</f>
        <v>182.30423499</v>
      </c>
      <c r="N200" s="36">
        <f>SUMIFS(СВЦЭМ!$F$39:$F$782,СВЦЭМ!$A$39:$A$782,$A200,СВЦЭМ!$B$39:$B$782,N$190)+'СЕТ СН'!$F$12</f>
        <v>182.45006867999999</v>
      </c>
      <c r="O200" s="36">
        <f>SUMIFS(СВЦЭМ!$F$39:$F$782,СВЦЭМ!$A$39:$A$782,$A200,СВЦЭМ!$B$39:$B$782,O$190)+'СЕТ СН'!$F$12</f>
        <v>180.03275980000001</v>
      </c>
      <c r="P200" s="36">
        <f>SUMIFS(СВЦЭМ!$F$39:$F$782,СВЦЭМ!$A$39:$A$782,$A200,СВЦЭМ!$B$39:$B$782,P$190)+'СЕТ СН'!$F$12</f>
        <v>180.46234057999999</v>
      </c>
      <c r="Q200" s="36">
        <f>SUMIFS(СВЦЭМ!$F$39:$F$782,СВЦЭМ!$A$39:$A$782,$A200,СВЦЭМ!$B$39:$B$782,Q$190)+'СЕТ СН'!$F$12</f>
        <v>181.97753179</v>
      </c>
      <c r="R200" s="36">
        <f>SUMIFS(СВЦЭМ!$F$39:$F$782,СВЦЭМ!$A$39:$A$782,$A200,СВЦЭМ!$B$39:$B$782,R$190)+'СЕТ СН'!$F$12</f>
        <v>182.98904870999999</v>
      </c>
      <c r="S200" s="36">
        <f>SUMIFS(СВЦЭМ!$F$39:$F$782,СВЦЭМ!$A$39:$A$782,$A200,СВЦЭМ!$B$39:$B$782,S$190)+'СЕТ СН'!$F$12</f>
        <v>184.74080764000001</v>
      </c>
      <c r="T200" s="36">
        <f>SUMIFS(СВЦЭМ!$F$39:$F$782,СВЦЭМ!$A$39:$A$782,$A200,СВЦЭМ!$B$39:$B$782,T$190)+'СЕТ СН'!$F$12</f>
        <v>185.94063037999999</v>
      </c>
      <c r="U200" s="36">
        <f>SUMIFS(СВЦЭМ!$F$39:$F$782,СВЦЭМ!$A$39:$A$782,$A200,СВЦЭМ!$B$39:$B$782,U$190)+'СЕТ СН'!$F$12</f>
        <v>183.81406883</v>
      </c>
      <c r="V200" s="36">
        <f>SUMIFS(СВЦЭМ!$F$39:$F$782,СВЦЭМ!$A$39:$A$782,$A200,СВЦЭМ!$B$39:$B$782,V$190)+'СЕТ СН'!$F$12</f>
        <v>183.82883190000001</v>
      </c>
      <c r="W200" s="36">
        <f>SUMIFS(СВЦЭМ!$F$39:$F$782,СВЦЭМ!$A$39:$A$782,$A200,СВЦЭМ!$B$39:$B$782,W$190)+'СЕТ СН'!$F$12</f>
        <v>181.92719077999999</v>
      </c>
      <c r="X200" s="36">
        <f>SUMIFS(СВЦЭМ!$F$39:$F$782,СВЦЭМ!$A$39:$A$782,$A200,СВЦЭМ!$B$39:$B$782,X$190)+'СЕТ СН'!$F$12</f>
        <v>186.56484806</v>
      </c>
      <c r="Y200" s="36">
        <f>SUMIFS(СВЦЭМ!$F$39:$F$782,СВЦЭМ!$A$39:$A$782,$A200,СВЦЭМ!$B$39:$B$782,Y$190)+'СЕТ СН'!$F$12</f>
        <v>197.40527266000001</v>
      </c>
    </row>
    <row r="201" spans="1:25" ht="15.75" x14ac:dyDescent="0.2">
      <c r="A201" s="35">
        <f t="shared" si="5"/>
        <v>45484</v>
      </c>
      <c r="B201" s="36">
        <f>SUMIFS(СВЦЭМ!$F$39:$F$782,СВЦЭМ!$A$39:$A$782,$A201,СВЦЭМ!$B$39:$B$782,B$190)+'СЕТ СН'!$F$12</f>
        <v>214.55386711</v>
      </c>
      <c r="C201" s="36">
        <f>SUMIFS(СВЦЭМ!$F$39:$F$782,СВЦЭМ!$A$39:$A$782,$A201,СВЦЭМ!$B$39:$B$782,C$190)+'СЕТ СН'!$F$12</f>
        <v>234.39529594000001</v>
      </c>
      <c r="D201" s="36">
        <f>SUMIFS(СВЦЭМ!$F$39:$F$782,СВЦЭМ!$A$39:$A$782,$A201,СВЦЭМ!$B$39:$B$782,D$190)+'СЕТ СН'!$F$12</f>
        <v>248.03188478999999</v>
      </c>
      <c r="E201" s="36">
        <f>SUMIFS(СВЦЭМ!$F$39:$F$782,СВЦЭМ!$A$39:$A$782,$A201,СВЦЭМ!$B$39:$B$782,E$190)+'СЕТ СН'!$F$12</f>
        <v>251.59662739999999</v>
      </c>
      <c r="F201" s="36">
        <f>SUMIFS(СВЦЭМ!$F$39:$F$782,СВЦЭМ!$A$39:$A$782,$A201,СВЦЭМ!$B$39:$B$782,F$190)+'СЕТ СН'!$F$12</f>
        <v>252.89160093000001</v>
      </c>
      <c r="G201" s="36">
        <f>SUMIFS(СВЦЭМ!$F$39:$F$782,СВЦЭМ!$A$39:$A$782,$A201,СВЦЭМ!$B$39:$B$782,G$190)+'СЕТ СН'!$F$12</f>
        <v>249.4428115</v>
      </c>
      <c r="H201" s="36">
        <f>SUMIFS(СВЦЭМ!$F$39:$F$782,СВЦЭМ!$A$39:$A$782,$A201,СВЦЭМ!$B$39:$B$782,H$190)+'СЕТ СН'!$F$12</f>
        <v>238.19592402000001</v>
      </c>
      <c r="I201" s="36">
        <f>SUMIFS(СВЦЭМ!$F$39:$F$782,СВЦЭМ!$A$39:$A$782,$A201,СВЦЭМ!$B$39:$B$782,I$190)+'СЕТ СН'!$F$12</f>
        <v>221.92502067000001</v>
      </c>
      <c r="J201" s="36">
        <f>SUMIFS(СВЦЭМ!$F$39:$F$782,СВЦЭМ!$A$39:$A$782,$A201,СВЦЭМ!$B$39:$B$782,J$190)+'СЕТ СН'!$F$12</f>
        <v>207.565832</v>
      </c>
      <c r="K201" s="36">
        <f>SUMIFS(СВЦЭМ!$F$39:$F$782,СВЦЭМ!$A$39:$A$782,$A201,СВЦЭМ!$B$39:$B$782,K$190)+'СЕТ СН'!$F$12</f>
        <v>203.92076661999999</v>
      </c>
      <c r="L201" s="36">
        <f>SUMIFS(СВЦЭМ!$F$39:$F$782,СВЦЭМ!$A$39:$A$782,$A201,СВЦЭМ!$B$39:$B$782,L$190)+'СЕТ СН'!$F$12</f>
        <v>198.8419987</v>
      </c>
      <c r="M201" s="36">
        <f>SUMIFS(СВЦЭМ!$F$39:$F$782,СВЦЭМ!$A$39:$A$782,$A201,СВЦЭМ!$B$39:$B$782,M$190)+'СЕТ СН'!$F$12</f>
        <v>199.91626335000001</v>
      </c>
      <c r="N201" s="36">
        <f>SUMIFS(СВЦЭМ!$F$39:$F$782,СВЦЭМ!$A$39:$A$782,$A201,СВЦЭМ!$B$39:$B$782,N$190)+'СЕТ СН'!$F$12</f>
        <v>200.54937878000001</v>
      </c>
      <c r="O201" s="36">
        <f>SUMIFS(СВЦЭМ!$F$39:$F$782,СВЦЭМ!$A$39:$A$782,$A201,СВЦЭМ!$B$39:$B$782,O$190)+'СЕТ СН'!$F$12</f>
        <v>199.05308041000001</v>
      </c>
      <c r="P201" s="36">
        <f>SUMIFS(СВЦЭМ!$F$39:$F$782,СВЦЭМ!$A$39:$A$782,$A201,СВЦЭМ!$B$39:$B$782,P$190)+'СЕТ СН'!$F$12</f>
        <v>199.13779811000001</v>
      </c>
      <c r="Q201" s="36">
        <f>SUMIFS(СВЦЭМ!$F$39:$F$782,СВЦЭМ!$A$39:$A$782,$A201,СВЦЭМ!$B$39:$B$782,Q$190)+'СЕТ СН'!$F$12</f>
        <v>199.41399100000001</v>
      </c>
      <c r="R201" s="36">
        <f>SUMIFS(СВЦЭМ!$F$39:$F$782,СВЦЭМ!$A$39:$A$782,$A201,СВЦЭМ!$B$39:$B$782,R$190)+'СЕТ СН'!$F$12</f>
        <v>200.8028113</v>
      </c>
      <c r="S201" s="36">
        <f>SUMIFS(СВЦЭМ!$F$39:$F$782,СВЦЭМ!$A$39:$A$782,$A201,СВЦЭМ!$B$39:$B$782,S$190)+'СЕТ СН'!$F$12</f>
        <v>201.47760977999999</v>
      </c>
      <c r="T201" s="36">
        <f>SUMIFS(СВЦЭМ!$F$39:$F$782,СВЦЭМ!$A$39:$A$782,$A201,СВЦЭМ!$B$39:$B$782,T$190)+'СЕТ СН'!$F$12</f>
        <v>200.60574868</v>
      </c>
      <c r="U201" s="36">
        <f>SUMIFS(СВЦЭМ!$F$39:$F$782,СВЦЭМ!$A$39:$A$782,$A201,СВЦЭМ!$B$39:$B$782,U$190)+'СЕТ СН'!$F$12</f>
        <v>202.69467223999999</v>
      </c>
      <c r="V201" s="36">
        <f>SUMIFS(СВЦЭМ!$F$39:$F$782,СВЦЭМ!$A$39:$A$782,$A201,СВЦЭМ!$B$39:$B$782,V$190)+'СЕТ СН'!$F$12</f>
        <v>201.71825785999999</v>
      </c>
      <c r="W201" s="36">
        <f>SUMIFS(СВЦЭМ!$F$39:$F$782,СВЦЭМ!$A$39:$A$782,$A201,СВЦЭМ!$B$39:$B$782,W$190)+'СЕТ СН'!$F$12</f>
        <v>198.89589226000001</v>
      </c>
      <c r="X201" s="36">
        <f>SUMIFS(СВЦЭМ!$F$39:$F$782,СВЦЭМ!$A$39:$A$782,$A201,СВЦЭМ!$B$39:$B$782,X$190)+'СЕТ СН'!$F$12</f>
        <v>203.80245851999999</v>
      </c>
      <c r="Y201" s="36">
        <f>SUMIFS(СВЦЭМ!$F$39:$F$782,СВЦЭМ!$A$39:$A$782,$A201,СВЦЭМ!$B$39:$B$782,Y$190)+'СЕТ СН'!$F$12</f>
        <v>204.66652998000001</v>
      </c>
    </row>
    <row r="202" spans="1:25" ht="15.75" x14ac:dyDescent="0.2">
      <c r="A202" s="35">
        <f t="shared" si="5"/>
        <v>45485</v>
      </c>
      <c r="B202" s="36">
        <f>SUMIFS(СВЦЭМ!$F$39:$F$782,СВЦЭМ!$A$39:$A$782,$A202,СВЦЭМ!$B$39:$B$782,B$190)+'СЕТ СН'!$F$12</f>
        <v>229.35056094999999</v>
      </c>
      <c r="C202" s="36">
        <f>SUMIFS(СВЦЭМ!$F$39:$F$782,СВЦЭМ!$A$39:$A$782,$A202,СВЦЭМ!$B$39:$B$782,C$190)+'СЕТ СН'!$F$12</f>
        <v>236.87168675999999</v>
      </c>
      <c r="D202" s="36">
        <f>SUMIFS(СВЦЭМ!$F$39:$F$782,СВЦЭМ!$A$39:$A$782,$A202,СВЦЭМ!$B$39:$B$782,D$190)+'СЕТ СН'!$F$12</f>
        <v>244.19309179999999</v>
      </c>
      <c r="E202" s="36">
        <f>SUMIFS(СВЦЭМ!$F$39:$F$782,СВЦЭМ!$A$39:$A$782,$A202,СВЦЭМ!$B$39:$B$782,E$190)+'СЕТ СН'!$F$12</f>
        <v>248.25710272000001</v>
      </c>
      <c r="F202" s="36">
        <f>SUMIFS(СВЦЭМ!$F$39:$F$782,СВЦЭМ!$A$39:$A$782,$A202,СВЦЭМ!$B$39:$B$782,F$190)+'СЕТ СН'!$F$12</f>
        <v>248.32527765</v>
      </c>
      <c r="G202" s="36">
        <f>SUMIFS(СВЦЭМ!$F$39:$F$782,СВЦЭМ!$A$39:$A$782,$A202,СВЦЭМ!$B$39:$B$782,G$190)+'СЕТ СН'!$F$12</f>
        <v>245.79951459</v>
      </c>
      <c r="H202" s="36">
        <f>SUMIFS(СВЦЭМ!$F$39:$F$782,СВЦЭМ!$A$39:$A$782,$A202,СВЦЭМ!$B$39:$B$782,H$190)+'СЕТ СН'!$F$12</f>
        <v>237.69676891</v>
      </c>
      <c r="I202" s="36">
        <f>SUMIFS(СВЦЭМ!$F$39:$F$782,СВЦЭМ!$A$39:$A$782,$A202,СВЦЭМ!$B$39:$B$782,I$190)+'СЕТ СН'!$F$12</f>
        <v>221.92264618999999</v>
      </c>
      <c r="J202" s="36">
        <f>SUMIFS(СВЦЭМ!$F$39:$F$782,СВЦЭМ!$A$39:$A$782,$A202,СВЦЭМ!$B$39:$B$782,J$190)+'СЕТ СН'!$F$12</f>
        <v>203.97234040000001</v>
      </c>
      <c r="K202" s="36">
        <f>SUMIFS(СВЦЭМ!$F$39:$F$782,СВЦЭМ!$A$39:$A$782,$A202,СВЦЭМ!$B$39:$B$782,K$190)+'СЕТ СН'!$F$12</f>
        <v>199.29451859</v>
      </c>
      <c r="L202" s="36">
        <f>SUMIFS(СВЦЭМ!$F$39:$F$782,СВЦЭМ!$A$39:$A$782,$A202,СВЦЭМ!$B$39:$B$782,L$190)+'СЕТ СН'!$F$12</f>
        <v>195.21349953999999</v>
      </c>
      <c r="M202" s="36">
        <f>SUMIFS(СВЦЭМ!$F$39:$F$782,СВЦЭМ!$A$39:$A$782,$A202,СВЦЭМ!$B$39:$B$782,M$190)+'СЕТ СН'!$F$12</f>
        <v>195.52043484999999</v>
      </c>
      <c r="N202" s="36">
        <f>SUMIFS(СВЦЭМ!$F$39:$F$782,СВЦЭМ!$A$39:$A$782,$A202,СВЦЭМ!$B$39:$B$782,N$190)+'СЕТ СН'!$F$12</f>
        <v>194.20046925</v>
      </c>
      <c r="O202" s="36">
        <f>SUMIFS(СВЦЭМ!$F$39:$F$782,СВЦЭМ!$A$39:$A$782,$A202,СВЦЭМ!$B$39:$B$782,O$190)+'СЕТ СН'!$F$12</f>
        <v>193.15937109999999</v>
      </c>
      <c r="P202" s="36">
        <f>SUMIFS(СВЦЭМ!$F$39:$F$782,СВЦЭМ!$A$39:$A$782,$A202,СВЦЭМ!$B$39:$B$782,P$190)+'СЕТ СН'!$F$12</f>
        <v>195.32821591000001</v>
      </c>
      <c r="Q202" s="36">
        <f>SUMIFS(СВЦЭМ!$F$39:$F$782,СВЦЭМ!$A$39:$A$782,$A202,СВЦЭМ!$B$39:$B$782,Q$190)+'СЕТ СН'!$F$12</f>
        <v>197.84908017999999</v>
      </c>
      <c r="R202" s="36">
        <f>SUMIFS(СВЦЭМ!$F$39:$F$782,СВЦЭМ!$A$39:$A$782,$A202,СВЦЭМ!$B$39:$B$782,R$190)+'СЕТ СН'!$F$12</f>
        <v>198.96344422999999</v>
      </c>
      <c r="S202" s="36">
        <f>SUMIFS(СВЦЭМ!$F$39:$F$782,СВЦЭМ!$A$39:$A$782,$A202,СВЦЭМ!$B$39:$B$782,S$190)+'СЕТ СН'!$F$12</f>
        <v>197.47509561999999</v>
      </c>
      <c r="T202" s="36">
        <f>SUMIFS(СВЦЭМ!$F$39:$F$782,СВЦЭМ!$A$39:$A$782,$A202,СВЦЭМ!$B$39:$B$782,T$190)+'СЕТ СН'!$F$12</f>
        <v>194.96404124</v>
      </c>
      <c r="U202" s="36">
        <f>SUMIFS(СВЦЭМ!$F$39:$F$782,СВЦЭМ!$A$39:$A$782,$A202,СВЦЭМ!$B$39:$B$782,U$190)+'СЕТ СН'!$F$12</f>
        <v>197.69717868999999</v>
      </c>
      <c r="V202" s="36">
        <f>SUMIFS(СВЦЭМ!$F$39:$F$782,СВЦЭМ!$A$39:$A$782,$A202,СВЦЭМ!$B$39:$B$782,V$190)+'СЕТ СН'!$F$12</f>
        <v>199.19102852</v>
      </c>
      <c r="W202" s="36">
        <f>SUMIFS(СВЦЭМ!$F$39:$F$782,СВЦЭМ!$A$39:$A$782,$A202,СВЦЭМ!$B$39:$B$782,W$190)+'СЕТ СН'!$F$12</f>
        <v>196.8161139</v>
      </c>
      <c r="X202" s="36">
        <f>SUMIFS(СВЦЭМ!$F$39:$F$782,СВЦЭМ!$A$39:$A$782,$A202,СВЦЭМ!$B$39:$B$782,X$190)+'СЕТ СН'!$F$12</f>
        <v>202.94141236999999</v>
      </c>
      <c r="Y202" s="36">
        <f>SUMIFS(СВЦЭМ!$F$39:$F$782,СВЦЭМ!$A$39:$A$782,$A202,СВЦЭМ!$B$39:$B$782,Y$190)+'СЕТ СН'!$F$12</f>
        <v>215.11840484000001</v>
      </c>
    </row>
    <row r="203" spans="1:25" ht="15.75" x14ac:dyDescent="0.2">
      <c r="A203" s="35">
        <f t="shared" si="5"/>
        <v>45486</v>
      </c>
      <c r="B203" s="36">
        <f>SUMIFS(СВЦЭМ!$F$39:$F$782,СВЦЭМ!$A$39:$A$782,$A203,СВЦЭМ!$B$39:$B$782,B$190)+'СЕТ СН'!$F$12</f>
        <v>227.36660667999999</v>
      </c>
      <c r="C203" s="36">
        <f>SUMIFS(СВЦЭМ!$F$39:$F$782,СВЦЭМ!$A$39:$A$782,$A203,СВЦЭМ!$B$39:$B$782,C$190)+'СЕТ СН'!$F$12</f>
        <v>235.39510887</v>
      </c>
      <c r="D203" s="36">
        <f>SUMIFS(СВЦЭМ!$F$39:$F$782,СВЦЭМ!$A$39:$A$782,$A203,СВЦЭМ!$B$39:$B$782,D$190)+'СЕТ СН'!$F$12</f>
        <v>233.04196206</v>
      </c>
      <c r="E203" s="36">
        <f>SUMIFS(СВЦЭМ!$F$39:$F$782,СВЦЭМ!$A$39:$A$782,$A203,СВЦЭМ!$B$39:$B$782,E$190)+'СЕТ СН'!$F$12</f>
        <v>233.08063227</v>
      </c>
      <c r="F203" s="36">
        <f>SUMIFS(СВЦЭМ!$F$39:$F$782,СВЦЭМ!$A$39:$A$782,$A203,СВЦЭМ!$B$39:$B$782,F$190)+'СЕТ СН'!$F$12</f>
        <v>233.49086462</v>
      </c>
      <c r="G203" s="36">
        <f>SUMIFS(СВЦЭМ!$F$39:$F$782,СВЦЭМ!$A$39:$A$782,$A203,СВЦЭМ!$B$39:$B$782,G$190)+'СЕТ СН'!$F$12</f>
        <v>234.05858334999999</v>
      </c>
      <c r="H203" s="36">
        <f>SUMIFS(СВЦЭМ!$F$39:$F$782,СВЦЭМ!$A$39:$A$782,$A203,СВЦЭМ!$B$39:$B$782,H$190)+'СЕТ СН'!$F$12</f>
        <v>244.25697925</v>
      </c>
      <c r="I203" s="36">
        <f>SUMIFS(СВЦЭМ!$F$39:$F$782,СВЦЭМ!$A$39:$A$782,$A203,СВЦЭМ!$B$39:$B$782,I$190)+'СЕТ СН'!$F$12</f>
        <v>233.36953227999999</v>
      </c>
      <c r="J203" s="36">
        <f>SUMIFS(СВЦЭМ!$F$39:$F$782,СВЦЭМ!$A$39:$A$782,$A203,СВЦЭМ!$B$39:$B$782,J$190)+'СЕТ СН'!$F$12</f>
        <v>217.66600149000001</v>
      </c>
      <c r="K203" s="36">
        <f>SUMIFS(СВЦЭМ!$F$39:$F$782,СВЦЭМ!$A$39:$A$782,$A203,СВЦЭМ!$B$39:$B$782,K$190)+'СЕТ СН'!$F$12</f>
        <v>200.72500668000001</v>
      </c>
      <c r="L203" s="36">
        <f>SUMIFS(СВЦЭМ!$F$39:$F$782,СВЦЭМ!$A$39:$A$782,$A203,СВЦЭМ!$B$39:$B$782,L$190)+'СЕТ СН'!$F$12</f>
        <v>192.67882462</v>
      </c>
      <c r="M203" s="36">
        <f>SUMIFS(СВЦЭМ!$F$39:$F$782,СВЦЭМ!$A$39:$A$782,$A203,СВЦЭМ!$B$39:$B$782,M$190)+'СЕТ СН'!$F$12</f>
        <v>189.69095741999999</v>
      </c>
      <c r="N203" s="36">
        <f>SUMIFS(СВЦЭМ!$F$39:$F$782,СВЦЭМ!$A$39:$A$782,$A203,СВЦЭМ!$B$39:$B$782,N$190)+'СЕТ СН'!$F$12</f>
        <v>189.57776397000001</v>
      </c>
      <c r="O203" s="36">
        <f>SUMIFS(СВЦЭМ!$F$39:$F$782,СВЦЭМ!$A$39:$A$782,$A203,СВЦЭМ!$B$39:$B$782,O$190)+'СЕТ СН'!$F$12</f>
        <v>188.34771246</v>
      </c>
      <c r="P203" s="36">
        <f>SUMIFS(СВЦЭМ!$F$39:$F$782,СВЦЭМ!$A$39:$A$782,$A203,СВЦЭМ!$B$39:$B$782,P$190)+'СЕТ СН'!$F$12</f>
        <v>189.92688082999999</v>
      </c>
      <c r="Q203" s="36">
        <f>SUMIFS(СВЦЭМ!$F$39:$F$782,СВЦЭМ!$A$39:$A$782,$A203,СВЦЭМ!$B$39:$B$782,Q$190)+'СЕТ СН'!$F$12</f>
        <v>191.51707987</v>
      </c>
      <c r="R203" s="36">
        <f>SUMIFS(СВЦЭМ!$F$39:$F$782,СВЦЭМ!$A$39:$A$782,$A203,СВЦЭМ!$B$39:$B$782,R$190)+'СЕТ СН'!$F$12</f>
        <v>187.61395633999999</v>
      </c>
      <c r="S203" s="36">
        <f>SUMIFS(СВЦЭМ!$F$39:$F$782,СВЦЭМ!$A$39:$A$782,$A203,СВЦЭМ!$B$39:$B$782,S$190)+'СЕТ СН'!$F$12</f>
        <v>187.40606091999999</v>
      </c>
      <c r="T203" s="36">
        <f>SUMIFS(СВЦЭМ!$F$39:$F$782,СВЦЭМ!$A$39:$A$782,$A203,СВЦЭМ!$B$39:$B$782,T$190)+'СЕТ СН'!$F$12</f>
        <v>186.60683477000001</v>
      </c>
      <c r="U203" s="36">
        <f>SUMIFS(СВЦЭМ!$F$39:$F$782,СВЦЭМ!$A$39:$A$782,$A203,СВЦЭМ!$B$39:$B$782,U$190)+'СЕТ СН'!$F$12</f>
        <v>188.39727472000001</v>
      </c>
      <c r="V203" s="36">
        <f>SUMIFS(СВЦЭМ!$F$39:$F$782,СВЦЭМ!$A$39:$A$782,$A203,СВЦЭМ!$B$39:$B$782,V$190)+'СЕТ СН'!$F$12</f>
        <v>189.94155018000001</v>
      </c>
      <c r="W203" s="36">
        <f>SUMIFS(СВЦЭМ!$F$39:$F$782,СВЦЭМ!$A$39:$A$782,$A203,СВЦЭМ!$B$39:$B$782,W$190)+'СЕТ СН'!$F$12</f>
        <v>189.21621708999999</v>
      </c>
      <c r="X203" s="36">
        <f>SUMIFS(СВЦЭМ!$F$39:$F$782,СВЦЭМ!$A$39:$A$782,$A203,СВЦЭМ!$B$39:$B$782,X$190)+'СЕТ СН'!$F$12</f>
        <v>193.85042376999999</v>
      </c>
      <c r="Y203" s="36">
        <f>SUMIFS(СВЦЭМ!$F$39:$F$782,СВЦЭМ!$A$39:$A$782,$A203,СВЦЭМ!$B$39:$B$782,Y$190)+'СЕТ СН'!$F$12</f>
        <v>206.15022228000001</v>
      </c>
    </row>
    <row r="204" spans="1:25" ht="15.75" x14ac:dyDescent="0.2">
      <c r="A204" s="35">
        <f t="shared" si="5"/>
        <v>45487</v>
      </c>
      <c r="B204" s="36">
        <f>SUMIFS(СВЦЭМ!$F$39:$F$782,СВЦЭМ!$A$39:$A$782,$A204,СВЦЭМ!$B$39:$B$782,B$190)+'СЕТ СН'!$F$12</f>
        <v>221.55171145</v>
      </c>
      <c r="C204" s="36">
        <f>SUMIFS(СВЦЭМ!$F$39:$F$782,СВЦЭМ!$A$39:$A$782,$A204,СВЦЭМ!$B$39:$B$782,C$190)+'СЕТ СН'!$F$12</f>
        <v>218.66670852999999</v>
      </c>
      <c r="D204" s="36">
        <f>SUMIFS(СВЦЭМ!$F$39:$F$782,СВЦЭМ!$A$39:$A$782,$A204,СВЦЭМ!$B$39:$B$782,D$190)+'СЕТ СН'!$F$12</f>
        <v>215.03295313000001</v>
      </c>
      <c r="E204" s="36">
        <f>SUMIFS(СВЦЭМ!$F$39:$F$782,СВЦЭМ!$A$39:$A$782,$A204,СВЦЭМ!$B$39:$B$782,E$190)+'СЕТ СН'!$F$12</f>
        <v>211.46611285</v>
      </c>
      <c r="F204" s="36">
        <f>SUMIFS(СВЦЭМ!$F$39:$F$782,СВЦЭМ!$A$39:$A$782,$A204,СВЦЭМ!$B$39:$B$782,F$190)+'СЕТ СН'!$F$12</f>
        <v>210.34300081999999</v>
      </c>
      <c r="G204" s="36">
        <f>SUMIFS(СВЦЭМ!$F$39:$F$782,СВЦЭМ!$A$39:$A$782,$A204,СВЦЭМ!$B$39:$B$782,G$190)+'СЕТ СН'!$F$12</f>
        <v>211.89383101000001</v>
      </c>
      <c r="H204" s="36">
        <f>SUMIFS(СВЦЭМ!$F$39:$F$782,СВЦЭМ!$A$39:$A$782,$A204,СВЦЭМ!$B$39:$B$782,H$190)+'СЕТ СН'!$F$12</f>
        <v>213.20612729999999</v>
      </c>
      <c r="I204" s="36">
        <f>SUMIFS(СВЦЭМ!$F$39:$F$782,СВЦЭМ!$A$39:$A$782,$A204,СВЦЭМ!$B$39:$B$782,I$190)+'СЕТ СН'!$F$12</f>
        <v>219.68378451999999</v>
      </c>
      <c r="J204" s="36">
        <f>SUMIFS(СВЦЭМ!$F$39:$F$782,СВЦЭМ!$A$39:$A$782,$A204,СВЦЭМ!$B$39:$B$782,J$190)+'СЕТ СН'!$F$12</f>
        <v>224.48596158000001</v>
      </c>
      <c r="K204" s="36">
        <f>SUMIFS(СВЦЭМ!$F$39:$F$782,СВЦЭМ!$A$39:$A$782,$A204,СВЦЭМ!$B$39:$B$782,K$190)+'СЕТ СН'!$F$12</f>
        <v>209.78774976</v>
      </c>
      <c r="L204" s="36">
        <f>SUMIFS(СВЦЭМ!$F$39:$F$782,СВЦЭМ!$A$39:$A$782,$A204,СВЦЭМ!$B$39:$B$782,L$190)+'СЕТ СН'!$F$12</f>
        <v>200.9416152</v>
      </c>
      <c r="M204" s="36">
        <f>SUMIFS(СВЦЭМ!$F$39:$F$782,СВЦЭМ!$A$39:$A$782,$A204,СВЦЭМ!$B$39:$B$782,M$190)+'СЕТ СН'!$F$12</f>
        <v>197.04328576</v>
      </c>
      <c r="N204" s="36">
        <f>SUMIFS(СВЦЭМ!$F$39:$F$782,СВЦЭМ!$A$39:$A$782,$A204,СВЦЭМ!$B$39:$B$782,N$190)+'СЕТ СН'!$F$12</f>
        <v>194.80616902</v>
      </c>
      <c r="O204" s="36">
        <f>SUMIFS(СВЦЭМ!$F$39:$F$782,СВЦЭМ!$A$39:$A$782,$A204,СВЦЭМ!$B$39:$B$782,O$190)+'СЕТ СН'!$F$12</f>
        <v>193.48105035</v>
      </c>
      <c r="P204" s="36">
        <f>SUMIFS(СВЦЭМ!$F$39:$F$782,СВЦЭМ!$A$39:$A$782,$A204,СВЦЭМ!$B$39:$B$782,P$190)+'СЕТ СН'!$F$12</f>
        <v>195.01635787999999</v>
      </c>
      <c r="Q204" s="36">
        <f>SUMIFS(СВЦЭМ!$F$39:$F$782,СВЦЭМ!$A$39:$A$782,$A204,СВЦЭМ!$B$39:$B$782,Q$190)+'СЕТ СН'!$F$12</f>
        <v>196.79127120999999</v>
      </c>
      <c r="R204" s="36">
        <f>SUMIFS(СВЦЭМ!$F$39:$F$782,СВЦЭМ!$A$39:$A$782,$A204,СВЦЭМ!$B$39:$B$782,R$190)+'СЕТ СН'!$F$12</f>
        <v>197.25018793999999</v>
      </c>
      <c r="S204" s="36">
        <f>SUMIFS(СВЦЭМ!$F$39:$F$782,СВЦЭМ!$A$39:$A$782,$A204,СВЦЭМ!$B$39:$B$782,S$190)+'СЕТ СН'!$F$12</f>
        <v>195.95976723999999</v>
      </c>
      <c r="T204" s="36">
        <f>SUMIFS(СВЦЭМ!$F$39:$F$782,СВЦЭМ!$A$39:$A$782,$A204,СВЦЭМ!$B$39:$B$782,T$190)+'СЕТ СН'!$F$12</f>
        <v>193.03143581</v>
      </c>
      <c r="U204" s="36">
        <f>SUMIFS(СВЦЭМ!$F$39:$F$782,СВЦЭМ!$A$39:$A$782,$A204,СВЦЭМ!$B$39:$B$782,U$190)+'СЕТ СН'!$F$12</f>
        <v>194.09719648000001</v>
      </c>
      <c r="V204" s="36">
        <f>SUMIFS(СВЦЭМ!$F$39:$F$782,СВЦЭМ!$A$39:$A$782,$A204,СВЦЭМ!$B$39:$B$782,V$190)+'СЕТ СН'!$F$12</f>
        <v>195.75520574999999</v>
      </c>
      <c r="W204" s="36">
        <f>SUMIFS(СВЦЭМ!$F$39:$F$782,СВЦЭМ!$A$39:$A$782,$A204,СВЦЭМ!$B$39:$B$782,W$190)+'СЕТ СН'!$F$12</f>
        <v>193.44053672000001</v>
      </c>
      <c r="X204" s="36">
        <f>SUMIFS(СВЦЭМ!$F$39:$F$782,СВЦЭМ!$A$39:$A$782,$A204,СВЦЭМ!$B$39:$B$782,X$190)+'СЕТ СН'!$F$12</f>
        <v>199.72044543999999</v>
      </c>
      <c r="Y204" s="36">
        <f>SUMIFS(СВЦЭМ!$F$39:$F$782,СВЦЭМ!$A$39:$A$782,$A204,СВЦЭМ!$B$39:$B$782,Y$190)+'СЕТ СН'!$F$12</f>
        <v>213.71745486</v>
      </c>
    </row>
    <row r="205" spans="1:25" ht="15.75" x14ac:dyDescent="0.2">
      <c r="A205" s="35">
        <f t="shared" si="5"/>
        <v>45488</v>
      </c>
      <c r="B205" s="36">
        <f>SUMIFS(СВЦЭМ!$F$39:$F$782,СВЦЭМ!$A$39:$A$782,$A205,СВЦЭМ!$B$39:$B$782,B$190)+'СЕТ СН'!$F$12</f>
        <v>207.09601645999999</v>
      </c>
      <c r="C205" s="36">
        <f>SUMIFS(СВЦЭМ!$F$39:$F$782,СВЦЭМ!$A$39:$A$782,$A205,СВЦЭМ!$B$39:$B$782,C$190)+'СЕТ СН'!$F$12</f>
        <v>219.18825583</v>
      </c>
      <c r="D205" s="36">
        <f>SUMIFS(СВЦЭМ!$F$39:$F$782,СВЦЭМ!$A$39:$A$782,$A205,СВЦЭМ!$B$39:$B$782,D$190)+'СЕТ СН'!$F$12</f>
        <v>230.10180774</v>
      </c>
      <c r="E205" s="36">
        <f>SUMIFS(СВЦЭМ!$F$39:$F$782,СВЦЭМ!$A$39:$A$782,$A205,СВЦЭМ!$B$39:$B$782,E$190)+'СЕТ СН'!$F$12</f>
        <v>230.4157289</v>
      </c>
      <c r="F205" s="36">
        <f>SUMIFS(СВЦЭМ!$F$39:$F$782,СВЦЭМ!$A$39:$A$782,$A205,СВЦЭМ!$B$39:$B$782,F$190)+'СЕТ СН'!$F$12</f>
        <v>229.57410075999999</v>
      </c>
      <c r="G205" s="36">
        <f>SUMIFS(СВЦЭМ!$F$39:$F$782,СВЦЭМ!$A$39:$A$782,$A205,СВЦЭМ!$B$39:$B$782,G$190)+'СЕТ СН'!$F$12</f>
        <v>231.85303962</v>
      </c>
      <c r="H205" s="36">
        <f>SUMIFS(СВЦЭМ!$F$39:$F$782,СВЦЭМ!$A$39:$A$782,$A205,СВЦЭМ!$B$39:$B$782,H$190)+'СЕТ СН'!$F$12</f>
        <v>223.14584452</v>
      </c>
      <c r="I205" s="36">
        <f>SUMIFS(СВЦЭМ!$F$39:$F$782,СВЦЭМ!$A$39:$A$782,$A205,СВЦЭМ!$B$39:$B$782,I$190)+'СЕТ СН'!$F$12</f>
        <v>214.75150393000001</v>
      </c>
      <c r="J205" s="36">
        <f>SUMIFS(СВЦЭМ!$F$39:$F$782,СВЦЭМ!$A$39:$A$782,$A205,СВЦЭМ!$B$39:$B$782,J$190)+'СЕТ СН'!$F$12</f>
        <v>206.21130603</v>
      </c>
      <c r="K205" s="36">
        <f>SUMIFS(СВЦЭМ!$F$39:$F$782,СВЦЭМ!$A$39:$A$782,$A205,СВЦЭМ!$B$39:$B$782,K$190)+'СЕТ СН'!$F$12</f>
        <v>201.10924127999999</v>
      </c>
      <c r="L205" s="36">
        <f>SUMIFS(СВЦЭМ!$F$39:$F$782,СВЦЭМ!$A$39:$A$782,$A205,СВЦЭМ!$B$39:$B$782,L$190)+'СЕТ СН'!$F$12</f>
        <v>198.37679675000001</v>
      </c>
      <c r="M205" s="36">
        <f>SUMIFS(СВЦЭМ!$F$39:$F$782,СВЦЭМ!$A$39:$A$782,$A205,СВЦЭМ!$B$39:$B$782,M$190)+'СЕТ СН'!$F$12</f>
        <v>197.50953392</v>
      </c>
      <c r="N205" s="36">
        <f>SUMIFS(СВЦЭМ!$F$39:$F$782,СВЦЭМ!$A$39:$A$782,$A205,СВЦЭМ!$B$39:$B$782,N$190)+'СЕТ СН'!$F$12</f>
        <v>198.85044171000001</v>
      </c>
      <c r="O205" s="36">
        <f>SUMIFS(СВЦЭМ!$F$39:$F$782,СВЦЭМ!$A$39:$A$782,$A205,СВЦЭМ!$B$39:$B$782,O$190)+'СЕТ СН'!$F$12</f>
        <v>199.57586742999999</v>
      </c>
      <c r="P205" s="36">
        <f>SUMIFS(СВЦЭМ!$F$39:$F$782,СВЦЭМ!$A$39:$A$782,$A205,СВЦЭМ!$B$39:$B$782,P$190)+'СЕТ СН'!$F$12</f>
        <v>199.74417929000001</v>
      </c>
      <c r="Q205" s="36">
        <f>SUMIFS(СВЦЭМ!$F$39:$F$782,СВЦЭМ!$A$39:$A$782,$A205,СВЦЭМ!$B$39:$B$782,Q$190)+'СЕТ СН'!$F$12</f>
        <v>199.58257663000001</v>
      </c>
      <c r="R205" s="36">
        <f>SUMIFS(СВЦЭМ!$F$39:$F$782,СВЦЭМ!$A$39:$A$782,$A205,СВЦЭМ!$B$39:$B$782,R$190)+'СЕТ СН'!$F$12</f>
        <v>198.53392299999999</v>
      </c>
      <c r="S205" s="36">
        <f>SUMIFS(СВЦЭМ!$F$39:$F$782,СВЦЭМ!$A$39:$A$782,$A205,СВЦЭМ!$B$39:$B$782,S$190)+'СЕТ СН'!$F$12</f>
        <v>199.52526531000001</v>
      </c>
      <c r="T205" s="36">
        <f>SUMIFS(СВЦЭМ!$F$39:$F$782,СВЦЭМ!$A$39:$A$782,$A205,СВЦЭМ!$B$39:$B$782,T$190)+'СЕТ СН'!$F$12</f>
        <v>199.24945134000001</v>
      </c>
      <c r="U205" s="36">
        <f>SUMIFS(СВЦЭМ!$F$39:$F$782,СВЦЭМ!$A$39:$A$782,$A205,СВЦЭМ!$B$39:$B$782,U$190)+'СЕТ СН'!$F$12</f>
        <v>199.98392501000001</v>
      </c>
      <c r="V205" s="36">
        <f>SUMIFS(СВЦЭМ!$F$39:$F$782,СВЦЭМ!$A$39:$A$782,$A205,СВЦЭМ!$B$39:$B$782,V$190)+'СЕТ СН'!$F$12</f>
        <v>199.71957488999999</v>
      </c>
      <c r="W205" s="36">
        <f>SUMIFS(СВЦЭМ!$F$39:$F$782,СВЦЭМ!$A$39:$A$782,$A205,СВЦЭМ!$B$39:$B$782,W$190)+'СЕТ СН'!$F$12</f>
        <v>196.87261774000001</v>
      </c>
      <c r="X205" s="36">
        <f>SUMIFS(СВЦЭМ!$F$39:$F$782,СВЦЭМ!$A$39:$A$782,$A205,СВЦЭМ!$B$39:$B$782,X$190)+'СЕТ СН'!$F$12</f>
        <v>202.80841788999999</v>
      </c>
      <c r="Y205" s="36">
        <f>SUMIFS(СВЦЭМ!$F$39:$F$782,СВЦЭМ!$A$39:$A$782,$A205,СВЦЭМ!$B$39:$B$782,Y$190)+'СЕТ СН'!$F$12</f>
        <v>211.91273022999999</v>
      </c>
    </row>
    <row r="206" spans="1:25" ht="15.75" x14ac:dyDescent="0.2">
      <c r="A206" s="35">
        <f t="shared" si="5"/>
        <v>45489</v>
      </c>
      <c r="B206" s="36">
        <f>SUMIFS(СВЦЭМ!$F$39:$F$782,СВЦЭМ!$A$39:$A$782,$A206,СВЦЭМ!$B$39:$B$782,B$190)+'СЕТ СН'!$F$12</f>
        <v>212.0162851</v>
      </c>
      <c r="C206" s="36">
        <f>SUMIFS(СВЦЭМ!$F$39:$F$782,СВЦЭМ!$A$39:$A$782,$A206,СВЦЭМ!$B$39:$B$782,C$190)+'СЕТ СН'!$F$12</f>
        <v>225.55403275</v>
      </c>
      <c r="D206" s="36">
        <f>SUMIFS(СВЦЭМ!$F$39:$F$782,СВЦЭМ!$A$39:$A$782,$A206,СВЦЭМ!$B$39:$B$782,D$190)+'СЕТ СН'!$F$12</f>
        <v>235.42182399999999</v>
      </c>
      <c r="E206" s="36">
        <f>SUMIFS(СВЦЭМ!$F$39:$F$782,СВЦЭМ!$A$39:$A$782,$A206,СВЦЭМ!$B$39:$B$782,E$190)+'СЕТ СН'!$F$12</f>
        <v>241.34900207000001</v>
      </c>
      <c r="F206" s="36">
        <f>SUMIFS(СВЦЭМ!$F$39:$F$782,СВЦЭМ!$A$39:$A$782,$A206,СВЦЭМ!$B$39:$B$782,F$190)+'СЕТ СН'!$F$12</f>
        <v>242.24710064000001</v>
      </c>
      <c r="G206" s="36">
        <f>SUMIFS(СВЦЭМ!$F$39:$F$782,СВЦЭМ!$A$39:$A$782,$A206,СВЦЭМ!$B$39:$B$782,G$190)+'СЕТ СН'!$F$12</f>
        <v>238.05022983000001</v>
      </c>
      <c r="H206" s="36">
        <f>SUMIFS(СВЦЭМ!$F$39:$F$782,СВЦЭМ!$A$39:$A$782,$A206,СВЦЭМ!$B$39:$B$782,H$190)+'СЕТ СН'!$F$12</f>
        <v>227.94105576000001</v>
      </c>
      <c r="I206" s="36">
        <f>SUMIFS(СВЦЭМ!$F$39:$F$782,СВЦЭМ!$A$39:$A$782,$A206,СВЦЭМ!$B$39:$B$782,I$190)+'СЕТ СН'!$F$12</f>
        <v>211.76266937</v>
      </c>
      <c r="J206" s="36">
        <f>SUMIFS(СВЦЭМ!$F$39:$F$782,СВЦЭМ!$A$39:$A$782,$A206,СВЦЭМ!$B$39:$B$782,J$190)+'СЕТ СН'!$F$12</f>
        <v>196.0912792</v>
      </c>
      <c r="K206" s="36">
        <f>SUMIFS(СВЦЭМ!$F$39:$F$782,СВЦЭМ!$A$39:$A$782,$A206,СВЦЭМ!$B$39:$B$782,K$190)+'СЕТ СН'!$F$12</f>
        <v>186.50299525</v>
      </c>
      <c r="L206" s="36">
        <f>SUMIFS(СВЦЭМ!$F$39:$F$782,СВЦЭМ!$A$39:$A$782,$A206,СВЦЭМ!$B$39:$B$782,L$190)+'СЕТ СН'!$F$12</f>
        <v>183.63030692000001</v>
      </c>
      <c r="M206" s="36">
        <f>SUMIFS(СВЦЭМ!$F$39:$F$782,СВЦЭМ!$A$39:$A$782,$A206,СВЦЭМ!$B$39:$B$782,M$190)+'СЕТ СН'!$F$12</f>
        <v>181.77457412999999</v>
      </c>
      <c r="N206" s="36">
        <f>SUMIFS(СВЦЭМ!$F$39:$F$782,СВЦЭМ!$A$39:$A$782,$A206,СВЦЭМ!$B$39:$B$782,N$190)+'СЕТ СН'!$F$12</f>
        <v>177.72596855</v>
      </c>
      <c r="O206" s="36">
        <f>SUMIFS(СВЦЭМ!$F$39:$F$782,СВЦЭМ!$A$39:$A$782,$A206,СВЦЭМ!$B$39:$B$782,O$190)+'СЕТ СН'!$F$12</f>
        <v>174.57397012000001</v>
      </c>
      <c r="P206" s="36">
        <f>SUMIFS(СВЦЭМ!$F$39:$F$782,СВЦЭМ!$A$39:$A$782,$A206,СВЦЭМ!$B$39:$B$782,P$190)+'СЕТ СН'!$F$12</f>
        <v>176.10867984000001</v>
      </c>
      <c r="Q206" s="36">
        <f>SUMIFS(СВЦЭМ!$F$39:$F$782,СВЦЭМ!$A$39:$A$782,$A206,СВЦЭМ!$B$39:$B$782,Q$190)+'СЕТ СН'!$F$12</f>
        <v>176.43381746</v>
      </c>
      <c r="R206" s="36">
        <f>SUMIFS(СВЦЭМ!$F$39:$F$782,СВЦЭМ!$A$39:$A$782,$A206,СВЦЭМ!$B$39:$B$782,R$190)+'СЕТ СН'!$F$12</f>
        <v>175.61251009</v>
      </c>
      <c r="S206" s="36">
        <f>SUMIFS(СВЦЭМ!$F$39:$F$782,СВЦЭМ!$A$39:$A$782,$A206,СВЦЭМ!$B$39:$B$782,S$190)+'СЕТ СН'!$F$12</f>
        <v>176.29268711</v>
      </c>
      <c r="T206" s="36">
        <f>SUMIFS(СВЦЭМ!$F$39:$F$782,СВЦЭМ!$A$39:$A$782,$A206,СВЦЭМ!$B$39:$B$782,T$190)+'СЕТ СН'!$F$12</f>
        <v>175.44154154</v>
      </c>
      <c r="U206" s="36">
        <f>SUMIFS(СВЦЭМ!$F$39:$F$782,СВЦЭМ!$A$39:$A$782,$A206,СВЦЭМ!$B$39:$B$782,U$190)+'СЕТ СН'!$F$12</f>
        <v>176.29763242000001</v>
      </c>
      <c r="V206" s="36">
        <f>SUMIFS(СВЦЭМ!$F$39:$F$782,СВЦЭМ!$A$39:$A$782,$A206,СВЦЭМ!$B$39:$B$782,V$190)+'СЕТ СН'!$F$12</f>
        <v>176.61154207999999</v>
      </c>
      <c r="W206" s="36">
        <f>SUMIFS(СВЦЭМ!$F$39:$F$782,СВЦЭМ!$A$39:$A$782,$A206,СВЦЭМ!$B$39:$B$782,W$190)+'СЕТ СН'!$F$12</f>
        <v>176.84829468000001</v>
      </c>
      <c r="X206" s="36">
        <f>SUMIFS(СВЦЭМ!$F$39:$F$782,СВЦЭМ!$A$39:$A$782,$A206,СВЦЭМ!$B$39:$B$782,X$190)+'СЕТ СН'!$F$12</f>
        <v>182.22147717999999</v>
      </c>
      <c r="Y206" s="36">
        <f>SUMIFS(СВЦЭМ!$F$39:$F$782,СВЦЭМ!$A$39:$A$782,$A206,СВЦЭМ!$B$39:$B$782,Y$190)+'СЕТ СН'!$F$12</f>
        <v>194.14726605999999</v>
      </c>
    </row>
    <row r="207" spans="1:25" ht="15.75" x14ac:dyDescent="0.2">
      <c r="A207" s="35">
        <f t="shared" si="5"/>
        <v>45490</v>
      </c>
      <c r="B207" s="36">
        <f>SUMIFS(СВЦЭМ!$F$39:$F$782,СВЦЭМ!$A$39:$A$782,$A207,СВЦЭМ!$B$39:$B$782,B$190)+'СЕТ СН'!$F$12</f>
        <v>215.10406979000001</v>
      </c>
      <c r="C207" s="36">
        <f>SUMIFS(СВЦЭМ!$F$39:$F$782,СВЦЭМ!$A$39:$A$782,$A207,СВЦЭМ!$B$39:$B$782,C$190)+'СЕТ СН'!$F$12</f>
        <v>229.71208834000001</v>
      </c>
      <c r="D207" s="36">
        <f>SUMIFS(СВЦЭМ!$F$39:$F$782,СВЦЭМ!$A$39:$A$782,$A207,СВЦЭМ!$B$39:$B$782,D$190)+'СЕТ СН'!$F$12</f>
        <v>231.46361526000001</v>
      </c>
      <c r="E207" s="36">
        <f>SUMIFS(СВЦЭМ!$F$39:$F$782,СВЦЭМ!$A$39:$A$782,$A207,СВЦЭМ!$B$39:$B$782,E$190)+'СЕТ СН'!$F$12</f>
        <v>228.58458870000001</v>
      </c>
      <c r="F207" s="36">
        <f>SUMIFS(СВЦЭМ!$F$39:$F$782,СВЦЭМ!$A$39:$A$782,$A207,СВЦЭМ!$B$39:$B$782,F$190)+'СЕТ СН'!$F$12</f>
        <v>227.69505509000001</v>
      </c>
      <c r="G207" s="36">
        <f>SUMIFS(СВЦЭМ!$F$39:$F$782,СВЦЭМ!$A$39:$A$782,$A207,СВЦЭМ!$B$39:$B$782,G$190)+'СЕТ СН'!$F$12</f>
        <v>229.22860487</v>
      </c>
      <c r="H207" s="36">
        <f>SUMIFS(СВЦЭМ!$F$39:$F$782,СВЦЭМ!$A$39:$A$782,$A207,СВЦЭМ!$B$39:$B$782,H$190)+'СЕТ СН'!$F$12</f>
        <v>225.05211829000001</v>
      </c>
      <c r="I207" s="36">
        <f>SUMIFS(СВЦЭМ!$F$39:$F$782,СВЦЭМ!$A$39:$A$782,$A207,СВЦЭМ!$B$39:$B$782,I$190)+'СЕТ СН'!$F$12</f>
        <v>209.43978224</v>
      </c>
      <c r="J207" s="36">
        <f>SUMIFS(СВЦЭМ!$F$39:$F$782,СВЦЭМ!$A$39:$A$782,$A207,СВЦЭМ!$B$39:$B$782,J$190)+'СЕТ СН'!$F$12</f>
        <v>196.03929328999999</v>
      </c>
      <c r="K207" s="36">
        <f>SUMIFS(СВЦЭМ!$F$39:$F$782,СВЦЭМ!$A$39:$A$782,$A207,СВЦЭМ!$B$39:$B$782,K$190)+'СЕТ СН'!$F$12</f>
        <v>190.32608432000001</v>
      </c>
      <c r="L207" s="36">
        <f>SUMIFS(СВЦЭМ!$F$39:$F$782,СВЦЭМ!$A$39:$A$782,$A207,СВЦЭМ!$B$39:$B$782,L$190)+'СЕТ СН'!$F$12</f>
        <v>182.36605377000001</v>
      </c>
      <c r="M207" s="36">
        <f>SUMIFS(СВЦЭМ!$F$39:$F$782,СВЦЭМ!$A$39:$A$782,$A207,СВЦЭМ!$B$39:$B$782,M$190)+'СЕТ СН'!$F$12</f>
        <v>180.14796408000001</v>
      </c>
      <c r="N207" s="36">
        <f>SUMIFS(СВЦЭМ!$F$39:$F$782,СВЦЭМ!$A$39:$A$782,$A207,СВЦЭМ!$B$39:$B$782,N$190)+'СЕТ СН'!$F$12</f>
        <v>181.01342263999999</v>
      </c>
      <c r="O207" s="36">
        <f>SUMIFS(СВЦЭМ!$F$39:$F$782,СВЦЭМ!$A$39:$A$782,$A207,СВЦЭМ!$B$39:$B$782,O$190)+'СЕТ СН'!$F$12</f>
        <v>179.17268813000001</v>
      </c>
      <c r="P207" s="36">
        <f>SUMIFS(СВЦЭМ!$F$39:$F$782,СВЦЭМ!$A$39:$A$782,$A207,СВЦЭМ!$B$39:$B$782,P$190)+'СЕТ СН'!$F$12</f>
        <v>179.06430734</v>
      </c>
      <c r="Q207" s="36">
        <f>SUMIFS(СВЦЭМ!$F$39:$F$782,СВЦЭМ!$A$39:$A$782,$A207,СВЦЭМ!$B$39:$B$782,Q$190)+'СЕТ СН'!$F$12</f>
        <v>179.58417577</v>
      </c>
      <c r="R207" s="36">
        <f>SUMIFS(СВЦЭМ!$F$39:$F$782,СВЦЭМ!$A$39:$A$782,$A207,СВЦЭМ!$B$39:$B$782,R$190)+'СЕТ СН'!$F$12</f>
        <v>180.38486266000001</v>
      </c>
      <c r="S207" s="36">
        <f>SUMIFS(СВЦЭМ!$F$39:$F$782,СВЦЭМ!$A$39:$A$782,$A207,СВЦЭМ!$B$39:$B$782,S$190)+'СЕТ СН'!$F$12</f>
        <v>181.37376841</v>
      </c>
      <c r="T207" s="36">
        <f>SUMIFS(СВЦЭМ!$F$39:$F$782,СВЦЭМ!$A$39:$A$782,$A207,СВЦЭМ!$B$39:$B$782,T$190)+'СЕТ СН'!$F$12</f>
        <v>180.27638830000001</v>
      </c>
      <c r="U207" s="36">
        <f>SUMIFS(СВЦЭМ!$F$39:$F$782,СВЦЭМ!$A$39:$A$782,$A207,СВЦЭМ!$B$39:$B$782,U$190)+'СЕТ СН'!$F$12</f>
        <v>181.87445406000001</v>
      </c>
      <c r="V207" s="36">
        <f>SUMIFS(СВЦЭМ!$F$39:$F$782,СВЦЭМ!$A$39:$A$782,$A207,СВЦЭМ!$B$39:$B$782,V$190)+'СЕТ СН'!$F$12</f>
        <v>182.65102293999999</v>
      </c>
      <c r="W207" s="36">
        <f>SUMIFS(СВЦЭМ!$F$39:$F$782,СВЦЭМ!$A$39:$A$782,$A207,СВЦЭМ!$B$39:$B$782,W$190)+'СЕТ СН'!$F$12</f>
        <v>178.40734233000001</v>
      </c>
      <c r="X207" s="36">
        <f>SUMIFS(СВЦЭМ!$F$39:$F$782,СВЦЭМ!$A$39:$A$782,$A207,СВЦЭМ!$B$39:$B$782,X$190)+'СЕТ СН'!$F$12</f>
        <v>185.82503618000001</v>
      </c>
      <c r="Y207" s="36">
        <f>SUMIFS(СВЦЭМ!$F$39:$F$782,СВЦЭМ!$A$39:$A$782,$A207,СВЦЭМ!$B$39:$B$782,Y$190)+'СЕТ СН'!$F$12</f>
        <v>196.76236291000001</v>
      </c>
    </row>
    <row r="208" spans="1:25" ht="15.75" x14ac:dyDescent="0.2">
      <c r="A208" s="35">
        <f t="shared" si="5"/>
        <v>45491</v>
      </c>
      <c r="B208" s="36">
        <f>SUMIFS(СВЦЭМ!$F$39:$F$782,СВЦЭМ!$A$39:$A$782,$A208,СВЦЭМ!$B$39:$B$782,B$190)+'СЕТ СН'!$F$12</f>
        <v>229.75006585</v>
      </c>
      <c r="C208" s="36">
        <f>SUMIFS(СВЦЭМ!$F$39:$F$782,СВЦЭМ!$A$39:$A$782,$A208,СВЦЭМ!$B$39:$B$782,C$190)+'СЕТ СН'!$F$12</f>
        <v>242.00792179000001</v>
      </c>
      <c r="D208" s="36">
        <f>SUMIFS(СВЦЭМ!$F$39:$F$782,СВЦЭМ!$A$39:$A$782,$A208,СВЦЭМ!$B$39:$B$782,D$190)+'СЕТ СН'!$F$12</f>
        <v>252.38081485999999</v>
      </c>
      <c r="E208" s="36">
        <f>SUMIFS(СВЦЭМ!$F$39:$F$782,СВЦЭМ!$A$39:$A$782,$A208,СВЦЭМ!$B$39:$B$782,E$190)+'СЕТ СН'!$F$12</f>
        <v>256.43154102</v>
      </c>
      <c r="F208" s="36">
        <f>SUMIFS(СВЦЭМ!$F$39:$F$782,СВЦЭМ!$A$39:$A$782,$A208,СВЦЭМ!$B$39:$B$782,F$190)+'СЕТ СН'!$F$12</f>
        <v>256.10673408000002</v>
      </c>
      <c r="G208" s="36">
        <f>SUMIFS(СВЦЭМ!$F$39:$F$782,СВЦЭМ!$A$39:$A$782,$A208,СВЦЭМ!$B$39:$B$782,G$190)+'СЕТ СН'!$F$12</f>
        <v>254.12733116000001</v>
      </c>
      <c r="H208" s="36">
        <f>SUMIFS(СВЦЭМ!$F$39:$F$782,СВЦЭМ!$A$39:$A$782,$A208,СВЦЭМ!$B$39:$B$782,H$190)+'СЕТ СН'!$F$12</f>
        <v>244.75123515999999</v>
      </c>
      <c r="I208" s="36">
        <f>SUMIFS(СВЦЭМ!$F$39:$F$782,СВЦЭМ!$A$39:$A$782,$A208,СВЦЭМ!$B$39:$B$782,I$190)+'СЕТ СН'!$F$12</f>
        <v>220.31023737999999</v>
      </c>
      <c r="J208" s="36">
        <f>SUMIFS(СВЦЭМ!$F$39:$F$782,СВЦЭМ!$A$39:$A$782,$A208,СВЦЭМ!$B$39:$B$782,J$190)+'СЕТ СН'!$F$12</f>
        <v>207.68192694999999</v>
      </c>
      <c r="K208" s="36">
        <f>SUMIFS(СВЦЭМ!$F$39:$F$782,СВЦЭМ!$A$39:$A$782,$A208,СВЦЭМ!$B$39:$B$782,K$190)+'СЕТ СН'!$F$12</f>
        <v>199.96601595999999</v>
      </c>
      <c r="L208" s="36">
        <f>SUMIFS(СВЦЭМ!$F$39:$F$782,СВЦЭМ!$A$39:$A$782,$A208,СВЦЭМ!$B$39:$B$782,L$190)+'СЕТ СН'!$F$12</f>
        <v>194.01871385000001</v>
      </c>
      <c r="M208" s="36">
        <f>SUMIFS(СВЦЭМ!$F$39:$F$782,СВЦЭМ!$A$39:$A$782,$A208,СВЦЭМ!$B$39:$B$782,M$190)+'СЕТ СН'!$F$12</f>
        <v>192.55180405999999</v>
      </c>
      <c r="N208" s="36">
        <f>SUMIFS(СВЦЭМ!$F$39:$F$782,СВЦЭМ!$A$39:$A$782,$A208,СВЦЭМ!$B$39:$B$782,N$190)+'СЕТ СН'!$F$12</f>
        <v>191.29397324000001</v>
      </c>
      <c r="O208" s="36">
        <f>SUMIFS(СВЦЭМ!$F$39:$F$782,СВЦЭМ!$A$39:$A$782,$A208,СВЦЭМ!$B$39:$B$782,O$190)+'СЕТ СН'!$F$12</f>
        <v>189.46604199000001</v>
      </c>
      <c r="P208" s="36">
        <f>SUMIFS(СВЦЭМ!$F$39:$F$782,СВЦЭМ!$A$39:$A$782,$A208,СВЦЭМ!$B$39:$B$782,P$190)+'СЕТ СН'!$F$12</f>
        <v>189.49372761999999</v>
      </c>
      <c r="Q208" s="36">
        <f>SUMIFS(СВЦЭМ!$F$39:$F$782,СВЦЭМ!$A$39:$A$782,$A208,СВЦЭМ!$B$39:$B$782,Q$190)+'СЕТ СН'!$F$12</f>
        <v>189.15051489000001</v>
      </c>
      <c r="R208" s="36">
        <f>SUMIFS(СВЦЭМ!$F$39:$F$782,СВЦЭМ!$A$39:$A$782,$A208,СВЦЭМ!$B$39:$B$782,R$190)+'СЕТ СН'!$F$12</f>
        <v>189.76305945999999</v>
      </c>
      <c r="S208" s="36">
        <f>SUMIFS(СВЦЭМ!$F$39:$F$782,СВЦЭМ!$A$39:$A$782,$A208,СВЦЭМ!$B$39:$B$782,S$190)+'СЕТ СН'!$F$12</f>
        <v>189.69162544</v>
      </c>
      <c r="T208" s="36">
        <f>SUMIFS(СВЦЭМ!$F$39:$F$782,СВЦЭМ!$A$39:$A$782,$A208,СВЦЭМ!$B$39:$B$782,T$190)+'СЕТ СН'!$F$12</f>
        <v>191.90511871000001</v>
      </c>
      <c r="U208" s="36">
        <f>SUMIFS(СВЦЭМ!$F$39:$F$782,СВЦЭМ!$A$39:$A$782,$A208,СВЦЭМ!$B$39:$B$782,U$190)+'СЕТ СН'!$F$12</f>
        <v>194.09801268000001</v>
      </c>
      <c r="V208" s="36">
        <f>SUMIFS(СВЦЭМ!$F$39:$F$782,СВЦЭМ!$A$39:$A$782,$A208,СВЦЭМ!$B$39:$B$782,V$190)+'СЕТ СН'!$F$12</f>
        <v>194.12478468</v>
      </c>
      <c r="W208" s="36">
        <f>SUMIFS(СВЦЭМ!$F$39:$F$782,СВЦЭМ!$A$39:$A$782,$A208,СВЦЭМ!$B$39:$B$782,W$190)+'СЕТ СН'!$F$12</f>
        <v>189.93868139</v>
      </c>
      <c r="X208" s="36">
        <f>SUMIFS(СВЦЭМ!$F$39:$F$782,СВЦЭМ!$A$39:$A$782,$A208,СВЦЭМ!$B$39:$B$782,X$190)+'СЕТ СН'!$F$12</f>
        <v>195.98855368</v>
      </c>
      <c r="Y208" s="36">
        <f>SUMIFS(СВЦЭМ!$F$39:$F$782,СВЦЭМ!$A$39:$A$782,$A208,СВЦЭМ!$B$39:$B$782,Y$190)+'СЕТ СН'!$F$12</f>
        <v>206.47430709</v>
      </c>
    </row>
    <row r="209" spans="1:25" ht="15.75" x14ac:dyDescent="0.2">
      <c r="A209" s="35">
        <f t="shared" si="5"/>
        <v>45492</v>
      </c>
      <c r="B209" s="36">
        <f>SUMIFS(СВЦЭМ!$F$39:$F$782,СВЦЭМ!$A$39:$A$782,$A209,СВЦЭМ!$B$39:$B$782,B$190)+'СЕТ СН'!$F$12</f>
        <v>219.69356536000001</v>
      </c>
      <c r="C209" s="36">
        <f>SUMIFS(СВЦЭМ!$F$39:$F$782,СВЦЭМ!$A$39:$A$782,$A209,СВЦЭМ!$B$39:$B$782,C$190)+'СЕТ СН'!$F$12</f>
        <v>233.47457326</v>
      </c>
      <c r="D209" s="36">
        <f>SUMIFS(СВЦЭМ!$F$39:$F$782,СВЦЭМ!$A$39:$A$782,$A209,СВЦЭМ!$B$39:$B$782,D$190)+'СЕТ СН'!$F$12</f>
        <v>242.70203343</v>
      </c>
      <c r="E209" s="36">
        <f>SUMIFS(СВЦЭМ!$F$39:$F$782,СВЦЭМ!$A$39:$A$782,$A209,СВЦЭМ!$B$39:$B$782,E$190)+'СЕТ СН'!$F$12</f>
        <v>245.03482618000001</v>
      </c>
      <c r="F209" s="36">
        <f>SUMIFS(СВЦЭМ!$F$39:$F$782,СВЦЭМ!$A$39:$A$782,$A209,СВЦЭМ!$B$39:$B$782,F$190)+'СЕТ СН'!$F$12</f>
        <v>245.66738022999999</v>
      </c>
      <c r="G209" s="36">
        <f>SUMIFS(СВЦЭМ!$F$39:$F$782,СВЦЭМ!$A$39:$A$782,$A209,СВЦЭМ!$B$39:$B$782,G$190)+'СЕТ СН'!$F$12</f>
        <v>246.2813688</v>
      </c>
      <c r="H209" s="36">
        <f>SUMIFS(СВЦЭМ!$F$39:$F$782,СВЦЭМ!$A$39:$A$782,$A209,СВЦЭМ!$B$39:$B$782,H$190)+'СЕТ СН'!$F$12</f>
        <v>238.84147192</v>
      </c>
      <c r="I209" s="36">
        <f>SUMIFS(СВЦЭМ!$F$39:$F$782,СВЦЭМ!$A$39:$A$782,$A209,СВЦЭМ!$B$39:$B$782,I$190)+'СЕТ СН'!$F$12</f>
        <v>230.69727854000001</v>
      </c>
      <c r="J209" s="36">
        <f>SUMIFS(СВЦЭМ!$F$39:$F$782,СВЦЭМ!$A$39:$A$782,$A209,СВЦЭМ!$B$39:$B$782,J$190)+'СЕТ СН'!$F$12</f>
        <v>214.71783740000001</v>
      </c>
      <c r="K209" s="36">
        <f>SUMIFS(СВЦЭМ!$F$39:$F$782,СВЦЭМ!$A$39:$A$782,$A209,СВЦЭМ!$B$39:$B$782,K$190)+'СЕТ СН'!$F$12</f>
        <v>206.64521238</v>
      </c>
      <c r="L209" s="36">
        <f>SUMIFS(СВЦЭМ!$F$39:$F$782,СВЦЭМ!$A$39:$A$782,$A209,СВЦЭМ!$B$39:$B$782,L$190)+'СЕТ СН'!$F$12</f>
        <v>202.19372235</v>
      </c>
      <c r="M209" s="36">
        <f>SUMIFS(СВЦЭМ!$F$39:$F$782,СВЦЭМ!$A$39:$A$782,$A209,СВЦЭМ!$B$39:$B$782,M$190)+'СЕТ СН'!$F$12</f>
        <v>202.63756735000001</v>
      </c>
      <c r="N209" s="36">
        <f>SUMIFS(СВЦЭМ!$F$39:$F$782,СВЦЭМ!$A$39:$A$782,$A209,СВЦЭМ!$B$39:$B$782,N$190)+'СЕТ СН'!$F$12</f>
        <v>201.9700593</v>
      </c>
      <c r="O209" s="36">
        <f>SUMIFS(СВЦЭМ!$F$39:$F$782,СВЦЭМ!$A$39:$A$782,$A209,СВЦЭМ!$B$39:$B$782,O$190)+'СЕТ СН'!$F$12</f>
        <v>199.78309279999999</v>
      </c>
      <c r="P209" s="36">
        <f>SUMIFS(СВЦЭМ!$F$39:$F$782,СВЦЭМ!$A$39:$A$782,$A209,СВЦЭМ!$B$39:$B$782,P$190)+'СЕТ СН'!$F$12</f>
        <v>198.78879336</v>
      </c>
      <c r="Q209" s="36">
        <f>SUMIFS(СВЦЭМ!$F$39:$F$782,СВЦЭМ!$A$39:$A$782,$A209,СВЦЭМ!$B$39:$B$782,Q$190)+'СЕТ СН'!$F$12</f>
        <v>200.8080659</v>
      </c>
      <c r="R209" s="36">
        <f>SUMIFS(СВЦЭМ!$F$39:$F$782,СВЦЭМ!$A$39:$A$782,$A209,СВЦЭМ!$B$39:$B$782,R$190)+'СЕТ СН'!$F$12</f>
        <v>200.82415921</v>
      </c>
      <c r="S209" s="36">
        <f>SUMIFS(СВЦЭМ!$F$39:$F$782,СВЦЭМ!$A$39:$A$782,$A209,СВЦЭМ!$B$39:$B$782,S$190)+'СЕТ СН'!$F$12</f>
        <v>199.24706325</v>
      </c>
      <c r="T209" s="36">
        <f>SUMIFS(СВЦЭМ!$F$39:$F$782,СВЦЭМ!$A$39:$A$782,$A209,СВЦЭМ!$B$39:$B$782,T$190)+'СЕТ СН'!$F$12</f>
        <v>202.90573473000001</v>
      </c>
      <c r="U209" s="36">
        <f>SUMIFS(СВЦЭМ!$F$39:$F$782,СВЦЭМ!$A$39:$A$782,$A209,СВЦЭМ!$B$39:$B$782,U$190)+'СЕТ СН'!$F$12</f>
        <v>204.36606104000001</v>
      </c>
      <c r="V209" s="36">
        <f>SUMIFS(СВЦЭМ!$F$39:$F$782,СВЦЭМ!$A$39:$A$782,$A209,СВЦЭМ!$B$39:$B$782,V$190)+'СЕТ СН'!$F$12</f>
        <v>208.31678979</v>
      </c>
      <c r="W209" s="36">
        <f>SUMIFS(СВЦЭМ!$F$39:$F$782,СВЦЭМ!$A$39:$A$782,$A209,СВЦЭМ!$B$39:$B$782,W$190)+'СЕТ СН'!$F$12</f>
        <v>203.98498330999999</v>
      </c>
      <c r="X209" s="36">
        <f>SUMIFS(СВЦЭМ!$F$39:$F$782,СВЦЭМ!$A$39:$A$782,$A209,СВЦЭМ!$B$39:$B$782,X$190)+'СЕТ СН'!$F$12</f>
        <v>211.28031236999999</v>
      </c>
      <c r="Y209" s="36">
        <f>SUMIFS(СВЦЭМ!$F$39:$F$782,СВЦЭМ!$A$39:$A$782,$A209,СВЦЭМ!$B$39:$B$782,Y$190)+'СЕТ СН'!$F$12</f>
        <v>222.46878326000001</v>
      </c>
    </row>
    <row r="210" spans="1:25" ht="15.75" x14ac:dyDescent="0.2">
      <c r="A210" s="35">
        <f t="shared" si="5"/>
        <v>45493</v>
      </c>
      <c r="B210" s="36">
        <f>SUMIFS(СВЦЭМ!$F$39:$F$782,СВЦЭМ!$A$39:$A$782,$A210,СВЦЭМ!$B$39:$B$782,B$190)+'СЕТ СН'!$F$12</f>
        <v>221.68701125000001</v>
      </c>
      <c r="C210" s="36">
        <f>SUMIFS(СВЦЭМ!$F$39:$F$782,СВЦЭМ!$A$39:$A$782,$A210,СВЦЭМ!$B$39:$B$782,C$190)+'СЕТ СН'!$F$12</f>
        <v>230.99760461</v>
      </c>
      <c r="D210" s="36">
        <f>SUMIFS(СВЦЭМ!$F$39:$F$782,СВЦЭМ!$A$39:$A$782,$A210,СВЦЭМ!$B$39:$B$782,D$190)+'СЕТ СН'!$F$12</f>
        <v>243.61074453000001</v>
      </c>
      <c r="E210" s="36">
        <f>SUMIFS(СВЦЭМ!$F$39:$F$782,СВЦЭМ!$A$39:$A$782,$A210,СВЦЭМ!$B$39:$B$782,E$190)+'СЕТ СН'!$F$12</f>
        <v>249.16464855000001</v>
      </c>
      <c r="F210" s="36">
        <f>SUMIFS(СВЦЭМ!$F$39:$F$782,СВЦЭМ!$A$39:$A$782,$A210,СВЦЭМ!$B$39:$B$782,F$190)+'СЕТ СН'!$F$12</f>
        <v>250.87556051000001</v>
      </c>
      <c r="G210" s="36">
        <f>SUMIFS(СВЦЭМ!$F$39:$F$782,СВЦЭМ!$A$39:$A$782,$A210,СВЦЭМ!$B$39:$B$782,G$190)+'СЕТ СН'!$F$12</f>
        <v>250.53605139000001</v>
      </c>
      <c r="H210" s="36">
        <f>SUMIFS(СВЦЭМ!$F$39:$F$782,СВЦЭМ!$A$39:$A$782,$A210,СВЦЭМ!$B$39:$B$782,H$190)+'СЕТ СН'!$F$12</f>
        <v>248.02804617999999</v>
      </c>
      <c r="I210" s="36">
        <f>SUMIFS(СВЦЭМ!$F$39:$F$782,СВЦЭМ!$A$39:$A$782,$A210,СВЦЭМ!$B$39:$B$782,I$190)+'СЕТ СН'!$F$12</f>
        <v>238.48226129</v>
      </c>
      <c r="J210" s="36">
        <f>SUMIFS(СВЦЭМ!$F$39:$F$782,СВЦЭМ!$A$39:$A$782,$A210,СВЦЭМ!$B$39:$B$782,J$190)+'СЕТ СН'!$F$12</f>
        <v>222.25552617</v>
      </c>
      <c r="K210" s="36">
        <f>SUMIFS(СВЦЭМ!$F$39:$F$782,СВЦЭМ!$A$39:$A$782,$A210,СВЦЭМ!$B$39:$B$782,K$190)+'СЕТ СН'!$F$12</f>
        <v>208.87951487999999</v>
      </c>
      <c r="L210" s="36">
        <f>SUMIFS(СВЦЭМ!$F$39:$F$782,СВЦЭМ!$A$39:$A$782,$A210,СВЦЭМ!$B$39:$B$782,L$190)+'СЕТ СН'!$F$12</f>
        <v>198.42347415</v>
      </c>
      <c r="M210" s="36">
        <f>SUMIFS(СВЦЭМ!$F$39:$F$782,СВЦЭМ!$A$39:$A$782,$A210,СВЦЭМ!$B$39:$B$782,M$190)+'СЕТ СН'!$F$12</f>
        <v>192.63298642000001</v>
      </c>
      <c r="N210" s="36">
        <f>SUMIFS(СВЦЭМ!$F$39:$F$782,СВЦЭМ!$A$39:$A$782,$A210,СВЦЭМ!$B$39:$B$782,N$190)+'СЕТ СН'!$F$12</f>
        <v>194.49764299</v>
      </c>
      <c r="O210" s="36">
        <f>SUMIFS(СВЦЭМ!$F$39:$F$782,СВЦЭМ!$A$39:$A$782,$A210,СВЦЭМ!$B$39:$B$782,O$190)+'СЕТ СН'!$F$12</f>
        <v>193.87908548999999</v>
      </c>
      <c r="P210" s="36">
        <f>SUMIFS(СВЦЭМ!$F$39:$F$782,СВЦЭМ!$A$39:$A$782,$A210,СВЦЭМ!$B$39:$B$782,P$190)+'СЕТ СН'!$F$12</f>
        <v>180.5983493</v>
      </c>
      <c r="Q210" s="36">
        <f>SUMIFS(СВЦЭМ!$F$39:$F$782,СВЦЭМ!$A$39:$A$782,$A210,СВЦЭМ!$B$39:$B$782,Q$190)+'СЕТ СН'!$F$12</f>
        <v>182.88760791999999</v>
      </c>
      <c r="R210" s="36">
        <f>SUMIFS(СВЦЭМ!$F$39:$F$782,СВЦЭМ!$A$39:$A$782,$A210,СВЦЭМ!$B$39:$B$782,R$190)+'СЕТ СН'!$F$12</f>
        <v>184.79370061</v>
      </c>
      <c r="S210" s="36">
        <f>SUMIFS(СВЦЭМ!$F$39:$F$782,СВЦЭМ!$A$39:$A$782,$A210,СВЦЭМ!$B$39:$B$782,S$190)+'СЕТ СН'!$F$12</f>
        <v>183.41618718000001</v>
      </c>
      <c r="T210" s="36">
        <f>SUMIFS(СВЦЭМ!$F$39:$F$782,СВЦЭМ!$A$39:$A$782,$A210,СВЦЭМ!$B$39:$B$782,T$190)+'СЕТ СН'!$F$12</f>
        <v>182.67239660999999</v>
      </c>
      <c r="U210" s="36">
        <f>SUMIFS(СВЦЭМ!$F$39:$F$782,СВЦЭМ!$A$39:$A$782,$A210,СВЦЭМ!$B$39:$B$782,U$190)+'СЕТ СН'!$F$12</f>
        <v>185.28447808000001</v>
      </c>
      <c r="V210" s="36">
        <f>SUMIFS(СВЦЭМ!$F$39:$F$782,СВЦЭМ!$A$39:$A$782,$A210,СВЦЭМ!$B$39:$B$782,V$190)+'СЕТ СН'!$F$12</f>
        <v>186.61069782000001</v>
      </c>
      <c r="W210" s="36">
        <f>SUMIFS(СВЦЭМ!$F$39:$F$782,СВЦЭМ!$A$39:$A$782,$A210,СВЦЭМ!$B$39:$B$782,W$190)+'СЕТ СН'!$F$12</f>
        <v>183.83364236</v>
      </c>
      <c r="X210" s="36">
        <f>SUMIFS(СВЦЭМ!$F$39:$F$782,СВЦЭМ!$A$39:$A$782,$A210,СВЦЭМ!$B$39:$B$782,X$190)+'СЕТ СН'!$F$12</f>
        <v>188.57112459000001</v>
      </c>
      <c r="Y210" s="36">
        <f>SUMIFS(СВЦЭМ!$F$39:$F$782,СВЦЭМ!$A$39:$A$782,$A210,СВЦЭМ!$B$39:$B$782,Y$190)+'СЕТ СН'!$F$12</f>
        <v>200.84249733999999</v>
      </c>
    </row>
    <row r="211" spans="1:25" ht="15.75" x14ac:dyDescent="0.2">
      <c r="A211" s="35">
        <f t="shared" si="5"/>
        <v>45494</v>
      </c>
      <c r="B211" s="36">
        <f>SUMIFS(СВЦЭМ!$F$39:$F$782,СВЦЭМ!$A$39:$A$782,$A211,СВЦЭМ!$B$39:$B$782,B$190)+'СЕТ СН'!$F$12</f>
        <v>216.38156423000001</v>
      </c>
      <c r="C211" s="36">
        <f>SUMIFS(СВЦЭМ!$F$39:$F$782,СВЦЭМ!$A$39:$A$782,$A211,СВЦЭМ!$B$39:$B$782,C$190)+'СЕТ СН'!$F$12</f>
        <v>229.40545918000001</v>
      </c>
      <c r="D211" s="36">
        <f>SUMIFS(СВЦЭМ!$F$39:$F$782,СВЦЭМ!$A$39:$A$782,$A211,СВЦЭМ!$B$39:$B$782,D$190)+'СЕТ СН'!$F$12</f>
        <v>235.70310731999999</v>
      </c>
      <c r="E211" s="36">
        <f>SUMIFS(СВЦЭМ!$F$39:$F$782,СВЦЭМ!$A$39:$A$782,$A211,СВЦЭМ!$B$39:$B$782,E$190)+'СЕТ СН'!$F$12</f>
        <v>241.28160726999999</v>
      </c>
      <c r="F211" s="36">
        <f>SUMIFS(СВЦЭМ!$F$39:$F$782,СВЦЭМ!$A$39:$A$782,$A211,СВЦЭМ!$B$39:$B$782,F$190)+'СЕТ СН'!$F$12</f>
        <v>246.77913962</v>
      </c>
      <c r="G211" s="36">
        <f>SUMIFS(СВЦЭМ!$F$39:$F$782,СВЦЭМ!$A$39:$A$782,$A211,СВЦЭМ!$B$39:$B$782,G$190)+'СЕТ СН'!$F$12</f>
        <v>239.73282343</v>
      </c>
      <c r="H211" s="36">
        <f>SUMIFS(СВЦЭМ!$F$39:$F$782,СВЦЭМ!$A$39:$A$782,$A211,СВЦЭМ!$B$39:$B$782,H$190)+'СЕТ СН'!$F$12</f>
        <v>242.93384682000001</v>
      </c>
      <c r="I211" s="36">
        <f>SUMIFS(СВЦЭМ!$F$39:$F$782,СВЦЭМ!$A$39:$A$782,$A211,СВЦЭМ!$B$39:$B$782,I$190)+'СЕТ СН'!$F$12</f>
        <v>237.37667325000001</v>
      </c>
      <c r="J211" s="36">
        <f>SUMIFS(СВЦЭМ!$F$39:$F$782,СВЦЭМ!$A$39:$A$782,$A211,СВЦЭМ!$B$39:$B$782,J$190)+'СЕТ СН'!$F$12</f>
        <v>217.68642836000001</v>
      </c>
      <c r="K211" s="36">
        <f>SUMIFS(СВЦЭМ!$F$39:$F$782,СВЦЭМ!$A$39:$A$782,$A211,СВЦЭМ!$B$39:$B$782,K$190)+'СЕТ СН'!$F$12</f>
        <v>199.43734950000001</v>
      </c>
      <c r="L211" s="36">
        <f>SUMIFS(СВЦЭМ!$F$39:$F$782,СВЦЭМ!$A$39:$A$782,$A211,СВЦЭМ!$B$39:$B$782,L$190)+'СЕТ СН'!$F$12</f>
        <v>190.74616107</v>
      </c>
      <c r="M211" s="36">
        <f>SUMIFS(СВЦЭМ!$F$39:$F$782,СВЦЭМ!$A$39:$A$782,$A211,СВЦЭМ!$B$39:$B$782,M$190)+'СЕТ СН'!$F$12</f>
        <v>188.09804317999999</v>
      </c>
      <c r="N211" s="36">
        <f>SUMIFS(СВЦЭМ!$F$39:$F$782,СВЦЭМ!$A$39:$A$782,$A211,СВЦЭМ!$B$39:$B$782,N$190)+'СЕТ СН'!$F$12</f>
        <v>187.63833853</v>
      </c>
      <c r="O211" s="36">
        <f>SUMIFS(СВЦЭМ!$F$39:$F$782,СВЦЭМ!$A$39:$A$782,$A211,СВЦЭМ!$B$39:$B$782,O$190)+'СЕТ СН'!$F$12</f>
        <v>187.23900406000001</v>
      </c>
      <c r="P211" s="36">
        <f>SUMIFS(СВЦЭМ!$F$39:$F$782,СВЦЭМ!$A$39:$A$782,$A211,СВЦЭМ!$B$39:$B$782,P$190)+'СЕТ СН'!$F$12</f>
        <v>189.43707186</v>
      </c>
      <c r="Q211" s="36">
        <f>SUMIFS(СВЦЭМ!$F$39:$F$782,СВЦЭМ!$A$39:$A$782,$A211,СВЦЭМ!$B$39:$B$782,Q$190)+'СЕТ СН'!$F$12</f>
        <v>190.23815295</v>
      </c>
      <c r="R211" s="36">
        <f>SUMIFS(СВЦЭМ!$F$39:$F$782,СВЦЭМ!$A$39:$A$782,$A211,СВЦЭМ!$B$39:$B$782,R$190)+'СЕТ СН'!$F$12</f>
        <v>189.81760305</v>
      </c>
      <c r="S211" s="36">
        <f>SUMIFS(СВЦЭМ!$F$39:$F$782,СВЦЭМ!$A$39:$A$782,$A211,СВЦЭМ!$B$39:$B$782,S$190)+'СЕТ СН'!$F$12</f>
        <v>189.32887563</v>
      </c>
      <c r="T211" s="36">
        <f>SUMIFS(СВЦЭМ!$F$39:$F$782,СВЦЭМ!$A$39:$A$782,$A211,СВЦЭМ!$B$39:$B$782,T$190)+'СЕТ СН'!$F$12</f>
        <v>187.53775439</v>
      </c>
      <c r="U211" s="36">
        <f>SUMIFS(СВЦЭМ!$F$39:$F$782,СВЦЭМ!$A$39:$A$782,$A211,СВЦЭМ!$B$39:$B$782,U$190)+'СЕТ СН'!$F$12</f>
        <v>187.97024556</v>
      </c>
      <c r="V211" s="36">
        <f>SUMIFS(СВЦЭМ!$F$39:$F$782,СВЦЭМ!$A$39:$A$782,$A211,СВЦЭМ!$B$39:$B$782,V$190)+'СЕТ СН'!$F$12</f>
        <v>187.46363162</v>
      </c>
      <c r="W211" s="36">
        <f>SUMIFS(СВЦЭМ!$F$39:$F$782,СВЦЭМ!$A$39:$A$782,$A211,СВЦЭМ!$B$39:$B$782,W$190)+'СЕТ СН'!$F$12</f>
        <v>185.85660159</v>
      </c>
      <c r="X211" s="36">
        <f>SUMIFS(СВЦЭМ!$F$39:$F$782,СВЦЭМ!$A$39:$A$782,$A211,СВЦЭМ!$B$39:$B$782,X$190)+'СЕТ СН'!$F$12</f>
        <v>192.60038585000001</v>
      </c>
      <c r="Y211" s="36">
        <f>SUMIFS(СВЦЭМ!$F$39:$F$782,СВЦЭМ!$A$39:$A$782,$A211,СВЦЭМ!$B$39:$B$782,Y$190)+'СЕТ СН'!$F$12</f>
        <v>195.61521701999999</v>
      </c>
    </row>
    <row r="212" spans="1:25" ht="15.75" x14ac:dyDescent="0.2">
      <c r="A212" s="35">
        <f t="shared" si="5"/>
        <v>45495</v>
      </c>
      <c r="B212" s="36">
        <f>SUMIFS(СВЦЭМ!$F$39:$F$782,СВЦЭМ!$A$39:$A$782,$A212,СВЦЭМ!$B$39:$B$782,B$190)+'СЕТ СН'!$F$12</f>
        <v>207.08462932</v>
      </c>
      <c r="C212" s="36">
        <f>SUMIFS(СВЦЭМ!$F$39:$F$782,СВЦЭМ!$A$39:$A$782,$A212,СВЦЭМ!$B$39:$B$782,C$190)+'СЕТ СН'!$F$12</f>
        <v>216.11396081000001</v>
      </c>
      <c r="D212" s="36">
        <f>SUMIFS(СВЦЭМ!$F$39:$F$782,СВЦЭМ!$A$39:$A$782,$A212,СВЦЭМ!$B$39:$B$782,D$190)+'СЕТ СН'!$F$12</f>
        <v>223.43532084</v>
      </c>
      <c r="E212" s="36">
        <f>SUMIFS(СВЦЭМ!$F$39:$F$782,СВЦЭМ!$A$39:$A$782,$A212,СВЦЭМ!$B$39:$B$782,E$190)+'СЕТ СН'!$F$12</f>
        <v>228.28067906999999</v>
      </c>
      <c r="F212" s="36">
        <f>SUMIFS(СВЦЭМ!$F$39:$F$782,СВЦЭМ!$A$39:$A$782,$A212,СВЦЭМ!$B$39:$B$782,F$190)+'СЕТ СН'!$F$12</f>
        <v>229.66399192</v>
      </c>
      <c r="G212" s="36">
        <f>SUMIFS(СВЦЭМ!$F$39:$F$782,СВЦЭМ!$A$39:$A$782,$A212,СВЦЭМ!$B$39:$B$782,G$190)+'СЕТ СН'!$F$12</f>
        <v>229.75039097000001</v>
      </c>
      <c r="H212" s="36">
        <f>SUMIFS(СВЦЭМ!$F$39:$F$782,СВЦЭМ!$A$39:$A$782,$A212,СВЦЭМ!$B$39:$B$782,H$190)+'СЕТ СН'!$F$12</f>
        <v>220.87909231</v>
      </c>
      <c r="I212" s="36">
        <f>SUMIFS(СВЦЭМ!$F$39:$F$782,СВЦЭМ!$A$39:$A$782,$A212,СВЦЭМ!$B$39:$B$782,I$190)+'СЕТ СН'!$F$12</f>
        <v>208.15178702</v>
      </c>
      <c r="J212" s="36">
        <f>SUMIFS(СВЦЭМ!$F$39:$F$782,СВЦЭМ!$A$39:$A$782,$A212,СВЦЭМ!$B$39:$B$782,J$190)+'СЕТ СН'!$F$12</f>
        <v>193.54175806999999</v>
      </c>
      <c r="K212" s="36">
        <f>SUMIFS(СВЦЭМ!$F$39:$F$782,СВЦЭМ!$A$39:$A$782,$A212,СВЦЭМ!$B$39:$B$782,K$190)+'СЕТ СН'!$F$12</f>
        <v>184.30079802</v>
      </c>
      <c r="L212" s="36">
        <f>SUMIFS(СВЦЭМ!$F$39:$F$782,СВЦЭМ!$A$39:$A$782,$A212,СВЦЭМ!$B$39:$B$782,L$190)+'СЕТ СН'!$F$12</f>
        <v>178.70526323000001</v>
      </c>
      <c r="M212" s="36">
        <f>SUMIFS(СВЦЭМ!$F$39:$F$782,СВЦЭМ!$A$39:$A$782,$A212,СВЦЭМ!$B$39:$B$782,M$190)+'СЕТ СН'!$F$12</f>
        <v>175.52433022</v>
      </c>
      <c r="N212" s="36">
        <f>SUMIFS(СВЦЭМ!$F$39:$F$782,СВЦЭМ!$A$39:$A$782,$A212,СВЦЭМ!$B$39:$B$782,N$190)+'СЕТ СН'!$F$12</f>
        <v>173.30274915999999</v>
      </c>
      <c r="O212" s="36">
        <f>SUMIFS(СВЦЭМ!$F$39:$F$782,СВЦЭМ!$A$39:$A$782,$A212,СВЦЭМ!$B$39:$B$782,O$190)+'СЕТ СН'!$F$12</f>
        <v>175.17677739000001</v>
      </c>
      <c r="P212" s="36">
        <f>SUMIFS(СВЦЭМ!$F$39:$F$782,СВЦЭМ!$A$39:$A$782,$A212,СВЦЭМ!$B$39:$B$782,P$190)+'СЕТ СН'!$F$12</f>
        <v>174.99945387</v>
      </c>
      <c r="Q212" s="36">
        <f>SUMIFS(СВЦЭМ!$F$39:$F$782,СВЦЭМ!$A$39:$A$782,$A212,СВЦЭМ!$B$39:$B$782,Q$190)+'СЕТ СН'!$F$12</f>
        <v>174.81057872</v>
      </c>
      <c r="R212" s="36">
        <f>SUMIFS(СВЦЭМ!$F$39:$F$782,СВЦЭМ!$A$39:$A$782,$A212,СВЦЭМ!$B$39:$B$782,R$190)+'СЕТ СН'!$F$12</f>
        <v>174.36008229000001</v>
      </c>
      <c r="S212" s="36">
        <f>SUMIFS(СВЦЭМ!$F$39:$F$782,СВЦЭМ!$A$39:$A$782,$A212,СВЦЭМ!$B$39:$B$782,S$190)+'СЕТ СН'!$F$12</f>
        <v>173.40510262999999</v>
      </c>
      <c r="T212" s="36">
        <f>SUMIFS(СВЦЭМ!$F$39:$F$782,СВЦЭМ!$A$39:$A$782,$A212,СВЦЭМ!$B$39:$B$782,T$190)+'СЕТ СН'!$F$12</f>
        <v>173.02069366000001</v>
      </c>
      <c r="U212" s="36">
        <f>SUMIFS(СВЦЭМ!$F$39:$F$782,СВЦЭМ!$A$39:$A$782,$A212,СВЦЭМ!$B$39:$B$782,U$190)+'СЕТ СН'!$F$12</f>
        <v>174.91731604</v>
      </c>
      <c r="V212" s="36">
        <f>SUMIFS(СВЦЭМ!$F$39:$F$782,СВЦЭМ!$A$39:$A$782,$A212,СВЦЭМ!$B$39:$B$782,V$190)+'СЕТ СН'!$F$12</f>
        <v>176.39881782</v>
      </c>
      <c r="W212" s="36">
        <f>SUMIFS(СВЦЭМ!$F$39:$F$782,СВЦЭМ!$A$39:$A$782,$A212,СВЦЭМ!$B$39:$B$782,W$190)+'СЕТ СН'!$F$12</f>
        <v>171.76665804000001</v>
      </c>
      <c r="X212" s="36">
        <f>SUMIFS(СВЦЭМ!$F$39:$F$782,СВЦЭМ!$A$39:$A$782,$A212,СВЦЭМ!$B$39:$B$782,X$190)+'СЕТ СН'!$F$12</f>
        <v>181.0346878</v>
      </c>
      <c r="Y212" s="36">
        <f>SUMIFS(СВЦЭМ!$F$39:$F$782,СВЦЭМ!$A$39:$A$782,$A212,СВЦЭМ!$B$39:$B$782,Y$190)+'СЕТ СН'!$F$12</f>
        <v>191.75696528</v>
      </c>
    </row>
    <row r="213" spans="1:25" ht="15.75" x14ac:dyDescent="0.2">
      <c r="A213" s="35">
        <f t="shared" si="5"/>
        <v>45496</v>
      </c>
      <c r="B213" s="36">
        <f>SUMIFS(СВЦЭМ!$F$39:$F$782,СВЦЭМ!$A$39:$A$782,$A213,СВЦЭМ!$B$39:$B$782,B$190)+'СЕТ СН'!$F$12</f>
        <v>219.27504776999999</v>
      </c>
      <c r="C213" s="36">
        <f>SUMIFS(СВЦЭМ!$F$39:$F$782,СВЦЭМ!$A$39:$A$782,$A213,СВЦЭМ!$B$39:$B$782,C$190)+'СЕТ СН'!$F$12</f>
        <v>231.95876623999999</v>
      </c>
      <c r="D213" s="36">
        <f>SUMIFS(СВЦЭМ!$F$39:$F$782,СВЦЭМ!$A$39:$A$782,$A213,СВЦЭМ!$B$39:$B$782,D$190)+'СЕТ СН'!$F$12</f>
        <v>238.64816429000001</v>
      </c>
      <c r="E213" s="36">
        <f>SUMIFS(СВЦЭМ!$F$39:$F$782,СВЦЭМ!$A$39:$A$782,$A213,СВЦЭМ!$B$39:$B$782,E$190)+'СЕТ СН'!$F$12</f>
        <v>241.19822963999999</v>
      </c>
      <c r="F213" s="36">
        <f>SUMIFS(СВЦЭМ!$F$39:$F$782,СВЦЭМ!$A$39:$A$782,$A213,СВЦЭМ!$B$39:$B$782,F$190)+'СЕТ СН'!$F$12</f>
        <v>240.36983789999999</v>
      </c>
      <c r="G213" s="36">
        <f>SUMIFS(СВЦЭМ!$F$39:$F$782,СВЦЭМ!$A$39:$A$782,$A213,СВЦЭМ!$B$39:$B$782,G$190)+'СЕТ СН'!$F$12</f>
        <v>236.49429301999999</v>
      </c>
      <c r="H213" s="36">
        <f>SUMIFS(СВЦЭМ!$F$39:$F$782,СВЦЭМ!$A$39:$A$782,$A213,СВЦЭМ!$B$39:$B$782,H$190)+'СЕТ СН'!$F$12</f>
        <v>230.70123946999999</v>
      </c>
      <c r="I213" s="36">
        <f>SUMIFS(СВЦЭМ!$F$39:$F$782,СВЦЭМ!$A$39:$A$782,$A213,СВЦЭМ!$B$39:$B$782,I$190)+'СЕТ СН'!$F$12</f>
        <v>215.63857037</v>
      </c>
      <c r="J213" s="36">
        <f>SUMIFS(СВЦЭМ!$F$39:$F$782,СВЦЭМ!$A$39:$A$782,$A213,СВЦЭМ!$B$39:$B$782,J$190)+'СЕТ СН'!$F$12</f>
        <v>200.71627805</v>
      </c>
      <c r="K213" s="36">
        <f>SUMIFS(СВЦЭМ!$F$39:$F$782,СВЦЭМ!$A$39:$A$782,$A213,СВЦЭМ!$B$39:$B$782,K$190)+'СЕТ СН'!$F$12</f>
        <v>189.66386433</v>
      </c>
      <c r="L213" s="36">
        <f>SUMIFS(СВЦЭМ!$F$39:$F$782,СВЦЭМ!$A$39:$A$782,$A213,СВЦЭМ!$B$39:$B$782,L$190)+'СЕТ СН'!$F$12</f>
        <v>185.25036997000001</v>
      </c>
      <c r="M213" s="36">
        <f>SUMIFS(СВЦЭМ!$F$39:$F$782,СВЦЭМ!$A$39:$A$782,$A213,СВЦЭМ!$B$39:$B$782,M$190)+'СЕТ СН'!$F$12</f>
        <v>182.86284176999999</v>
      </c>
      <c r="N213" s="36">
        <f>SUMIFS(СВЦЭМ!$F$39:$F$782,СВЦЭМ!$A$39:$A$782,$A213,СВЦЭМ!$B$39:$B$782,N$190)+'СЕТ СН'!$F$12</f>
        <v>180.80676302000001</v>
      </c>
      <c r="O213" s="36">
        <f>SUMIFS(СВЦЭМ!$F$39:$F$782,СВЦЭМ!$A$39:$A$782,$A213,СВЦЭМ!$B$39:$B$782,O$190)+'СЕТ СН'!$F$12</f>
        <v>179.47322320000001</v>
      </c>
      <c r="P213" s="36">
        <f>SUMIFS(СВЦЭМ!$F$39:$F$782,СВЦЭМ!$A$39:$A$782,$A213,СВЦЭМ!$B$39:$B$782,P$190)+'СЕТ СН'!$F$12</f>
        <v>178.29291620999999</v>
      </c>
      <c r="Q213" s="36">
        <f>SUMIFS(СВЦЭМ!$F$39:$F$782,СВЦЭМ!$A$39:$A$782,$A213,СВЦЭМ!$B$39:$B$782,Q$190)+'СЕТ СН'!$F$12</f>
        <v>178.33188007999999</v>
      </c>
      <c r="R213" s="36">
        <f>SUMIFS(СВЦЭМ!$F$39:$F$782,СВЦЭМ!$A$39:$A$782,$A213,СВЦЭМ!$B$39:$B$782,R$190)+'СЕТ СН'!$F$12</f>
        <v>179.37142663</v>
      </c>
      <c r="S213" s="36">
        <f>SUMIFS(СВЦЭМ!$F$39:$F$782,СВЦЭМ!$A$39:$A$782,$A213,СВЦЭМ!$B$39:$B$782,S$190)+'СЕТ СН'!$F$12</f>
        <v>179.5362504</v>
      </c>
      <c r="T213" s="36">
        <f>SUMIFS(СВЦЭМ!$F$39:$F$782,СВЦЭМ!$A$39:$A$782,$A213,СВЦЭМ!$B$39:$B$782,T$190)+'СЕТ СН'!$F$12</f>
        <v>180.64950451000001</v>
      </c>
      <c r="U213" s="36">
        <f>SUMIFS(СВЦЭМ!$F$39:$F$782,СВЦЭМ!$A$39:$A$782,$A213,СВЦЭМ!$B$39:$B$782,U$190)+'СЕТ СН'!$F$12</f>
        <v>182.62000338000001</v>
      </c>
      <c r="V213" s="36">
        <f>SUMIFS(СВЦЭМ!$F$39:$F$782,СВЦЭМ!$A$39:$A$782,$A213,СВЦЭМ!$B$39:$B$782,V$190)+'СЕТ СН'!$F$12</f>
        <v>183.76223234</v>
      </c>
      <c r="W213" s="36">
        <f>SUMIFS(СВЦЭМ!$F$39:$F$782,СВЦЭМ!$A$39:$A$782,$A213,СВЦЭМ!$B$39:$B$782,W$190)+'СЕТ СН'!$F$12</f>
        <v>181.94888789999999</v>
      </c>
      <c r="X213" s="36">
        <f>SUMIFS(СВЦЭМ!$F$39:$F$782,СВЦЭМ!$A$39:$A$782,$A213,СВЦЭМ!$B$39:$B$782,X$190)+'СЕТ СН'!$F$12</f>
        <v>189.36188844</v>
      </c>
      <c r="Y213" s="36">
        <f>SUMIFS(СВЦЭМ!$F$39:$F$782,СВЦЭМ!$A$39:$A$782,$A213,СВЦЭМ!$B$39:$B$782,Y$190)+'СЕТ СН'!$F$12</f>
        <v>199.26755507999999</v>
      </c>
    </row>
    <row r="214" spans="1:25" ht="15.75" x14ac:dyDescent="0.2">
      <c r="A214" s="35">
        <f t="shared" si="5"/>
        <v>45497</v>
      </c>
      <c r="B214" s="36">
        <f>SUMIFS(СВЦЭМ!$F$39:$F$782,СВЦЭМ!$A$39:$A$782,$A214,СВЦЭМ!$B$39:$B$782,B$190)+'СЕТ СН'!$F$12</f>
        <v>224.42097018000001</v>
      </c>
      <c r="C214" s="36">
        <f>SUMIFS(СВЦЭМ!$F$39:$F$782,СВЦЭМ!$A$39:$A$782,$A214,СВЦЭМ!$B$39:$B$782,C$190)+'СЕТ СН'!$F$12</f>
        <v>237.02370263</v>
      </c>
      <c r="D214" s="36">
        <f>SUMIFS(СВЦЭМ!$F$39:$F$782,СВЦЭМ!$A$39:$A$782,$A214,СВЦЭМ!$B$39:$B$782,D$190)+'СЕТ СН'!$F$12</f>
        <v>242.27374545999999</v>
      </c>
      <c r="E214" s="36">
        <f>SUMIFS(СВЦЭМ!$F$39:$F$782,СВЦЭМ!$A$39:$A$782,$A214,СВЦЭМ!$B$39:$B$782,E$190)+'СЕТ СН'!$F$12</f>
        <v>238.79667273999999</v>
      </c>
      <c r="F214" s="36">
        <f>SUMIFS(СВЦЭМ!$F$39:$F$782,СВЦЭМ!$A$39:$A$782,$A214,СВЦЭМ!$B$39:$B$782,F$190)+'СЕТ СН'!$F$12</f>
        <v>239.10152901999999</v>
      </c>
      <c r="G214" s="36">
        <f>SUMIFS(СВЦЭМ!$F$39:$F$782,СВЦЭМ!$A$39:$A$782,$A214,СВЦЭМ!$B$39:$B$782,G$190)+'СЕТ СН'!$F$12</f>
        <v>239.37257019</v>
      </c>
      <c r="H214" s="36">
        <f>SUMIFS(СВЦЭМ!$F$39:$F$782,СВЦЭМ!$A$39:$A$782,$A214,СВЦЭМ!$B$39:$B$782,H$190)+'СЕТ СН'!$F$12</f>
        <v>237.34682337999999</v>
      </c>
      <c r="I214" s="36">
        <f>SUMIFS(СВЦЭМ!$F$39:$F$782,СВЦЭМ!$A$39:$A$782,$A214,СВЦЭМ!$B$39:$B$782,I$190)+'СЕТ СН'!$F$12</f>
        <v>223.50312276</v>
      </c>
      <c r="J214" s="36">
        <f>SUMIFS(СВЦЭМ!$F$39:$F$782,СВЦЭМ!$A$39:$A$782,$A214,СВЦЭМ!$B$39:$B$782,J$190)+'СЕТ СН'!$F$12</f>
        <v>207.18554361</v>
      </c>
      <c r="K214" s="36">
        <f>SUMIFS(СВЦЭМ!$F$39:$F$782,СВЦЭМ!$A$39:$A$782,$A214,СВЦЭМ!$B$39:$B$782,K$190)+'СЕТ СН'!$F$12</f>
        <v>195.67206475</v>
      </c>
      <c r="L214" s="36">
        <f>SUMIFS(СВЦЭМ!$F$39:$F$782,СВЦЭМ!$A$39:$A$782,$A214,СВЦЭМ!$B$39:$B$782,L$190)+'СЕТ СН'!$F$12</f>
        <v>188.78718042</v>
      </c>
      <c r="M214" s="36">
        <f>SUMIFS(СВЦЭМ!$F$39:$F$782,СВЦЭМ!$A$39:$A$782,$A214,СВЦЭМ!$B$39:$B$782,M$190)+'СЕТ СН'!$F$12</f>
        <v>185.73589554</v>
      </c>
      <c r="N214" s="36">
        <f>SUMIFS(СВЦЭМ!$F$39:$F$782,СВЦЭМ!$A$39:$A$782,$A214,СВЦЭМ!$B$39:$B$782,N$190)+'СЕТ СН'!$F$12</f>
        <v>184.43241762</v>
      </c>
      <c r="O214" s="36">
        <f>SUMIFS(СВЦЭМ!$F$39:$F$782,СВЦЭМ!$A$39:$A$782,$A214,СВЦЭМ!$B$39:$B$782,O$190)+'СЕТ СН'!$F$12</f>
        <v>184.16465325999999</v>
      </c>
      <c r="P214" s="36">
        <f>SUMIFS(СВЦЭМ!$F$39:$F$782,СВЦЭМ!$A$39:$A$782,$A214,СВЦЭМ!$B$39:$B$782,P$190)+'СЕТ СН'!$F$12</f>
        <v>183.66404743000001</v>
      </c>
      <c r="Q214" s="36">
        <f>SUMIFS(СВЦЭМ!$F$39:$F$782,СВЦЭМ!$A$39:$A$782,$A214,СВЦЭМ!$B$39:$B$782,Q$190)+'СЕТ СН'!$F$12</f>
        <v>184.47555588</v>
      </c>
      <c r="R214" s="36">
        <f>SUMIFS(СВЦЭМ!$F$39:$F$782,СВЦЭМ!$A$39:$A$782,$A214,СВЦЭМ!$B$39:$B$782,R$190)+'СЕТ СН'!$F$12</f>
        <v>184.67577656</v>
      </c>
      <c r="S214" s="36">
        <f>SUMIFS(СВЦЭМ!$F$39:$F$782,СВЦЭМ!$A$39:$A$782,$A214,СВЦЭМ!$B$39:$B$782,S$190)+'СЕТ СН'!$F$12</f>
        <v>186.04993739</v>
      </c>
      <c r="T214" s="36">
        <f>SUMIFS(СВЦЭМ!$F$39:$F$782,СВЦЭМ!$A$39:$A$782,$A214,СВЦЭМ!$B$39:$B$782,T$190)+'СЕТ СН'!$F$12</f>
        <v>187.03720261000001</v>
      </c>
      <c r="U214" s="36">
        <f>SUMIFS(СВЦЭМ!$F$39:$F$782,СВЦЭМ!$A$39:$A$782,$A214,СВЦЭМ!$B$39:$B$782,U$190)+'СЕТ СН'!$F$12</f>
        <v>189.48675209999999</v>
      </c>
      <c r="V214" s="36">
        <f>SUMIFS(СВЦЭМ!$F$39:$F$782,СВЦЭМ!$A$39:$A$782,$A214,СВЦЭМ!$B$39:$B$782,V$190)+'СЕТ СН'!$F$12</f>
        <v>191.14759570000001</v>
      </c>
      <c r="W214" s="36">
        <f>SUMIFS(СВЦЭМ!$F$39:$F$782,СВЦЭМ!$A$39:$A$782,$A214,СВЦЭМ!$B$39:$B$782,W$190)+'СЕТ СН'!$F$12</f>
        <v>189.27039866000001</v>
      </c>
      <c r="X214" s="36">
        <f>SUMIFS(СВЦЭМ!$F$39:$F$782,СВЦЭМ!$A$39:$A$782,$A214,СВЦЭМ!$B$39:$B$782,X$190)+'СЕТ СН'!$F$12</f>
        <v>193.59389186999999</v>
      </c>
      <c r="Y214" s="36">
        <f>SUMIFS(СВЦЭМ!$F$39:$F$782,СВЦЭМ!$A$39:$A$782,$A214,СВЦЭМ!$B$39:$B$782,Y$190)+'СЕТ СН'!$F$12</f>
        <v>205.10538625999999</v>
      </c>
    </row>
    <row r="215" spans="1:25" ht="15.75" x14ac:dyDescent="0.2">
      <c r="A215" s="35">
        <f t="shared" si="5"/>
        <v>45498</v>
      </c>
      <c r="B215" s="36">
        <f>SUMIFS(СВЦЭМ!$F$39:$F$782,СВЦЭМ!$A$39:$A$782,$A215,СВЦЭМ!$B$39:$B$782,B$190)+'СЕТ СН'!$F$12</f>
        <v>219.41752679999999</v>
      </c>
      <c r="C215" s="36">
        <f>SUMIFS(СВЦЭМ!$F$39:$F$782,СВЦЭМ!$A$39:$A$782,$A215,СВЦЭМ!$B$39:$B$782,C$190)+'СЕТ СН'!$F$12</f>
        <v>233.31163298999999</v>
      </c>
      <c r="D215" s="36">
        <f>SUMIFS(СВЦЭМ!$F$39:$F$782,СВЦЭМ!$A$39:$A$782,$A215,СВЦЭМ!$B$39:$B$782,D$190)+'СЕТ СН'!$F$12</f>
        <v>243.47896825000001</v>
      </c>
      <c r="E215" s="36">
        <f>SUMIFS(СВЦЭМ!$F$39:$F$782,СВЦЭМ!$A$39:$A$782,$A215,СВЦЭМ!$B$39:$B$782,E$190)+'СЕТ СН'!$F$12</f>
        <v>245.54079326999999</v>
      </c>
      <c r="F215" s="36">
        <f>SUMIFS(СВЦЭМ!$F$39:$F$782,СВЦЭМ!$A$39:$A$782,$A215,СВЦЭМ!$B$39:$B$782,F$190)+'СЕТ СН'!$F$12</f>
        <v>246.2235057</v>
      </c>
      <c r="G215" s="36">
        <f>SUMIFS(СВЦЭМ!$F$39:$F$782,СВЦЭМ!$A$39:$A$782,$A215,СВЦЭМ!$B$39:$B$782,G$190)+'СЕТ СН'!$F$12</f>
        <v>246.22576068999999</v>
      </c>
      <c r="H215" s="36">
        <f>SUMIFS(СВЦЭМ!$F$39:$F$782,СВЦЭМ!$A$39:$A$782,$A215,СВЦЭМ!$B$39:$B$782,H$190)+'СЕТ СН'!$F$12</f>
        <v>240.63617478</v>
      </c>
      <c r="I215" s="36">
        <f>SUMIFS(СВЦЭМ!$F$39:$F$782,СВЦЭМ!$A$39:$A$782,$A215,СВЦЭМ!$B$39:$B$782,I$190)+'СЕТ СН'!$F$12</f>
        <v>226.45574647999999</v>
      </c>
      <c r="J215" s="36">
        <f>SUMIFS(СВЦЭМ!$F$39:$F$782,СВЦЭМ!$A$39:$A$782,$A215,СВЦЭМ!$B$39:$B$782,J$190)+'СЕТ СН'!$F$12</f>
        <v>211.90152183000001</v>
      </c>
      <c r="K215" s="36">
        <f>SUMIFS(СВЦЭМ!$F$39:$F$782,СВЦЭМ!$A$39:$A$782,$A215,СВЦЭМ!$B$39:$B$782,K$190)+'СЕТ СН'!$F$12</f>
        <v>202.93485319000001</v>
      </c>
      <c r="L215" s="36">
        <f>SUMIFS(СВЦЭМ!$F$39:$F$782,СВЦЭМ!$A$39:$A$782,$A215,СВЦЭМ!$B$39:$B$782,L$190)+'СЕТ СН'!$F$12</f>
        <v>195.70002808000001</v>
      </c>
      <c r="M215" s="36">
        <f>SUMIFS(СВЦЭМ!$F$39:$F$782,СВЦЭМ!$A$39:$A$782,$A215,СВЦЭМ!$B$39:$B$782,M$190)+'СЕТ СН'!$F$12</f>
        <v>193.22521732000001</v>
      </c>
      <c r="N215" s="36">
        <f>SUMIFS(СВЦЭМ!$F$39:$F$782,СВЦЭМ!$A$39:$A$782,$A215,СВЦЭМ!$B$39:$B$782,N$190)+'СЕТ СН'!$F$12</f>
        <v>190.50743007</v>
      </c>
      <c r="O215" s="36">
        <f>SUMIFS(СВЦЭМ!$F$39:$F$782,СВЦЭМ!$A$39:$A$782,$A215,СВЦЭМ!$B$39:$B$782,O$190)+'СЕТ СН'!$F$12</f>
        <v>189.41387889999999</v>
      </c>
      <c r="P215" s="36">
        <f>SUMIFS(СВЦЭМ!$F$39:$F$782,СВЦЭМ!$A$39:$A$782,$A215,СВЦЭМ!$B$39:$B$782,P$190)+'СЕТ СН'!$F$12</f>
        <v>189.44653344</v>
      </c>
      <c r="Q215" s="36">
        <f>SUMIFS(СВЦЭМ!$F$39:$F$782,СВЦЭМ!$A$39:$A$782,$A215,СВЦЭМ!$B$39:$B$782,Q$190)+'СЕТ СН'!$F$12</f>
        <v>188.65212792</v>
      </c>
      <c r="R215" s="36">
        <f>SUMIFS(СВЦЭМ!$F$39:$F$782,СВЦЭМ!$A$39:$A$782,$A215,СВЦЭМ!$B$39:$B$782,R$190)+'СЕТ СН'!$F$12</f>
        <v>190.71742767000001</v>
      </c>
      <c r="S215" s="36">
        <f>SUMIFS(СВЦЭМ!$F$39:$F$782,СВЦЭМ!$A$39:$A$782,$A215,СВЦЭМ!$B$39:$B$782,S$190)+'СЕТ СН'!$F$12</f>
        <v>190.09697309000001</v>
      </c>
      <c r="T215" s="36">
        <f>SUMIFS(СВЦЭМ!$F$39:$F$782,СВЦЭМ!$A$39:$A$782,$A215,СВЦЭМ!$B$39:$B$782,T$190)+'СЕТ СН'!$F$12</f>
        <v>189.80156063000001</v>
      </c>
      <c r="U215" s="36">
        <f>SUMIFS(СВЦЭМ!$F$39:$F$782,СВЦЭМ!$A$39:$A$782,$A215,СВЦЭМ!$B$39:$B$782,U$190)+'СЕТ СН'!$F$12</f>
        <v>192.42464734000001</v>
      </c>
      <c r="V215" s="36">
        <f>SUMIFS(СВЦЭМ!$F$39:$F$782,СВЦЭМ!$A$39:$A$782,$A215,СВЦЭМ!$B$39:$B$782,V$190)+'СЕТ СН'!$F$12</f>
        <v>194.00334282</v>
      </c>
      <c r="W215" s="36">
        <f>SUMIFS(СВЦЭМ!$F$39:$F$782,СВЦЭМ!$A$39:$A$782,$A215,СВЦЭМ!$B$39:$B$782,W$190)+'СЕТ СН'!$F$12</f>
        <v>190.77751560999999</v>
      </c>
      <c r="X215" s="36">
        <f>SUMIFS(СВЦЭМ!$F$39:$F$782,СВЦЭМ!$A$39:$A$782,$A215,СВЦЭМ!$B$39:$B$782,X$190)+'СЕТ СН'!$F$12</f>
        <v>198.87096904000001</v>
      </c>
      <c r="Y215" s="36">
        <f>SUMIFS(СВЦЭМ!$F$39:$F$782,СВЦЭМ!$A$39:$A$782,$A215,СВЦЭМ!$B$39:$B$782,Y$190)+'СЕТ СН'!$F$12</f>
        <v>210.68890365999999</v>
      </c>
    </row>
    <row r="216" spans="1:25" ht="15.75" x14ac:dyDescent="0.2">
      <c r="A216" s="35">
        <f t="shared" si="5"/>
        <v>45499</v>
      </c>
      <c r="B216" s="36">
        <f>SUMIFS(СВЦЭМ!$F$39:$F$782,СВЦЭМ!$A$39:$A$782,$A216,СВЦЭМ!$B$39:$B$782,B$190)+'СЕТ СН'!$F$12</f>
        <v>217.47440932000001</v>
      </c>
      <c r="C216" s="36">
        <f>SUMIFS(СВЦЭМ!$F$39:$F$782,СВЦЭМ!$A$39:$A$782,$A216,СВЦЭМ!$B$39:$B$782,C$190)+'СЕТ СН'!$F$12</f>
        <v>226.27622740999999</v>
      </c>
      <c r="D216" s="36">
        <f>SUMIFS(СВЦЭМ!$F$39:$F$782,СВЦЭМ!$A$39:$A$782,$A216,СВЦЭМ!$B$39:$B$782,D$190)+'СЕТ СН'!$F$12</f>
        <v>235.47930421000001</v>
      </c>
      <c r="E216" s="36">
        <f>SUMIFS(СВЦЭМ!$F$39:$F$782,СВЦЭМ!$A$39:$A$782,$A216,СВЦЭМ!$B$39:$B$782,E$190)+'СЕТ СН'!$F$12</f>
        <v>234.40026036</v>
      </c>
      <c r="F216" s="36">
        <f>SUMIFS(СВЦЭМ!$F$39:$F$782,СВЦЭМ!$A$39:$A$782,$A216,СВЦЭМ!$B$39:$B$782,F$190)+'СЕТ СН'!$F$12</f>
        <v>234.57229756999999</v>
      </c>
      <c r="G216" s="36">
        <f>SUMIFS(СВЦЭМ!$F$39:$F$782,СВЦЭМ!$A$39:$A$782,$A216,СВЦЭМ!$B$39:$B$782,G$190)+'СЕТ СН'!$F$12</f>
        <v>235.37131210000001</v>
      </c>
      <c r="H216" s="36">
        <f>SUMIFS(СВЦЭМ!$F$39:$F$782,СВЦЭМ!$A$39:$A$782,$A216,СВЦЭМ!$B$39:$B$782,H$190)+'СЕТ СН'!$F$12</f>
        <v>212.23179832</v>
      </c>
      <c r="I216" s="36">
        <f>SUMIFS(СВЦЭМ!$F$39:$F$782,СВЦЭМ!$A$39:$A$782,$A216,СВЦЭМ!$B$39:$B$782,I$190)+'СЕТ СН'!$F$12</f>
        <v>213.63971097999999</v>
      </c>
      <c r="J216" s="36">
        <f>SUMIFS(СВЦЭМ!$F$39:$F$782,СВЦЭМ!$A$39:$A$782,$A216,СВЦЭМ!$B$39:$B$782,J$190)+'СЕТ СН'!$F$12</f>
        <v>203.22823668000001</v>
      </c>
      <c r="K216" s="36">
        <f>SUMIFS(СВЦЭМ!$F$39:$F$782,СВЦЭМ!$A$39:$A$782,$A216,СВЦЭМ!$B$39:$B$782,K$190)+'СЕТ СН'!$F$12</f>
        <v>196.61231720000001</v>
      </c>
      <c r="L216" s="36">
        <f>SUMIFS(СВЦЭМ!$F$39:$F$782,СВЦЭМ!$A$39:$A$782,$A216,СВЦЭМ!$B$39:$B$782,L$190)+'СЕТ СН'!$F$12</f>
        <v>192.80551951000001</v>
      </c>
      <c r="M216" s="36">
        <f>SUMIFS(СВЦЭМ!$F$39:$F$782,СВЦЭМ!$A$39:$A$782,$A216,СВЦЭМ!$B$39:$B$782,M$190)+'СЕТ СН'!$F$12</f>
        <v>190.67838549999999</v>
      </c>
      <c r="N216" s="36">
        <f>SUMIFS(СВЦЭМ!$F$39:$F$782,СВЦЭМ!$A$39:$A$782,$A216,СВЦЭМ!$B$39:$B$782,N$190)+'СЕТ СН'!$F$12</f>
        <v>188.78436995999999</v>
      </c>
      <c r="O216" s="36">
        <f>SUMIFS(СВЦЭМ!$F$39:$F$782,СВЦЭМ!$A$39:$A$782,$A216,СВЦЭМ!$B$39:$B$782,O$190)+'СЕТ СН'!$F$12</f>
        <v>187.15433168999999</v>
      </c>
      <c r="P216" s="36">
        <f>SUMIFS(СВЦЭМ!$F$39:$F$782,СВЦЭМ!$A$39:$A$782,$A216,СВЦЭМ!$B$39:$B$782,P$190)+'СЕТ СН'!$F$12</f>
        <v>187.25008409</v>
      </c>
      <c r="Q216" s="36">
        <f>SUMIFS(СВЦЭМ!$F$39:$F$782,СВЦЭМ!$A$39:$A$782,$A216,СВЦЭМ!$B$39:$B$782,Q$190)+'СЕТ СН'!$F$12</f>
        <v>188.14159114</v>
      </c>
      <c r="R216" s="36">
        <f>SUMIFS(СВЦЭМ!$F$39:$F$782,СВЦЭМ!$A$39:$A$782,$A216,СВЦЭМ!$B$39:$B$782,R$190)+'СЕТ СН'!$F$12</f>
        <v>187.90829975</v>
      </c>
      <c r="S216" s="36">
        <f>SUMIFS(СВЦЭМ!$F$39:$F$782,СВЦЭМ!$A$39:$A$782,$A216,СВЦЭМ!$B$39:$B$782,S$190)+'СЕТ СН'!$F$12</f>
        <v>186.57503596000001</v>
      </c>
      <c r="T216" s="36">
        <f>SUMIFS(СВЦЭМ!$F$39:$F$782,СВЦЭМ!$A$39:$A$782,$A216,СВЦЭМ!$B$39:$B$782,T$190)+'СЕТ СН'!$F$12</f>
        <v>185.89644111000001</v>
      </c>
      <c r="U216" s="36">
        <f>SUMIFS(СВЦЭМ!$F$39:$F$782,СВЦЭМ!$A$39:$A$782,$A216,СВЦЭМ!$B$39:$B$782,U$190)+'СЕТ СН'!$F$12</f>
        <v>190.33134247000001</v>
      </c>
      <c r="V216" s="36">
        <f>SUMIFS(СВЦЭМ!$F$39:$F$782,СВЦЭМ!$A$39:$A$782,$A216,СВЦЭМ!$B$39:$B$782,V$190)+'СЕТ СН'!$F$12</f>
        <v>193.68244017000001</v>
      </c>
      <c r="W216" s="36">
        <f>SUMIFS(СВЦЭМ!$F$39:$F$782,СВЦЭМ!$A$39:$A$782,$A216,СВЦЭМ!$B$39:$B$782,W$190)+'СЕТ СН'!$F$12</f>
        <v>190.32661701000001</v>
      </c>
      <c r="X216" s="36">
        <f>SUMIFS(СВЦЭМ!$F$39:$F$782,СВЦЭМ!$A$39:$A$782,$A216,СВЦЭМ!$B$39:$B$782,X$190)+'СЕТ СН'!$F$12</f>
        <v>198.96057418000001</v>
      </c>
      <c r="Y216" s="36">
        <f>SUMIFS(СВЦЭМ!$F$39:$F$782,СВЦЭМ!$A$39:$A$782,$A216,СВЦЭМ!$B$39:$B$782,Y$190)+'СЕТ СН'!$F$12</f>
        <v>210.70709428999999</v>
      </c>
    </row>
    <row r="217" spans="1:25" ht="15.75" x14ac:dyDescent="0.2">
      <c r="A217" s="35">
        <f t="shared" si="5"/>
        <v>45500</v>
      </c>
      <c r="B217" s="36">
        <f>SUMIFS(СВЦЭМ!$F$39:$F$782,СВЦЭМ!$A$39:$A$782,$A217,СВЦЭМ!$B$39:$B$782,B$190)+'СЕТ СН'!$F$12</f>
        <v>222.07253470000001</v>
      </c>
      <c r="C217" s="36">
        <f>SUMIFS(СВЦЭМ!$F$39:$F$782,СВЦЭМ!$A$39:$A$782,$A217,СВЦЭМ!$B$39:$B$782,C$190)+'СЕТ СН'!$F$12</f>
        <v>231.19744270000001</v>
      </c>
      <c r="D217" s="36">
        <f>SUMIFS(СВЦЭМ!$F$39:$F$782,СВЦЭМ!$A$39:$A$782,$A217,СВЦЭМ!$B$39:$B$782,D$190)+'СЕТ СН'!$F$12</f>
        <v>236.64782213999999</v>
      </c>
      <c r="E217" s="36">
        <f>SUMIFS(СВЦЭМ!$F$39:$F$782,СВЦЭМ!$A$39:$A$782,$A217,СВЦЭМ!$B$39:$B$782,E$190)+'СЕТ СН'!$F$12</f>
        <v>241.00287180000001</v>
      </c>
      <c r="F217" s="36">
        <f>SUMIFS(СВЦЭМ!$F$39:$F$782,СВЦЭМ!$A$39:$A$782,$A217,СВЦЭМ!$B$39:$B$782,F$190)+'СЕТ СН'!$F$12</f>
        <v>238.66114157000001</v>
      </c>
      <c r="G217" s="36">
        <f>SUMIFS(СВЦЭМ!$F$39:$F$782,СВЦЭМ!$A$39:$A$782,$A217,СВЦЭМ!$B$39:$B$782,G$190)+'СЕТ СН'!$F$12</f>
        <v>240.07779796</v>
      </c>
      <c r="H217" s="36">
        <f>SUMIFS(СВЦЭМ!$F$39:$F$782,СВЦЭМ!$A$39:$A$782,$A217,СВЦЭМ!$B$39:$B$782,H$190)+'СЕТ СН'!$F$12</f>
        <v>235.77313014999999</v>
      </c>
      <c r="I217" s="36">
        <f>SUMIFS(СВЦЭМ!$F$39:$F$782,СВЦЭМ!$A$39:$A$782,$A217,СВЦЭМ!$B$39:$B$782,I$190)+'СЕТ СН'!$F$12</f>
        <v>219.39890381999999</v>
      </c>
      <c r="J217" s="36">
        <f>SUMIFS(СВЦЭМ!$F$39:$F$782,СВЦЭМ!$A$39:$A$782,$A217,СВЦЭМ!$B$39:$B$782,J$190)+'СЕТ СН'!$F$12</f>
        <v>216.13614325</v>
      </c>
      <c r="K217" s="36">
        <f>SUMIFS(СВЦЭМ!$F$39:$F$782,СВЦЭМ!$A$39:$A$782,$A217,СВЦЭМ!$B$39:$B$782,K$190)+'СЕТ СН'!$F$12</f>
        <v>205.51164452</v>
      </c>
      <c r="L217" s="36">
        <f>SUMIFS(СВЦЭМ!$F$39:$F$782,СВЦЭМ!$A$39:$A$782,$A217,СВЦЭМ!$B$39:$B$782,L$190)+'СЕТ СН'!$F$12</f>
        <v>197.92724636</v>
      </c>
      <c r="M217" s="36">
        <f>SUMIFS(СВЦЭМ!$F$39:$F$782,СВЦЭМ!$A$39:$A$782,$A217,СВЦЭМ!$B$39:$B$782,M$190)+'СЕТ СН'!$F$12</f>
        <v>193.70733050999999</v>
      </c>
      <c r="N217" s="36">
        <f>SUMIFS(СВЦЭМ!$F$39:$F$782,СВЦЭМ!$A$39:$A$782,$A217,СВЦЭМ!$B$39:$B$782,N$190)+'СЕТ СН'!$F$12</f>
        <v>193.13491965</v>
      </c>
      <c r="O217" s="36">
        <f>SUMIFS(СВЦЭМ!$F$39:$F$782,СВЦЭМ!$A$39:$A$782,$A217,СВЦЭМ!$B$39:$B$782,O$190)+'СЕТ СН'!$F$12</f>
        <v>192.82763740999999</v>
      </c>
      <c r="P217" s="36">
        <f>SUMIFS(СВЦЭМ!$F$39:$F$782,СВЦЭМ!$A$39:$A$782,$A217,СВЦЭМ!$B$39:$B$782,P$190)+'СЕТ СН'!$F$12</f>
        <v>193.84176683999999</v>
      </c>
      <c r="Q217" s="36">
        <f>SUMIFS(СВЦЭМ!$F$39:$F$782,СВЦЭМ!$A$39:$A$782,$A217,СВЦЭМ!$B$39:$B$782,Q$190)+'СЕТ СН'!$F$12</f>
        <v>194.21825849999999</v>
      </c>
      <c r="R217" s="36">
        <f>SUMIFS(СВЦЭМ!$F$39:$F$782,СВЦЭМ!$A$39:$A$782,$A217,СВЦЭМ!$B$39:$B$782,R$190)+'СЕТ СН'!$F$12</f>
        <v>194.64314698000001</v>
      </c>
      <c r="S217" s="36">
        <f>SUMIFS(СВЦЭМ!$F$39:$F$782,СВЦЭМ!$A$39:$A$782,$A217,СВЦЭМ!$B$39:$B$782,S$190)+'СЕТ СН'!$F$12</f>
        <v>193.69812657</v>
      </c>
      <c r="T217" s="36">
        <f>SUMIFS(СВЦЭМ!$F$39:$F$782,СВЦЭМ!$A$39:$A$782,$A217,СВЦЭМ!$B$39:$B$782,T$190)+'СЕТ СН'!$F$12</f>
        <v>192.36131528999999</v>
      </c>
      <c r="U217" s="36">
        <f>SUMIFS(СВЦЭМ!$F$39:$F$782,СВЦЭМ!$A$39:$A$782,$A217,СВЦЭМ!$B$39:$B$782,U$190)+'СЕТ СН'!$F$12</f>
        <v>195.38692147</v>
      </c>
      <c r="V217" s="36">
        <f>SUMIFS(СВЦЭМ!$F$39:$F$782,СВЦЭМ!$A$39:$A$782,$A217,СВЦЭМ!$B$39:$B$782,V$190)+'СЕТ СН'!$F$12</f>
        <v>196.11263586000001</v>
      </c>
      <c r="W217" s="36">
        <f>SUMIFS(СВЦЭМ!$F$39:$F$782,СВЦЭМ!$A$39:$A$782,$A217,СВЦЭМ!$B$39:$B$782,W$190)+'СЕТ СН'!$F$12</f>
        <v>193.98173833000001</v>
      </c>
      <c r="X217" s="36">
        <f>SUMIFS(СВЦЭМ!$F$39:$F$782,СВЦЭМ!$A$39:$A$782,$A217,СВЦЭМ!$B$39:$B$782,X$190)+'СЕТ СН'!$F$12</f>
        <v>200.3943615</v>
      </c>
      <c r="Y217" s="36">
        <f>SUMIFS(СВЦЭМ!$F$39:$F$782,СВЦЭМ!$A$39:$A$782,$A217,СВЦЭМ!$B$39:$B$782,Y$190)+'СЕТ СН'!$F$12</f>
        <v>213.20444728999999</v>
      </c>
    </row>
    <row r="218" spans="1:25" ht="15.75" x14ac:dyDescent="0.2">
      <c r="A218" s="35">
        <f t="shared" si="5"/>
        <v>45501</v>
      </c>
      <c r="B218" s="36">
        <f>SUMIFS(СВЦЭМ!$F$39:$F$782,СВЦЭМ!$A$39:$A$782,$A218,СВЦЭМ!$B$39:$B$782,B$190)+'СЕТ СН'!$F$12</f>
        <v>223.08761883</v>
      </c>
      <c r="C218" s="36">
        <f>SUMIFS(СВЦЭМ!$F$39:$F$782,СВЦЭМ!$A$39:$A$782,$A218,СВЦЭМ!$B$39:$B$782,C$190)+'СЕТ СН'!$F$12</f>
        <v>234.34619817000001</v>
      </c>
      <c r="D218" s="36">
        <f>SUMIFS(СВЦЭМ!$F$39:$F$782,СВЦЭМ!$A$39:$A$782,$A218,СВЦЭМ!$B$39:$B$782,D$190)+'СЕТ СН'!$F$12</f>
        <v>236.74528111000001</v>
      </c>
      <c r="E218" s="36">
        <f>SUMIFS(СВЦЭМ!$F$39:$F$782,СВЦЭМ!$A$39:$A$782,$A218,СВЦЭМ!$B$39:$B$782,E$190)+'СЕТ СН'!$F$12</f>
        <v>237.25851012000001</v>
      </c>
      <c r="F218" s="36">
        <f>SUMIFS(СВЦЭМ!$F$39:$F$782,СВЦЭМ!$A$39:$A$782,$A218,СВЦЭМ!$B$39:$B$782,F$190)+'СЕТ СН'!$F$12</f>
        <v>237.94614931000001</v>
      </c>
      <c r="G218" s="36">
        <f>SUMIFS(СВЦЭМ!$F$39:$F$782,СВЦЭМ!$A$39:$A$782,$A218,СВЦЭМ!$B$39:$B$782,G$190)+'СЕТ СН'!$F$12</f>
        <v>239.7348873</v>
      </c>
      <c r="H218" s="36">
        <f>SUMIFS(СВЦЭМ!$F$39:$F$782,СВЦЭМ!$A$39:$A$782,$A218,СВЦЭМ!$B$39:$B$782,H$190)+'СЕТ СН'!$F$12</f>
        <v>239.61445411</v>
      </c>
      <c r="I218" s="36">
        <f>SUMIFS(СВЦЭМ!$F$39:$F$782,СВЦЭМ!$A$39:$A$782,$A218,СВЦЭМ!$B$39:$B$782,I$190)+'СЕТ СН'!$F$12</f>
        <v>236.49474185</v>
      </c>
      <c r="J218" s="36">
        <f>SUMIFS(СВЦЭМ!$F$39:$F$782,СВЦЭМ!$A$39:$A$782,$A218,СВЦЭМ!$B$39:$B$782,J$190)+'СЕТ СН'!$F$12</f>
        <v>218.98804723999999</v>
      </c>
      <c r="K218" s="36">
        <f>SUMIFS(СВЦЭМ!$F$39:$F$782,СВЦЭМ!$A$39:$A$782,$A218,СВЦЭМ!$B$39:$B$782,K$190)+'СЕТ СН'!$F$12</f>
        <v>207.46228529000001</v>
      </c>
      <c r="L218" s="36">
        <f>SUMIFS(СВЦЭМ!$F$39:$F$782,СВЦЭМ!$A$39:$A$782,$A218,СВЦЭМ!$B$39:$B$782,L$190)+'СЕТ СН'!$F$12</f>
        <v>198.46581028</v>
      </c>
      <c r="M218" s="36">
        <f>SUMIFS(СВЦЭМ!$F$39:$F$782,СВЦЭМ!$A$39:$A$782,$A218,СВЦЭМ!$B$39:$B$782,M$190)+'СЕТ СН'!$F$12</f>
        <v>192.35228932000001</v>
      </c>
      <c r="N218" s="36">
        <f>SUMIFS(СВЦЭМ!$F$39:$F$782,СВЦЭМ!$A$39:$A$782,$A218,СВЦЭМ!$B$39:$B$782,N$190)+'СЕТ СН'!$F$12</f>
        <v>191.91121394999999</v>
      </c>
      <c r="O218" s="36">
        <f>SUMIFS(СВЦЭМ!$F$39:$F$782,СВЦЭМ!$A$39:$A$782,$A218,СВЦЭМ!$B$39:$B$782,O$190)+'СЕТ СН'!$F$12</f>
        <v>191.61007850999999</v>
      </c>
      <c r="P218" s="36">
        <f>SUMIFS(СВЦЭМ!$F$39:$F$782,СВЦЭМ!$A$39:$A$782,$A218,СВЦЭМ!$B$39:$B$782,P$190)+'СЕТ СН'!$F$12</f>
        <v>193.66398638999999</v>
      </c>
      <c r="Q218" s="36">
        <f>SUMIFS(СВЦЭМ!$F$39:$F$782,СВЦЭМ!$A$39:$A$782,$A218,СВЦЭМ!$B$39:$B$782,Q$190)+'СЕТ СН'!$F$12</f>
        <v>193.78425242</v>
      </c>
      <c r="R218" s="36">
        <f>SUMIFS(СВЦЭМ!$F$39:$F$782,СВЦЭМ!$A$39:$A$782,$A218,СВЦЭМ!$B$39:$B$782,R$190)+'СЕТ СН'!$F$12</f>
        <v>192.62495720000001</v>
      </c>
      <c r="S218" s="36">
        <f>SUMIFS(СВЦЭМ!$F$39:$F$782,СВЦЭМ!$A$39:$A$782,$A218,СВЦЭМ!$B$39:$B$782,S$190)+'СЕТ СН'!$F$12</f>
        <v>191.00945240999999</v>
      </c>
      <c r="T218" s="36">
        <f>SUMIFS(СВЦЭМ!$F$39:$F$782,СВЦЭМ!$A$39:$A$782,$A218,СВЦЭМ!$B$39:$B$782,T$190)+'СЕТ СН'!$F$12</f>
        <v>188.54582404999999</v>
      </c>
      <c r="U218" s="36">
        <f>SUMIFS(СВЦЭМ!$F$39:$F$782,СВЦЭМ!$A$39:$A$782,$A218,СВЦЭМ!$B$39:$B$782,U$190)+'СЕТ СН'!$F$12</f>
        <v>190.73460173999999</v>
      </c>
      <c r="V218" s="36">
        <f>SUMIFS(СВЦЭМ!$F$39:$F$782,СВЦЭМ!$A$39:$A$782,$A218,СВЦЭМ!$B$39:$B$782,V$190)+'СЕТ СН'!$F$12</f>
        <v>192.2516967</v>
      </c>
      <c r="W218" s="36">
        <f>SUMIFS(СВЦЭМ!$F$39:$F$782,СВЦЭМ!$A$39:$A$782,$A218,СВЦЭМ!$B$39:$B$782,W$190)+'СЕТ СН'!$F$12</f>
        <v>188.71201553</v>
      </c>
      <c r="X218" s="36">
        <f>SUMIFS(СВЦЭМ!$F$39:$F$782,СВЦЭМ!$A$39:$A$782,$A218,СВЦЭМ!$B$39:$B$782,X$190)+'СЕТ СН'!$F$12</f>
        <v>197.15038586</v>
      </c>
      <c r="Y218" s="36">
        <f>SUMIFS(СВЦЭМ!$F$39:$F$782,СВЦЭМ!$A$39:$A$782,$A218,СВЦЭМ!$B$39:$B$782,Y$190)+'СЕТ СН'!$F$12</f>
        <v>211.08024051999999</v>
      </c>
    </row>
    <row r="219" spans="1:25" ht="15.75" x14ac:dyDescent="0.2">
      <c r="A219" s="35">
        <f t="shared" si="5"/>
        <v>45502</v>
      </c>
      <c r="B219" s="36">
        <f>SUMIFS(СВЦЭМ!$F$39:$F$782,СВЦЭМ!$A$39:$A$782,$A219,СВЦЭМ!$B$39:$B$782,B$190)+'СЕТ СН'!$F$12</f>
        <v>235.40145533</v>
      </c>
      <c r="C219" s="36">
        <f>SUMIFS(СВЦЭМ!$F$39:$F$782,СВЦЭМ!$A$39:$A$782,$A219,СВЦЭМ!$B$39:$B$782,C$190)+'СЕТ СН'!$F$12</f>
        <v>251.15245347000001</v>
      </c>
      <c r="D219" s="36">
        <f>SUMIFS(СВЦЭМ!$F$39:$F$782,СВЦЭМ!$A$39:$A$782,$A219,СВЦЭМ!$B$39:$B$782,D$190)+'СЕТ СН'!$F$12</f>
        <v>257.01813627000001</v>
      </c>
      <c r="E219" s="36">
        <f>SUMIFS(СВЦЭМ!$F$39:$F$782,СВЦЭМ!$A$39:$A$782,$A219,СВЦЭМ!$B$39:$B$782,E$190)+'СЕТ СН'!$F$12</f>
        <v>262.78441289</v>
      </c>
      <c r="F219" s="36">
        <f>SUMIFS(СВЦЭМ!$F$39:$F$782,СВЦЭМ!$A$39:$A$782,$A219,СВЦЭМ!$B$39:$B$782,F$190)+'СЕТ СН'!$F$12</f>
        <v>262.81581669000002</v>
      </c>
      <c r="G219" s="36">
        <f>SUMIFS(СВЦЭМ!$F$39:$F$782,СВЦЭМ!$A$39:$A$782,$A219,СВЦЭМ!$B$39:$B$782,G$190)+'СЕТ СН'!$F$12</f>
        <v>260.56031092000001</v>
      </c>
      <c r="H219" s="36">
        <f>SUMIFS(СВЦЭМ!$F$39:$F$782,СВЦЭМ!$A$39:$A$782,$A219,СВЦЭМ!$B$39:$B$782,H$190)+'СЕТ СН'!$F$12</f>
        <v>253.46194510999999</v>
      </c>
      <c r="I219" s="36">
        <f>SUMIFS(СВЦЭМ!$F$39:$F$782,СВЦЭМ!$A$39:$A$782,$A219,СВЦЭМ!$B$39:$B$782,I$190)+'СЕТ СН'!$F$12</f>
        <v>242.13051354000001</v>
      </c>
      <c r="J219" s="36">
        <f>SUMIFS(СВЦЭМ!$F$39:$F$782,СВЦЭМ!$A$39:$A$782,$A219,СВЦЭМ!$B$39:$B$782,J$190)+'СЕТ СН'!$F$12</f>
        <v>226.34289014999999</v>
      </c>
      <c r="K219" s="36">
        <f>SUMIFS(СВЦЭМ!$F$39:$F$782,СВЦЭМ!$A$39:$A$782,$A219,СВЦЭМ!$B$39:$B$782,K$190)+'СЕТ СН'!$F$12</f>
        <v>213.2994539</v>
      </c>
      <c r="L219" s="36">
        <f>SUMIFS(СВЦЭМ!$F$39:$F$782,СВЦЭМ!$A$39:$A$782,$A219,СВЦЭМ!$B$39:$B$782,L$190)+'СЕТ СН'!$F$12</f>
        <v>207.00212789</v>
      </c>
      <c r="M219" s="36">
        <f>SUMIFS(СВЦЭМ!$F$39:$F$782,СВЦЭМ!$A$39:$A$782,$A219,СВЦЭМ!$B$39:$B$782,M$190)+'СЕТ СН'!$F$12</f>
        <v>204.10317319000001</v>
      </c>
      <c r="N219" s="36">
        <f>SUMIFS(СВЦЭМ!$F$39:$F$782,СВЦЭМ!$A$39:$A$782,$A219,СВЦЭМ!$B$39:$B$782,N$190)+'СЕТ СН'!$F$12</f>
        <v>204.40665498000001</v>
      </c>
      <c r="O219" s="36">
        <f>SUMIFS(СВЦЭМ!$F$39:$F$782,СВЦЭМ!$A$39:$A$782,$A219,СВЦЭМ!$B$39:$B$782,O$190)+'СЕТ СН'!$F$12</f>
        <v>203.28261286</v>
      </c>
      <c r="P219" s="36">
        <f>SUMIFS(СВЦЭМ!$F$39:$F$782,СВЦЭМ!$A$39:$A$782,$A219,СВЦЭМ!$B$39:$B$782,P$190)+'СЕТ СН'!$F$12</f>
        <v>204.11036546</v>
      </c>
      <c r="Q219" s="36">
        <f>SUMIFS(СВЦЭМ!$F$39:$F$782,СВЦЭМ!$A$39:$A$782,$A219,СВЦЭМ!$B$39:$B$782,Q$190)+'СЕТ СН'!$F$12</f>
        <v>203.44265845999999</v>
      </c>
      <c r="R219" s="36">
        <f>SUMIFS(СВЦЭМ!$F$39:$F$782,СВЦЭМ!$A$39:$A$782,$A219,СВЦЭМ!$B$39:$B$782,R$190)+'СЕТ СН'!$F$12</f>
        <v>203.74323178</v>
      </c>
      <c r="S219" s="36">
        <f>SUMIFS(СВЦЭМ!$F$39:$F$782,СВЦЭМ!$A$39:$A$782,$A219,СВЦЭМ!$B$39:$B$782,S$190)+'СЕТ СН'!$F$12</f>
        <v>203.14649098999999</v>
      </c>
      <c r="T219" s="36">
        <f>SUMIFS(СВЦЭМ!$F$39:$F$782,СВЦЭМ!$A$39:$A$782,$A219,СВЦЭМ!$B$39:$B$782,T$190)+'СЕТ СН'!$F$12</f>
        <v>201.92557898999999</v>
      </c>
      <c r="U219" s="36">
        <f>SUMIFS(СВЦЭМ!$F$39:$F$782,СВЦЭМ!$A$39:$A$782,$A219,СВЦЭМ!$B$39:$B$782,U$190)+'СЕТ СН'!$F$12</f>
        <v>204.14012869999999</v>
      </c>
      <c r="V219" s="36">
        <f>SUMIFS(СВЦЭМ!$F$39:$F$782,СВЦЭМ!$A$39:$A$782,$A219,СВЦЭМ!$B$39:$B$782,V$190)+'СЕТ СН'!$F$12</f>
        <v>206.56992030999999</v>
      </c>
      <c r="W219" s="36">
        <f>SUMIFS(СВЦЭМ!$F$39:$F$782,СВЦЭМ!$A$39:$A$782,$A219,СВЦЭМ!$B$39:$B$782,W$190)+'СЕТ СН'!$F$12</f>
        <v>204.18511631000001</v>
      </c>
      <c r="X219" s="36">
        <f>SUMIFS(СВЦЭМ!$F$39:$F$782,СВЦЭМ!$A$39:$A$782,$A219,СВЦЭМ!$B$39:$B$782,X$190)+'СЕТ СН'!$F$12</f>
        <v>208.1182325</v>
      </c>
      <c r="Y219" s="36">
        <f>SUMIFS(СВЦЭМ!$F$39:$F$782,СВЦЭМ!$A$39:$A$782,$A219,СВЦЭМ!$B$39:$B$782,Y$190)+'СЕТ СН'!$F$12</f>
        <v>226.01639223999999</v>
      </c>
    </row>
    <row r="220" spans="1:25" ht="15.75" x14ac:dyDescent="0.2">
      <c r="A220" s="35">
        <f t="shared" si="5"/>
        <v>45503</v>
      </c>
      <c r="B220" s="36">
        <f>SUMIFS(СВЦЭМ!$F$39:$F$782,СВЦЭМ!$A$39:$A$782,$A220,СВЦЭМ!$B$39:$B$782,B$190)+'СЕТ СН'!$F$12</f>
        <v>225.33426231999999</v>
      </c>
      <c r="C220" s="36">
        <f>SUMIFS(СВЦЭМ!$F$39:$F$782,СВЦЭМ!$A$39:$A$782,$A220,СВЦЭМ!$B$39:$B$782,C$190)+'СЕТ СН'!$F$12</f>
        <v>237.03166034</v>
      </c>
      <c r="D220" s="36">
        <f>SUMIFS(СВЦЭМ!$F$39:$F$782,СВЦЭМ!$A$39:$A$782,$A220,СВЦЭМ!$B$39:$B$782,D$190)+'СЕТ СН'!$F$12</f>
        <v>246.72398604</v>
      </c>
      <c r="E220" s="36">
        <f>SUMIFS(СВЦЭМ!$F$39:$F$782,СВЦЭМ!$A$39:$A$782,$A220,СВЦЭМ!$B$39:$B$782,E$190)+'СЕТ СН'!$F$12</f>
        <v>252.02027523999999</v>
      </c>
      <c r="F220" s="36">
        <f>SUMIFS(СВЦЭМ!$F$39:$F$782,СВЦЭМ!$A$39:$A$782,$A220,СВЦЭМ!$B$39:$B$782,F$190)+'СЕТ СН'!$F$12</f>
        <v>251.63027832</v>
      </c>
      <c r="G220" s="36">
        <f>SUMIFS(СВЦЭМ!$F$39:$F$782,СВЦЭМ!$A$39:$A$782,$A220,СВЦЭМ!$B$39:$B$782,G$190)+'СЕТ СН'!$F$12</f>
        <v>248.04462803000001</v>
      </c>
      <c r="H220" s="36">
        <f>SUMIFS(СВЦЭМ!$F$39:$F$782,СВЦЭМ!$A$39:$A$782,$A220,СВЦЭМ!$B$39:$B$782,H$190)+'СЕТ СН'!$F$12</f>
        <v>240.81088</v>
      </c>
      <c r="I220" s="36">
        <f>SUMIFS(СВЦЭМ!$F$39:$F$782,СВЦЭМ!$A$39:$A$782,$A220,СВЦЭМ!$B$39:$B$782,I$190)+'СЕТ СН'!$F$12</f>
        <v>225.91416114</v>
      </c>
      <c r="J220" s="36">
        <f>SUMIFS(СВЦЭМ!$F$39:$F$782,СВЦЭМ!$A$39:$A$782,$A220,СВЦЭМ!$B$39:$B$782,J$190)+'СЕТ СН'!$F$12</f>
        <v>210.27395998</v>
      </c>
      <c r="K220" s="36">
        <f>SUMIFS(СВЦЭМ!$F$39:$F$782,СВЦЭМ!$A$39:$A$782,$A220,СВЦЭМ!$B$39:$B$782,K$190)+'СЕТ СН'!$F$12</f>
        <v>197.96214129000001</v>
      </c>
      <c r="L220" s="36">
        <f>SUMIFS(СВЦЭМ!$F$39:$F$782,СВЦЭМ!$A$39:$A$782,$A220,СВЦЭМ!$B$39:$B$782,L$190)+'СЕТ СН'!$F$12</f>
        <v>189.70475601999999</v>
      </c>
      <c r="M220" s="36">
        <f>SUMIFS(СВЦЭМ!$F$39:$F$782,СВЦЭМ!$A$39:$A$782,$A220,СВЦЭМ!$B$39:$B$782,M$190)+'СЕТ СН'!$F$12</f>
        <v>188.85254368</v>
      </c>
      <c r="N220" s="36">
        <f>SUMIFS(СВЦЭМ!$F$39:$F$782,СВЦЭМ!$A$39:$A$782,$A220,СВЦЭМ!$B$39:$B$782,N$190)+'СЕТ СН'!$F$12</f>
        <v>188.42362374999999</v>
      </c>
      <c r="O220" s="36">
        <f>SUMIFS(СВЦЭМ!$F$39:$F$782,СВЦЭМ!$A$39:$A$782,$A220,СВЦЭМ!$B$39:$B$782,O$190)+'СЕТ СН'!$F$12</f>
        <v>187.11844174999999</v>
      </c>
      <c r="P220" s="36">
        <f>SUMIFS(СВЦЭМ!$F$39:$F$782,СВЦЭМ!$A$39:$A$782,$A220,СВЦЭМ!$B$39:$B$782,P$190)+'СЕТ СН'!$F$12</f>
        <v>187.96924060000001</v>
      </c>
      <c r="Q220" s="36">
        <f>SUMIFS(СВЦЭМ!$F$39:$F$782,СВЦЭМ!$A$39:$A$782,$A220,СВЦЭМ!$B$39:$B$782,Q$190)+'СЕТ СН'!$F$12</f>
        <v>187.74804843000001</v>
      </c>
      <c r="R220" s="36">
        <f>SUMIFS(СВЦЭМ!$F$39:$F$782,СВЦЭМ!$A$39:$A$782,$A220,СВЦЭМ!$B$39:$B$782,R$190)+'СЕТ СН'!$F$12</f>
        <v>187.90473707999999</v>
      </c>
      <c r="S220" s="36">
        <f>SUMIFS(СВЦЭМ!$F$39:$F$782,СВЦЭМ!$A$39:$A$782,$A220,СВЦЭМ!$B$39:$B$782,S$190)+'СЕТ СН'!$F$12</f>
        <v>188.35972371</v>
      </c>
      <c r="T220" s="36">
        <f>SUMIFS(СВЦЭМ!$F$39:$F$782,СВЦЭМ!$A$39:$A$782,$A220,СВЦЭМ!$B$39:$B$782,T$190)+'СЕТ СН'!$F$12</f>
        <v>187.30885995</v>
      </c>
      <c r="U220" s="36">
        <f>SUMIFS(СВЦЭМ!$F$39:$F$782,СВЦЭМ!$A$39:$A$782,$A220,СВЦЭМ!$B$39:$B$782,U$190)+'СЕТ СН'!$F$12</f>
        <v>187.9138567</v>
      </c>
      <c r="V220" s="36">
        <f>SUMIFS(СВЦЭМ!$F$39:$F$782,СВЦЭМ!$A$39:$A$782,$A220,СВЦЭМ!$B$39:$B$782,V$190)+'СЕТ СН'!$F$12</f>
        <v>189.64287236999999</v>
      </c>
      <c r="W220" s="36">
        <f>SUMIFS(СВЦЭМ!$F$39:$F$782,СВЦЭМ!$A$39:$A$782,$A220,СВЦЭМ!$B$39:$B$782,W$190)+'СЕТ СН'!$F$12</f>
        <v>189.38532386</v>
      </c>
      <c r="X220" s="36">
        <f>SUMIFS(СВЦЭМ!$F$39:$F$782,СВЦЭМ!$A$39:$A$782,$A220,СВЦЭМ!$B$39:$B$782,X$190)+'СЕТ СН'!$F$12</f>
        <v>198.02775975</v>
      </c>
      <c r="Y220" s="36">
        <f>SUMIFS(СВЦЭМ!$F$39:$F$782,СВЦЭМ!$A$39:$A$782,$A220,СВЦЭМ!$B$39:$B$782,Y$190)+'СЕТ СН'!$F$12</f>
        <v>210.80215731000001</v>
      </c>
    </row>
    <row r="221" spans="1:25" ht="15.75" x14ac:dyDescent="0.2">
      <c r="A221" s="35">
        <f t="shared" si="5"/>
        <v>45504</v>
      </c>
      <c r="B221" s="36">
        <f>SUMIFS(СВЦЭМ!$F$39:$F$782,СВЦЭМ!$A$39:$A$782,$A221,СВЦЭМ!$B$39:$B$782,B$190)+'СЕТ СН'!$F$12</f>
        <v>219.83198326999999</v>
      </c>
      <c r="C221" s="36">
        <f>SUMIFS(СВЦЭМ!$F$39:$F$782,СВЦЭМ!$A$39:$A$782,$A221,СВЦЭМ!$B$39:$B$782,C$190)+'СЕТ СН'!$F$12</f>
        <v>234.17937434000001</v>
      </c>
      <c r="D221" s="36">
        <f>SUMIFS(СВЦЭМ!$F$39:$F$782,СВЦЭМ!$A$39:$A$782,$A221,СВЦЭМ!$B$39:$B$782,D$190)+'СЕТ СН'!$F$12</f>
        <v>241.42435945</v>
      </c>
      <c r="E221" s="36">
        <f>SUMIFS(СВЦЭМ!$F$39:$F$782,СВЦЭМ!$A$39:$A$782,$A221,СВЦЭМ!$B$39:$B$782,E$190)+'СЕТ СН'!$F$12</f>
        <v>245.7097473</v>
      </c>
      <c r="F221" s="36">
        <f>SUMIFS(СВЦЭМ!$F$39:$F$782,СВЦЭМ!$A$39:$A$782,$A221,СВЦЭМ!$B$39:$B$782,F$190)+'СЕТ СН'!$F$12</f>
        <v>248.09986273999999</v>
      </c>
      <c r="G221" s="36">
        <f>SUMIFS(СВЦЭМ!$F$39:$F$782,СВЦЭМ!$A$39:$A$782,$A221,СВЦЭМ!$B$39:$B$782,G$190)+'СЕТ СН'!$F$12</f>
        <v>245.12262043000001</v>
      </c>
      <c r="H221" s="36">
        <f>SUMIFS(СВЦЭМ!$F$39:$F$782,СВЦЭМ!$A$39:$A$782,$A221,СВЦЭМ!$B$39:$B$782,H$190)+'СЕТ СН'!$F$12</f>
        <v>243.23017646</v>
      </c>
      <c r="I221" s="36">
        <f>SUMIFS(СВЦЭМ!$F$39:$F$782,СВЦЭМ!$A$39:$A$782,$A221,СВЦЭМ!$B$39:$B$782,I$190)+'СЕТ СН'!$F$12</f>
        <v>227.87534259</v>
      </c>
      <c r="J221" s="36">
        <f>SUMIFS(СВЦЭМ!$F$39:$F$782,СВЦЭМ!$A$39:$A$782,$A221,СВЦЭМ!$B$39:$B$782,J$190)+'СЕТ СН'!$F$12</f>
        <v>209.63748677000001</v>
      </c>
      <c r="K221" s="36">
        <f>SUMIFS(СВЦЭМ!$F$39:$F$782,СВЦЭМ!$A$39:$A$782,$A221,СВЦЭМ!$B$39:$B$782,K$190)+'СЕТ СН'!$F$12</f>
        <v>194.21513435</v>
      </c>
      <c r="L221" s="36">
        <f>SUMIFS(СВЦЭМ!$F$39:$F$782,СВЦЭМ!$A$39:$A$782,$A221,СВЦЭМ!$B$39:$B$782,L$190)+'СЕТ СН'!$F$12</f>
        <v>183.26218188000001</v>
      </c>
      <c r="M221" s="36">
        <f>SUMIFS(СВЦЭМ!$F$39:$F$782,СВЦЭМ!$A$39:$A$782,$A221,СВЦЭМ!$B$39:$B$782,M$190)+'СЕТ СН'!$F$12</f>
        <v>181.40859042</v>
      </c>
      <c r="N221" s="36">
        <f>SUMIFS(СВЦЭМ!$F$39:$F$782,СВЦЭМ!$A$39:$A$782,$A221,СВЦЭМ!$B$39:$B$782,N$190)+'СЕТ СН'!$F$12</f>
        <v>180.08768118</v>
      </c>
      <c r="O221" s="36">
        <f>SUMIFS(СВЦЭМ!$F$39:$F$782,СВЦЭМ!$A$39:$A$782,$A221,СВЦЭМ!$B$39:$B$782,O$190)+'СЕТ СН'!$F$12</f>
        <v>180.77207404999999</v>
      </c>
      <c r="P221" s="36">
        <f>SUMIFS(СВЦЭМ!$F$39:$F$782,СВЦЭМ!$A$39:$A$782,$A221,СВЦЭМ!$B$39:$B$782,P$190)+'СЕТ СН'!$F$12</f>
        <v>180.98586563999999</v>
      </c>
      <c r="Q221" s="36">
        <f>SUMIFS(СВЦЭМ!$F$39:$F$782,СВЦЭМ!$A$39:$A$782,$A221,СВЦЭМ!$B$39:$B$782,Q$190)+'СЕТ СН'!$F$12</f>
        <v>181.76521398</v>
      </c>
      <c r="R221" s="36">
        <f>SUMIFS(СВЦЭМ!$F$39:$F$782,СВЦЭМ!$A$39:$A$782,$A221,СВЦЭМ!$B$39:$B$782,R$190)+'СЕТ СН'!$F$12</f>
        <v>183.36235002999999</v>
      </c>
      <c r="S221" s="36">
        <f>SUMIFS(СВЦЭМ!$F$39:$F$782,СВЦЭМ!$A$39:$A$782,$A221,СВЦЭМ!$B$39:$B$782,S$190)+'СЕТ СН'!$F$12</f>
        <v>184.61197777999999</v>
      </c>
      <c r="T221" s="36">
        <f>SUMIFS(СВЦЭМ!$F$39:$F$782,СВЦЭМ!$A$39:$A$782,$A221,СВЦЭМ!$B$39:$B$782,T$190)+'СЕТ СН'!$F$12</f>
        <v>184.21818551000001</v>
      </c>
      <c r="U221" s="36">
        <f>SUMIFS(СВЦЭМ!$F$39:$F$782,СВЦЭМ!$A$39:$A$782,$A221,СВЦЭМ!$B$39:$B$782,U$190)+'СЕТ СН'!$F$12</f>
        <v>185.94478246</v>
      </c>
      <c r="V221" s="36">
        <f>SUMIFS(СВЦЭМ!$F$39:$F$782,СВЦЭМ!$A$39:$A$782,$A221,СВЦЭМ!$B$39:$B$782,V$190)+'СЕТ СН'!$F$12</f>
        <v>187.87883056000001</v>
      </c>
      <c r="W221" s="36">
        <f>SUMIFS(СВЦЭМ!$F$39:$F$782,СВЦЭМ!$A$39:$A$782,$A221,СВЦЭМ!$B$39:$B$782,W$190)+'СЕТ СН'!$F$12</f>
        <v>187.2227121</v>
      </c>
      <c r="X221" s="36">
        <f>SUMIFS(СВЦЭМ!$F$39:$F$782,СВЦЭМ!$A$39:$A$782,$A221,СВЦЭМ!$B$39:$B$782,X$190)+'СЕТ СН'!$F$12</f>
        <v>195.39016053</v>
      </c>
      <c r="Y221" s="36">
        <f>SUMIFS(СВЦЭМ!$F$39:$F$782,СВЦЭМ!$A$39:$A$782,$A221,СВЦЭМ!$B$39:$B$782,Y$190)+'СЕТ СН'!$F$12</f>
        <v>197.33790999000001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45475</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45476</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45477</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45478</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45479</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45480</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45481</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45482</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45483</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45484</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45485</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45486</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45487</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45488</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45489</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45490</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45491</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45492</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45493</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45494</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45495</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45496</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45497</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45498</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45499</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45500</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45501</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45502</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45503</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45504</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45475</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45476</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45477</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45478</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45479</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45480</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45481</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45482</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45483</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45484</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45485</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45486</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45487</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45488</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45489</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45490</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45491</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45492</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45493</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45494</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45495</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45496</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45497</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45498</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45499</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45500</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45501</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45502</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45503</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45504</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45475</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45476</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45477</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45478</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45479</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45480</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45481</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45482</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45483</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45484</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45485</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45486</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45487</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45488</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45489</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45490</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45491</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45492</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45493</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45494</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45495</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45496</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45497</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45498</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45499</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45500</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45501</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45502</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45503</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45504</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45475</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45476</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45477</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45478</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45479</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45480</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45481</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45482</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45483</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45484</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45485</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45486</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45487</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45488</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45489</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45490</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45491</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45492</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45493</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45494</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45495</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45496</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45497</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45498</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45499</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45500</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45501</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45502</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45503</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45504</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45475</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45476</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45477</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45478</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45479</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45480</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45481</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45482</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45483</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45484</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45485</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45486</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45487</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45488</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45489</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45490</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45491</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45492</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45493</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45494</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45495</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45496</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45497</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45498</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45499</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45500</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45501</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45502</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45503</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45504</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45475</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45476</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45477</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45478</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45479</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45480</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45481</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45482</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45483</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45484</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45485</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45486</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45487</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45488</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45489</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45490</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45491</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45492</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45493</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45494</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45495</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45496</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45497</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45498</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45499</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45500</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45501</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45502</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45503</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45504</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63.883799330000002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755119.58367207227</v>
      </c>
      <c r="O439" s="126"/>
      <c r="P439" s="125">
        <f>СВЦЭМ!$D$12+'СЕТ СН'!$F$10-'СЕТ СН'!$G$22</f>
        <v>755119.58367207227</v>
      </c>
      <c r="Q439" s="126"/>
      <c r="R439" s="125">
        <f>СВЦЭМ!$D$12+'СЕТ СН'!$F$10-'СЕТ СН'!$H$22</f>
        <v>755119.58367207227</v>
      </c>
      <c r="S439" s="126"/>
      <c r="T439" s="125">
        <f>СВЦЭМ!$D$12+'СЕТ СН'!$F$10-'СЕТ СН'!$I$22</f>
        <v>755119.58367207227</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G23" sqref="G2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7" ht="40.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PMECHE15 в июле 2024г.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27" ht="32.25" customHeight="1" x14ac:dyDescent="0.2">
      <c r="A4" s="139" t="s">
        <v>84</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73</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3" t="s">
        <v>7</v>
      </c>
      <c r="B9" s="127" t="s">
        <v>72</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01.07.2024</v>
      </c>
      <c r="B12" s="36">
        <f>SUMIFS(СВЦЭМ!$D$39:$D$782,СВЦЭМ!$A$39:$A$782,$A12,СВЦЭМ!$B$39:$B$782,B$11)+'СЕТ СН'!$F$11+СВЦЭМ!$D$10+'СЕТ СН'!$F$6-'СЕТ СН'!$F$23</f>
        <v>1848.0184556199997</v>
      </c>
      <c r="C12" s="36">
        <f>SUMIFS(СВЦЭМ!$D$39:$D$782,СВЦЭМ!$A$39:$A$782,$A12,СВЦЭМ!$B$39:$B$782,C$11)+'СЕТ СН'!$F$11+СВЦЭМ!$D$10+'СЕТ СН'!$F$6-'СЕТ СН'!$F$23</f>
        <v>1948.3883947099998</v>
      </c>
      <c r="D12" s="36">
        <f>SUMIFS(СВЦЭМ!$D$39:$D$782,СВЦЭМ!$A$39:$A$782,$A12,СВЦЭМ!$B$39:$B$782,D$11)+'СЕТ СН'!$F$11+СВЦЭМ!$D$10+'СЕТ СН'!$F$6-'СЕТ СН'!$F$23</f>
        <v>2028.8226448199998</v>
      </c>
      <c r="E12" s="36">
        <f>SUMIFS(СВЦЭМ!$D$39:$D$782,СВЦЭМ!$A$39:$A$782,$A12,СВЦЭМ!$B$39:$B$782,E$11)+'СЕТ СН'!$F$11+СВЦЭМ!$D$10+'СЕТ СН'!$F$6-'СЕТ СН'!$F$23</f>
        <v>2048.2771645600001</v>
      </c>
      <c r="F12" s="36">
        <f>SUMIFS(СВЦЭМ!$D$39:$D$782,СВЦЭМ!$A$39:$A$782,$A12,СВЦЭМ!$B$39:$B$782,F$11)+'СЕТ СН'!$F$11+СВЦЭМ!$D$10+'СЕТ СН'!$F$6-'СЕТ СН'!$F$23</f>
        <v>2055.2539028699998</v>
      </c>
      <c r="G12" s="36">
        <f>SUMIFS(СВЦЭМ!$D$39:$D$782,СВЦЭМ!$A$39:$A$782,$A12,СВЦЭМ!$B$39:$B$782,G$11)+'СЕТ СН'!$F$11+СВЦЭМ!$D$10+'СЕТ СН'!$F$6-'СЕТ СН'!$F$23</f>
        <v>2046.7909526899998</v>
      </c>
      <c r="H12" s="36">
        <f>SUMIFS(СВЦЭМ!$D$39:$D$782,СВЦЭМ!$A$39:$A$782,$A12,СВЦЭМ!$B$39:$B$782,H$11)+'СЕТ СН'!$F$11+СВЦЭМ!$D$10+'СЕТ СН'!$F$6-'СЕТ СН'!$F$23</f>
        <v>1960.5555756200001</v>
      </c>
      <c r="I12" s="36">
        <f>SUMIFS(СВЦЭМ!$D$39:$D$782,СВЦЭМ!$A$39:$A$782,$A12,СВЦЭМ!$B$39:$B$782,I$11)+'СЕТ СН'!$F$11+СВЦЭМ!$D$10+'СЕТ СН'!$F$6-'СЕТ СН'!$F$23</f>
        <v>1844.7608194700001</v>
      </c>
      <c r="J12" s="36">
        <f>SUMIFS(СВЦЭМ!$D$39:$D$782,СВЦЭМ!$A$39:$A$782,$A12,СВЦЭМ!$B$39:$B$782,J$11)+'СЕТ СН'!$F$11+СВЦЭМ!$D$10+'СЕТ СН'!$F$6-'СЕТ СН'!$F$23</f>
        <v>1746.6721330400001</v>
      </c>
      <c r="K12" s="36">
        <f>SUMIFS(СВЦЭМ!$D$39:$D$782,СВЦЭМ!$A$39:$A$782,$A12,СВЦЭМ!$B$39:$B$782,K$11)+'СЕТ СН'!$F$11+СВЦЭМ!$D$10+'СЕТ СН'!$F$6-'СЕТ СН'!$F$23</f>
        <v>1688.9980315899998</v>
      </c>
      <c r="L12" s="36">
        <f>SUMIFS(СВЦЭМ!$D$39:$D$782,СВЦЭМ!$A$39:$A$782,$A12,СВЦЭМ!$B$39:$B$782,L$11)+'СЕТ СН'!$F$11+СВЦЭМ!$D$10+'СЕТ СН'!$F$6-'СЕТ СН'!$F$23</f>
        <v>1667.0837107699999</v>
      </c>
      <c r="M12" s="36">
        <f>SUMIFS(СВЦЭМ!$D$39:$D$782,СВЦЭМ!$A$39:$A$782,$A12,СВЦЭМ!$B$39:$B$782,M$11)+'СЕТ СН'!$F$11+СВЦЭМ!$D$10+'СЕТ СН'!$F$6-'СЕТ СН'!$F$23</f>
        <v>1689.3496882999998</v>
      </c>
      <c r="N12" s="36">
        <f>SUMIFS(СВЦЭМ!$D$39:$D$782,СВЦЭМ!$A$39:$A$782,$A12,СВЦЭМ!$B$39:$B$782,N$11)+'СЕТ СН'!$F$11+СВЦЭМ!$D$10+'СЕТ СН'!$F$6-'СЕТ СН'!$F$23</f>
        <v>1676.8952256100001</v>
      </c>
      <c r="O12" s="36">
        <f>SUMIFS(СВЦЭМ!$D$39:$D$782,СВЦЭМ!$A$39:$A$782,$A12,СВЦЭМ!$B$39:$B$782,O$11)+'СЕТ СН'!$F$11+СВЦЭМ!$D$10+'СЕТ СН'!$F$6-'СЕТ СН'!$F$23</f>
        <v>1682.39501045</v>
      </c>
      <c r="P12" s="36">
        <f>SUMIFS(СВЦЭМ!$D$39:$D$782,СВЦЭМ!$A$39:$A$782,$A12,СВЦЭМ!$B$39:$B$782,P$11)+'СЕТ СН'!$F$11+СВЦЭМ!$D$10+'СЕТ СН'!$F$6-'СЕТ СН'!$F$23</f>
        <v>1683.2876519000001</v>
      </c>
      <c r="Q12" s="36">
        <f>SUMIFS(СВЦЭМ!$D$39:$D$782,СВЦЭМ!$A$39:$A$782,$A12,СВЦЭМ!$B$39:$B$782,Q$11)+'СЕТ СН'!$F$11+СВЦЭМ!$D$10+'СЕТ СН'!$F$6-'СЕТ СН'!$F$23</f>
        <v>1683.9324435099998</v>
      </c>
      <c r="R12" s="36">
        <f>SUMIFS(СВЦЭМ!$D$39:$D$782,СВЦЭМ!$A$39:$A$782,$A12,СВЦЭМ!$B$39:$B$782,R$11)+'СЕТ СН'!$F$11+СВЦЭМ!$D$10+'СЕТ СН'!$F$6-'СЕТ СН'!$F$23</f>
        <v>1686.9429135800001</v>
      </c>
      <c r="S12" s="36">
        <f>SUMIFS(СВЦЭМ!$D$39:$D$782,СВЦЭМ!$A$39:$A$782,$A12,СВЦЭМ!$B$39:$B$782,S$11)+'СЕТ СН'!$F$11+СВЦЭМ!$D$10+'СЕТ СН'!$F$6-'СЕТ СН'!$F$23</f>
        <v>1694.7630162199998</v>
      </c>
      <c r="T12" s="36">
        <f>SUMIFS(СВЦЭМ!$D$39:$D$782,СВЦЭМ!$A$39:$A$782,$A12,СВЦЭМ!$B$39:$B$782,T$11)+'СЕТ СН'!$F$11+СВЦЭМ!$D$10+'СЕТ СН'!$F$6-'СЕТ СН'!$F$23</f>
        <v>1695.1468299099997</v>
      </c>
      <c r="U12" s="36">
        <f>SUMIFS(СВЦЭМ!$D$39:$D$782,СВЦЭМ!$A$39:$A$782,$A12,СВЦЭМ!$B$39:$B$782,U$11)+'СЕТ СН'!$F$11+СВЦЭМ!$D$10+'СЕТ СН'!$F$6-'СЕТ СН'!$F$23</f>
        <v>1694.56011743</v>
      </c>
      <c r="V12" s="36">
        <f>SUMIFS(СВЦЭМ!$D$39:$D$782,СВЦЭМ!$A$39:$A$782,$A12,СВЦЭМ!$B$39:$B$782,V$11)+'СЕТ СН'!$F$11+СВЦЭМ!$D$10+'СЕТ СН'!$F$6-'СЕТ СН'!$F$23</f>
        <v>1701.8388016899999</v>
      </c>
      <c r="W12" s="36">
        <f>SUMIFS(СВЦЭМ!$D$39:$D$782,СВЦЭМ!$A$39:$A$782,$A12,СВЦЭМ!$B$39:$B$782,W$11)+'СЕТ СН'!$F$11+СВЦЭМ!$D$10+'СЕТ СН'!$F$6-'СЕТ СН'!$F$23</f>
        <v>1673.2627291099998</v>
      </c>
      <c r="X12" s="36">
        <f>SUMIFS(СВЦЭМ!$D$39:$D$782,СВЦЭМ!$A$39:$A$782,$A12,СВЦЭМ!$B$39:$B$782,X$11)+'СЕТ СН'!$F$11+СВЦЭМ!$D$10+'СЕТ СН'!$F$6-'СЕТ СН'!$F$23</f>
        <v>1705.5486162399998</v>
      </c>
      <c r="Y12" s="36">
        <f>SUMIFS(СВЦЭМ!$D$39:$D$782,СВЦЭМ!$A$39:$A$782,$A12,СВЦЭМ!$B$39:$B$782,Y$11)+'СЕТ СН'!$F$11+СВЦЭМ!$D$10+'СЕТ СН'!$F$6-'СЕТ СН'!$F$23</f>
        <v>1756.5882656599997</v>
      </c>
      <c r="AA12" s="45"/>
    </row>
    <row r="13" spans="1:27" ht="15.75" x14ac:dyDescent="0.2">
      <c r="A13" s="35">
        <f>A12+1</f>
        <v>45475</v>
      </c>
      <c r="B13" s="36">
        <f>SUMIFS(СВЦЭМ!$D$39:$D$782,СВЦЭМ!$A$39:$A$782,$A13,СВЦЭМ!$B$39:$B$782,B$11)+'СЕТ СН'!$F$11+СВЦЭМ!$D$10+'СЕТ СН'!$F$6-'СЕТ СН'!$F$23</f>
        <v>1828.91228258</v>
      </c>
      <c r="C13" s="36">
        <f>SUMIFS(СВЦЭМ!$D$39:$D$782,СВЦЭМ!$A$39:$A$782,$A13,СВЦЭМ!$B$39:$B$782,C$11)+'СЕТ СН'!$F$11+СВЦЭМ!$D$10+'СЕТ СН'!$F$6-'СЕТ СН'!$F$23</f>
        <v>1919.8244661700001</v>
      </c>
      <c r="D13" s="36">
        <f>SUMIFS(СВЦЭМ!$D$39:$D$782,СВЦЭМ!$A$39:$A$782,$A13,СВЦЭМ!$B$39:$B$782,D$11)+'СЕТ СН'!$F$11+СВЦЭМ!$D$10+'СЕТ СН'!$F$6-'СЕТ СН'!$F$23</f>
        <v>1976.4275880699997</v>
      </c>
      <c r="E13" s="36">
        <f>SUMIFS(СВЦЭМ!$D$39:$D$782,СВЦЭМ!$A$39:$A$782,$A13,СВЦЭМ!$B$39:$B$782,E$11)+'СЕТ СН'!$F$11+СВЦЭМ!$D$10+'СЕТ СН'!$F$6-'СЕТ СН'!$F$23</f>
        <v>2024.82700832</v>
      </c>
      <c r="F13" s="36">
        <f>SUMIFS(СВЦЭМ!$D$39:$D$782,СВЦЭМ!$A$39:$A$782,$A13,СВЦЭМ!$B$39:$B$782,F$11)+'СЕТ СН'!$F$11+СВЦЭМ!$D$10+'СЕТ СН'!$F$6-'СЕТ СН'!$F$23</f>
        <v>2023.4437895900001</v>
      </c>
      <c r="G13" s="36">
        <f>SUMIFS(СВЦЭМ!$D$39:$D$782,СВЦЭМ!$A$39:$A$782,$A13,СВЦЭМ!$B$39:$B$782,G$11)+'СЕТ СН'!$F$11+СВЦЭМ!$D$10+'СЕТ СН'!$F$6-'СЕТ СН'!$F$23</f>
        <v>1992.70583498</v>
      </c>
      <c r="H13" s="36">
        <f>SUMIFS(СВЦЭМ!$D$39:$D$782,СВЦЭМ!$A$39:$A$782,$A13,СВЦЭМ!$B$39:$B$782,H$11)+'СЕТ СН'!$F$11+СВЦЭМ!$D$10+'СЕТ СН'!$F$6-'СЕТ СН'!$F$23</f>
        <v>1925.3798501599999</v>
      </c>
      <c r="I13" s="36">
        <f>SUMIFS(СВЦЭМ!$D$39:$D$782,СВЦЭМ!$A$39:$A$782,$A13,СВЦЭМ!$B$39:$B$782,I$11)+'СЕТ СН'!$F$11+СВЦЭМ!$D$10+'СЕТ СН'!$F$6-'СЕТ СН'!$F$23</f>
        <v>1767.93605368</v>
      </c>
      <c r="J13" s="36">
        <f>SUMIFS(СВЦЭМ!$D$39:$D$782,СВЦЭМ!$A$39:$A$782,$A13,СВЦЭМ!$B$39:$B$782,J$11)+'СЕТ СН'!$F$11+СВЦЭМ!$D$10+'СЕТ СН'!$F$6-'СЕТ СН'!$F$23</f>
        <v>1649.6743507400001</v>
      </c>
      <c r="K13" s="36">
        <f>SUMIFS(СВЦЭМ!$D$39:$D$782,СВЦЭМ!$A$39:$A$782,$A13,СВЦЭМ!$B$39:$B$782,K$11)+'СЕТ СН'!$F$11+СВЦЭМ!$D$10+'СЕТ СН'!$F$6-'СЕТ СН'!$F$23</f>
        <v>1578.7159668099998</v>
      </c>
      <c r="L13" s="36">
        <f>SUMIFS(СВЦЭМ!$D$39:$D$782,СВЦЭМ!$A$39:$A$782,$A13,СВЦЭМ!$B$39:$B$782,L$11)+'СЕТ СН'!$F$11+СВЦЭМ!$D$10+'СЕТ СН'!$F$6-'СЕТ СН'!$F$23</f>
        <v>1561.4262270199997</v>
      </c>
      <c r="M13" s="36">
        <f>SUMIFS(СВЦЭМ!$D$39:$D$782,СВЦЭМ!$A$39:$A$782,$A13,СВЦЭМ!$B$39:$B$782,M$11)+'СЕТ СН'!$F$11+СВЦЭМ!$D$10+'СЕТ СН'!$F$6-'СЕТ СН'!$F$23</f>
        <v>1569.0884008799999</v>
      </c>
      <c r="N13" s="36">
        <f>SUMIFS(СВЦЭМ!$D$39:$D$782,СВЦЭМ!$A$39:$A$782,$A13,СВЦЭМ!$B$39:$B$782,N$11)+'СЕТ СН'!$F$11+СВЦЭМ!$D$10+'СЕТ СН'!$F$6-'СЕТ СН'!$F$23</f>
        <v>1566.2535624899997</v>
      </c>
      <c r="O13" s="36">
        <f>SUMIFS(СВЦЭМ!$D$39:$D$782,СВЦЭМ!$A$39:$A$782,$A13,СВЦЭМ!$B$39:$B$782,O$11)+'СЕТ СН'!$F$11+СВЦЭМ!$D$10+'СЕТ СН'!$F$6-'СЕТ СН'!$F$23</f>
        <v>1550.9634125799998</v>
      </c>
      <c r="P13" s="36">
        <f>SUMIFS(СВЦЭМ!$D$39:$D$782,СВЦЭМ!$A$39:$A$782,$A13,СВЦЭМ!$B$39:$B$782,P$11)+'СЕТ СН'!$F$11+СВЦЭМ!$D$10+'СЕТ СН'!$F$6-'СЕТ СН'!$F$23</f>
        <v>1553.2627385199999</v>
      </c>
      <c r="Q13" s="36">
        <f>SUMIFS(СВЦЭМ!$D$39:$D$782,СВЦЭМ!$A$39:$A$782,$A13,СВЦЭМ!$B$39:$B$782,Q$11)+'СЕТ СН'!$F$11+СВЦЭМ!$D$10+'СЕТ СН'!$F$6-'СЕТ СН'!$F$23</f>
        <v>1561.8172624700001</v>
      </c>
      <c r="R13" s="36">
        <f>SUMIFS(СВЦЭМ!$D$39:$D$782,СВЦЭМ!$A$39:$A$782,$A13,СВЦЭМ!$B$39:$B$782,R$11)+'СЕТ СН'!$F$11+СВЦЭМ!$D$10+'СЕТ СН'!$F$6-'СЕТ СН'!$F$23</f>
        <v>1561.43103333</v>
      </c>
      <c r="S13" s="36">
        <f>SUMIFS(СВЦЭМ!$D$39:$D$782,СВЦЭМ!$A$39:$A$782,$A13,СВЦЭМ!$B$39:$B$782,S$11)+'СЕТ СН'!$F$11+СВЦЭМ!$D$10+'СЕТ СН'!$F$6-'СЕТ СН'!$F$23</f>
        <v>1608.82104291</v>
      </c>
      <c r="T13" s="36">
        <f>SUMIFS(СВЦЭМ!$D$39:$D$782,СВЦЭМ!$A$39:$A$782,$A13,СВЦЭМ!$B$39:$B$782,T$11)+'СЕТ СН'!$F$11+СВЦЭМ!$D$10+'СЕТ СН'!$F$6-'СЕТ СН'!$F$23</f>
        <v>1600.7864827099997</v>
      </c>
      <c r="U13" s="36">
        <f>SUMIFS(СВЦЭМ!$D$39:$D$782,СВЦЭМ!$A$39:$A$782,$A13,СВЦЭМ!$B$39:$B$782,U$11)+'СЕТ СН'!$F$11+СВЦЭМ!$D$10+'СЕТ СН'!$F$6-'СЕТ СН'!$F$23</f>
        <v>1614.1149961799997</v>
      </c>
      <c r="V13" s="36">
        <f>SUMIFS(СВЦЭМ!$D$39:$D$782,СВЦЭМ!$A$39:$A$782,$A13,СВЦЭМ!$B$39:$B$782,V$11)+'СЕТ СН'!$F$11+СВЦЭМ!$D$10+'СЕТ СН'!$F$6-'СЕТ СН'!$F$23</f>
        <v>1622.7176299399998</v>
      </c>
      <c r="W13" s="36">
        <f>SUMIFS(СВЦЭМ!$D$39:$D$782,СВЦЭМ!$A$39:$A$782,$A13,СВЦЭМ!$B$39:$B$782,W$11)+'СЕТ СН'!$F$11+СВЦЭМ!$D$10+'СЕТ СН'!$F$6-'СЕТ СН'!$F$23</f>
        <v>1601.2007810499999</v>
      </c>
      <c r="X13" s="36">
        <f>SUMIFS(СВЦЭМ!$D$39:$D$782,СВЦЭМ!$A$39:$A$782,$A13,СВЦЭМ!$B$39:$B$782,X$11)+'СЕТ СН'!$F$11+СВЦЭМ!$D$10+'СЕТ СН'!$F$6-'СЕТ СН'!$F$23</f>
        <v>1664.39431156</v>
      </c>
      <c r="Y13" s="36">
        <f>SUMIFS(СВЦЭМ!$D$39:$D$782,СВЦЭМ!$A$39:$A$782,$A13,СВЦЭМ!$B$39:$B$782,Y$11)+'СЕТ СН'!$F$11+СВЦЭМ!$D$10+'СЕТ СН'!$F$6-'СЕТ СН'!$F$23</f>
        <v>1709.3681758899997</v>
      </c>
    </row>
    <row r="14" spans="1:27" ht="15.75" x14ac:dyDescent="0.2">
      <c r="A14" s="35">
        <f t="shared" ref="A14:A42" si="0">A13+1</f>
        <v>45476</v>
      </c>
      <c r="B14" s="36">
        <f>SUMIFS(СВЦЭМ!$D$39:$D$782,СВЦЭМ!$A$39:$A$782,$A14,СВЦЭМ!$B$39:$B$782,B$11)+'СЕТ СН'!$F$11+СВЦЭМ!$D$10+'СЕТ СН'!$F$6-'СЕТ СН'!$F$23</f>
        <v>1843.7789209100001</v>
      </c>
      <c r="C14" s="36">
        <f>SUMIFS(СВЦЭМ!$D$39:$D$782,СВЦЭМ!$A$39:$A$782,$A14,СВЦЭМ!$B$39:$B$782,C$11)+'СЕТ СН'!$F$11+СВЦЭМ!$D$10+'СЕТ СН'!$F$6-'СЕТ СН'!$F$23</f>
        <v>1967.8857015499998</v>
      </c>
      <c r="D14" s="36">
        <f>SUMIFS(СВЦЭМ!$D$39:$D$782,СВЦЭМ!$A$39:$A$782,$A14,СВЦЭМ!$B$39:$B$782,D$11)+'СЕТ СН'!$F$11+СВЦЭМ!$D$10+'СЕТ СН'!$F$6-'СЕТ СН'!$F$23</f>
        <v>2030.47105229</v>
      </c>
      <c r="E14" s="36">
        <f>SUMIFS(СВЦЭМ!$D$39:$D$782,СВЦЭМ!$A$39:$A$782,$A14,СВЦЭМ!$B$39:$B$782,E$11)+'СЕТ СН'!$F$11+СВЦЭМ!$D$10+'СЕТ СН'!$F$6-'СЕТ СН'!$F$23</f>
        <v>2079.0034616200001</v>
      </c>
      <c r="F14" s="36">
        <f>SUMIFS(СВЦЭМ!$D$39:$D$782,СВЦЭМ!$A$39:$A$782,$A14,СВЦЭМ!$B$39:$B$782,F$11)+'СЕТ СН'!$F$11+СВЦЭМ!$D$10+'СЕТ СН'!$F$6-'СЕТ СН'!$F$23</f>
        <v>2081.9497666399998</v>
      </c>
      <c r="G14" s="36">
        <f>SUMIFS(СВЦЭМ!$D$39:$D$782,СВЦЭМ!$A$39:$A$782,$A14,СВЦЭМ!$B$39:$B$782,G$11)+'СЕТ СН'!$F$11+СВЦЭМ!$D$10+'СЕТ СН'!$F$6-'СЕТ СН'!$F$23</f>
        <v>2064.63210316</v>
      </c>
      <c r="H14" s="36">
        <f>SUMIFS(СВЦЭМ!$D$39:$D$782,СВЦЭМ!$A$39:$A$782,$A14,СВЦЭМ!$B$39:$B$782,H$11)+'СЕТ СН'!$F$11+СВЦЭМ!$D$10+'СЕТ СН'!$F$6-'СЕТ СН'!$F$23</f>
        <v>1977.6056019600001</v>
      </c>
      <c r="I14" s="36">
        <f>SUMIFS(СВЦЭМ!$D$39:$D$782,СВЦЭМ!$A$39:$A$782,$A14,СВЦЭМ!$B$39:$B$782,I$11)+'СЕТ СН'!$F$11+СВЦЭМ!$D$10+'СЕТ СН'!$F$6-'СЕТ СН'!$F$23</f>
        <v>1838.52517253</v>
      </c>
      <c r="J14" s="36">
        <f>SUMIFS(СВЦЭМ!$D$39:$D$782,СВЦЭМ!$A$39:$A$782,$A14,СВЦЭМ!$B$39:$B$782,J$11)+'СЕТ СН'!$F$11+СВЦЭМ!$D$10+'СЕТ СН'!$F$6-'СЕТ СН'!$F$23</f>
        <v>1755.6111192899998</v>
      </c>
      <c r="K14" s="36">
        <f>SUMIFS(СВЦЭМ!$D$39:$D$782,СВЦЭМ!$A$39:$A$782,$A14,СВЦЭМ!$B$39:$B$782,K$11)+'СЕТ СН'!$F$11+СВЦЭМ!$D$10+'СЕТ СН'!$F$6-'СЕТ СН'!$F$23</f>
        <v>1688.2795226099997</v>
      </c>
      <c r="L14" s="36">
        <f>SUMIFS(СВЦЭМ!$D$39:$D$782,СВЦЭМ!$A$39:$A$782,$A14,СВЦЭМ!$B$39:$B$782,L$11)+'СЕТ СН'!$F$11+СВЦЭМ!$D$10+'СЕТ СН'!$F$6-'СЕТ СН'!$F$23</f>
        <v>1672.9888435799999</v>
      </c>
      <c r="M14" s="36">
        <f>SUMIFS(СВЦЭМ!$D$39:$D$782,СВЦЭМ!$A$39:$A$782,$A14,СВЦЭМ!$B$39:$B$782,M$11)+'СЕТ СН'!$F$11+СВЦЭМ!$D$10+'СЕТ СН'!$F$6-'СЕТ СН'!$F$23</f>
        <v>1657.7940512800001</v>
      </c>
      <c r="N14" s="36">
        <f>SUMIFS(СВЦЭМ!$D$39:$D$782,СВЦЭМ!$A$39:$A$782,$A14,СВЦЭМ!$B$39:$B$782,N$11)+'СЕТ СН'!$F$11+СВЦЭМ!$D$10+'СЕТ СН'!$F$6-'СЕТ СН'!$F$23</f>
        <v>1661.6231052899998</v>
      </c>
      <c r="O14" s="36">
        <f>SUMIFS(СВЦЭМ!$D$39:$D$782,СВЦЭМ!$A$39:$A$782,$A14,СВЦЭМ!$B$39:$B$782,O$11)+'СЕТ СН'!$F$11+СВЦЭМ!$D$10+'СЕТ СН'!$F$6-'СЕТ СН'!$F$23</f>
        <v>1647.49775632</v>
      </c>
      <c r="P14" s="36">
        <f>SUMIFS(СВЦЭМ!$D$39:$D$782,СВЦЭМ!$A$39:$A$782,$A14,СВЦЭМ!$B$39:$B$782,P$11)+'СЕТ СН'!$F$11+СВЦЭМ!$D$10+'СЕТ СН'!$F$6-'СЕТ СН'!$F$23</f>
        <v>1650.3546323</v>
      </c>
      <c r="Q14" s="36">
        <f>SUMIFS(СВЦЭМ!$D$39:$D$782,СВЦЭМ!$A$39:$A$782,$A14,СВЦЭМ!$B$39:$B$782,Q$11)+'СЕТ СН'!$F$11+СВЦЭМ!$D$10+'СЕТ СН'!$F$6-'СЕТ СН'!$F$23</f>
        <v>1656.9795068399999</v>
      </c>
      <c r="R14" s="36">
        <f>SUMIFS(СВЦЭМ!$D$39:$D$782,СВЦЭМ!$A$39:$A$782,$A14,СВЦЭМ!$B$39:$B$782,R$11)+'СЕТ СН'!$F$11+СВЦЭМ!$D$10+'СЕТ СН'!$F$6-'СЕТ СН'!$F$23</f>
        <v>1664.8316593099998</v>
      </c>
      <c r="S14" s="36">
        <f>SUMIFS(СВЦЭМ!$D$39:$D$782,СВЦЭМ!$A$39:$A$782,$A14,СВЦЭМ!$B$39:$B$782,S$11)+'СЕТ СН'!$F$11+СВЦЭМ!$D$10+'СЕТ СН'!$F$6-'СЕТ СН'!$F$23</f>
        <v>1682.05173775</v>
      </c>
      <c r="T14" s="36">
        <f>SUMIFS(СВЦЭМ!$D$39:$D$782,СВЦЭМ!$A$39:$A$782,$A14,СВЦЭМ!$B$39:$B$782,T$11)+'СЕТ СН'!$F$11+СВЦЭМ!$D$10+'СЕТ СН'!$F$6-'СЕТ СН'!$F$23</f>
        <v>1685.03200001</v>
      </c>
      <c r="U14" s="36">
        <f>SUMIFS(СВЦЭМ!$D$39:$D$782,СВЦЭМ!$A$39:$A$782,$A14,СВЦЭМ!$B$39:$B$782,U$11)+'СЕТ СН'!$F$11+СВЦЭМ!$D$10+'СЕТ СН'!$F$6-'СЕТ СН'!$F$23</f>
        <v>1695.6960237099997</v>
      </c>
      <c r="V14" s="36">
        <f>SUMIFS(СВЦЭМ!$D$39:$D$782,СВЦЭМ!$A$39:$A$782,$A14,СВЦЭМ!$B$39:$B$782,V$11)+'СЕТ СН'!$F$11+СВЦЭМ!$D$10+'СЕТ СН'!$F$6-'СЕТ СН'!$F$23</f>
        <v>1706.6270630499998</v>
      </c>
      <c r="W14" s="36">
        <f>SUMIFS(СВЦЭМ!$D$39:$D$782,СВЦЭМ!$A$39:$A$782,$A14,СВЦЭМ!$B$39:$B$782,W$11)+'СЕТ СН'!$F$11+СВЦЭМ!$D$10+'СЕТ СН'!$F$6-'СЕТ СН'!$F$23</f>
        <v>1699.19892261</v>
      </c>
      <c r="X14" s="36">
        <f>SUMIFS(СВЦЭМ!$D$39:$D$782,СВЦЭМ!$A$39:$A$782,$A14,СВЦЭМ!$B$39:$B$782,X$11)+'СЕТ СН'!$F$11+СВЦЭМ!$D$10+'СЕТ СН'!$F$6-'СЕТ СН'!$F$23</f>
        <v>1728.0373950600001</v>
      </c>
      <c r="Y14" s="36">
        <f>SUMIFS(СВЦЭМ!$D$39:$D$782,СВЦЭМ!$A$39:$A$782,$A14,СВЦЭМ!$B$39:$B$782,Y$11)+'СЕТ СН'!$F$11+СВЦЭМ!$D$10+'СЕТ СН'!$F$6-'СЕТ СН'!$F$23</f>
        <v>1815.2350842299998</v>
      </c>
    </row>
    <row r="15" spans="1:27" ht="15.75" x14ac:dyDescent="0.2">
      <c r="A15" s="35">
        <f t="shared" si="0"/>
        <v>45477</v>
      </c>
      <c r="B15" s="36">
        <f>SUMIFS(СВЦЭМ!$D$39:$D$782,СВЦЭМ!$A$39:$A$782,$A15,СВЦЭМ!$B$39:$B$782,B$11)+'СЕТ СН'!$F$11+СВЦЭМ!$D$10+'СЕТ СН'!$F$6-'СЕТ СН'!$F$23</f>
        <v>1685.88945659</v>
      </c>
      <c r="C15" s="36">
        <f>SUMIFS(СВЦЭМ!$D$39:$D$782,СВЦЭМ!$A$39:$A$782,$A15,СВЦЭМ!$B$39:$B$782,C$11)+'СЕТ СН'!$F$11+СВЦЭМ!$D$10+'СЕТ СН'!$F$6-'СЕТ СН'!$F$23</f>
        <v>1839.82506001</v>
      </c>
      <c r="D15" s="36">
        <f>SUMIFS(СВЦЭМ!$D$39:$D$782,СВЦЭМ!$A$39:$A$782,$A15,СВЦЭМ!$B$39:$B$782,D$11)+'СЕТ СН'!$F$11+СВЦЭМ!$D$10+'СЕТ СН'!$F$6-'СЕТ СН'!$F$23</f>
        <v>1874.78023592</v>
      </c>
      <c r="E15" s="36">
        <f>SUMIFS(СВЦЭМ!$D$39:$D$782,СВЦЭМ!$A$39:$A$782,$A15,СВЦЭМ!$B$39:$B$782,E$11)+'СЕТ СН'!$F$11+СВЦЭМ!$D$10+'СЕТ СН'!$F$6-'СЕТ СН'!$F$23</f>
        <v>1911.6473459099998</v>
      </c>
      <c r="F15" s="36">
        <f>SUMIFS(СВЦЭМ!$D$39:$D$782,СВЦЭМ!$A$39:$A$782,$A15,СВЦЭМ!$B$39:$B$782,F$11)+'СЕТ СН'!$F$11+СВЦЭМ!$D$10+'СЕТ СН'!$F$6-'СЕТ СН'!$F$23</f>
        <v>1918.6780443399998</v>
      </c>
      <c r="G15" s="36">
        <f>SUMIFS(СВЦЭМ!$D$39:$D$782,СВЦЭМ!$A$39:$A$782,$A15,СВЦЭМ!$B$39:$B$782,G$11)+'СЕТ СН'!$F$11+СВЦЭМ!$D$10+'СЕТ СН'!$F$6-'СЕТ СН'!$F$23</f>
        <v>1911.1021608999999</v>
      </c>
      <c r="H15" s="36">
        <f>SUMIFS(СВЦЭМ!$D$39:$D$782,СВЦЭМ!$A$39:$A$782,$A15,СВЦЭМ!$B$39:$B$782,H$11)+'СЕТ СН'!$F$11+СВЦЭМ!$D$10+'СЕТ СН'!$F$6-'СЕТ СН'!$F$23</f>
        <v>1824.3649516599999</v>
      </c>
      <c r="I15" s="36">
        <f>SUMIFS(СВЦЭМ!$D$39:$D$782,СВЦЭМ!$A$39:$A$782,$A15,СВЦЭМ!$B$39:$B$782,I$11)+'СЕТ СН'!$F$11+СВЦЭМ!$D$10+'СЕТ СН'!$F$6-'СЕТ СН'!$F$23</f>
        <v>1794.8323768800001</v>
      </c>
      <c r="J15" s="36">
        <f>SUMIFS(СВЦЭМ!$D$39:$D$782,СВЦЭМ!$A$39:$A$782,$A15,СВЦЭМ!$B$39:$B$782,J$11)+'СЕТ СН'!$F$11+СВЦЭМ!$D$10+'СЕТ СН'!$F$6-'СЕТ СН'!$F$23</f>
        <v>1701.4174542599999</v>
      </c>
      <c r="K15" s="36">
        <f>SUMIFS(СВЦЭМ!$D$39:$D$782,СВЦЭМ!$A$39:$A$782,$A15,СВЦЭМ!$B$39:$B$782,K$11)+'СЕТ СН'!$F$11+СВЦЭМ!$D$10+'СЕТ СН'!$F$6-'СЕТ СН'!$F$23</f>
        <v>1629.5906430800001</v>
      </c>
      <c r="L15" s="36">
        <f>SUMIFS(СВЦЭМ!$D$39:$D$782,СВЦЭМ!$A$39:$A$782,$A15,СВЦЭМ!$B$39:$B$782,L$11)+'СЕТ СН'!$F$11+СВЦЭМ!$D$10+'СЕТ СН'!$F$6-'СЕТ СН'!$F$23</f>
        <v>1613.7591720999999</v>
      </c>
      <c r="M15" s="36">
        <f>SUMIFS(СВЦЭМ!$D$39:$D$782,СВЦЭМ!$A$39:$A$782,$A15,СВЦЭМ!$B$39:$B$782,M$11)+'СЕТ СН'!$F$11+СВЦЭМ!$D$10+'СЕТ СН'!$F$6-'СЕТ СН'!$F$23</f>
        <v>1585.7984661</v>
      </c>
      <c r="N15" s="36">
        <f>SUMIFS(СВЦЭМ!$D$39:$D$782,СВЦЭМ!$A$39:$A$782,$A15,СВЦЭМ!$B$39:$B$782,N$11)+'СЕТ СН'!$F$11+СВЦЭМ!$D$10+'СЕТ СН'!$F$6-'СЕТ СН'!$F$23</f>
        <v>1593.2880832999999</v>
      </c>
      <c r="O15" s="36">
        <f>SUMIFS(СВЦЭМ!$D$39:$D$782,СВЦЭМ!$A$39:$A$782,$A15,СВЦЭМ!$B$39:$B$782,O$11)+'СЕТ СН'!$F$11+СВЦЭМ!$D$10+'СЕТ СН'!$F$6-'СЕТ СН'!$F$23</f>
        <v>1576.2991766699997</v>
      </c>
      <c r="P15" s="36">
        <f>SUMIFS(СВЦЭМ!$D$39:$D$782,СВЦЭМ!$A$39:$A$782,$A15,СВЦЭМ!$B$39:$B$782,P$11)+'СЕТ СН'!$F$11+СВЦЭМ!$D$10+'СЕТ СН'!$F$6-'СЕТ СН'!$F$23</f>
        <v>1572.7407654799999</v>
      </c>
      <c r="Q15" s="36">
        <f>SUMIFS(СВЦЭМ!$D$39:$D$782,СВЦЭМ!$A$39:$A$782,$A15,СВЦЭМ!$B$39:$B$782,Q$11)+'СЕТ СН'!$F$11+СВЦЭМ!$D$10+'СЕТ СН'!$F$6-'СЕТ СН'!$F$23</f>
        <v>1575.9286818</v>
      </c>
      <c r="R15" s="36">
        <f>SUMIFS(СВЦЭМ!$D$39:$D$782,СВЦЭМ!$A$39:$A$782,$A15,СВЦЭМ!$B$39:$B$782,R$11)+'СЕТ СН'!$F$11+СВЦЭМ!$D$10+'СЕТ СН'!$F$6-'СЕТ СН'!$F$23</f>
        <v>1586.7895450199999</v>
      </c>
      <c r="S15" s="36">
        <f>SUMIFS(СВЦЭМ!$D$39:$D$782,СВЦЭМ!$A$39:$A$782,$A15,СВЦЭМ!$B$39:$B$782,S$11)+'СЕТ СН'!$F$11+СВЦЭМ!$D$10+'СЕТ СН'!$F$6-'СЕТ СН'!$F$23</f>
        <v>1576.65223027</v>
      </c>
      <c r="T15" s="36">
        <f>SUMIFS(СВЦЭМ!$D$39:$D$782,СВЦЭМ!$A$39:$A$782,$A15,СВЦЭМ!$B$39:$B$782,T$11)+'СЕТ СН'!$F$11+СВЦЭМ!$D$10+'СЕТ СН'!$F$6-'СЕТ СН'!$F$23</f>
        <v>1564.49072075</v>
      </c>
      <c r="U15" s="36">
        <f>SUMIFS(СВЦЭМ!$D$39:$D$782,СВЦЭМ!$A$39:$A$782,$A15,СВЦЭМ!$B$39:$B$782,U$11)+'СЕТ СН'!$F$11+СВЦЭМ!$D$10+'СЕТ СН'!$F$6-'СЕТ СН'!$F$23</f>
        <v>1581.4437569699999</v>
      </c>
      <c r="V15" s="36">
        <f>SUMIFS(СВЦЭМ!$D$39:$D$782,СВЦЭМ!$A$39:$A$782,$A15,СВЦЭМ!$B$39:$B$782,V$11)+'СЕТ СН'!$F$11+СВЦЭМ!$D$10+'СЕТ СН'!$F$6-'СЕТ СН'!$F$23</f>
        <v>1590.9525258999997</v>
      </c>
      <c r="W15" s="36">
        <f>SUMIFS(СВЦЭМ!$D$39:$D$782,СВЦЭМ!$A$39:$A$782,$A15,СВЦЭМ!$B$39:$B$782,W$11)+'СЕТ СН'!$F$11+СВЦЭМ!$D$10+'СЕТ СН'!$F$6-'СЕТ СН'!$F$23</f>
        <v>1565.75209971</v>
      </c>
      <c r="X15" s="36">
        <f>SUMIFS(СВЦЭМ!$D$39:$D$782,СВЦЭМ!$A$39:$A$782,$A15,СВЦЭМ!$B$39:$B$782,X$11)+'СЕТ СН'!$F$11+СВЦЭМ!$D$10+'СЕТ СН'!$F$6-'СЕТ СН'!$F$23</f>
        <v>1615.8206009599999</v>
      </c>
      <c r="Y15" s="36">
        <f>SUMIFS(СВЦЭМ!$D$39:$D$782,СВЦЭМ!$A$39:$A$782,$A15,СВЦЭМ!$B$39:$B$782,Y$11)+'СЕТ СН'!$F$11+СВЦЭМ!$D$10+'СЕТ СН'!$F$6-'СЕТ СН'!$F$23</f>
        <v>1718.8019218999998</v>
      </c>
    </row>
    <row r="16" spans="1:27" ht="15.75" x14ac:dyDescent="0.2">
      <c r="A16" s="35">
        <f t="shared" si="0"/>
        <v>45478</v>
      </c>
      <c r="B16" s="36">
        <f>SUMIFS(СВЦЭМ!$D$39:$D$782,СВЦЭМ!$A$39:$A$782,$A16,СВЦЭМ!$B$39:$B$782,B$11)+'СЕТ СН'!$F$11+СВЦЭМ!$D$10+'СЕТ СН'!$F$6-'СЕТ СН'!$F$23</f>
        <v>1807.57345295</v>
      </c>
      <c r="C16" s="36">
        <f>SUMIFS(СВЦЭМ!$D$39:$D$782,СВЦЭМ!$A$39:$A$782,$A16,СВЦЭМ!$B$39:$B$782,C$11)+'СЕТ СН'!$F$11+СВЦЭМ!$D$10+'СЕТ СН'!$F$6-'СЕТ СН'!$F$23</f>
        <v>1905.08253672</v>
      </c>
      <c r="D16" s="36">
        <f>SUMIFS(СВЦЭМ!$D$39:$D$782,СВЦЭМ!$A$39:$A$782,$A16,СВЦЭМ!$B$39:$B$782,D$11)+'СЕТ СН'!$F$11+СВЦЭМ!$D$10+'СЕТ СН'!$F$6-'СЕТ СН'!$F$23</f>
        <v>1966.3968789800001</v>
      </c>
      <c r="E16" s="36">
        <f>SUMIFS(СВЦЭМ!$D$39:$D$782,СВЦЭМ!$A$39:$A$782,$A16,СВЦЭМ!$B$39:$B$782,E$11)+'СЕТ СН'!$F$11+СВЦЭМ!$D$10+'СЕТ СН'!$F$6-'СЕТ СН'!$F$23</f>
        <v>1995.0731351899999</v>
      </c>
      <c r="F16" s="36">
        <f>SUMIFS(СВЦЭМ!$D$39:$D$782,СВЦЭМ!$A$39:$A$782,$A16,СВЦЭМ!$B$39:$B$782,F$11)+'СЕТ СН'!$F$11+СВЦЭМ!$D$10+'СЕТ СН'!$F$6-'СЕТ СН'!$F$23</f>
        <v>1986.5057460899998</v>
      </c>
      <c r="G16" s="36">
        <f>SUMIFS(СВЦЭМ!$D$39:$D$782,СВЦЭМ!$A$39:$A$782,$A16,СВЦЭМ!$B$39:$B$782,G$11)+'СЕТ СН'!$F$11+СВЦЭМ!$D$10+'СЕТ СН'!$F$6-'СЕТ СН'!$F$23</f>
        <v>1952.87220682</v>
      </c>
      <c r="H16" s="36">
        <f>SUMIFS(СВЦЭМ!$D$39:$D$782,СВЦЭМ!$A$39:$A$782,$A16,СВЦЭМ!$B$39:$B$782,H$11)+'СЕТ СН'!$F$11+СВЦЭМ!$D$10+'СЕТ СН'!$F$6-'СЕТ СН'!$F$23</f>
        <v>1899.0947340499997</v>
      </c>
      <c r="I16" s="36">
        <f>SUMIFS(СВЦЭМ!$D$39:$D$782,СВЦЭМ!$A$39:$A$782,$A16,СВЦЭМ!$B$39:$B$782,I$11)+'СЕТ СН'!$F$11+СВЦЭМ!$D$10+'СЕТ СН'!$F$6-'СЕТ СН'!$F$23</f>
        <v>1792.8660925300001</v>
      </c>
      <c r="J16" s="36">
        <f>SUMIFS(СВЦЭМ!$D$39:$D$782,СВЦЭМ!$A$39:$A$782,$A16,СВЦЭМ!$B$39:$B$782,J$11)+'СЕТ СН'!$F$11+СВЦЭМ!$D$10+'СЕТ СН'!$F$6-'СЕТ СН'!$F$23</f>
        <v>1683.19831591</v>
      </c>
      <c r="K16" s="36">
        <f>SUMIFS(СВЦЭМ!$D$39:$D$782,СВЦЭМ!$A$39:$A$782,$A16,СВЦЭМ!$B$39:$B$782,K$11)+'СЕТ СН'!$F$11+СВЦЭМ!$D$10+'СЕТ СН'!$F$6-'СЕТ СН'!$F$23</f>
        <v>1655.24715754</v>
      </c>
      <c r="L16" s="36">
        <f>SUMIFS(СВЦЭМ!$D$39:$D$782,СВЦЭМ!$A$39:$A$782,$A16,СВЦЭМ!$B$39:$B$782,L$11)+'СЕТ СН'!$F$11+СВЦЭМ!$D$10+'СЕТ СН'!$F$6-'СЕТ СН'!$F$23</f>
        <v>1667.60545258</v>
      </c>
      <c r="M16" s="36">
        <f>SUMIFS(СВЦЭМ!$D$39:$D$782,СВЦЭМ!$A$39:$A$782,$A16,СВЦЭМ!$B$39:$B$782,M$11)+'СЕТ СН'!$F$11+СВЦЭМ!$D$10+'СЕТ СН'!$F$6-'СЕТ СН'!$F$23</f>
        <v>1655.75245451</v>
      </c>
      <c r="N16" s="36">
        <f>SUMIFS(СВЦЭМ!$D$39:$D$782,СВЦЭМ!$A$39:$A$782,$A16,СВЦЭМ!$B$39:$B$782,N$11)+'СЕТ СН'!$F$11+СВЦЭМ!$D$10+'СЕТ СН'!$F$6-'СЕТ СН'!$F$23</f>
        <v>1663.4307287199999</v>
      </c>
      <c r="O16" s="36">
        <f>SUMIFS(СВЦЭМ!$D$39:$D$782,СВЦЭМ!$A$39:$A$782,$A16,СВЦЭМ!$B$39:$B$782,O$11)+'СЕТ СН'!$F$11+СВЦЭМ!$D$10+'СЕТ СН'!$F$6-'СЕТ СН'!$F$23</f>
        <v>1661.5084453700001</v>
      </c>
      <c r="P16" s="36">
        <f>SUMIFS(СВЦЭМ!$D$39:$D$782,СВЦЭМ!$A$39:$A$782,$A16,СВЦЭМ!$B$39:$B$782,P$11)+'СЕТ СН'!$F$11+СВЦЭМ!$D$10+'СЕТ СН'!$F$6-'СЕТ СН'!$F$23</f>
        <v>1670.12983867</v>
      </c>
      <c r="Q16" s="36">
        <f>SUMIFS(СВЦЭМ!$D$39:$D$782,СВЦЭМ!$A$39:$A$782,$A16,СВЦЭМ!$B$39:$B$782,Q$11)+'СЕТ СН'!$F$11+СВЦЭМ!$D$10+'СЕТ СН'!$F$6-'СЕТ СН'!$F$23</f>
        <v>1682.0201619899999</v>
      </c>
      <c r="R16" s="36">
        <f>SUMIFS(СВЦЭМ!$D$39:$D$782,СВЦЭМ!$A$39:$A$782,$A16,СВЦЭМ!$B$39:$B$782,R$11)+'СЕТ СН'!$F$11+СВЦЭМ!$D$10+'СЕТ СН'!$F$6-'СЕТ СН'!$F$23</f>
        <v>1678.2303572599999</v>
      </c>
      <c r="S16" s="36">
        <f>SUMIFS(СВЦЭМ!$D$39:$D$782,СВЦЭМ!$A$39:$A$782,$A16,СВЦЭМ!$B$39:$B$782,S$11)+'СЕТ СН'!$F$11+СВЦЭМ!$D$10+'СЕТ СН'!$F$6-'СЕТ СН'!$F$23</f>
        <v>1670.5460261999997</v>
      </c>
      <c r="T16" s="36">
        <f>SUMIFS(СВЦЭМ!$D$39:$D$782,СВЦЭМ!$A$39:$A$782,$A16,СВЦЭМ!$B$39:$B$782,T$11)+'СЕТ СН'!$F$11+СВЦЭМ!$D$10+'СЕТ СН'!$F$6-'СЕТ СН'!$F$23</f>
        <v>1662.8108312999998</v>
      </c>
      <c r="U16" s="36">
        <f>SUMIFS(СВЦЭМ!$D$39:$D$782,СВЦЭМ!$A$39:$A$782,$A16,СВЦЭМ!$B$39:$B$782,U$11)+'СЕТ СН'!$F$11+СВЦЭМ!$D$10+'СЕТ СН'!$F$6-'СЕТ СН'!$F$23</f>
        <v>1677.1444916299997</v>
      </c>
      <c r="V16" s="36">
        <f>SUMIFS(СВЦЭМ!$D$39:$D$782,СВЦЭМ!$A$39:$A$782,$A16,СВЦЭМ!$B$39:$B$782,V$11)+'СЕТ СН'!$F$11+СВЦЭМ!$D$10+'СЕТ СН'!$F$6-'СЕТ СН'!$F$23</f>
        <v>1691.6608375299998</v>
      </c>
      <c r="W16" s="36">
        <f>SUMIFS(СВЦЭМ!$D$39:$D$782,СВЦЭМ!$A$39:$A$782,$A16,СВЦЭМ!$B$39:$B$782,W$11)+'СЕТ СН'!$F$11+СВЦЭМ!$D$10+'СЕТ СН'!$F$6-'СЕТ СН'!$F$23</f>
        <v>1664.6570645299998</v>
      </c>
      <c r="X16" s="36">
        <f>SUMIFS(СВЦЭМ!$D$39:$D$782,СВЦЭМ!$A$39:$A$782,$A16,СВЦЭМ!$B$39:$B$782,X$11)+'СЕТ СН'!$F$11+СВЦЭМ!$D$10+'СЕТ СН'!$F$6-'СЕТ СН'!$F$23</f>
        <v>1709.0018713099998</v>
      </c>
      <c r="Y16" s="36">
        <f>SUMIFS(СВЦЭМ!$D$39:$D$782,СВЦЭМ!$A$39:$A$782,$A16,СВЦЭМ!$B$39:$B$782,Y$11)+'СЕТ СН'!$F$11+СВЦЭМ!$D$10+'СЕТ СН'!$F$6-'СЕТ СН'!$F$23</f>
        <v>1827.7828091199999</v>
      </c>
    </row>
    <row r="17" spans="1:25" ht="15.75" x14ac:dyDescent="0.2">
      <c r="A17" s="35">
        <f t="shared" si="0"/>
        <v>45479</v>
      </c>
      <c r="B17" s="36">
        <f>SUMIFS(СВЦЭМ!$D$39:$D$782,СВЦЭМ!$A$39:$A$782,$A17,СВЦЭМ!$B$39:$B$782,B$11)+'СЕТ СН'!$F$11+СВЦЭМ!$D$10+'СЕТ СН'!$F$6-'СЕТ СН'!$F$23</f>
        <v>1830.6427539599999</v>
      </c>
      <c r="C17" s="36">
        <f>SUMIFS(СВЦЭМ!$D$39:$D$782,СВЦЭМ!$A$39:$A$782,$A17,СВЦЭМ!$B$39:$B$782,C$11)+'СЕТ СН'!$F$11+СВЦЭМ!$D$10+'СЕТ СН'!$F$6-'СЕТ СН'!$F$23</f>
        <v>1916.7777136</v>
      </c>
      <c r="D17" s="36">
        <f>SUMIFS(СВЦЭМ!$D$39:$D$782,СВЦЭМ!$A$39:$A$782,$A17,СВЦЭМ!$B$39:$B$782,D$11)+'СЕТ СН'!$F$11+СВЦЭМ!$D$10+'СЕТ СН'!$F$6-'СЕТ СН'!$F$23</f>
        <v>2022.7569533799997</v>
      </c>
      <c r="E17" s="36">
        <f>SUMIFS(СВЦЭМ!$D$39:$D$782,СВЦЭМ!$A$39:$A$782,$A17,СВЦЭМ!$B$39:$B$782,E$11)+'СЕТ СН'!$F$11+СВЦЭМ!$D$10+'СЕТ СН'!$F$6-'СЕТ СН'!$F$23</f>
        <v>2086.9480150099998</v>
      </c>
      <c r="F17" s="36">
        <f>SUMIFS(СВЦЭМ!$D$39:$D$782,СВЦЭМ!$A$39:$A$782,$A17,СВЦЭМ!$B$39:$B$782,F$11)+'СЕТ СН'!$F$11+СВЦЭМ!$D$10+'СЕТ СН'!$F$6-'СЕТ СН'!$F$23</f>
        <v>2107.0609874199999</v>
      </c>
      <c r="G17" s="36">
        <f>SUMIFS(СВЦЭМ!$D$39:$D$782,СВЦЭМ!$A$39:$A$782,$A17,СВЦЭМ!$B$39:$B$782,G$11)+'СЕТ СН'!$F$11+СВЦЭМ!$D$10+'СЕТ СН'!$F$6-'СЕТ СН'!$F$23</f>
        <v>2098.8276104699999</v>
      </c>
      <c r="H17" s="36">
        <f>SUMIFS(СВЦЭМ!$D$39:$D$782,СВЦЭМ!$A$39:$A$782,$A17,СВЦЭМ!$B$39:$B$782,H$11)+'СЕТ СН'!$F$11+СВЦЭМ!$D$10+'СЕТ СН'!$F$6-'СЕТ СН'!$F$23</f>
        <v>2093.40840819</v>
      </c>
      <c r="I17" s="36">
        <f>SUMIFS(СВЦЭМ!$D$39:$D$782,СВЦЭМ!$A$39:$A$782,$A17,СВЦЭМ!$B$39:$B$782,I$11)+'СЕТ СН'!$F$11+СВЦЭМ!$D$10+'СЕТ СН'!$F$6-'СЕТ СН'!$F$23</f>
        <v>2007.7116925699997</v>
      </c>
      <c r="J17" s="36">
        <f>SUMIFS(СВЦЭМ!$D$39:$D$782,СВЦЭМ!$A$39:$A$782,$A17,СВЦЭМ!$B$39:$B$782,J$11)+'СЕТ СН'!$F$11+СВЦЭМ!$D$10+'СЕТ СН'!$F$6-'СЕТ СН'!$F$23</f>
        <v>1876.9229135</v>
      </c>
      <c r="K17" s="36">
        <f>SUMIFS(СВЦЭМ!$D$39:$D$782,СВЦЭМ!$A$39:$A$782,$A17,СВЦЭМ!$B$39:$B$782,K$11)+'СЕТ СН'!$F$11+СВЦЭМ!$D$10+'СЕТ СН'!$F$6-'СЕТ СН'!$F$23</f>
        <v>1779.3984994699999</v>
      </c>
      <c r="L17" s="36">
        <f>SUMIFS(СВЦЭМ!$D$39:$D$782,СВЦЭМ!$A$39:$A$782,$A17,СВЦЭМ!$B$39:$B$782,L$11)+'СЕТ СН'!$F$11+СВЦЭМ!$D$10+'СЕТ СН'!$F$6-'СЕТ СН'!$F$23</f>
        <v>1714.01997639</v>
      </c>
      <c r="M17" s="36">
        <f>SUMIFS(СВЦЭМ!$D$39:$D$782,СВЦЭМ!$A$39:$A$782,$A17,СВЦЭМ!$B$39:$B$782,M$11)+'СЕТ СН'!$F$11+СВЦЭМ!$D$10+'СЕТ СН'!$F$6-'СЕТ СН'!$F$23</f>
        <v>1693.99169089</v>
      </c>
      <c r="N17" s="36">
        <f>SUMIFS(СВЦЭМ!$D$39:$D$782,СВЦЭМ!$A$39:$A$782,$A17,СВЦЭМ!$B$39:$B$782,N$11)+'СЕТ СН'!$F$11+СВЦЭМ!$D$10+'СЕТ СН'!$F$6-'СЕТ СН'!$F$23</f>
        <v>1692.50473379</v>
      </c>
      <c r="O17" s="36">
        <f>SUMIFS(СВЦЭМ!$D$39:$D$782,СВЦЭМ!$A$39:$A$782,$A17,СВЦЭМ!$B$39:$B$782,O$11)+'СЕТ СН'!$F$11+СВЦЭМ!$D$10+'СЕТ СН'!$F$6-'СЕТ СН'!$F$23</f>
        <v>1689.4481316699998</v>
      </c>
      <c r="P17" s="36">
        <f>SUMIFS(СВЦЭМ!$D$39:$D$782,СВЦЭМ!$A$39:$A$782,$A17,СВЦЭМ!$B$39:$B$782,P$11)+'СЕТ СН'!$F$11+СВЦЭМ!$D$10+'СЕТ СН'!$F$6-'СЕТ СН'!$F$23</f>
        <v>1687.5807950499998</v>
      </c>
      <c r="Q17" s="36">
        <f>SUMIFS(СВЦЭМ!$D$39:$D$782,СВЦЭМ!$A$39:$A$782,$A17,СВЦЭМ!$B$39:$B$782,Q$11)+'СЕТ СН'!$F$11+СВЦЭМ!$D$10+'СЕТ СН'!$F$6-'СЕТ СН'!$F$23</f>
        <v>1699.7603124899997</v>
      </c>
      <c r="R17" s="36">
        <f>SUMIFS(СВЦЭМ!$D$39:$D$782,СВЦЭМ!$A$39:$A$782,$A17,СВЦЭМ!$B$39:$B$782,R$11)+'СЕТ СН'!$F$11+СВЦЭМ!$D$10+'СЕТ СН'!$F$6-'СЕТ СН'!$F$23</f>
        <v>1730.0099567899997</v>
      </c>
      <c r="S17" s="36">
        <f>SUMIFS(СВЦЭМ!$D$39:$D$782,СВЦЭМ!$A$39:$A$782,$A17,СВЦЭМ!$B$39:$B$782,S$11)+'СЕТ СН'!$F$11+СВЦЭМ!$D$10+'СЕТ СН'!$F$6-'СЕТ СН'!$F$23</f>
        <v>1716.4710851999998</v>
      </c>
      <c r="T17" s="36">
        <f>SUMIFS(СВЦЭМ!$D$39:$D$782,СВЦЭМ!$A$39:$A$782,$A17,СВЦЭМ!$B$39:$B$782,T$11)+'СЕТ СН'!$F$11+СВЦЭМ!$D$10+'СЕТ СН'!$F$6-'СЕТ СН'!$F$23</f>
        <v>1709.5685979699997</v>
      </c>
      <c r="U17" s="36">
        <f>SUMIFS(СВЦЭМ!$D$39:$D$782,СВЦЭМ!$A$39:$A$782,$A17,СВЦЭМ!$B$39:$B$782,U$11)+'СЕТ СН'!$F$11+СВЦЭМ!$D$10+'СЕТ СН'!$F$6-'СЕТ СН'!$F$23</f>
        <v>1718.1820732199999</v>
      </c>
      <c r="V17" s="36">
        <f>SUMIFS(СВЦЭМ!$D$39:$D$782,СВЦЭМ!$A$39:$A$782,$A17,СВЦЭМ!$B$39:$B$782,V$11)+'СЕТ СН'!$F$11+СВЦЭМ!$D$10+'СЕТ СН'!$F$6-'СЕТ СН'!$F$23</f>
        <v>1729.2039256399999</v>
      </c>
      <c r="W17" s="36">
        <f>SUMIFS(СВЦЭМ!$D$39:$D$782,СВЦЭМ!$A$39:$A$782,$A17,СВЦЭМ!$B$39:$B$782,W$11)+'СЕТ СН'!$F$11+СВЦЭМ!$D$10+'СЕТ СН'!$F$6-'СЕТ СН'!$F$23</f>
        <v>1720.7513678099999</v>
      </c>
      <c r="X17" s="36">
        <f>SUMIFS(СВЦЭМ!$D$39:$D$782,СВЦЭМ!$A$39:$A$782,$A17,СВЦЭМ!$B$39:$B$782,X$11)+'СЕТ СН'!$F$11+СВЦЭМ!$D$10+'СЕТ СН'!$F$6-'СЕТ СН'!$F$23</f>
        <v>1755.8389516500001</v>
      </c>
      <c r="Y17" s="36">
        <f>SUMIFS(СВЦЭМ!$D$39:$D$782,СВЦЭМ!$A$39:$A$782,$A17,СВЦЭМ!$B$39:$B$782,Y$11)+'СЕТ СН'!$F$11+СВЦЭМ!$D$10+'СЕТ СН'!$F$6-'СЕТ СН'!$F$23</f>
        <v>1843.9553931999999</v>
      </c>
    </row>
    <row r="18" spans="1:25" ht="15.75" x14ac:dyDescent="0.2">
      <c r="A18" s="35">
        <f t="shared" si="0"/>
        <v>45480</v>
      </c>
      <c r="B18" s="36">
        <f>SUMIFS(СВЦЭМ!$D$39:$D$782,СВЦЭМ!$A$39:$A$782,$A18,СВЦЭМ!$B$39:$B$782,B$11)+'СЕТ СН'!$F$11+СВЦЭМ!$D$10+'СЕТ СН'!$F$6-'СЕТ СН'!$F$23</f>
        <v>1988.5739224599997</v>
      </c>
      <c r="C18" s="36">
        <f>SUMIFS(СВЦЭМ!$D$39:$D$782,СВЦЭМ!$A$39:$A$782,$A18,СВЦЭМ!$B$39:$B$782,C$11)+'СЕТ СН'!$F$11+СВЦЭМ!$D$10+'СЕТ СН'!$F$6-'СЕТ СН'!$F$23</f>
        <v>2052.2539834199997</v>
      </c>
      <c r="D18" s="36">
        <f>SUMIFS(СВЦЭМ!$D$39:$D$782,СВЦЭМ!$A$39:$A$782,$A18,СВЦЭМ!$B$39:$B$782,D$11)+'СЕТ СН'!$F$11+СВЦЭМ!$D$10+'СЕТ СН'!$F$6-'СЕТ СН'!$F$23</f>
        <v>2113.7030440200001</v>
      </c>
      <c r="E18" s="36">
        <f>SUMIFS(СВЦЭМ!$D$39:$D$782,СВЦЭМ!$A$39:$A$782,$A18,СВЦЭМ!$B$39:$B$782,E$11)+'СЕТ СН'!$F$11+СВЦЭМ!$D$10+'СЕТ СН'!$F$6-'СЕТ СН'!$F$23</f>
        <v>2106.0995546499998</v>
      </c>
      <c r="F18" s="36">
        <f>SUMIFS(СВЦЭМ!$D$39:$D$782,СВЦЭМ!$A$39:$A$782,$A18,СВЦЭМ!$B$39:$B$782,F$11)+'СЕТ СН'!$F$11+СВЦЭМ!$D$10+'СЕТ СН'!$F$6-'СЕТ СН'!$F$23</f>
        <v>2109.2893505500001</v>
      </c>
      <c r="G18" s="36">
        <f>SUMIFS(СВЦЭМ!$D$39:$D$782,СВЦЭМ!$A$39:$A$782,$A18,СВЦЭМ!$B$39:$B$782,G$11)+'СЕТ СН'!$F$11+СВЦЭМ!$D$10+'СЕТ СН'!$F$6-'СЕТ СН'!$F$23</f>
        <v>2112.42102707</v>
      </c>
      <c r="H18" s="36">
        <f>SUMIFS(СВЦЭМ!$D$39:$D$782,СВЦЭМ!$A$39:$A$782,$A18,СВЦЭМ!$B$39:$B$782,H$11)+'СЕТ СН'!$F$11+СВЦЭМ!$D$10+'СЕТ СН'!$F$6-'СЕТ СН'!$F$23</f>
        <v>2128.6074358299998</v>
      </c>
      <c r="I18" s="36">
        <f>SUMIFS(СВЦЭМ!$D$39:$D$782,СВЦЭМ!$A$39:$A$782,$A18,СВЦЭМ!$B$39:$B$782,I$11)+'СЕТ СН'!$F$11+СВЦЭМ!$D$10+'СЕТ СН'!$F$6-'СЕТ СН'!$F$23</f>
        <v>2091.39712495</v>
      </c>
      <c r="J18" s="36">
        <f>SUMIFS(СВЦЭМ!$D$39:$D$782,СВЦЭМ!$A$39:$A$782,$A18,СВЦЭМ!$B$39:$B$782,J$11)+'СЕТ СН'!$F$11+СВЦЭМ!$D$10+'СЕТ СН'!$F$6-'СЕТ СН'!$F$23</f>
        <v>1956.69005049</v>
      </c>
      <c r="K18" s="36">
        <f>SUMIFS(СВЦЭМ!$D$39:$D$782,СВЦЭМ!$A$39:$A$782,$A18,СВЦЭМ!$B$39:$B$782,K$11)+'СЕТ СН'!$F$11+СВЦЭМ!$D$10+'СЕТ СН'!$F$6-'СЕТ СН'!$F$23</f>
        <v>1859.2010706000001</v>
      </c>
      <c r="L18" s="36">
        <f>SUMIFS(СВЦЭМ!$D$39:$D$782,СВЦЭМ!$A$39:$A$782,$A18,СВЦЭМ!$B$39:$B$782,L$11)+'СЕТ СН'!$F$11+СВЦЭМ!$D$10+'СЕТ СН'!$F$6-'СЕТ СН'!$F$23</f>
        <v>1811.2986482699998</v>
      </c>
      <c r="M18" s="36">
        <f>SUMIFS(СВЦЭМ!$D$39:$D$782,СВЦЭМ!$A$39:$A$782,$A18,СВЦЭМ!$B$39:$B$782,M$11)+'СЕТ СН'!$F$11+СВЦЭМ!$D$10+'СЕТ СН'!$F$6-'СЕТ СН'!$F$23</f>
        <v>1802.7574229799998</v>
      </c>
      <c r="N18" s="36">
        <f>SUMIFS(СВЦЭМ!$D$39:$D$782,СВЦЭМ!$A$39:$A$782,$A18,СВЦЭМ!$B$39:$B$782,N$11)+'СЕТ СН'!$F$11+СВЦЭМ!$D$10+'СЕТ СН'!$F$6-'СЕТ СН'!$F$23</f>
        <v>1788.5979006899997</v>
      </c>
      <c r="O18" s="36">
        <f>SUMIFS(СВЦЭМ!$D$39:$D$782,СВЦЭМ!$A$39:$A$782,$A18,СВЦЭМ!$B$39:$B$782,O$11)+'СЕТ СН'!$F$11+СВЦЭМ!$D$10+'СЕТ СН'!$F$6-'СЕТ СН'!$F$23</f>
        <v>1776.08031407</v>
      </c>
      <c r="P18" s="36">
        <f>SUMIFS(СВЦЭМ!$D$39:$D$782,СВЦЭМ!$A$39:$A$782,$A18,СВЦЭМ!$B$39:$B$782,P$11)+'СЕТ СН'!$F$11+СВЦЭМ!$D$10+'СЕТ СН'!$F$6-'СЕТ СН'!$F$23</f>
        <v>1790.2753207699998</v>
      </c>
      <c r="Q18" s="36">
        <f>SUMIFS(СВЦЭМ!$D$39:$D$782,СВЦЭМ!$A$39:$A$782,$A18,СВЦЭМ!$B$39:$B$782,Q$11)+'СЕТ СН'!$F$11+СВЦЭМ!$D$10+'СЕТ СН'!$F$6-'СЕТ СН'!$F$23</f>
        <v>1801.63100016</v>
      </c>
      <c r="R18" s="36">
        <f>SUMIFS(СВЦЭМ!$D$39:$D$782,СВЦЭМ!$A$39:$A$782,$A18,СВЦЭМ!$B$39:$B$782,R$11)+'СЕТ СН'!$F$11+СВЦЭМ!$D$10+'СЕТ СН'!$F$6-'СЕТ СН'!$F$23</f>
        <v>1794.4433502799998</v>
      </c>
      <c r="S18" s="36">
        <f>SUMIFS(СВЦЭМ!$D$39:$D$782,СВЦЭМ!$A$39:$A$782,$A18,СВЦЭМ!$B$39:$B$782,S$11)+'СЕТ СН'!$F$11+СВЦЭМ!$D$10+'СЕТ СН'!$F$6-'СЕТ СН'!$F$23</f>
        <v>1793.2414086099998</v>
      </c>
      <c r="T18" s="36">
        <f>SUMIFS(СВЦЭМ!$D$39:$D$782,СВЦЭМ!$A$39:$A$782,$A18,СВЦЭМ!$B$39:$B$782,T$11)+'СЕТ СН'!$F$11+СВЦЭМ!$D$10+'СЕТ СН'!$F$6-'СЕТ СН'!$F$23</f>
        <v>1772.98769627</v>
      </c>
      <c r="U18" s="36">
        <f>SUMIFS(СВЦЭМ!$D$39:$D$782,СВЦЭМ!$A$39:$A$782,$A18,СВЦЭМ!$B$39:$B$782,U$11)+'СЕТ СН'!$F$11+СВЦЭМ!$D$10+'СЕТ СН'!$F$6-'СЕТ СН'!$F$23</f>
        <v>1780.6164459199999</v>
      </c>
      <c r="V18" s="36">
        <f>SUMIFS(СВЦЭМ!$D$39:$D$782,СВЦЭМ!$A$39:$A$782,$A18,СВЦЭМ!$B$39:$B$782,V$11)+'СЕТ СН'!$F$11+СВЦЭМ!$D$10+'СЕТ СН'!$F$6-'СЕТ СН'!$F$23</f>
        <v>1784.94494992</v>
      </c>
      <c r="W18" s="36">
        <f>SUMIFS(СВЦЭМ!$D$39:$D$782,СВЦЭМ!$A$39:$A$782,$A18,СВЦЭМ!$B$39:$B$782,W$11)+'СЕТ СН'!$F$11+СВЦЭМ!$D$10+'СЕТ СН'!$F$6-'СЕТ СН'!$F$23</f>
        <v>1773.4562622099997</v>
      </c>
      <c r="X18" s="36">
        <f>SUMIFS(СВЦЭМ!$D$39:$D$782,СВЦЭМ!$A$39:$A$782,$A18,СВЦЭМ!$B$39:$B$782,X$11)+'СЕТ СН'!$F$11+СВЦЭМ!$D$10+'СЕТ СН'!$F$6-'СЕТ СН'!$F$23</f>
        <v>1826.34437789</v>
      </c>
      <c r="Y18" s="36">
        <f>SUMIFS(СВЦЭМ!$D$39:$D$782,СВЦЭМ!$A$39:$A$782,$A18,СВЦЭМ!$B$39:$B$782,Y$11)+'СЕТ СН'!$F$11+СВЦЭМ!$D$10+'СЕТ СН'!$F$6-'СЕТ СН'!$F$23</f>
        <v>1914.1223740199998</v>
      </c>
    </row>
    <row r="19" spans="1:25" ht="15.75" x14ac:dyDescent="0.2">
      <c r="A19" s="35">
        <f t="shared" si="0"/>
        <v>45481</v>
      </c>
      <c r="B19" s="36">
        <f>SUMIFS(СВЦЭМ!$D$39:$D$782,СВЦЭМ!$A$39:$A$782,$A19,СВЦЭМ!$B$39:$B$782,B$11)+'СЕТ СН'!$F$11+СВЦЭМ!$D$10+'СЕТ СН'!$F$6-'СЕТ СН'!$F$23</f>
        <v>2008.8602664099999</v>
      </c>
      <c r="C19" s="36">
        <f>SUMIFS(СВЦЭМ!$D$39:$D$782,СВЦЭМ!$A$39:$A$782,$A19,СВЦЭМ!$B$39:$B$782,C$11)+'СЕТ СН'!$F$11+СВЦЭМ!$D$10+'СЕТ СН'!$F$6-'СЕТ СН'!$F$23</f>
        <v>2107.84641332</v>
      </c>
      <c r="D19" s="36">
        <f>SUMIFS(СВЦЭМ!$D$39:$D$782,СВЦЭМ!$A$39:$A$782,$A19,СВЦЭМ!$B$39:$B$782,D$11)+'СЕТ СН'!$F$11+СВЦЭМ!$D$10+'СЕТ СН'!$F$6-'СЕТ СН'!$F$23</f>
        <v>2185.5487307099997</v>
      </c>
      <c r="E19" s="36">
        <f>SUMIFS(СВЦЭМ!$D$39:$D$782,СВЦЭМ!$A$39:$A$782,$A19,СВЦЭМ!$B$39:$B$782,E$11)+'СЕТ СН'!$F$11+СВЦЭМ!$D$10+'СЕТ СН'!$F$6-'СЕТ СН'!$F$23</f>
        <v>2213.513387</v>
      </c>
      <c r="F19" s="36">
        <f>SUMIFS(СВЦЭМ!$D$39:$D$782,СВЦЭМ!$A$39:$A$782,$A19,СВЦЭМ!$B$39:$B$782,F$11)+'СЕТ СН'!$F$11+СВЦЭМ!$D$10+'СЕТ СН'!$F$6-'СЕТ СН'!$F$23</f>
        <v>2219.6804070799999</v>
      </c>
      <c r="G19" s="36">
        <f>SUMIFS(СВЦЭМ!$D$39:$D$782,СВЦЭМ!$A$39:$A$782,$A19,СВЦЭМ!$B$39:$B$782,G$11)+'СЕТ СН'!$F$11+СВЦЭМ!$D$10+'СЕТ СН'!$F$6-'СЕТ СН'!$F$23</f>
        <v>2202.1196533299999</v>
      </c>
      <c r="H19" s="36">
        <f>SUMIFS(СВЦЭМ!$D$39:$D$782,СВЦЭМ!$A$39:$A$782,$A19,СВЦЭМ!$B$39:$B$782,H$11)+'СЕТ СН'!$F$11+СВЦЭМ!$D$10+'СЕТ СН'!$F$6-'СЕТ СН'!$F$23</f>
        <v>2102.5632774299997</v>
      </c>
      <c r="I19" s="36">
        <f>SUMIFS(СВЦЭМ!$D$39:$D$782,СВЦЭМ!$A$39:$A$782,$A19,СВЦЭМ!$B$39:$B$782,I$11)+'СЕТ СН'!$F$11+СВЦЭМ!$D$10+'СЕТ СН'!$F$6-'СЕТ СН'!$F$23</f>
        <v>2009.0787791799999</v>
      </c>
      <c r="J19" s="36">
        <f>SUMIFS(СВЦЭМ!$D$39:$D$782,СВЦЭМ!$A$39:$A$782,$A19,СВЦЭМ!$B$39:$B$782,J$11)+'СЕТ СН'!$F$11+СВЦЭМ!$D$10+'СЕТ СН'!$F$6-'СЕТ СН'!$F$23</f>
        <v>1894.3377201399999</v>
      </c>
      <c r="K19" s="36">
        <f>SUMIFS(СВЦЭМ!$D$39:$D$782,СВЦЭМ!$A$39:$A$782,$A19,СВЦЭМ!$B$39:$B$782,K$11)+'СЕТ СН'!$F$11+СВЦЭМ!$D$10+'СЕТ СН'!$F$6-'СЕТ СН'!$F$23</f>
        <v>1827.36734183</v>
      </c>
      <c r="L19" s="36">
        <f>SUMIFS(СВЦЭМ!$D$39:$D$782,СВЦЭМ!$A$39:$A$782,$A19,СВЦЭМ!$B$39:$B$782,L$11)+'СЕТ СН'!$F$11+СВЦЭМ!$D$10+'СЕТ СН'!$F$6-'СЕТ СН'!$F$23</f>
        <v>1780.5152781799998</v>
      </c>
      <c r="M19" s="36">
        <f>SUMIFS(СВЦЭМ!$D$39:$D$782,СВЦЭМ!$A$39:$A$782,$A19,СВЦЭМ!$B$39:$B$782,M$11)+'СЕТ СН'!$F$11+СВЦЭМ!$D$10+'СЕТ СН'!$F$6-'СЕТ СН'!$F$23</f>
        <v>1782.8440055299998</v>
      </c>
      <c r="N19" s="36">
        <f>SUMIFS(СВЦЭМ!$D$39:$D$782,СВЦЭМ!$A$39:$A$782,$A19,СВЦЭМ!$B$39:$B$782,N$11)+'СЕТ СН'!$F$11+СВЦЭМ!$D$10+'СЕТ СН'!$F$6-'СЕТ СН'!$F$23</f>
        <v>1775.12062173</v>
      </c>
      <c r="O19" s="36">
        <f>SUMIFS(СВЦЭМ!$D$39:$D$782,СВЦЭМ!$A$39:$A$782,$A19,СВЦЭМ!$B$39:$B$782,O$11)+'СЕТ СН'!$F$11+СВЦЭМ!$D$10+'СЕТ СН'!$F$6-'СЕТ СН'!$F$23</f>
        <v>1778.3767865</v>
      </c>
      <c r="P19" s="36">
        <f>SUMIFS(СВЦЭМ!$D$39:$D$782,СВЦЭМ!$A$39:$A$782,$A19,СВЦЭМ!$B$39:$B$782,P$11)+'СЕТ СН'!$F$11+СВЦЭМ!$D$10+'СЕТ СН'!$F$6-'СЕТ СН'!$F$23</f>
        <v>1781.6008359399998</v>
      </c>
      <c r="Q19" s="36">
        <f>SUMIFS(СВЦЭМ!$D$39:$D$782,СВЦЭМ!$A$39:$A$782,$A19,СВЦЭМ!$B$39:$B$782,Q$11)+'СЕТ СН'!$F$11+СВЦЭМ!$D$10+'СЕТ СН'!$F$6-'СЕТ СН'!$F$23</f>
        <v>1787.8058023399999</v>
      </c>
      <c r="R19" s="36">
        <f>SUMIFS(СВЦЭМ!$D$39:$D$782,СВЦЭМ!$A$39:$A$782,$A19,СВЦЭМ!$B$39:$B$782,R$11)+'СЕТ СН'!$F$11+СВЦЭМ!$D$10+'СЕТ СН'!$F$6-'СЕТ СН'!$F$23</f>
        <v>1785.76060874</v>
      </c>
      <c r="S19" s="36">
        <f>SUMIFS(СВЦЭМ!$D$39:$D$782,СВЦЭМ!$A$39:$A$782,$A19,СВЦЭМ!$B$39:$B$782,S$11)+'СЕТ СН'!$F$11+СВЦЭМ!$D$10+'СЕТ СН'!$F$6-'СЕТ СН'!$F$23</f>
        <v>1780.9530553599998</v>
      </c>
      <c r="T19" s="36">
        <f>SUMIFS(СВЦЭМ!$D$39:$D$782,СВЦЭМ!$A$39:$A$782,$A19,СВЦЭМ!$B$39:$B$782,T$11)+'СЕТ СН'!$F$11+СВЦЭМ!$D$10+'СЕТ СН'!$F$6-'СЕТ СН'!$F$23</f>
        <v>1770.8053226500001</v>
      </c>
      <c r="U19" s="36">
        <f>SUMIFS(СВЦЭМ!$D$39:$D$782,СВЦЭМ!$A$39:$A$782,$A19,СВЦЭМ!$B$39:$B$782,U$11)+'СЕТ СН'!$F$11+СВЦЭМ!$D$10+'СЕТ СН'!$F$6-'СЕТ СН'!$F$23</f>
        <v>1776.6093850699999</v>
      </c>
      <c r="V19" s="36">
        <f>SUMIFS(СВЦЭМ!$D$39:$D$782,СВЦЭМ!$A$39:$A$782,$A19,СВЦЭМ!$B$39:$B$782,V$11)+'СЕТ СН'!$F$11+СВЦЭМ!$D$10+'СЕТ СН'!$F$6-'СЕТ СН'!$F$23</f>
        <v>1757.9452668899999</v>
      </c>
      <c r="W19" s="36">
        <f>SUMIFS(СВЦЭМ!$D$39:$D$782,СВЦЭМ!$A$39:$A$782,$A19,СВЦЭМ!$B$39:$B$782,W$11)+'СЕТ СН'!$F$11+СВЦЭМ!$D$10+'СЕТ СН'!$F$6-'СЕТ СН'!$F$23</f>
        <v>1758.1026930399998</v>
      </c>
      <c r="X19" s="36">
        <f>SUMIFS(СВЦЭМ!$D$39:$D$782,СВЦЭМ!$A$39:$A$782,$A19,СВЦЭМ!$B$39:$B$782,X$11)+'СЕТ СН'!$F$11+СВЦЭМ!$D$10+'СЕТ СН'!$F$6-'СЕТ СН'!$F$23</f>
        <v>1800.0237202399999</v>
      </c>
      <c r="Y19" s="36">
        <f>SUMIFS(СВЦЭМ!$D$39:$D$782,СВЦЭМ!$A$39:$A$782,$A19,СВЦЭМ!$B$39:$B$782,Y$11)+'СЕТ СН'!$F$11+СВЦЭМ!$D$10+'СЕТ СН'!$F$6-'СЕТ СН'!$F$23</f>
        <v>1885.9839175299999</v>
      </c>
    </row>
    <row r="20" spans="1:25" ht="15.75" x14ac:dyDescent="0.2">
      <c r="A20" s="35">
        <f t="shared" si="0"/>
        <v>45482</v>
      </c>
      <c r="B20" s="36">
        <f>SUMIFS(СВЦЭМ!$D$39:$D$782,СВЦЭМ!$A$39:$A$782,$A20,СВЦЭМ!$B$39:$B$782,B$11)+'СЕТ СН'!$F$11+СВЦЭМ!$D$10+'СЕТ СН'!$F$6-'СЕТ СН'!$F$23</f>
        <v>2037.8430786499998</v>
      </c>
      <c r="C20" s="36">
        <f>SUMIFS(СВЦЭМ!$D$39:$D$782,СВЦЭМ!$A$39:$A$782,$A20,СВЦЭМ!$B$39:$B$782,C$11)+'СЕТ СН'!$F$11+СВЦЭМ!$D$10+'СЕТ СН'!$F$6-'СЕТ СН'!$F$23</f>
        <v>2125.7384379999999</v>
      </c>
      <c r="D20" s="36">
        <f>SUMIFS(СВЦЭМ!$D$39:$D$782,СВЦЭМ!$A$39:$A$782,$A20,СВЦЭМ!$B$39:$B$782,D$11)+'СЕТ СН'!$F$11+СВЦЭМ!$D$10+'СЕТ СН'!$F$6-'СЕТ СН'!$F$23</f>
        <v>2191.1707415799997</v>
      </c>
      <c r="E20" s="36">
        <f>SUMIFS(СВЦЭМ!$D$39:$D$782,СВЦЭМ!$A$39:$A$782,$A20,СВЦЭМ!$B$39:$B$782,E$11)+'СЕТ СН'!$F$11+СВЦЭМ!$D$10+'СЕТ СН'!$F$6-'СЕТ СН'!$F$23</f>
        <v>2244.5538394299997</v>
      </c>
      <c r="F20" s="36">
        <f>SUMIFS(СВЦЭМ!$D$39:$D$782,СВЦЭМ!$A$39:$A$782,$A20,СВЦЭМ!$B$39:$B$782,F$11)+'СЕТ СН'!$F$11+СВЦЭМ!$D$10+'СЕТ СН'!$F$6-'СЕТ СН'!$F$23</f>
        <v>2236.8129921199998</v>
      </c>
      <c r="G20" s="36">
        <f>SUMIFS(СВЦЭМ!$D$39:$D$782,СВЦЭМ!$A$39:$A$782,$A20,СВЦЭМ!$B$39:$B$782,G$11)+'СЕТ СН'!$F$11+СВЦЭМ!$D$10+'СЕТ СН'!$F$6-'СЕТ СН'!$F$23</f>
        <v>2220.9604144</v>
      </c>
      <c r="H20" s="36">
        <f>SUMIFS(СВЦЭМ!$D$39:$D$782,СВЦЭМ!$A$39:$A$782,$A20,СВЦЭМ!$B$39:$B$782,H$11)+'СЕТ СН'!$F$11+СВЦЭМ!$D$10+'СЕТ СН'!$F$6-'СЕТ СН'!$F$23</f>
        <v>2031.8846679799999</v>
      </c>
      <c r="I20" s="36">
        <f>SUMIFS(СВЦЭМ!$D$39:$D$782,СВЦЭМ!$A$39:$A$782,$A20,СВЦЭМ!$B$39:$B$782,I$11)+'СЕТ СН'!$F$11+СВЦЭМ!$D$10+'СЕТ СН'!$F$6-'СЕТ СН'!$F$23</f>
        <v>1935.0239806</v>
      </c>
      <c r="J20" s="36">
        <f>SUMIFS(СВЦЭМ!$D$39:$D$782,СВЦЭМ!$A$39:$A$782,$A20,СВЦЭМ!$B$39:$B$782,J$11)+'СЕТ СН'!$F$11+СВЦЭМ!$D$10+'СЕТ СН'!$F$6-'СЕТ СН'!$F$23</f>
        <v>1814.46225258</v>
      </c>
      <c r="K20" s="36">
        <f>SUMIFS(СВЦЭМ!$D$39:$D$782,СВЦЭМ!$A$39:$A$782,$A20,СВЦЭМ!$B$39:$B$782,K$11)+'СЕТ СН'!$F$11+СВЦЭМ!$D$10+'СЕТ СН'!$F$6-'СЕТ СН'!$F$23</f>
        <v>1745.6523329799998</v>
      </c>
      <c r="L20" s="36">
        <f>SUMIFS(СВЦЭМ!$D$39:$D$782,СВЦЭМ!$A$39:$A$782,$A20,СВЦЭМ!$B$39:$B$782,L$11)+'СЕТ СН'!$F$11+СВЦЭМ!$D$10+'СЕТ СН'!$F$6-'СЕТ СН'!$F$23</f>
        <v>1716.10603408</v>
      </c>
      <c r="M20" s="36">
        <f>SUMIFS(СВЦЭМ!$D$39:$D$782,СВЦЭМ!$A$39:$A$782,$A20,СВЦЭМ!$B$39:$B$782,M$11)+'СЕТ СН'!$F$11+СВЦЭМ!$D$10+'СЕТ СН'!$F$6-'СЕТ СН'!$F$23</f>
        <v>1691.76673966</v>
      </c>
      <c r="N20" s="36">
        <f>SUMIFS(СВЦЭМ!$D$39:$D$782,СВЦЭМ!$A$39:$A$782,$A20,СВЦЭМ!$B$39:$B$782,N$11)+'СЕТ СН'!$F$11+СВЦЭМ!$D$10+'СЕТ СН'!$F$6-'СЕТ СН'!$F$23</f>
        <v>1680.33083566</v>
      </c>
      <c r="O20" s="36">
        <f>SUMIFS(СВЦЭМ!$D$39:$D$782,СВЦЭМ!$A$39:$A$782,$A20,СВЦЭМ!$B$39:$B$782,O$11)+'СЕТ СН'!$F$11+СВЦЭМ!$D$10+'СЕТ СН'!$F$6-'СЕТ СН'!$F$23</f>
        <v>1661.6627758099999</v>
      </c>
      <c r="P20" s="36">
        <f>SUMIFS(СВЦЭМ!$D$39:$D$782,СВЦЭМ!$A$39:$A$782,$A20,СВЦЭМ!$B$39:$B$782,P$11)+'СЕТ СН'!$F$11+СВЦЭМ!$D$10+'СЕТ СН'!$F$6-'СЕТ СН'!$F$23</f>
        <v>1668.3211735599998</v>
      </c>
      <c r="Q20" s="36">
        <f>SUMIFS(СВЦЭМ!$D$39:$D$782,СВЦЭМ!$A$39:$A$782,$A20,СВЦЭМ!$B$39:$B$782,Q$11)+'СЕТ СН'!$F$11+СВЦЭМ!$D$10+'СЕТ СН'!$F$6-'СЕТ СН'!$F$23</f>
        <v>1683.06026135</v>
      </c>
      <c r="R20" s="36">
        <f>SUMIFS(СВЦЭМ!$D$39:$D$782,СВЦЭМ!$A$39:$A$782,$A20,СВЦЭМ!$B$39:$B$782,R$11)+'СЕТ СН'!$F$11+СВЦЭМ!$D$10+'СЕТ СН'!$F$6-'СЕТ СН'!$F$23</f>
        <v>1681.3034503499998</v>
      </c>
      <c r="S20" s="36">
        <f>SUMIFS(СВЦЭМ!$D$39:$D$782,СВЦЭМ!$A$39:$A$782,$A20,СВЦЭМ!$B$39:$B$782,S$11)+'СЕТ СН'!$F$11+СВЦЭМ!$D$10+'СЕТ СН'!$F$6-'СЕТ СН'!$F$23</f>
        <v>1679.7139558999997</v>
      </c>
      <c r="T20" s="36">
        <f>SUMIFS(СВЦЭМ!$D$39:$D$782,СВЦЭМ!$A$39:$A$782,$A20,СВЦЭМ!$B$39:$B$782,T$11)+'СЕТ СН'!$F$11+СВЦЭМ!$D$10+'СЕТ СН'!$F$6-'СЕТ СН'!$F$23</f>
        <v>1685.0213067499999</v>
      </c>
      <c r="U20" s="36">
        <f>SUMIFS(СВЦЭМ!$D$39:$D$782,СВЦЭМ!$A$39:$A$782,$A20,СВЦЭМ!$B$39:$B$782,U$11)+'СЕТ СН'!$F$11+СВЦЭМ!$D$10+'СЕТ СН'!$F$6-'СЕТ СН'!$F$23</f>
        <v>1705.2524229699998</v>
      </c>
      <c r="V20" s="36">
        <f>SUMIFS(СВЦЭМ!$D$39:$D$782,СВЦЭМ!$A$39:$A$782,$A20,СВЦЭМ!$B$39:$B$782,V$11)+'СЕТ СН'!$F$11+СВЦЭМ!$D$10+'СЕТ СН'!$F$6-'СЕТ СН'!$F$23</f>
        <v>1699.71949245</v>
      </c>
      <c r="W20" s="36">
        <f>SUMIFS(СВЦЭМ!$D$39:$D$782,СВЦЭМ!$A$39:$A$782,$A20,СВЦЭМ!$B$39:$B$782,W$11)+'СЕТ СН'!$F$11+СВЦЭМ!$D$10+'СЕТ СН'!$F$6-'СЕТ СН'!$F$23</f>
        <v>1686.0602862999999</v>
      </c>
      <c r="X20" s="36">
        <f>SUMIFS(СВЦЭМ!$D$39:$D$782,СВЦЭМ!$A$39:$A$782,$A20,СВЦЭМ!$B$39:$B$782,X$11)+'СЕТ СН'!$F$11+СВЦЭМ!$D$10+'СЕТ СН'!$F$6-'СЕТ СН'!$F$23</f>
        <v>1713.0981263799999</v>
      </c>
      <c r="Y20" s="36">
        <f>SUMIFS(СВЦЭМ!$D$39:$D$782,СВЦЭМ!$A$39:$A$782,$A20,СВЦЭМ!$B$39:$B$782,Y$11)+'СЕТ СН'!$F$11+СВЦЭМ!$D$10+'СЕТ СН'!$F$6-'СЕТ СН'!$F$23</f>
        <v>1800.0804693099999</v>
      </c>
    </row>
    <row r="21" spans="1:25" ht="15.75" x14ac:dyDescent="0.2">
      <c r="A21" s="35">
        <f t="shared" si="0"/>
        <v>45483</v>
      </c>
      <c r="B21" s="36">
        <f>SUMIFS(СВЦЭМ!$D$39:$D$782,СВЦЭМ!$A$39:$A$782,$A21,СВЦЭМ!$B$39:$B$782,B$11)+'СЕТ СН'!$F$11+СВЦЭМ!$D$10+'СЕТ СН'!$F$6-'СЕТ СН'!$F$23</f>
        <v>1894.8728469399998</v>
      </c>
      <c r="C21" s="36">
        <f>SUMIFS(СВЦЭМ!$D$39:$D$782,СВЦЭМ!$A$39:$A$782,$A21,СВЦЭМ!$B$39:$B$782,C$11)+'СЕТ СН'!$F$11+СВЦЭМ!$D$10+'СЕТ СН'!$F$6-'СЕТ СН'!$F$23</f>
        <v>2007.5392929599998</v>
      </c>
      <c r="D21" s="36">
        <f>SUMIFS(СВЦЭМ!$D$39:$D$782,СВЦЭМ!$A$39:$A$782,$A21,СВЦЭМ!$B$39:$B$782,D$11)+'СЕТ СН'!$F$11+СВЦЭМ!$D$10+'СЕТ СН'!$F$6-'СЕТ СН'!$F$23</f>
        <v>2073.67876518</v>
      </c>
      <c r="E21" s="36">
        <f>SUMIFS(СВЦЭМ!$D$39:$D$782,СВЦЭМ!$A$39:$A$782,$A21,СВЦЭМ!$B$39:$B$782,E$11)+'СЕТ СН'!$F$11+СВЦЭМ!$D$10+'СЕТ СН'!$F$6-'СЕТ СН'!$F$23</f>
        <v>2074.9313264100001</v>
      </c>
      <c r="F21" s="36">
        <f>SUMIFS(СВЦЭМ!$D$39:$D$782,СВЦЭМ!$A$39:$A$782,$A21,СВЦЭМ!$B$39:$B$782,F$11)+'СЕТ СН'!$F$11+СВЦЭМ!$D$10+'СЕТ СН'!$F$6-'СЕТ СН'!$F$23</f>
        <v>2066.0523824399997</v>
      </c>
      <c r="G21" s="36">
        <f>SUMIFS(СВЦЭМ!$D$39:$D$782,СВЦЭМ!$A$39:$A$782,$A21,СВЦЭМ!$B$39:$B$782,G$11)+'СЕТ СН'!$F$11+СВЦЭМ!$D$10+'СЕТ СН'!$F$6-'СЕТ СН'!$F$23</f>
        <v>2092.1383822899998</v>
      </c>
      <c r="H21" s="36">
        <f>SUMIFS(СВЦЭМ!$D$39:$D$782,СВЦЭМ!$A$39:$A$782,$A21,СВЦЭМ!$B$39:$B$782,H$11)+'СЕТ СН'!$F$11+СВЦЭМ!$D$10+'СЕТ СН'!$F$6-'СЕТ СН'!$F$23</f>
        <v>2015.5292823499999</v>
      </c>
      <c r="I21" s="36">
        <f>SUMIFS(СВЦЭМ!$D$39:$D$782,СВЦЭМ!$A$39:$A$782,$A21,СВЦЭМ!$B$39:$B$782,I$11)+'СЕТ СН'!$F$11+СВЦЭМ!$D$10+'СЕТ СН'!$F$6-'СЕТ СН'!$F$23</f>
        <v>1907.9964538300001</v>
      </c>
      <c r="J21" s="36">
        <f>SUMIFS(СВЦЭМ!$D$39:$D$782,СВЦЭМ!$A$39:$A$782,$A21,СВЦЭМ!$B$39:$B$782,J$11)+'СЕТ СН'!$F$11+СВЦЭМ!$D$10+'СЕТ СН'!$F$6-'СЕТ СН'!$F$23</f>
        <v>1798.6746945800001</v>
      </c>
      <c r="K21" s="36">
        <f>SUMIFS(СВЦЭМ!$D$39:$D$782,СВЦЭМ!$A$39:$A$782,$A21,СВЦЭМ!$B$39:$B$782,K$11)+'СЕТ СН'!$F$11+СВЦЭМ!$D$10+'СЕТ СН'!$F$6-'СЕТ СН'!$F$23</f>
        <v>1754.52588866</v>
      </c>
      <c r="L21" s="36">
        <f>SUMIFS(СВЦЭМ!$D$39:$D$782,СВЦЭМ!$A$39:$A$782,$A21,СВЦЭМ!$B$39:$B$782,L$11)+'СЕТ СН'!$F$11+СВЦЭМ!$D$10+'СЕТ СН'!$F$6-'СЕТ СН'!$F$23</f>
        <v>1720.74443397</v>
      </c>
      <c r="M21" s="36">
        <f>SUMIFS(СВЦЭМ!$D$39:$D$782,СВЦЭМ!$A$39:$A$782,$A21,СВЦЭМ!$B$39:$B$782,M$11)+'СЕТ СН'!$F$11+СВЦЭМ!$D$10+'СЕТ СН'!$F$6-'СЕТ СН'!$F$23</f>
        <v>1724.0321844999999</v>
      </c>
      <c r="N21" s="36">
        <f>SUMIFS(СВЦЭМ!$D$39:$D$782,СВЦЭМ!$A$39:$A$782,$A21,СВЦЭМ!$B$39:$B$782,N$11)+'СЕТ СН'!$F$11+СВЦЭМ!$D$10+'СЕТ СН'!$F$6-'СЕТ СН'!$F$23</f>
        <v>1725.1713816799997</v>
      </c>
      <c r="O21" s="36">
        <f>SUMIFS(СВЦЭМ!$D$39:$D$782,СВЦЭМ!$A$39:$A$782,$A21,СВЦЭМ!$B$39:$B$782,O$11)+'СЕТ СН'!$F$11+СВЦЭМ!$D$10+'СЕТ СН'!$F$6-'СЕТ СН'!$F$23</f>
        <v>1706.2882862199999</v>
      </c>
      <c r="P21" s="36">
        <f>SUMIFS(СВЦЭМ!$D$39:$D$782,СВЦЭМ!$A$39:$A$782,$A21,СВЦЭМ!$B$39:$B$782,P$11)+'СЕТ СН'!$F$11+СВЦЭМ!$D$10+'СЕТ СН'!$F$6-'СЕТ СН'!$F$23</f>
        <v>1709.6440075299997</v>
      </c>
      <c r="Q21" s="36">
        <f>SUMIFS(СВЦЭМ!$D$39:$D$782,СВЦЭМ!$A$39:$A$782,$A21,СВЦЭМ!$B$39:$B$782,Q$11)+'СЕТ СН'!$F$11+СВЦЭМ!$D$10+'СЕТ СН'!$F$6-'СЕТ СН'!$F$23</f>
        <v>1721.4801036200001</v>
      </c>
      <c r="R21" s="36">
        <f>SUMIFS(СВЦЭМ!$D$39:$D$782,СВЦЭМ!$A$39:$A$782,$A21,СВЦЭМ!$B$39:$B$782,R$11)+'СЕТ СН'!$F$11+СВЦЭМ!$D$10+'СЕТ СН'!$F$6-'СЕТ СН'!$F$23</f>
        <v>1729.3816882199999</v>
      </c>
      <c r="S21" s="36">
        <f>SUMIFS(СВЦЭМ!$D$39:$D$782,СВЦЭМ!$A$39:$A$782,$A21,СВЦЭМ!$B$39:$B$782,S$11)+'СЕТ СН'!$F$11+СВЦЭМ!$D$10+'СЕТ СН'!$F$6-'СЕТ СН'!$F$23</f>
        <v>1743.0657611299998</v>
      </c>
      <c r="T21" s="36">
        <f>SUMIFS(СВЦЭМ!$D$39:$D$782,СВЦЭМ!$A$39:$A$782,$A21,СВЦЭМ!$B$39:$B$782,T$11)+'СЕТ СН'!$F$11+СВЦЭМ!$D$10+'СЕТ СН'!$F$6-'СЕТ СН'!$F$23</f>
        <v>1752.4383189699997</v>
      </c>
      <c r="U21" s="36">
        <f>SUMIFS(СВЦЭМ!$D$39:$D$782,СВЦЭМ!$A$39:$A$782,$A21,СВЦЭМ!$B$39:$B$782,U$11)+'СЕТ СН'!$F$11+СВЦЭМ!$D$10+'СЕТ СН'!$F$6-'СЕТ СН'!$F$23</f>
        <v>1735.8264308899998</v>
      </c>
      <c r="V21" s="36">
        <f>SUMIFS(СВЦЭМ!$D$39:$D$782,СВЦЭМ!$A$39:$A$782,$A21,СВЦЭМ!$B$39:$B$782,V$11)+'СЕТ СН'!$F$11+СВЦЭМ!$D$10+'СЕТ СН'!$F$6-'СЕТ СН'!$F$23</f>
        <v>1735.9417543599998</v>
      </c>
      <c r="W21" s="36">
        <f>SUMIFS(СВЦЭМ!$D$39:$D$782,СВЦЭМ!$A$39:$A$782,$A21,СВЦЭМ!$B$39:$B$782,W$11)+'СЕТ СН'!$F$11+СВЦЭМ!$D$10+'СЕТ СН'!$F$6-'СЕТ СН'!$F$23</f>
        <v>1721.0868588399999</v>
      </c>
      <c r="X21" s="36">
        <f>SUMIFS(СВЦЭМ!$D$39:$D$782,СВЦЭМ!$A$39:$A$782,$A21,СВЦЭМ!$B$39:$B$782,X$11)+'СЕТ СН'!$F$11+СВЦЭМ!$D$10+'СЕТ СН'!$F$6-'СЕТ СН'!$F$23</f>
        <v>1757.3144695599999</v>
      </c>
      <c r="Y21" s="36">
        <f>SUMIFS(СВЦЭМ!$D$39:$D$782,СВЦЭМ!$A$39:$A$782,$A21,СВЦЭМ!$B$39:$B$782,Y$11)+'СЕТ СН'!$F$11+СВЦЭМ!$D$10+'СЕТ СН'!$F$6-'СЕТ СН'!$F$23</f>
        <v>1841.9957338899999</v>
      </c>
    </row>
    <row r="22" spans="1:25" ht="15.75" x14ac:dyDescent="0.2">
      <c r="A22" s="35">
        <f t="shared" si="0"/>
        <v>45484</v>
      </c>
      <c r="B22" s="36">
        <f>SUMIFS(СВЦЭМ!$D$39:$D$782,СВЦЭМ!$A$39:$A$782,$A22,СВЦЭМ!$B$39:$B$782,B$11)+'СЕТ СН'!$F$11+СВЦЭМ!$D$10+'СЕТ СН'!$F$6-'СЕТ СН'!$F$23</f>
        <v>1975.9540161999998</v>
      </c>
      <c r="C22" s="36">
        <f>SUMIFS(СВЦЭМ!$D$39:$D$782,СВЦЭМ!$A$39:$A$782,$A22,СВЦЭМ!$B$39:$B$782,C$11)+'СЕТ СН'!$F$11+СВЦЭМ!$D$10+'СЕТ СН'!$F$6-'СЕТ СН'!$F$23</f>
        <v>2130.94769421</v>
      </c>
      <c r="D22" s="36">
        <f>SUMIFS(СВЦЭМ!$D$39:$D$782,СВЦЭМ!$A$39:$A$782,$A22,СВЦЭМ!$B$39:$B$782,D$11)+'СЕТ СН'!$F$11+СВЦЭМ!$D$10+'СЕТ СН'!$F$6-'СЕТ СН'!$F$23</f>
        <v>2237.47152766</v>
      </c>
      <c r="E22" s="36">
        <f>SUMIFS(СВЦЭМ!$D$39:$D$782,СВЦЭМ!$A$39:$A$782,$A22,СВЦЭМ!$B$39:$B$782,E$11)+'СЕТ СН'!$F$11+СВЦЭМ!$D$10+'СЕТ СН'!$F$6-'СЕТ СН'!$F$23</f>
        <v>2265.3179379600001</v>
      </c>
      <c r="F22" s="36">
        <f>SUMIFS(СВЦЭМ!$D$39:$D$782,СВЦЭМ!$A$39:$A$782,$A22,СВЦЭМ!$B$39:$B$782,F$11)+'СЕТ СН'!$F$11+СВЦЭМ!$D$10+'СЕТ СН'!$F$6-'СЕТ СН'!$F$23</f>
        <v>2275.43377749</v>
      </c>
      <c r="G22" s="36">
        <f>SUMIFS(СВЦЭМ!$D$39:$D$782,СВЦЭМ!$A$39:$A$782,$A22,СВЦЭМ!$B$39:$B$782,G$11)+'СЕТ СН'!$F$11+СВЦЭМ!$D$10+'СЕТ СН'!$F$6-'СЕТ СН'!$F$23</f>
        <v>2248.4931492400001</v>
      </c>
      <c r="H22" s="36">
        <f>SUMIFS(СВЦЭМ!$D$39:$D$782,СВЦЭМ!$A$39:$A$782,$A22,СВЦЭМ!$B$39:$B$782,H$11)+'СЕТ СН'!$F$11+СВЦЭМ!$D$10+'СЕТ СН'!$F$6-'СЕТ СН'!$F$23</f>
        <v>2160.6367518500001</v>
      </c>
      <c r="I22" s="36">
        <f>SUMIFS(СВЦЭМ!$D$39:$D$782,СВЦЭМ!$A$39:$A$782,$A22,СВЦЭМ!$B$39:$B$782,I$11)+'СЕТ СН'!$F$11+СВЦЭМ!$D$10+'СЕТ СН'!$F$6-'СЕТ СН'!$F$23</f>
        <v>2033.5346577699997</v>
      </c>
      <c r="J22" s="36">
        <f>SUMIFS(СВЦЭМ!$D$39:$D$782,СВЦЭМ!$A$39:$A$782,$A22,СВЦЭМ!$B$39:$B$782,J$11)+'СЕТ СН'!$F$11+СВЦЭМ!$D$10+'СЕТ СН'!$F$6-'СЕТ СН'!$F$23</f>
        <v>1921.3661499899999</v>
      </c>
      <c r="K22" s="36">
        <f>SUMIFS(СВЦЭМ!$D$39:$D$782,СВЦЭМ!$A$39:$A$782,$A22,СВЦЭМ!$B$39:$B$782,K$11)+'СЕТ СН'!$F$11+СВЦЭМ!$D$10+'СЕТ СН'!$F$6-'СЕТ СН'!$F$23</f>
        <v>1892.8922887799999</v>
      </c>
      <c r="L22" s="36">
        <f>SUMIFS(СВЦЭМ!$D$39:$D$782,СВЦЭМ!$A$39:$A$782,$A22,СВЦЭМ!$B$39:$B$782,L$11)+'СЕТ СН'!$F$11+СВЦЭМ!$D$10+'СЕТ СН'!$F$6-'СЕТ СН'!$F$23</f>
        <v>1853.2188899399998</v>
      </c>
      <c r="M22" s="36">
        <f>SUMIFS(СВЦЭМ!$D$39:$D$782,СВЦЭМ!$A$39:$A$782,$A22,СВЦЭМ!$B$39:$B$782,M$11)+'СЕТ СН'!$F$11+СВЦЭМ!$D$10+'СЕТ СН'!$F$6-'СЕТ СН'!$F$23</f>
        <v>1861.6106359099999</v>
      </c>
      <c r="N22" s="36">
        <f>SUMIFS(СВЦЭМ!$D$39:$D$782,СВЦЭМ!$A$39:$A$782,$A22,СВЦЭМ!$B$39:$B$782,N$11)+'СЕТ СН'!$F$11+СВЦЭМ!$D$10+'СЕТ СН'!$F$6-'СЕТ СН'!$F$23</f>
        <v>1866.5562922599997</v>
      </c>
      <c r="O22" s="36">
        <f>SUMIFS(СВЦЭМ!$D$39:$D$782,СВЦЭМ!$A$39:$A$782,$A22,СВЦЭМ!$B$39:$B$782,O$11)+'СЕТ СН'!$F$11+СВЦЭМ!$D$10+'СЕТ СН'!$F$6-'СЕТ СН'!$F$23</f>
        <v>1854.86777979</v>
      </c>
      <c r="P22" s="36">
        <f>SUMIFS(СВЦЭМ!$D$39:$D$782,СВЦЭМ!$A$39:$A$782,$A22,СВЦЭМ!$B$39:$B$782,P$11)+'СЕТ СН'!$F$11+СВЦЭМ!$D$10+'СЕТ СН'!$F$6-'СЕТ СН'!$F$23</f>
        <v>1855.52956223</v>
      </c>
      <c r="Q22" s="36">
        <f>SUMIFS(СВЦЭМ!$D$39:$D$782,СВЦЭМ!$A$39:$A$782,$A22,СВЦЭМ!$B$39:$B$782,Q$11)+'СЕТ СН'!$F$11+СВЦЭМ!$D$10+'СЕТ СН'!$F$6-'СЕТ СН'!$F$23</f>
        <v>1857.6870757500001</v>
      </c>
      <c r="R22" s="36">
        <f>SUMIFS(СВЦЭМ!$D$39:$D$782,СВЦЭМ!$A$39:$A$782,$A22,СВЦЭМ!$B$39:$B$782,R$11)+'СЕТ СН'!$F$11+СВЦЭМ!$D$10+'СЕТ СН'!$F$6-'СЕТ СН'!$F$23</f>
        <v>1868.5360105300001</v>
      </c>
      <c r="S22" s="36">
        <f>SUMIFS(СВЦЭМ!$D$39:$D$782,СВЦЭМ!$A$39:$A$782,$A22,СВЦЭМ!$B$39:$B$782,S$11)+'СЕТ СН'!$F$11+СВЦЭМ!$D$10+'СЕТ СН'!$F$6-'СЕТ СН'!$F$23</f>
        <v>1873.8072789899998</v>
      </c>
      <c r="T22" s="36">
        <f>SUMIFS(СВЦЭМ!$D$39:$D$782,СВЦЭМ!$A$39:$A$782,$A22,СВЦЭМ!$B$39:$B$782,T$11)+'СЕТ СН'!$F$11+СВЦЭМ!$D$10+'СЕТ СН'!$F$6-'СЕТ СН'!$F$23</f>
        <v>1866.9966324100001</v>
      </c>
      <c r="U22" s="36">
        <f>SUMIFS(СВЦЭМ!$D$39:$D$782,СВЦЭМ!$A$39:$A$782,$A22,СВЦЭМ!$B$39:$B$782,U$11)+'СЕТ СН'!$F$11+СВЦЭМ!$D$10+'СЕТ СН'!$F$6-'СЕТ СН'!$F$23</f>
        <v>1883.31450692</v>
      </c>
      <c r="V22" s="36">
        <f>SUMIFS(СВЦЭМ!$D$39:$D$782,СВЦЭМ!$A$39:$A$782,$A22,СВЦЭМ!$B$39:$B$782,V$11)+'СЕТ СН'!$F$11+СВЦЭМ!$D$10+'СЕТ СН'!$F$6-'СЕТ СН'!$F$23</f>
        <v>1875.6871300299999</v>
      </c>
      <c r="W22" s="36">
        <f>SUMIFS(СВЦЭМ!$D$39:$D$782,СВЦЭМ!$A$39:$A$782,$A22,СВЦЭМ!$B$39:$B$782,W$11)+'СЕТ СН'!$F$11+СВЦЭМ!$D$10+'СЕТ СН'!$F$6-'СЕТ СН'!$F$23</f>
        <v>1853.6398858799998</v>
      </c>
      <c r="X22" s="36">
        <f>SUMIFS(СВЦЭМ!$D$39:$D$782,СВЦЭМ!$A$39:$A$782,$A22,СВЦЭМ!$B$39:$B$782,X$11)+'СЕТ СН'!$F$11+СВЦЭМ!$D$10+'СЕТ СН'!$F$6-'СЕТ СН'!$F$23</f>
        <v>1891.9681110699998</v>
      </c>
      <c r="Y22" s="36">
        <f>SUMIFS(СВЦЭМ!$D$39:$D$782,СВЦЭМ!$A$39:$A$782,$A22,СВЦЭМ!$B$39:$B$782,Y$11)+'СЕТ СН'!$F$11+СВЦЭМ!$D$10+'СЕТ СН'!$F$6-'СЕТ СН'!$F$23</f>
        <v>1898.7179078899999</v>
      </c>
    </row>
    <row r="23" spans="1:25" ht="15.75" x14ac:dyDescent="0.2">
      <c r="A23" s="35">
        <f t="shared" si="0"/>
        <v>45485</v>
      </c>
      <c r="B23" s="36">
        <f>SUMIFS(СВЦЭМ!$D$39:$D$782,СВЦЭМ!$A$39:$A$782,$A23,СВЦЭМ!$B$39:$B$782,B$11)+'СЕТ СН'!$F$11+СВЦЭМ!$D$10+'СЕТ СН'!$F$6-'СЕТ СН'!$F$23</f>
        <v>2091.5401475899998</v>
      </c>
      <c r="C23" s="36">
        <f>SUMIFS(СВЦЭМ!$D$39:$D$782,СВЦЭМ!$A$39:$A$782,$A23,СВЦЭМ!$B$39:$B$782,C$11)+'СЕТ СН'!$F$11+СВЦЭМ!$D$10+'СЕТ СН'!$F$6-'СЕТ СН'!$F$23</f>
        <v>2150.2923152200001</v>
      </c>
      <c r="D23" s="36">
        <f>SUMIFS(СВЦЭМ!$D$39:$D$782,СВЦЭМ!$A$39:$A$782,$A23,СВЦЭМ!$B$39:$B$782,D$11)+'СЕТ СН'!$F$11+СВЦЭМ!$D$10+'СЕТ СН'!$F$6-'СЕТ СН'!$F$23</f>
        <v>2207.4843402699998</v>
      </c>
      <c r="E23" s="36">
        <f>SUMIFS(СВЦЭМ!$D$39:$D$782,СВЦЭМ!$A$39:$A$782,$A23,СВЦЭМ!$B$39:$B$782,E$11)+'СЕТ СН'!$F$11+СВЦЭМ!$D$10+'СЕТ СН'!$F$6-'СЕТ СН'!$F$23</f>
        <v>2239.2308442499998</v>
      </c>
      <c r="F23" s="36">
        <f>SUMIFS(СВЦЭМ!$D$39:$D$782,СВЦЭМ!$A$39:$A$782,$A23,СВЦЭМ!$B$39:$B$782,F$11)+'СЕТ СН'!$F$11+СВЦЭМ!$D$10+'СЕТ СН'!$F$6-'СЕТ СН'!$F$23</f>
        <v>2239.7634008499999</v>
      </c>
      <c r="G23" s="36">
        <f>SUMIFS(СВЦЭМ!$D$39:$D$782,СВЦЭМ!$A$39:$A$782,$A23,СВЦЭМ!$B$39:$B$782,G$11)+'СЕТ СН'!$F$11+СВЦЭМ!$D$10+'СЕТ СН'!$F$6-'СЕТ СН'!$F$23</f>
        <v>2220.0331026999997</v>
      </c>
      <c r="H23" s="36">
        <f>SUMIFS(СВЦЭМ!$D$39:$D$782,СВЦЭМ!$A$39:$A$782,$A23,СВЦЭМ!$B$39:$B$782,H$11)+'СЕТ СН'!$F$11+СВЦЭМ!$D$10+'СЕТ СН'!$F$6-'СЕТ СН'!$F$23</f>
        <v>2156.7375424299998</v>
      </c>
      <c r="I23" s="36">
        <f>SUMIFS(СВЦЭМ!$D$39:$D$782,СВЦЭМ!$A$39:$A$782,$A23,СВЦЭМ!$B$39:$B$782,I$11)+'СЕТ СН'!$F$11+СВЦЭМ!$D$10+'СЕТ СН'!$F$6-'СЕТ СН'!$F$23</f>
        <v>2033.51610919</v>
      </c>
      <c r="J23" s="36">
        <f>SUMIFS(СВЦЭМ!$D$39:$D$782,СВЦЭМ!$A$39:$A$782,$A23,СВЦЭМ!$B$39:$B$782,J$11)+'СЕТ СН'!$F$11+СВЦЭМ!$D$10+'СЕТ СН'!$F$6-'СЕТ СН'!$F$23</f>
        <v>1893.29516349</v>
      </c>
      <c r="K23" s="36">
        <f>SUMIFS(СВЦЭМ!$D$39:$D$782,СВЦЭМ!$A$39:$A$782,$A23,СВЦЭМ!$B$39:$B$782,K$11)+'СЕТ СН'!$F$11+СВЦЭМ!$D$10+'СЕТ СН'!$F$6-'СЕТ СН'!$F$23</f>
        <v>1856.7538028099998</v>
      </c>
      <c r="L23" s="36">
        <f>SUMIFS(СВЦЭМ!$D$39:$D$782,СВЦЭМ!$A$39:$A$782,$A23,СВЦЭМ!$B$39:$B$782,L$11)+'СЕТ СН'!$F$11+СВЦЭМ!$D$10+'СЕТ СН'!$F$6-'СЕТ СН'!$F$23</f>
        <v>1824.8744378000001</v>
      </c>
      <c r="M23" s="36">
        <f>SUMIFS(СВЦЭМ!$D$39:$D$782,СВЦЭМ!$A$39:$A$782,$A23,СВЦЭМ!$B$39:$B$782,M$11)+'СЕТ СН'!$F$11+СВЦЭМ!$D$10+'СЕТ СН'!$F$6-'СЕТ СН'!$F$23</f>
        <v>1827.2720994799997</v>
      </c>
      <c r="N23" s="36">
        <f>SUMIFS(СВЦЭМ!$D$39:$D$782,СВЦЭМ!$A$39:$A$782,$A23,СВЦЭМ!$B$39:$B$782,N$11)+'СЕТ СН'!$F$11+СВЦЭМ!$D$10+'СЕТ СН'!$F$6-'СЕТ СН'!$F$23</f>
        <v>1816.9610313899998</v>
      </c>
      <c r="O23" s="36">
        <f>SUMIFS(СВЦЭМ!$D$39:$D$782,СВЦЭМ!$A$39:$A$782,$A23,СВЦЭМ!$B$39:$B$782,O$11)+'СЕТ СН'!$F$11+СВЦЭМ!$D$10+'СЕТ СН'!$F$6-'СЕТ СН'!$F$23</f>
        <v>1808.8283695599998</v>
      </c>
      <c r="P23" s="36">
        <f>SUMIFS(СВЦЭМ!$D$39:$D$782,СВЦЭМ!$A$39:$A$782,$A23,СВЦЭМ!$B$39:$B$782,P$11)+'СЕТ СН'!$F$11+СВЦЭМ!$D$10+'СЕТ СН'!$F$6-'СЕТ СН'!$F$23</f>
        <v>1825.7705583500001</v>
      </c>
      <c r="Q23" s="36">
        <f>SUMIFS(СВЦЭМ!$D$39:$D$782,СВЦЭМ!$A$39:$A$782,$A23,СВЦЭМ!$B$39:$B$782,Q$11)+'СЕТ СН'!$F$11+СВЦЭМ!$D$10+'СЕТ СН'!$F$6-'СЕТ СН'!$F$23</f>
        <v>1845.46258902</v>
      </c>
      <c r="R23" s="36">
        <f>SUMIFS(СВЦЭМ!$D$39:$D$782,СВЦЭМ!$A$39:$A$782,$A23,СВЦЭМ!$B$39:$B$782,R$11)+'СЕТ СН'!$F$11+СВЦЭМ!$D$10+'СЕТ СН'!$F$6-'СЕТ СН'!$F$23</f>
        <v>1854.1675761399997</v>
      </c>
      <c r="S23" s="36">
        <f>SUMIFS(СВЦЭМ!$D$39:$D$782,СВЦЭМ!$A$39:$A$782,$A23,СВЦЭМ!$B$39:$B$782,S$11)+'СЕТ СН'!$F$11+СВЦЭМ!$D$10+'СЕТ СН'!$F$6-'СЕТ СН'!$F$23</f>
        <v>1842.54116423</v>
      </c>
      <c r="T23" s="36">
        <f>SUMIFS(СВЦЭМ!$D$39:$D$782,СВЦЭМ!$A$39:$A$782,$A23,СВЦЭМ!$B$39:$B$782,T$11)+'СЕТ СН'!$F$11+СВЦЭМ!$D$10+'СЕТ СН'!$F$6-'СЕТ СН'!$F$23</f>
        <v>1822.92576465</v>
      </c>
      <c r="U23" s="36">
        <f>SUMIFS(СВЦЭМ!$D$39:$D$782,СВЦЭМ!$A$39:$A$782,$A23,СВЦЭМ!$B$39:$B$782,U$11)+'СЕТ СН'!$F$11+СВЦЭМ!$D$10+'СЕТ СН'!$F$6-'СЕТ СН'!$F$23</f>
        <v>1844.2759924699999</v>
      </c>
      <c r="V23" s="36">
        <f>SUMIFS(СВЦЭМ!$D$39:$D$782,СВЦЭМ!$A$39:$A$782,$A23,СВЦЭМ!$B$39:$B$782,V$11)+'СЕТ СН'!$F$11+СВЦЭМ!$D$10+'СЕТ СН'!$F$6-'СЕТ СН'!$F$23</f>
        <v>1855.9453778399998</v>
      </c>
      <c r="W23" s="36">
        <f>SUMIFS(СВЦЭМ!$D$39:$D$782,СВЦЭМ!$A$39:$A$782,$A23,СВЦЭМ!$B$39:$B$782,W$11)+'СЕТ СН'!$F$11+СВЦЭМ!$D$10+'СЕТ СН'!$F$6-'СЕТ СН'!$F$23</f>
        <v>1837.3934501999997</v>
      </c>
      <c r="X23" s="36">
        <f>SUMIFS(СВЦЭМ!$D$39:$D$782,СВЦЭМ!$A$39:$A$782,$A23,СВЦЭМ!$B$39:$B$782,X$11)+'СЕТ СН'!$F$11+СВЦЭМ!$D$10+'СЕТ СН'!$F$6-'СЕТ СН'!$F$23</f>
        <v>1885.2419467899999</v>
      </c>
      <c r="Y23" s="36">
        <f>SUMIFS(СВЦЭМ!$D$39:$D$782,СВЦЭМ!$A$39:$A$782,$A23,СВЦЭМ!$B$39:$B$782,Y$11)+'СЕТ СН'!$F$11+СВЦЭМ!$D$10+'СЕТ СН'!$F$6-'СЕТ СН'!$F$23</f>
        <v>1980.3639697499998</v>
      </c>
    </row>
    <row r="24" spans="1:25" ht="15.75" x14ac:dyDescent="0.2">
      <c r="A24" s="35">
        <f t="shared" si="0"/>
        <v>45486</v>
      </c>
      <c r="B24" s="36">
        <f>SUMIFS(СВЦЭМ!$D$39:$D$782,СВЦЭМ!$A$39:$A$782,$A24,СВЦЭМ!$B$39:$B$782,B$11)+'СЕТ СН'!$F$11+СВЦЭМ!$D$10+'СЕТ СН'!$F$6-'СЕТ СН'!$F$23</f>
        <v>2076.04225322</v>
      </c>
      <c r="C24" s="36">
        <f>SUMIFS(СВЦЭМ!$D$39:$D$782,СВЦЭМ!$A$39:$A$782,$A24,СВЦЭМ!$B$39:$B$782,C$11)+'СЕТ СН'!$F$11+СВЦЭМ!$D$10+'СЕТ СН'!$F$6-'СЕТ СН'!$F$23</f>
        <v>2138.7578515999999</v>
      </c>
      <c r="D24" s="36">
        <f>SUMIFS(СВЦЭМ!$D$39:$D$782,СВЦЭМ!$A$39:$A$782,$A24,СВЦЭМ!$B$39:$B$782,D$11)+'СЕТ СН'!$F$11+СВЦЭМ!$D$10+'СЕТ СН'!$F$6-'СЕТ СН'!$F$23</f>
        <v>2120.3759657999999</v>
      </c>
      <c r="E24" s="36">
        <f>SUMIFS(СВЦЭМ!$D$39:$D$782,СВЦЭМ!$A$39:$A$782,$A24,СВЦЭМ!$B$39:$B$782,E$11)+'СЕТ СН'!$F$11+СВЦЭМ!$D$10+'СЕТ СН'!$F$6-'СЕТ СН'!$F$23</f>
        <v>2120.6780427399999</v>
      </c>
      <c r="F24" s="36">
        <f>SUMIFS(СВЦЭМ!$D$39:$D$782,СВЦЭМ!$A$39:$A$782,$A24,СВЦЭМ!$B$39:$B$782,F$11)+'СЕТ СН'!$F$11+СВЦЭМ!$D$10+'СЕТ СН'!$F$6-'СЕТ СН'!$F$23</f>
        <v>2123.8826214699998</v>
      </c>
      <c r="G24" s="36">
        <f>SUMIFS(СВЦЭМ!$D$39:$D$782,СВЦЭМ!$A$39:$A$782,$A24,СВЦЭМ!$B$39:$B$782,G$11)+'СЕТ СН'!$F$11+СВЦЭМ!$D$10+'СЕТ СН'!$F$6-'СЕТ СН'!$F$23</f>
        <v>2128.3174237899998</v>
      </c>
      <c r="H24" s="36">
        <f>SUMIFS(СВЦЭМ!$D$39:$D$782,СВЦЭМ!$A$39:$A$782,$A24,СВЦЭМ!$B$39:$B$782,H$11)+'СЕТ СН'!$F$11+СВЦЭМ!$D$10+'СЕТ СН'!$F$6-'СЕТ СН'!$F$23</f>
        <v>2207.9834046799997</v>
      </c>
      <c r="I24" s="36">
        <f>SUMIFS(СВЦЭМ!$D$39:$D$782,СВЦЭМ!$A$39:$A$782,$A24,СВЦЭМ!$B$39:$B$782,I$11)+'СЕТ СН'!$F$11+СВЦЭМ!$D$10+'СЕТ СН'!$F$6-'СЕТ СН'!$F$23</f>
        <v>2122.93481952</v>
      </c>
      <c r="J24" s="36">
        <f>SUMIFS(СВЦЭМ!$D$39:$D$782,СВЦЭМ!$A$39:$A$782,$A24,СВЦЭМ!$B$39:$B$782,J$11)+'СЕТ СН'!$F$11+СВЦЭМ!$D$10+'СЕТ СН'!$F$6-'СЕТ СН'!$F$23</f>
        <v>2000.2648235500001</v>
      </c>
      <c r="K24" s="36">
        <f>SUMIFS(СВЦЭМ!$D$39:$D$782,СВЦЭМ!$A$39:$A$782,$A24,СВЦЭМ!$B$39:$B$782,K$11)+'СЕТ СН'!$F$11+СВЦЭМ!$D$10+'СЕТ СН'!$F$6-'СЕТ СН'!$F$23</f>
        <v>1867.9282304899998</v>
      </c>
      <c r="L24" s="36">
        <f>SUMIFS(СВЦЭМ!$D$39:$D$782,СВЦЭМ!$A$39:$A$782,$A24,СВЦЭМ!$B$39:$B$782,L$11)+'СЕТ СН'!$F$11+СВЦЭМ!$D$10+'СЕТ СН'!$F$6-'СЕТ СН'!$F$23</f>
        <v>1805.0745236499997</v>
      </c>
      <c r="M24" s="36">
        <f>SUMIFS(СВЦЭМ!$D$39:$D$782,СВЦЭМ!$A$39:$A$782,$A24,СВЦЭМ!$B$39:$B$782,M$11)+'СЕТ СН'!$F$11+СВЦЭМ!$D$10+'СЕТ СН'!$F$6-'СЕТ СН'!$F$23</f>
        <v>1781.7344441299997</v>
      </c>
      <c r="N24" s="36">
        <f>SUMIFS(СВЦЭМ!$D$39:$D$782,СВЦЭМ!$A$39:$A$782,$A24,СВЦЭМ!$B$39:$B$782,N$11)+'СЕТ СН'!$F$11+СВЦЭМ!$D$10+'СЕТ СН'!$F$6-'СЕТ СН'!$F$23</f>
        <v>1780.8502200499997</v>
      </c>
      <c r="O24" s="36">
        <f>SUMIFS(СВЦЭМ!$D$39:$D$782,СВЦЭМ!$A$39:$A$782,$A24,СВЦЭМ!$B$39:$B$782,O$11)+'СЕТ СН'!$F$11+СВЦЭМ!$D$10+'СЕТ СН'!$F$6-'СЕТ СН'!$F$23</f>
        <v>1771.24152654</v>
      </c>
      <c r="P24" s="36">
        <f>SUMIFS(СВЦЭМ!$D$39:$D$782,СВЦЭМ!$A$39:$A$782,$A24,СВЦЭМ!$B$39:$B$782,P$11)+'СЕТ СН'!$F$11+СВЦЭМ!$D$10+'СЕТ СН'!$F$6-'СЕТ СН'!$F$23</f>
        <v>1783.5773878199998</v>
      </c>
      <c r="Q24" s="36">
        <f>SUMIFS(СВЦЭМ!$D$39:$D$782,СВЦЭМ!$A$39:$A$782,$A24,СВЦЭМ!$B$39:$B$782,Q$11)+'СЕТ СН'!$F$11+СВЦЭМ!$D$10+'СЕТ СН'!$F$6-'СЕТ СН'!$F$23</f>
        <v>1795.9994165600001</v>
      </c>
      <c r="R24" s="36">
        <f>SUMIFS(СВЦЭМ!$D$39:$D$782,СВЦЭМ!$A$39:$A$782,$A24,СВЦЭМ!$B$39:$B$782,R$11)+'СЕТ СН'!$F$11+СВЦЭМ!$D$10+'СЕТ СН'!$F$6-'СЕТ СН'!$F$23</f>
        <v>1765.50970345</v>
      </c>
      <c r="S24" s="36">
        <f>SUMIFS(СВЦЭМ!$D$39:$D$782,СВЦЭМ!$A$39:$A$782,$A24,СВЦЭМ!$B$39:$B$782,S$11)+'СЕТ СН'!$F$11+СВЦЭМ!$D$10+'СЕТ СН'!$F$6-'СЕТ СН'!$F$23</f>
        <v>1763.8857037299999</v>
      </c>
      <c r="T24" s="36">
        <f>SUMIFS(СВЦЭМ!$D$39:$D$782,СВЦЭМ!$A$39:$A$782,$A24,СВЦЭМ!$B$39:$B$782,T$11)+'СЕТ СН'!$F$11+СВЦЭМ!$D$10+'СЕТ СН'!$F$6-'СЕТ СН'!$F$23</f>
        <v>1757.6424536899999</v>
      </c>
      <c r="U24" s="36">
        <f>SUMIFS(СВЦЭМ!$D$39:$D$782,СВЦЭМ!$A$39:$A$782,$A24,СВЦЭМ!$B$39:$B$782,U$11)+'СЕТ СН'!$F$11+СВЦЭМ!$D$10+'СЕТ СН'!$F$6-'СЕТ СН'!$F$23</f>
        <v>1771.6286880399998</v>
      </c>
      <c r="V24" s="36">
        <f>SUMIFS(СВЦЭМ!$D$39:$D$782,СВЦЭМ!$A$39:$A$782,$A24,СВЦЭМ!$B$39:$B$782,V$11)+'СЕТ СН'!$F$11+СВЦЭМ!$D$10+'СЕТ СН'!$F$6-'СЕТ СН'!$F$23</f>
        <v>1783.6919791999999</v>
      </c>
      <c r="W24" s="36">
        <f>SUMIFS(СВЦЭМ!$D$39:$D$782,СВЦЭМ!$A$39:$A$782,$A24,СВЦЭМ!$B$39:$B$782,W$11)+'СЕТ СН'!$F$11+СВЦЭМ!$D$10+'СЕТ СН'!$F$6-'СЕТ СН'!$F$23</f>
        <v>1778.0259535999999</v>
      </c>
      <c r="X24" s="36">
        <f>SUMIFS(СВЦЭМ!$D$39:$D$782,СВЦЭМ!$A$39:$A$782,$A24,СВЦЭМ!$B$39:$B$782,X$11)+'СЕТ СН'!$F$11+СВЦЭМ!$D$10+'СЕТ СН'!$F$6-'СЕТ СН'!$F$23</f>
        <v>1814.22660954</v>
      </c>
      <c r="Y24" s="36">
        <f>SUMIFS(СВЦЭМ!$D$39:$D$782,СВЦЭМ!$A$39:$A$782,$A24,СВЦЭМ!$B$39:$B$782,Y$11)+'СЕТ СН'!$F$11+СВЦЭМ!$D$10+'СЕТ СН'!$F$6-'СЕТ СН'!$F$23</f>
        <v>1910.30794651</v>
      </c>
    </row>
    <row r="25" spans="1:25" ht="15.75" x14ac:dyDescent="0.2">
      <c r="A25" s="35">
        <f t="shared" si="0"/>
        <v>45487</v>
      </c>
      <c r="B25" s="36">
        <f>SUMIFS(СВЦЭМ!$D$39:$D$782,СВЦЭМ!$A$39:$A$782,$A25,СВЦЭМ!$B$39:$B$782,B$11)+'СЕТ СН'!$F$11+СВЦЭМ!$D$10+'СЕТ СН'!$F$6-'СЕТ СН'!$F$23</f>
        <v>2030.6185084799999</v>
      </c>
      <c r="C25" s="36">
        <f>SUMIFS(СВЦЭМ!$D$39:$D$782,СВЦЭМ!$A$39:$A$782,$A25,СВЦЭМ!$B$39:$B$782,C$11)+'СЕТ СН'!$F$11+СВЦЭМ!$D$10+'СЕТ СН'!$F$6-'СЕТ СН'!$F$23</f>
        <v>2008.0819654500001</v>
      </c>
      <c r="D25" s="36">
        <f>SUMIFS(СВЦЭМ!$D$39:$D$782,СВЦЭМ!$A$39:$A$782,$A25,СВЦЭМ!$B$39:$B$782,D$11)+'СЕТ СН'!$F$11+СВЦЭМ!$D$10+'СЕТ СН'!$F$6-'СЕТ СН'!$F$23</f>
        <v>1979.6964536</v>
      </c>
      <c r="E25" s="36">
        <f>SUMIFS(СВЦЭМ!$D$39:$D$782,СВЦЭМ!$A$39:$A$782,$A25,СВЦЭМ!$B$39:$B$782,E$11)+'СЕТ СН'!$F$11+СВЦЭМ!$D$10+'СЕТ СН'!$F$6-'СЕТ СН'!$F$23</f>
        <v>1951.8336570399997</v>
      </c>
      <c r="F25" s="36">
        <f>SUMIFS(СВЦЭМ!$D$39:$D$782,СВЦЭМ!$A$39:$A$782,$A25,СВЦЭМ!$B$39:$B$782,F$11)+'СЕТ СН'!$F$11+СВЦЭМ!$D$10+'СЕТ СН'!$F$6-'СЕТ СН'!$F$23</f>
        <v>1943.0603340799998</v>
      </c>
      <c r="G25" s="36">
        <f>SUMIFS(СВЦЭМ!$D$39:$D$782,СВЦЭМ!$A$39:$A$782,$A25,СВЦЭМ!$B$39:$B$782,G$11)+'СЕТ СН'!$F$11+СВЦЭМ!$D$10+'СЕТ СН'!$F$6-'СЕТ СН'!$F$23</f>
        <v>1955.1748282899998</v>
      </c>
      <c r="H25" s="36">
        <f>SUMIFS(СВЦЭМ!$D$39:$D$782,СВЦЭМ!$A$39:$A$782,$A25,СВЦЭМ!$B$39:$B$782,H$11)+'СЕТ СН'!$F$11+СВЦЭМ!$D$10+'СЕТ СН'!$F$6-'СЕТ СН'!$F$23</f>
        <v>1965.4259865999998</v>
      </c>
      <c r="I25" s="36">
        <f>SUMIFS(СВЦЭМ!$D$39:$D$782,СВЦЭМ!$A$39:$A$782,$A25,СВЦЭМ!$B$39:$B$782,I$11)+'СЕТ СН'!$F$11+СВЦЭМ!$D$10+'СЕТ СН'!$F$6-'СЕТ СН'!$F$23</f>
        <v>2016.0269754000001</v>
      </c>
      <c r="J25" s="36">
        <f>SUMIFS(СВЦЭМ!$D$39:$D$782,СВЦЭМ!$A$39:$A$782,$A25,СВЦЭМ!$B$39:$B$782,J$11)+'СЕТ СН'!$F$11+СВЦЭМ!$D$10+'СЕТ СН'!$F$6-'СЕТ СН'!$F$23</f>
        <v>2053.5397518499999</v>
      </c>
      <c r="K25" s="36">
        <f>SUMIFS(СВЦЭМ!$D$39:$D$782,СВЦЭМ!$A$39:$A$782,$A25,СВЦЭМ!$B$39:$B$782,K$11)+'СЕТ СН'!$F$11+СВЦЭМ!$D$10+'СЕТ СН'!$F$6-'СЕТ СН'!$F$23</f>
        <v>1938.7229244199998</v>
      </c>
      <c r="L25" s="36">
        <f>SUMIFS(СВЦЭМ!$D$39:$D$782,СВЦЭМ!$A$39:$A$782,$A25,СВЦЭМ!$B$39:$B$782,L$11)+'СЕТ СН'!$F$11+СВЦЭМ!$D$10+'СЕТ СН'!$F$6-'СЕТ СН'!$F$23</f>
        <v>1869.6202936599998</v>
      </c>
      <c r="M25" s="36">
        <f>SUMIFS(СВЦЭМ!$D$39:$D$782,СВЦЭМ!$A$39:$A$782,$A25,СВЦЭМ!$B$39:$B$782,M$11)+'СЕТ СН'!$F$11+СВЦЭМ!$D$10+'СЕТ СН'!$F$6-'СЕТ СН'!$F$23</f>
        <v>1839.1680302300001</v>
      </c>
      <c r="N25" s="36">
        <f>SUMIFS(СВЦЭМ!$D$39:$D$782,СВЦЭМ!$A$39:$A$782,$A25,СВЦЭМ!$B$39:$B$782,N$11)+'СЕТ СН'!$F$11+СВЦЭМ!$D$10+'СЕТ СН'!$F$6-'СЕТ СН'!$F$23</f>
        <v>1821.6925271099999</v>
      </c>
      <c r="O25" s="36">
        <f>SUMIFS(СВЦЭМ!$D$39:$D$782,СВЦЭМ!$A$39:$A$782,$A25,СВЦЭМ!$B$39:$B$782,O$11)+'СЕТ СН'!$F$11+СВЦЭМ!$D$10+'СЕТ СН'!$F$6-'СЕТ СН'!$F$23</f>
        <v>1811.3412051599998</v>
      </c>
      <c r="P25" s="36">
        <f>SUMIFS(СВЦЭМ!$D$39:$D$782,СВЦЭМ!$A$39:$A$782,$A25,СВЦЭМ!$B$39:$B$782,P$11)+'СЕТ СН'!$F$11+СВЦЭМ!$D$10+'СЕТ СН'!$F$6-'СЕТ СН'!$F$23</f>
        <v>1823.3344422999999</v>
      </c>
      <c r="Q25" s="36">
        <f>SUMIFS(СВЦЭМ!$D$39:$D$782,СВЦЭМ!$A$39:$A$782,$A25,СВЦЭМ!$B$39:$B$782,Q$11)+'СЕТ СН'!$F$11+СВЦЭМ!$D$10+'СЕТ СН'!$F$6-'СЕТ СН'!$F$23</f>
        <v>1837.1993886499999</v>
      </c>
      <c r="R25" s="36">
        <f>SUMIFS(СВЦЭМ!$D$39:$D$782,СВЦЭМ!$A$39:$A$782,$A25,СВЦЭМ!$B$39:$B$782,R$11)+'СЕТ СН'!$F$11+СВЦЭМ!$D$10+'СЕТ СН'!$F$6-'СЕТ СН'!$F$23</f>
        <v>1840.78427113</v>
      </c>
      <c r="S25" s="36">
        <f>SUMIFS(СВЦЭМ!$D$39:$D$782,СВЦЭМ!$A$39:$A$782,$A25,СВЦЭМ!$B$39:$B$782,S$11)+'СЕТ СН'!$F$11+СВЦЭМ!$D$10+'СЕТ СН'!$F$6-'СЕТ СН'!$F$23</f>
        <v>1830.7039965999998</v>
      </c>
      <c r="T25" s="36">
        <f>SUMIFS(СВЦЭМ!$D$39:$D$782,СВЦЭМ!$A$39:$A$782,$A25,СВЦЭМ!$B$39:$B$782,T$11)+'СЕТ СН'!$F$11+СВЦЭМ!$D$10+'СЕТ СН'!$F$6-'СЕТ СН'!$F$23</f>
        <v>1807.82898785</v>
      </c>
      <c r="U25" s="36">
        <f>SUMIFS(СВЦЭМ!$D$39:$D$782,СВЦЭМ!$A$39:$A$782,$A25,СВЦЭМ!$B$39:$B$782,U$11)+'СЕТ СН'!$F$11+СВЦЭМ!$D$10+'СЕТ СН'!$F$6-'СЕТ СН'!$F$23</f>
        <v>1816.1543038499999</v>
      </c>
      <c r="V25" s="36">
        <f>SUMIFS(СВЦЭМ!$D$39:$D$782,СВЦЭМ!$A$39:$A$782,$A25,СВЦЭМ!$B$39:$B$782,V$11)+'СЕТ СН'!$F$11+СВЦЭМ!$D$10+'СЕТ СН'!$F$6-'СЕТ СН'!$F$23</f>
        <v>1829.1060402399999</v>
      </c>
      <c r="W25" s="36">
        <f>SUMIFS(СВЦЭМ!$D$39:$D$782,СВЦЭМ!$A$39:$A$782,$A25,СВЦЭМ!$B$39:$B$782,W$11)+'СЕТ СН'!$F$11+СВЦЭМ!$D$10+'СЕТ СН'!$F$6-'СЕТ СН'!$F$23</f>
        <v>1811.0247281699999</v>
      </c>
      <c r="X25" s="36">
        <f>SUMIFS(СВЦЭМ!$D$39:$D$782,СВЦЭМ!$A$39:$A$782,$A25,СВЦЭМ!$B$39:$B$782,X$11)+'СЕТ СН'!$F$11+СВЦЭМ!$D$10+'СЕТ СН'!$F$6-'СЕТ СН'!$F$23</f>
        <v>1860.0809809899997</v>
      </c>
      <c r="Y25" s="36">
        <f>SUMIFS(СВЦЭМ!$D$39:$D$782,СВЦЭМ!$A$39:$A$782,$A25,СВЦЭМ!$B$39:$B$782,Y$11)+'СЕТ СН'!$F$11+СВЦЭМ!$D$10+'СЕТ СН'!$F$6-'СЕТ СН'!$F$23</f>
        <v>1969.4202826199999</v>
      </c>
    </row>
    <row r="26" spans="1:25" ht="15.75" x14ac:dyDescent="0.2">
      <c r="A26" s="35">
        <f t="shared" si="0"/>
        <v>45488</v>
      </c>
      <c r="B26" s="36">
        <f>SUMIFS(СВЦЭМ!$D$39:$D$782,СВЦЭМ!$A$39:$A$782,$A26,СВЦЭМ!$B$39:$B$782,B$11)+'СЕТ СН'!$F$11+СВЦЭМ!$D$10+'СЕТ СН'!$F$6-'СЕТ СН'!$F$23</f>
        <v>1917.6961300899998</v>
      </c>
      <c r="C26" s="36">
        <f>SUMIFS(СВЦЭМ!$D$39:$D$782,СВЦЭМ!$A$39:$A$782,$A26,СВЦЭМ!$B$39:$B$782,C$11)+'СЕТ СН'!$F$11+СВЦЭМ!$D$10+'СЕТ СН'!$F$6-'СЕТ СН'!$F$23</f>
        <v>2012.1560941799999</v>
      </c>
      <c r="D26" s="36">
        <f>SUMIFS(СВЦЭМ!$D$39:$D$782,СВЦЭМ!$A$39:$A$782,$A26,СВЦЭМ!$B$39:$B$782,D$11)+'СЕТ СН'!$F$11+СВЦЭМ!$D$10+'СЕТ СН'!$F$6-'СЕТ СН'!$F$23</f>
        <v>2097.40860114</v>
      </c>
      <c r="E26" s="36">
        <f>SUMIFS(СВЦЭМ!$D$39:$D$782,СВЦЭМ!$A$39:$A$782,$A26,СВЦЭМ!$B$39:$B$782,E$11)+'СЕТ СН'!$F$11+СВЦЭМ!$D$10+'СЕТ СН'!$F$6-'СЕТ СН'!$F$23</f>
        <v>2099.8608335700001</v>
      </c>
      <c r="F26" s="36">
        <f>SUMIFS(СВЦЭМ!$D$39:$D$782,СВЦЭМ!$A$39:$A$782,$A26,СВЦЭМ!$B$39:$B$782,F$11)+'СЕТ СН'!$F$11+СВЦЭМ!$D$10+'СЕТ СН'!$F$6-'СЕТ СН'!$F$23</f>
        <v>2093.2863553699999</v>
      </c>
      <c r="G26" s="36">
        <f>SUMIFS(СВЦЭМ!$D$39:$D$782,СВЦЭМ!$A$39:$A$782,$A26,СВЦЭМ!$B$39:$B$782,G$11)+'СЕТ СН'!$F$11+СВЦЭМ!$D$10+'СЕТ СН'!$F$6-'СЕТ СН'!$F$23</f>
        <v>2111.0885569699999</v>
      </c>
      <c r="H26" s="36">
        <f>SUMIFS(СВЦЭМ!$D$39:$D$782,СВЦЭМ!$A$39:$A$782,$A26,СВЦЭМ!$B$39:$B$782,H$11)+'СЕТ СН'!$F$11+СВЦЭМ!$D$10+'СЕТ СН'!$F$6-'СЕТ СН'!$F$23</f>
        <v>2043.0712682999997</v>
      </c>
      <c r="I26" s="36">
        <f>SUMIFS(СВЦЭМ!$D$39:$D$782,СВЦЭМ!$A$39:$A$782,$A26,СВЦЭМ!$B$39:$B$782,I$11)+'СЕТ СН'!$F$11+СВЦЭМ!$D$10+'СЕТ СН'!$F$6-'СЕТ СН'!$F$23</f>
        <v>1977.4978797499998</v>
      </c>
      <c r="J26" s="36">
        <f>SUMIFS(СВЦЭМ!$D$39:$D$782,СВЦЭМ!$A$39:$A$782,$A26,СВЦЭМ!$B$39:$B$782,J$11)+'СЕТ СН'!$F$11+СВЦЭМ!$D$10+'СЕТ СН'!$F$6-'СЕТ СН'!$F$23</f>
        <v>1910.7851094899997</v>
      </c>
      <c r="K26" s="36">
        <f>SUMIFS(СВЦЭМ!$D$39:$D$782,СВЦЭМ!$A$39:$A$782,$A26,СВЦЭМ!$B$39:$B$782,K$11)+'СЕТ СН'!$F$11+СВЦЭМ!$D$10+'СЕТ СН'!$F$6-'СЕТ СН'!$F$23</f>
        <v>1870.9297246799997</v>
      </c>
      <c r="L26" s="36">
        <f>SUMIFS(СВЦЭМ!$D$39:$D$782,СВЦЭМ!$A$39:$A$782,$A26,СВЦЭМ!$B$39:$B$782,L$11)+'СЕТ СН'!$F$11+СВЦЭМ!$D$10+'СЕТ СН'!$F$6-'СЕТ СН'!$F$23</f>
        <v>1849.5849097099999</v>
      </c>
      <c r="M26" s="36">
        <f>SUMIFS(СВЦЭМ!$D$39:$D$782,СВЦЭМ!$A$39:$A$782,$A26,СВЦЭМ!$B$39:$B$782,M$11)+'СЕТ СН'!$F$11+СВЦЭМ!$D$10+'СЕТ СН'!$F$6-'СЕТ СН'!$F$23</f>
        <v>1842.8101830800001</v>
      </c>
      <c r="N26" s="36">
        <f>SUMIFS(СВЦЭМ!$D$39:$D$782,СВЦЭМ!$A$39:$A$782,$A26,СВЦЭМ!$B$39:$B$782,N$11)+'СЕТ СН'!$F$11+СВЦЭМ!$D$10+'СЕТ СН'!$F$6-'СЕТ СН'!$F$23</f>
        <v>1853.2848435199999</v>
      </c>
      <c r="O26" s="36">
        <f>SUMIFS(СВЦЭМ!$D$39:$D$782,СВЦЭМ!$A$39:$A$782,$A26,СВЦЭМ!$B$39:$B$782,O$11)+'СЕТ СН'!$F$11+СВЦЭМ!$D$10+'СЕТ СН'!$F$6-'СЕТ СН'!$F$23</f>
        <v>1858.9515927100001</v>
      </c>
      <c r="P26" s="36">
        <f>SUMIFS(СВЦЭМ!$D$39:$D$782,СВЦЭМ!$A$39:$A$782,$A26,СВЦЭМ!$B$39:$B$782,P$11)+'СЕТ СН'!$F$11+СВЦЭМ!$D$10+'СЕТ СН'!$F$6-'СЕТ СН'!$F$23</f>
        <v>1860.2663807899999</v>
      </c>
      <c r="Q26" s="36">
        <f>SUMIFS(СВЦЭМ!$D$39:$D$782,СВЦЭМ!$A$39:$A$782,$A26,СВЦЭМ!$B$39:$B$782,Q$11)+'СЕТ СН'!$F$11+СВЦЭМ!$D$10+'СЕТ СН'!$F$6-'СЕТ СН'!$F$23</f>
        <v>1859.0040024099999</v>
      </c>
      <c r="R26" s="36">
        <f>SUMIFS(СВЦЭМ!$D$39:$D$782,СВЦЭМ!$A$39:$A$782,$A26,СВЦЭМ!$B$39:$B$782,R$11)+'СЕТ СН'!$F$11+СВЦЭМ!$D$10+'СЕТ СН'!$F$6-'СЕТ СН'!$F$23</f>
        <v>1850.8123200599998</v>
      </c>
      <c r="S26" s="36">
        <f>SUMIFS(СВЦЭМ!$D$39:$D$782,СВЦЭМ!$A$39:$A$782,$A26,СВЦЭМ!$B$39:$B$782,S$11)+'СЕТ СН'!$F$11+СВЦЭМ!$D$10+'СЕТ СН'!$F$6-'СЕТ СН'!$F$23</f>
        <v>1858.55630823</v>
      </c>
      <c r="T26" s="36">
        <f>SUMIFS(СВЦЭМ!$D$39:$D$782,СВЦЭМ!$A$39:$A$782,$A26,СВЦЭМ!$B$39:$B$782,T$11)+'СЕТ СН'!$F$11+СВЦЭМ!$D$10+'СЕТ СН'!$F$6-'СЕТ СН'!$F$23</f>
        <v>1856.4017546699997</v>
      </c>
      <c r="U26" s="36">
        <f>SUMIFS(СВЦЭМ!$D$39:$D$782,СВЦЭМ!$A$39:$A$782,$A26,СВЦЭМ!$B$39:$B$782,U$11)+'СЕТ СН'!$F$11+СВЦЭМ!$D$10+'СЕТ СН'!$F$6-'СЕТ СН'!$F$23</f>
        <v>1862.13918294</v>
      </c>
      <c r="V26" s="36">
        <f>SUMIFS(СВЦЭМ!$D$39:$D$782,СВЦЭМ!$A$39:$A$782,$A26,СВЦЭМ!$B$39:$B$782,V$11)+'СЕТ СН'!$F$11+СВЦЭМ!$D$10+'СЕТ СН'!$F$6-'СЕТ СН'!$F$23</f>
        <v>1860.0741806199999</v>
      </c>
      <c r="W26" s="36">
        <f>SUMIFS(СВЦЭМ!$D$39:$D$782,СВЦЭМ!$A$39:$A$782,$A26,СВЦЭМ!$B$39:$B$782,W$11)+'СЕТ СН'!$F$11+СВЦЭМ!$D$10+'СЕТ СН'!$F$6-'СЕТ СН'!$F$23</f>
        <v>1837.8348366999999</v>
      </c>
      <c r="X26" s="36">
        <f>SUMIFS(СВЦЭМ!$D$39:$D$782,СВЦЭМ!$A$39:$A$782,$A26,СВЦЭМ!$B$39:$B$782,X$11)+'СЕТ СН'!$F$11+СВЦЭМ!$D$10+'СЕТ СН'!$F$6-'СЕТ СН'!$F$23</f>
        <v>1884.2030445699997</v>
      </c>
      <c r="Y26" s="36">
        <f>SUMIFS(СВЦЭМ!$D$39:$D$782,СВЦЭМ!$A$39:$A$782,$A26,СВЦЭМ!$B$39:$B$782,Y$11)+'СЕТ СН'!$F$11+СВЦЭМ!$D$10+'СЕТ СН'!$F$6-'СЕТ СН'!$F$23</f>
        <v>1955.32246179</v>
      </c>
    </row>
    <row r="27" spans="1:25" ht="15.75" x14ac:dyDescent="0.2">
      <c r="A27" s="35">
        <f t="shared" si="0"/>
        <v>45489</v>
      </c>
      <c r="B27" s="36">
        <f>SUMIFS(СВЦЭМ!$D$39:$D$782,СВЦЭМ!$A$39:$A$782,$A27,СВЦЭМ!$B$39:$B$782,B$11)+'СЕТ СН'!$F$11+СВЦЭМ!$D$10+'СЕТ СН'!$F$6-'СЕТ СН'!$F$23</f>
        <v>1956.1313929499997</v>
      </c>
      <c r="C27" s="36">
        <f>SUMIFS(СВЦЭМ!$D$39:$D$782,СВЦЭМ!$A$39:$A$782,$A27,СВЦЭМ!$B$39:$B$782,C$11)+'СЕТ СН'!$F$11+СВЦЭМ!$D$10+'СЕТ СН'!$F$6-'СЕТ СН'!$F$23</f>
        <v>2061.8831166800001</v>
      </c>
      <c r="D27" s="36">
        <f>SUMIFS(СВЦЭМ!$D$39:$D$782,СВЦЭМ!$A$39:$A$782,$A27,СВЦЭМ!$B$39:$B$782,D$11)+'СЕТ СН'!$F$11+СВЦЭМ!$D$10+'СЕТ СН'!$F$6-'СЕТ СН'!$F$23</f>
        <v>2138.9665400700001</v>
      </c>
      <c r="E27" s="36">
        <f>SUMIFS(СВЦЭМ!$D$39:$D$782,СВЦЭМ!$A$39:$A$782,$A27,СВЦЭМ!$B$39:$B$782,E$11)+'СЕТ СН'!$F$11+СВЦЭМ!$D$10+'СЕТ СН'!$F$6-'СЕТ СН'!$F$23</f>
        <v>2185.2673955400001</v>
      </c>
      <c r="F27" s="36">
        <f>SUMIFS(СВЦЭМ!$D$39:$D$782,СВЦЭМ!$A$39:$A$782,$A27,СВЦЭМ!$B$39:$B$782,F$11)+'СЕТ СН'!$F$11+СВЦЭМ!$D$10+'СЕТ СН'!$F$6-'СЕТ СН'!$F$23</f>
        <v>2192.2829991499998</v>
      </c>
      <c r="G27" s="36">
        <f>SUMIFS(СВЦЭМ!$D$39:$D$782,СВЦЭМ!$A$39:$A$782,$A27,СВЦЭМ!$B$39:$B$782,G$11)+'СЕТ СН'!$F$11+СВЦЭМ!$D$10+'СЕТ СН'!$F$6-'СЕТ СН'!$F$23</f>
        <v>2159.4986443600001</v>
      </c>
      <c r="H27" s="36">
        <f>SUMIFS(СВЦЭМ!$D$39:$D$782,СВЦЭМ!$A$39:$A$782,$A27,СВЦЭМ!$B$39:$B$782,H$11)+'СЕТ СН'!$F$11+СВЦЭМ!$D$10+'СЕТ СН'!$F$6-'СЕТ СН'!$F$23</f>
        <v>2080.5296304099998</v>
      </c>
      <c r="I27" s="36">
        <f>SUMIFS(СВЦЭМ!$D$39:$D$782,СВЦЭМ!$A$39:$A$782,$A27,СВЦЭМ!$B$39:$B$782,I$11)+'СЕТ СН'!$F$11+СВЦЭМ!$D$10+'СЕТ СН'!$F$6-'СЕТ СН'!$F$23</f>
        <v>1954.1502435699999</v>
      </c>
      <c r="J27" s="36">
        <f>SUMIFS(СВЦЭМ!$D$39:$D$782,СВЦЭМ!$A$39:$A$782,$A27,СВЦЭМ!$B$39:$B$782,J$11)+'СЕТ СН'!$F$11+СВЦЭМ!$D$10+'СЕТ СН'!$F$6-'СЕТ СН'!$F$23</f>
        <v>1831.7313178999998</v>
      </c>
      <c r="K27" s="36">
        <f>SUMIFS(СВЦЭМ!$D$39:$D$782,СВЦЭМ!$A$39:$A$782,$A27,СВЦЭМ!$B$39:$B$782,K$11)+'СЕТ СН'!$F$11+СВЦЭМ!$D$10+'СЕТ СН'!$F$6-'СЕТ СН'!$F$23</f>
        <v>1756.8312989799997</v>
      </c>
      <c r="L27" s="36">
        <f>SUMIFS(СВЦЭМ!$D$39:$D$782,СВЦЭМ!$A$39:$A$782,$A27,СВЦЭМ!$B$39:$B$782,L$11)+'СЕТ СН'!$F$11+СВЦЭМ!$D$10+'СЕТ СН'!$F$6-'СЕТ СН'!$F$23</f>
        <v>1734.3909528599997</v>
      </c>
      <c r="M27" s="36">
        <f>SUMIFS(СВЦЭМ!$D$39:$D$782,СВЦЭМ!$A$39:$A$782,$A27,СВЦЭМ!$B$39:$B$782,M$11)+'СЕТ СН'!$F$11+СВЦЭМ!$D$10+'СЕТ СН'!$F$6-'СЕТ СН'!$F$23</f>
        <v>1719.8946757399999</v>
      </c>
      <c r="N27" s="36">
        <f>SUMIFS(СВЦЭМ!$D$39:$D$782,СВЦЭМ!$A$39:$A$782,$A27,СВЦЭМ!$B$39:$B$782,N$11)+'СЕТ СН'!$F$11+СВЦЭМ!$D$10+'СЕТ СН'!$F$6-'СЕТ СН'!$F$23</f>
        <v>1688.2685124499999</v>
      </c>
      <c r="O27" s="36">
        <f>SUMIFS(СВЦЭМ!$D$39:$D$782,СВЦЭМ!$A$39:$A$782,$A27,СВЦЭМ!$B$39:$B$782,O$11)+'СЕТ СН'!$F$11+СВЦЭМ!$D$10+'СЕТ СН'!$F$6-'СЕТ СН'!$F$23</f>
        <v>1663.6463023399997</v>
      </c>
      <c r="P27" s="36">
        <f>SUMIFS(СВЦЭМ!$D$39:$D$782,СВЦЭМ!$A$39:$A$782,$A27,СВЦЭМ!$B$39:$B$782,P$11)+'СЕТ СН'!$F$11+СВЦЭМ!$D$10+'СЕТ СН'!$F$6-'СЕТ СН'!$F$23</f>
        <v>1675.6348695900001</v>
      </c>
      <c r="Q27" s="36">
        <f>SUMIFS(СВЦЭМ!$D$39:$D$782,СВЦЭМ!$A$39:$A$782,$A27,СВЦЭМ!$B$39:$B$782,Q$11)+'СЕТ СН'!$F$11+СВЦЭМ!$D$10+'СЕТ СН'!$F$6-'СЕТ СН'!$F$23</f>
        <v>1678.1747206800001</v>
      </c>
      <c r="R27" s="36">
        <f>SUMIFS(СВЦЭМ!$D$39:$D$782,СВЦЭМ!$A$39:$A$782,$A27,СВЦЭМ!$B$39:$B$782,R$11)+'СЕТ СН'!$F$11+СВЦЭМ!$D$10+'СЕТ СН'!$F$6-'СЕТ СН'!$F$23</f>
        <v>1671.7589806000001</v>
      </c>
      <c r="S27" s="36">
        <f>SUMIFS(СВЦЭМ!$D$39:$D$782,СВЦЭМ!$A$39:$A$782,$A27,СВЦЭМ!$B$39:$B$782,S$11)+'СЕТ СН'!$F$11+СВЦЭМ!$D$10+'СЕТ СН'!$F$6-'СЕТ СН'!$F$23</f>
        <v>1677.0722642400001</v>
      </c>
      <c r="T27" s="36">
        <f>SUMIFS(СВЦЭМ!$D$39:$D$782,СВЦЭМ!$A$39:$A$782,$A27,СВЦЭМ!$B$39:$B$782,T$11)+'СЕТ СН'!$F$11+СВЦЭМ!$D$10+'СЕТ СН'!$F$6-'СЕТ СН'!$F$23</f>
        <v>1670.4234394699997</v>
      </c>
      <c r="U27" s="36">
        <f>SUMIFS(СВЦЭМ!$D$39:$D$782,СВЦЭМ!$A$39:$A$782,$A27,СВЦЭМ!$B$39:$B$782,U$11)+'СЕТ СН'!$F$11+СВЦЭМ!$D$10+'СЕТ СН'!$F$6-'СЕТ СН'!$F$23</f>
        <v>1677.1108950899998</v>
      </c>
      <c r="V27" s="36">
        <f>SUMIFS(СВЦЭМ!$D$39:$D$782,СВЦЭМ!$A$39:$A$782,$A27,СВЦЭМ!$B$39:$B$782,V$11)+'СЕТ СН'!$F$11+СВЦЭМ!$D$10+'СЕТ СН'!$F$6-'СЕТ СН'!$F$23</f>
        <v>1679.5630376899999</v>
      </c>
      <c r="W27" s="36">
        <f>SUMIFS(СВЦЭМ!$D$39:$D$782,СВЦЭМ!$A$39:$A$782,$A27,СВЦЭМ!$B$39:$B$782,W$11)+'СЕТ СН'!$F$11+СВЦЭМ!$D$10+'СЕТ СН'!$F$6-'СЕТ СН'!$F$23</f>
        <v>1681.4124587299998</v>
      </c>
      <c r="X27" s="36">
        <f>SUMIFS(СВЦЭМ!$D$39:$D$782,СВЦЭМ!$A$39:$A$782,$A27,СВЦЭМ!$B$39:$B$782,X$11)+'СЕТ СН'!$F$11+СВЦЭМ!$D$10+'СЕТ СН'!$F$6-'СЕТ СН'!$F$23</f>
        <v>1723.38571202</v>
      </c>
      <c r="Y27" s="36">
        <f>SUMIFS(СВЦЭМ!$D$39:$D$782,СВЦЭМ!$A$39:$A$782,$A27,СВЦЭМ!$B$39:$B$782,Y$11)+'СЕТ СН'!$F$11+СВЦЭМ!$D$10+'СЕТ СН'!$F$6-'СЕТ СН'!$F$23</f>
        <v>1816.5454283099998</v>
      </c>
    </row>
    <row r="28" spans="1:25" ht="15.75" x14ac:dyDescent="0.2">
      <c r="A28" s="35">
        <f t="shared" si="0"/>
        <v>45490</v>
      </c>
      <c r="B28" s="36">
        <f>SUMIFS(СВЦЭМ!$D$39:$D$782,СВЦЭМ!$A$39:$A$782,$A28,СВЦЭМ!$B$39:$B$782,B$11)+'СЕТ СН'!$F$11+СВЦЭМ!$D$10+'СЕТ СН'!$F$6-'СЕТ СН'!$F$23</f>
        <v>1980.2519898400001</v>
      </c>
      <c r="C28" s="36">
        <f>SUMIFS(СВЦЭМ!$D$39:$D$782,СВЦЭМ!$A$39:$A$782,$A28,СВЦЭМ!$B$39:$B$782,C$11)+'СЕТ СН'!$F$11+СВЦЭМ!$D$10+'СЕТ СН'!$F$6-'СЕТ СН'!$F$23</f>
        <v>2094.3642617400001</v>
      </c>
      <c r="D28" s="36">
        <f>SUMIFS(СВЦЭМ!$D$39:$D$782,СВЦЭМ!$A$39:$A$782,$A28,СВЦЭМ!$B$39:$B$782,D$11)+'СЕТ СН'!$F$11+СВЦЭМ!$D$10+'СЕТ СН'!$F$6-'СЕТ СН'!$F$23</f>
        <v>2108.04652231</v>
      </c>
      <c r="E28" s="36">
        <f>SUMIFS(СВЦЭМ!$D$39:$D$782,СВЦЭМ!$A$39:$A$782,$A28,СВЦЭМ!$B$39:$B$782,E$11)+'СЕТ СН'!$F$11+СВЦЭМ!$D$10+'СЕТ СН'!$F$6-'СЕТ СН'!$F$23</f>
        <v>2085.5566644400001</v>
      </c>
      <c r="F28" s="36">
        <f>SUMIFS(СВЦЭМ!$D$39:$D$782,СВЦЭМ!$A$39:$A$782,$A28,СВЦЭМ!$B$39:$B$782,F$11)+'СЕТ СН'!$F$11+СВЦЭМ!$D$10+'СЕТ СН'!$F$6-'СЕТ СН'!$F$23</f>
        <v>2078.6079669800001</v>
      </c>
      <c r="G28" s="36">
        <f>SUMIFS(СВЦЭМ!$D$39:$D$782,СВЦЭМ!$A$39:$A$782,$A28,СВЦЭМ!$B$39:$B$782,G$11)+'СЕТ СН'!$F$11+СВЦЭМ!$D$10+'СЕТ СН'!$F$6-'СЕТ СН'!$F$23</f>
        <v>2090.5874731899999</v>
      </c>
      <c r="H28" s="36">
        <f>SUMIFS(СВЦЭМ!$D$39:$D$782,СВЦЭМ!$A$39:$A$782,$A28,СВЦЭМ!$B$39:$B$782,H$11)+'СЕТ СН'!$F$11+СВЦЭМ!$D$10+'СЕТ СН'!$F$6-'СЕТ СН'!$F$23</f>
        <v>2057.9623522500001</v>
      </c>
      <c r="I28" s="36">
        <f>SUMIFS(СВЦЭМ!$D$39:$D$782,СВЦЭМ!$A$39:$A$782,$A28,СВЦЭМ!$B$39:$B$782,I$11)+'СЕТ СН'!$F$11+СВЦЭМ!$D$10+'СЕТ СН'!$F$6-'СЕТ СН'!$F$23</f>
        <v>1936.0047348399999</v>
      </c>
      <c r="J28" s="36">
        <f>SUMIFS(СВЦЭМ!$D$39:$D$782,СВЦЭМ!$A$39:$A$782,$A28,СВЦЭМ!$B$39:$B$782,J$11)+'СЕТ СН'!$F$11+СВЦЭМ!$D$10+'СЕТ СН'!$F$6-'СЕТ СН'!$F$23</f>
        <v>1831.3252237399997</v>
      </c>
      <c r="K28" s="36">
        <f>SUMIFS(СВЦЭМ!$D$39:$D$782,СВЦЭМ!$A$39:$A$782,$A28,СВЦЭМ!$B$39:$B$782,K$11)+'СЕТ СН'!$F$11+СВЦЭМ!$D$10+'СЕТ СН'!$F$6-'СЕТ СН'!$F$23</f>
        <v>1786.6958133200001</v>
      </c>
      <c r="L28" s="36">
        <f>SUMIFS(СВЦЭМ!$D$39:$D$782,СВЦЭМ!$A$39:$A$782,$A28,СВЦЭМ!$B$39:$B$782,L$11)+'СЕТ СН'!$F$11+СВЦЭМ!$D$10+'СЕТ СН'!$F$6-'СЕТ СН'!$F$23</f>
        <v>1724.5150892399997</v>
      </c>
      <c r="M28" s="36">
        <f>SUMIFS(СВЦЭМ!$D$39:$D$782,СВЦЭМ!$A$39:$A$782,$A28,СВЦЭМ!$B$39:$B$782,M$11)+'СЕТ СН'!$F$11+СВЦЭМ!$D$10+'СЕТ СН'!$F$6-'СЕТ СН'!$F$23</f>
        <v>1707.1882181599999</v>
      </c>
      <c r="N28" s="36">
        <f>SUMIFS(СВЦЭМ!$D$39:$D$782,СВЦЭМ!$A$39:$A$782,$A28,СВЦЭМ!$B$39:$B$782,N$11)+'СЕТ СН'!$F$11+СВЦЭМ!$D$10+'СЕТ СН'!$F$6-'СЕТ СН'!$F$23</f>
        <v>1713.9488505199997</v>
      </c>
      <c r="O28" s="36">
        <f>SUMIFS(СВЦЭМ!$D$39:$D$782,СВЦЭМ!$A$39:$A$782,$A28,СВЦЭМ!$B$39:$B$782,O$11)+'СЕТ СН'!$F$11+СВЦЭМ!$D$10+'СЕТ СН'!$F$6-'СЕТ СН'!$F$23</f>
        <v>1699.56973423</v>
      </c>
      <c r="P28" s="36">
        <f>SUMIFS(СВЦЭМ!$D$39:$D$782,СВЦЭМ!$A$39:$A$782,$A28,СВЦЭМ!$B$39:$B$782,P$11)+'СЕТ СН'!$F$11+СВЦЭМ!$D$10+'СЕТ СН'!$F$6-'СЕТ СН'!$F$23</f>
        <v>1698.7231048200001</v>
      </c>
      <c r="Q28" s="36">
        <f>SUMIFS(СВЦЭМ!$D$39:$D$782,СВЦЭМ!$A$39:$A$782,$A28,СВЦЭМ!$B$39:$B$782,Q$11)+'СЕТ СН'!$F$11+СВЦЭМ!$D$10+'СЕТ СН'!$F$6-'СЕТ СН'!$F$23</f>
        <v>1702.7841187999998</v>
      </c>
      <c r="R28" s="36">
        <f>SUMIFS(СВЦЭМ!$D$39:$D$782,СВЦЭМ!$A$39:$A$782,$A28,СВЦЭМ!$B$39:$B$782,R$11)+'СЕТ СН'!$F$11+СВЦЭМ!$D$10+'СЕТ СН'!$F$6-'СЕТ СН'!$F$23</f>
        <v>1709.0387795799998</v>
      </c>
      <c r="S28" s="36">
        <f>SUMIFS(СВЦЭМ!$D$39:$D$782,СВЦЭМ!$A$39:$A$782,$A28,СВЦЭМ!$B$39:$B$782,S$11)+'СЕТ СН'!$F$11+СВЦЭМ!$D$10+'СЕТ СН'!$F$6-'СЕТ СН'!$F$23</f>
        <v>1716.76373427</v>
      </c>
      <c r="T28" s="36">
        <f>SUMIFS(СВЦЭМ!$D$39:$D$782,СВЦЭМ!$A$39:$A$782,$A28,СВЦЭМ!$B$39:$B$782,T$11)+'СЕТ СН'!$F$11+СВЦЭМ!$D$10+'СЕТ СН'!$F$6-'СЕТ СН'!$F$23</f>
        <v>1708.1914192499999</v>
      </c>
      <c r="U28" s="36">
        <f>SUMIFS(СВЦЭМ!$D$39:$D$782,СВЦЭМ!$A$39:$A$782,$A28,СВЦЭМ!$B$39:$B$782,U$11)+'СЕТ СН'!$F$11+СВЦЭМ!$D$10+'СЕТ СН'!$F$6-'СЕТ СН'!$F$23</f>
        <v>1720.6748996799997</v>
      </c>
      <c r="V28" s="36">
        <f>SUMIFS(СВЦЭМ!$D$39:$D$782,СВЦЭМ!$A$39:$A$782,$A28,СВЦЭМ!$B$39:$B$782,V$11)+'СЕТ СН'!$F$11+СВЦЭМ!$D$10+'СЕТ СН'!$F$6-'СЕТ СН'!$F$23</f>
        <v>1726.7411597199998</v>
      </c>
      <c r="W28" s="36">
        <f>SUMIFS(СВЦЭМ!$D$39:$D$782,СВЦЭМ!$A$39:$A$782,$A28,СВЦЭМ!$B$39:$B$782,W$11)+'СЕТ СН'!$F$11+СВЦЭМ!$D$10+'СЕТ СН'!$F$6-'СЕТ СН'!$F$23</f>
        <v>1693.5911446699997</v>
      </c>
      <c r="X28" s="36">
        <f>SUMIFS(СВЦЭМ!$D$39:$D$782,СВЦЭМ!$A$39:$A$782,$A28,СВЦЭМ!$B$39:$B$782,X$11)+'СЕТ СН'!$F$11+СВЦЭМ!$D$10+'СЕТ СН'!$F$6-'СЕТ СН'!$F$23</f>
        <v>1751.5353411900001</v>
      </c>
      <c r="Y28" s="36">
        <f>SUMIFS(СВЦЭМ!$D$39:$D$782,СВЦЭМ!$A$39:$A$782,$A28,СВЦЭМ!$B$39:$B$782,Y$11)+'СЕТ СН'!$F$11+СВЦЭМ!$D$10+'СЕТ СН'!$F$6-'СЕТ СН'!$F$23</f>
        <v>1836.9735679800001</v>
      </c>
    </row>
    <row r="29" spans="1:25" ht="15.75" x14ac:dyDescent="0.2">
      <c r="A29" s="35">
        <f t="shared" si="0"/>
        <v>45491</v>
      </c>
      <c r="B29" s="36">
        <f>SUMIFS(СВЦЭМ!$D$39:$D$782,СВЦЭМ!$A$39:$A$782,$A29,СВЦЭМ!$B$39:$B$782,B$11)+'СЕТ СН'!$F$11+СВЦЭМ!$D$10+'СЕТ СН'!$F$6-'СЕТ СН'!$F$23</f>
        <v>2094.6609276199997</v>
      </c>
      <c r="C29" s="36">
        <f>SUMIFS(СВЦЭМ!$D$39:$D$782,СВЦЭМ!$A$39:$A$782,$A29,СВЦЭМ!$B$39:$B$782,C$11)+'СЕТ СН'!$F$11+СВЦЭМ!$D$10+'СЕТ СН'!$F$6-'СЕТ СН'!$F$23</f>
        <v>2190.4146252</v>
      </c>
      <c r="D29" s="36">
        <f>SUMIFS(СВЦЭМ!$D$39:$D$782,СВЦЭМ!$A$39:$A$782,$A29,СВЦЭМ!$B$39:$B$782,D$11)+'СЕТ СН'!$F$11+СВЦЭМ!$D$10+'СЕТ СН'!$F$6-'СЕТ СН'!$F$23</f>
        <v>2271.44371146</v>
      </c>
      <c r="E29" s="36">
        <f>SUMIFS(СВЦЭМ!$D$39:$D$782,СВЦЭМ!$A$39:$A$782,$A29,СВЦЭМ!$B$39:$B$782,E$11)+'СЕТ СН'!$F$11+СВЦЭМ!$D$10+'СЕТ СН'!$F$6-'СЕТ СН'!$F$23</f>
        <v>2303.0864399799998</v>
      </c>
      <c r="F29" s="36">
        <f>SUMIFS(СВЦЭМ!$D$39:$D$782,СВЦЭМ!$A$39:$A$782,$A29,СВЦЭМ!$B$39:$B$782,F$11)+'СЕТ СН'!$F$11+СВЦЭМ!$D$10+'СЕТ СН'!$F$6-'СЕТ СН'!$F$23</f>
        <v>2300.54917196</v>
      </c>
      <c r="G29" s="36">
        <f>SUMIFS(СВЦЭМ!$D$39:$D$782,СВЦЭМ!$A$39:$A$782,$A29,СВЦЭМ!$B$39:$B$782,G$11)+'СЕТ СН'!$F$11+СВЦЭМ!$D$10+'СЕТ СН'!$F$6-'СЕТ СН'!$F$23</f>
        <v>2285.08683092</v>
      </c>
      <c r="H29" s="36">
        <f>SUMIFS(СВЦЭМ!$D$39:$D$782,СВЦЭМ!$A$39:$A$782,$A29,СВЦЭМ!$B$39:$B$782,H$11)+'СЕТ СН'!$F$11+СВЦЭМ!$D$10+'СЕТ СН'!$F$6-'СЕТ СН'!$F$23</f>
        <v>2211.8443434299998</v>
      </c>
      <c r="I29" s="36">
        <f>SUMIFS(СВЦЭМ!$D$39:$D$782,СВЦЭМ!$A$39:$A$782,$A29,СВЦЭМ!$B$39:$B$782,I$11)+'СЕТ СН'!$F$11+СВЦЭМ!$D$10+'СЕТ СН'!$F$6-'СЕТ СН'!$F$23</f>
        <v>2020.9205862700001</v>
      </c>
      <c r="J29" s="36">
        <f>SUMIFS(СВЦЭМ!$D$39:$D$782,СВЦЭМ!$A$39:$A$782,$A29,СВЦЭМ!$B$39:$B$782,J$11)+'СЕТ СН'!$F$11+СВЦЭМ!$D$10+'СЕТ СН'!$F$6-'СЕТ СН'!$F$23</f>
        <v>1922.2730394699997</v>
      </c>
      <c r="K29" s="36">
        <f>SUMIFS(СВЦЭМ!$D$39:$D$782,СВЦЭМ!$A$39:$A$782,$A29,СВЦЭМ!$B$39:$B$782,K$11)+'СЕТ СН'!$F$11+СВЦЭМ!$D$10+'СЕТ СН'!$F$6-'СЕТ СН'!$F$23</f>
        <v>1861.9992843</v>
      </c>
      <c r="L29" s="36">
        <f>SUMIFS(СВЦЭМ!$D$39:$D$782,СВЦЭМ!$A$39:$A$782,$A29,СВЦЭМ!$B$39:$B$782,L$11)+'СЕТ СН'!$F$11+СВЦЭМ!$D$10+'СЕТ СН'!$F$6-'СЕТ СН'!$F$23</f>
        <v>1815.5412274999999</v>
      </c>
      <c r="M29" s="36">
        <f>SUMIFS(СВЦЭМ!$D$39:$D$782,СВЦЭМ!$A$39:$A$782,$A29,СВЦЭМ!$B$39:$B$782,M$11)+'СЕТ СН'!$F$11+СВЦЭМ!$D$10+'СЕТ СН'!$F$6-'СЕТ СН'!$F$23</f>
        <v>1804.0822874099999</v>
      </c>
      <c r="N29" s="36">
        <f>SUMIFS(СВЦЭМ!$D$39:$D$782,СВЦЭМ!$A$39:$A$782,$A29,СВЦЭМ!$B$39:$B$782,N$11)+'СЕТ СН'!$F$11+СВЦЭМ!$D$10+'СЕТ СН'!$F$6-'СЕТ СН'!$F$23</f>
        <v>1794.25659262</v>
      </c>
      <c r="O29" s="36">
        <f>SUMIFS(СВЦЭМ!$D$39:$D$782,СВЦЭМ!$A$39:$A$782,$A29,СВЦЭМ!$B$39:$B$782,O$11)+'СЕТ СН'!$F$11+СВЦЭМ!$D$10+'СЕТ СН'!$F$6-'СЕТ СН'!$F$23</f>
        <v>1779.9774905199997</v>
      </c>
      <c r="P29" s="36">
        <f>SUMIFS(СВЦЭМ!$D$39:$D$782,СВЦЭМ!$A$39:$A$782,$A29,СВЦЭМ!$B$39:$B$782,P$11)+'СЕТ СН'!$F$11+СВЦЭМ!$D$10+'СЕТ СН'!$F$6-'СЕТ СН'!$F$23</f>
        <v>1780.1937600799997</v>
      </c>
      <c r="Q29" s="36">
        <f>SUMIFS(СВЦЭМ!$D$39:$D$782,СВЦЭМ!$A$39:$A$782,$A29,СВЦЭМ!$B$39:$B$782,Q$11)+'СЕТ СН'!$F$11+СВЦЭМ!$D$10+'СЕТ СН'!$F$6-'СЕТ СН'!$F$23</f>
        <v>1777.5127131199997</v>
      </c>
      <c r="R29" s="36">
        <f>SUMIFS(СВЦЭМ!$D$39:$D$782,СВЦЭМ!$A$39:$A$782,$A29,СВЦЭМ!$B$39:$B$782,R$11)+'СЕТ СН'!$F$11+СВЦЭМ!$D$10+'СЕТ СН'!$F$6-'СЕТ СН'!$F$23</f>
        <v>1782.2976777200001</v>
      </c>
      <c r="S29" s="36">
        <f>SUMIFS(СВЦЭМ!$D$39:$D$782,СВЦЭМ!$A$39:$A$782,$A29,СВЦЭМ!$B$39:$B$782,S$11)+'СЕТ СН'!$F$11+СВЦЭМ!$D$10+'СЕТ СН'!$F$6-'СЕТ СН'!$F$23</f>
        <v>1781.7396624099997</v>
      </c>
      <c r="T29" s="36">
        <f>SUMIFS(СВЦЭМ!$D$39:$D$782,СВЦЭМ!$A$39:$A$782,$A29,СВЦЭМ!$B$39:$B$782,T$11)+'СЕТ СН'!$F$11+СВЦЭМ!$D$10+'СЕТ СН'!$F$6-'СЕТ СН'!$F$23</f>
        <v>1799.0306279900001</v>
      </c>
      <c r="U29" s="36">
        <f>SUMIFS(СВЦЭМ!$D$39:$D$782,СВЦЭМ!$A$39:$A$782,$A29,СВЦЭМ!$B$39:$B$782,U$11)+'СЕТ СН'!$F$11+СВЦЭМ!$D$10+'СЕТ СН'!$F$6-'СЕТ СН'!$F$23</f>
        <v>1816.1606797199997</v>
      </c>
      <c r="V29" s="36">
        <f>SUMIFS(СВЦЭМ!$D$39:$D$782,СВЦЭМ!$A$39:$A$782,$A29,СВЦЭМ!$B$39:$B$782,V$11)+'СЕТ СН'!$F$11+СВЦЭМ!$D$10+'СЕТ СН'!$F$6-'СЕТ СН'!$F$23</f>
        <v>1816.3698123899999</v>
      </c>
      <c r="W29" s="36">
        <f>SUMIFS(СВЦЭМ!$D$39:$D$782,СВЦЭМ!$A$39:$A$782,$A29,СВЦЭМ!$B$39:$B$782,W$11)+'СЕТ СН'!$F$11+СВЦЭМ!$D$10+'СЕТ СН'!$F$6-'СЕТ СН'!$F$23</f>
        <v>1783.6695693399997</v>
      </c>
      <c r="X29" s="36">
        <f>SUMIFS(СВЦЭМ!$D$39:$D$782,СВЦЭМ!$A$39:$A$782,$A29,СВЦЭМ!$B$39:$B$782,X$11)+'СЕТ СН'!$F$11+СВЦЭМ!$D$10+'СЕТ СН'!$F$6-'СЕТ СН'!$F$23</f>
        <v>1830.9288652999999</v>
      </c>
      <c r="Y29" s="36">
        <f>SUMIFS(СВЦЭМ!$D$39:$D$782,СВЦЭМ!$A$39:$A$782,$A29,СВЦЭМ!$B$39:$B$782,Y$11)+'СЕТ СН'!$F$11+СВЦЭМ!$D$10+'СЕТ СН'!$F$6-'СЕТ СН'!$F$23</f>
        <v>1912.8395734599999</v>
      </c>
    </row>
    <row r="30" spans="1:25" ht="15.75" x14ac:dyDescent="0.2">
      <c r="A30" s="35">
        <f t="shared" si="0"/>
        <v>45492</v>
      </c>
      <c r="B30" s="36">
        <f>SUMIFS(СВЦЭМ!$D$39:$D$782,СВЦЭМ!$A$39:$A$782,$A30,СВЦЭМ!$B$39:$B$782,B$11)+'СЕТ СН'!$F$11+СВЦЭМ!$D$10+'СЕТ СН'!$F$6-'СЕТ СН'!$F$23</f>
        <v>2016.1033795499998</v>
      </c>
      <c r="C30" s="36">
        <f>SUMIFS(СВЦЭМ!$D$39:$D$782,СВЦЭМ!$A$39:$A$782,$A30,СВЦЭМ!$B$39:$B$782,C$11)+'СЕТ СН'!$F$11+СВЦЭМ!$D$10+'СЕТ СН'!$F$6-'СЕТ СН'!$F$23</f>
        <v>2123.7553595899999</v>
      </c>
      <c r="D30" s="36">
        <f>SUMIFS(СВЦЭМ!$D$39:$D$782,СВЦЭМ!$A$39:$A$782,$A30,СВЦЭМ!$B$39:$B$782,D$11)+'СЕТ СН'!$F$11+СВЦЭМ!$D$10+'СЕТ СН'!$F$6-'СЕТ СН'!$F$23</f>
        <v>2195.8367606900001</v>
      </c>
      <c r="E30" s="36">
        <f>SUMIFS(СВЦЭМ!$D$39:$D$782,СВЦЭМ!$A$39:$A$782,$A30,СВЦЭМ!$B$39:$B$782,E$11)+'СЕТ СН'!$F$11+СВЦЭМ!$D$10+'СЕТ СН'!$F$6-'СЕТ СН'!$F$23</f>
        <v>2214.0596483300001</v>
      </c>
      <c r="F30" s="36">
        <f>SUMIFS(СВЦЭМ!$D$39:$D$782,СВЦЭМ!$A$39:$A$782,$A30,СВЦЭМ!$B$39:$B$782,F$11)+'СЕТ СН'!$F$11+СВЦЭМ!$D$10+'СЕТ СН'!$F$6-'СЕТ СН'!$F$23</f>
        <v>2219.0009193999999</v>
      </c>
      <c r="G30" s="36">
        <f>SUMIFS(СВЦЭМ!$D$39:$D$782,СВЦЭМ!$A$39:$A$782,$A30,СВЦЭМ!$B$39:$B$782,G$11)+'СЕТ СН'!$F$11+СВЦЭМ!$D$10+'СЕТ СН'!$F$6-'СЕТ СН'!$F$23</f>
        <v>2223.7971640999999</v>
      </c>
      <c r="H30" s="36">
        <f>SUMIFS(СВЦЭМ!$D$39:$D$782,СВЦЭМ!$A$39:$A$782,$A30,СВЦЭМ!$B$39:$B$782,H$11)+'СЕТ СН'!$F$11+СВЦЭМ!$D$10+'СЕТ СН'!$F$6-'СЕТ СН'!$F$23</f>
        <v>2165.6795259199998</v>
      </c>
      <c r="I30" s="36">
        <f>SUMIFS(СВЦЭМ!$D$39:$D$782,СВЦЭМ!$A$39:$A$782,$A30,СВЦЭМ!$B$39:$B$782,I$11)+'СЕТ СН'!$F$11+СВЦЭМ!$D$10+'СЕТ СН'!$F$6-'СЕТ СН'!$F$23</f>
        <v>2102.0601919999999</v>
      </c>
      <c r="J30" s="36">
        <f>SUMIFS(СВЦЭМ!$D$39:$D$782,СВЦЭМ!$A$39:$A$782,$A30,СВЦЭМ!$B$39:$B$782,J$11)+'СЕТ СН'!$F$11+СВЦЭМ!$D$10+'СЕТ СН'!$F$6-'СЕТ СН'!$F$23</f>
        <v>1977.2348896399999</v>
      </c>
      <c r="K30" s="36">
        <f>SUMIFS(СВЦЭМ!$D$39:$D$782,СВЦЭМ!$A$39:$A$782,$A30,СВЦЭМ!$B$39:$B$782,K$11)+'СЕТ СН'!$F$11+СВЦЭМ!$D$10+'СЕТ СН'!$F$6-'СЕТ СН'!$F$23</f>
        <v>1914.1746204900001</v>
      </c>
      <c r="L30" s="36">
        <f>SUMIFS(СВЦЭМ!$D$39:$D$782,СВЦЭМ!$A$39:$A$782,$A30,СВЦЭМ!$B$39:$B$782,L$11)+'СЕТ СН'!$F$11+СВЦЭМ!$D$10+'СЕТ СН'!$F$6-'СЕТ СН'!$F$23</f>
        <v>1879.4012773999998</v>
      </c>
      <c r="M30" s="36">
        <f>SUMIFS(СВЦЭМ!$D$39:$D$782,СВЦЭМ!$A$39:$A$782,$A30,СВЦЭМ!$B$39:$B$782,M$11)+'СЕТ СН'!$F$11+СВЦЭМ!$D$10+'СЕТ СН'!$F$6-'СЕТ СН'!$F$23</f>
        <v>1882.8684253299998</v>
      </c>
      <c r="N30" s="36">
        <f>SUMIFS(СВЦЭМ!$D$39:$D$782,СВЦЭМ!$A$39:$A$782,$A30,СВЦЭМ!$B$39:$B$782,N$11)+'СЕТ СН'!$F$11+СВЦЭМ!$D$10+'СЕТ СН'!$F$6-'СЕТ СН'!$F$23</f>
        <v>1877.6541068500001</v>
      </c>
      <c r="O30" s="36">
        <f>SUMIFS(СВЦЭМ!$D$39:$D$782,СВЦЭМ!$A$39:$A$782,$A30,СВЦЭМ!$B$39:$B$782,O$11)+'СЕТ СН'!$F$11+СВЦЭМ!$D$10+'СЕТ СН'!$F$6-'СЕТ СН'!$F$23</f>
        <v>1860.5703583300001</v>
      </c>
      <c r="P30" s="36">
        <f>SUMIFS(СВЦЭМ!$D$39:$D$782,СВЦЭМ!$A$39:$A$782,$A30,СВЦЭМ!$B$39:$B$782,P$11)+'СЕТ СН'!$F$11+СВЦЭМ!$D$10+'СЕТ СН'!$F$6-'СЕТ СН'!$F$23</f>
        <v>1852.8032701500001</v>
      </c>
      <c r="Q30" s="36">
        <f>SUMIFS(СВЦЭМ!$D$39:$D$782,СВЦЭМ!$A$39:$A$782,$A30,СВЦЭМ!$B$39:$B$782,Q$11)+'СЕТ СН'!$F$11+СВЦЭМ!$D$10+'СЕТ СН'!$F$6-'СЕТ СН'!$F$23</f>
        <v>1868.57705743</v>
      </c>
      <c r="R30" s="36">
        <f>SUMIFS(СВЦЭМ!$D$39:$D$782,СВЦЭМ!$A$39:$A$782,$A30,СВЦЭМ!$B$39:$B$782,R$11)+'СЕТ СН'!$F$11+СВЦЭМ!$D$10+'СЕТ СН'!$F$6-'СЕТ СН'!$F$23</f>
        <v>1868.7027722399998</v>
      </c>
      <c r="S30" s="36">
        <f>SUMIFS(СВЦЭМ!$D$39:$D$782,СВЦЭМ!$A$39:$A$782,$A30,СВЦЭМ!$B$39:$B$782,S$11)+'СЕТ СН'!$F$11+СВЦЭМ!$D$10+'СЕТ СН'!$F$6-'СЕТ СН'!$F$23</f>
        <v>1856.3830998200001</v>
      </c>
      <c r="T30" s="36">
        <f>SUMIFS(СВЦЭМ!$D$39:$D$782,СВЦЭМ!$A$39:$A$782,$A30,СВЦЭМ!$B$39:$B$782,T$11)+'СЕТ СН'!$F$11+СВЦЭМ!$D$10+'СЕТ СН'!$F$6-'СЕТ СН'!$F$23</f>
        <v>1884.9632466099997</v>
      </c>
      <c r="U30" s="36">
        <f>SUMIFS(СВЦЭМ!$D$39:$D$782,СВЦЭМ!$A$39:$A$782,$A30,СВЦЭМ!$B$39:$B$782,U$11)+'СЕТ СН'!$F$11+СВЦЭМ!$D$10+'СЕТ СН'!$F$6-'СЕТ СН'!$F$23</f>
        <v>1896.37075908</v>
      </c>
      <c r="V30" s="36">
        <f>SUMIFS(СВЦЭМ!$D$39:$D$782,СВЦЭМ!$A$39:$A$782,$A30,СВЦЭМ!$B$39:$B$782,V$11)+'СЕТ СН'!$F$11+СВЦЭМ!$D$10+'СЕТ СН'!$F$6-'СЕТ СН'!$F$23</f>
        <v>1927.2323459499999</v>
      </c>
      <c r="W30" s="36">
        <f>SUMIFS(СВЦЭМ!$D$39:$D$782,СВЦЭМ!$A$39:$A$782,$A30,СВЦЭМ!$B$39:$B$782,W$11)+'СЕТ СН'!$F$11+СВЦЭМ!$D$10+'СЕТ СН'!$F$6-'СЕТ СН'!$F$23</f>
        <v>1893.3939250899998</v>
      </c>
      <c r="X30" s="36">
        <f>SUMIFS(СВЦЭМ!$D$39:$D$782,СВЦЭМ!$A$39:$A$782,$A30,СВЦЭМ!$B$39:$B$782,X$11)+'СЕТ СН'!$F$11+СВЦЭМ!$D$10+'СЕТ СН'!$F$6-'СЕТ СН'!$F$23</f>
        <v>1950.38225453</v>
      </c>
      <c r="Y30" s="36">
        <f>SUMIFS(СВЦЭМ!$D$39:$D$782,СВЦЭМ!$A$39:$A$782,$A30,СВЦЭМ!$B$39:$B$782,Y$11)+'СЕТ СН'!$F$11+СВЦЭМ!$D$10+'СЕТ СН'!$F$6-'СЕТ СН'!$F$23</f>
        <v>2037.7823238199999</v>
      </c>
    </row>
    <row r="31" spans="1:25" ht="15.75" x14ac:dyDescent="0.2">
      <c r="A31" s="35">
        <f t="shared" si="0"/>
        <v>45493</v>
      </c>
      <c r="B31" s="36">
        <f>SUMIFS(СВЦЭМ!$D$39:$D$782,СВЦЭМ!$A$39:$A$782,$A31,СВЦЭМ!$B$39:$B$782,B$11)+'СЕТ СН'!$F$11+СВЦЭМ!$D$10+'СЕТ СН'!$F$6-'СЕТ СН'!$F$23</f>
        <v>2031.6754188699997</v>
      </c>
      <c r="C31" s="36">
        <f>SUMIFS(СВЦЭМ!$D$39:$D$782,СВЦЭМ!$A$39:$A$782,$A31,СВЦЭМ!$B$39:$B$782,C$11)+'СЕТ СН'!$F$11+СВЦЭМ!$D$10+'СЕТ СН'!$F$6-'СЕТ СН'!$F$23</f>
        <v>2104.4062247900001</v>
      </c>
      <c r="D31" s="36">
        <f>SUMIFS(СВЦЭМ!$D$39:$D$782,СВЦЭМ!$A$39:$A$782,$A31,СВЦЭМ!$B$39:$B$782,D$11)+'СЕТ СН'!$F$11+СВЦЭМ!$D$10+'СЕТ СН'!$F$6-'СЕТ СН'!$F$23</f>
        <v>2202.9352653699998</v>
      </c>
      <c r="E31" s="36">
        <f>SUMIFS(СВЦЭМ!$D$39:$D$782,СВЦЭМ!$A$39:$A$782,$A31,СВЦЭМ!$B$39:$B$782,E$11)+'СЕТ СН'!$F$11+СВЦЭМ!$D$10+'СЕТ СН'!$F$6-'СЕТ СН'!$F$23</f>
        <v>2246.3202462999998</v>
      </c>
      <c r="F31" s="36">
        <f>SUMIFS(СВЦЭМ!$D$39:$D$782,СВЦЭМ!$A$39:$A$782,$A31,СВЦЭМ!$B$39:$B$782,F$11)+'СЕТ СН'!$F$11+СВЦЭМ!$D$10+'СЕТ СН'!$F$6-'СЕТ СН'!$F$23</f>
        <v>2259.6852383</v>
      </c>
      <c r="G31" s="36">
        <f>SUMIFS(СВЦЭМ!$D$39:$D$782,СВЦЭМ!$A$39:$A$782,$A31,СВЦЭМ!$B$39:$B$782,G$11)+'СЕТ СН'!$F$11+СВЦЭМ!$D$10+'СЕТ СН'!$F$6-'СЕТ СН'!$F$23</f>
        <v>2257.0331224900001</v>
      </c>
      <c r="H31" s="36">
        <f>SUMIFS(СВЦЭМ!$D$39:$D$782,СВЦЭМ!$A$39:$A$782,$A31,СВЦЭМ!$B$39:$B$782,H$11)+'СЕТ СН'!$F$11+СВЦЭМ!$D$10+'СЕТ СН'!$F$6-'СЕТ СН'!$F$23</f>
        <v>2237.4415419100001</v>
      </c>
      <c r="I31" s="36">
        <f>SUMIFS(СВЦЭМ!$D$39:$D$782,СВЦЭМ!$A$39:$A$782,$A31,СВЦЭМ!$B$39:$B$782,I$11)+'СЕТ СН'!$F$11+СВЦЭМ!$D$10+'СЕТ СН'!$F$6-'СЕТ СН'!$F$23</f>
        <v>2162.87350943</v>
      </c>
      <c r="J31" s="36">
        <f>SUMIFS(СВЦЭМ!$D$39:$D$782,СВЦЭМ!$A$39:$A$782,$A31,СВЦЭМ!$B$39:$B$782,J$11)+'СЕТ СН'!$F$11+СВЦЭМ!$D$10+'СЕТ СН'!$F$6-'СЕТ СН'!$F$23</f>
        <v>2036.1164407199999</v>
      </c>
      <c r="K31" s="36">
        <f>SUMIFS(СВЦЭМ!$D$39:$D$782,СВЦЭМ!$A$39:$A$782,$A31,СВЦЭМ!$B$39:$B$782,K$11)+'СЕТ СН'!$F$11+СВЦЭМ!$D$10+'СЕТ СН'!$F$6-'СЕТ СН'!$F$23</f>
        <v>1931.62813981</v>
      </c>
      <c r="L31" s="36">
        <f>SUMIFS(СВЦЭМ!$D$39:$D$782,СВЦЭМ!$A$39:$A$782,$A31,СВЦЭМ!$B$39:$B$782,L$11)+'СЕТ СН'!$F$11+СВЦЭМ!$D$10+'СЕТ СН'!$F$6-'СЕТ СН'!$F$23</f>
        <v>1849.9495357800001</v>
      </c>
      <c r="M31" s="36">
        <f>SUMIFS(СВЦЭМ!$D$39:$D$782,СВЦЭМ!$A$39:$A$782,$A31,СВЦЭМ!$B$39:$B$782,M$11)+'СЕТ СН'!$F$11+СВЦЭМ!$D$10+'СЕТ СН'!$F$6-'СЕТ СН'!$F$23</f>
        <v>1804.71645304</v>
      </c>
      <c r="N31" s="36">
        <f>SUMIFS(СВЦЭМ!$D$39:$D$782,СВЦЭМ!$A$39:$A$782,$A31,СВЦЭМ!$B$39:$B$782,N$11)+'СЕТ СН'!$F$11+СВЦЭМ!$D$10+'СЕТ СН'!$F$6-'СЕТ СН'!$F$23</f>
        <v>1819.2824393599999</v>
      </c>
      <c r="O31" s="36">
        <f>SUMIFS(СВЦЭМ!$D$39:$D$782,СВЦЭМ!$A$39:$A$782,$A31,СВЦЭМ!$B$39:$B$782,O$11)+'СЕТ СН'!$F$11+СВЦЭМ!$D$10+'СЕТ СН'!$F$6-'СЕТ СН'!$F$23</f>
        <v>1814.45050395</v>
      </c>
      <c r="P31" s="36">
        <f>SUMIFS(СВЦЭМ!$D$39:$D$782,СВЦЭМ!$A$39:$A$782,$A31,СВЦЭМ!$B$39:$B$782,P$11)+'СЕТ СН'!$F$11+СВЦЭМ!$D$10+'СЕТ СН'!$F$6-'СЕТ СН'!$F$23</f>
        <v>1710.7064557999997</v>
      </c>
      <c r="Q31" s="36">
        <f>SUMIFS(СВЦЭМ!$D$39:$D$782,СВЦЭМ!$A$39:$A$782,$A31,СВЦЭМ!$B$39:$B$782,Q$11)+'СЕТ СН'!$F$11+СВЦЭМ!$D$10+'СЕТ СН'!$F$6-'СЕТ СН'!$F$23</f>
        <v>1728.58927141</v>
      </c>
      <c r="R31" s="36">
        <f>SUMIFS(СВЦЭМ!$D$39:$D$782,СВЦЭМ!$A$39:$A$782,$A31,СВЦЭМ!$B$39:$B$782,R$11)+'СЕТ СН'!$F$11+СВЦЭМ!$D$10+'СЕТ СН'!$F$6-'СЕТ СН'!$F$23</f>
        <v>1743.4789408799998</v>
      </c>
      <c r="S31" s="36">
        <f>SUMIFS(СВЦЭМ!$D$39:$D$782,СВЦЭМ!$A$39:$A$782,$A31,СВЦЭМ!$B$39:$B$782,S$11)+'СЕТ СН'!$F$11+СВЦЭМ!$D$10+'СЕТ СН'!$F$6-'СЕТ СН'!$F$23</f>
        <v>1732.7183310800001</v>
      </c>
      <c r="T31" s="36">
        <f>SUMIFS(СВЦЭМ!$D$39:$D$782,СВЦЭМ!$A$39:$A$782,$A31,СВЦЭМ!$B$39:$B$782,T$11)+'СЕТ СН'!$F$11+СВЦЭМ!$D$10+'СЕТ СН'!$F$6-'СЕТ СН'!$F$23</f>
        <v>1726.9081226999997</v>
      </c>
      <c r="U31" s="36">
        <f>SUMIFS(СВЦЭМ!$D$39:$D$782,СВЦЭМ!$A$39:$A$782,$A31,СВЦЭМ!$B$39:$B$782,U$11)+'СЕТ СН'!$F$11+СВЦЭМ!$D$10+'СЕТ СН'!$F$6-'СЕТ СН'!$F$23</f>
        <v>1747.3127073999999</v>
      </c>
      <c r="V31" s="36">
        <f>SUMIFS(СВЦЭМ!$D$39:$D$782,СВЦЭМ!$A$39:$A$782,$A31,СВЦЭМ!$B$39:$B$782,V$11)+'СЕТ СН'!$F$11+СВЦЭМ!$D$10+'СЕТ СН'!$F$6-'СЕТ СН'!$F$23</f>
        <v>1757.67263035</v>
      </c>
      <c r="W31" s="36">
        <f>SUMIFS(СВЦЭМ!$D$39:$D$782,СВЦЭМ!$A$39:$A$782,$A31,СВЦЭМ!$B$39:$B$782,W$11)+'СЕТ СН'!$F$11+СВЦЭМ!$D$10+'СЕТ СН'!$F$6-'СЕТ СН'!$F$23</f>
        <v>1735.9793318100001</v>
      </c>
      <c r="X31" s="36">
        <f>SUMIFS(СВЦЭМ!$D$39:$D$782,СВЦЭМ!$A$39:$A$782,$A31,СВЦЭМ!$B$39:$B$782,X$11)+'СЕТ СН'!$F$11+СВЦЭМ!$D$10+'СЕТ СН'!$F$6-'СЕТ СН'!$F$23</f>
        <v>1772.9867369799999</v>
      </c>
      <c r="Y31" s="36">
        <f>SUMIFS(СВЦЭМ!$D$39:$D$782,СВЦЭМ!$A$39:$A$782,$A31,СВЦЭМ!$B$39:$B$782,Y$11)+'СЕТ СН'!$F$11+СВЦЭМ!$D$10+'СЕТ СН'!$F$6-'СЕТ СН'!$F$23</f>
        <v>1868.8460226799998</v>
      </c>
    </row>
    <row r="32" spans="1:25" ht="15.75" x14ac:dyDescent="0.2">
      <c r="A32" s="35">
        <f t="shared" si="0"/>
        <v>45494</v>
      </c>
      <c r="B32" s="36">
        <f>SUMIFS(СВЦЭМ!$D$39:$D$782,СВЦЭМ!$A$39:$A$782,$A32,СВЦЭМ!$B$39:$B$782,B$11)+'СЕТ СН'!$F$11+СВЦЭМ!$D$10+'СЕТ СН'!$F$6-'СЕТ СН'!$F$23</f>
        <v>1990.2312893899998</v>
      </c>
      <c r="C32" s="36">
        <f>SUMIFS(СВЦЭМ!$D$39:$D$782,СВЦЭМ!$A$39:$A$782,$A32,СВЦЭМ!$B$39:$B$782,C$11)+'СЕТ СН'!$F$11+СВЦЭМ!$D$10+'СЕТ СН'!$F$6-'СЕТ СН'!$F$23</f>
        <v>2091.9689916899997</v>
      </c>
      <c r="D32" s="36">
        <f>SUMIFS(СВЦЭМ!$D$39:$D$782,СВЦЭМ!$A$39:$A$782,$A32,СВЦЭМ!$B$39:$B$782,D$11)+'СЕТ СН'!$F$11+СВЦЭМ!$D$10+'СЕТ СН'!$F$6-'СЕТ СН'!$F$23</f>
        <v>2141.1638181200001</v>
      </c>
      <c r="E32" s="36">
        <f>SUMIFS(СВЦЭМ!$D$39:$D$782,СВЦЭМ!$A$39:$A$782,$A32,СВЦЭМ!$B$39:$B$782,E$11)+'СЕТ СН'!$F$11+СВЦЭМ!$D$10+'СЕТ СН'!$F$6-'СЕТ СН'!$F$23</f>
        <v>2184.74093305</v>
      </c>
      <c r="F32" s="36">
        <f>SUMIFS(СВЦЭМ!$D$39:$D$782,СВЦЭМ!$A$39:$A$782,$A32,СВЦЭМ!$B$39:$B$782,F$11)+'СЕТ СН'!$F$11+СВЦЭМ!$D$10+'СЕТ СН'!$F$6-'СЕТ СН'!$F$23</f>
        <v>2227.6855599699998</v>
      </c>
      <c r="G32" s="36">
        <f>SUMIFS(СВЦЭМ!$D$39:$D$782,СВЦЭМ!$A$39:$A$782,$A32,СВЦЭМ!$B$39:$B$782,G$11)+'СЕТ СН'!$F$11+СВЦЭМ!$D$10+'СЕТ СН'!$F$6-'СЕТ СН'!$F$23</f>
        <v>2172.6424240900001</v>
      </c>
      <c r="H32" s="36">
        <f>SUMIFS(СВЦЭМ!$D$39:$D$782,СВЦЭМ!$A$39:$A$782,$A32,СВЦЭМ!$B$39:$B$782,H$11)+'СЕТ СН'!$F$11+СВЦЭМ!$D$10+'СЕТ СН'!$F$6-'СЕТ СН'!$F$23</f>
        <v>2197.64759856</v>
      </c>
      <c r="I32" s="36">
        <f>SUMIFS(СВЦЭМ!$D$39:$D$782,СВЦЭМ!$A$39:$A$782,$A32,СВЦЭМ!$B$39:$B$782,I$11)+'СЕТ СН'!$F$11+СВЦЭМ!$D$10+'СЕТ СН'!$F$6-'СЕТ СН'!$F$23</f>
        <v>2154.23707711</v>
      </c>
      <c r="J32" s="36">
        <f>SUMIFS(СВЦЭМ!$D$39:$D$782,СВЦЭМ!$A$39:$A$782,$A32,СВЦЭМ!$B$39:$B$782,J$11)+'СЕТ СН'!$F$11+СВЦЭМ!$D$10+'СЕТ СН'!$F$6-'СЕТ СН'!$F$23</f>
        <v>2000.4243904800001</v>
      </c>
      <c r="K32" s="36">
        <f>SUMIFS(СВЦЭМ!$D$39:$D$782,СВЦЭМ!$A$39:$A$782,$A32,СВЦЭМ!$B$39:$B$782,K$11)+'СЕТ СН'!$F$11+СВЦЭМ!$D$10+'СЕТ СН'!$F$6-'СЕТ СН'!$F$23</f>
        <v>1857.8695434399997</v>
      </c>
      <c r="L32" s="36">
        <f>SUMIFS(СВЦЭМ!$D$39:$D$782,СВЦЭМ!$A$39:$A$782,$A32,СВЦЭМ!$B$39:$B$782,L$11)+'СЕТ СН'!$F$11+СВЦЭМ!$D$10+'СЕТ СН'!$F$6-'СЕТ СН'!$F$23</f>
        <v>1789.97729273</v>
      </c>
      <c r="M32" s="36">
        <f>SUMIFS(СВЦЭМ!$D$39:$D$782,СВЦЭМ!$A$39:$A$782,$A32,СВЦЭМ!$B$39:$B$782,M$11)+'СЕТ СН'!$F$11+СВЦЭМ!$D$10+'СЕТ СН'!$F$6-'СЕТ СН'!$F$23</f>
        <v>1769.2912053199998</v>
      </c>
      <c r="N32" s="36">
        <f>SUMIFS(СВЦЭМ!$D$39:$D$782,СВЦЭМ!$A$39:$A$782,$A32,СВЦЭМ!$B$39:$B$782,N$11)+'СЕТ СН'!$F$11+СВЦЭМ!$D$10+'СЕТ СН'!$F$6-'СЕТ СН'!$F$23</f>
        <v>1765.7001678500001</v>
      </c>
      <c r="O32" s="36">
        <f>SUMIFS(СВЦЭМ!$D$39:$D$782,СВЦЭМ!$A$39:$A$782,$A32,СВЦЭМ!$B$39:$B$782,O$11)+'СЕТ СН'!$F$11+СВЦЭМ!$D$10+'СЕТ СН'!$F$6-'СЕТ СН'!$F$23</f>
        <v>1762.5807192399998</v>
      </c>
      <c r="P32" s="36">
        <f>SUMIFS(СВЦЭМ!$D$39:$D$782,СВЦЭМ!$A$39:$A$782,$A32,СВЦЭМ!$B$39:$B$782,P$11)+'СЕТ СН'!$F$11+СВЦЭМ!$D$10+'СЕТ СН'!$F$6-'СЕТ СН'!$F$23</f>
        <v>1779.7511868900001</v>
      </c>
      <c r="Q32" s="36">
        <f>SUMIFS(СВЦЭМ!$D$39:$D$782,СВЦЭМ!$A$39:$A$782,$A32,СВЦЭМ!$B$39:$B$782,Q$11)+'СЕТ СН'!$F$11+СВЦЭМ!$D$10+'СЕТ СН'!$F$6-'СЕТ СН'!$F$23</f>
        <v>1786.0089269599998</v>
      </c>
      <c r="R32" s="36">
        <f>SUMIFS(СВЦЭМ!$D$39:$D$782,СВЦЭМ!$A$39:$A$782,$A32,СВЦЭМ!$B$39:$B$782,R$11)+'СЕТ СН'!$F$11+СВЦЭМ!$D$10+'СЕТ СН'!$F$6-'СЕТ СН'!$F$23</f>
        <v>1782.7237514799999</v>
      </c>
      <c r="S32" s="36">
        <f>SUMIFS(СВЦЭМ!$D$39:$D$782,СВЦЭМ!$A$39:$A$782,$A32,СВЦЭМ!$B$39:$B$782,S$11)+'СЕТ СН'!$F$11+СВЦЭМ!$D$10+'СЕТ СН'!$F$6-'СЕТ СН'!$F$23</f>
        <v>1778.9059991999998</v>
      </c>
      <c r="T32" s="36">
        <f>SUMIFS(СВЦЭМ!$D$39:$D$782,СВЦЭМ!$A$39:$A$782,$A32,СВЦЭМ!$B$39:$B$782,T$11)+'СЕТ СН'!$F$11+СВЦЭМ!$D$10+'СЕТ СН'!$F$6-'СЕТ СН'!$F$23</f>
        <v>1764.9144429099997</v>
      </c>
      <c r="U32" s="36">
        <f>SUMIFS(СВЦЭМ!$D$39:$D$782,СВЦЭМ!$A$39:$A$782,$A32,СВЦЭМ!$B$39:$B$782,U$11)+'СЕТ СН'!$F$11+СВЦЭМ!$D$10+'СЕТ СН'!$F$6-'СЕТ СН'!$F$23</f>
        <v>1768.2928990699997</v>
      </c>
      <c r="V32" s="36">
        <f>SUMIFS(СВЦЭМ!$D$39:$D$782,СВЦЭМ!$A$39:$A$782,$A32,СВЦЭМ!$B$39:$B$782,V$11)+'СЕТ СН'!$F$11+СВЦЭМ!$D$10+'СЕТ СН'!$F$6-'СЕТ СН'!$F$23</f>
        <v>1764.3354241100001</v>
      </c>
      <c r="W32" s="36">
        <f>SUMIFS(СВЦЭМ!$D$39:$D$782,СВЦЭМ!$A$39:$A$782,$A32,СВЦЭМ!$B$39:$B$782,W$11)+'СЕТ СН'!$F$11+СВЦЭМ!$D$10+'СЕТ СН'!$F$6-'СЕТ СН'!$F$23</f>
        <v>1751.7819181499999</v>
      </c>
      <c r="X32" s="36">
        <f>SUMIFS(СВЦЭМ!$D$39:$D$782,СВЦЭМ!$A$39:$A$782,$A32,СВЦЭМ!$B$39:$B$782,X$11)+'СЕТ СН'!$F$11+СВЦЭМ!$D$10+'СЕТ СН'!$F$6-'СЕТ СН'!$F$23</f>
        <v>1804.4617898699998</v>
      </c>
      <c r="Y32" s="36">
        <f>SUMIFS(СВЦЭМ!$D$39:$D$782,СВЦЭМ!$A$39:$A$782,$A32,СВЦЭМ!$B$39:$B$782,Y$11)+'СЕТ СН'!$F$11+СВЦЭМ!$D$10+'СЕТ СН'!$F$6-'СЕТ СН'!$F$23</f>
        <v>1828.0125016399998</v>
      </c>
    </row>
    <row r="33" spans="1:27" ht="15.75" x14ac:dyDescent="0.2">
      <c r="A33" s="35">
        <f t="shared" si="0"/>
        <v>45495</v>
      </c>
      <c r="B33" s="36">
        <f>SUMIFS(СВЦЭМ!$D$39:$D$782,СВЦЭМ!$A$39:$A$782,$A33,СВЦЭМ!$B$39:$B$782,B$11)+'СЕТ СН'!$F$11+СВЦЭМ!$D$10+'СЕТ СН'!$F$6-'СЕТ СН'!$F$23</f>
        <v>1917.6071780500001</v>
      </c>
      <c r="C33" s="36">
        <f>SUMIFS(СВЦЭМ!$D$39:$D$782,СВЦЭМ!$A$39:$A$782,$A33,СВЦЭМ!$B$39:$B$782,C$11)+'СЕТ СН'!$F$11+СВЦЭМ!$D$10+'СЕТ СН'!$F$6-'СЕТ СН'!$F$23</f>
        <v>1988.1408734500001</v>
      </c>
      <c r="D33" s="36">
        <f>SUMIFS(СВЦЭМ!$D$39:$D$782,СВЦЭМ!$A$39:$A$782,$A33,СВЦЭМ!$B$39:$B$782,D$11)+'СЕТ СН'!$F$11+СВЦЭМ!$D$10+'СЕТ СН'!$F$6-'СЕТ СН'!$F$23</f>
        <v>2045.3325469199999</v>
      </c>
      <c r="E33" s="36">
        <f>SUMIFS(СВЦЭМ!$D$39:$D$782,СВЦЭМ!$A$39:$A$782,$A33,СВЦЭМ!$B$39:$B$782,E$11)+'СЕТ СН'!$F$11+СВЦЭМ!$D$10+'СЕТ СН'!$F$6-'СЕТ СН'!$F$23</f>
        <v>2083.1826382499999</v>
      </c>
      <c r="F33" s="36">
        <f>SUMIFS(СВЦЭМ!$D$39:$D$782,СВЦЭМ!$A$39:$A$782,$A33,СВЦЭМ!$B$39:$B$782,F$11)+'СЕТ СН'!$F$11+СВЦЭМ!$D$10+'СЕТ СН'!$F$6-'СЕТ СН'!$F$23</f>
        <v>2093.9885509000001</v>
      </c>
      <c r="G33" s="36">
        <f>SUMIFS(СВЦЭМ!$D$39:$D$782,СВЦЭМ!$A$39:$A$782,$A33,СВЦЭМ!$B$39:$B$782,G$11)+'СЕТ СН'!$F$11+СВЦЭМ!$D$10+'СЕТ СН'!$F$6-'СЕТ СН'!$F$23</f>
        <v>2094.66346733</v>
      </c>
      <c r="H33" s="36">
        <f>SUMIFS(СВЦЭМ!$D$39:$D$782,СВЦЭМ!$A$39:$A$782,$A33,СВЦЭМ!$B$39:$B$782,H$11)+'СЕТ СН'!$F$11+СВЦЭМ!$D$10+'СЕТ СН'!$F$6-'СЕТ СН'!$F$23</f>
        <v>2025.3642641199999</v>
      </c>
      <c r="I33" s="36">
        <f>SUMIFS(СВЦЭМ!$D$39:$D$782,СВЦЭМ!$A$39:$A$782,$A33,СВЦЭМ!$B$39:$B$782,I$11)+'СЕТ СН'!$F$11+СВЦЭМ!$D$10+'СЕТ СН'!$F$6-'СЕТ СН'!$F$23</f>
        <v>1925.94340719</v>
      </c>
      <c r="J33" s="36">
        <f>SUMIFS(СВЦЭМ!$D$39:$D$782,СВЦЭМ!$A$39:$A$782,$A33,СВЦЭМ!$B$39:$B$782,J$11)+'СЕТ СН'!$F$11+СВЦЭМ!$D$10+'СЕТ СН'!$F$6-'СЕТ СН'!$F$23</f>
        <v>1811.8154307699997</v>
      </c>
      <c r="K33" s="36">
        <f>SUMIFS(СВЦЭМ!$D$39:$D$782,СВЦЭМ!$A$39:$A$782,$A33,СВЦЭМ!$B$39:$B$782,K$11)+'СЕТ СН'!$F$11+СВЦЭМ!$D$10+'СЕТ СН'!$F$6-'СЕТ СН'!$F$23</f>
        <v>1739.6285737399999</v>
      </c>
      <c r="L33" s="36">
        <f>SUMIFS(СВЦЭМ!$D$39:$D$782,СВЦЭМ!$A$39:$A$782,$A33,СВЦЭМ!$B$39:$B$782,L$11)+'СЕТ СН'!$F$11+СВЦЭМ!$D$10+'СЕТ СН'!$F$6-'СЕТ СН'!$F$23</f>
        <v>1695.9183890899999</v>
      </c>
      <c r="M33" s="36">
        <f>SUMIFS(СВЦЭМ!$D$39:$D$782,СВЦЭМ!$A$39:$A$782,$A33,СВЦЭМ!$B$39:$B$782,M$11)+'СЕТ СН'!$F$11+СВЦЭМ!$D$10+'СЕТ СН'!$F$6-'СЕТ СН'!$F$23</f>
        <v>1671.0701531</v>
      </c>
      <c r="N33" s="36">
        <f>SUMIFS(СВЦЭМ!$D$39:$D$782,СВЦЭМ!$A$39:$A$782,$A33,СВЦЭМ!$B$39:$B$782,N$11)+'СЕТ СН'!$F$11+СВЦЭМ!$D$10+'СЕТ СН'!$F$6-'СЕТ СН'!$F$23</f>
        <v>1653.7160088099999</v>
      </c>
      <c r="O33" s="36">
        <f>SUMIFS(СВЦЭМ!$D$39:$D$782,СВЦЭМ!$A$39:$A$782,$A33,СВЦЭМ!$B$39:$B$782,O$11)+'СЕТ СН'!$F$11+СВЦЭМ!$D$10+'СЕТ СН'!$F$6-'СЕТ СН'!$F$23</f>
        <v>1668.3552028599997</v>
      </c>
      <c r="P33" s="36">
        <f>SUMIFS(СВЦЭМ!$D$39:$D$782,СВЦЭМ!$A$39:$A$782,$A33,СВЦЭМ!$B$39:$B$782,P$11)+'СЕТ СН'!$F$11+СВЦЭМ!$D$10+'СЕТ СН'!$F$6-'СЕТ СН'!$F$23</f>
        <v>1666.9700191900001</v>
      </c>
      <c r="Q33" s="36">
        <f>SUMIFS(СВЦЭМ!$D$39:$D$782,СВЦЭМ!$A$39:$A$782,$A33,СВЦЭМ!$B$39:$B$782,Q$11)+'СЕТ СН'!$F$11+СВЦЭМ!$D$10+'СЕТ СН'!$F$6-'СЕТ СН'!$F$23</f>
        <v>1665.4945984999999</v>
      </c>
      <c r="R33" s="36">
        <f>SUMIFS(СВЦЭМ!$D$39:$D$782,СВЦЭМ!$A$39:$A$782,$A33,СВЦЭМ!$B$39:$B$782,R$11)+'СЕТ СН'!$F$11+СВЦЭМ!$D$10+'СЕТ СН'!$F$6-'СЕТ СН'!$F$23</f>
        <v>1661.9754920999999</v>
      </c>
      <c r="S33" s="36">
        <f>SUMIFS(СВЦЭМ!$D$39:$D$782,СВЦЭМ!$A$39:$A$782,$A33,СВЦЭМ!$B$39:$B$782,S$11)+'СЕТ СН'!$F$11+СВЦЭМ!$D$10+'СЕТ СН'!$F$6-'СЕТ СН'!$F$23</f>
        <v>1654.5155550999998</v>
      </c>
      <c r="T33" s="36">
        <f>SUMIFS(СВЦЭМ!$D$39:$D$782,СВЦЭМ!$A$39:$A$782,$A33,СВЦЭМ!$B$39:$B$782,T$11)+'СЕТ СН'!$F$11+СВЦЭМ!$D$10+'СЕТ СН'!$F$6-'СЕТ СН'!$F$23</f>
        <v>1651.51269877</v>
      </c>
      <c r="U33" s="36">
        <f>SUMIFS(СВЦЭМ!$D$39:$D$782,СВЦЭМ!$A$39:$A$782,$A33,СВЦЭМ!$B$39:$B$782,U$11)+'СЕТ СН'!$F$11+СВЦЭМ!$D$10+'СЕТ СН'!$F$6-'СЕТ СН'!$F$23</f>
        <v>1666.3283897599999</v>
      </c>
      <c r="V33" s="36">
        <f>SUMIFS(СВЦЭМ!$D$39:$D$782,СВЦЭМ!$A$39:$A$782,$A33,СВЦЭМ!$B$39:$B$782,V$11)+'СЕТ СН'!$F$11+СВЦЭМ!$D$10+'СЕТ СН'!$F$6-'СЕТ СН'!$F$23</f>
        <v>1677.9013168299998</v>
      </c>
      <c r="W33" s="36">
        <f>SUMIFS(СВЦЭМ!$D$39:$D$782,СВЦЭМ!$A$39:$A$782,$A33,СВЦЭМ!$B$39:$B$782,W$11)+'СЕТ СН'!$F$11+СВЦЭМ!$D$10+'СЕТ СН'!$F$6-'СЕТ СН'!$F$23</f>
        <v>1641.7166505299997</v>
      </c>
      <c r="X33" s="36">
        <f>SUMIFS(СВЦЭМ!$D$39:$D$782,СВЦЭМ!$A$39:$A$782,$A33,СВЦЭМ!$B$39:$B$782,X$11)+'СЕТ СН'!$F$11+СВЦЭМ!$D$10+'СЕТ СН'!$F$6-'СЕТ СН'!$F$23</f>
        <v>1714.1149658199997</v>
      </c>
      <c r="Y33" s="36">
        <f>SUMIFS(СВЦЭМ!$D$39:$D$782,СВЦЭМ!$A$39:$A$782,$A33,СВЦЭМ!$B$39:$B$782,Y$11)+'СЕТ СН'!$F$11+СВЦЭМ!$D$10+'СЕТ СН'!$F$6-'СЕТ СН'!$F$23</f>
        <v>1797.8733098899997</v>
      </c>
    </row>
    <row r="34" spans="1:27" ht="15.75" x14ac:dyDescent="0.2">
      <c r="A34" s="35">
        <f t="shared" si="0"/>
        <v>45496</v>
      </c>
      <c r="B34" s="36">
        <f>SUMIFS(СВЦЭМ!$D$39:$D$782,СВЦЭМ!$A$39:$A$782,$A34,СВЦЭМ!$B$39:$B$782,B$11)+'СЕТ СН'!$F$11+СВЦЭМ!$D$10+'СЕТ СН'!$F$6-'СЕТ СН'!$F$23</f>
        <v>2012.8340796699999</v>
      </c>
      <c r="C34" s="36">
        <f>SUMIFS(СВЦЭМ!$D$39:$D$782,СВЦЭМ!$A$39:$A$782,$A34,СВЦЭМ!$B$39:$B$782,C$11)+'СЕТ СН'!$F$11+СВЦЭМ!$D$10+'СЕТ СН'!$F$6-'СЕТ СН'!$F$23</f>
        <v>2111.9144530399999</v>
      </c>
      <c r="D34" s="36">
        <f>SUMIFS(СВЦЭМ!$D$39:$D$782,СВЦЭМ!$A$39:$A$782,$A34,СВЦЭМ!$B$39:$B$782,D$11)+'СЕТ СН'!$F$11+СВЦЭМ!$D$10+'СЕТ СН'!$F$6-'СЕТ СН'!$F$23</f>
        <v>2164.1694804399999</v>
      </c>
      <c r="E34" s="36">
        <f>SUMIFS(СВЦЭМ!$D$39:$D$782,СВЦЭМ!$A$39:$A$782,$A34,СВЦЭМ!$B$39:$B$782,E$11)+'СЕТ СН'!$F$11+СВЦЭМ!$D$10+'СЕТ СН'!$F$6-'СЕТ СН'!$F$23</f>
        <v>2184.0896188199999</v>
      </c>
      <c r="F34" s="36">
        <f>SUMIFS(СВЦЭМ!$D$39:$D$782,СВЦЭМ!$A$39:$A$782,$A34,СВЦЭМ!$B$39:$B$782,F$11)+'СЕТ СН'!$F$11+СВЦЭМ!$D$10+'СЕТ СН'!$F$6-'СЕТ СН'!$F$23</f>
        <v>2177.6185383299999</v>
      </c>
      <c r="G34" s="36">
        <f>SUMIFS(СВЦЭМ!$D$39:$D$782,СВЦЭМ!$A$39:$A$782,$A34,СВЦЭМ!$B$39:$B$782,G$11)+'СЕТ СН'!$F$11+СВЦЭМ!$D$10+'СЕТ СН'!$F$6-'СЕТ СН'!$F$23</f>
        <v>2147.3442591799999</v>
      </c>
      <c r="H34" s="36">
        <f>SUMIFS(СВЦЭМ!$D$39:$D$782,СВЦЭМ!$A$39:$A$782,$A34,СВЦЭМ!$B$39:$B$782,H$11)+'СЕТ СН'!$F$11+СВЦЭМ!$D$10+'СЕТ СН'!$F$6-'СЕТ СН'!$F$23</f>
        <v>2102.09113333</v>
      </c>
      <c r="I34" s="36">
        <f>SUMIFS(СВЦЭМ!$D$39:$D$782,СВЦЭМ!$A$39:$A$782,$A34,СВЦЭМ!$B$39:$B$782,I$11)+'СЕТ СН'!$F$11+СВЦЭМ!$D$10+'СЕТ СН'!$F$6-'СЕТ СН'!$F$23</f>
        <v>1984.4273045999998</v>
      </c>
      <c r="J34" s="36">
        <f>SUMIFS(СВЦЭМ!$D$39:$D$782,СВЦЭМ!$A$39:$A$782,$A34,СВЦЭМ!$B$39:$B$782,J$11)+'СЕТ СН'!$F$11+СВЦЭМ!$D$10+'СЕТ СН'!$F$6-'СЕТ СН'!$F$23</f>
        <v>1867.86004576</v>
      </c>
      <c r="K34" s="36">
        <f>SUMIFS(СВЦЭМ!$D$39:$D$782,СВЦЭМ!$A$39:$A$782,$A34,СВЦЭМ!$B$39:$B$782,K$11)+'СЕТ СН'!$F$11+СВЦЭМ!$D$10+'СЕТ СН'!$F$6-'СЕТ СН'!$F$23</f>
        <v>1781.5228032</v>
      </c>
      <c r="L34" s="36">
        <f>SUMIFS(СВЦЭМ!$D$39:$D$782,СВЦЭМ!$A$39:$A$782,$A34,СВЦЭМ!$B$39:$B$782,L$11)+'СЕТ СН'!$F$11+СВЦЭМ!$D$10+'СЕТ СН'!$F$6-'СЕТ СН'!$F$23</f>
        <v>1747.0462678099998</v>
      </c>
      <c r="M34" s="36">
        <f>SUMIFS(СВЦЭМ!$D$39:$D$782,СВЦЭМ!$A$39:$A$782,$A34,СВЦЭМ!$B$39:$B$782,M$11)+'СЕТ СН'!$F$11+СВЦЭМ!$D$10+'СЕТ СН'!$F$6-'СЕТ СН'!$F$23</f>
        <v>1728.3958077299999</v>
      </c>
      <c r="N34" s="36">
        <f>SUMIFS(СВЦЭМ!$D$39:$D$782,СВЦЭМ!$A$39:$A$782,$A34,СВЦЭМ!$B$39:$B$782,N$11)+'СЕТ СН'!$F$11+СВЦЭМ!$D$10+'СЕТ СН'!$F$6-'СЕТ СН'!$F$23</f>
        <v>1712.3345043700001</v>
      </c>
      <c r="O34" s="36">
        <f>SUMIFS(СВЦЭМ!$D$39:$D$782,СВЦЭМ!$A$39:$A$782,$A34,СВЦЭМ!$B$39:$B$782,O$11)+'СЕТ СН'!$F$11+СВЦЭМ!$D$10+'СЕТ СН'!$F$6-'СЕТ СН'!$F$23</f>
        <v>1701.91739964</v>
      </c>
      <c r="P34" s="36">
        <f>SUMIFS(СВЦЭМ!$D$39:$D$782,СВЦЭМ!$A$39:$A$782,$A34,СВЦЭМ!$B$39:$B$782,P$11)+'СЕТ СН'!$F$11+СВЦЭМ!$D$10+'СЕТ СН'!$F$6-'СЕТ СН'!$F$23</f>
        <v>1692.6972913700001</v>
      </c>
      <c r="Q34" s="36">
        <f>SUMIFS(СВЦЭМ!$D$39:$D$782,СВЦЭМ!$A$39:$A$782,$A34,СВЦЭМ!$B$39:$B$782,Q$11)+'СЕТ СН'!$F$11+СВЦЭМ!$D$10+'СЕТ СН'!$F$6-'СЕТ СН'!$F$23</f>
        <v>1693.0016623199999</v>
      </c>
      <c r="R34" s="36">
        <f>SUMIFS(СВЦЭМ!$D$39:$D$782,СВЦЭМ!$A$39:$A$782,$A34,СВЦЭМ!$B$39:$B$782,R$11)+'СЕТ СН'!$F$11+СВЦЭМ!$D$10+'СЕТ СН'!$F$6-'СЕТ СН'!$F$23</f>
        <v>1701.1222036199997</v>
      </c>
      <c r="S34" s="36">
        <f>SUMIFS(СВЦЭМ!$D$39:$D$782,СВЦЭМ!$A$39:$A$782,$A34,СВЦЭМ!$B$39:$B$782,S$11)+'СЕТ СН'!$F$11+СВЦЭМ!$D$10+'СЕТ СН'!$F$6-'СЕТ СН'!$F$23</f>
        <v>1702.4097440800001</v>
      </c>
      <c r="T34" s="36">
        <f>SUMIFS(СВЦЭМ!$D$39:$D$782,СВЦЭМ!$A$39:$A$782,$A34,СВЦЭМ!$B$39:$B$782,T$11)+'СЕТ СН'!$F$11+СВЦЭМ!$D$10+'СЕТ СН'!$F$6-'СЕТ СН'!$F$23</f>
        <v>1711.1060608299999</v>
      </c>
      <c r="U34" s="36">
        <f>SUMIFS(СВЦЭМ!$D$39:$D$782,СВЦЭМ!$A$39:$A$782,$A34,СВЦЭМ!$B$39:$B$782,U$11)+'СЕТ СН'!$F$11+СВЦЭМ!$D$10+'СЕТ СН'!$F$6-'СЕТ СН'!$F$23</f>
        <v>1726.49884677</v>
      </c>
      <c r="V34" s="36">
        <f>SUMIFS(СВЦЭМ!$D$39:$D$782,СВЦЭМ!$A$39:$A$782,$A34,СВЦЭМ!$B$39:$B$782,V$11)+'СЕТ СН'!$F$11+СВЦЭМ!$D$10+'СЕТ СН'!$F$6-'СЕТ СН'!$F$23</f>
        <v>1735.42150399</v>
      </c>
      <c r="W34" s="36">
        <f>SUMIFS(СВЦЭМ!$D$39:$D$782,СВЦЭМ!$A$39:$A$782,$A34,СВЦЭМ!$B$39:$B$782,W$11)+'СЕТ СН'!$F$11+СВЦЭМ!$D$10+'СЕТ СН'!$F$6-'СЕТ СН'!$F$23</f>
        <v>1721.2563484799998</v>
      </c>
      <c r="X34" s="36">
        <f>SUMIFS(СВЦЭМ!$D$39:$D$782,СВЦЭМ!$A$39:$A$782,$A34,СВЦЭМ!$B$39:$B$782,X$11)+'СЕТ СН'!$F$11+СВЦЭМ!$D$10+'СЕТ СН'!$F$6-'СЕТ СН'!$F$23</f>
        <v>1779.1638826899998</v>
      </c>
      <c r="Y34" s="36">
        <f>SUMIFS(СВЦЭМ!$D$39:$D$782,СВЦЭМ!$A$39:$A$782,$A34,СВЦЭМ!$B$39:$B$782,Y$11)+'СЕТ СН'!$F$11+СВЦЭМ!$D$10+'СЕТ СН'!$F$6-'СЕТ СН'!$F$23</f>
        <v>1856.5431741799998</v>
      </c>
    </row>
    <row r="35" spans="1:27" ht="15.75" x14ac:dyDescent="0.2">
      <c r="A35" s="35">
        <f t="shared" si="0"/>
        <v>45497</v>
      </c>
      <c r="B35" s="36">
        <f>SUMIFS(СВЦЭМ!$D$39:$D$782,СВЦЭМ!$A$39:$A$782,$A35,СВЦЭМ!$B$39:$B$782,B$11)+'СЕТ СН'!$F$11+СВЦЭМ!$D$10+'СЕТ СН'!$F$6-'СЕТ СН'!$F$23</f>
        <v>2053.0320638099997</v>
      </c>
      <c r="C35" s="36">
        <f>SUMIFS(СВЦЭМ!$D$39:$D$782,СВЦЭМ!$A$39:$A$782,$A35,СВЦЭМ!$B$39:$B$782,C$11)+'СЕТ СН'!$F$11+СВЦЭМ!$D$10+'СЕТ СН'!$F$6-'СЕТ СН'!$F$23</f>
        <v>2151.4798052199999</v>
      </c>
      <c r="D35" s="36">
        <f>SUMIFS(СВЦЭМ!$D$39:$D$782,СВЦЭМ!$A$39:$A$782,$A35,СВЦЭМ!$B$39:$B$782,D$11)+'СЕТ СН'!$F$11+СВЦЭМ!$D$10+'СЕТ СН'!$F$6-'СЕТ СН'!$F$23</f>
        <v>2192.49113833</v>
      </c>
      <c r="E35" s="36">
        <f>SUMIFS(СВЦЭМ!$D$39:$D$782,СВЦЭМ!$A$39:$A$782,$A35,СВЦЭМ!$B$39:$B$782,E$11)+'СЕТ СН'!$F$11+СВЦЭМ!$D$10+'СЕТ СН'!$F$6-'СЕТ СН'!$F$23</f>
        <v>2165.32957179</v>
      </c>
      <c r="F35" s="36">
        <f>SUMIFS(СВЦЭМ!$D$39:$D$782,СВЦЭМ!$A$39:$A$782,$A35,СВЦЭМ!$B$39:$B$782,F$11)+'СЕТ СН'!$F$11+СВЦЭМ!$D$10+'СЕТ СН'!$F$6-'СЕТ СН'!$F$23</f>
        <v>2167.7109928300001</v>
      </c>
      <c r="G35" s="36">
        <f>SUMIFS(СВЦЭМ!$D$39:$D$782,СВЦЭМ!$A$39:$A$782,$A35,СВЦЭМ!$B$39:$B$782,G$11)+'СЕТ СН'!$F$11+СВЦЭМ!$D$10+'СЕТ СН'!$F$6-'СЕТ СН'!$F$23</f>
        <v>2169.8282631699999</v>
      </c>
      <c r="H35" s="36">
        <f>SUMIFS(СВЦЭМ!$D$39:$D$782,СВЦЭМ!$A$39:$A$782,$A35,СВЦЭМ!$B$39:$B$782,H$11)+'СЕТ СН'!$F$11+СВЦЭМ!$D$10+'СЕТ СН'!$F$6-'СЕТ СН'!$F$23</f>
        <v>2154.0039013199998</v>
      </c>
      <c r="I35" s="36">
        <f>SUMIFS(СВЦЭМ!$D$39:$D$782,СВЦЭМ!$A$39:$A$782,$A35,СВЦЭМ!$B$39:$B$782,I$11)+'СЕТ СН'!$F$11+СВЦЭМ!$D$10+'СЕТ СН'!$F$6-'СЕТ СН'!$F$23</f>
        <v>2045.8621896599998</v>
      </c>
      <c r="J35" s="36">
        <f>SUMIFS(СВЦЭМ!$D$39:$D$782,СВЦЭМ!$A$39:$A$782,$A35,СВЦЭМ!$B$39:$B$782,J$11)+'СЕТ СН'!$F$11+СВЦЭМ!$D$10+'СЕТ СН'!$F$6-'СЕТ СН'!$F$23</f>
        <v>1918.3954820399999</v>
      </c>
      <c r="K35" s="36">
        <f>SUMIFS(СВЦЭМ!$D$39:$D$782,СВЦЭМ!$A$39:$A$782,$A35,СВЦЭМ!$B$39:$B$782,K$11)+'СЕТ СН'!$F$11+СВЦЭМ!$D$10+'СЕТ СН'!$F$6-'СЕТ СН'!$F$23</f>
        <v>1828.4565743799999</v>
      </c>
      <c r="L35" s="36">
        <f>SUMIFS(СВЦЭМ!$D$39:$D$782,СВЦЭМ!$A$39:$A$782,$A35,СВЦЭМ!$B$39:$B$782,L$11)+'СЕТ СН'!$F$11+СВЦЭМ!$D$10+'СЕТ СН'!$F$6-'СЕТ СН'!$F$23</f>
        <v>1774.6744826899999</v>
      </c>
      <c r="M35" s="36">
        <f>SUMIFS(СВЦЭМ!$D$39:$D$782,СВЦЭМ!$A$39:$A$782,$A35,СВЦЭМ!$B$39:$B$782,M$11)+'СЕТ СН'!$F$11+СВЦЭМ!$D$10+'СЕТ СН'!$F$6-'СЕТ СН'!$F$23</f>
        <v>1750.8390084899997</v>
      </c>
      <c r="N35" s="36">
        <f>SUMIFS(СВЦЭМ!$D$39:$D$782,СВЦЭМ!$A$39:$A$782,$A35,СВЦЭМ!$B$39:$B$782,N$11)+'СЕТ СН'!$F$11+СВЦЭМ!$D$10+'СЕТ СН'!$F$6-'СЕТ СН'!$F$23</f>
        <v>1740.6567358899997</v>
      </c>
      <c r="O35" s="36">
        <f>SUMIFS(СВЦЭМ!$D$39:$D$782,СВЦЭМ!$A$39:$A$782,$A35,СВЦЭМ!$B$39:$B$782,O$11)+'СЕТ СН'!$F$11+СВЦЭМ!$D$10+'СЕТ СН'!$F$6-'СЕТ СН'!$F$23</f>
        <v>1738.5650627800001</v>
      </c>
      <c r="P35" s="36">
        <f>SUMIFS(СВЦЭМ!$D$39:$D$782,СВЦЭМ!$A$39:$A$782,$A35,СВЦЭМ!$B$39:$B$782,P$11)+'СЕТ СН'!$F$11+СВЦЭМ!$D$10+'СЕТ СН'!$F$6-'СЕТ СН'!$F$23</f>
        <v>1734.65452091</v>
      </c>
      <c r="Q35" s="36">
        <f>SUMIFS(СВЦЭМ!$D$39:$D$782,СВЦЭМ!$A$39:$A$782,$A35,СВЦЭМ!$B$39:$B$782,Q$11)+'СЕТ СН'!$F$11+СВЦЭМ!$D$10+'СЕТ СН'!$F$6-'СЕТ СН'!$F$23</f>
        <v>1740.9937155299999</v>
      </c>
      <c r="R35" s="36">
        <f>SUMIFS(СВЦЭМ!$D$39:$D$782,СВЦЭМ!$A$39:$A$782,$A35,СВЦЭМ!$B$39:$B$782,R$11)+'СЕТ СН'!$F$11+СВЦЭМ!$D$10+'СЕТ СН'!$F$6-'СЕТ СН'!$F$23</f>
        <v>1742.5577631400001</v>
      </c>
      <c r="S35" s="36">
        <f>SUMIFS(СВЦЭМ!$D$39:$D$782,СВЦЭМ!$A$39:$A$782,$A35,СВЦЭМ!$B$39:$B$782,S$11)+'СЕТ СН'!$F$11+СВЦЭМ!$D$10+'СЕТ СН'!$F$6-'СЕТ СН'!$F$23</f>
        <v>1753.29218365</v>
      </c>
      <c r="T35" s="36">
        <f>SUMIFS(СВЦЭМ!$D$39:$D$782,СВЦЭМ!$A$39:$A$782,$A35,СВЦЭМ!$B$39:$B$782,T$11)+'СЕТ СН'!$F$11+СВЦЭМ!$D$10+'СЕТ СН'!$F$6-'СЕТ СН'!$F$23</f>
        <v>1761.0043232399998</v>
      </c>
      <c r="U35" s="36">
        <f>SUMIFS(СВЦЭМ!$D$39:$D$782,СВЦЭМ!$A$39:$A$782,$A35,СВЦЭМ!$B$39:$B$782,U$11)+'СЕТ СН'!$F$11+СВЦЭМ!$D$10+'СЕТ СН'!$F$6-'СЕТ СН'!$F$23</f>
        <v>1780.1392699600001</v>
      </c>
      <c r="V35" s="36">
        <f>SUMIFS(СВЦЭМ!$D$39:$D$782,СВЦЭМ!$A$39:$A$782,$A35,СВЦЭМ!$B$39:$B$782,V$11)+'СЕТ СН'!$F$11+СВЦЭМ!$D$10+'СЕТ СН'!$F$6-'СЕТ СН'!$F$23</f>
        <v>1793.1131470599998</v>
      </c>
      <c r="W35" s="36">
        <f>SUMIFS(СВЦЭМ!$D$39:$D$782,СВЦЭМ!$A$39:$A$782,$A35,СВЦЭМ!$B$39:$B$782,W$11)+'СЕТ СН'!$F$11+СВЦЭМ!$D$10+'СЕТ СН'!$F$6-'СЕТ СН'!$F$23</f>
        <v>1778.4491993699999</v>
      </c>
      <c r="X35" s="36">
        <f>SUMIFS(СВЦЭМ!$D$39:$D$782,СВЦЭМ!$A$39:$A$782,$A35,СВЦЭМ!$B$39:$B$782,X$11)+'СЕТ СН'!$F$11+СВЦЭМ!$D$10+'СЕТ СН'!$F$6-'СЕТ СН'!$F$23</f>
        <v>1812.2226801399997</v>
      </c>
      <c r="Y35" s="36">
        <f>SUMIFS(СВЦЭМ!$D$39:$D$782,СВЦЭМ!$A$39:$A$782,$A35,СВЦЭМ!$B$39:$B$782,Y$11)+'СЕТ СН'!$F$11+СВЦЭМ!$D$10+'СЕТ СН'!$F$6-'СЕТ СН'!$F$23</f>
        <v>1902.1460858400001</v>
      </c>
    </row>
    <row r="36" spans="1:27" ht="15.75" x14ac:dyDescent="0.2">
      <c r="A36" s="35">
        <f t="shared" si="0"/>
        <v>45498</v>
      </c>
      <c r="B36" s="36">
        <f>SUMIFS(СВЦЭМ!$D$39:$D$782,СВЦЭМ!$A$39:$A$782,$A36,СВЦЭМ!$B$39:$B$782,B$11)+'СЕТ СН'!$F$11+СВЦЭМ!$D$10+'СЕТ СН'!$F$6-'СЕТ СН'!$F$23</f>
        <v>2013.9470715299999</v>
      </c>
      <c r="C36" s="36">
        <f>SUMIFS(СВЦЭМ!$D$39:$D$782,СВЦЭМ!$A$39:$A$782,$A36,СВЦЭМ!$B$39:$B$782,C$11)+'СЕТ СН'!$F$11+СВЦЭМ!$D$10+'СЕТ СН'!$F$6-'СЕТ СН'!$F$23</f>
        <v>2122.4825323099999</v>
      </c>
      <c r="D36" s="36">
        <f>SUMIFS(СВЦЭМ!$D$39:$D$782,СВЦЭМ!$A$39:$A$782,$A36,СВЦЭМ!$B$39:$B$782,D$11)+'СЕТ СН'!$F$11+СВЦЭМ!$D$10+'СЕТ СН'!$F$6-'СЕТ СН'!$F$23</f>
        <v>2201.90587934</v>
      </c>
      <c r="E36" s="36">
        <f>SUMIFS(СВЦЭМ!$D$39:$D$782,СВЦЭМ!$A$39:$A$782,$A36,СВЦЭМ!$B$39:$B$782,E$11)+'СЕТ СН'!$F$11+СВЦЭМ!$D$10+'СЕТ СН'!$F$6-'СЕТ СН'!$F$23</f>
        <v>2218.0120703799998</v>
      </c>
      <c r="F36" s="36">
        <f>SUMIFS(СВЦЭМ!$D$39:$D$782,СВЦЭМ!$A$39:$A$782,$A36,СВЦЭМ!$B$39:$B$782,F$11)+'СЕТ СН'!$F$11+СВЦЭМ!$D$10+'СЕТ СН'!$F$6-'СЕТ СН'!$F$23</f>
        <v>2223.3451596099999</v>
      </c>
      <c r="G36" s="36">
        <f>SUMIFS(СВЦЭМ!$D$39:$D$782,СВЦЭМ!$A$39:$A$782,$A36,СВЦЭМ!$B$39:$B$782,G$11)+'СЕТ СН'!$F$11+СВЦЭМ!$D$10+'СЕТ СН'!$F$6-'СЕТ СН'!$F$23</f>
        <v>2223.3627747</v>
      </c>
      <c r="H36" s="36">
        <f>SUMIFS(СВЦЭМ!$D$39:$D$782,СВЦЭМ!$A$39:$A$782,$A36,СВЦЭМ!$B$39:$B$782,H$11)+'СЕТ СН'!$F$11+СВЦЭМ!$D$10+'СЕТ СН'!$F$6-'СЕТ СН'!$F$23</f>
        <v>2179.6990604699999</v>
      </c>
      <c r="I36" s="36">
        <f>SUMIFS(СВЦЭМ!$D$39:$D$782,СВЦЭМ!$A$39:$A$782,$A36,СВЦЭМ!$B$39:$B$782,I$11)+'СЕТ СН'!$F$11+СВЦЭМ!$D$10+'СЕТ СН'!$F$6-'СЕТ СН'!$F$23</f>
        <v>2068.9269605700001</v>
      </c>
      <c r="J36" s="36">
        <f>SUMIFS(СВЦЭМ!$D$39:$D$782,СВЦЭМ!$A$39:$A$782,$A36,СВЦЭМ!$B$39:$B$782,J$11)+'СЕТ СН'!$F$11+СВЦЭМ!$D$10+'СЕТ СН'!$F$6-'СЕТ СН'!$F$23</f>
        <v>1955.2349060000001</v>
      </c>
      <c r="K36" s="36">
        <f>SUMIFS(СВЦЭМ!$D$39:$D$782,СВЦЭМ!$A$39:$A$782,$A36,СВЦЭМ!$B$39:$B$782,K$11)+'СЕТ СН'!$F$11+СВЦЭМ!$D$10+'СЕТ СН'!$F$6-'СЕТ СН'!$F$23</f>
        <v>1885.1907089299998</v>
      </c>
      <c r="L36" s="36">
        <f>SUMIFS(СВЦЭМ!$D$39:$D$782,СВЦЭМ!$A$39:$A$782,$A36,СВЦЭМ!$B$39:$B$782,L$11)+'СЕТ СН'!$F$11+СВЦЭМ!$D$10+'СЕТ СН'!$F$6-'СЕТ СН'!$F$23</f>
        <v>1828.6750132899997</v>
      </c>
      <c r="M36" s="36">
        <f>SUMIFS(СВЦЭМ!$D$39:$D$782,СВЦЭМ!$A$39:$A$782,$A36,СВЦЭМ!$B$39:$B$782,M$11)+'СЕТ СН'!$F$11+СВЦЭМ!$D$10+'СЕТ СН'!$F$6-'СЕТ СН'!$F$23</f>
        <v>1809.3427350799998</v>
      </c>
      <c r="N36" s="36">
        <f>SUMIFS(СВЦЭМ!$D$39:$D$782,СВЦЭМ!$A$39:$A$782,$A36,СВЦЭМ!$B$39:$B$782,N$11)+'СЕТ СН'!$F$11+СВЦЭМ!$D$10+'СЕТ СН'!$F$6-'СЕТ СН'!$F$23</f>
        <v>1788.1124171599999</v>
      </c>
      <c r="O36" s="36">
        <f>SUMIFS(СВЦЭМ!$D$39:$D$782,СВЦЭМ!$A$39:$A$782,$A36,СВЦЭМ!$B$39:$B$782,O$11)+'СЕТ СН'!$F$11+СВЦЭМ!$D$10+'СЕТ СН'!$F$6-'СЕТ СН'!$F$23</f>
        <v>1779.5700123399997</v>
      </c>
      <c r="P36" s="36">
        <f>SUMIFS(СВЦЭМ!$D$39:$D$782,СВЦЭМ!$A$39:$A$782,$A36,СВЦЭМ!$B$39:$B$782,P$11)+'СЕТ СН'!$F$11+СВЦЭМ!$D$10+'СЕТ СН'!$F$6-'СЕТ СН'!$F$23</f>
        <v>1779.8250971299999</v>
      </c>
      <c r="Q36" s="36">
        <f>SUMIFS(СВЦЭМ!$D$39:$D$782,СВЦЭМ!$A$39:$A$782,$A36,СВЦЭМ!$B$39:$B$782,Q$11)+'СЕТ СН'!$F$11+СВЦЭМ!$D$10+'СЕТ СН'!$F$6-'СЕТ СН'!$F$23</f>
        <v>1773.61950411</v>
      </c>
      <c r="R36" s="36">
        <f>SUMIFS(СВЦЭМ!$D$39:$D$782,СВЦЭМ!$A$39:$A$782,$A36,СВЦЭМ!$B$39:$B$782,R$11)+'СЕТ СН'!$F$11+СВЦЭМ!$D$10+'СЕТ СН'!$F$6-'СЕТ СН'!$F$23</f>
        <v>1789.7528383599997</v>
      </c>
      <c r="S36" s="36">
        <f>SUMIFS(СВЦЭМ!$D$39:$D$782,СВЦЭМ!$A$39:$A$782,$A36,СВЦЭМ!$B$39:$B$782,S$11)+'СЕТ СН'!$F$11+СВЦЭМ!$D$10+'СЕТ СН'!$F$6-'СЕТ СН'!$F$23</f>
        <v>1784.90608372</v>
      </c>
      <c r="T36" s="36">
        <f>SUMIFS(СВЦЭМ!$D$39:$D$782,СВЦЭМ!$A$39:$A$782,$A36,СВЦЭМ!$B$39:$B$782,T$11)+'СЕТ СН'!$F$11+СВЦЭМ!$D$10+'СЕТ СН'!$F$6-'СЕТ СН'!$F$23</f>
        <v>1782.5984342399997</v>
      </c>
      <c r="U36" s="36">
        <f>SUMIFS(СВЦЭМ!$D$39:$D$782,СВЦЭМ!$A$39:$A$782,$A36,СВЦЭМ!$B$39:$B$782,U$11)+'СЕТ СН'!$F$11+СВЦЭМ!$D$10+'СЕТ СН'!$F$6-'СЕТ СН'!$F$23</f>
        <v>1803.0889875899998</v>
      </c>
      <c r="V36" s="36">
        <f>SUMIFS(СВЦЭМ!$D$39:$D$782,СВЦЭМ!$A$39:$A$782,$A36,СВЦЭМ!$B$39:$B$782,V$11)+'СЕТ СН'!$F$11+СВЦЭМ!$D$10+'СЕТ СН'!$F$6-'СЕТ СН'!$F$23</f>
        <v>1815.4211548600001</v>
      </c>
      <c r="W36" s="36">
        <f>SUMIFS(СВЦЭМ!$D$39:$D$782,СВЦЭМ!$A$39:$A$782,$A36,СВЦЭМ!$B$39:$B$782,W$11)+'СЕТ СН'!$F$11+СВЦЭМ!$D$10+'СЕТ СН'!$F$6-'СЕТ СН'!$F$23</f>
        <v>1790.2222224500001</v>
      </c>
      <c r="X36" s="36">
        <f>SUMIFS(СВЦЭМ!$D$39:$D$782,СВЦЭМ!$A$39:$A$782,$A36,СВЦЭМ!$B$39:$B$782,X$11)+'СЕТ СН'!$F$11+СВЦЭМ!$D$10+'СЕТ СН'!$F$6-'СЕТ СН'!$F$23</f>
        <v>1853.4451952499999</v>
      </c>
      <c r="Y36" s="36">
        <f>SUMIFS(СВЦЭМ!$D$39:$D$782,СВЦЭМ!$A$39:$A$782,$A36,СВЦЭМ!$B$39:$B$782,Y$11)+'СЕТ СН'!$F$11+СВЦЭМ!$D$10+'СЕТ СН'!$F$6-'СЕТ СН'!$F$23</f>
        <v>1945.7623951599999</v>
      </c>
    </row>
    <row r="37" spans="1:27" ht="15.75" x14ac:dyDescent="0.2">
      <c r="A37" s="35">
        <f t="shared" si="0"/>
        <v>45499</v>
      </c>
      <c r="B37" s="36">
        <f>SUMIFS(СВЦЭМ!$D$39:$D$782,СВЦЭМ!$A$39:$A$782,$A37,СВЦЭМ!$B$39:$B$782,B$11)+'СЕТ СН'!$F$11+СВЦЭМ!$D$10+'СЕТ СН'!$F$6-'СЕТ СН'!$F$23</f>
        <v>1998.7681785599998</v>
      </c>
      <c r="C37" s="36">
        <f>SUMIFS(СВЦЭМ!$D$39:$D$782,СВЦЭМ!$A$39:$A$782,$A37,СВЦЭМ!$B$39:$B$782,C$11)+'СЕТ СН'!$F$11+СВЦЭМ!$D$10+'СЕТ СН'!$F$6-'СЕТ СН'!$F$23</f>
        <v>2067.5246260399999</v>
      </c>
      <c r="D37" s="36">
        <f>SUMIFS(СВЦЭМ!$D$39:$D$782,СВЦЭМ!$A$39:$A$782,$A37,СВЦЭМ!$B$39:$B$782,D$11)+'СЕТ СН'!$F$11+СВЦЭМ!$D$10+'СЕТ СН'!$F$6-'СЕТ СН'!$F$23</f>
        <v>2139.4155535199998</v>
      </c>
      <c r="E37" s="36">
        <f>SUMIFS(СВЦЭМ!$D$39:$D$782,СВЦЭМ!$A$39:$A$782,$A37,СВЦЭМ!$B$39:$B$782,E$11)+'СЕТ СН'!$F$11+СВЦЭМ!$D$10+'СЕТ СН'!$F$6-'СЕТ СН'!$F$23</f>
        <v>2130.98647433</v>
      </c>
      <c r="F37" s="36">
        <f>SUMIFS(СВЦЭМ!$D$39:$D$782,СВЦЭМ!$A$39:$A$782,$A37,СВЦЭМ!$B$39:$B$782,F$11)+'СЕТ СН'!$F$11+СВЦЭМ!$D$10+'СЕТ СН'!$F$6-'СЕТ СН'!$F$23</f>
        <v>2132.3303634199997</v>
      </c>
      <c r="G37" s="36">
        <f>SUMIFS(СВЦЭМ!$D$39:$D$782,СВЦЭМ!$A$39:$A$782,$A37,СВЦЭМ!$B$39:$B$782,G$11)+'СЕТ СН'!$F$11+СВЦЭМ!$D$10+'СЕТ СН'!$F$6-'СЕТ СН'!$F$23</f>
        <v>2138.57196036</v>
      </c>
      <c r="H37" s="36">
        <f>SUMIFS(СВЦЭМ!$D$39:$D$782,СВЦЭМ!$A$39:$A$782,$A37,СВЦЭМ!$B$39:$B$782,H$11)+'СЕТ СН'!$F$11+СВЦЭМ!$D$10+'СЕТ СН'!$F$6-'СЕТ СН'!$F$23</f>
        <v>1957.81490003</v>
      </c>
      <c r="I37" s="36">
        <f>SUMIFS(СВЦЭМ!$D$39:$D$782,СВЦЭМ!$A$39:$A$782,$A37,СВЦЭМ!$B$39:$B$782,I$11)+'СЕТ СН'!$F$11+СВЦЭМ!$D$10+'СЕТ СН'!$F$6-'СЕТ СН'!$F$23</f>
        <v>1968.81297705</v>
      </c>
      <c r="J37" s="36">
        <f>SUMIFS(СВЦЭМ!$D$39:$D$782,СВЦЭМ!$A$39:$A$782,$A37,СВЦЭМ!$B$39:$B$782,J$11)+'СЕТ СН'!$F$11+СВЦЭМ!$D$10+'СЕТ СН'!$F$6-'СЕТ СН'!$F$23</f>
        <v>1887.48250891</v>
      </c>
      <c r="K37" s="36">
        <f>SUMIFS(СВЦЭМ!$D$39:$D$782,СВЦЭМ!$A$39:$A$782,$A37,СВЦЭМ!$B$39:$B$782,K$11)+'СЕТ СН'!$F$11+СВЦЭМ!$D$10+'СЕТ СН'!$F$6-'СЕТ СН'!$F$23</f>
        <v>1835.8014680699998</v>
      </c>
      <c r="L37" s="36">
        <f>SUMIFS(СВЦЭМ!$D$39:$D$782,СВЦЭМ!$A$39:$A$782,$A37,СВЦЭМ!$B$39:$B$782,L$11)+'СЕТ СН'!$F$11+СВЦЭМ!$D$10+'СЕТ СН'!$F$6-'СЕТ СН'!$F$23</f>
        <v>1806.06421581</v>
      </c>
      <c r="M37" s="36">
        <f>SUMIFS(СВЦЭМ!$D$39:$D$782,СВЦЭМ!$A$39:$A$782,$A37,СВЦЭМ!$B$39:$B$782,M$11)+'СЕТ СН'!$F$11+СВЦЭМ!$D$10+'СЕТ СН'!$F$6-'СЕТ СН'!$F$23</f>
        <v>1789.44785585</v>
      </c>
      <c r="N37" s="36">
        <f>SUMIFS(СВЦЭМ!$D$39:$D$782,СВЦЭМ!$A$39:$A$782,$A37,СВЦЭМ!$B$39:$B$782,N$11)+'СЕТ СН'!$F$11+СВЦЭМ!$D$10+'СЕТ СН'!$F$6-'СЕТ СН'!$F$23</f>
        <v>1774.6525284499999</v>
      </c>
      <c r="O37" s="36">
        <f>SUMIFS(СВЦЭМ!$D$39:$D$782,СВЦЭМ!$A$39:$A$782,$A37,СВЦЭМ!$B$39:$B$782,O$11)+'СЕТ СН'!$F$11+СВЦЭМ!$D$10+'СЕТ СН'!$F$6-'СЕТ СН'!$F$23</f>
        <v>1761.9192908999999</v>
      </c>
      <c r="P37" s="36">
        <f>SUMIFS(СВЦЭМ!$D$39:$D$782,СВЦЭМ!$A$39:$A$782,$A37,СВЦЭМ!$B$39:$B$782,P$11)+'СЕТ СН'!$F$11+СВЦЭМ!$D$10+'СЕТ СН'!$F$6-'СЕТ СН'!$F$23</f>
        <v>1762.6672721699997</v>
      </c>
      <c r="Q37" s="36">
        <f>SUMIFS(СВЦЭМ!$D$39:$D$782,СВЦЭМ!$A$39:$A$782,$A37,СВЦЭМ!$B$39:$B$782,Q$11)+'СЕТ СН'!$F$11+СВЦЭМ!$D$10+'СЕТ СН'!$F$6-'СЕТ СН'!$F$23</f>
        <v>1769.63138536</v>
      </c>
      <c r="R37" s="36">
        <f>SUMIFS(СВЦЭМ!$D$39:$D$782,СВЦЭМ!$A$39:$A$782,$A37,СВЦЭМ!$B$39:$B$782,R$11)+'СЕТ СН'!$F$11+СВЦЭМ!$D$10+'СЕТ СН'!$F$6-'СЕТ СН'!$F$23</f>
        <v>1767.8090019799997</v>
      </c>
      <c r="S37" s="36">
        <f>SUMIFS(СВЦЭМ!$D$39:$D$782,СВЦЭМ!$A$39:$A$782,$A37,СВЦЭМ!$B$39:$B$782,S$11)+'СЕТ СН'!$F$11+СВЦЭМ!$D$10+'СЕТ СН'!$F$6-'СЕТ СН'!$F$23</f>
        <v>1757.3940535199999</v>
      </c>
      <c r="T37" s="36">
        <f>SUMIFS(СВЦЭМ!$D$39:$D$782,СВЦЭМ!$A$39:$A$782,$A37,СВЦЭМ!$B$39:$B$782,T$11)+'СЕТ СН'!$F$11+СВЦЭМ!$D$10+'СЕТ СН'!$F$6-'СЕТ СН'!$F$23</f>
        <v>1752.0931292800001</v>
      </c>
      <c r="U37" s="36">
        <f>SUMIFS(СВЦЭМ!$D$39:$D$782,СВЦЭМ!$A$39:$A$782,$A37,СВЦЭМ!$B$39:$B$782,U$11)+'СЕТ СН'!$F$11+СВЦЭМ!$D$10+'СЕТ СН'!$F$6-'СЕТ СН'!$F$23</f>
        <v>1786.7368879800001</v>
      </c>
      <c r="V37" s="36">
        <f>SUMIFS(СВЦЭМ!$D$39:$D$782,СВЦЭМ!$A$39:$A$782,$A37,СВЦЭМ!$B$39:$B$782,V$11)+'СЕТ СН'!$F$11+СВЦЭМ!$D$10+'СЕТ СН'!$F$6-'СЕТ СН'!$F$23</f>
        <v>1812.9143856999999</v>
      </c>
      <c r="W37" s="36">
        <f>SUMIFS(СВЦЭМ!$D$39:$D$782,СВЦЭМ!$A$39:$A$782,$A37,СВЦЭМ!$B$39:$B$782,W$11)+'СЕТ СН'!$F$11+СВЦЭМ!$D$10+'СЕТ СН'!$F$6-'СЕТ СН'!$F$23</f>
        <v>1786.69997453</v>
      </c>
      <c r="X37" s="36">
        <f>SUMIFS(СВЦЭМ!$D$39:$D$782,СВЦЭМ!$A$39:$A$782,$A37,СВЦЭМ!$B$39:$B$782,X$11)+'СЕТ СН'!$F$11+СВЦЭМ!$D$10+'СЕТ СН'!$F$6-'СЕТ СН'!$F$23</f>
        <v>1854.1451564199997</v>
      </c>
      <c r="Y37" s="36">
        <f>SUMIFS(СВЦЭМ!$D$39:$D$782,СВЦЭМ!$A$39:$A$782,$A37,СВЦЭМ!$B$39:$B$782,Y$11)+'СЕТ СН'!$F$11+СВЦЭМ!$D$10+'СЕТ СН'!$F$6-'СЕТ СН'!$F$23</f>
        <v>1945.9044934200001</v>
      </c>
    </row>
    <row r="38" spans="1:27" ht="15.75" x14ac:dyDescent="0.2">
      <c r="A38" s="35">
        <f t="shared" si="0"/>
        <v>45500</v>
      </c>
      <c r="B38" s="36">
        <f>SUMIFS(СВЦЭМ!$D$39:$D$782,СВЦЭМ!$A$39:$A$782,$A38,СВЦЭМ!$B$39:$B$782,B$11)+'СЕТ СН'!$F$11+СВЦЭМ!$D$10+'СЕТ СН'!$F$6-'СЕТ СН'!$F$23</f>
        <v>2034.6869811299998</v>
      </c>
      <c r="C38" s="36">
        <f>SUMIFS(СВЦЭМ!$D$39:$D$782,СВЦЭМ!$A$39:$A$782,$A38,СВЦЭМ!$B$39:$B$782,C$11)+'СЕТ СН'!$F$11+СВЦЭМ!$D$10+'СЕТ СН'!$F$6-'СЕТ СН'!$F$23</f>
        <v>2105.96728373</v>
      </c>
      <c r="D38" s="36">
        <f>SUMIFS(СВЦЭМ!$D$39:$D$782,СВЦЭМ!$A$39:$A$782,$A38,СВЦЭМ!$B$39:$B$782,D$11)+'СЕТ СН'!$F$11+СВЦЭМ!$D$10+'СЕТ СН'!$F$6-'СЕТ СН'!$F$23</f>
        <v>2148.5435701500001</v>
      </c>
      <c r="E38" s="36">
        <f>SUMIFS(СВЦЭМ!$D$39:$D$782,СВЦЭМ!$A$39:$A$782,$A38,СВЦЭМ!$B$39:$B$782,E$11)+'СЕТ СН'!$F$11+СВЦЭМ!$D$10+'СЕТ СН'!$F$6-'СЕТ СН'!$F$23</f>
        <v>2182.5635578299998</v>
      </c>
      <c r="F38" s="36">
        <f>SUMIFS(СВЦЭМ!$D$39:$D$782,СВЦЭМ!$A$39:$A$782,$A38,СВЦЭМ!$B$39:$B$782,F$11)+'СЕТ СН'!$F$11+СВЦЭМ!$D$10+'СЕТ СН'!$F$6-'СЕТ СН'!$F$23</f>
        <v>2164.2708539499999</v>
      </c>
      <c r="G38" s="36">
        <f>SUMIFS(СВЦЭМ!$D$39:$D$782,СВЦЭМ!$A$39:$A$782,$A38,СВЦЭМ!$B$39:$B$782,G$11)+'СЕТ СН'!$F$11+СВЦЭМ!$D$10+'СЕТ СН'!$F$6-'СЕТ СН'!$F$23</f>
        <v>2175.33723362</v>
      </c>
      <c r="H38" s="36">
        <f>SUMIFS(СВЦЭМ!$D$39:$D$782,СВЦЭМ!$A$39:$A$782,$A38,СВЦЭМ!$B$39:$B$782,H$11)+'СЕТ СН'!$F$11+СВЦЭМ!$D$10+'СЕТ СН'!$F$6-'СЕТ СН'!$F$23</f>
        <v>2141.71080979</v>
      </c>
      <c r="I38" s="36">
        <f>SUMIFS(СВЦЭМ!$D$39:$D$782,СВЦЭМ!$A$39:$A$782,$A38,СВЦЭМ!$B$39:$B$782,I$11)+'СЕТ СН'!$F$11+СВЦЭМ!$D$10+'СЕТ СН'!$F$6-'СЕТ СН'!$F$23</f>
        <v>2013.8015959599998</v>
      </c>
      <c r="J38" s="36">
        <f>SUMIFS(СВЦЭМ!$D$39:$D$782,СВЦЭМ!$A$39:$A$782,$A38,СВЦЭМ!$B$39:$B$782,J$11)+'СЕТ СН'!$F$11+СВЦЭМ!$D$10+'СЕТ СН'!$F$6-'СЕТ СН'!$F$23</f>
        <v>1988.3141542099997</v>
      </c>
      <c r="K38" s="36">
        <f>SUMIFS(СВЦЭМ!$D$39:$D$782,СВЦЭМ!$A$39:$A$782,$A38,СВЦЭМ!$B$39:$B$782,K$11)+'СЕТ СН'!$F$11+СВЦЭМ!$D$10+'СЕТ СН'!$F$6-'СЕТ СН'!$F$23</f>
        <v>1905.3196204400001</v>
      </c>
      <c r="L38" s="36">
        <f>SUMIFS(СВЦЭМ!$D$39:$D$782,СВЦЭМ!$A$39:$A$782,$A38,СВЦЭМ!$B$39:$B$782,L$11)+'СЕТ СН'!$F$11+СВЦЭМ!$D$10+'СЕТ СН'!$F$6-'СЕТ СН'!$F$23</f>
        <v>1846.0731934400001</v>
      </c>
      <c r="M38" s="36">
        <f>SUMIFS(СВЦЭМ!$D$39:$D$782,СВЦЭМ!$A$39:$A$782,$A38,СВЦЭМ!$B$39:$B$782,M$11)+'СЕТ СН'!$F$11+СВЦЭМ!$D$10+'СЕТ СН'!$F$6-'СЕТ СН'!$F$23</f>
        <v>1813.1088195100001</v>
      </c>
      <c r="N38" s="36">
        <f>SUMIFS(СВЦЭМ!$D$39:$D$782,СВЦЭМ!$A$39:$A$782,$A38,СВЦЭМ!$B$39:$B$782,N$11)+'СЕТ СН'!$F$11+СВЦЭМ!$D$10+'СЕТ СН'!$F$6-'СЕТ СН'!$F$23</f>
        <v>1808.6373641499999</v>
      </c>
      <c r="O38" s="36">
        <f>SUMIFS(СВЦЭМ!$D$39:$D$782,СВЦЭМ!$A$39:$A$782,$A38,СВЦЭМ!$B$39:$B$782,O$11)+'СЕТ СН'!$F$11+СВЦЭМ!$D$10+'СЕТ СН'!$F$6-'СЕТ СН'!$F$23</f>
        <v>1806.2369923699998</v>
      </c>
      <c r="P38" s="36">
        <f>SUMIFS(СВЦЭМ!$D$39:$D$782,СВЦЭМ!$A$39:$A$782,$A38,СВЦЭМ!$B$39:$B$782,P$11)+'СЕТ СН'!$F$11+СВЦЭМ!$D$10+'СЕТ СН'!$F$6-'СЕТ СН'!$F$23</f>
        <v>1814.15898487</v>
      </c>
      <c r="Q38" s="36">
        <f>SUMIFS(СВЦЭМ!$D$39:$D$782,СВЦЭМ!$A$39:$A$782,$A38,СВЦЭМ!$B$39:$B$782,Q$11)+'СЕТ СН'!$F$11+СВЦЭМ!$D$10+'СЕТ СН'!$F$6-'СЕТ СН'!$F$23</f>
        <v>1817.0999941999999</v>
      </c>
      <c r="R38" s="36">
        <f>SUMIFS(СВЦЭМ!$D$39:$D$782,СВЦЭМ!$A$39:$A$782,$A38,СВЦЭМ!$B$39:$B$782,R$11)+'СЕТ СН'!$F$11+СВЦЭМ!$D$10+'СЕТ СН'!$F$6-'СЕТ СН'!$F$23</f>
        <v>1820.4190610599999</v>
      </c>
      <c r="S38" s="36">
        <f>SUMIFS(СВЦЭМ!$D$39:$D$782,СВЦЭМ!$A$39:$A$782,$A38,СВЦЭМ!$B$39:$B$782,S$11)+'СЕТ СН'!$F$11+СВЦЭМ!$D$10+'СЕТ СН'!$F$6-'СЕТ СН'!$F$23</f>
        <v>1813.0369218400001</v>
      </c>
      <c r="T38" s="36">
        <f>SUMIFS(СВЦЭМ!$D$39:$D$782,СВЦЭМ!$A$39:$A$782,$A38,СВЦЭМ!$B$39:$B$782,T$11)+'СЕТ СН'!$F$11+СВЦЭМ!$D$10+'СЕТ СН'!$F$6-'СЕТ СН'!$F$23</f>
        <v>1802.59426175</v>
      </c>
      <c r="U38" s="36">
        <f>SUMIFS(СВЦЭМ!$D$39:$D$782,СВЦЭМ!$A$39:$A$782,$A38,СВЦЭМ!$B$39:$B$782,U$11)+'СЕТ СН'!$F$11+СВЦЭМ!$D$10+'СЕТ СН'!$F$6-'СЕТ СН'!$F$23</f>
        <v>1826.22914382</v>
      </c>
      <c r="V38" s="36">
        <f>SUMIFS(СВЦЭМ!$D$39:$D$782,СВЦЭМ!$A$39:$A$782,$A38,СВЦЭМ!$B$39:$B$782,V$11)+'СЕТ СН'!$F$11+СВЦЭМ!$D$10+'СЕТ СН'!$F$6-'СЕТ СН'!$F$23</f>
        <v>1831.8981479700001</v>
      </c>
      <c r="W38" s="36">
        <f>SUMIFS(СВЦЭМ!$D$39:$D$782,СВЦЭМ!$A$39:$A$782,$A38,СВЦЭМ!$B$39:$B$782,W$11)+'СЕТ СН'!$F$11+СВЦЭМ!$D$10+'СЕТ СН'!$F$6-'СЕТ СН'!$F$23</f>
        <v>1815.2523888000001</v>
      </c>
      <c r="X38" s="36">
        <f>SUMIFS(СВЦЭМ!$D$39:$D$782,СВЦЭМ!$A$39:$A$782,$A38,СВЦЭМ!$B$39:$B$782,X$11)+'СЕТ СН'!$F$11+СВЦЭМ!$D$10+'СЕТ СН'!$F$6-'СЕТ СН'!$F$23</f>
        <v>1865.3453564000001</v>
      </c>
      <c r="Y38" s="36">
        <f>SUMIFS(СВЦЭМ!$D$39:$D$782,СВЦЭМ!$A$39:$A$782,$A38,СВЦЭМ!$B$39:$B$782,Y$11)+'СЕТ СН'!$F$11+СВЦЭМ!$D$10+'СЕТ СН'!$F$6-'СЕТ СН'!$F$23</f>
        <v>1965.41286304</v>
      </c>
    </row>
    <row r="39" spans="1:27" ht="15.75" x14ac:dyDescent="0.2">
      <c r="A39" s="35">
        <f t="shared" si="0"/>
        <v>45501</v>
      </c>
      <c r="B39" s="36">
        <f>SUMIFS(СВЦЭМ!$D$39:$D$782,СВЦЭМ!$A$39:$A$782,$A39,СВЦЭМ!$B$39:$B$782,B$11)+'СЕТ СН'!$F$11+СВЦЭМ!$D$10+'СЕТ СН'!$F$6-'СЕТ СН'!$F$23</f>
        <v>2042.6164313499999</v>
      </c>
      <c r="C39" s="36">
        <f>SUMIFS(СВЦЭМ!$D$39:$D$782,СВЦЭМ!$A$39:$A$782,$A39,СВЦЭМ!$B$39:$B$782,C$11)+'СЕТ СН'!$F$11+СВЦЭМ!$D$10+'СЕТ СН'!$F$6-'СЕТ СН'!$F$23</f>
        <v>2130.5641610799998</v>
      </c>
      <c r="D39" s="36">
        <f>SUMIFS(СВЦЭМ!$D$39:$D$782,СВЦЭМ!$A$39:$A$782,$A39,СВЦЭМ!$B$39:$B$782,D$11)+'СЕТ СН'!$F$11+СВЦЭМ!$D$10+'СЕТ СН'!$F$6-'СЕТ СН'!$F$23</f>
        <v>2149.3048824299999</v>
      </c>
      <c r="E39" s="36">
        <f>SUMIFS(СВЦЭМ!$D$39:$D$782,СВЦЭМ!$A$39:$A$782,$A39,СВЦЭМ!$B$39:$B$782,E$11)+'СЕТ СН'!$F$11+СВЦЭМ!$D$10+'СЕТ СН'!$F$6-'СЕТ СН'!$F$23</f>
        <v>2153.31403185</v>
      </c>
      <c r="F39" s="36">
        <f>SUMIFS(СВЦЭМ!$D$39:$D$782,СВЦЭМ!$A$39:$A$782,$A39,СВЦЭМ!$B$39:$B$782,F$11)+'СЕТ СН'!$F$11+СВЦЭМ!$D$10+'СЕТ СН'!$F$6-'СЕТ СН'!$F$23</f>
        <v>2158.6856070399999</v>
      </c>
      <c r="G39" s="36">
        <f>SUMIFS(СВЦЭМ!$D$39:$D$782,СВЦЭМ!$A$39:$A$782,$A39,СВЦЭМ!$B$39:$B$782,G$11)+'СЕТ СН'!$F$11+СВЦЭМ!$D$10+'СЕТ СН'!$F$6-'СЕТ СН'!$F$23</f>
        <v>2172.6585463000001</v>
      </c>
      <c r="H39" s="36">
        <f>SUMIFS(СВЦЭМ!$D$39:$D$782,СВЦЭМ!$A$39:$A$782,$A39,СВЦЭМ!$B$39:$B$782,H$11)+'СЕТ СН'!$F$11+СВЦЭМ!$D$10+'СЕТ СН'!$F$6-'СЕТ СН'!$F$23</f>
        <v>2171.7177681399999</v>
      </c>
      <c r="I39" s="36">
        <f>SUMIFS(СВЦЭМ!$D$39:$D$782,СВЦЭМ!$A$39:$A$782,$A39,СВЦЭМ!$B$39:$B$782,I$11)+'СЕТ СН'!$F$11+СВЦЭМ!$D$10+'СЕТ СН'!$F$6-'СЕТ СН'!$F$23</f>
        <v>2147.3477652399997</v>
      </c>
      <c r="J39" s="36">
        <f>SUMIFS(СВЦЭМ!$D$39:$D$782,СВЦЭМ!$A$39:$A$782,$A39,СВЦЭМ!$B$39:$B$782,J$11)+'СЕТ СН'!$F$11+СВЦЭМ!$D$10+'СЕТ СН'!$F$6-'СЕТ СН'!$F$23</f>
        <v>2010.5921409799998</v>
      </c>
      <c r="K39" s="36">
        <f>SUMIFS(СВЦЭМ!$D$39:$D$782,СВЦЭМ!$A$39:$A$782,$A39,СВЦЭМ!$B$39:$B$782,K$11)+'СЕТ СН'!$F$11+СВЦЭМ!$D$10+'СЕТ СН'!$F$6-'СЕТ СН'!$F$23</f>
        <v>1920.5572825599997</v>
      </c>
      <c r="L39" s="36">
        <f>SUMIFS(СВЦЭМ!$D$39:$D$782,СВЦЭМ!$A$39:$A$782,$A39,СВЦЭМ!$B$39:$B$782,L$11)+'СЕТ СН'!$F$11+СВЦЭМ!$D$10+'СЕТ СН'!$F$6-'СЕТ СН'!$F$23</f>
        <v>1850.28024942</v>
      </c>
      <c r="M39" s="36">
        <f>SUMIFS(СВЦЭМ!$D$39:$D$782,СВЦЭМ!$A$39:$A$782,$A39,СВЦЭМ!$B$39:$B$782,M$11)+'СЕТ СН'!$F$11+СВЦЭМ!$D$10+'СЕТ СН'!$F$6-'СЕТ СН'!$F$23</f>
        <v>1802.5237543499998</v>
      </c>
      <c r="N39" s="36">
        <f>SUMIFS(СВЦЭМ!$D$39:$D$782,СВЦЭМ!$A$39:$A$782,$A39,СВЦЭМ!$B$39:$B$782,N$11)+'СЕТ СН'!$F$11+СВЦЭМ!$D$10+'СЕТ СН'!$F$6-'СЕТ СН'!$F$23</f>
        <v>1799.0782416899997</v>
      </c>
      <c r="O39" s="36">
        <f>SUMIFS(СВЦЭМ!$D$39:$D$782,СВЦЭМ!$A$39:$A$782,$A39,СВЦЭМ!$B$39:$B$782,O$11)+'СЕТ СН'!$F$11+СВЦЭМ!$D$10+'СЕТ СН'!$F$6-'СЕТ СН'!$F$23</f>
        <v>1796.7258864599999</v>
      </c>
      <c r="P39" s="36">
        <f>SUMIFS(СВЦЭМ!$D$39:$D$782,СВЦЭМ!$A$39:$A$782,$A39,СВЦЭМ!$B$39:$B$782,P$11)+'СЕТ СН'!$F$11+СВЦЭМ!$D$10+'СЕТ СН'!$F$6-'СЕТ СН'!$F$23</f>
        <v>1812.7702318299998</v>
      </c>
      <c r="Q39" s="36">
        <f>SUMIFS(СВЦЭМ!$D$39:$D$782,СВЦЭМ!$A$39:$A$782,$A39,СВЦЭМ!$B$39:$B$782,Q$11)+'СЕТ СН'!$F$11+СВЦЭМ!$D$10+'СЕТ СН'!$F$6-'СЕТ СН'!$F$23</f>
        <v>1813.7097042</v>
      </c>
      <c r="R39" s="36">
        <f>SUMIFS(СВЦЭМ!$D$39:$D$782,СВЦЭМ!$A$39:$A$782,$A39,СВЦЭМ!$B$39:$B$782,R$11)+'СЕТ СН'!$F$11+СВЦЭМ!$D$10+'СЕТ СН'!$F$6-'СЕТ СН'!$F$23</f>
        <v>1804.65373185</v>
      </c>
      <c r="S39" s="36">
        <f>SUMIFS(СВЦЭМ!$D$39:$D$782,СВЦЭМ!$A$39:$A$782,$A39,СВЦЭМ!$B$39:$B$782,S$11)+'СЕТ СН'!$F$11+СВЦЭМ!$D$10+'СЕТ СН'!$F$6-'СЕТ СН'!$F$23</f>
        <v>1792.0340243400001</v>
      </c>
      <c r="T39" s="36">
        <f>SUMIFS(СВЦЭМ!$D$39:$D$782,СВЦЭМ!$A$39:$A$782,$A39,СВЦЭМ!$B$39:$B$782,T$11)+'СЕТ СН'!$F$11+СВЦЭМ!$D$10+'СЕТ СН'!$F$6-'СЕТ СН'!$F$23</f>
        <v>1772.7890987599999</v>
      </c>
      <c r="U39" s="36">
        <f>SUMIFS(СВЦЭМ!$D$39:$D$782,СВЦЭМ!$A$39:$A$782,$A39,СВЦЭМ!$B$39:$B$782,U$11)+'СЕТ СН'!$F$11+СВЦЭМ!$D$10+'СЕТ СН'!$F$6-'СЕТ СН'!$F$23</f>
        <v>1789.8869957100001</v>
      </c>
      <c r="V39" s="36">
        <f>SUMIFS(СВЦЭМ!$D$39:$D$782,СВЦЭМ!$A$39:$A$782,$A39,СВЦЭМ!$B$39:$B$782,V$11)+'СЕТ СН'!$F$11+СВЦЭМ!$D$10+'СЕТ СН'!$F$6-'СЕТ СН'!$F$23</f>
        <v>1801.7379631499998</v>
      </c>
      <c r="W39" s="36">
        <f>SUMIFS(СВЦЭМ!$D$39:$D$782,СВЦЭМ!$A$39:$A$782,$A39,СВЦЭМ!$B$39:$B$782,W$11)+'СЕТ СН'!$F$11+СВЦЭМ!$D$10+'СЕТ СН'!$F$6-'СЕТ СН'!$F$23</f>
        <v>1774.0873232999998</v>
      </c>
      <c r="X39" s="36">
        <f>SUMIFS(СВЦЭМ!$D$39:$D$782,СВЦЭМ!$A$39:$A$782,$A39,СВЦЭМ!$B$39:$B$782,X$11)+'СЕТ СН'!$F$11+СВЦЭМ!$D$10+'СЕТ СН'!$F$6-'СЕТ СН'!$F$23</f>
        <v>1840.0046553899997</v>
      </c>
      <c r="Y39" s="36">
        <f>SUMIFS(СВЦЭМ!$D$39:$D$782,СВЦЭМ!$A$39:$A$782,$A39,СВЦЭМ!$B$39:$B$782,Y$11)+'СЕТ СН'!$F$11+СВЦЭМ!$D$10+'СЕТ СН'!$F$6-'СЕТ СН'!$F$23</f>
        <v>1948.8193695099999</v>
      </c>
    </row>
    <row r="40" spans="1:27" ht="15.75" x14ac:dyDescent="0.2">
      <c r="A40" s="35">
        <f t="shared" si="0"/>
        <v>45502</v>
      </c>
      <c r="B40" s="36">
        <f>SUMIFS(СВЦЭМ!$D$39:$D$782,СВЦЭМ!$A$39:$A$782,$A40,СВЦЭМ!$B$39:$B$782,B$11)+'СЕТ СН'!$F$11+СВЦЭМ!$D$10+'СЕТ СН'!$F$6-'СЕТ СН'!$F$23</f>
        <v>2138.8074277400001</v>
      </c>
      <c r="C40" s="36">
        <f>SUMIFS(СВЦЭМ!$D$39:$D$782,СВЦЭМ!$A$39:$A$782,$A40,СВЦЭМ!$B$39:$B$782,C$11)+'СЕТ СН'!$F$11+СВЦЭМ!$D$10+'СЕТ СН'!$F$6-'СЕТ СН'!$F$23</f>
        <v>2261.8482205199998</v>
      </c>
      <c r="D40" s="36">
        <f>SUMIFS(СВЦЭМ!$D$39:$D$782,СВЦЭМ!$A$39:$A$782,$A40,СВЦЭМ!$B$39:$B$782,D$11)+'СЕТ СН'!$F$11+СВЦЭМ!$D$10+'СЕТ СН'!$F$6-'СЕТ СН'!$F$23</f>
        <v>2307.6686984299999</v>
      </c>
      <c r="E40" s="36">
        <f>SUMIFS(СВЦЭМ!$D$39:$D$782,СВЦЭМ!$A$39:$A$782,$A40,СВЦЭМ!$B$39:$B$782,E$11)+'СЕТ СН'!$F$11+СВЦЭМ!$D$10+'СЕТ СН'!$F$6-'СЕТ СН'!$F$23</f>
        <v>2352.7126531100002</v>
      </c>
      <c r="F40" s="36">
        <f>SUMIFS(СВЦЭМ!$D$39:$D$782,СВЦЭМ!$A$39:$A$782,$A40,СВЦЭМ!$B$39:$B$782,F$11)+'СЕТ СН'!$F$11+СВЦЭМ!$D$10+'СЕТ СН'!$F$6-'СЕТ СН'!$F$23</f>
        <v>2352.9579675999998</v>
      </c>
      <c r="G40" s="36">
        <f>SUMIFS(СВЦЭМ!$D$39:$D$782,СВЦЭМ!$A$39:$A$782,$A40,СВЦЭМ!$B$39:$B$782,G$11)+'СЕТ СН'!$F$11+СВЦЭМ!$D$10+'СЕТ СН'!$F$6-'СЕТ СН'!$F$23</f>
        <v>2335.33881643</v>
      </c>
      <c r="H40" s="36">
        <f>SUMIFS(СВЦЭМ!$D$39:$D$782,СВЦЭМ!$A$39:$A$782,$A40,СВЦЭМ!$B$39:$B$782,H$11)+'СЕТ СН'!$F$11+СВЦЭМ!$D$10+'СЕТ СН'!$F$6-'СЕТ СН'!$F$23</f>
        <v>2279.8890888000001</v>
      </c>
      <c r="I40" s="36">
        <f>SUMIFS(СВЦЭМ!$D$39:$D$782,СВЦЭМ!$A$39:$A$782,$A40,СВЦЭМ!$B$39:$B$782,I$11)+'СЕТ СН'!$F$11+СВЦЭМ!$D$10+'СЕТ СН'!$F$6-'СЕТ СН'!$F$23</f>
        <v>2191.3722651799999</v>
      </c>
      <c r="J40" s="36">
        <f>SUMIFS(СВЦЭМ!$D$39:$D$782,СВЦЭМ!$A$39:$A$782,$A40,СВЦЭМ!$B$39:$B$782,J$11)+'СЕТ СН'!$F$11+СВЦЭМ!$D$10+'СЕТ СН'!$F$6-'СЕТ СН'!$F$23</f>
        <v>2068.0453699199998</v>
      </c>
      <c r="K40" s="36">
        <f>SUMIFS(СВЦЭМ!$D$39:$D$782,СВЦЭМ!$A$39:$A$782,$A40,СВЦЭМ!$B$39:$B$782,K$11)+'СЕТ СН'!$F$11+СВЦЭМ!$D$10+'СЕТ СН'!$F$6-'СЕТ СН'!$F$23</f>
        <v>1966.1550184399998</v>
      </c>
      <c r="L40" s="36">
        <f>SUMIFS(СВЦЭМ!$D$39:$D$782,СВЦЭМ!$A$39:$A$782,$A40,СВЦЭМ!$B$39:$B$782,L$11)+'СЕТ СН'!$F$11+СВЦЭМ!$D$10+'СЕТ СН'!$F$6-'СЕТ СН'!$F$23</f>
        <v>1916.96270835</v>
      </c>
      <c r="M40" s="36">
        <f>SUMIFS(СВЦЭМ!$D$39:$D$782,СВЦЭМ!$A$39:$A$782,$A40,СВЦЭМ!$B$39:$B$782,M$11)+'СЕТ СН'!$F$11+СВЦЭМ!$D$10+'СЕТ СН'!$F$6-'СЕТ СН'!$F$23</f>
        <v>1894.3171794</v>
      </c>
      <c r="N40" s="36">
        <f>SUMIFS(СВЦЭМ!$D$39:$D$782,СВЦЭМ!$A$39:$A$782,$A40,СВЦЭМ!$B$39:$B$782,N$11)+'СЕТ СН'!$F$11+СВЦЭМ!$D$10+'СЕТ СН'!$F$6-'СЕТ СН'!$F$23</f>
        <v>1896.6878634700001</v>
      </c>
      <c r="O40" s="36">
        <f>SUMIFS(СВЦЭМ!$D$39:$D$782,СВЦЭМ!$A$39:$A$782,$A40,СВЦЭМ!$B$39:$B$782,O$11)+'СЕТ СН'!$F$11+СВЦЭМ!$D$10+'СЕТ СН'!$F$6-'СЕТ СН'!$F$23</f>
        <v>1887.9072748799999</v>
      </c>
      <c r="P40" s="36">
        <f>SUMIFS(СВЦЭМ!$D$39:$D$782,СВЦЭМ!$A$39:$A$782,$A40,СВЦЭМ!$B$39:$B$782,P$11)+'СЕТ СН'!$F$11+СВЦЭМ!$D$10+'СЕТ СН'!$F$6-'СЕТ СН'!$F$23</f>
        <v>1894.3733626600001</v>
      </c>
      <c r="Q40" s="36">
        <f>SUMIFS(СВЦЭМ!$D$39:$D$782,СВЦЭМ!$A$39:$A$782,$A40,СВЦЭМ!$B$39:$B$782,Q$11)+'СЕТ СН'!$F$11+СВЦЭМ!$D$10+'СЕТ СН'!$F$6-'СЕТ СН'!$F$23</f>
        <v>1889.1574900999999</v>
      </c>
      <c r="R40" s="36">
        <f>SUMIFS(СВЦЭМ!$D$39:$D$782,СВЦЭМ!$A$39:$A$782,$A40,СВЦЭМ!$B$39:$B$782,R$11)+'СЕТ СН'!$F$11+СВЦЭМ!$D$10+'СЕТ СН'!$F$6-'СЕТ СН'!$F$23</f>
        <v>1891.50545431</v>
      </c>
      <c r="S40" s="36">
        <f>SUMIFS(СВЦЭМ!$D$39:$D$782,СВЦЭМ!$A$39:$A$782,$A40,СВЦЭМ!$B$39:$B$782,S$11)+'СЕТ СН'!$F$11+СВЦЭМ!$D$10+'СЕТ СН'!$F$6-'СЕТ СН'!$F$23</f>
        <v>1886.8439427600001</v>
      </c>
      <c r="T40" s="36">
        <f>SUMIFS(СВЦЭМ!$D$39:$D$782,СВЦЭМ!$A$39:$A$782,$A40,СВЦЭМ!$B$39:$B$782,T$11)+'СЕТ СН'!$F$11+СВЦЭМ!$D$10+'СЕТ СН'!$F$6-'СЕТ СН'!$F$23</f>
        <v>1877.3066436399999</v>
      </c>
      <c r="U40" s="36">
        <f>SUMIFS(СВЦЭМ!$D$39:$D$782,СВЦЭМ!$A$39:$A$782,$A40,СВЦЭМ!$B$39:$B$782,U$11)+'СЕТ СН'!$F$11+СВЦЭМ!$D$10+'СЕТ СН'!$F$6-'СЕТ СН'!$F$23</f>
        <v>1894.60586173</v>
      </c>
      <c r="V40" s="36">
        <f>SUMIFS(СВЦЭМ!$D$39:$D$782,СВЦЭМ!$A$39:$A$782,$A40,СВЦЭМ!$B$39:$B$782,V$11)+'СЕТ СН'!$F$11+СВЦЭМ!$D$10+'СЕТ СН'!$F$6-'СЕТ СН'!$F$23</f>
        <v>1913.5864674899999</v>
      </c>
      <c r="W40" s="36">
        <f>SUMIFS(СВЦЭМ!$D$39:$D$782,СВЦЭМ!$A$39:$A$782,$A40,СВЦЭМ!$B$39:$B$782,W$11)+'СЕТ СН'!$F$11+СВЦЭМ!$D$10+'СЕТ СН'!$F$6-'СЕТ СН'!$F$23</f>
        <v>1894.9572877699998</v>
      </c>
      <c r="X40" s="36">
        <f>SUMIFS(СВЦЭМ!$D$39:$D$782,СВЦЭМ!$A$39:$A$782,$A40,СВЦЭМ!$B$39:$B$782,X$11)+'СЕТ СН'!$F$11+СВЦЭМ!$D$10+'СЕТ СН'!$F$6-'СЕТ СН'!$F$23</f>
        <v>1925.6812920899997</v>
      </c>
      <c r="Y40" s="36">
        <f>SUMIFS(СВЦЭМ!$D$39:$D$782,СВЦЭМ!$A$39:$A$782,$A40,СВЦЭМ!$B$39:$B$782,Y$11)+'СЕТ СН'!$F$11+СВЦЭМ!$D$10+'СЕТ СН'!$F$6-'СЕТ СН'!$F$23</f>
        <v>2065.4948926899997</v>
      </c>
    </row>
    <row r="41" spans="1:27" ht="15.75" x14ac:dyDescent="0.2">
      <c r="A41" s="35">
        <f t="shared" si="0"/>
        <v>45503</v>
      </c>
      <c r="B41" s="36">
        <f>SUMIFS(СВЦЭМ!$D$39:$D$782,СВЦЭМ!$A$39:$A$782,$A41,СВЦЭМ!$B$39:$B$782,B$11)+'СЕТ СН'!$F$11+СВЦЭМ!$D$10+'СЕТ СН'!$F$6-'СЕТ СН'!$F$23</f>
        <v>2060.1663537999998</v>
      </c>
      <c r="C41" s="36">
        <f>SUMIFS(СВЦЭМ!$D$39:$D$782,СВЦЭМ!$A$39:$A$782,$A41,СВЦЭМ!$B$39:$B$782,C$11)+'СЕТ СН'!$F$11+СВЦЭМ!$D$10+'СЕТ СН'!$F$6-'СЕТ СН'!$F$23</f>
        <v>2151.54196778</v>
      </c>
      <c r="D41" s="36">
        <f>SUMIFS(СВЦЭМ!$D$39:$D$782,СВЦЭМ!$A$39:$A$782,$A41,СВЦЭМ!$B$39:$B$782,D$11)+'СЕТ СН'!$F$11+СВЦЭМ!$D$10+'СЕТ СН'!$F$6-'СЕТ СН'!$F$23</f>
        <v>2227.2547212199997</v>
      </c>
      <c r="E41" s="36">
        <f>SUMIFS(СВЦЭМ!$D$39:$D$782,СВЦЭМ!$A$39:$A$782,$A41,СВЦЭМ!$B$39:$B$782,E$11)+'СЕТ СН'!$F$11+СВЦЭМ!$D$10+'СЕТ СН'!$F$6-'СЕТ СН'!$F$23</f>
        <v>2268.6273133999998</v>
      </c>
      <c r="F41" s="36">
        <f>SUMIFS(СВЦЭМ!$D$39:$D$782,СВЦЭМ!$A$39:$A$782,$A41,СВЦЭМ!$B$39:$B$782,F$11)+'СЕТ СН'!$F$11+СВЦЭМ!$D$10+'СЕТ СН'!$F$6-'СЕТ СН'!$F$23</f>
        <v>2265.5808061399998</v>
      </c>
      <c r="G41" s="36">
        <f>SUMIFS(СВЦЭМ!$D$39:$D$782,СВЦЭМ!$A$39:$A$782,$A41,СВЦЭМ!$B$39:$B$782,G$11)+'СЕТ СН'!$F$11+СВЦЭМ!$D$10+'СЕТ СН'!$F$6-'СЕТ СН'!$F$23</f>
        <v>2237.5710729799998</v>
      </c>
      <c r="H41" s="36">
        <f>SUMIFS(СВЦЭМ!$D$39:$D$782,СВЦЭМ!$A$39:$A$782,$A41,СВЦЭМ!$B$39:$B$782,H$11)+'СЕТ СН'!$F$11+СВЦЭМ!$D$10+'СЕТ СН'!$F$6-'СЕТ СН'!$F$23</f>
        <v>2181.06379109</v>
      </c>
      <c r="I41" s="36">
        <f>SUMIFS(СВЦЭМ!$D$39:$D$782,СВЦЭМ!$A$39:$A$782,$A41,СВЦЭМ!$B$39:$B$782,I$11)+'СЕТ СН'!$F$11+СВЦЭМ!$D$10+'СЕТ СН'!$F$6-'СЕТ СН'!$F$23</f>
        <v>2064.6963023099997</v>
      </c>
      <c r="J41" s="36">
        <f>SUMIFS(СВЦЭМ!$D$39:$D$782,СВЦЭМ!$A$39:$A$782,$A41,СВЦЭМ!$B$39:$B$782,J$11)+'СЕТ СН'!$F$11+СВЦЭМ!$D$10+'СЕТ СН'!$F$6-'СЕТ СН'!$F$23</f>
        <v>1942.5210133699998</v>
      </c>
      <c r="K41" s="36">
        <f>SUMIFS(СВЦЭМ!$D$39:$D$782,СВЦЭМ!$A$39:$A$782,$A41,СВЦЭМ!$B$39:$B$782,K$11)+'СЕТ СН'!$F$11+СВЦЭМ!$D$10+'СЕТ СН'!$F$6-'СЕТ СН'!$F$23</f>
        <v>1846.3457792899999</v>
      </c>
      <c r="L41" s="36">
        <f>SUMIFS(СВЦЭМ!$D$39:$D$782,СВЦЭМ!$A$39:$A$782,$A41,СВЦЭМ!$B$39:$B$782,L$11)+'СЕТ СН'!$F$11+СВЦЭМ!$D$10+'СЕТ СН'!$F$6-'СЕТ СН'!$F$23</f>
        <v>1781.8422335299997</v>
      </c>
      <c r="M41" s="36">
        <f>SUMIFS(СВЦЭМ!$D$39:$D$782,СВЦЭМ!$A$39:$A$782,$A41,СВЦЭМ!$B$39:$B$782,M$11)+'СЕТ СН'!$F$11+СВЦЭМ!$D$10+'СЕТ СН'!$F$6-'СЕТ СН'!$F$23</f>
        <v>1775.1850755999999</v>
      </c>
      <c r="N41" s="36">
        <f>SUMIFS(СВЦЭМ!$D$39:$D$782,СВЦЭМ!$A$39:$A$782,$A41,СВЦЭМ!$B$39:$B$782,N$11)+'СЕТ СН'!$F$11+СВЦЭМ!$D$10+'СЕТ СН'!$F$6-'СЕТ СН'!$F$23</f>
        <v>1771.8345165800001</v>
      </c>
      <c r="O41" s="36">
        <f>SUMIFS(СВЦЭМ!$D$39:$D$782,СВЦЭМ!$A$39:$A$782,$A41,СВЦЭМ!$B$39:$B$782,O$11)+'СЕТ СН'!$F$11+СВЦЭМ!$D$10+'СЕТ СН'!$F$6-'СЕТ СН'!$F$23</f>
        <v>1761.63893237</v>
      </c>
      <c r="P41" s="36">
        <f>SUMIFS(СВЦЭМ!$D$39:$D$782,СВЦЭМ!$A$39:$A$782,$A41,СВЦЭМ!$B$39:$B$782,P$11)+'СЕТ СН'!$F$11+СВЦЭМ!$D$10+'СЕТ СН'!$F$6-'СЕТ СН'!$F$23</f>
        <v>1768.2850486500001</v>
      </c>
      <c r="Q41" s="36">
        <f>SUMIFS(СВЦЭМ!$D$39:$D$782,СВЦЭМ!$A$39:$A$782,$A41,СВЦЭМ!$B$39:$B$782,Q$11)+'СЕТ СН'!$F$11+СВЦЭМ!$D$10+'СЕТ СН'!$F$6-'СЕТ СН'!$F$23</f>
        <v>1766.5571797799998</v>
      </c>
      <c r="R41" s="36">
        <f>SUMIFS(СВЦЭМ!$D$39:$D$782,СВЦЭМ!$A$39:$A$782,$A41,СВЦЭМ!$B$39:$B$782,R$11)+'СЕТ СН'!$F$11+СВЦЭМ!$D$10+'СЕТ СН'!$F$6-'СЕТ СН'!$F$23</f>
        <v>1767.7811717599998</v>
      </c>
      <c r="S41" s="36">
        <f>SUMIFS(СВЦЭМ!$D$39:$D$782,СВЦЭМ!$A$39:$A$782,$A41,СВЦЭМ!$B$39:$B$782,S$11)+'СЕТ СН'!$F$11+СВЦЭМ!$D$10+'СЕТ СН'!$F$6-'СЕТ СН'!$F$23</f>
        <v>1771.3353538399997</v>
      </c>
      <c r="T41" s="36">
        <f>SUMIFS(СВЦЭМ!$D$39:$D$782,СВЦЭМ!$A$39:$A$782,$A41,СВЦЭМ!$B$39:$B$782,T$11)+'СЕТ СН'!$F$11+СВЦЭМ!$D$10+'СЕТ СН'!$F$6-'СЕТ СН'!$F$23</f>
        <v>1763.12640676</v>
      </c>
      <c r="U41" s="36">
        <f>SUMIFS(СВЦЭМ!$D$39:$D$782,СВЦЭМ!$A$39:$A$782,$A41,СВЦЭМ!$B$39:$B$782,U$11)+'СЕТ СН'!$F$11+СВЦЭМ!$D$10+'СЕТ СН'!$F$6-'СЕТ СН'!$F$23</f>
        <v>1767.8524107600001</v>
      </c>
      <c r="V41" s="36">
        <f>SUMIFS(СВЦЭМ!$D$39:$D$782,СВЦЭМ!$A$39:$A$782,$A41,СВЦЭМ!$B$39:$B$782,V$11)+'СЕТ СН'!$F$11+СВЦЭМ!$D$10+'СЕТ СН'!$F$6-'СЕТ СН'!$F$23</f>
        <v>1781.35882201</v>
      </c>
      <c r="W41" s="36">
        <f>SUMIFS(СВЦЭМ!$D$39:$D$782,СВЦЭМ!$A$39:$A$782,$A41,СВЦЭМ!$B$39:$B$782,W$11)+'СЕТ СН'!$F$11+СВЦЭМ!$D$10+'СЕТ СН'!$F$6-'СЕТ СН'!$F$23</f>
        <v>1779.3469512299998</v>
      </c>
      <c r="X41" s="36">
        <f>SUMIFS(СВЦЭМ!$D$39:$D$782,СВЦЭМ!$A$39:$A$782,$A41,СВЦЭМ!$B$39:$B$782,X$11)+'СЕТ СН'!$F$11+СВЦЭМ!$D$10+'СЕТ СН'!$F$6-'СЕТ СН'!$F$23</f>
        <v>1846.8583657099998</v>
      </c>
      <c r="Y41" s="36">
        <f>SUMIFS(СВЦЭМ!$D$39:$D$782,СВЦЭМ!$A$39:$A$782,$A41,СВЦЭМ!$B$39:$B$782,Y$11)+'СЕТ СН'!$F$11+СВЦЭМ!$D$10+'СЕТ СН'!$F$6-'СЕТ СН'!$F$23</f>
        <v>1946.64708952</v>
      </c>
    </row>
    <row r="42" spans="1:27" ht="15.75" x14ac:dyDescent="0.2">
      <c r="A42" s="35">
        <f t="shared" si="0"/>
        <v>45504</v>
      </c>
      <c r="B42" s="36">
        <f>SUMIFS(СВЦЭМ!$D$39:$D$782,СВЦЭМ!$A$39:$A$782,$A42,СВЦЭМ!$B$39:$B$782,B$11)+'СЕТ СН'!$F$11+СВЦЭМ!$D$10+'СЕТ СН'!$F$6-'СЕТ СН'!$F$23</f>
        <v>2017.1846474700001</v>
      </c>
      <c r="C42" s="36">
        <f>SUMIFS(СВЦЭМ!$D$39:$D$782,СВЦЭМ!$A$39:$A$782,$A42,СВЦЭМ!$B$39:$B$782,C$11)+'СЕТ СН'!$F$11+СВЦЭМ!$D$10+'СЕТ СН'!$F$6-'СЕТ СН'!$F$23</f>
        <v>2129.2609969299997</v>
      </c>
      <c r="D42" s="36">
        <f>SUMIFS(СВЦЭМ!$D$39:$D$782,СВЦЭМ!$A$39:$A$782,$A42,СВЦЭМ!$B$39:$B$782,D$11)+'СЕТ СН'!$F$11+СВЦЭМ!$D$10+'СЕТ СН'!$F$6-'СЕТ СН'!$F$23</f>
        <v>2185.8560586499998</v>
      </c>
      <c r="E42" s="36">
        <f>SUMIFS(СВЦЭМ!$D$39:$D$782,СВЦЭМ!$A$39:$A$782,$A42,СВЦЭМ!$B$39:$B$782,E$11)+'СЕТ СН'!$F$11+СВЦЭМ!$D$10+'СЕТ СН'!$F$6-'СЕТ СН'!$F$23</f>
        <v>2219.33187481</v>
      </c>
      <c r="F42" s="36">
        <f>SUMIFS(СВЦЭМ!$D$39:$D$782,СВЦЭМ!$A$39:$A$782,$A42,СВЦЭМ!$B$39:$B$782,F$11)+'СЕТ СН'!$F$11+СВЦЭМ!$D$10+'СЕТ СН'!$F$6-'СЕТ СН'!$F$23</f>
        <v>2238.0025455</v>
      </c>
      <c r="G42" s="36">
        <f>SUMIFS(СВЦЭМ!$D$39:$D$782,СВЦЭМ!$A$39:$A$782,$A42,СВЦЭМ!$B$39:$B$782,G$11)+'СЕТ СН'!$F$11+СВЦЭМ!$D$10+'СЕТ СН'!$F$6-'СЕТ СН'!$F$23</f>
        <v>2214.7454635899999</v>
      </c>
      <c r="H42" s="36">
        <f>SUMIFS(СВЦЭМ!$D$39:$D$782,СВЦЭМ!$A$39:$A$782,$A42,СВЦЭМ!$B$39:$B$782,H$11)+'СЕТ СН'!$F$11+СВЦЭМ!$D$10+'СЕТ СН'!$F$6-'СЕТ СН'!$F$23</f>
        <v>2199.9624126999997</v>
      </c>
      <c r="I42" s="36">
        <f>SUMIFS(СВЦЭМ!$D$39:$D$782,СВЦЭМ!$A$39:$A$782,$A42,СВЦЭМ!$B$39:$B$782,I$11)+'СЕТ СН'!$F$11+СВЦЭМ!$D$10+'СЕТ СН'!$F$6-'СЕТ СН'!$F$23</f>
        <v>2080.01630419</v>
      </c>
      <c r="J42" s="36">
        <f>SUMIFS(СВЦЭМ!$D$39:$D$782,СВЦЭМ!$A$39:$A$782,$A42,СВЦЭМ!$B$39:$B$782,J$11)+'СЕТ СН'!$F$11+СВЦЭМ!$D$10+'СЕТ СН'!$F$6-'СЕТ СН'!$F$23</f>
        <v>1937.54912724</v>
      </c>
      <c r="K42" s="36">
        <f>SUMIFS(СВЦЭМ!$D$39:$D$782,СВЦЭМ!$A$39:$A$782,$A42,СВЦЭМ!$B$39:$B$782,K$11)+'СЕТ СН'!$F$11+СВЦЭМ!$D$10+'СЕТ СН'!$F$6-'СЕТ СН'!$F$23</f>
        <v>1817.0755895799998</v>
      </c>
      <c r="L42" s="36">
        <f>SUMIFS(СВЦЭМ!$D$39:$D$782,СВЦЭМ!$A$39:$A$782,$A42,СВЦЭМ!$B$39:$B$782,L$11)+'СЕТ СН'!$F$11+СВЦЭМ!$D$10+'СЕТ СН'!$F$6-'СЕТ СН'!$F$23</f>
        <v>1731.5153003699997</v>
      </c>
      <c r="M42" s="36">
        <f>SUMIFS(СВЦЭМ!$D$39:$D$782,СВЦЭМ!$A$39:$A$782,$A42,СВЦЭМ!$B$39:$B$782,M$11)+'СЕТ СН'!$F$11+СВЦЭМ!$D$10+'СЕТ СН'!$F$6-'СЕТ СН'!$F$23</f>
        <v>1717.0357505299999</v>
      </c>
      <c r="N42" s="36">
        <f>SUMIFS(СВЦЭМ!$D$39:$D$782,СВЦЭМ!$A$39:$A$782,$A42,СВЦЭМ!$B$39:$B$782,N$11)+'СЕТ СН'!$F$11+СВЦЭМ!$D$10+'СЕТ СН'!$F$6-'СЕТ СН'!$F$23</f>
        <v>1706.7173111699999</v>
      </c>
      <c r="O42" s="36">
        <f>SUMIFS(СВЦЭМ!$D$39:$D$782,СВЦЭМ!$A$39:$A$782,$A42,СВЦЭМ!$B$39:$B$782,O$11)+'СЕТ СН'!$F$11+СВЦЭМ!$D$10+'СЕТ СН'!$F$6-'СЕТ СН'!$F$23</f>
        <v>1712.0635273399998</v>
      </c>
      <c r="P42" s="36">
        <f>SUMIFS(СВЦЭМ!$D$39:$D$782,СВЦЭМ!$A$39:$A$782,$A42,СВЦЭМ!$B$39:$B$782,P$11)+'СЕТ СН'!$F$11+СВЦЭМ!$D$10+'СЕТ СН'!$F$6-'СЕТ СН'!$F$23</f>
        <v>1713.7335857499997</v>
      </c>
      <c r="Q42" s="36">
        <f>SUMIFS(СВЦЭМ!$D$39:$D$782,СВЦЭМ!$A$39:$A$782,$A42,СВЦЭМ!$B$39:$B$782,Q$11)+'СЕТ СН'!$F$11+СВЦЭМ!$D$10+'СЕТ СН'!$F$6-'СЕТ СН'!$F$23</f>
        <v>1719.8215578499999</v>
      </c>
      <c r="R42" s="36">
        <f>SUMIFS(СВЦЭМ!$D$39:$D$782,СВЦЭМ!$A$39:$A$782,$A42,СВЦЭМ!$B$39:$B$782,R$11)+'СЕТ СН'!$F$11+СВЦЭМ!$D$10+'СЕТ СН'!$F$6-'СЕТ СН'!$F$23</f>
        <v>1732.2977757999997</v>
      </c>
      <c r="S42" s="36">
        <f>SUMIFS(СВЦЭМ!$D$39:$D$782,СВЦЭМ!$A$39:$A$782,$A42,СВЦЭМ!$B$39:$B$782,S$11)+'СЕТ СН'!$F$11+СВЦЭМ!$D$10+'СЕТ СН'!$F$6-'СЕТ СН'!$F$23</f>
        <v>1742.05939137</v>
      </c>
      <c r="T42" s="36">
        <f>SUMIFS(СВЦЭМ!$D$39:$D$782,СВЦЭМ!$A$39:$A$782,$A42,СВЦЭМ!$B$39:$B$782,T$11)+'СЕТ СН'!$F$11+СВЦЭМ!$D$10+'СЕТ СН'!$F$6-'СЕТ СН'!$F$23</f>
        <v>1738.9832362899997</v>
      </c>
      <c r="U42" s="36">
        <f>SUMIFS(СВЦЭМ!$D$39:$D$782,СВЦЭМ!$A$39:$A$782,$A42,СВЦЭМ!$B$39:$B$782,U$11)+'СЕТ СН'!$F$11+СВЦЭМ!$D$10+'СЕТ СН'!$F$6-'СЕТ СН'!$F$23</f>
        <v>1752.47075344</v>
      </c>
      <c r="V42" s="36">
        <f>SUMIFS(СВЦЭМ!$D$39:$D$782,СВЦЭМ!$A$39:$A$782,$A42,СВЦЭМ!$B$39:$B$782,V$11)+'СЕТ СН'!$F$11+СВЦЭМ!$D$10+'СЕТ СН'!$F$6-'СЕТ СН'!$F$23</f>
        <v>1767.5787998999999</v>
      </c>
      <c r="W42" s="36">
        <f>SUMIFS(СВЦЭМ!$D$39:$D$782,СВЦЭМ!$A$39:$A$782,$A42,СВЦЭМ!$B$39:$B$782,W$11)+'СЕТ СН'!$F$11+СВЦЭМ!$D$10+'СЕТ СН'!$F$6-'СЕТ СН'!$F$23</f>
        <v>1762.4534526399998</v>
      </c>
      <c r="X42" s="36">
        <f>SUMIFS(СВЦЭМ!$D$39:$D$782,СВЦЭМ!$A$39:$A$782,$A42,СВЦЭМ!$B$39:$B$782,X$11)+'СЕТ СН'!$F$11+СВЦЭМ!$D$10+'СЕТ СН'!$F$6-'СЕТ СН'!$F$23</f>
        <v>1826.2544461399998</v>
      </c>
      <c r="Y42" s="36">
        <f>SUMIFS(СВЦЭМ!$D$39:$D$782,СВЦЭМ!$A$39:$A$782,$A42,СВЦЭМ!$B$39:$B$782,Y$11)+'СЕТ СН'!$F$11+СВЦЭМ!$D$10+'СЕТ СН'!$F$6-'СЕТ СН'!$F$23</f>
        <v>1841.4695223399999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3" t="s">
        <v>7</v>
      </c>
      <c r="B45" s="127" t="s">
        <v>74</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01.07.2024</v>
      </c>
      <c r="B48" s="36">
        <f>SUMIFS(СВЦЭМ!$D$39:$D$782,СВЦЭМ!$A$39:$A$782,$A48,СВЦЭМ!$B$39:$B$782,B$47)+'СЕТ СН'!$G$11+СВЦЭМ!$D$10+'СЕТ СН'!$G$6-'СЕТ СН'!$G$23</f>
        <v>2043.3284556199999</v>
      </c>
      <c r="C48" s="36">
        <f>SUMIFS(СВЦЭМ!$D$39:$D$782,СВЦЭМ!$A$39:$A$782,$A48,СВЦЭМ!$B$39:$B$782,C$47)+'СЕТ СН'!$G$11+СВЦЭМ!$D$10+'СЕТ СН'!$G$6-'СЕТ СН'!$G$23</f>
        <v>2143.6983947099998</v>
      </c>
      <c r="D48" s="36">
        <f>SUMIFS(СВЦЭМ!$D$39:$D$782,СВЦЭМ!$A$39:$A$782,$A48,СВЦЭМ!$B$39:$B$782,D$47)+'СЕТ СН'!$G$11+СВЦЭМ!$D$10+'СЕТ СН'!$G$6-'СЕТ СН'!$G$23</f>
        <v>2224.1326448199998</v>
      </c>
      <c r="E48" s="36">
        <f>SUMIFS(СВЦЭМ!$D$39:$D$782,СВЦЭМ!$A$39:$A$782,$A48,СВЦЭМ!$B$39:$B$782,E$47)+'СЕТ СН'!$G$11+СВЦЭМ!$D$10+'СЕТ СН'!$G$6-'СЕТ СН'!$G$23</f>
        <v>2243.58716456</v>
      </c>
      <c r="F48" s="36">
        <f>SUMIFS(СВЦЭМ!$D$39:$D$782,СВЦЭМ!$A$39:$A$782,$A48,СВЦЭМ!$B$39:$B$782,F$47)+'СЕТ СН'!$G$11+СВЦЭМ!$D$10+'СЕТ СН'!$G$6-'СЕТ СН'!$G$23</f>
        <v>2250.5639028699998</v>
      </c>
      <c r="G48" s="36">
        <f>SUMIFS(СВЦЭМ!$D$39:$D$782,СВЦЭМ!$A$39:$A$782,$A48,СВЦЭМ!$B$39:$B$782,G$47)+'СЕТ СН'!$G$11+СВЦЭМ!$D$10+'СЕТ СН'!$G$6-'СЕТ СН'!$G$23</f>
        <v>2242.1009526899998</v>
      </c>
      <c r="H48" s="36">
        <f>SUMIFS(СВЦЭМ!$D$39:$D$782,СВЦЭМ!$A$39:$A$782,$A48,СВЦЭМ!$B$39:$B$782,H$47)+'СЕТ СН'!$G$11+СВЦЭМ!$D$10+'СЕТ СН'!$G$6-'СЕТ СН'!$G$23</f>
        <v>2155.8655756200001</v>
      </c>
      <c r="I48" s="36">
        <f>SUMIFS(СВЦЭМ!$D$39:$D$782,СВЦЭМ!$A$39:$A$782,$A48,СВЦЭМ!$B$39:$B$782,I$47)+'СЕТ СН'!$G$11+СВЦЭМ!$D$10+'СЕТ СН'!$G$6-'СЕТ СН'!$G$23</f>
        <v>2040.0708194700001</v>
      </c>
      <c r="J48" s="36">
        <f>SUMIFS(СВЦЭМ!$D$39:$D$782,СВЦЭМ!$A$39:$A$782,$A48,СВЦЭМ!$B$39:$B$782,J$47)+'СЕТ СН'!$G$11+СВЦЭМ!$D$10+'СЕТ СН'!$G$6-'СЕТ СН'!$G$23</f>
        <v>1941.98213304</v>
      </c>
      <c r="K48" s="36">
        <f>SUMIFS(СВЦЭМ!$D$39:$D$782,СВЦЭМ!$A$39:$A$782,$A48,СВЦЭМ!$B$39:$B$782,K$47)+'СЕТ СН'!$G$11+СВЦЭМ!$D$10+'СЕТ СН'!$G$6-'СЕТ СН'!$G$23</f>
        <v>1884.3080315899999</v>
      </c>
      <c r="L48" s="36">
        <f>SUMIFS(СВЦЭМ!$D$39:$D$782,СВЦЭМ!$A$39:$A$782,$A48,СВЦЭМ!$B$39:$B$782,L$47)+'СЕТ СН'!$G$11+СВЦЭМ!$D$10+'СЕТ СН'!$G$6-'СЕТ СН'!$G$23</f>
        <v>1862.3937107699999</v>
      </c>
      <c r="M48" s="36">
        <f>SUMIFS(СВЦЭМ!$D$39:$D$782,СВЦЭМ!$A$39:$A$782,$A48,СВЦЭМ!$B$39:$B$782,M$47)+'СЕТ СН'!$G$11+СВЦЭМ!$D$10+'СЕТ СН'!$G$6-'СЕТ СН'!$G$23</f>
        <v>1884.6596883</v>
      </c>
      <c r="N48" s="36">
        <f>SUMIFS(СВЦЭМ!$D$39:$D$782,СВЦЭМ!$A$39:$A$782,$A48,СВЦЭМ!$B$39:$B$782,N$47)+'СЕТ СН'!$G$11+СВЦЭМ!$D$10+'СЕТ СН'!$G$6-'СЕТ СН'!$G$23</f>
        <v>1872.2052256100001</v>
      </c>
      <c r="O48" s="36">
        <f>SUMIFS(СВЦЭМ!$D$39:$D$782,СВЦЭМ!$A$39:$A$782,$A48,СВЦЭМ!$B$39:$B$782,O$47)+'СЕТ СН'!$G$11+СВЦЭМ!$D$10+'СЕТ СН'!$G$6-'СЕТ СН'!$G$23</f>
        <v>1877.7050104499999</v>
      </c>
      <c r="P48" s="36">
        <f>SUMIFS(СВЦЭМ!$D$39:$D$782,СВЦЭМ!$A$39:$A$782,$A48,СВЦЭМ!$B$39:$B$782,P$47)+'СЕТ СН'!$G$11+СВЦЭМ!$D$10+'СЕТ СН'!$G$6-'СЕТ СН'!$G$23</f>
        <v>1878.5976519000001</v>
      </c>
      <c r="Q48" s="36">
        <f>SUMIFS(СВЦЭМ!$D$39:$D$782,СВЦЭМ!$A$39:$A$782,$A48,СВЦЭМ!$B$39:$B$782,Q$47)+'СЕТ СН'!$G$11+СВЦЭМ!$D$10+'СЕТ СН'!$G$6-'СЕТ СН'!$G$23</f>
        <v>1879.2424435099999</v>
      </c>
      <c r="R48" s="36">
        <f>SUMIFS(СВЦЭМ!$D$39:$D$782,СВЦЭМ!$A$39:$A$782,$A48,СВЦЭМ!$B$39:$B$782,R$47)+'СЕТ СН'!$G$11+СВЦЭМ!$D$10+'СЕТ СН'!$G$6-'СЕТ СН'!$G$23</f>
        <v>1882.25291358</v>
      </c>
      <c r="S48" s="36">
        <f>SUMIFS(СВЦЭМ!$D$39:$D$782,СВЦЭМ!$A$39:$A$782,$A48,СВЦЭМ!$B$39:$B$782,S$47)+'СЕТ СН'!$G$11+СВЦЭМ!$D$10+'СЕТ СН'!$G$6-'СЕТ СН'!$G$23</f>
        <v>1890.07301622</v>
      </c>
      <c r="T48" s="36">
        <f>SUMIFS(СВЦЭМ!$D$39:$D$782,СВЦЭМ!$A$39:$A$782,$A48,СВЦЭМ!$B$39:$B$782,T$47)+'СЕТ СН'!$G$11+СВЦЭМ!$D$10+'СЕТ СН'!$G$6-'СЕТ СН'!$G$23</f>
        <v>1890.4568299099999</v>
      </c>
      <c r="U48" s="36">
        <f>SUMIFS(СВЦЭМ!$D$39:$D$782,СВЦЭМ!$A$39:$A$782,$A48,СВЦЭМ!$B$39:$B$782,U$47)+'СЕТ СН'!$G$11+СВЦЭМ!$D$10+'СЕТ СН'!$G$6-'СЕТ СН'!$G$23</f>
        <v>1889.8701174299999</v>
      </c>
      <c r="V48" s="36">
        <f>SUMIFS(СВЦЭМ!$D$39:$D$782,СВЦЭМ!$A$39:$A$782,$A48,СВЦЭМ!$B$39:$B$782,V$47)+'СЕТ СН'!$G$11+СВЦЭМ!$D$10+'СЕТ СН'!$G$6-'СЕТ СН'!$G$23</f>
        <v>1897.14880169</v>
      </c>
      <c r="W48" s="36">
        <f>SUMIFS(СВЦЭМ!$D$39:$D$782,СВЦЭМ!$A$39:$A$782,$A48,СВЦЭМ!$B$39:$B$782,W$47)+'СЕТ СН'!$G$11+СВЦЭМ!$D$10+'СЕТ СН'!$G$6-'СЕТ СН'!$G$23</f>
        <v>1868.57272911</v>
      </c>
      <c r="X48" s="36">
        <f>SUMIFS(СВЦЭМ!$D$39:$D$782,СВЦЭМ!$A$39:$A$782,$A48,СВЦЭМ!$B$39:$B$782,X$47)+'СЕТ СН'!$G$11+СВЦЭМ!$D$10+'СЕТ СН'!$G$6-'СЕТ СН'!$G$23</f>
        <v>1900.8586162399999</v>
      </c>
      <c r="Y48" s="36">
        <f>SUMIFS(СВЦЭМ!$D$39:$D$782,СВЦЭМ!$A$39:$A$782,$A48,СВЦЭМ!$B$39:$B$782,Y$47)+'СЕТ СН'!$G$11+СВЦЭМ!$D$10+'СЕТ СН'!$G$6-'СЕТ СН'!$G$23</f>
        <v>1951.8982656599999</v>
      </c>
      <c r="AA48" s="45"/>
    </row>
    <row r="49" spans="1:25" ht="15.75" x14ac:dyDescent="0.2">
      <c r="A49" s="35">
        <f>A48+1</f>
        <v>45475</v>
      </c>
      <c r="B49" s="36">
        <f>SUMIFS(СВЦЭМ!$D$39:$D$782,СВЦЭМ!$A$39:$A$782,$A49,СВЦЭМ!$B$39:$B$782,B$47)+'СЕТ СН'!$G$11+СВЦЭМ!$D$10+'СЕТ СН'!$G$6-'СЕТ СН'!$G$23</f>
        <v>2024.22228258</v>
      </c>
      <c r="C49" s="36">
        <f>SUMIFS(СВЦЭМ!$D$39:$D$782,СВЦЭМ!$A$39:$A$782,$A49,СВЦЭМ!$B$39:$B$782,C$47)+'СЕТ СН'!$G$11+СВЦЭМ!$D$10+'СЕТ СН'!$G$6-'СЕТ СН'!$G$23</f>
        <v>2115.13446617</v>
      </c>
      <c r="D49" s="36">
        <f>SUMIFS(СВЦЭМ!$D$39:$D$782,СВЦЭМ!$A$39:$A$782,$A49,СВЦЭМ!$B$39:$B$782,D$47)+'СЕТ СН'!$G$11+СВЦЭМ!$D$10+'СЕТ СН'!$G$6-'СЕТ СН'!$G$23</f>
        <v>2171.7375880699997</v>
      </c>
      <c r="E49" s="36">
        <f>SUMIFS(СВЦЭМ!$D$39:$D$782,СВЦЭМ!$A$39:$A$782,$A49,СВЦЭМ!$B$39:$B$782,E$47)+'СЕТ СН'!$G$11+СВЦЭМ!$D$10+'СЕТ СН'!$G$6-'СЕТ СН'!$G$23</f>
        <v>2220.1370083199999</v>
      </c>
      <c r="F49" s="36">
        <f>SUMIFS(СВЦЭМ!$D$39:$D$782,СВЦЭМ!$A$39:$A$782,$A49,СВЦЭМ!$B$39:$B$782,F$47)+'СЕТ СН'!$G$11+СВЦЭМ!$D$10+'СЕТ СН'!$G$6-'СЕТ СН'!$G$23</f>
        <v>2218.75378959</v>
      </c>
      <c r="G49" s="36">
        <f>SUMIFS(СВЦЭМ!$D$39:$D$782,СВЦЭМ!$A$39:$A$782,$A49,СВЦЭМ!$B$39:$B$782,G$47)+'СЕТ СН'!$G$11+СВЦЭМ!$D$10+'СЕТ СН'!$G$6-'СЕТ СН'!$G$23</f>
        <v>2188.0158349799999</v>
      </c>
      <c r="H49" s="36">
        <f>SUMIFS(СВЦЭМ!$D$39:$D$782,СВЦЭМ!$A$39:$A$782,$A49,СВЦЭМ!$B$39:$B$782,H$47)+'СЕТ СН'!$G$11+СВЦЭМ!$D$10+'СЕТ СН'!$G$6-'СЕТ СН'!$G$23</f>
        <v>2120.6898501599999</v>
      </c>
      <c r="I49" s="36">
        <f>SUMIFS(СВЦЭМ!$D$39:$D$782,СВЦЭМ!$A$39:$A$782,$A49,СВЦЭМ!$B$39:$B$782,I$47)+'СЕТ СН'!$G$11+СВЦЭМ!$D$10+'СЕТ СН'!$G$6-'СЕТ СН'!$G$23</f>
        <v>1963.2460536799999</v>
      </c>
      <c r="J49" s="36">
        <f>SUMIFS(СВЦЭМ!$D$39:$D$782,СВЦЭМ!$A$39:$A$782,$A49,СВЦЭМ!$B$39:$B$782,J$47)+'СЕТ СН'!$G$11+СВЦЭМ!$D$10+'СЕТ СН'!$G$6-'СЕТ СН'!$G$23</f>
        <v>1844.9843507400001</v>
      </c>
      <c r="K49" s="36">
        <f>SUMIFS(СВЦЭМ!$D$39:$D$782,СВЦЭМ!$A$39:$A$782,$A49,СВЦЭМ!$B$39:$B$782,K$47)+'СЕТ СН'!$G$11+СВЦЭМ!$D$10+'СЕТ СН'!$G$6-'СЕТ СН'!$G$23</f>
        <v>1774.02596681</v>
      </c>
      <c r="L49" s="36">
        <f>SUMIFS(СВЦЭМ!$D$39:$D$782,СВЦЭМ!$A$39:$A$782,$A49,СВЦЭМ!$B$39:$B$782,L$47)+'СЕТ СН'!$G$11+СВЦЭМ!$D$10+'СЕТ СН'!$G$6-'СЕТ СН'!$G$23</f>
        <v>1756.7362270199999</v>
      </c>
      <c r="M49" s="36">
        <f>SUMIFS(СВЦЭМ!$D$39:$D$782,СВЦЭМ!$A$39:$A$782,$A49,СВЦЭМ!$B$39:$B$782,M$47)+'СЕТ СН'!$G$11+СВЦЭМ!$D$10+'СЕТ СН'!$G$6-'СЕТ СН'!$G$23</f>
        <v>1764.3984008800001</v>
      </c>
      <c r="N49" s="36">
        <f>SUMIFS(СВЦЭМ!$D$39:$D$782,СВЦЭМ!$A$39:$A$782,$A49,СВЦЭМ!$B$39:$B$782,N$47)+'СЕТ СН'!$G$11+СВЦЭМ!$D$10+'СЕТ СН'!$G$6-'СЕТ СН'!$G$23</f>
        <v>1761.5635624899999</v>
      </c>
      <c r="O49" s="36">
        <f>SUMIFS(СВЦЭМ!$D$39:$D$782,СВЦЭМ!$A$39:$A$782,$A49,СВЦЭМ!$B$39:$B$782,O$47)+'СЕТ СН'!$G$11+СВЦЭМ!$D$10+'СЕТ СН'!$G$6-'СЕТ СН'!$G$23</f>
        <v>1746.27341258</v>
      </c>
      <c r="P49" s="36">
        <f>SUMIFS(СВЦЭМ!$D$39:$D$782,СВЦЭМ!$A$39:$A$782,$A49,СВЦЭМ!$B$39:$B$782,P$47)+'СЕТ СН'!$G$11+СВЦЭМ!$D$10+'СЕТ СН'!$G$6-'СЕТ СН'!$G$23</f>
        <v>1748.57273852</v>
      </c>
      <c r="Q49" s="36">
        <f>SUMIFS(СВЦЭМ!$D$39:$D$782,СВЦЭМ!$A$39:$A$782,$A49,СВЦЭМ!$B$39:$B$782,Q$47)+'СЕТ СН'!$G$11+СВЦЭМ!$D$10+'СЕТ СН'!$G$6-'СЕТ СН'!$G$23</f>
        <v>1757.12726247</v>
      </c>
      <c r="R49" s="36">
        <f>SUMIFS(СВЦЭМ!$D$39:$D$782,СВЦЭМ!$A$39:$A$782,$A49,СВЦЭМ!$B$39:$B$782,R$47)+'СЕТ СН'!$G$11+СВЦЭМ!$D$10+'СЕТ СН'!$G$6-'СЕТ СН'!$G$23</f>
        <v>1756.7410333299999</v>
      </c>
      <c r="S49" s="36">
        <f>SUMIFS(СВЦЭМ!$D$39:$D$782,СВЦЭМ!$A$39:$A$782,$A49,СВЦЭМ!$B$39:$B$782,S$47)+'СЕТ СН'!$G$11+СВЦЭМ!$D$10+'СЕТ СН'!$G$6-'СЕТ СН'!$G$23</f>
        <v>1804.1310429099999</v>
      </c>
      <c r="T49" s="36">
        <f>SUMIFS(СВЦЭМ!$D$39:$D$782,СВЦЭМ!$A$39:$A$782,$A49,СВЦЭМ!$B$39:$B$782,T$47)+'СЕТ СН'!$G$11+СВЦЭМ!$D$10+'СЕТ СН'!$G$6-'СЕТ СН'!$G$23</f>
        <v>1796.0964827099999</v>
      </c>
      <c r="U49" s="36">
        <f>SUMIFS(СВЦЭМ!$D$39:$D$782,СВЦЭМ!$A$39:$A$782,$A49,СВЦЭМ!$B$39:$B$782,U$47)+'СЕТ СН'!$G$11+СВЦЭМ!$D$10+'СЕТ СН'!$G$6-'СЕТ СН'!$G$23</f>
        <v>1809.4249961799999</v>
      </c>
      <c r="V49" s="36">
        <f>SUMIFS(СВЦЭМ!$D$39:$D$782,СВЦЭМ!$A$39:$A$782,$A49,СВЦЭМ!$B$39:$B$782,V$47)+'СЕТ СН'!$G$11+СВЦЭМ!$D$10+'СЕТ СН'!$G$6-'СЕТ СН'!$G$23</f>
        <v>1818.02762994</v>
      </c>
      <c r="W49" s="36">
        <f>SUMIFS(СВЦЭМ!$D$39:$D$782,СВЦЭМ!$A$39:$A$782,$A49,СВЦЭМ!$B$39:$B$782,W$47)+'СЕТ СН'!$G$11+СВЦЭМ!$D$10+'СЕТ СН'!$G$6-'СЕТ СН'!$G$23</f>
        <v>1796.5107810499999</v>
      </c>
      <c r="X49" s="36">
        <f>SUMIFS(СВЦЭМ!$D$39:$D$782,СВЦЭМ!$A$39:$A$782,$A49,СВЦЭМ!$B$39:$B$782,X$47)+'СЕТ СН'!$G$11+СВЦЭМ!$D$10+'СЕТ СН'!$G$6-'СЕТ СН'!$G$23</f>
        <v>1859.70431156</v>
      </c>
      <c r="Y49" s="36">
        <f>SUMIFS(СВЦЭМ!$D$39:$D$782,СВЦЭМ!$A$39:$A$782,$A49,СВЦЭМ!$B$39:$B$782,Y$47)+'СЕТ СН'!$G$11+СВЦЭМ!$D$10+'СЕТ СН'!$G$6-'СЕТ СН'!$G$23</f>
        <v>1904.6781758899999</v>
      </c>
    </row>
    <row r="50" spans="1:25" ht="15.75" x14ac:dyDescent="0.2">
      <c r="A50" s="35">
        <f t="shared" ref="A50:A78" si="1">A49+1</f>
        <v>45476</v>
      </c>
      <c r="B50" s="36">
        <f>SUMIFS(СВЦЭМ!$D$39:$D$782,СВЦЭМ!$A$39:$A$782,$A50,СВЦЭМ!$B$39:$B$782,B$47)+'СЕТ СН'!$G$11+СВЦЭМ!$D$10+'СЕТ СН'!$G$6-'СЕТ СН'!$G$23</f>
        <v>2039.0889209100001</v>
      </c>
      <c r="C50" s="36">
        <f>SUMIFS(СВЦЭМ!$D$39:$D$782,СВЦЭМ!$A$39:$A$782,$A50,СВЦЭМ!$B$39:$B$782,C$47)+'СЕТ СН'!$G$11+СВЦЭМ!$D$10+'СЕТ СН'!$G$6-'СЕТ СН'!$G$23</f>
        <v>2163.1957015499997</v>
      </c>
      <c r="D50" s="36">
        <f>SUMIFS(СВЦЭМ!$D$39:$D$782,СВЦЭМ!$A$39:$A$782,$A50,СВЦЭМ!$B$39:$B$782,D$47)+'СЕТ СН'!$G$11+СВЦЭМ!$D$10+'СЕТ СН'!$G$6-'СЕТ СН'!$G$23</f>
        <v>2225.7810522899999</v>
      </c>
      <c r="E50" s="36">
        <f>SUMIFS(СВЦЭМ!$D$39:$D$782,СВЦЭМ!$A$39:$A$782,$A50,СВЦЭМ!$B$39:$B$782,E$47)+'СЕТ СН'!$G$11+СВЦЭМ!$D$10+'СЕТ СН'!$G$6-'СЕТ СН'!$G$23</f>
        <v>2274.31346162</v>
      </c>
      <c r="F50" s="36">
        <f>SUMIFS(СВЦЭМ!$D$39:$D$782,СВЦЭМ!$A$39:$A$782,$A50,СВЦЭМ!$B$39:$B$782,F$47)+'СЕТ СН'!$G$11+СВЦЭМ!$D$10+'СЕТ СН'!$G$6-'СЕТ СН'!$G$23</f>
        <v>2277.2597666399997</v>
      </c>
      <c r="G50" s="36">
        <f>SUMIFS(СВЦЭМ!$D$39:$D$782,СВЦЭМ!$A$39:$A$782,$A50,СВЦЭМ!$B$39:$B$782,G$47)+'СЕТ СН'!$G$11+СВЦЭМ!$D$10+'СЕТ СН'!$G$6-'СЕТ СН'!$G$23</f>
        <v>2259.94210316</v>
      </c>
      <c r="H50" s="36">
        <f>SUMIFS(СВЦЭМ!$D$39:$D$782,СВЦЭМ!$A$39:$A$782,$A50,СВЦЭМ!$B$39:$B$782,H$47)+'СЕТ СН'!$G$11+СВЦЭМ!$D$10+'СЕТ СН'!$G$6-'СЕТ СН'!$G$23</f>
        <v>2172.91560196</v>
      </c>
      <c r="I50" s="36">
        <f>SUMIFS(СВЦЭМ!$D$39:$D$782,СВЦЭМ!$A$39:$A$782,$A50,СВЦЭМ!$B$39:$B$782,I$47)+'СЕТ СН'!$G$11+СВЦЭМ!$D$10+'СЕТ СН'!$G$6-'СЕТ СН'!$G$23</f>
        <v>2033.8351725299999</v>
      </c>
      <c r="J50" s="36">
        <f>SUMIFS(СВЦЭМ!$D$39:$D$782,СВЦЭМ!$A$39:$A$782,$A50,СВЦЭМ!$B$39:$B$782,J$47)+'СЕТ СН'!$G$11+СВЦЭМ!$D$10+'СЕТ СН'!$G$6-'СЕТ СН'!$G$23</f>
        <v>1950.92111929</v>
      </c>
      <c r="K50" s="36">
        <f>SUMIFS(СВЦЭМ!$D$39:$D$782,СВЦЭМ!$A$39:$A$782,$A50,СВЦЭМ!$B$39:$B$782,K$47)+'СЕТ СН'!$G$11+СВЦЭМ!$D$10+'СЕТ СН'!$G$6-'СЕТ СН'!$G$23</f>
        <v>1883.5895226099999</v>
      </c>
      <c r="L50" s="36">
        <f>SUMIFS(СВЦЭМ!$D$39:$D$782,СВЦЭМ!$A$39:$A$782,$A50,СВЦЭМ!$B$39:$B$782,L$47)+'СЕТ СН'!$G$11+СВЦЭМ!$D$10+'СЕТ СН'!$G$6-'СЕТ СН'!$G$23</f>
        <v>1868.29884358</v>
      </c>
      <c r="M50" s="36">
        <f>SUMIFS(СВЦЭМ!$D$39:$D$782,СВЦЭМ!$A$39:$A$782,$A50,СВЦЭМ!$B$39:$B$782,M$47)+'СЕТ СН'!$G$11+СВЦЭМ!$D$10+'СЕТ СН'!$G$6-'СЕТ СН'!$G$23</f>
        <v>1853.10405128</v>
      </c>
      <c r="N50" s="36">
        <f>SUMIFS(СВЦЭМ!$D$39:$D$782,СВЦЭМ!$A$39:$A$782,$A50,СВЦЭМ!$B$39:$B$782,N$47)+'СЕТ СН'!$G$11+СВЦЭМ!$D$10+'СЕТ СН'!$G$6-'СЕТ СН'!$G$23</f>
        <v>1856.93310529</v>
      </c>
      <c r="O50" s="36">
        <f>SUMIFS(СВЦЭМ!$D$39:$D$782,СВЦЭМ!$A$39:$A$782,$A50,СВЦЭМ!$B$39:$B$782,O$47)+'СЕТ СН'!$G$11+СВЦЭМ!$D$10+'СЕТ СН'!$G$6-'СЕТ СН'!$G$23</f>
        <v>1842.80775632</v>
      </c>
      <c r="P50" s="36">
        <f>SUMIFS(СВЦЭМ!$D$39:$D$782,СВЦЭМ!$A$39:$A$782,$A50,СВЦЭМ!$B$39:$B$782,P$47)+'СЕТ СН'!$G$11+СВЦЭМ!$D$10+'СЕТ СН'!$G$6-'СЕТ СН'!$G$23</f>
        <v>1845.6646323</v>
      </c>
      <c r="Q50" s="36">
        <f>SUMIFS(СВЦЭМ!$D$39:$D$782,СВЦЭМ!$A$39:$A$782,$A50,СВЦЭМ!$B$39:$B$782,Q$47)+'СЕТ СН'!$G$11+СВЦЭМ!$D$10+'СЕТ СН'!$G$6-'СЕТ СН'!$G$23</f>
        <v>1852.2895068400001</v>
      </c>
      <c r="R50" s="36">
        <f>SUMIFS(СВЦЭМ!$D$39:$D$782,СВЦЭМ!$A$39:$A$782,$A50,СВЦЭМ!$B$39:$B$782,R$47)+'СЕТ СН'!$G$11+СВЦЭМ!$D$10+'СЕТ СН'!$G$6-'СЕТ СН'!$G$23</f>
        <v>1860.14165931</v>
      </c>
      <c r="S50" s="36">
        <f>SUMIFS(СВЦЭМ!$D$39:$D$782,СВЦЭМ!$A$39:$A$782,$A50,СВЦЭМ!$B$39:$B$782,S$47)+'СЕТ СН'!$G$11+СВЦЭМ!$D$10+'СЕТ СН'!$G$6-'СЕТ СН'!$G$23</f>
        <v>1877.36173775</v>
      </c>
      <c r="T50" s="36">
        <f>SUMIFS(СВЦЭМ!$D$39:$D$782,СВЦЭМ!$A$39:$A$782,$A50,СВЦЭМ!$B$39:$B$782,T$47)+'СЕТ СН'!$G$11+СВЦЭМ!$D$10+'СЕТ СН'!$G$6-'СЕТ СН'!$G$23</f>
        <v>1880.34200001</v>
      </c>
      <c r="U50" s="36">
        <f>SUMIFS(СВЦЭМ!$D$39:$D$782,СВЦЭМ!$A$39:$A$782,$A50,СВЦЭМ!$B$39:$B$782,U$47)+'СЕТ СН'!$G$11+СВЦЭМ!$D$10+'СЕТ СН'!$G$6-'СЕТ СН'!$G$23</f>
        <v>1891.0060237099999</v>
      </c>
      <c r="V50" s="36">
        <f>SUMIFS(СВЦЭМ!$D$39:$D$782,СВЦЭМ!$A$39:$A$782,$A50,СВЦЭМ!$B$39:$B$782,V$47)+'СЕТ СН'!$G$11+СВЦЭМ!$D$10+'СЕТ СН'!$G$6-'СЕТ СН'!$G$23</f>
        <v>1901.93706305</v>
      </c>
      <c r="W50" s="36">
        <f>SUMIFS(СВЦЭМ!$D$39:$D$782,СВЦЭМ!$A$39:$A$782,$A50,СВЦЭМ!$B$39:$B$782,W$47)+'СЕТ СН'!$G$11+СВЦЭМ!$D$10+'СЕТ СН'!$G$6-'СЕТ СН'!$G$23</f>
        <v>1894.5089226099999</v>
      </c>
      <c r="X50" s="36">
        <f>SUMIFS(СВЦЭМ!$D$39:$D$782,СВЦЭМ!$A$39:$A$782,$A50,СВЦЭМ!$B$39:$B$782,X$47)+'СЕТ СН'!$G$11+СВЦЭМ!$D$10+'СЕТ СН'!$G$6-'СЕТ СН'!$G$23</f>
        <v>1923.3473950600001</v>
      </c>
      <c r="Y50" s="36">
        <f>SUMIFS(СВЦЭМ!$D$39:$D$782,СВЦЭМ!$A$39:$A$782,$A50,СВЦЭМ!$B$39:$B$782,Y$47)+'СЕТ СН'!$G$11+СВЦЭМ!$D$10+'СЕТ СН'!$G$6-'СЕТ СН'!$G$23</f>
        <v>2010.5450842299999</v>
      </c>
    </row>
    <row r="51" spans="1:25" ht="15.75" x14ac:dyDescent="0.2">
      <c r="A51" s="35">
        <f t="shared" si="1"/>
        <v>45477</v>
      </c>
      <c r="B51" s="36">
        <f>SUMIFS(СВЦЭМ!$D$39:$D$782,СВЦЭМ!$A$39:$A$782,$A51,СВЦЭМ!$B$39:$B$782,B$47)+'СЕТ СН'!$G$11+СВЦЭМ!$D$10+'СЕТ СН'!$G$6-'СЕТ СН'!$G$23</f>
        <v>1881.19945659</v>
      </c>
      <c r="C51" s="36">
        <f>SUMIFS(СВЦЭМ!$D$39:$D$782,СВЦЭМ!$A$39:$A$782,$A51,СВЦЭМ!$B$39:$B$782,C$47)+'СЕТ СН'!$G$11+СВЦЭМ!$D$10+'СЕТ СН'!$G$6-'СЕТ СН'!$G$23</f>
        <v>2035.13506001</v>
      </c>
      <c r="D51" s="36">
        <f>SUMIFS(СВЦЭМ!$D$39:$D$782,СВЦЭМ!$A$39:$A$782,$A51,СВЦЭМ!$B$39:$B$782,D$47)+'СЕТ СН'!$G$11+СВЦЭМ!$D$10+'СЕТ СН'!$G$6-'СЕТ СН'!$G$23</f>
        <v>2070.0902359199999</v>
      </c>
      <c r="E51" s="36">
        <f>SUMIFS(СВЦЭМ!$D$39:$D$782,СВЦЭМ!$A$39:$A$782,$A51,СВЦЭМ!$B$39:$B$782,E$47)+'СЕТ СН'!$G$11+СВЦЭМ!$D$10+'СЕТ СН'!$G$6-'СЕТ СН'!$G$23</f>
        <v>2106.9573459099997</v>
      </c>
      <c r="F51" s="36">
        <f>SUMIFS(СВЦЭМ!$D$39:$D$782,СВЦЭМ!$A$39:$A$782,$A51,СВЦЭМ!$B$39:$B$782,F$47)+'СЕТ СН'!$G$11+СВЦЭМ!$D$10+'СЕТ СН'!$G$6-'СЕТ СН'!$G$23</f>
        <v>2113.9880443399998</v>
      </c>
      <c r="G51" s="36">
        <f>SUMIFS(СВЦЭМ!$D$39:$D$782,СВЦЭМ!$A$39:$A$782,$A51,СВЦЭМ!$B$39:$B$782,G$47)+'СЕТ СН'!$G$11+СВЦЭМ!$D$10+'СЕТ СН'!$G$6-'СЕТ СН'!$G$23</f>
        <v>2106.4121608999999</v>
      </c>
      <c r="H51" s="36">
        <f>SUMIFS(СВЦЭМ!$D$39:$D$782,СВЦЭМ!$A$39:$A$782,$A51,СВЦЭМ!$B$39:$B$782,H$47)+'СЕТ СН'!$G$11+СВЦЭМ!$D$10+'СЕТ СН'!$G$6-'СЕТ СН'!$G$23</f>
        <v>2019.67495166</v>
      </c>
      <c r="I51" s="36">
        <f>SUMIFS(СВЦЭМ!$D$39:$D$782,СВЦЭМ!$A$39:$A$782,$A51,СВЦЭМ!$B$39:$B$782,I$47)+'СЕТ СН'!$G$11+СВЦЭМ!$D$10+'СЕТ СН'!$G$6-'СЕТ СН'!$G$23</f>
        <v>1990.14237688</v>
      </c>
      <c r="J51" s="36">
        <f>SUMIFS(СВЦЭМ!$D$39:$D$782,СВЦЭМ!$A$39:$A$782,$A51,СВЦЭМ!$B$39:$B$782,J$47)+'СЕТ СН'!$G$11+СВЦЭМ!$D$10+'СЕТ СН'!$G$6-'СЕТ СН'!$G$23</f>
        <v>1896.7274542600001</v>
      </c>
      <c r="K51" s="36">
        <f>SUMIFS(СВЦЭМ!$D$39:$D$782,СВЦЭМ!$A$39:$A$782,$A51,СВЦЭМ!$B$39:$B$782,K$47)+'СЕТ СН'!$G$11+СВЦЭМ!$D$10+'СЕТ СН'!$G$6-'СЕТ СН'!$G$23</f>
        <v>1824.90064308</v>
      </c>
      <c r="L51" s="36">
        <f>SUMIFS(СВЦЭМ!$D$39:$D$782,СВЦЭМ!$A$39:$A$782,$A51,СВЦЭМ!$B$39:$B$782,L$47)+'СЕТ СН'!$G$11+СВЦЭМ!$D$10+'СЕТ СН'!$G$6-'СЕТ СН'!$G$23</f>
        <v>1809.0691721000001</v>
      </c>
      <c r="M51" s="36">
        <f>SUMIFS(СВЦЭМ!$D$39:$D$782,СВЦЭМ!$A$39:$A$782,$A51,СВЦЭМ!$B$39:$B$782,M$47)+'СЕТ СН'!$G$11+СВЦЭМ!$D$10+'СЕТ СН'!$G$6-'СЕТ СН'!$G$23</f>
        <v>1781.1084661</v>
      </c>
      <c r="N51" s="36">
        <f>SUMIFS(СВЦЭМ!$D$39:$D$782,СВЦЭМ!$A$39:$A$782,$A51,СВЦЭМ!$B$39:$B$782,N$47)+'СЕТ СН'!$G$11+СВЦЭМ!$D$10+'СЕТ СН'!$G$6-'СЕТ СН'!$G$23</f>
        <v>1788.5980832999999</v>
      </c>
      <c r="O51" s="36">
        <f>SUMIFS(СВЦЭМ!$D$39:$D$782,СВЦЭМ!$A$39:$A$782,$A51,СВЦЭМ!$B$39:$B$782,O$47)+'СЕТ СН'!$G$11+СВЦЭМ!$D$10+'СЕТ СН'!$G$6-'СЕТ СН'!$G$23</f>
        <v>1771.6091766699999</v>
      </c>
      <c r="P51" s="36">
        <f>SUMIFS(СВЦЭМ!$D$39:$D$782,СВЦЭМ!$A$39:$A$782,$A51,СВЦЭМ!$B$39:$B$782,P$47)+'СЕТ СН'!$G$11+СВЦЭМ!$D$10+'СЕТ СН'!$G$6-'СЕТ СН'!$G$23</f>
        <v>1768.0507654799999</v>
      </c>
      <c r="Q51" s="36">
        <f>SUMIFS(СВЦЭМ!$D$39:$D$782,СВЦЭМ!$A$39:$A$782,$A51,СВЦЭМ!$B$39:$B$782,Q$47)+'СЕТ СН'!$G$11+СВЦЭМ!$D$10+'СЕТ СН'!$G$6-'СЕТ СН'!$G$23</f>
        <v>1771.2386818</v>
      </c>
      <c r="R51" s="36">
        <f>SUMIFS(СВЦЭМ!$D$39:$D$782,СВЦЭМ!$A$39:$A$782,$A51,СВЦЭМ!$B$39:$B$782,R$47)+'СЕТ СН'!$G$11+СВЦЭМ!$D$10+'СЕТ СН'!$G$6-'СЕТ СН'!$G$23</f>
        <v>1782.0995450200001</v>
      </c>
      <c r="S51" s="36">
        <f>SUMIFS(СВЦЭМ!$D$39:$D$782,СВЦЭМ!$A$39:$A$782,$A51,СВЦЭМ!$B$39:$B$782,S$47)+'СЕТ СН'!$G$11+СВЦЭМ!$D$10+'СЕТ СН'!$G$6-'СЕТ СН'!$G$23</f>
        <v>1771.96223027</v>
      </c>
      <c r="T51" s="36">
        <f>SUMIFS(СВЦЭМ!$D$39:$D$782,СВЦЭМ!$A$39:$A$782,$A51,СВЦЭМ!$B$39:$B$782,T$47)+'СЕТ СН'!$G$11+СВЦЭМ!$D$10+'СЕТ СН'!$G$6-'СЕТ СН'!$G$23</f>
        <v>1759.80072075</v>
      </c>
      <c r="U51" s="36">
        <f>SUMIFS(СВЦЭМ!$D$39:$D$782,СВЦЭМ!$A$39:$A$782,$A51,СВЦЭМ!$B$39:$B$782,U$47)+'СЕТ СН'!$G$11+СВЦЭМ!$D$10+'СЕТ СН'!$G$6-'СЕТ СН'!$G$23</f>
        <v>1776.75375697</v>
      </c>
      <c r="V51" s="36">
        <f>SUMIFS(СВЦЭМ!$D$39:$D$782,СВЦЭМ!$A$39:$A$782,$A51,СВЦЭМ!$B$39:$B$782,V$47)+'СЕТ СН'!$G$11+СВЦЭМ!$D$10+'СЕТ СН'!$G$6-'СЕТ СН'!$G$23</f>
        <v>1786.2625258999999</v>
      </c>
      <c r="W51" s="36">
        <f>SUMIFS(СВЦЭМ!$D$39:$D$782,СВЦЭМ!$A$39:$A$782,$A51,СВЦЭМ!$B$39:$B$782,W$47)+'СЕТ СН'!$G$11+СВЦЭМ!$D$10+'СЕТ СН'!$G$6-'СЕТ СН'!$G$23</f>
        <v>1761.06209971</v>
      </c>
      <c r="X51" s="36">
        <f>SUMIFS(СВЦЭМ!$D$39:$D$782,СВЦЭМ!$A$39:$A$782,$A51,СВЦЭМ!$B$39:$B$782,X$47)+'СЕТ СН'!$G$11+СВЦЭМ!$D$10+'СЕТ СН'!$G$6-'СЕТ СН'!$G$23</f>
        <v>1811.13060096</v>
      </c>
      <c r="Y51" s="36">
        <f>SUMIFS(СВЦЭМ!$D$39:$D$782,СВЦЭМ!$A$39:$A$782,$A51,СВЦЭМ!$B$39:$B$782,Y$47)+'СЕТ СН'!$G$11+СВЦЭМ!$D$10+'СЕТ СН'!$G$6-'СЕТ СН'!$G$23</f>
        <v>1914.1119219</v>
      </c>
    </row>
    <row r="52" spans="1:25" ht="15.75" x14ac:dyDescent="0.2">
      <c r="A52" s="35">
        <f t="shared" si="1"/>
        <v>45478</v>
      </c>
      <c r="B52" s="36">
        <f>SUMIFS(СВЦЭМ!$D$39:$D$782,СВЦЭМ!$A$39:$A$782,$A52,СВЦЭМ!$B$39:$B$782,B$47)+'СЕТ СН'!$G$11+СВЦЭМ!$D$10+'СЕТ СН'!$G$6-'СЕТ СН'!$G$23</f>
        <v>2002.88345295</v>
      </c>
      <c r="C52" s="36">
        <f>SUMIFS(СВЦЭМ!$D$39:$D$782,СВЦЭМ!$A$39:$A$782,$A52,СВЦЭМ!$B$39:$B$782,C$47)+'СЕТ СН'!$G$11+СВЦЭМ!$D$10+'СЕТ СН'!$G$6-'СЕТ СН'!$G$23</f>
        <v>2100.39253672</v>
      </c>
      <c r="D52" s="36">
        <f>SUMIFS(СВЦЭМ!$D$39:$D$782,СВЦЭМ!$A$39:$A$782,$A52,СВЦЭМ!$B$39:$B$782,D$47)+'СЕТ СН'!$G$11+СВЦЭМ!$D$10+'СЕТ СН'!$G$6-'СЕТ СН'!$G$23</f>
        <v>2161.7068789800001</v>
      </c>
      <c r="E52" s="36">
        <f>SUMIFS(СВЦЭМ!$D$39:$D$782,СВЦЭМ!$A$39:$A$782,$A52,СВЦЭМ!$B$39:$B$782,E$47)+'СЕТ СН'!$G$11+СВЦЭМ!$D$10+'СЕТ СН'!$G$6-'СЕТ СН'!$G$23</f>
        <v>2190.3831351899998</v>
      </c>
      <c r="F52" s="36">
        <f>SUMIFS(СВЦЭМ!$D$39:$D$782,СВЦЭМ!$A$39:$A$782,$A52,СВЦЭМ!$B$39:$B$782,F$47)+'СЕТ СН'!$G$11+СВЦЭМ!$D$10+'СЕТ СН'!$G$6-'СЕТ СН'!$G$23</f>
        <v>2181.8157460899997</v>
      </c>
      <c r="G52" s="36">
        <f>SUMIFS(СВЦЭМ!$D$39:$D$782,СВЦЭМ!$A$39:$A$782,$A52,СВЦЭМ!$B$39:$B$782,G$47)+'СЕТ СН'!$G$11+СВЦЭМ!$D$10+'СЕТ СН'!$G$6-'СЕТ СН'!$G$23</f>
        <v>2148.1822068199999</v>
      </c>
      <c r="H52" s="36">
        <f>SUMIFS(СВЦЭМ!$D$39:$D$782,СВЦЭМ!$A$39:$A$782,$A52,СВЦЭМ!$B$39:$B$782,H$47)+'СЕТ СН'!$G$11+СВЦЭМ!$D$10+'СЕТ СН'!$G$6-'СЕТ СН'!$G$23</f>
        <v>2094.4047340499997</v>
      </c>
      <c r="I52" s="36">
        <f>SUMIFS(СВЦЭМ!$D$39:$D$782,СВЦЭМ!$A$39:$A$782,$A52,СВЦЭМ!$B$39:$B$782,I$47)+'СЕТ СН'!$G$11+СВЦЭМ!$D$10+'СЕТ СН'!$G$6-'СЕТ СН'!$G$23</f>
        <v>1988.17609253</v>
      </c>
      <c r="J52" s="36">
        <f>SUMIFS(СВЦЭМ!$D$39:$D$782,СВЦЭМ!$A$39:$A$782,$A52,СВЦЭМ!$B$39:$B$782,J$47)+'СЕТ СН'!$G$11+СВЦЭМ!$D$10+'СЕТ СН'!$G$6-'СЕТ СН'!$G$23</f>
        <v>1878.50831591</v>
      </c>
      <c r="K52" s="36">
        <f>SUMIFS(СВЦЭМ!$D$39:$D$782,СВЦЭМ!$A$39:$A$782,$A52,СВЦЭМ!$B$39:$B$782,K$47)+'СЕТ СН'!$G$11+СВЦЭМ!$D$10+'СЕТ СН'!$G$6-'СЕТ СН'!$G$23</f>
        <v>1850.5571575399999</v>
      </c>
      <c r="L52" s="36">
        <f>SUMIFS(СВЦЭМ!$D$39:$D$782,СВЦЭМ!$A$39:$A$782,$A52,СВЦЭМ!$B$39:$B$782,L$47)+'СЕТ СН'!$G$11+СВЦЭМ!$D$10+'СЕТ СН'!$G$6-'СЕТ СН'!$G$23</f>
        <v>1862.91545258</v>
      </c>
      <c r="M52" s="36">
        <f>SUMIFS(СВЦЭМ!$D$39:$D$782,СВЦЭМ!$A$39:$A$782,$A52,СВЦЭМ!$B$39:$B$782,M$47)+'СЕТ СН'!$G$11+СВЦЭМ!$D$10+'СЕТ СН'!$G$6-'СЕТ СН'!$G$23</f>
        <v>1851.06245451</v>
      </c>
      <c r="N52" s="36">
        <f>SUMIFS(СВЦЭМ!$D$39:$D$782,СВЦЭМ!$A$39:$A$782,$A52,СВЦЭМ!$B$39:$B$782,N$47)+'СЕТ СН'!$G$11+СВЦЭМ!$D$10+'СЕТ СН'!$G$6-'СЕТ СН'!$G$23</f>
        <v>1858.7407287199999</v>
      </c>
      <c r="O52" s="36">
        <f>SUMIFS(СВЦЭМ!$D$39:$D$782,СВЦЭМ!$A$39:$A$782,$A52,СВЦЭМ!$B$39:$B$782,O$47)+'СЕТ СН'!$G$11+СВЦЭМ!$D$10+'СЕТ СН'!$G$6-'СЕТ СН'!$G$23</f>
        <v>1856.8184453700001</v>
      </c>
      <c r="P52" s="36">
        <f>SUMIFS(СВЦЭМ!$D$39:$D$782,СВЦЭМ!$A$39:$A$782,$A52,СВЦЭМ!$B$39:$B$782,P$47)+'СЕТ СН'!$G$11+СВЦЭМ!$D$10+'СЕТ СН'!$G$6-'СЕТ СН'!$G$23</f>
        <v>1865.43983867</v>
      </c>
      <c r="Q52" s="36">
        <f>SUMIFS(СВЦЭМ!$D$39:$D$782,СВЦЭМ!$A$39:$A$782,$A52,СВЦЭМ!$B$39:$B$782,Q$47)+'СЕТ СН'!$G$11+СВЦЭМ!$D$10+'СЕТ СН'!$G$6-'СЕТ СН'!$G$23</f>
        <v>1877.3301619900001</v>
      </c>
      <c r="R52" s="36">
        <f>SUMIFS(СВЦЭМ!$D$39:$D$782,СВЦЭМ!$A$39:$A$782,$A52,СВЦЭМ!$B$39:$B$782,R$47)+'СЕТ СН'!$G$11+СВЦЭМ!$D$10+'СЕТ СН'!$G$6-'СЕТ СН'!$G$23</f>
        <v>1873.5403572600001</v>
      </c>
      <c r="S52" s="36">
        <f>SUMIFS(СВЦЭМ!$D$39:$D$782,СВЦЭМ!$A$39:$A$782,$A52,СВЦЭМ!$B$39:$B$782,S$47)+'СЕТ СН'!$G$11+СВЦЭМ!$D$10+'СЕТ СН'!$G$6-'СЕТ СН'!$G$23</f>
        <v>1865.8560261999999</v>
      </c>
      <c r="T52" s="36">
        <f>SUMIFS(СВЦЭМ!$D$39:$D$782,СВЦЭМ!$A$39:$A$782,$A52,СВЦЭМ!$B$39:$B$782,T$47)+'СЕТ СН'!$G$11+СВЦЭМ!$D$10+'СЕТ СН'!$G$6-'СЕТ СН'!$G$23</f>
        <v>1858.1208313</v>
      </c>
      <c r="U52" s="36">
        <f>SUMIFS(СВЦЭМ!$D$39:$D$782,СВЦЭМ!$A$39:$A$782,$A52,СВЦЭМ!$B$39:$B$782,U$47)+'СЕТ СН'!$G$11+СВЦЭМ!$D$10+'СЕТ СН'!$G$6-'СЕТ СН'!$G$23</f>
        <v>1872.4544916299999</v>
      </c>
      <c r="V52" s="36">
        <f>SUMIFS(СВЦЭМ!$D$39:$D$782,СВЦЭМ!$A$39:$A$782,$A52,СВЦЭМ!$B$39:$B$782,V$47)+'СЕТ СН'!$G$11+СВЦЭМ!$D$10+'СЕТ СН'!$G$6-'СЕТ СН'!$G$23</f>
        <v>1886.9708375299999</v>
      </c>
      <c r="W52" s="36">
        <f>SUMIFS(СВЦЭМ!$D$39:$D$782,СВЦЭМ!$A$39:$A$782,$A52,СВЦЭМ!$B$39:$B$782,W$47)+'СЕТ СН'!$G$11+СВЦЭМ!$D$10+'СЕТ СН'!$G$6-'СЕТ СН'!$G$23</f>
        <v>1859.96706453</v>
      </c>
      <c r="X52" s="36">
        <f>SUMIFS(СВЦЭМ!$D$39:$D$782,СВЦЭМ!$A$39:$A$782,$A52,СВЦЭМ!$B$39:$B$782,X$47)+'СЕТ СН'!$G$11+СВЦЭМ!$D$10+'СЕТ СН'!$G$6-'СЕТ СН'!$G$23</f>
        <v>1904.31187131</v>
      </c>
      <c r="Y52" s="36">
        <f>SUMIFS(СВЦЭМ!$D$39:$D$782,СВЦЭМ!$A$39:$A$782,$A52,СВЦЭМ!$B$39:$B$782,Y$47)+'СЕТ СН'!$G$11+СВЦЭМ!$D$10+'СЕТ СН'!$G$6-'СЕТ СН'!$G$23</f>
        <v>2023.0928091200001</v>
      </c>
    </row>
    <row r="53" spans="1:25" ht="15.75" x14ac:dyDescent="0.2">
      <c r="A53" s="35">
        <f t="shared" si="1"/>
        <v>45479</v>
      </c>
      <c r="B53" s="36">
        <f>SUMIFS(СВЦЭМ!$D$39:$D$782,СВЦЭМ!$A$39:$A$782,$A53,СВЦЭМ!$B$39:$B$782,B$47)+'СЕТ СН'!$G$11+СВЦЭМ!$D$10+'СЕТ СН'!$G$6-'СЕТ СН'!$G$23</f>
        <v>2025.9527539599999</v>
      </c>
      <c r="C53" s="36">
        <f>SUMIFS(СВЦЭМ!$D$39:$D$782,СВЦЭМ!$A$39:$A$782,$A53,СВЦЭМ!$B$39:$B$782,C$47)+'СЕТ СН'!$G$11+СВЦЭМ!$D$10+'СЕТ СН'!$G$6-'СЕТ СН'!$G$23</f>
        <v>2112.0877135999999</v>
      </c>
      <c r="D53" s="36">
        <f>SUMIFS(СВЦЭМ!$D$39:$D$782,СВЦЭМ!$A$39:$A$782,$A53,СВЦЭМ!$B$39:$B$782,D$47)+'СЕТ СН'!$G$11+СВЦЭМ!$D$10+'СЕТ СН'!$G$6-'СЕТ СН'!$G$23</f>
        <v>2218.0669533799996</v>
      </c>
      <c r="E53" s="36">
        <f>SUMIFS(СВЦЭМ!$D$39:$D$782,СВЦЭМ!$A$39:$A$782,$A53,СВЦЭМ!$B$39:$B$782,E$47)+'СЕТ СН'!$G$11+СВЦЭМ!$D$10+'СЕТ СН'!$G$6-'СЕТ СН'!$G$23</f>
        <v>2282.2580150099998</v>
      </c>
      <c r="F53" s="36">
        <f>SUMIFS(СВЦЭМ!$D$39:$D$782,СВЦЭМ!$A$39:$A$782,$A53,СВЦЭМ!$B$39:$B$782,F$47)+'СЕТ СН'!$G$11+СВЦЭМ!$D$10+'СЕТ СН'!$G$6-'СЕТ СН'!$G$23</f>
        <v>2302.3709874199999</v>
      </c>
      <c r="G53" s="36">
        <f>SUMIFS(СВЦЭМ!$D$39:$D$782,СВЦЭМ!$A$39:$A$782,$A53,СВЦЭМ!$B$39:$B$782,G$47)+'СЕТ СН'!$G$11+СВЦЭМ!$D$10+'СЕТ СН'!$G$6-'СЕТ СН'!$G$23</f>
        <v>2294.1376104699998</v>
      </c>
      <c r="H53" s="36">
        <f>SUMIFS(СВЦЭМ!$D$39:$D$782,СВЦЭМ!$A$39:$A$782,$A53,СВЦЭМ!$B$39:$B$782,H$47)+'СЕТ СН'!$G$11+СВЦЭМ!$D$10+'СЕТ СН'!$G$6-'СЕТ СН'!$G$23</f>
        <v>2288.71840819</v>
      </c>
      <c r="I53" s="36">
        <f>SUMIFS(СВЦЭМ!$D$39:$D$782,СВЦЭМ!$A$39:$A$782,$A53,СВЦЭМ!$B$39:$B$782,I$47)+'СЕТ СН'!$G$11+СВЦЭМ!$D$10+'СЕТ СН'!$G$6-'СЕТ СН'!$G$23</f>
        <v>2203.0216925699997</v>
      </c>
      <c r="J53" s="36">
        <f>SUMIFS(СВЦЭМ!$D$39:$D$782,СВЦЭМ!$A$39:$A$782,$A53,СВЦЭМ!$B$39:$B$782,J$47)+'СЕТ СН'!$G$11+СВЦЭМ!$D$10+'СЕТ СН'!$G$6-'СЕТ СН'!$G$23</f>
        <v>2072.2329135</v>
      </c>
      <c r="K53" s="36">
        <f>SUMIFS(СВЦЭМ!$D$39:$D$782,СВЦЭМ!$A$39:$A$782,$A53,СВЦЭМ!$B$39:$B$782,K$47)+'СЕТ СН'!$G$11+СВЦЭМ!$D$10+'СЕТ СН'!$G$6-'СЕТ СН'!$G$23</f>
        <v>1974.7084994699999</v>
      </c>
      <c r="L53" s="36">
        <f>SUMIFS(СВЦЭМ!$D$39:$D$782,СВЦЭМ!$A$39:$A$782,$A53,СВЦЭМ!$B$39:$B$782,L$47)+'СЕТ СН'!$G$11+СВЦЭМ!$D$10+'СЕТ СН'!$G$6-'СЕТ СН'!$G$23</f>
        <v>1909.32997639</v>
      </c>
      <c r="M53" s="36">
        <f>SUMIFS(СВЦЭМ!$D$39:$D$782,СВЦЭМ!$A$39:$A$782,$A53,СВЦЭМ!$B$39:$B$782,M$47)+'СЕТ СН'!$G$11+СВЦЭМ!$D$10+'СЕТ СН'!$G$6-'СЕТ СН'!$G$23</f>
        <v>1889.3016908899999</v>
      </c>
      <c r="N53" s="36">
        <f>SUMIFS(СВЦЭМ!$D$39:$D$782,СВЦЭМ!$A$39:$A$782,$A53,СВЦЭМ!$B$39:$B$782,N$47)+'СЕТ СН'!$G$11+СВЦЭМ!$D$10+'СЕТ СН'!$G$6-'СЕТ СН'!$G$23</f>
        <v>1887.81473379</v>
      </c>
      <c r="O53" s="36">
        <f>SUMIFS(СВЦЭМ!$D$39:$D$782,СВЦЭМ!$A$39:$A$782,$A53,СВЦЭМ!$B$39:$B$782,O$47)+'СЕТ СН'!$G$11+СВЦЭМ!$D$10+'СЕТ СН'!$G$6-'СЕТ СН'!$G$23</f>
        <v>1884.75813167</v>
      </c>
      <c r="P53" s="36">
        <f>SUMIFS(СВЦЭМ!$D$39:$D$782,СВЦЭМ!$A$39:$A$782,$A53,СВЦЭМ!$B$39:$B$782,P$47)+'СЕТ СН'!$G$11+СВЦЭМ!$D$10+'СЕТ СН'!$G$6-'СЕТ СН'!$G$23</f>
        <v>1882.89079505</v>
      </c>
      <c r="Q53" s="36">
        <f>SUMIFS(СВЦЭМ!$D$39:$D$782,СВЦЭМ!$A$39:$A$782,$A53,СВЦЭМ!$B$39:$B$782,Q$47)+'СЕТ СН'!$G$11+СВЦЭМ!$D$10+'СЕТ СН'!$G$6-'СЕТ СН'!$G$23</f>
        <v>1895.0703124899999</v>
      </c>
      <c r="R53" s="36">
        <f>SUMIFS(СВЦЭМ!$D$39:$D$782,СВЦЭМ!$A$39:$A$782,$A53,СВЦЭМ!$B$39:$B$782,R$47)+'СЕТ СН'!$G$11+СВЦЭМ!$D$10+'СЕТ СН'!$G$6-'СЕТ СН'!$G$23</f>
        <v>1925.3199567899999</v>
      </c>
      <c r="S53" s="36">
        <f>SUMIFS(СВЦЭМ!$D$39:$D$782,СВЦЭМ!$A$39:$A$782,$A53,СВЦЭМ!$B$39:$B$782,S$47)+'СЕТ СН'!$G$11+СВЦЭМ!$D$10+'СЕТ СН'!$G$6-'СЕТ СН'!$G$23</f>
        <v>1911.7810852</v>
      </c>
      <c r="T53" s="36">
        <f>SUMIFS(СВЦЭМ!$D$39:$D$782,СВЦЭМ!$A$39:$A$782,$A53,СВЦЭМ!$B$39:$B$782,T$47)+'СЕТ СН'!$G$11+СВЦЭМ!$D$10+'СЕТ СН'!$G$6-'СЕТ СН'!$G$23</f>
        <v>1904.8785979699999</v>
      </c>
      <c r="U53" s="36">
        <f>SUMIFS(СВЦЭМ!$D$39:$D$782,СВЦЭМ!$A$39:$A$782,$A53,СВЦЭМ!$B$39:$B$782,U$47)+'СЕТ СН'!$G$11+СВЦЭМ!$D$10+'СЕТ СН'!$G$6-'СЕТ СН'!$G$23</f>
        <v>1913.4920732200001</v>
      </c>
      <c r="V53" s="36">
        <f>SUMIFS(СВЦЭМ!$D$39:$D$782,СВЦЭМ!$A$39:$A$782,$A53,СВЦЭМ!$B$39:$B$782,V$47)+'СЕТ СН'!$G$11+СВЦЭМ!$D$10+'СЕТ СН'!$G$6-'СЕТ СН'!$G$23</f>
        <v>1924.51392564</v>
      </c>
      <c r="W53" s="36">
        <f>SUMIFS(СВЦЭМ!$D$39:$D$782,СВЦЭМ!$A$39:$A$782,$A53,СВЦЭМ!$B$39:$B$782,W$47)+'СЕТ СН'!$G$11+СВЦЭМ!$D$10+'СЕТ СН'!$G$6-'СЕТ СН'!$G$23</f>
        <v>1916.0613678099999</v>
      </c>
      <c r="X53" s="36">
        <f>SUMIFS(СВЦЭМ!$D$39:$D$782,СВЦЭМ!$A$39:$A$782,$A53,СВЦЭМ!$B$39:$B$782,X$47)+'СЕТ СН'!$G$11+СВЦЭМ!$D$10+'СЕТ СН'!$G$6-'СЕТ СН'!$G$23</f>
        <v>1951.1489516500001</v>
      </c>
      <c r="Y53" s="36">
        <f>SUMIFS(СВЦЭМ!$D$39:$D$782,СВЦЭМ!$A$39:$A$782,$A53,СВЦЭМ!$B$39:$B$782,Y$47)+'СЕТ СН'!$G$11+СВЦЭМ!$D$10+'СЕТ СН'!$G$6-'СЕТ СН'!$G$23</f>
        <v>2039.2653932000001</v>
      </c>
    </row>
    <row r="54" spans="1:25" ht="15.75" x14ac:dyDescent="0.2">
      <c r="A54" s="35">
        <f t="shared" si="1"/>
        <v>45480</v>
      </c>
      <c r="B54" s="36">
        <f>SUMIFS(СВЦЭМ!$D$39:$D$782,СВЦЭМ!$A$39:$A$782,$A54,СВЦЭМ!$B$39:$B$782,B$47)+'СЕТ СН'!$G$11+СВЦЭМ!$D$10+'СЕТ СН'!$G$6-'СЕТ СН'!$G$23</f>
        <v>2183.8839224599997</v>
      </c>
      <c r="C54" s="36">
        <f>SUMIFS(СВЦЭМ!$D$39:$D$782,СВЦЭМ!$A$39:$A$782,$A54,СВЦЭМ!$B$39:$B$782,C$47)+'СЕТ СН'!$G$11+СВЦЭМ!$D$10+'СЕТ СН'!$G$6-'СЕТ СН'!$G$23</f>
        <v>2247.5639834199997</v>
      </c>
      <c r="D54" s="36">
        <f>SUMIFS(СВЦЭМ!$D$39:$D$782,СВЦЭМ!$A$39:$A$782,$A54,СВЦЭМ!$B$39:$B$782,D$47)+'СЕТ СН'!$G$11+СВЦЭМ!$D$10+'СЕТ СН'!$G$6-'СЕТ СН'!$G$23</f>
        <v>2309.0130440200001</v>
      </c>
      <c r="E54" s="36">
        <f>SUMIFS(СВЦЭМ!$D$39:$D$782,СВЦЭМ!$A$39:$A$782,$A54,СВЦЭМ!$B$39:$B$782,E$47)+'СЕТ СН'!$G$11+СВЦЭМ!$D$10+'СЕТ СН'!$G$6-'СЕТ СН'!$G$23</f>
        <v>2301.4095546499998</v>
      </c>
      <c r="F54" s="36">
        <f>SUMIFS(СВЦЭМ!$D$39:$D$782,СВЦЭМ!$A$39:$A$782,$A54,СВЦЭМ!$B$39:$B$782,F$47)+'СЕТ СН'!$G$11+СВЦЭМ!$D$10+'СЕТ СН'!$G$6-'СЕТ СН'!$G$23</f>
        <v>2304.5993505500001</v>
      </c>
      <c r="G54" s="36">
        <f>SUMIFS(СВЦЭМ!$D$39:$D$782,СВЦЭМ!$A$39:$A$782,$A54,СВЦЭМ!$B$39:$B$782,G$47)+'СЕТ СН'!$G$11+СВЦЭМ!$D$10+'СЕТ СН'!$G$6-'СЕТ СН'!$G$23</f>
        <v>2307.73102707</v>
      </c>
      <c r="H54" s="36">
        <f>SUMIFS(СВЦЭМ!$D$39:$D$782,СВЦЭМ!$A$39:$A$782,$A54,СВЦЭМ!$B$39:$B$782,H$47)+'СЕТ СН'!$G$11+СВЦЭМ!$D$10+'СЕТ СН'!$G$6-'СЕТ СН'!$G$23</f>
        <v>2323.9174358299997</v>
      </c>
      <c r="I54" s="36">
        <f>SUMIFS(СВЦЭМ!$D$39:$D$782,СВЦЭМ!$A$39:$A$782,$A54,СВЦЭМ!$B$39:$B$782,I$47)+'СЕТ СН'!$G$11+СВЦЭМ!$D$10+'СЕТ СН'!$G$6-'СЕТ СН'!$G$23</f>
        <v>2286.70712495</v>
      </c>
      <c r="J54" s="36">
        <f>SUMIFS(СВЦЭМ!$D$39:$D$782,СВЦЭМ!$A$39:$A$782,$A54,СВЦЭМ!$B$39:$B$782,J$47)+'СЕТ СН'!$G$11+СВЦЭМ!$D$10+'СЕТ СН'!$G$6-'СЕТ СН'!$G$23</f>
        <v>2152.0000504899999</v>
      </c>
      <c r="K54" s="36">
        <f>SUMIFS(СВЦЭМ!$D$39:$D$782,СВЦЭМ!$A$39:$A$782,$A54,СВЦЭМ!$B$39:$B$782,K$47)+'СЕТ СН'!$G$11+СВЦЭМ!$D$10+'СЕТ СН'!$G$6-'СЕТ СН'!$G$23</f>
        <v>2054.5110706</v>
      </c>
      <c r="L54" s="36">
        <f>SUMIFS(СВЦЭМ!$D$39:$D$782,СВЦЭМ!$A$39:$A$782,$A54,СВЦЭМ!$B$39:$B$782,L$47)+'СЕТ СН'!$G$11+СВЦЭМ!$D$10+'СЕТ СН'!$G$6-'СЕТ СН'!$G$23</f>
        <v>2006.60864827</v>
      </c>
      <c r="M54" s="36">
        <f>SUMIFS(СВЦЭМ!$D$39:$D$782,СВЦЭМ!$A$39:$A$782,$A54,СВЦЭМ!$B$39:$B$782,M$47)+'СЕТ СН'!$G$11+СВЦЭМ!$D$10+'СЕТ СН'!$G$6-'СЕТ СН'!$G$23</f>
        <v>1998.0674229799999</v>
      </c>
      <c r="N54" s="36">
        <f>SUMIFS(СВЦЭМ!$D$39:$D$782,СВЦЭМ!$A$39:$A$782,$A54,СВЦЭМ!$B$39:$B$782,N$47)+'СЕТ СН'!$G$11+СВЦЭМ!$D$10+'СЕТ СН'!$G$6-'СЕТ СН'!$G$23</f>
        <v>1983.9079006899999</v>
      </c>
      <c r="O54" s="36">
        <f>SUMIFS(СВЦЭМ!$D$39:$D$782,СВЦЭМ!$A$39:$A$782,$A54,СВЦЭМ!$B$39:$B$782,O$47)+'СЕТ СН'!$G$11+СВЦЭМ!$D$10+'СЕТ СН'!$G$6-'СЕТ СН'!$G$23</f>
        <v>1971.3903140699999</v>
      </c>
      <c r="P54" s="36">
        <f>SUMIFS(СВЦЭМ!$D$39:$D$782,СВЦЭМ!$A$39:$A$782,$A54,СВЦЭМ!$B$39:$B$782,P$47)+'СЕТ СН'!$G$11+СВЦЭМ!$D$10+'СЕТ СН'!$G$6-'СЕТ СН'!$G$23</f>
        <v>1985.58532077</v>
      </c>
      <c r="Q54" s="36">
        <f>SUMIFS(СВЦЭМ!$D$39:$D$782,СВЦЭМ!$A$39:$A$782,$A54,СВЦЭМ!$B$39:$B$782,Q$47)+'СЕТ СН'!$G$11+СВЦЭМ!$D$10+'СЕТ СН'!$G$6-'СЕТ СН'!$G$23</f>
        <v>1996.9410001599999</v>
      </c>
      <c r="R54" s="36">
        <f>SUMIFS(СВЦЭМ!$D$39:$D$782,СВЦЭМ!$A$39:$A$782,$A54,СВЦЭМ!$B$39:$B$782,R$47)+'СЕТ СН'!$G$11+СВЦЭМ!$D$10+'СЕТ СН'!$G$6-'СЕТ СН'!$G$23</f>
        <v>1989.7533502799999</v>
      </c>
      <c r="S54" s="36">
        <f>SUMIFS(СВЦЭМ!$D$39:$D$782,СВЦЭМ!$A$39:$A$782,$A54,СВЦЭМ!$B$39:$B$782,S$47)+'СЕТ СН'!$G$11+СВЦЭМ!$D$10+'СЕТ СН'!$G$6-'СЕТ СН'!$G$23</f>
        <v>1988.55140861</v>
      </c>
      <c r="T54" s="36">
        <f>SUMIFS(СВЦЭМ!$D$39:$D$782,СВЦЭМ!$A$39:$A$782,$A54,СВЦЭМ!$B$39:$B$782,T$47)+'СЕТ СН'!$G$11+СВЦЭМ!$D$10+'СЕТ СН'!$G$6-'СЕТ СН'!$G$23</f>
        <v>1968.29769627</v>
      </c>
      <c r="U54" s="36">
        <f>SUMIFS(СВЦЭМ!$D$39:$D$782,СВЦЭМ!$A$39:$A$782,$A54,СВЦЭМ!$B$39:$B$782,U$47)+'СЕТ СН'!$G$11+СВЦЭМ!$D$10+'СЕТ СН'!$G$6-'СЕТ СН'!$G$23</f>
        <v>1975.9264459199999</v>
      </c>
      <c r="V54" s="36">
        <f>SUMIFS(СВЦЭМ!$D$39:$D$782,СВЦЭМ!$A$39:$A$782,$A54,СВЦЭМ!$B$39:$B$782,V$47)+'СЕТ СН'!$G$11+СВЦЭМ!$D$10+'СЕТ СН'!$G$6-'СЕТ СН'!$G$23</f>
        <v>1980.2549499199999</v>
      </c>
      <c r="W54" s="36">
        <f>SUMIFS(СВЦЭМ!$D$39:$D$782,СВЦЭМ!$A$39:$A$782,$A54,СВЦЭМ!$B$39:$B$782,W$47)+'СЕТ СН'!$G$11+СВЦЭМ!$D$10+'СЕТ СН'!$G$6-'СЕТ СН'!$G$23</f>
        <v>1968.7662622099999</v>
      </c>
      <c r="X54" s="36">
        <f>SUMIFS(СВЦЭМ!$D$39:$D$782,СВЦЭМ!$A$39:$A$782,$A54,СВЦЭМ!$B$39:$B$782,X$47)+'СЕТ СН'!$G$11+СВЦЭМ!$D$10+'СЕТ СН'!$G$6-'СЕТ СН'!$G$23</f>
        <v>2021.65437789</v>
      </c>
      <c r="Y54" s="36">
        <f>SUMIFS(СВЦЭМ!$D$39:$D$782,СВЦЭМ!$A$39:$A$782,$A54,СВЦЭМ!$B$39:$B$782,Y$47)+'СЕТ СН'!$G$11+СВЦЭМ!$D$10+'СЕТ СН'!$G$6-'СЕТ СН'!$G$23</f>
        <v>2109.4323740199998</v>
      </c>
    </row>
    <row r="55" spans="1:25" ht="15.75" x14ac:dyDescent="0.2">
      <c r="A55" s="35">
        <f t="shared" si="1"/>
        <v>45481</v>
      </c>
      <c r="B55" s="36">
        <f>SUMIFS(СВЦЭМ!$D$39:$D$782,СВЦЭМ!$A$39:$A$782,$A55,СВЦЭМ!$B$39:$B$782,B$47)+'СЕТ СН'!$G$11+СВЦЭМ!$D$10+'СЕТ СН'!$G$6-'СЕТ СН'!$G$23</f>
        <v>2204.1702664099998</v>
      </c>
      <c r="C55" s="36">
        <f>SUMIFS(СВЦЭМ!$D$39:$D$782,СВЦЭМ!$A$39:$A$782,$A55,СВЦЭМ!$B$39:$B$782,C$47)+'СЕТ СН'!$G$11+СВЦЭМ!$D$10+'СЕТ СН'!$G$6-'СЕТ СН'!$G$23</f>
        <v>2303.15641332</v>
      </c>
      <c r="D55" s="36">
        <f>SUMIFS(СВЦЭМ!$D$39:$D$782,СВЦЭМ!$A$39:$A$782,$A55,СВЦЭМ!$B$39:$B$782,D$47)+'СЕТ СН'!$G$11+СВЦЭМ!$D$10+'СЕТ СН'!$G$6-'СЕТ СН'!$G$23</f>
        <v>2380.8587307099997</v>
      </c>
      <c r="E55" s="36">
        <f>SUMIFS(СВЦЭМ!$D$39:$D$782,СВЦЭМ!$A$39:$A$782,$A55,СВЦЭМ!$B$39:$B$782,E$47)+'СЕТ СН'!$G$11+СВЦЭМ!$D$10+'СЕТ СН'!$G$6-'СЕТ СН'!$G$23</f>
        <v>2408.8233869999999</v>
      </c>
      <c r="F55" s="36">
        <f>SUMIFS(СВЦЭМ!$D$39:$D$782,СВЦЭМ!$A$39:$A$782,$A55,СВЦЭМ!$B$39:$B$782,F$47)+'СЕТ СН'!$G$11+СВЦЭМ!$D$10+'СЕТ СН'!$G$6-'СЕТ СН'!$G$23</f>
        <v>2414.9904070799998</v>
      </c>
      <c r="G55" s="36">
        <f>SUMIFS(СВЦЭМ!$D$39:$D$782,СВЦЭМ!$A$39:$A$782,$A55,СВЦЭМ!$B$39:$B$782,G$47)+'СЕТ СН'!$G$11+СВЦЭМ!$D$10+'СЕТ СН'!$G$6-'СЕТ СН'!$G$23</f>
        <v>2397.4296533299998</v>
      </c>
      <c r="H55" s="36">
        <f>SUMIFS(СВЦЭМ!$D$39:$D$782,СВЦЭМ!$A$39:$A$782,$A55,СВЦЭМ!$B$39:$B$782,H$47)+'СЕТ СН'!$G$11+СВЦЭМ!$D$10+'СЕТ СН'!$G$6-'СЕТ СН'!$G$23</f>
        <v>2297.8732774299997</v>
      </c>
      <c r="I55" s="36">
        <f>SUMIFS(СВЦЭМ!$D$39:$D$782,СВЦЭМ!$A$39:$A$782,$A55,СВЦЭМ!$B$39:$B$782,I$47)+'СЕТ СН'!$G$11+СВЦЭМ!$D$10+'СЕТ СН'!$G$6-'СЕТ СН'!$G$23</f>
        <v>2204.3887791799998</v>
      </c>
      <c r="J55" s="36">
        <f>SUMIFS(СВЦЭМ!$D$39:$D$782,СВЦЭМ!$A$39:$A$782,$A55,СВЦЭМ!$B$39:$B$782,J$47)+'СЕТ СН'!$G$11+СВЦЭМ!$D$10+'СЕТ СН'!$G$6-'СЕТ СН'!$G$23</f>
        <v>2089.6477201399998</v>
      </c>
      <c r="K55" s="36">
        <f>SUMIFS(СВЦЭМ!$D$39:$D$782,СВЦЭМ!$A$39:$A$782,$A55,СВЦЭМ!$B$39:$B$782,K$47)+'СЕТ СН'!$G$11+СВЦЭМ!$D$10+'СЕТ СН'!$G$6-'СЕТ СН'!$G$23</f>
        <v>2022.6773418299999</v>
      </c>
      <c r="L55" s="36">
        <f>SUMIFS(СВЦЭМ!$D$39:$D$782,СВЦЭМ!$A$39:$A$782,$A55,СВЦЭМ!$B$39:$B$782,L$47)+'СЕТ СН'!$G$11+СВЦЭМ!$D$10+'СЕТ СН'!$G$6-'СЕТ СН'!$G$23</f>
        <v>1975.8252781799999</v>
      </c>
      <c r="M55" s="36">
        <f>SUMIFS(СВЦЭМ!$D$39:$D$782,СВЦЭМ!$A$39:$A$782,$A55,СВЦЭМ!$B$39:$B$782,M$47)+'СЕТ СН'!$G$11+СВЦЭМ!$D$10+'СЕТ СН'!$G$6-'СЕТ СН'!$G$23</f>
        <v>1978.1540055299999</v>
      </c>
      <c r="N55" s="36">
        <f>SUMIFS(СВЦЭМ!$D$39:$D$782,СВЦЭМ!$A$39:$A$782,$A55,СВЦЭМ!$B$39:$B$782,N$47)+'СЕТ СН'!$G$11+СВЦЭМ!$D$10+'СЕТ СН'!$G$6-'СЕТ СН'!$G$23</f>
        <v>1970.43062173</v>
      </c>
      <c r="O55" s="36">
        <f>SUMIFS(СВЦЭМ!$D$39:$D$782,СВЦЭМ!$A$39:$A$782,$A55,СВЦЭМ!$B$39:$B$782,O$47)+'СЕТ СН'!$G$11+СВЦЭМ!$D$10+'СЕТ СН'!$G$6-'СЕТ СН'!$G$23</f>
        <v>1973.6867864999999</v>
      </c>
      <c r="P55" s="36">
        <f>SUMIFS(СВЦЭМ!$D$39:$D$782,СВЦЭМ!$A$39:$A$782,$A55,СВЦЭМ!$B$39:$B$782,P$47)+'СЕТ СН'!$G$11+СВЦЭМ!$D$10+'СЕТ СН'!$G$6-'СЕТ СН'!$G$23</f>
        <v>1976.91083594</v>
      </c>
      <c r="Q55" s="36">
        <f>SUMIFS(СВЦЭМ!$D$39:$D$782,СВЦЭМ!$A$39:$A$782,$A55,СВЦЭМ!$B$39:$B$782,Q$47)+'СЕТ СН'!$G$11+СВЦЭМ!$D$10+'СЕТ СН'!$G$6-'СЕТ СН'!$G$23</f>
        <v>1983.1158023400001</v>
      </c>
      <c r="R55" s="36">
        <f>SUMIFS(СВЦЭМ!$D$39:$D$782,СВЦЭМ!$A$39:$A$782,$A55,СВЦЭМ!$B$39:$B$782,R$47)+'СЕТ СН'!$G$11+СВЦЭМ!$D$10+'СЕТ СН'!$G$6-'СЕТ СН'!$G$23</f>
        <v>1981.0706087399999</v>
      </c>
      <c r="S55" s="36">
        <f>SUMIFS(СВЦЭМ!$D$39:$D$782,СВЦЭМ!$A$39:$A$782,$A55,СВЦЭМ!$B$39:$B$782,S$47)+'СЕТ СН'!$G$11+СВЦЭМ!$D$10+'СЕТ СН'!$G$6-'СЕТ СН'!$G$23</f>
        <v>1976.26305536</v>
      </c>
      <c r="T55" s="36">
        <f>SUMIFS(СВЦЭМ!$D$39:$D$782,СВЦЭМ!$A$39:$A$782,$A55,СВЦЭМ!$B$39:$B$782,T$47)+'СЕТ СН'!$G$11+СВЦЭМ!$D$10+'СЕТ СН'!$G$6-'СЕТ СН'!$G$23</f>
        <v>1966.1153226500001</v>
      </c>
      <c r="U55" s="36">
        <f>SUMIFS(СВЦЭМ!$D$39:$D$782,СВЦЭМ!$A$39:$A$782,$A55,СВЦЭМ!$B$39:$B$782,U$47)+'СЕТ СН'!$G$11+СВЦЭМ!$D$10+'СЕТ СН'!$G$6-'СЕТ СН'!$G$23</f>
        <v>1971.9193850699999</v>
      </c>
      <c r="V55" s="36">
        <f>SUMIFS(СВЦЭМ!$D$39:$D$782,СВЦЭМ!$A$39:$A$782,$A55,СВЦЭМ!$B$39:$B$782,V$47)+'СЕТ СН'!$G$11+СВЦЭМ!$D$10+'СЕТ СН'!$G$6-'СЕТ СН'!$G$23</f>
        <v>1953.25526689</v>
      </c>
      <c r="W55" s="36">
        <f>SUMIFS(СВЦЭМ!$D$39:$D$782,СВЦЭМ!$A$39:$A$782,$A55,СВЦЭМ!$B$39:$B$782,W$47)+'СЕТ СН'!$G$11+СВЦЭМ!$D$10+'СЕТ СН'!$G$6-'СЕТ СН'!$G$23</f>
        <v>1953.41269304</v>
      </c>
      <c r="X55" s="36">
        <f>SUMIFS(СВЦЭМ!$D$39:$D$782,СВЦЭМ!$A$39:$A$782,$A55,СВЦЭМ!$B$39:$B$782,X$47)+'СЕТ СН'!$G$11+СВЦЭМ!$D$10+'СЕТ СН'!$G$6-'СЕТ СН'!$G$23</f>
        <v>1995.33372024</v>
      </c>
      <c r="Y55" s="36">
        <f>SUMIFS(СВЦЭМ!$D$39:$D$782,СВЦЭМ!$A$39:$A$782,$A55,СВЦЭМ!$B$39:$B$782,Y$47)+'СЕТ СН'!$G$11+СВЦЭМ!$D$10+'СЕТ СН'!$G$6-'СЕТ СН'!$G$23</f>
        <v>2081.2939175299998</v>
      </c>
    </row>
    <row r="56" spans="1:25" ht="15.75" x14ac:dyDescent="0.2">
      <c r="A56" s="35">
        <f t="shared" si="1"/>
        <v>45482</v>
      </c>
      <c r="B56" s="36">
        <f>SUMIFS(СВЦЭМ!$D$39:$D$782,СВЦЭМ!$A$39:$A$782,$A56,СВЦЭМ!$B$39:$B$782,B$47)+'СЕТ СН'!$G$11+СВЦЭМ!$D$10+'СЕТ СН'!$G$6-'СЕТ СН'!$G$23</f>
        <v>2233.1530786499998</v>
      </c>
      <c r="C56" s="36">
        <f>SUMIFS(СВЦЭМ!$D$39:$D$782,СВЦЭМ!$A$39:$A$782,$A56,СВЦЭМ!$B$39:$B$782,C$47)+'СЕТ СН'!$G$11+СВЦЭМ!$D$10+'СЕТ СН'!$G$6-'СЕТ СН'!$G$23</f>
        <v>2321.0484379999998</v>
      </c>
      <c r="D56" s="36">
        <f>SUMIFS(СВЦЭМ!$D$39:$D$782,СВЦЭМ!$A$39:$A$782,$A56,СВЦЭМ!$B$39:$B$782,D$47)+'СЕТ СН'!$G$11+СВЦЭМ!$D$10+'СЕТ СН'!$G$6-'СЕТ СН'!$G$23</f>
        <v>2386.4807415799996</v>
      </c>
      <c r="E56" s="36">
        <f>SUMIFS(СВЦЭМ!$D$39:$D$782,СВЦЭМ!$A$39:$A$782,$A56,СВЦЭМ!$B$39:$B$782,E$47)+'СЕТ СН'!$G$11+СВЦЭМ!$D$10+'СЕТ СН'!$G$6-'СЕТ СН'!$G$23</f>
        <v>2439.8638394299996</v>
      </c>
      <c r="F56" s="36">
        <f>SUMIFS(СВЦЭМ!$D$39:$D$782,СВЦЭМ!$A$39:$A$782,$A56,СВЦЭМ!$B$39:$B$782,F$47)+'СЕТ СН'!$G$11+СВЦЭМ!$D$10+'СЕТ СН'!$G$6-'СЕТ СН'!$G$23</f>
        <v>2432.1229921199997</v>
      </c>
      <c r="G56" s="36">
        <f>SUMIFS(СВЦЭМ!$D$39:$D$782,СВЦЭМ!$A$39:$A$782,$A56,СВЦЭМ!$B$39:$B$782,G$47)+'СЕТ СН'!$G$11+СВЦЭМ!$D$10+'СЕТ СН'!$G$6-'СЕТ СН'!$G$23</f>
        <v>2416.2704143999999</v>
      </c>
      <c r="H56" s="36">
        <f>SUMIFS(СВЦЭМ!$D$39:$D$782,СВЦЭМ!$A$39:$A$782,$A56,СВЦЭМ!$B$39:$B$782,H$47)+'СЕТ СН'!$G$11+СВЦЭМ!$D$10+'СЕТ СН'!$G$6-'СЕТ СН'!$G$23</f>
        <v>2227.1946679799998</v>
      </c>
      <c r="I56" s="36">
        <f>SUMIFS(СВЦЭМ!$D$39:$D$782,СВЦЭМ!$A$39:$A$782,$A56,СВЦЭМ!$B$39:$B$782,I$47)+'СЕТ СН'!$G$11+СВЦЭМ!$D$10+'СЕТ СН'!$G$6-'СЕТ СН'!$G$23</f>
        <v>2130.3339805999999</v>
      </c>
      <c r="J56" s="36">
        <f>SUMIFS(СВЦЭМ!$D$39:$D$782,СВЦЭМ!$A$39:$A$782,$A56,СВЦЭМ!$B$39:$B$782,J$47)+'СЕТ СН'!$G$11+СВЦЭМ!$D$10+'СЕТ СН'!$G$6-'СЕТ СН'!$G$23</f>
        <v>2009.77225258</v>
      </c>
      <c r="K56" s="36">
        <f>SUMIFS(СВЦЭМ!$D$39:$D$782,СВЦЭМ!$A$39:$A$782,$A56,СВЦЭМ!$B$39:$B$782,K$47)+'СЕТ СН'!$G$11+СВЦЭМ!$D$10+'СЕТ СН'!$G$6-'СЕТ СН'!$G$23</f>
        <v>1940.9623329799999</v>
      </c>
      <c r="L56" s="36">
        <f>SUMIFS(СВЦЭМ!$D$39:$D$782,СВЦЭМ!$A$39:$A$782,$A56,СВЦЭМ!$B$39:$B$782,L$47)+'СЕТ СН'!$G$11+СВЦЭМ!$D$10+'СЕТ СН'!$G$6-'СЕТ СН'!$G$23</f>
        <v>1911.4160340799999</v>
      </c>
      <c r="M56" s="36">
        <f>SUMIFS(СВЦЭМ!$D$39:$D$782,СВЦЭМ!$A$39:$A$782,$A56,СВЦЭМ!$B$39:$B$782,M$47)+'СЕТ СН'!$G$11+СВЦЭМ!$D$10+'СЕТ СН'!$G$6-'СЕТ СН'!$G$23</f>
        <v>1887.0767396599999</v>
      </c>
      <c r="N56" s="36">
        <f>SUMIFS(СВЦЭМ!$D$39:$D$782,СВЦЭМ!$A$39:$A$782,$A56,СВЦЭМ!$B$39:$B$782,N$47)+'СЕТ СН'!$G$11+СВЦЭМ!$D$10+'СЕТ СН'!$G$6-'СЕТ СН'!$G$23</f>
        <v>1875.64083566</v>
      </c>
      <c r="O56" s="36">
        <f>SUMIFS(СВЦЭМ!$D$39:$D$782,СВЦЭМ!$A$39:$A$782,$A56,СВЦЭМ!$B$39:$B$782,O$47)+'СЕТ СН'!$G$11+СВЦЭМ!$D$10+'СЕТ СН'!$G$6-'СЕТ СН'!$G$23</f>
        <v>1856.97277581</v>
      </c>
      <c r="P56" s="36">
        <f>SUMIFS(СВЦЭМ!$D$39:$D$782,СВЦЭМ!$A$39:$A$782,$A56,СВЦЭМ!$B$39:$B$782,P$47)+'СЕТ СН'!$G$11+СВЦЭМ!$D$10+'СЕТ СН'!$G$6-'СЕТ СН'!$G$23</f>
        <v>1863.63117356</v>
      </c>
      <c r="Q56" s="36">
        <f>SUMIFS(СВЦЭМ!$D$39:$D$782,СВЦЭМ!$A$39:$A$782,$A56,СВЦЭМ!$B$39:$B$782,Q$47)+'СЕТ СН'!$G$11+СВЦЭМ!$D$10+'СЕТ СН'!$G$6-'СЕТ СН'!$G$23</f>
        <v>1878.37026135</v>
      </c>
      <c r="R56" s="36">
        <f>SUMIFS(СВЦЭМ!$D$39:$D$782,СВЦЭМ!$A$39:$A$782,$A56,СВЦЭМ!$B$39:$B$782,R$47)+'СЕТ СН'!$G$11+СВЦЭМ!$D$10+'СЕТ СН'!$G$6-'СЕТ СН'!$G$23</f>
        <v>1876.61345035</v>
      </c>
      <c r="S56" s="36">
        <f>SUMIFS(СВЦЭМ!$D$39:$D$782,СВЦЭМ!$A$39:$A$782,$A56,СВЦЭМ!$B$39:$B$782,S$47)+'СЕТ СН'!$G$11+СВЦЭМ!$D$10+'СЕТ СН'!$G$6-'СЕТ СН'!$G$23</f>
        <v>1875.0239558999999</v>
      </c>
      <c r="T56" s="36">
        <f>SUMIFS(СВЦЭМ!$D$39:$D$782,СВЦЭМ!$A$39:$A$782,$A56,СВЦЭМ!$B$39:$B$782,T$47)+'СЕТ СН'!$G$11+СВЦЭМ!$D$10+'СЕТ СН'!$G$6-'СЕТ СН'!$G$23</f>
        <v>1880.3313067500001</v>
      </c>
      <c r="U56" s="36">
        <f>SUMIFS(СВЦЭМ!$D$39:$D$782,СВЦЭМ!$A$39:$A$782,$A56,СВЦЭМ!$B$39:$B$782,U$47)+'СЕТ СН'!$G$11+СВЦЭМ!$D$10+'СЕТ СН'!$G$6-'СЕТ СН'!$G$23</f>
        <v>1900.5624229699999</v>
      </c>
      <c r="V56" s="36">
        <f>SUMIFS(СВЦЭМ!$D$39:$D$782,СВЦЭМ!$A$39:$A$782,$A56,СВЦЭМ!$B$39:$B$782,V$47)+'СЕТ СН'!$G$11+СВЦЭМ!$D$10+'СЕТ СН'!$G$6-'СЕТ СН'!$G$23</f>
        <v>1895.0294924499999</v>
      </c>
      <c r="W56" s="36">
        <f>SUMIFS(СВЦЭМ!$D$39:$D$782,СВЦЭМ!$A$39:$A$782,$A56,СВЦЭМ!$B$39:$B$782,W$47)+'СЕТ СН'!$G$11+СВЦЭМ!$D$10+'СЕТ СН'!$G$6-'СЕТ СН'!$G$23</f>
        <v>1881.3702862999999</v>
      </c>
      <c r="X56" s="36">
        <f>SUMIFS(СВЦЭМ!$D$39:$D$782,СВЦЭМ!$A$39:$A$782,$A56,СВЦЭМ!$B$39:$B$782,X$47)+'СЕТ СН'!$G$11+СВЦЭМ!$D$10+'СЕТ СН'!$G$6-'СЕТ СН'!$G$23</f>
        <v>1908.4081263799999</v>
      </c>
      <c r="Y56" s="36">
        <f>SUMIFS(СВЦЭМ!$D$39:$D$782,СВЦЭМ!$A$39:$A$782,$A56,СВЦЭМ!$B$39:$B$782,Y$47)+'СЕТ СН'!$G$11+СВЦЭМ!$D$10+'СЕТ СН'!$G$6-'СЕТ СН'!$G$23</f>
        <v>1995.3904693100001</v>
      </c>
    </row>
    <row r="57" spans="1:25" ht="15.75" x14ac:dyDescent="0.2">
      <c r="A57" s="35">
        <f t="shared" si="1"/>
        <v>45483</v>
      </c>
      <c r="B57" s="36">
        <f>SUMIFS(СВЦЭМ!$D$39:$D$782,СВЦЭМ!$A$39:$A$782,$A57,СВЦЭМ!$B$39:$B$782,B$47)+'СЕТ СН'!$G$11+СВЦЭМ!$D$10+'СЕТ СН'!$G$6-'СЕТ СН'!$G$23</f>
        <v>2090.1828469399998</v>
      </c>
      <c r="C57" s="36">
        <f>SUMIFS(СВЦЭМ!$D$39:$D$782,СВЦЭМ!$A$39:$A$782,$A57,СВЦЭМ!$B$39:$B$782,C$47)+'СЕТ СН'!$G$11+СВЦЭМ!$D$10+'СЕТ СН'!$G$6-'СЕТ СН'!$G$23</f>
        <v>2202.8492929599997</v>
      </c>
      <c r="D57" s="36">
        <f>SUMIFS(СВЦЭМ!$D$39:$D$782,СВЦЭМ!$A$39:$A$782,$A57,СВЦЭМ!$B$39:$B$782,D$47)+'СЕТ СН'!$G$11+СВЦЭМ!$D$10+'СЕТ СН'!$G$6-'СЕТ СН'!$G$23</f>
        <v>2268.98876518</v>
      </c>
      <c r="E57" s="36">
        <f>SUMIFS(СВЦЭМ!$D$39:$D$782,СВЦЭМ!$A$39:$A$782,$A57,СВЦЭМ!$B$39:$B$782,E$47)+'СЕТ СН'!$G$11+СВЦЭМ!$D$10+'СЕТ СН'!$G$6-'СЕТ СН'!$G$23</f>
        <v>2270.2413264100001</v>
      </c>
      <c r="F57" s="36">
        <f>SUMIFS(СВЦЭМ!$D$39:$D$782,СВЦЭМ!$A$39:$A$782,$A57,СВЦЭМ!$B$39:$B$782,F$47)+'СЕТ СН'!$G$11+СВЦЭМ!$D$10+'СЕТ СН'!$G$6-'СЕТ СН'!$G$23</f>
        <v>2261.3623824399997</v>
      </c>
      <c r="G57" s="36">
        <f>SUMIFS(СВЦЭМ!$D$39:$D$782,СВЦЭМ!$A$39:$A$782,$A57,СВЦЭМ!$B$39:$B$782,G$47)+'СЕТ СН'!$G$11+СВЦЭМ!$D$10+'СЕТ СН'!$G$6-'СЕТ СН'!$G$23</f>
        <v>2287.4483822899997</v>
      </c>
      <c r="H57" s="36">
        <f>SUMIFS(СВЦЭМ!$D$39:$D$782,СВЦЭМ!$A$39:$A$782,$A57,СВЦЭМ!$B$39:$B$782,H$47)+'СЕТ СН'!$G$11+СВЦЭМ!$D$10+'СЕТ СН'!$G$6-'СЕТ СН'!$G$23</f>
        <v>2210.8392823499998</v>
      </c>
      <c r="I57" s="36">
        <f>SUMIFS(СВЦЭМ!$D$39:$D$782,СВЦЭМ!$A$39:$A$782,$A57,СВЦЭМ!$B$39:$B$782,I$47)+'СЕТ СН'!$G$11+СВЦЭМ!$D$10+'СЕТ СН'!$G$6-'СЕТ СН'!$G$23</f>
        <v>2103.30645383</v>
      </c>
      <c r="J57" s="36">
        <f>SUMIFS(СВЦЭМ!$D$39:$D$782,СВЦЭМ!$A$39:$A$782,$A57,СВЦЭМ!$B$39:$B$782,J$47)+'СЕТ СН'!$G$11+СВЦЭМ!$D$10+'СЕТ СН'!$G$6-'СЕТ СН'!$G$23</f>
        <v>1993.98469458</v>
      </c>
      <c r="K57" s="36">
        <f>SUMIFS(СВЦЭМ!$D$39:$D$782,СВЦЭМ!$A$39:$A$782,$A57,СВЦЭМ!$B$39:$B$782,K$47)+'СЕТ СН'!$G$11+СВЦЭМ!$D$10+'СЕТ СН'!$G$6-'СЕТ СН'!$G$23</f>
        <v>1949.8358886599999</v>
      </c>
      <c r="L57" s="36">
        <f>SUMIFS(СВЦЭМ!$D$39:$D$782,СВЦЭМ!$A$39:$A$782,$A57,СВЦЭМ!$B$39:$B$782,L$47)+'СЕТ СН'!$G$11+СВЦЭМ!$D$10+'СЕТ СН'!$G$6-'СЕТ СН'!$G$23</f>
        <v>1916.05443397</v>
      </c>
      <c r="M57" s="36">
        <f>SUMIFS(СВЦЭМ!$D$39:$D$782,СВЦЭМ!$A$39:$A$782,$A57,СВЦЭМ!$B$39:$B$782,M$47)+'СЕТ СН'!$G$11+СВЦЭМ!$D$10+'СЕТ СН'!$G$6-'СЕТ СН'!$G$23</f>
        <v>1919.3421845</v>
      </c>
      <c r="N57" s="36">
        <f>SUMIFS(СВЦЭМ!$D$39:$D$782,СВЦЭМ!$A$39:$A$782,$A57,СВЦЭМ!$B$39:$B$782,N$47)+'СЕТ СН'!$G$11+СВЦЭМ!$D$10+'СЕТ СН'!$G$6-'СЕТ СН'!$G$23</f>
        <v>1920.4813816799999</v>
      </c>
      <c r="O57" s="36">
        <f>SUMIFS(СВЦЭМ!$D$39:$D$782,СВЦЭМ!$A$39:$A$782,$A57,СВЦЭМ!$B$39:$B$782,O$47)+'СЕТ СН'!$G$11+СВЦЭМ!$D$10+'СЕТ СН'!$G$6-'СЕТ СН'!$G$23</f>
        <v>1901.5982862199999</v>
      </c>
      <c r="P57" s="36">
        <f>SUMIFS(СВЦЭМ!$D$39:$D$782,СВЦЭМ!$A$39:$A$782,$A57,СВЦЭМ!$B$39:$B$782,P$47)+'СЕТ СН'!$G$11+СВЦЭМ!$D$10+'СЕТ СН'!$G$6-'СЕТ СН'!$G$23</f>
        <v>1904.9540075299999</v>
      </c>
      <c r="Q57" s="36">
        <f>SUMIFS(СВЦЭМ!$D$39:$D$782,СВЦЭМ!$A$39:$A$782,$A57,СВЦЭМ!$B$39:$B$782,Q$47)+'СЕТ СН'!$G$11+СВЦЭМ!$D$10+'СЕТ СН'!$G$6-'СЕТ СН'!$G$23</f>
        <v>1916.7901036200001</v>
      </c>
      <c r="R57" s="36">
        <f>SUMIFS(СВЦЭМ!$D$39:$D$782,СВЦЭМ!$A$39:$A$782,$A57,СВЦЭМ!$B$39:$B$782,R$47)+'СЕТ СН'!$G$11+СВЦЭМ!$D$10+'СЕТ СН'!$G$6-'СЕТ СН'!$G$23</f>
        <v>1924.6916882200001</v>
      </c>
      <c r="S57" s="36">
        <f>SUMIFS(СВЦЭМ!$D$39:$D$782,СВЦЭМ!$A$39:$A$782,$A57,СВЦЭМ!$B$39:$B$782,S$47)+'СЕТ СН'!$G$11+СВЦЭМ!$D$10+'СЕТ СН'!$G$6-'СЕТ СН'!$G$23</f>
        <v>1938.37576113</v>
      </c>
      <c r="T57" s="36">
        <f>SUMIFS(СВЦЭМ!$D$39:$D$782,СВЦЭМ!$A$39:$A$782,$A57,СВЦЭМ!$B$39:$B$782,T$47)+'СЕТ СН'!$G$11+СВЦЭМ!$D$10+'СЕТ СН'!$G$6-'СЕТ СН'!$G$23</f>
        <v>1947.7483189699999</v>
      </c>
      <c r="U57" s="36">
        <f>SUMIFS(СВЦЭМ!$D$39:$D$782,СВЦЭМ!$A$39:$A$782,$A57,СВЦЭМ!$B$39:$B$782,U$47)+'СЕТ СН'!$G$11+СВЦЭМ!$D$10+'СЕТ СН'!$G$6-'СЕТ СН'!$G$23</f>
        <v>1931.1364308899999</v>
      </c>
      <c r="V57" s="36">
        <f>SUMIFS(СВЦЭМ!$D$39:$D$782,СВЦЭМ!$A$39:$A$782,$A57,СВЦЭМ!$B$39:$B$782,V$47)+'СЕТ СН'!$G$11+СВЦЭМ!$D$10+'СЕТ СН'!$G$6-'СЕТ СН'!$G$23</f>
        <v>1931.2517543599999</v>
      </c>
      <c r="W57" s="36">
        <f>SUMIFS(СВЦЭМ!$D$39:$D$782,СВЦЭМ!$A$39:$A$782,$A57,СВЦЭМ!$B$39:$B$782,W$47)+'СЕТ СН'!$G$11+СВЦЭМ!$D$10+'СЕТ СН'!$G$6-'СЕТ СН'!$G$23</f>
        <v>1916.39685884</v>
      </c>
      <c r="X57" s="36">
        <f>SUMIFS(СВЦЭМ!$D$39:$D$782,СВЦЭМ!$A$39:$A$782,$A57,СВЦЭМ!$B$39:$B$782,X$47)+'СЕТ СН'!$G$11+СВЦЭМ!$D$10+'СЕТ СН'!$G$6-'СЕТ СН'!$G$23</f>
        <v>1952.6244695600001</v>
      </c>
      <c r="Y57" s="36">
        <f>SUMIFS(СВЦЭМ!$D$39:$D$782,СВЦЭМ!$A$39:$A$782,$A57,СВЦЭМ!$B$39:$B$782,Y$47)+'СЕТ СН'!$G$11+СВЦЭМ!$D$10+'СЕТ СН'!$G$6-'СЕТ СН'!$G$23</f>
        <v>2037.3057338900001</v>
      </c>
    </row>
    <row r="58" spans="1:25" ht="15.75" x14ac:dyDescent="0.2">
      <c r="A58" s="35">
        <f t="shared" si="1"/>
        <v>45484</v>
      </c>
      <c r="B58" s="36">
        <f>SUMIFS(СВЦЭМ!$D$39:$D$782,СВЦЭМ!$A$39:$A$782,$A58,СВЦЭМ!$B$39:$B$782,B$47)+'СЕТ СН'!$G$11+СВЦЭМ!$D$10+'СЕТ СН'!$G$6-'СЕТ СН'!$G$23</f>
        <v>2171.2640161999998</v>
      </c>
      <c r="C58" s="36">
        <f>SUMIFS(СВЦЭМ!$D$39:$D$782,СВЦЭМ!$A$39:$A$782,$A58,СВЦЭМ!$B$39:$B$782,C$47)+'СЕТ СН'!$G$11+СВЦЭМ!$D$10+'СЕТ СН'!$G$6-'СЕТ СН'!$G$23</f>
        <v>2326.25769421</v>
      </c>
      <c r="D58" s="36">
        <f>SUMIFS(СВЦЭМ!$D$39:$D$782,СВЦЭМ!$A$39:$A$782,$A58,СВЦЭМ!$B$39:$B$782,D$47)+'СЕТ СН'!$G$11+СВЦЭМ!$D$10+'СЕТ СН'!$G$6-'СЕТ СН'!$G$23</f>
        <v>2432.7815276599999</v>
      </c>
      <c r="E58" s="36">
        <f>SUMIFS(СВЦЭМ!$D$39:$D$782,СВЦЭМ!$A$39:$A$782,$A58,СВЦЭМ!$B$39:$B$782,E$47)+'СЕТ СН'!$G$11+СВЦЭМ!$D$10+'СЕТ СН'!$G$6-'СЕТ СН'!$G$23</f>
        <v>2460.6279379600001</v>
      </c>
      <c r="F58" s="36">
        <f>SUMIFS(СВЦЭМ!$D$39:$D$782,СВЦЭМ!$A$39:$A$782,$A58,СВЦЭМ!$B$39:$B$782,F$47)+'СЕТ СН'!$G$11+СВЦЭМ!$D$10+'СЕТ СН'!$G$6-'СЕТ СН'!$G$23</f>
        <v>2470.74377749</v>
      </c>
      <c r="G58" s="36">
        <f>SUMIFS(СВЦЭМ!$D$39:$D$782,СВЦЭМ!$A$39:$A$782,$A58,СВЦЭМ!$B$39:$B$782,G$47)+'СЕТ СН'!$G$11+СВЦЭМ!$D$10+'СЕТ СН'!$G$6-'СЕТ СН'!$G$23</f>
        <v>2443.80314924</v>
      </c>
      <c r="H58" s="36">
        <f>SUMIFS(СВЦЭМ!$D$39:$D$782,СВЦЭМ!$A$39:$A$782,$A58,СВЦЭМ!$B$39:$B$782,H$47)+'СЕТ СН'!$G$11+СВЦЭМ!$D$10+'СЕТ СН'!$G$6-'СЕТ СН'!$G$23</f>
        <v>2355.9467518500001</v>
      </c>
      <c r="I58" s="36">
        <f>SUMIFS(СВЦЭМ!$D$39:$D$782,СВЦЭМ!$A$39:$A$782,$A58,СВЦЭМ!$B$39:$B$782,I$47)+'СЕТ СН'!$G$11+СВЦЭМ!$D$10+'СЕТ СН'!$G$6-'СЕТ СН'!$G$23</f>
        <v>2228.8446577699997</v>
      </c>
      <c r="J58" s="36">
        <f>SUMIFS(СВЦЭМ!$D$39:$D$782,СВЦЭМ!$A$39:$A$782,$A58,СВЦЭМ!$B$39:$B$782,J$47)+'СЕТ СН'!$G$11+СВЦЭМ!$D$10+'СЕТ СН'!$G$6-'СЕТ СН'!$G$23</f>
        <v>2116.6761499899999</v>
      </c>
      <c r="K58" s="36">
        <f>SUMIFS(СВЦЭМ!$D$39:$D$782,СВЦЭМ!$A$39:$A$782,$A58,СВЦЭМ!$B$39:$B$782,K$47)+'СЕТ СН'!$G$11+СВЦЭМ!$D$10+'СЕТ СН'!$G$6-'СЕТ СН'!$G$23</f>
        <v>2088.2022887799999</v>
      </c>
      <c r="L58" s="36">
        <f>SUMIFS(СВЦЭМ!$D$39:$D$782,СВЦЭМ!$A$39:$A$782,$A58,СВЦЭМ!$B$39:$B$782,L$47)+'СЕТ СН'!$G$11+СВЦЭМ!$D$10+'СЕТ СН'!$G$6-'СЕТ СН'!$G$23</f>
        <v>2048.5288899399998</v>
      </c>
      <c r="M58" s="36">
        <f>SUMIFS(СВЦЭМ!$D$39:$D$782,СВЦЭМ!$A$39:$A$782,$A58,СВЦЭМ!$B$39:$B$782,M$47)+'СЕТ СН'!$G$11+СВЦЭМ!$D$10+'СЕТ СН'!$G$6-'СЕТ СН'!$G$23</f>
        <v>2056.9206359099999</v>
      </c>
      <c r="N58" s="36">
        <f>SUMIFS(СВЦЭМ!$D$39:$D$782,СВЦЭМ!$A$39:$A$782,$A58,СВЦЭМ!$B$39:$B$782,N$47)+'СЕТ СН'!$G$11+СВЦЭМ!$D$10+'СЕТ СН'!$G$6-'СЕТ СН'!$G$23</f>
        <v>2061.8662922599997</v>
      </c>
      <c r="O58" s="36">
        <f>SUMIFS(СВЦЭМ!$D$39:$D$782,СВЦЭМ!$A$39:$A$782,$A58,СВЦЭМ!$B$39:$B$782,O$47)+'СЕТ СН'!$G$11+СВЦЭМ!$D$10+'СЕТ СН'!$G$6-'СЕТ СН'!$G$23</f>
        <v>2050.1777797899999</v>
      </c>
      <c r="P58" s="36">
        <f>SUMIFS(СВЦЭМ!$D$39:$D$782,СВЦЭМ!$A$39:$A$782,$A58,СВЦЭМ!$B$39:$B$782,P$47)+'СЕТ СН'!$G$11+СВЦЭМ!$D$10+'СЕТ СН'!$G$6-'СЕТ СН'!$G$23</f>
        <v>2050.83956223</v>
      </c>
      <c r="Q58" s="36">
        <f>SUMIFS(СВЦЭМ!$D$39:$D$782,СВЦЭМ!$A$39:$A$782,$A58,СВЦЭМ!$B$39:$B$782,Q$47)+'СЕТ СН'!$G$11+СВЦЭМ!$D$10+'СЕТ СН'!$G$6-'СЕТ СН'!$G$23</f>
        <v>2052.99707575</v>
      </c>
      <c r="R58" s="36">
        <f>SUMIFS(СВЦЭМ!$D$39:$D$782,СВЦЭМ!$A$39:$A$782,$A58,СВЦЭМ!$B$39:$B$782,R$47)+'СЕТ СН'!$G$11+СВЦЭМ!$D$10+'СЕТ СН'!$G$6-'СЕТ СН'!$G$23</f>
        <v>2063.8460105300001</v>
      </c>
      <c r="S58" s="36">
        <f>SUMIFS(СВЦЭМ!$D$39:$D$782,СВЦЭМ!$A$39:$A$782,$A58,СВЦЭМ!$B$39:$B$782,S$47)+'СЕТ СН'!$G$11+СВЦЭМ!$D$10+'СЕТ СН'!$G$6-'СЕТ СН'!$G$23</f>
        <v>2069.1172789899997</v>
      </c>
      <c r="T58" s="36">
        <f>SUMIFS(СВЦЭМ!$D$39:$D$782,СВЦЭМ!$A$39:$A$782,$A58,СВЦЭМ!$B$39:$B$782,T$47)+'СЕТ СН'!$G$11+СВЦЭМ!$D$10+'СЕТ СН'!$G$6-'СЕТ СН'!$G$23</f>
        <v>2062.30663241</v>
      </c>
      <c r="U58" s="36">
        <f>SUMIFS(СВЦЭМ!$D$39:$D$782,СВЦЭМ!$A$39:$A$782,$A58,СВЦЭМ!$B$39:$B$782,U$47)+'СЕТ СН'!$G$11+СВЦЭМ!$D$10+'СЕТ СН'!$G$6-'СЕТ СН'!$G$23</f>
        <v>2078.6245069199999</v>
      </c>
      <c r="V58" s="36">
        <f>SUMIFS(СВЦЭМ!$D$39:$D$782,СВЦЭМ!$A$39:$A$782,$A58,СВЦЭМ!$B$39:$B$782,V$47)+'СЕТ СН'!$G$11+СВЦЭМ!$D$10+'СЕТ СН'!$G$6-'СЕТ СН'!$G$23</f>
        <v>2070.9971300299999</v>
      </c>
      <c r="W58" s="36">
        <f>SUMIFS(СВЦЭМ!$D$39:$D$782,СВЦЭМ!$A$39:$A$782,$A58,СВЦЭМ!$B$39:$B$782,W$47)+'СЕТ СН'!$G$11+СВЦЭМ!$D$10+'СЕТ СН'!$G$6-'СЕТ СН'!$G$23</f>
        <v>2048.9498858799998</v>
      </c>
      <c r="X58" s="36">
        <f>SUMIFS(СВЦЭМ!$D$39:$D$782,СВЦЭМ!$A$39:$A$782,$A58,СВЦЭМ!$B$39:$B$782,X$47)+'СЕТ СН'!$G$11+СВЦЭМ!$D$10+'СЕТ СН'!$G$6-'СЕТ СН'!$G$23</f>
        <v>2087.2781110699998</v>
      </c>
      <c r="Y58" s="36">
        <f>SUMIFS(СВЦЭМ!$D$39:$D$782,СВЦЭМ!$A$39:$A$782,$A58,СВЦЭМ!$B$39:$B$782,Y$47)+'СЕТ СН'!$G$11+СВЦЭМ!$D$10+'СЕТ СН'!$G$6-'СЕТ СН'!$G$23</f>
        <v>2094.0279078899998</v>
      </c>
    </row>
    <row r="59" spans="1:25" ht="15.75" x14ac:dyDescent="0.2">
      <c r="A59" s="35">
        <f t="shared" si="1"/>
        <v>45485</v>
      </c>
      <c r="B59" s="36">
        <f>SUMIFS(СВЦЭМ!$D$39:$D$782,СВЦЭМ!$A$39:$A$782,$A59,СВЦЭМ!$B$39:$B$782,B$47)+'СЕТ СН'!$G$11+СВЦЭМ!$D$10+'СЕТ СН'!$G$6-'СЕТ СН'!$G$23</f>
        <v>2286.8501475899998</v>
      </c>
      <c r="C59" s="36">
        <f>SUMIFS(СВЦЭМ!$D$39:$D$782,СВЦЭМ!$A$39:$A$782,$A59,СВЦЭМ!$B$39:$B$782,C$47)+'СЕТ СН'!$G$11+СВЦЭМ!$D$10+'СЕТ СН'!$G$6-'СЕТ СН'!$G$23</f>
        <v>2345.60231522</v>
      </c>
      <c r="D59" s="36">
        <f>SUMIFS(СВЦЭМ!$D$39:$D$782,СВЦЭМ!$A$39:$A$782,$A59,СВЦЭМ!$B$39:$B$782,D$47)+'СЕТ СН'!$G$11+СВЦЭМ!$D$10+'СЕТ СН'!$G$6-'СЕТ СН'!$G$23</f>
        <v>2402.7943402699998</v>
      </c>
      <c r="E59" s="36">
        <f>SUMIFS(СВЦЭМ!$D$39:$D$782,СВЦЭМ!$A$39:$A$782,$A59,СВЦЭМ!$B$39:$B$782,E$47)+'СЕТ СН'!$G$11+СВЦЭМ!$D$10+'СЕТ СН'!$G$6-'СЕТ СН'!$G$23</f>
        <v>2434.5408442499997</v>
      </c>
      <c r="F59" s="36">
        <f>SUMIFS(СВЦЭМ!$D$39:$D$782,СВЦЭМ!$A$39:$A$782,$A59,СВЦЭМ!$B$39:$B$782,F$47)+'СЕТ СН'!$G$11+СВЦЭМ!$D$10+'СЕТ СН'!$G$6-'СЕТ СН'!$G$23</f>
        <v>2435.0734008499999</v>
      </c>
      <c r="G59" s="36">
        <f>SUMIFS(СВЦЭМ!$D$39:$D$782,СВЦЭМ!$A$39:$A$782,$A59,СВЦЭМ!$B$39:$B$782,G$47)+'СЕТ СН'!$G$11+СВЦЭМ!$D$10+'СЕТ СН'!$G$6-'СЕТ СН'!$G$23</f>
        <v>2415.3431026999997</v>
      </c>
      <c r="H59" s="36">
        <f>SUMIFS(СВЦЭМ!$D$39:$D$782,СВЦЭМ!$A$39:$A$782,$A59,СВЦЭМ!$B$39:$B$782,H$47)+'СЕТ СН'!$G$11+СВЦЭМ!$D$10+'СЕТ СН'!$G$6-'СЕТ СН'!$G$23</f>
        <v>2352.0475424299998</v>
      </c>
      <c r="I59" s="36">
        <f>SUMIFS(СВЦЭМ!$D$39:$D$782,СВЦЭМ!$A$39:$A$782,$A59,СВЦЭМ!$B$39:$B$782,I$47)+'СЕТ СН'!$G$11+СВЦЭМ!$D$10+'СЕТ СН'!$G$6-'СЕТ СН'!$G$23</f>
        <v>2228.8261091899999</v>
      </c>
      <c r="J59" s="36">
        <f>SUMIFS(СВЦЭМ!$D$39:$D$782,СВЦЭМ!$A$39:$A$782,$A59,СВЦЭМ!$B$39:$B$782,J$47)+'СЕТ СН'!$G$11+СВЦЭМ!$D$10+'СЕТ СН'!$G$6-'СЕТ СН'!$G$23</f>
        <v>2088.60516349</v>
      </c>
      <c r="K59" s="36">
        <f>SUMIFS(СВЦЭМ!$D$39:$D$782,СВЦЭМ!$A$39:$A$782,$A59,СВЦЭМ!$B$39:$B$782,K$47)+'СЕТ СН'!$G$11+СВЦЭМ!$D$10+'СЕТ СН'!$G$6-'СЕТ СН'!$G$23</f>
        <v>2052.0638028099997</v>
      </c>
      <c r="L59" s="36">
        <f>SUMIFS(СВЦЭМ!$D$39:$D$782,СВЦЭМ!$A$39:$A$782,$A59,СВЦЭМ!$B$39:$B$782,L$47)+'СЕТ СН'!$G$11+СВЦЭМ!$D$10+'СЕТ СН'!$G$6-'СЕТ СН'!$G$23</f>
        <v>2020.1844378000001</v>
      </c>
      <c r="M59" s="36">
        <f>SUMIFS(СВЦЭМ!$D$39:$D$782,СВЦЭМ!$A$39:$A$782,$A59,СВЦЭМ!$B$39:$B$782,M$47)+'СЕТ СН'!$G$11+СВЦЭМ!$D$10+'СЕТ СН'!$G$6-'СЕТ СН'!$G$23</f>
        <v>2022.5820994799999</v>
      </c>
      <c r="N59" s="36">
        <f>SUMIFS(СВЦЭМ!$D$39:$D$782,СВЦЭМ!$A$39:$A$782,$A59,СВЦЭМ!$B$39:$B$782,N$47)+'СЕТ СН'!$G$11+СВЦЭМ!$D$10+'СЕТ СН'!$G$6-'СЕТ СН'!$G$23</f>
        <v>2012.27103139</v>
      </c>
      <c r="O59" s="36">
        <f>SUMIFS(СВЦЭМ!$D$39:$D$782,СВЦЭМ!$A$39:$A$782,$A59,СВЦЭМ!$B$39:$B$782,O$47)+'СЕТ СН'!$G$11+СВЦЭМ!$D$10+'СЕТ СН'!$G$6-'СЕТ СН'!$G$23</f>
        <v>2004.13836956</v>
      </c>
      <c r="P59" s="36">
        <f>SUMIFS(СВЦЭМ!$D$39:$D$782,СВЦЭМ!$A$39:$A$782,$A59,СВЦЭМ!$B$39:$B$782,P$47)+'СЕТ СН'!$G$11+СВЦЭМ!$D$10+'СЕТ СН'!$G$6-'СЕТ СН'!$G$23</f>
        <v>2021.08055835</v>
      </c>
      <c r="Q59" s="36">
        <f>SUMIFS(СВЦЭМ!$D$39:$D$782,СВЦЭМ!$A$39:$A$782,$A59,СВЦЭМ!$B$39:$B$782,Q$47)+'СЕТ СН'!$G$11+СВЦЭМ!$D$10+'СЕТ СН'!$G$6-'СЕТ СН'!$G$23</f>
        <v>2040.7725890199999</v>
      </c>
      <c r="R59" s="36">
        <f>SUMIFS(СВЦЭМ!$D$39:$D$782,СВЦЭМ!$A$39:$A$782,$A59,СВЦЭМ!$B$39:$B$782,R$47)+'СЕТ СН'!$G$11+СВЦЭМ!$D$10+'СЕТ СН'!$G$6-'СЕТ СН'!$G$23</f>
        <v>2049.4775761399997</v>
      </c>
      <c r="S59" s="36">
        <f>SUMIFS(СВЦЭМ!$D$39:$D$782,СВЦЭМ!$A$39:$A$782,$A59,СВЦЭМ!$B$39:$B$782,S$47)+'СЕТ СН'!$G$11+СВЦЭМ!$D$10+'СЕТ СН'!$G$6-'СЕТ СН'!$G$23</f>
        <v>2037.85116423</v>
      </c>
      <c r="T59" s="36">
        <f>SUMIFS(СВЦЭМ!$D$39:$D$782,СВЦЭМ!$A$39:$A$782,$A59,СВЦЭМ!$B$39:$B$782,T$47)+'СЕТ СН'!$G$11+СВЦЭМ!$D$10+'СЕТ СН'!$G$6-'СЕТ СН'!$G$23</f>
        <v>2018.23576465</v>
      </c>
      <c r="U59" s="36">
        <f>SUMIFS(СВЦЭМ!$D$39:$D$782,СВЦЭМ!$A$39:$A$782,$A59,СВЦЭМ!$B$39:$B$782,U$47)+'СЕТ СН'!$G$11+СВЦЭМ!$D$10+'СЕТ СН'!$G$6-'СЕТ СН'!$G$23</f>
        <v>2039.5859924700001</v>
      </c>
      <c r="V59" s="36">
        <f>SUMIFS(СВЦЭМ!$D$39:$D$782,СВЦЭМ!$A$39:$A$782,$A59,СВЦЭМ!$B$39:$B$782,V$47)+'СЕТ СН'!$G$11+СВЦЭМ!$D$10+'СЕТ СН'!$G$6-'СЕТ СН'!$G$23</f>
        <v>2051.2553778399997</v>
      </c>
      <c r="W59" s="36">
        <f>SUMIFS(СВЦЭМ!$D$39:$D$782,СВЦЭМ!$A$39:$A$782,$A59,СВЦЭМ!$B$39:$B$782,W$47)+'СЕТ СН'!$G$11+СВЦЭМ!$D$10+'СЕТ СН'!$G$6-'СЕТ СН'!$G$23</f>
        <v>2032.7034501999999</v>
      </c>
      <c r="X59" s="36">
        <f>SUMIFS(СВЦЭМ!$D$39:$D$782,СВЦЭМ!$A$39:$A$782,$A59,СВЦЭМ!$B$39:$B$782,X$47)+'СЕТ СН'!$G$11+СВЦЭМ!$D$10+'СЕТ СН'!$G$6-'СЕТ СН'!$G$23</f>
        <v>2080.5519467899999</v>
      </c>
      <c r="Y59" s="36">
        <f>SUMIFS(СВЦЭМ!$D$39:$D$782,СВЦЭМ!$A$39:$A$782,$A59,СВЦЭМ!$B$39:$B$782,Y$47)+'СЕТ СН'!$G$11+СВЦЭМ!$D$10+'СЕТ СН'!$G$6-'СЕТ СН'!$G$23</f>
        <v>2175.6739697499997</v>
      </c>
    </row>
    <row r="60" spans="1:25" ht="15.75" x14ac:dyDescent="0.2">
      <c r="A60" s="35">
        <f t="shared" si="1"/>
        <v>45486</v>
      </c>
      <c r="B60" s="36">
        <f>SUMIFS(СВЦЭМ!$D$39:$D$782,СВЦЭМ!$A$39:$A$782,$A60,СВЦЭМ!$B$39:$B$782,B$47)+'СЕТ СН'!$G$11+СВЦЭМ!$D$10+'СЕТ СН'!$G$6-'СЕТ СН'!$G$23</f>
        <v>2271.35225322</v>
      </c>
      <c r="C60" s="36">
        <f>SUMIFS(СВЦЭМ!$D$39:$D$782,СВЦЭМ!$A$39:$A$782,$A60,СВЦЭМ!$B$39:$B$782,C$47)+'СЕТ СН'!$G$11+СВЦЭМ!$D$10+'СЕТ СН'!$G$6-'СЕТ СН'!$G$23</f>
        <v>2334.0678515999998</v>
      </c>
      <c r="D60" s="36">
        <f>SUMIFS(СВЦЭМ!$D$39:$D$782,СВЦЭМ!$A$39:$A$782,$A60,СВЦЭМ!$B$39:$B$782,D$47)+'СЕТ СН'!$G$11+СВЦЭМ!$D$10+'СЕТ СН'!$G$6-'СЕТ СН'!$G$23</f>
        <v>2315.6859657999998</v>
      </c>
      <c r="E60" s="36">
        <f>SUMIFS(СВЦЭМ!$D$39:$D$782,СВЦЭМ!$A$39:$A$782,$A60,СВЦЭМ!$B$39:$B$782,E$47)+'СЕТ СН'!$G$11+СВЦЭМ!$D$10+'СЕТ СН'!$G$6-'СЕТ СН'!$G$23</f>
        <v>2315.9880427399999</v>
      </c>
      <c r="F60" s="36">
        <f>SUMIFS(СВЦЭМ!$D$39:$D$782,СВЦЭМ!$A$39:$A$782,$A60,СВЦЭМ!$B$39:$B$782,F$47)+'СЕТ СН'!$G$11+СВЦЭМ!$D$10+'СЕТ СН'!$G$6-'СЕТ СН'!$G$23</f>
        <v>2319.1926214699997</v>
      </c>
      <c r="G60" s="36">
        <f>SUMIFS(СВЦЭМ!$D$39:$D$782,СВЦЭМ!$A$39:$A$782,$A60,СВЦЭМ!$B$39:$B$782,G$47)+'СЕТ СН'!$G$11+СВЦЭМ!$D$10+'СЕТ СН'!$G$6-'СЕТ СН'!$G$23</f>
        <v>2323.6274237899997</v>
      </c>
      <c r="H60" s="36">
        <f>SUMIFS(СВЦЭМ!$D$39:$D$782,СВЦЭМ!$A$39:$A$782,$A60,СВЦЭМ!$B$39:$B$782,H$47)+'СЕТ СН'!$G$11+СВЦЭМ!$D$10+'СЕТ СН'!$G$6-'СЕТ СН'!$G$23</f>
        <v>2403.2934046799996</v>
      </c>
      <c r="I60" s="36">
        <f>SUMIFS(СВЦЭМ!$D$39:$D$782,СВЦЭМ!$A$39:$A$782,$A60,СВЦЭМ!$B$39:$B$782,I$47)+'СЕТ СН'!$G$11+СВЦЭМ!$D$10+'СЕТ СН'!$G$6-'СЕТ СН'!$G$23</f>
        <v>2318.24481952</v>
      </c>
      <c r="J60" s="36">
        <f>SUMIFS(СВЦЭМ!$D$39:$D$782,СВЦЭМ!$A$39:$A$782,$A60,СВЦЭМ!$B$39:$B$782,J$47)+'СЕТ СН'!$G$11+СВЦЭМ!$D$10+'СЕТ СН'!$G$6-'СЕТ СН'!$G$23</f>
        <v>2195.57482355</v>
      </c>
      <c r="K60" s="36">
        <f>SUMIFS(СВЦЭМ!$D$39:$D$782,СВЦЭМ!$A$39:$A$782,$A60,СВЦЭМ!$B$39:$B$782,K$47)+'СЕТ СН'!$G$11+СВЦЭМ!$D$10+'СЕТ СН'!$G$6-'СЕТ СН'!$G$23</f>
        <v>2063.2382304899998</v>
      </c>
      <c r="L60" s="36">
        <f>SUMIFS(СВЦЭМ!$D$39:$D$782,СВЦЭМ!$A$39:$A$782,$A60,СВЦЭМ!$B$39:$B$782,L$47)+'СЕТ СН'!$G$11+СВЦЭМ!$D$10+'СЕТ СН'!$G$6-'СЕТ СН'!$G$23</f>
        <v>2000.3845236499999</v>
      </c>
      <c r="M60" s="36">
        <f>SUMIFS(СВЦЭМ!$D$39:$D$782,СВЦЭМ!$A$39:$A$782,$A60,СВЦЭМ!$B$39:$B$782,M$47)+'СЕТ СН'!$G$11+СВЦЭМ!$D$10+'СЕТ СН'!$G$6-'СЕТ СН'!$G$23</f>
        <v>1977.0444441299999</v>
      </c>
      <c r="N60" s="36">
        <f>SUMIFS(СВЦЭМ!$D$39:$D$782,СВЦЭМ!$A$39:$A$782,$A60,СВЦЭМ!$B$39:$B$782,N$47)+'СЕТ СН'!$G$11+СВЦЭМ!$D$10+'СЕТ СН'!$G$6-'СЕТ СН'!$G$23</f>
        <v>1976.1602200499999</v>
      </c>
      <c r="O60" s="36">
        <f>SUMIFS(СВЦЭМ!$D$39:$D$782,СВЦЭМ!$A$39:$A$782,$A60,СВЦЭМ!$B$39:$B$782,O$47)+'СЕТ СН'!$G$11+СВЦЭМ!$D$10+'СЕТ СН'!$G$6-'СЕТ СН'!$G$23</f>
        <v>1966.5515265399999</v>
      </c>
      <c r="P60" s="36">
        <f>SUMIFS(СВЦЭМ!$D$39:$D$782,СВЦЭМ!$A$39:$A$782,$A60,СВЦЭМ!$B$39:$B$782,P$47)+'СЕТ СН'!$G$11+СВЦЭМ!$D$10+'СЕТ СН'!$G$6-'СЕТ СН'!$G$23</f>
        <v>1978.88738782</v>
      </c>
      <c r="Q60" s="36">
        <f>SUMIFS(СВЦЭМ!$D$39:$D$782,СВЦЭМ!$A$39:$A$782,$A60,СВЦЭМ!$B$39:$B$782,Q$47)+'СЕТ СН'!$G$11+СВЦЭМ!$D$10+'СЕТ СН'!$G$6-'СЕТ СН'!$G$23</f>
        <v>1991.30941656</v>
      </c>
      <c r="R60" s="36">
        <f>SUMIFS(СВЦЭМ!$D$39:$D$782,СВЦЭМ!$A$39:$A$782,$A60,СВЦЭМ!$B$39:$B$782,R$47)+'СЕТ СН'!$G$11+СВЦЭМ!$D$10+'СЕТ СН'!$G$6-'СЕТ СН'!$G$23</f>
        <v>1960.8197034499999</v>
      </c>
      <c r="S60" s="36">
        <f>SUMIFS(СВЦЭМ!$D$39:$D$782,СВЦЭМ!$A$39:$A$782,$A60,СВЦЭМ!$B$39:$B$782,S$47)+'СЕТ СН'!$G$11+СВЦЭМ!$D$10+'СЕТ СН'!$G$6-'СЕТ СН'!$G$23</f>
        <v>1959.1957037299999</v>
      </c>
      <c r="T60" s="36">
        <f>SUMIFS(СВЦЭМ!$D$39:$D$782,СВЦЭМ!$A$39:$A$782,$A60,СВЦЭМ!$B$39:$B$782,T$47)+'СЕТ СН'!$G$11+СВЦЭМ!$D$10+'СЕТ СН'!$G$6-'СЕТ СН'!$G$23</f>
        <v>1952.9524536900001</v>
      </c>
      <c r="U60" s="36">
        <f>SUMIFS(СВЦЭМ!$D$39:$D$782,СВЦЭМ!$A$39:$A$782,$A60,СВЦЭМ!$B$39:$B$782,U$47)+'СЕТ СН'!$G$11+СВЦЭМ!$D$10+'СЕТ СН'!$G$6-'СЕТ СН'!$G$23</f>
        <v>1966.93868804</v>
      </c>
      <c r="V60" s="36">
        <f>SUMIFS(СВЦЭМ!$D$39:$D$782,СВЦЭМ!$A$39:$A$782,$A60,СВЦЭМ!$B$39:$B$782,V$47)+'СЕТ СН'!$G$11+СВЦЭМ!$D$10+'СЕТ СН'!$G$6-'СЕТ СН'!$G$23</f>
        <v>1979.0019792000001</v>
      </c>
      <c r="W60" s="36">
        <f>SUMIFS(СВЦЭМ!$D$39:$D$782,СВЦЭМ!$A$39:$A$782,$A60,СВЦЭМ!$B$39:$B$782,W$47)+'СЕТ СН'!$G$11+СВЦЭМ!$D$10+'СЕТ СН'!$G$6-'СЕТ СН'!$G$23</f>
        <v>1973.3359536</v>
      </c>
      <c r="X60" s="36">
        <f>SUMIFS(СВЦЭМ!$D$39:$D$782,СВЦЭМ!$A$39:$A$782,$A60,СВЦЭМ!$B$39:$B$782,X$47)+'СЕТ СН'!$G$11+СВЦЭМ!$D$10+'СЕТ СН'!$G$6-'СЕТ СН'!$G$23</f>
        <v>2009.53660954</v>
      </c>
      <c r="Y60" s="36">
        <f>SUMIFS(СВЦЭМ!$D$39:$D$782,СВЦЭМ!$A$39:$A$782,$A60,СВЦЭМ!$B$39:$B$782,Y$47)+'СЕТ СН'!$G$11+СВЦЭМ!$D$10+'СЕТ СН'!$G$6-'СЕТ СН'!$G$23</f>
        <v>2105.6179465099999</v>
      </c>
    </row>
    <row r="61" spans="1:25" ht="15.75" x14ac:dyDescent="0.2">
      <c r="A61" s="35">
        <f t="shared" si="1"/>
        <v>45487</v>
      </c>
      <c r="B61" s="36">
        <f>SUMIFS(СВЦЭМ!$D$39:$D$782,СВЦЭМ!$A$39:$A$782,$A61,СВЦЭМ!$B$39:$B$782,B$47)+'СЕТ СН'!$G$11+СВЦЭМ!$D$10+'СЕТ СН'!$G$6-'СЕТ СН'!$G$23</f>
        <v>2225.9285084799999</v>
      </c>
      <c r="C61" s="36">
        <f>SUMIFS(СВЦЭМ!$D$39:$D$782,СВЦЭМ!$A$39:$A$782,$A61,СВЦЭМ!$B$39:$B$782,C$47)+'СЕТ СН'!$G$11+СВЦЭМ!$D$10+'СЕТ СН'!$G$6-'СЕТ СН'!$G$23</f>
        <v>2203.39196545</v>
      </c>
      <c r="D61" s="36">
        <f>SUMIFS(СВЦЭМ!$D$39:$D$782,СВЦЭМ!$A$39:$A$782,$A61,СВЦЭМ!$B$39:$B$782,D$47)+'СЕТ СН'!$G$11+СВЦЭМ!$D$10+'СЕТ СН'!$G$6-'СЕТ СН'!$G$23</f>
        <v>2175.0064536</v>
      </c>
      <c r="E61" s="36">
        <f>SUMIFS(СВЦЭМ!$D$39:$D$782,СВЦЭМ!$A$39:$A$782,$A61,СВЦЭМ!$B$39:$B$782,E$47)+'СЕТ СН'!$G$11+СВЦЭМ!$D$10+'СЕТ СН'!$G$6-'СЕТ СН'!$G$23</f>
        <v>2147.1436570399997</v>
      </c>
      <c r="F61" s="36">
        <f>SUMIFS(СВЦЭМ!$D$39:$D$782,СВЦЭМ!$A$39:$A$782,$A61,СВЦЭМ!$B$39:$B$782,F$47)+'СЕТ СН'!$G$11+СВЦЭМ!$D$10+'СЕТ СН'!$G$6-'СЕТ СН'!$G$23</f>
        <v>2138.3703340799998</v>
      </c>
      <c r="G61" s="36">
        <f>SUMIFS(СВЦЭМ!$D$39:$D$782,СВЦЭМ!$A$39:$A$782,$A61,СВЦЭМ!$B$39:$B$782,G$47)+'СЕТ СН'!$G$11+СВЦЭМ!$D$10+'СЕТ СН'!$G$6-'СЕТ СН'!$G$23</f>
        <v>2150.4848282899998</v>
      </c>
      <c r="H61" s="36">
        <f>SUMIFS(СВЦЭМ!$D$39:$D$782,СВЦЭМ!$A$39:$A$782,$A61,СВЦЭМ!$B$39:$B$782,H$47)+'СЕТ СН'!$G$11+СВЦЭМ!$D$10+'СЕТ СН'!$G$6-'СЕТ СН'!$G$23</f>
        <v>2160.7359865999997</v>
      </c>
      <c r="I61" s="36">
        <f>SUMIFS(СВЦЭМ!$D$39:$D$782,СВЦЭМ!$A$39:$A$782,$A61,СВЦЭМ!$B$39:$B$782,I$47)+'СЕТ СН'!$G$11+СВЦЭМ!$D$10+'СЕТ СН'!$G$6-'СЕТ СН'!$G$23</f>
        <v>2211.3369754</v>
      </c>
      <c r="J61" s="36">
        <f>SUMIFS(СВЦЭМ!$D$39:$D$782,СВЦЭМ!$A$39:$A$782,$A61,СВЦЭМ!$B$39:$B$782,J$47)+'СЕТ СН'!$G$11+СВЦЭМ!$D$10+'СЕТ СН'!$G$6-'СЕТ СН'!$G$23</f>
        <v>2248.8497518499998</v>
      </c>
      <c r="K61" s="36">
        <f>SUMIFS(СВЦЭМ!$D$39:$D$782,СВЦЭМ!$A$39:$A$782,$A61,СВЦЭМ!$B$39:$B$782,K$47)+'СЕТ СН'!$G$11+СВЦЭМ!$D$10+'СЕТ СН'!$G$6-'СЕТ СН'!$G$23</f>
        <v>2134.0329244199997</v>
      </c>
      <c r="L61" s="36">
        <f>SUMIFS(СВЦЭМ!$D$39:$D$782,СВЦЭМ!$A$39:$A$782,$A61,СВЦЭМ!$B$39:$B$782,L$47)+'СЕТ СН'!$G$11+СВЦЭМ!$D$10+'СЕТ СН'!$G$6-'СЕТ СН'!$G$23</f>
        <v>2064.9302936599997</v>
      </c>
      <c r="M61" s="36">
        <f>SUMIFS(СВЦЭМ!$D$39:$D$782,СВЦЭМ!$A$39:$A$782,$A61,СВЦЭМ!$B$39:$B$782,M$47)+'СЕТ СН'!$G$11+СВЦЭМ!$D$10+'СЕТ СН'!$G$6-'СЕТ СН'!$G$23</f>
        <v>2034.4780302300001</v>
      </c>
      <c r="N61" s="36">
        <f>SUMIFS(СВЦЭМ!$D$39:$D$782,СВЦЭМ!$A$39:$A$782,$A61,СВЦЭМ!$B$39:$B$782,N$47)+'СЕТ СН'!$G$11+СВЦЭМ!$D$10+'СЕТ СН'!$G$6-'СЕТ СН'!$G$23</f>
        <v>2017.0025271100001</v>
      </c>
      <c r="O61" s="36">
        <f>SUMIFS(СВЦЭМ!$D$39:$D$782,СВЦЭМ!$A$39:$A$782,$A61,СВЦЭМ!$B$39:$B$782,O$47)+'СЕТ СН'!$G$11+СВЦЭМ!$D$10+'СЕТ СН'!$G$6-'СЕТ СН'!$G$23</f>
        <v>2006.65120516</v>
      </c>
      <c r="P61" s="36">
        <f>SUMIFS(СВЦЭМ!$D$39:$D$782,СВЦЭМ!$A$39:$A$782,$A61,СВЦЭМ!$B$39:$B$782,P$47)+'СЕТ СН'!$G$11+СВЦЭМ!$D$10+'СЕТ СН'!$G$6-'СЕТ СН'!$G$23</f>
        <v>2018.6444423</v>
      </c>
      <c r="Q61" s="36">
        <f>SUMIFS(СВЦЭМ!$D$39:$D$782,СВЦЭМ!$A$39:$A$782,$A61,СВЦЭМ!$B$39:$B$782,Q$47)+'СЕТ СН'!$G$11+СВЦЭМ!$D$10+'СЕТ СН'!$G$6-'СЕТ СН'!$G$23</f>
        <v>2032.5093886499999</v>
      </c>
      <c r="R61" s="36">
        <f>SUMIFS(СВЦЭМ!$D$39:$D$782,СВЦЭМ!$A$39:$A$782,$A61,СВЦЭМ!$B$39:$B$782,R$47)+'СЕТ СН'!$G$11+СВЦЭМ!$D$10+'СЕТ СН'!$G$6-'СЕТ СН'!$G$23</f>
        <v>2036.0942711299999</v>
      </c>
      <c r="S61" s="36">
        <f>SUMIFS(СВЦЭМ!$D$39:$D$782,СВЦЭМ!$A$39:$A$782,$A61,СВЦЭМ!$B$39:$B$782,S$47)+'СЕТ СН'!$G$11+СВЦЭМ!$D$10+'СЕТ СН'!$G$6-'СЕТ СН'!$G$23</f>
        <v>2026.0139965999999</v>
      </c>
      <c r="T61" s="36">
        <f>SUMIFS(СВЦЭМ!$D$39:$D$782,СВЦЭМ!$A$39:$A$782,$A61,СВЦЭМ!$B$39:$B$782,T$47)+'СЕТ СН'!$G$11+СВЦЭМ!$D$10+'СЕТ СН'!$G$6-'СЕТ СН'!$G$23</f>
        <v>2003.1389878499999</v>
      </c>
      <c r="U61" s="36">
        <f>SUMIFS(СВЦЭМ!$D$39:$D$782,СВЦЭМ!$A$39:$A$782,$A61,СВЦЭМ!$B$39:$B$782,U$47)+'СЕТ СН'!$G$11+СВЦЭМ!$D$10+'СЕТ СН'!$G$6-'СЕТ СН'!$G$23</f>
        <v>2011.4643038500001</v>
      </c>
      <c r="V61" s="36">
        <f>SUMIFS(СВЦЭМ!$D$39:$D$782,СВЦЭМ!$A$39:$A$782,$A61,СВЦЭМ!$B$39:$B$782,V$47)+'СЕТ СН'!$G$11+СВЦЭМ!$D$10+'СЕТ СН'!$G$6-'СЕТ СН'!$G$23</f>
        <v>2024.41604024</v>
      </c>
      <c r="W61" s="36">
        <f>SUMIFS(СВЦЭМ!$D$39:$D$782,СВЦЭМ!$A$39:$A$782,$A61,СВЦЭМ!$B$39:$B$782,W$47)+'СЕТ СН'!$G$11+СВЦЭМ!$D$10+'СЕТ СН'!$G$6-'СЕТ СН'!$G$23</f>
        <v>2006.3347281700001</v>
      </c>
      <c r="X61" s="36">
        <f>SUMIFS(СВЦЭМ!$D$39:$D$782,СВЦЭМ!$A$39:$A$782,$A61,СВЦЭМ!$B$39:$B$782,X$47)+'СЕТ СН'!$G$11+СВЦЭМ!$D$10+'СЕТ СН'!$G$6-'СЕТ СН'!$G$23</f>
        <v>2055.3909809899997</v>
      </c>
      <c r="Y61" s="36">
        <f>SUMIFS(СВЦЭМ!$D$39:$D$782,СВЦЭМ!$A$39:$A$782,$A61,СВЦЭМ!$B$39:$B$782,Y$47)+'СЕТ СН'!$G$11+СВЦЭМ!$D$10+'СЕТ СН'!$G$6-'СЕТ СН'!$G$23</f>
        <v>2164.7302826199998</v>
      </c>
    </row>
    <row r="62" spans="1:25" ht="15.75" x14ac:dyDescent="0.2">
      <c r="A62" s="35">
        <f t="shared" si="1"/>
        <v>45488</v>
      </c>
      <c r="B62" s="36">
        <f>SUMIFS(СВЦЭМ!$D$39:$D$782,СВЦЭМ!$A$39:$A$782,$A62,СВЦЭМ!$B$39:$B$782,B$47)+'СЕТ СН'!$G$11+СВЦЭМ!$D$10+'СЕТ СН'!$G$6-'СЕТ СН'!$G$23</f>
        <v>2113.0061300899997</v>
      </c>
      <c r="C62" s="36">
        <f>SUMIFS(СВЦЭМ!$D$39:$D$782,СВЦЭМ!$A$39:$A$782,$A62,СВЦЭМ!$B$39:$B$782,C$47)+'СЕТ СН'!$G$11+СВЦЭМ!$D$10+'СЕТ СН'!$G$6-'СЕТ СН'!$G$23</f>
        <v>2207.4660941799998</v>
      </c>
      <c r="D62" s="36">
        <f>SUMIFS(СВЦЭМ!$D$39:$D$782,СВЦЭМ!$A$39:$A$782,$A62,СВЦЭМ!$B$39:$B$782,D$47)+'СЕТ СН'!$G$11+СВЦЭМ!$D$10+'СЕТ СН'!$G$6-'СЕТ СН'!$G$23</f>
        <v>2292.7186011399999</v>
      </c>
      <c r="E62" s="36">
        <f>SUMIFS(СВЦЭМ!$D$39:$D$782,СВЦЭМ!$A$39:$A$782,$A62,СВЦЭМ!$B$39:$B$782,E$47)+'СЕТ СН'!$G$11+СВЦЭМ!$D$10+'СЕТ СН'!$G$6-'СЕТ СН'!$G$23</f>
        <v>2295.17083357</v>
      </c>
      <c r="F62" s="36">
        <f>SUMIFS(СВЦЭМ!$D$39:$D$782,СВЦЭМ!$A$39:$A$782,$A62,СВЦЭМ!$B$39:$B$782,F$47)+'СЕТ СН'!$G$11+СВЦЭМ!$D$10+'СЕТ СН'!$G$6-'СЕТ СН'!$G$23</f>
        <v>2288.5963553699999</v>
      </c>
      <c r="G62" s="36">
        <f>SUMIFS(СВЦЭМ!$D$39:$D$782,СВЦЭМ!$A$39:$A$782,$A62,СВЦЭМ!$B$39:$B$782,G$47)+'СЕТ СН'!$G$11+СВЦЭМ!$D$10+'СЕТ СН'!$G$6-'СЕТ СН'!$G$23</f>
        <v>2306.3985569699998</v>
      </c>
      <c r="H62" s="36">
        <f>SUMIFS(СВЦЭМ!$D$39:$D$782,СВЦЭМ!$A$39:$A$782,$A62,СВЦЭМ!$B$39:$B$782,H$47)+'СЕТ СН'!$G$11+СВЦЭМ!$D$10+'СЕТ СН'!$G$6-'СЕТ СН'!$G$23</f>
        <v>2238.3812682999996</v>
      </c>
      <c r="I62" s="36">
        <f>SUMIFS(СВЦЭМ!$D$39:$D$782,СВЦЭМ!$A$39:$A$782,$A62,СВЦЭМ!$B$39:$B$782,I$47)+'СЕТ СН'!$G$11+СВЦЭМ!$D$10+'СЕТ СН'!$G$6-'СЕТ СН'!$G$23</f>
        <v>2172.8078797499998</v>
      </c>
      <c r="J62" s="36">
        <f>SUMIFS(СВЦЭМ!$D$39:$D$782,СВЦЭМ!$A$39:$A$782,$A62,СВЦЭМ!$B$39:$B$782,J$47)+'СЕТ СН'!$G$11+СВЦЭМ!$D$10+'СЕТ СН'!$G$6-'СЕТ СН'!$G$23</f>
        <v>2106.0951094899997</v>
      </c>
      <c r="K62" s="36">
        <f>SUMIFS(СВЦЭМ!$D$39:$D$782,СВЦЭМ!$A$39:$A$782,$A62,СВЦЭМ!$B$39:$B$782,K$47)+'СЕТ СН'!$G$11+СВЦЭМ!$D$10+'СЕТ СН'!$G$6-'СЕТ СН'!$G$23</f>
        <v>2066.2397246799997</v>
      </c>
      <c r="L62" s="36">
        <f>SUMIFS(СВЦЭМ!$D$39:$D$782,СВЦЭМ!$A$39:$A$782,$A62,СВЦЭМ!$B$39:$B$782,L$47)+'СЕТ СН'!$G$11+СВЦЭМ!$D$10+'СЕТ СН'!$G$6-'СЕТ СН'!$G$23</f>
        <v>2044.8949097099999</v>
      </c>
      <c r="M62" s="36">
        <f>SUMIFS(СВЦЭМ!$D$39:$D$782,СВЦЭМ!$A$39:$A$782,$A62,СВЦЭМ!$B$39:$B$782,M$47)+'СЕТ СН'!$G$11+СВЦЭМ!$D$10+'СЕТ СН'!$G$6-'СЕТ СН'!$G$23</f>
        <v>2038.1201830800001</v>
      </c>
      <c r="N62" s="36">
        <f>SUMIFS(СВЦЭМ!$D$39:$D$782,СВЦЭМ!$A$39:$A$782,$A62,СВЦЭМ!$B$39:$B$782,N$47)+'СЕТ СН'!$G$11+СВЦЭМ!$D$10+'СЕТ СН'!$G$6-'СЕТ СН'!$G$23</f>
        <v>2048.5948435199998</v>
      </c>
      <c r="O62" s="36">
        <f>SUMIFS(СВЦЭМ!$D$39:$D$782,СВЦЭМ!$A$39:$A$782,$A62,СВЦЭМ!$B$39:$B$782,O$47)+'СЕТ СН'!$G$11+СВЦЭМ!$D$10+'СЕТ СН'!$G$6-'СЕТ СН'!$G$23</f>
        <v>2054.2615927100001</v>
      </c>
      <c r="P62" s="36">
        <f>SUMIFS(СВЦЭМ!$D$39:$D$782,СВЦЭМ!$A$39:$A$782,$A62,СВЦЭМ!$B$39:$B$782,P$47)+'СЕТ СН'!$G$11+СВЦЭМ!$D$10+'СЕТ СН'!$G$6-'СЕТ СН'!$G$23</f>
        <v>2055.5763807899998</v>
      </c>
      <c r="Q62" s="36">
        <f>SUMIFS(СВЦЭМ!$D$39:$D$782,СВЦЭМ!$A$39:$A$782,$A62,СВЦЭМ!$B$39:$B$782,Q$47)+'СЕТ СН'!$G$11+СВЦЭМ!$D$10+'СЕТ СН'!$G$6-'СЕТ СН'!$G$23</f>
        <v>2054.3140024099998</v>
      </c>
      <c r="R62" s="36">
        <f>SUMIFS(СВЦЭМ!$D$39:$D$782,СВЦЭМ!$A$39:$A$782,$A62,СВЦЭМ!$B$39:$B$782,R$47)+'СЕТ СН'!$G$11+СВЦЭМ!$D$10+'СЕТ СН'!$G$6-'СЕТ СН'!$G$23</f>
        <v>2046.12232006</v>
      </c>
      <c r="S62" s="36">
        <f>SUMIFS(СВЦЭМ!$D$39:$D$782,СВЦЭМ!$A$39:$A$782,$A62,СВЦЭМ!$B$39:$B$782,S$47)+'СЕТ СН'!$G$11+СВЦЭМ!$D$10+'СЕТ СН'!$G$6-'СЕТ СН'!$G$23</f>
        <v>2053.86630823</v>
      </c>
      <c r="T62" s="36">
        <f>SUMIFS(СВЦЭМ!$D$39:$D$782,СВЦЭМ!$A$39:$A$782,$A62,СВЦЭМ!$B$39:$B$782,T$47)+'СЕТ СН'!$G$11+СВЦЭМ!$D$10+'СЕТ СН'!$G$6-'СЕТ СН'!$G$23</f>
        <v>2051.7117546699997</v>
      </c>
      <c r="U62" s="36">
        <f>SUMIFS(СВЦЭМ!$D$39:$D$782,СВЦЭМ!$A$39:$A$782,$A62,СВЦЭМ!$B$39:$B$782,U$47)+'СЕТ СН'!$G$11+СВЦЭМ!$D$10+'СЕТ СН'!$G$6-'СЕТ СН'!$G$23</f>
        <v>2057.4491829399999</v>
      </c>
      <c r="V62" s="36">
        <f>SUMIFS(СВЦЭМ!$D$39:$D$782,СВЦЭМ!$A$39:$A$782,$A62,СВЦЭМ!$B$39:$B$782,V$47)+'СЕТ СН'!$G$11+СВЦЭМ!$D$10+'СЕТ СН'!$G$6-'СЕТ СН'!$G$23</f>
        <v>2055.3841806199998</v>
      </c>
      <c r="W62" s="36">
        <f>SUMIFS(СВЦЭМ!$D$39:$D$782,СВЦЭМ!$A$39:$A$782,$A62,СВЦЭМ!$B$39:$B$782,W$47)+'СЕТ СН'!$G$11+СВЦЭМ!$D$10+'СЕТ СН'!$G$6-'СЕТ СН'!$G$23</f>
        <v>2033.1448367</v>
      </c>
      <c r="X62" s="36">
        <f>SUMIFS(СВЦЭМ!$D$39:$D$782,СВЦЭМ!$A$39:$A$782,$A62,СВЦЭМ!$B$39:$B$782,X$47)+'СЕТ СН'!$G$11+СВЦЭМ!$D$10+'СЕТ СН'!$G$6-'СЕТ СН'!$G$23</f>
        <v>2079.5130445699997</v>
      </c>
      <c r="Y62" s="36">
        <f>SUMIFS(СВЦЭМ!$D$39:$D$782,СВЦЭМ!$A$39:$A$782,$A62,СВЦЭМ!$B$39:$B$782,Y$47)+'СЕТ СН'!$G$11+СВЦЭМ!$D$10+'СЕТ СН'!$G$6-'СЕТ СН'!$G$23</f>
        <v>2150.63246179</v>
      </c>
    </row>
    <row r="63" spans="1:25" ht="15.75" x14ac:dyDescent="0.2">
      <c r="A63" s="35">
        <f t="shared" si="1"/>
        <v>45489</v>
      </c>
      <c r="B63" s="36">
        <f>SUMIFS(СВЦЭМ!$D$39:$D$782,СВЦЭМ!$A$39:$A$782,$A63,СВЦЭМ!$B$39:$B$782,B$47)+'СЕТ СН'!$G$11+СВЦЭМ!$D$10+'СЕТ СН'!$G$6-'СЕТ СН'!$G$23</f>
        <v>2151.4413929499997</v>
      </c>
      <c r="C63" s="36">
        <f>SUMIFS(СВЦЭМ!$D$39:$D$782,СВЦЭМ!$A$39:$A$782,$A63,СВЦЭМ!$B$39:$B$782,C$47)+'СЕТ СН'!$G$11+СВЦЭМ!$D$10+'СЕТ СН'!$G$6-'СЕТ СН'!$G$23</f>
        <v>2257.19311668</v>
      </c>
      <c r="D63" s="36">
        <f>SUMIFS(СВЦЭМ!$D$39:$D$782,СВЦЭМ!$A$39:$A$782,$A63,СВЦЭМ!$B$39:$B$782,D$47)+'СЕТ СН'!$G$11+СВЦЭМ!$D$10+'СЕТ СН'!$G$6-'СЕТ СН'!$G$23</f>
        <v>2334.27654007</v>
      </c>
      <c r="E63" s="36">
        <f>SUMIFS(СВЦЭМ!$D$39:$D$782,СВЦЭМ!$A$39:$A$782,$A63,СВЦЭМ!$B$39:$B$782,E$47)+'СЕТ СН'!$G$11+СВЦЭМ!$D$10+'СЕТ СН'!$G$6-'СЕТ СН'!$G$23</f>
        <v>2380.57739554</v>
      </c>
      <c r="F63" s="36">
        <f>SUMIFS(СВЦЭМ!$D$39:$D$782,СВЦЭМ!$A$39:$A$782,$A63,СВЦЭМ!$B$39:$B$782,F$47)+'СЕТ СН'!$G$11+СВЦЭМ!$D$10+'СЕТ СН'!$G$6-'СЕТ СН'!$G$23</f>
        <v>2387.5929991499997</v>
      </c>
      <c r="G63" s="36">
        <f>SUMIFS(СВЦЭМ!$D$39:$D$782,СВЦЭМ!$A$39:$A$782,$A63,СВЦЭМ!$B$39:$B$782,G$47)+'СЕТ СН'!$G$11+СВЦЭМ!$D$10+'СЕТ СН'!$G$6-'СЕТ СН'!$G$23</f>
        <v>2354.80864436</v>
      </c>
      <c r="H63" s="36">
        <f>SUMIFS(СВЦЭМ!$D$39:$D$782,СВЦЭМ!$A$39:$A$782,$A63,СВЦЭМ!$B$39:$B$782,H$47)+'СЕТ СН'!$G$11+СВЦЭМ!$D$10+'СЕТ СН'!$G$6-'СЕТ СН'!$G$23</f>
        <v>2275.8396304099997</v>
      </c>
      <c r="I63" s="36">
        <f>SUMIFS(СВЦЭМ!$D$39:$D$782,СВЦЭМ!$A$39:$A$782,$A63,СВЦЭМ!$B$39:$B$782,I$47)+'СЕТ СН'!$G$11+СВЦЭМ!$D$10+'СЕТ СН'!$G$6-'СЕТ СН'!$G$23</f>
        <v>2149.4602435699999</v>
      </c>
      <c r="J63" s="36">
        <f>SUMIFS(СВЦЭМ!$D$39:$D$782,СВЦЭМ!$A$39:$A$782,$A63,СВЦЭМ!$B$39:$B$782,J$47)+'СЕТ СН'!$G$11+СВЦЭМ!$D$10+'СЕТ СН'!$G$6-'СЕТ СН'!$G$23</f>
        <v>2027.0413179</v>
      </c>
      <c r="K63" s="36">
        <f>SUMIFS(СВЦЭМ!$D$39:$D$782,СВЦЭМ!$A$39:$A$782,$A63,СВЦЭМ!$B$39:$B$782,K$47)+'СЕТ СН'!$G$11+СВЦЭМ!$D$10+'СЕТ СН'!$G$6-'СЕТ СН'!$G$23</f>
        <v>1952.1412989799999</v>
      </c>
      <c r="L63" s="36">
        <f>SUMIFS(СВЦЭМ!$D$39:$D$782,СВЦЭМ!$A$39:$A$782,$A63,СВЦЭМ!$B$39:$B$782,L$47)+'СЕТ СН'!$G$11+СВЦЭМ!$D$10+'СЕТ СН'!$G$6-'СЕТ СН'!$G$23</f>
        <v>1929.7009528599999</v>
      </c>
      <c r="M63" s="36">
        <f>SUMIFS(СВЦЭМ!$D$39:$D$782,СВЦЭМ!$A$39:$A$782,$A63,СВЦЭМ!$B$39:$B$782,M$47)+'СЕТ СН'!$G$11+СВЦЭМ!$D$10+'СЕТ СН'!$G$6-'СЕТ СН'!$G$23</f>
        <v>1915.2046757400001</v>
      </c>
      <c r="N63" s="36">
        <f>SUMIFS(СВЦЭМ!$D$39:$D$782,СВЦЭМ!$A$39:$A$782,$A63,СВЦЭМ!$B$39:$B$782,N$47)+'СЕТ СН'!$G$11+СВЦЭМ!$D$10+'СЕТ СН'!$G$6-'СЕТ СН'!$G$23</f>
        <v>1883.5785124500001</v>
      </c>
      <c r="O63" s="36">
        <f>SUMIFS(СВЦЭМ!$D$39:$D$782,СВЦЭМ!$A$39:$A$782,$A63,СВЦЭМ!$B$39:$B$782,O$47)+'СЕТ СН'!$G$11+СВЦЭМ!$D$10+'СЕТ СН'!$G$6-'СЕТ СН'!$G$23</f>
        <v>1858.9563023399999</v>
      </c>
      <c r="P63" s="36">
        <f>SUMIFS(СВЦЭМ!$D$39:$D$782,СВЦЭМ!$A$39:$A$782,$A63,СВЦЭМ!$B$39:$B$782,P$47)+'СЕТ СН'!$G$11+СВЦЭМ!$D$10+'СЕТ СН'!$G$6-'СЕТ СН'!$G$23</f>
        <v>1870.9448695900001</v>
      </c>
      <c r="Q63" s="36">
        <f>SUMIFS(СВЦЭМ!$D$39:$D$782,СВЦЭМ!$A$39:$A$782,$A63,СВЦЭМ!$B$39:$B$782,Q$47)+'СЕТ СН'!$G$11+СВЦЭМ!$D$10+'СЕТ СН'!$G$6-'СЕТ СН'!$G$23</f>
        <v>1873.48472068</v>
      </c>
      <c r="R63" s="36">
        <f>SUMIFS(СВЦЭМ!$D$39:$D$782,СВЦЭМ!$A$39:$A$782,$A63,СВЦЭМ!$B$39:$B$782,R$47)+'СЕТ СН'!$G$11+СВЦЭМ!$D$10+'СЕТ СН'!$G$6-'СЕТ СН'!$G$23</f>
        <v>1867.0689806</v>
      </c>
      <c r="S63" s="36">
        <f>SUMIFS(СВЦЭМ!$D$39:$D$782,СВЦЭМ!$A$39:$A$782,$A63,СВЦЭМ!$B$39:$B$782,S$47)+'СЕТ СН'!$G$11+СВЦЭМ!$D$10+'СЕТ СН'!$G$6-'СЕТ СН'!$G$23</f>
        <v>1872.38226424</v>
      </c>
      <c r="T63" s="36">
        <f>SUMIFS(СВЦЭМ!$D$39:$D$782,СВЦЭМ!$A$39:$A$782,$A63,СВЦЭМ!$B$39:$B$782,T$47)+'СЕТ СН'!$G$11+СВЦЭМ!$D$10+'СЕТ СН'!$G$6-'СЕТ СН'!$G$23</f>
        <v>1865.7334394699999</v>
      </c>
      <c r="U63" s="36">
        <f>SUMIFS(СВЦЭМ!$D$39:$D$782,СВЦЭМ!$A$39:$A$782,$A63,СВЦЭМ!$B$39:$B$782,U$47)+'СЕТ СН'!$G$11+СВЦЭМ!$D$10+'СЕТ СН'!$G$6-'СЕТ СН'!$G$23</f>
        <v>1872.4208950899999</v>
      </c>
      <c r="V63" s="36">
        <f>SUMIFS(СВЦЭМ!$D$39:$D$782,СВЦЭМ!$A$39:$A$782,$A63,СВЦЭМ!$B$39:$B$782,V$47)+'СЕТ СН'!$G$11+СВЦЭМ!$D$10+'СЕТ СН'!$G$6-'СЕТ СН'!$G$23</f>
        <v>1874.87303769</v>
      </c>
      <c r="W63" s="36">
        <f>SUMIFS(СВЦЭМ!$D$39:$D$782,СВЦЭМ!$A$39:$A$782,$A63,СВЦЭМ!$B$39:$B$782,W$47)+'СЕТ СН'!$G$11+СВЦЭМ!$D$10+'СЕТ СН'!$G$6-'СЕТ СН'!$G$23</f>
        <v>1876.72245873</v>
      </c>
      <c r="X63" s="36">
        <f>SUMIFS(СВЦЭМ!$D$39:$D$782,СВЦЭМ!$A$39:$A$782,$A63,СВЦЭМ!$B$39:$B$782,X$47)+'СЕТ СН'!$G$11+СВЦЭМ!$D$10+'СЕТ СН'!$G$6-'СЕТ СН'!$G$23</f>
        <v>1918.69571202</v>
      </c>
      <c r="Y63" s="36">
        <f>SUMIFS(СВЦЭМ!$D$39:$D$782,СВЦЭМ!$A$39:$A$782,$A63,СВЦЭМ!$B$39:$B$782,Y$47)+'СЕТ СН'!$G$11+СВЦЭМ!$D$10+'СЕТ СН'!$G$6-'СЕТ СН'!$G$23</f>
        <v>2011.85542831</v>
      </c>
    </row>
    <row r="64" spans="1:25" ht="15.75" x14ac:dyDescent="0.2">
      <c r="A64" s="35">
        <f t="shared" si="1"/>
        <v>45490</v>
      </c>
      <c r="B64" s="36">
        <f>SUMIFS(СВЦЭМ!$D$39:$D$782,СВЦЭМ!$A$39:$A$782,$A64,СВЦЭМ!$B$39:$B$782,B$47)+'СЕТ СН'!$G$11+СВЦЭМ!$D$10+'СЕТ СН'!$G$6-'СЕТ СН'!$G$23</f>
        <v>2175.56198984</v>
      </c>
      <c r="C64" s="36">
        <f>SUMIFS(СВЦЭМ!$D$39:$D$782,СВЦЭМ!$A$39:$A$782,$A64,СВЦЭМ!$B$39:$B$782,C$47)+'СЕТ СН'!$G$11+СВЦЭМ!$D$10+'СЕТ СН'!$G$6-'СЕТ СН'!$G$23</f>
        <v>2289.67426174</v>
      </c>
      <c r="D64" s="36">
        <f>SUMIFS(СВЦЭМ!$D$39:$D$782,СВЦЭМ!$A$39:$A$782,$A64,СВЦЭМ!$B$39:$B$782,D$47)+'СЕТ СН'!$G$11+СВЦЭМ!$D$10+'СЕТ СН'!$G$6-'СЕТ СН'!$G$23</f>
        <v>2303.3565223099999</v>
      </c>
      <c r="E64" s="36">
        <f>SUMIFS(СВЦЭМ!$D$39:$D$782,СВЦЭМ!$A$39:$A$782,$A64,СВЦЭМ!$B$39:$B$782,E$47)+'СЕТ СН'!$G$11+СВЦЭМ!$D$10+'СЕТ СН'!$G$6-'СЕТ СН'!$G$23</f>
        <v>2280.86666444</v>
      </c>
      <c r="F64" s="36">
        <f>SUMIFS(СВЦЭМ!$D$39:$D$782,СВЦЭМ!$A$39:$A$782,$A64,СВЦЭМ!$B$39:$B$782,F$47)+'СЕТ СН'!$G$11+СВЦЭМ!$D$10+'СЕТ СН'!$G$6-'СЕТ СН'!$G$23</f>
        <v>2273.9179669800001</v>
      </c>
      <c r="G64" s="36">
        <f>SUMIFS(СВЦЭМ!$D$39:$D$782,СВЦЭМ!$A$39:$A$782,$A64,СВЦЭМ!$B$39:$B$782,G$47)+'СЕТ СН'!$G$11+СВЦЭМ!$D$10+'СЕТ СН'!$G$6-'СЕТ СН'!$G$23</f>
        <v>2285.8974731899998</v>
      </c>
      <c r="H64" s="36">
        <f>SUMIFS(СВЦЭМ!$D$39:$D$782,СВЦЭМ!$A$39:$A$782,$A64,СВЦЭМ!$B$39:$B$782,H$47)+'СЕТ СН'!$G$11+СВЦЭМ!$D$10+'СЕТ СН'!$G$6-'СЕТ СН'!$G$23</f>
        <v>2253.27235225</v>
      </c>
      <c r="I64" s="36">
        <f>SUMIFS(СВЦЭМ!$D$39:$D$782,СВЦЭМ!$A$39:$A$782,$A64,СВЦЭМ!$B$39:$B$782,I$47)+'СЕТ СН'!$G$11+СВЦЭМ!$D$10+'СЕТ СН'!$G$6-'СЕТ СН'!$G$23</f>
        <v>2131.3147348399998</v>
      </c>
      <c r="J64" s="36">
        <f>SUMIFS(СВЦЭМ!$D$39:$D$782,СВЦЭМ!$A$39:$A$782,$A64,СВЦЭМ!$B$39:$B$782,J$47)+'СЕТ СН'!$G$11+СВЦЭМ!$D$10+'СЕТ СН'!$G$6-'СЕТ СН'!$G$23</f>
        <v>2026.6352237399999</v>
      </c>
      <c r="K64" s="36">
        <f>SUMIFS(СВЦЭМ!$D$39:$D$782,СВЦЭМ!$A$39:$A$782,$A64,СВЦЭМ!$B$39:$B$782,K$47)+'СЕТ СН'!$G$11+СВЦЭМ!$D$10+'СЕТ СН'!$G$6-'СЕТ СН'!$G$23</f>
        <v>1982.00581332</v>
      </c>
      <c r="L64" s="36">
        <f>SUMIFS(СВЦЭМ!$D$39:$D$782,СВЦЭМ!$A$39:$A$782,$A64,СВЦЭМ!$B$39:$B$782,L$47)+'СЕТ СН'!$G$11+СВЦЭМ!$D$10+'СЕТ СН'!$G$6-'СЕТ СН'!$G$23</f>
        <v>1919.8250892399999</v>
      </c>
      <c r="M64" s="36">
        <f>SUMIFS(СВЦЭМ!$D$39:$D$782,СВЦЭМ!$A$39:$A$782,$A64,СВЦЭМ!$B$39:$B$782,M$47)+'СЕТ СН'!$G$11+СВЦЭМ!$D$10+'СЕТ СН'!$G$6-'СЕТ СН'!$G$23</f>
        <v>1902.4982181600001</v>
      </c>
      <c r="N64" s="36">
        <f>SUMIFS(СВЦЭМ!$D$39:$D$782,СВЦЭМ!$A$39:$A$782,$A64,СВЦЭМ!$B$39:$B$782,N$47)+'СЕТ СН'!$G$11+СВЦЭМ!$D$10+'СЕТ СН'!$G$6-'СЕТ СН'!$G$23</f>
        <v>1909.2588505199999</v>
      </c>
      <c r="O64" s="36">
        <f>SUMIFS(СВЦЭМ!$D$39:$D$782,СВЦЭМ!$A$39:$A$782,$A64,СВЦЭМ!$B$39:$B$782,O$47)+'СЕТ СН'!$G$11+СВЦЭМ!$D$10+'СЕТ СН'!$G$6-'СЕТ СН'!$G$23</f>
        <v>1894.8797342299999</v>
      </c>
      <c r="P64" s="36">
        <f>SUMIFS(СВЦЭМ!$D$39:$D$782,СВЦЭМ!$A$39:$A$782,$A64,СВЦЭМ!$B$39:$B$782,P$47)+'СЕТ СН'!$G$11+СВЦЭМ!$D$10+'СЕТ СН'!$G$6-'СЕТ СН'!$G$23</f>
        <v>1894.0331048200001</v>
      </c>
      <c r="Q64" s="36">
        <f>SUMIFS(СВЦЭМ!$D$39:$D$782,СВЦЭМ!$A$39:$A$782,$A64,СВЦЭМ!$B$39:$B$782,Q$47)+'СЕТ СН'!$G$11+СВЦЭМ!$D$10+'СЕТ СН'!$G$6-'СЕТ СН'!$G$23</f>
        <v>1898.0941187999999</v>
      </c>
      <c r="R64" s="36">
        <f>SUMIFS(СВЦЭМ!$D$39:$D$782,СВЦЭМ!$A$39:$A$782,$A64,СВЦЭМ!$B$39:$B$782,R$47)+'СЕТ СН'!$G$11+СВЦЭМ!$D$10+'СЕТ СН'!$G$6-'СЕТ СН'!$G$23</f>
        <v>1904.3487795799999</v>
      </c>
      <c r="S64" s="36">
        <f>SUMIFS(СВЦЭМ!$D$39:$D$782,СВЦЭМ!$A$39:$A$782,$A64,СВЦЭМ!$B$39:$B$782,S$47)+'СЕТ СН'!$G$11+СВЦЭМ!$D$10+'СЕТ СН'!$G$6-'СЕТ СН'!$G$23</f>
        <v>1912.0737342699999</v>
      </c>
      <c r="T64" s="36">
        <f>SUMIFS(СВЦЭМ!$D$39:$D$782,СВЦЭМ!$A$39:$A$782,$A64,СВЦЭМ!$B$39:$B$782,T$47)+'СЕТ СН'!$G$11+СВЦЭМ!$D$10+'СЕТ СН'!$G$6-'СЕТ СН'!$G$23</f>
        <v>1903.50141925</v>
      </c>
      <c r="U64" s="36">
        <f>SUMIFS(СВЦЭМ!$D$39:$D$782,СВЦЭМ!$A$39:$A$782,$A64,СВЦЭМ!$B$39:$B$782,U$47)+'СЕТ СН'!$G$11+СВЦЭМ!$D$10+'СЕТ СН'!$G$6-'СЕТ СН'!$G$23</f>
        <v>1915.9848996799999</v>
      </c>
      <c r="V64" s="36">
        <f>SUMIFS(СВЦЭМ!$D$39:$D$782,СВЦЭМ!$A$39:$A$782,$A64,СВЦЭМ!$B$39:$B$782,V$47)+'СЕТ СН'!$G$11+СВЦЭМ!$D$10+'СЕТ СН'!$G$6-'СЕТ СН'!$G$23</f>
        <v>1922.05115972</v>
      </c>
      <c r="W64" s="36">
        <f>SUMIFS(СВЦЭМ!$D$39:$D$782,СВЦЭМ!$A$39:$A$782,$A64,СВЦЭМ!$B$39:$B$782,W$47)+'СЕТ СН'!$G$11+СВЦЭМ!$D$10+'СЕТ СН'!$G$6-'СЕТ СН'!$G$23</f>
        <v>1888.9011446699999</v>
      </c>
      <c r="X64" s="36">
        <f>SUMIFS(СВЦЭМ!$D$39:$D$782,СВЦЭМ!$A$39:$A$782,$A64,СВЦЭМ!$B$39:$B$782,X$47)+'СЕТ СН'!$G$11+СВЦЭМ!$D$10+'СЕТ СН'!$G$6-'СЕТ СН'!$G$23</f>
        <v>1946.84534119</v>
      </c>
      <c r="Y64" s="36">
        <f>SUMIFS(СВЦЭМ!$D$39:$D$782,СВЦЭМ!$A$39:$A$782,$A64,СВЦЭМ!$B$39:$B$782,Y$47)+'СЕТ СН'!$G$11+СВЦЭМ!$D$10+'СЕТ СН'!$G$6-'СЕТ СН'!$G$23</f>
        <v>2032.28356798</v>
      </c>
    </row>
    <row r="65" spans="1:26" ht="15.75" x14ac:dyDescent="0.2">
      <c r="A65" s="35">
        <f t="shared" si="1"/>
        <v>45491</v>
      </c>
      <c r="B65" s="36">
        <f>SUMIFS(СВЦЭМ!$D$39:$D$782,СВЦЭМ!$A$39:$A$782,$A65,СВЦЭМ!$B$39:$B$782,B$47)+'СЕТ СН'!$G$11+СВЦЭМ!$D$10+'СЕТ СН'!$G$6-'СЕТ СН'!$G$23</f>
        <v>2289.9709276199997</v>
      </c>
      <c r="C65" s="36">
        <f>SUMIFS(СВЦЭМ!$D$39:$D$782,СВЦЭМ!$A$39:$A$782,$A65,СВЦЭМ!$B$39:$B$782,C$47)+'СЕТ СН'!$G$11+СВЦЭМ!$D$10+'СЕТ СН'!$G$6-'СЕТ СН'!$G$23</f>
        <v>2385.7246252</v>
      </c>
      <c r="D65" s="36">
        <f>SUMIFS(СВЦЭМ!$D$39:$D$782,СВЦЭМ!$A$39:$A$782,$A65,СВЦЭМ!$B$39:$B$782,D$47)+'СЕТ СН'!$G$11+СВЦЭМ!$D$10+'СЕТ СН'!$G$6-'СЕТ СН'!$G$23</f>
        <v>2466.75371146</v>
      </c>
      <c r="E65" s="36">
        <f>SUMIFS(СВЦЭМ!$D$39:$D$782,СВЦЭМ!$A$39:$A$782,$A65,СВЦЭМ!$B$39:$B$782,E$47)+'СЕТ СН'!$G$11+СВЦЭМ!$D$10+'СЕТ СН'!$G$6-'СЕТ СН'!$G$23</f>
        <v>2498.3964399799997</v>
      </c>
      <c r="F65" s="36">
        <f>SUMIFS(СВЦЭМ!$D$39:$D$782,СВЦЭМ!$A$39:$A$782,$A65,СВЦЭМ!$B$39:$B$782,F$47)+'СЕТ СН'!$G$11+СВЦЭМ!$D$10+'СЕТ СН'!$G$6-'СЕТ СН'!$G$23</f>
        <v>2495.8591719599999</v>
      </c>
      <c r="G65" s="36">
        <f>SUMIFS(СВЦЭМ!$D$39:$D$782,СВЦЭМ!$A$39:$A$782,$A65,СВЦЭМ!$B$39:$B$782,G$47)+'СЕТ СН'!$G$11+СВЦЭМ!$D$10+'СЕТ СН'!$G$6-'СЕТ СН'!$G$23</f>
        <v>2480.39683092</v>
      </c>
      <c r="H65" s="36">
        <f>SUMIFS(СВЦЭМ!$D$39:$D$782,СВЦЭМ!$A$39:$A$782,$A65,СВЦЭМ!$B$39:$B$782,H$47)+'СЕТ СН'!$G$11+СВЦЭМ!$D$10+'СЕТ СН'!$G$6-'СЕТ СН'!$G$23</f>
        <v>2407.1543434299997</v>
      </c>
      <c r="I65" s="36">
        <f>SUMIFS(СВЦЭМ!$D$39:$D$782,СВЦЭМ!$A$39:$A$782,$A65,СВЦЭМ!$B$39:$B$782,I$47)+'СЕТ СН'!$G$11+СВЦЭМ!$D$10+'СЕТ СН'!$G$6-'СЕТ СН'!$G$23</f>
        <v>2216.23058627</v>
      </c>
      <c r="J65" s="36">
        <f>SUMIFS(СВЦЭМ!$D$39:$D$782,СВЦЭМ!$A$39:$A$782,$A65,СВЦЭМ!$B$39:$B$782,J$47)+'СЕТ СН'!$G$11+СВЦЭМ!$D$10+'СЕТ СН'!$G$6-'СЕТ СН'!$G$23</f>
        <v>2117.5830394699997</v>
      </c>
      <c r="K65" s="36">
        <f>SUMIFS(СВЦЭМ!$D$39:$D$782,СВЦЭМ!$A$39:$A$782,$A65,СВЦЭМ!$B$39:$B$782,K$47)+'СЕТ СН'!$G$11+СВЦЭМ!$D$10+'СЕТ СН'!$G$6-'СЕТ СН'!$G$23</f>
        <v>2057.3092842999999</v>
      </c>
      <c r="L65" s="36">
        <f>SUMIFS(СВЦЭМ!$D$39:$D$782,СВЦЭМ!$A$39:$A$782,$A65,СВЦЭМ!$B$39:$B$782,L$47)+'СЕТ СН'!$G$11+СВЦЭМ!$D$10+'СЕТ СН'!$G$6-'СЕТ СН'!$G$23</f>
        <v>2010.8512275</v>
      </c>
      <c r="M65" s="36">
        <f>SUMIFS(СВЦЭМ!$D$39:$D$782,СВЦЭМ!$A$39:$A$782,$A65,СВЦЭМ!$B$39:$B$782,M$47)+'СЕТ СН'!$G$11+СВЦЭМ!$D$10+'СЕТ СН'!$G$6-'СЕТ СН'!$G$23</f>
        <v>1999.3922874099999</v>
      </c>
      <c r="N65" s="36">
        <f>SUMIFS(СВЦЭМ!$D$39:$D$782,СВЦЭМ!$A$39:$A$782,$A65,СВЦЭМ!$B$39:$B$782,N$47)+'СЕТ СН'!$G$11+СВЦЭМ!$D$10+'СЕТ СН'!$G$6-'СЕТ СН'!$G$23</f>
        <v>1989.5665926199999</v>
      </c>
      <c r="O65" s="36">
        <f>SUMIFS(СВЦЭМ!$D$39:$D$782,СВЦЭМ!$A$39:$A$782,$A65,СВЦЭМ!$B$39:$B$782,O$47)+'СЕТ СН'!$G$11+СВЦЭМ!$D$10+'СЕТ СН'!$G$6-'СЕТ СН'!$G$23</f>
        <v>1975.2874905199999</v>
      </c>
      <c r="P65" s="36">
        <f>SUMIFS(СВЦЭМ!$D$39:$D$782,СВЦЭМ!$A$39:$A$782,$A65,СВЦЭМ!$B$39:$B$782,P$47)+'СЕТ СН'!$G$11+СВЦЭМ!$D$10+'СЕТ СН'!$G$6-'СЕТ СН'!$G$23</f>
        <v>1975.5037600799999</v>
      </c>
      <c r="Q65" s="36">
        <f>SUMIFS(СВЦЭМ!$D$39:$D$782,СВЦЭМ!$A$39:$A$782,$A65,СВЦЭМ!$B$39:$B$782,Q$47)+'СЕТ СН'!$G$11+СВЦЭМ!$D$10+'СЕТ СН'!$G$6-'СЕТ СН'!$G$23</f>
        <v>1972.8227131199999</v>
      </c>
      <c r="R65" s="36">
        <f>SUMIFS(СВЦЭМ!$D$39:$D$782,СВЦЭМ!$A$39:$A$782,$A65,СВЦЭМ!$B$39:$B$782,R$47)+'СЕТ СН'!$G$11+СВЦЭМ!$D$10+'СЕТ СН'!$G$6-'СЕТ СН'!$G$23</f>
        <v>1977.6076777200001</v>
      </c>
      <c r="S65" s="36">
        <f>SUMIFS(СВЦЭМ!$D$39:$D$782,СВЦЭМ!$A$39:$A$782,$A65,СВЦЭМ!$B$39:$B$782,S$47)+'СЕТ СН'!$G$11+СВЦЭМ!$D$10+'СЕТ СН'!$G$6-'СЕТ СН'!$G$23</f>
        <v>1977.0496624099999</v>
      </c>
      <c r="T65" s="36">
        <f>SUMIFS(СВЦЭМ!$D$39:$D$782,СВЦЭМ!$A$39:$A$782,$A65,СВЦЭМ!$B$39:$B$782,T$47)+'СЕТ СН'!$G$11+СВЦЭМ!$D$10+'СЕТ СН'!$G$6-'СЕТ СН'!$G$23</f>
        <v>1994.34062799</v>
      </c>
      <c r="U65" s="36">
        <f>SUMIFS(СВЦЭМ!$D$39:$D$782,СВЦЭМ!$A$39:$A$782,$A65,СВЦЭМ!$B$39:$B$782,U$47)+'СЕТ СН'!$G$11+СВЦЭМ!$D$10+'СЕТ СН'!$G$6-'СЕТ СН'!$G$23</f>
        <v>2011.4706797199999</v>
      </c>
      <c r="V65" s="36">
        <f>SUMIFS(СВЦЭМ!$D$39:$D$782,СВЦЭМ!$A$39:$A$782,$A65,СВЦЭМ!$B$39:$B$782,V$47)+'СЕТ СН'!$G$11+СВЦЭМ!$D$10+'СЕТ СН'!$G$6-'СЕТ СН'!$G$23</f>
        <v>2011.6798123900001</v>
      </c>
      <c r="W65" s="36">
        <f>SUMIFS(СВЦЭМ!$D$39:$D$782,СВЦЭМ!$A$39:$A$782,$A65,СВЦЭМ!$B$39:$B$782,W$47)+'СЕТ СН'!$G$11+СВЦЭМ!$D$10+'СЕТ СН'!$G$6-'СЕТ СН'!$G$23</f>
        <v>1978.9795693399999</v>
      </c>
      <c r="X65" s="36">
        <f>SUMIFS(СВЦЭМ!$D$39:$D$782,СВЦЭМ!$A$39:$A$782,$A65,СВЦЭМ!$B$39:$B$782,X$47)+'СЕТ СН'!$G$11+СВЦЭМ!$D$10+'СЕТ СН'!$G$6-'СЕТ СН'!$G$23</f>
        <v>2026.2388653</v>
      </c>
      <c r="Y65" s="36">
        <f>SUMIFS(СВЦЭМ!$D$39:$D$782,СВЦЭМ!$A$39:$A$782,$A65,СВЦЭМ!$B$39:$B$782,Y$47)+'СЕТ СН'!$G$11+СВЦЭМ!$D$10+'СЕТ СН'!$G$6-'СЕТ СН'!$G$23</f>
        <v>2108.1495734599998</v>
      </c>
    </row>
    <row r="66" spans="1:26" ht="15.75" x14ac:dyDescent="0.2">
      <c r="A66" s="35">
        <f t="shared" si="1"/>
        <v>45492</v>
      </c>
      <c r="B66" s="36">
        <f>SUMIFS(СВЦЭМ!$D$39:$D$782,СВЦЭМ!$A$39:$A$782,$A66,СВЦЭМ!$B$39:$B$782,B$47)+'СЕТ СН'!$G$11+СВЦЭМ!$D$10+'СЕТ СН'!$G$6-'СЕТ СН'!$G$23</f>
        <v>2211.4133795499997</v>
      </c>
      <c r="C66" s="36">
        <f>SUMIFS(СВЦЭМ!$D$39:$D$782,СВЦЭМ!$A$39:$A$782,$A66,СВЦЭМ!$B$39:$B$782,C$47)+'СЕТ СН'!$G$11+СВЦЭМ!$D$10+'СЕТ СН'!$G$6-'СЕТ СН'!$G$23</f>
        <v>2319.0653595899998</v>
      </c>
      <c r="D66" s="36">
        <f>SUMIFS(СВЦЭМ!$D$39:$D$782,СВЦЭМ!$A$39:$A$782,$A66,СВЦЭМ!$B$39:$B$782,D$47)+'СЕТ СН'!$G$11+СВЦЭМ!$D$10+'СЕТ СН'!$G$6-'СЕТ СН'!$G$23</f>
        <v>2391.1467606900001</v>
      </c>
      <c r="E66" s="36">
        <f>SUMIFS(СВЦЭМ!$D$39:$D$782,СВЦЭМ!$A$39:$A$782,$A66,СВЦЭМ!$B$39:$B$782,E$47)+'СЕТ СН'!$G$11+СВЦЭМ!$D$10+'СЕТ СН'!$G$6-'СЕТ СН'!$G$23</f>
        <v>2409.36964833</v>
      </c>
      <c r="F66" s="36">
        <f>SUMIFS(СВЦЭМ!$D$39:$D$782,СВЦЭМ!$A$39:$A$782,$A66,СВЦЭМ!$B$39:$B$782,F$47)+'СЕТ СН'!$G$11+СВЦЭМ!$D$10+'СЕТ СН'!$G$6-'СЕТ СН'!$G$23</f>
        <v>2414.3109193999999</v>
      </c>
      <c r="G66" s="36">
        <f>SUMIFS(СВЦЭМ!$D$39:$D$782,СВЦЭМ!$A$39:$A$782,$A66,СВЦЭМ!$B$39:$B$782,G$47)+'СЕТ СН'!$G$11+СВЦЭМ!$D$10+'СЕТ СН'!$G$6-'СЕТ СН'!$G$23</f>
        <v>2419.1071640999999</v>
      </c>
      <c r="H66" s="36">
        <f>SUMIFS(СВЦЭМ!$D$39:$D$782,СВЦЭМ!$A$39:$A$782,$A66,СВЦЭМ!$B$39:$B$782,H$47)+'СЕТ СН'!$G$11+СВЦЭМ!$D$10+'СЕТ СН'!$G$6-'СЕТ СН'!$G$23</f>
        <v>2360.9895259199998</v>
      </c>
      <c r="I66" s="36">
        <f>SUMIFS(СВЦЭМ!$D$39:$D$782,СВЦЭМ!$A$39:$A$782,$A66,СВЦЭМ!$B$39:$B$782,I$47)+'СЕТ СН'!$G$11+СВЦЭМ!$D$10+'СЕТ СН'!$G$6-'СЕТ СН'!$G$23</f>
        <v>2297.3701919999999</v>
      </c>
      <c r="J66" s="36">
        <f>SUMIFS(СВЦЭМ!$D$39:$D$782,СВЦЭМ!$A$39:$A$782,$A66,СВЦЭМ!$B$39:$B$782,J$47)+'СЕТ СН'!$G$11+СВЦЭМ!$D$10+'СЕТ СН'!$G$6-'СЕТ СН'!$G$23</f>
        <v>2172.5448896399998</v>
      </c>
      <c r="K66" s="36">
        <f>SUMIFS(СВЦЭМ!$D$39:$D$782,СВЦЭМ!$A$39:$A$782,$A66,СВЦЭМ!$B$39:$B$782,K$47)+'СЕТ СН'!$G$11+СВЦЭМ!$D$10+'СЕТ СН'!$G$6-'СЕТ СН'!$G$23</f>
        <v>2109.48462049</v>
      </c>
      <c r="L66" s="36">
        <f>SUMIFS(СВЦЭМ!$D$39:$D$782,СВЦЭМ!$A$39:$A$782,$A66,СВЦЭМ!$B$39:$B$782,L$47)+'СЕТ СН'!$G$11+СВЦЭМ!$D$10+'СЕТ СН'!$G$6-'СЕТ СН'!$G$23</f>
        <v>2074.7112773999997</v>
      </c>
      <c r="M66" s="36">
        <f>SUMIFS(СВЦЭМ!$D$39:$D$782,СВЦЭМ!$A$39:$A$782,$A66,СВЦЭМ!$B$39:$B$782,M$47)+'СЕТ СН'!$G$11+СВЦЭМ!$D$10+'СЕТ СН'!$G$6-'СЕТ СН'!$G$23</f>
        <v>2078.1784253299998</v>
      </c>
      <c r="N66" s="36">
        <f>SUMIFS(СВЦЭМ!$D$39:$D$782,СВЦЭМ!$A$39:$A$782,$A66,СВЦЭМ!$B$39:$B$782,N$47)+'СЕТ СН'!$G$11+СВЦЭМ!$D$10+'СЕТ СН'!$G$6-'СЕТ СН'!$G$23</f>
        <v>2072.96410685</v>
      </c>
      <c r="O66" s="36">
        <f>SUMIFS(СВЦЭМ!$D$39:$D$782,СВЦЭМ!$A$39:$A$782,$A66,СВЦЭМ!$B$39:$B$782,O$47)+'СЕТ СН'!$G$11+СВЦЭМ!$D$10+'СЕТ СН'!$G$6-'СЕТ СН'!$G$23</f>
        <v>2055.88035833</v>
      </c>
      <c r="P66" s="36">
        <f>SUMIFS(СВЦЭМ!$D$39:$D$782,СВЦЭМ!$A$39:$A$782,$A66,СВЦЭМ!$B$39:$B$782,P$47)+'СЕТ СН'!$G$11+СВЦЭМ!$D$10+'СЕТ СН'!$G$6-'СЕТ СН'!$G$23</f>
        <v>2048.1132701500001</v>
      </c>
      <c r="Q66" s="36">
        <f>SUMIFS(СВЦЭМ!$D$39:$D$782,СВЦЭМ!$A$39:$A$782,$A66,СВЦЭМ!$B$39:$B$782,Q$47)+'СЕТ СН'!$G$11+СВЦЭМ!$D$10+'СЕТ СН'!$G$6-'СЕТ СН'!$G$23</f>
        <v>2063.8870574299999</v>
      </c>
      <c r="R66" s="36">
        <f>SUMIFS(СВЦЭМ!$D$39:$D$782,СВЦЭМ!$A$39:$A$782,$A66,СВЦЭМ!$B$39:$B$782,R$47)+'СЕТ СН'!$G$11+СВЦЭМ!$D$10+'СЕТ СН'!$G$6-'СЕТ СН'!$G$23</f>
        <v>2064.0127722399998</v>
      </c>
      <c r="S66" s="36">
        <f>SUMIFS(СВЦЭМ!$D$39:$D$782,СВЦЭМ!$A$39:$A$782,$A66,СВЦЭМ!$B$39:$B$782,S$47)+'СЕТ СН'!$G$11+СВЦЭМ!$D$10+'СЕТ СН'!$G$6-'СЕТ СН'!$G$23</f>
        <v>2051.69309982</v>
      </c>
      <c r="T66" s="36">
        <f>SUMIFS(СВЦЭМ!$D$39:$D$782,СВЦЭМ!$A$39:$A$782,$A66,СВЦЭМ!$B$39:$B$782,T$47)+'СЕТ СН'!$G$11+СВЦЭМ!$D$10+'СЕТ СН'!$G$6-'СЕТ СН'!$G$23</f>
        <v>2080.2732466099997</v>
      </c>
      <c r="U66" s="36">
        <f>SUMIFS(СВЦЭМ!$D$39:$D$782,СВЦЭМ!$A$39:$A$782,$A66,СВЦЭМ!$B$39:$B$782,U$47)+'СЕТ СН'!$G$11+СВЦЭМ!$D$10+'СЕТ СН'!$G$6-'СЕТ СН'!$G$23</f>
        <v>2091.6807590799999</v>
      </c>
      <c r="V66" s="36">
        <f>SUMIFS(СВЦЭМ!$D$39:$D$782,СВЦЭМ!$A$39:$A$782,$A66,СВЦЭМ!$B$39:$B$782,V$47)+'СЕТ СН'!$G$11+СВЦЭМ!$D$10+'СЕТ СН'!$G$6-'СЕТ СН'!$G$23</f>
        <v>2122.5423459499998</v>
      </c>
      <c r="W66" s="36">
        <f>SUMIFS(СВЦЭМ!$D$39:$D$782,СВЦЭМ!$A$39:$A$782,$A66,СВЦЭМ!$B$39:$B$782,W$47)+'СЕТ СН'!$G$11+СВЦЭМ!$D$10+'СЕТ СН'!$G$6-'СЕТ СН'!$G$23</f>
        <v>2088.7039250899998</v>
      </c>
      <c r="X66" s="36">
        <f>SUMIFS(СВЦЭМ!$D$39:$D$782,СВЦЭМ!$A$39:$A$782,$A66,СВЦЭМ!$B$39:$B$782,X$47)+'СЕТ СН'!$G$11+СВЦЭМ!$D$10+'СЕТ СН'!$G$6-'СЕТ СН'!$G$23</f>
        <v>2145.6922545299999</v>
      </c>
      <c r="Y66" s="36">
        <f>SUMIFS(СВЦЭМ!$D$39:$D$782,СВЦЭМ!$A$39:$A$782,$A66,СВЦЭМ!$B$39:$B$782,Y$47)+'СЕТ СН'!$G$11+СВЦЭМ!$D$10+'СЕТ СН'!$G$6-'СЕТ СН'!$G$23</f>
        <v>2233.0923238199998</v>
      </c>
    </row>
    <row r="67" spans="1:26" ht="15.75" x14ac:dyDescent="0.2">
      <c r="A67" s="35">
        <f t="shared" si="1"/>
        <v>45493</v>
      </c>
      <c r="B67" s="36">
        <f>SUMIFS(СВЦЭМ!$D$39:$D$782,СВЦЭМ!$A$39:$A$782,$A67,СВЦЭМ!$B$39:$B$782,B$47)+'СЕТ СН'!$G$11+СВЦЭМ!$D$10+'СЕТ СН'!$G$6-'СЕТ СН'!$G$23</f>
        <v>2226.9854188699996</v>
      </c>
      <c r="C67" s="36">
        <f>SUMIFS(СВЦЭМ!$D$39:$D$782,СВЦЭМ!$A$39:$A$782,$A67,СВЦЭМ!$B$39:$B$782,C$47)+'СЕТ СН'!$G$11+СВЦЭМ!$D$10+'СЕТ СН'!$G$6-'СЕТ СН'!$G$23</f>
        <v>2299.7162247900001</v>
      </c>
      <c r="D67" s="36">
        <f>SUMIFS(СВЦЭМ!$D$39:$D$782,СВЦЭМ!$A$39:$A$782,$A67,СВЦЭМ!$B$39:$B$782,D$47)+'СЕТ СН'!$G$11+СВЦЭМ!$D$10+'СЕТ СН'!$G$6-'СЕТ СН'!$G$23</f>
        <v>2398.2452653699997</v>
      </c>
      <c r="E67" s="36">
        <f>SUMIFS(СВЦЭМ!$D$39:$D$782,СВЦЭМ!$A$39:$A$782,$A67,СВЦЭМ!$B$39:$B$782,E$47)+'СЕТ СН'!$G$11+СВЦЭМ!$D$10+'СЕТ СН'!$G$6-'СЕТ СН'!$G$23</f>
        <v>2441.6302462999997</v>
      </c>
      <c r="F67" s="36">
        <f>SUMIFS(СВЦЭМ!$D$39:$D$782,СВЦЭМ!$A$39:$A$782,$A67,СВЦЭМ!$B$39:$B$782,F$47)+'СЕТ СН'!$G$11+СВЦЭМ!$D$10+'СЕТ СН'!$G$6-'СЕТ СН'!$G$23</f>
        <v>2454.9952383</v>
      </c>
      <c r="G67" s="36">
        <f>SUMIFS(СВЦЭМ!$D$39:$D$782,СВЦЭМ!$A$39:$A$782,$A67,СВЦЭМ!$B$39:$B$782,G$47)+'СЕТ СН'!$G$11+СВЦЭМ!$D$10+'СЕТ СН'!$G$6-'СЕТ СН'!$G$23</f>
        <v>2452.34312249</v>
      </c>
      <c r="H67" s="36">
        <f>SUMIFS(СВЦЭМ!$D$39:$D$782,СВЦЭМ!$A$39:$A$782,$A67,СВЦЭМ!$B$39:$B$782,H$47)+'СЕТ СН'!$G$11+СВЦЭМ!$D$10+'СЕТ СН'!$G$6-'СЕТ СН'!$G$23</f>
        <v>2432.75154191</v>
      </c>
      <c r="I67" s="36">
        <f>SUMIFS(СВЦЭМ!$D$39:$D$782,СВЦЭМ!$A$39:$A$782,$A67,СВЦЭМ!$B$39:$B$782,I$47)+'СЕТ СН'!$G$11+СВЦЭМ!$D$10+'СЕТ СН'!$G$6-'СЕТ СН'!$G$23</f>
        <v>2358.18350943</v>
      </c>
      <c r="J67" s="36">
        <f>SUMIFS(СВЦЭМ!$D$39:$D$782,СВЦЭМ!$A$39:$A$782,$A67,СВЦЭМ!$B$39:$B$782,J$47)+'СЕТ СН'!$G$11+СВЦЭМ!$D$10+'СЕТ СН'!$G$6-'СЕТ СН'!$G$23</f>
        <v>2231.4264407199998</v>
      </c>
      <c r="K67" s="36">
        <f>SUMIFS(СВЦЭМ!$D$39:$D$782,СВЦЭМ!$A$39:$A$782,$A67,СВЦЭМ!$B$39:$B$782,K$47)+'СЕТ СН'!$G$11+СВЦЭМ!$D$10+'СЕТ СН'!$G$6-'СЕТ СН'!$G$23</f>
        <v>2126.9381398099999</v>
      </c>
      <c r="L67" s="36">
        <f>SUMIFS(СВЦЭМ!$D$39:$D$782,СВЦЭМ!$A$39:$A$782,$A67,СВЦЭМ!$B$39:$B$782,L$47)+'СЕТ СН'!$G$11+СВЦЭМ!$D$10+'СЕТ СН'!$G$6-'СЕТ СН'!$G$23</f>
        <v>2045.2595357800001</v>
      </c>
      <c r="M67" s="36">
        <f>SUMIFS(СВЦЭМ!$D$39:$D$782,СВЦЭМ!$A$39:$A$782,$A67,СВЦЭМ!$B$39:$B$782,M$47)+'СЕТ СН'!$G$11+СВЦЭМ!$D$10+'СЕТ СН'!$G$6-'СЕТ СН'!$G$23</f>
        <v>2000.02645304</v>
      </c>
      <c r="N67" s="36">
        <f>SUMIFS(СВЦЭМ!$D$39:$D$782,СВЦЭМ!$A$39:$A$782,$A67,СВЦЭМ!$B$39:$B$782,N$47)+'СЕТ СН'!$G$11+СВЦЭМ!$D$10+'СЕТ СН'!$G$6-'СЕТ СН'!$G$23</f>
        <v>2014.5924393600001</v>
      </c>
      <c r="O67" s="36">
        <f>SUMIFS(СВЦЭМ!$D$39:$D$782,СВЦЭМ!$A$39:$A$782,$A67,СВЦЭМ!$B$39:$B$782,O$47)+'СЕТ СН'!$G$11+СВЦЭМ!$D$10+'СЕТ СН'!$G$6-'СЕТ СН'!$G$23</f>
        <v>2009.7605039499999</v>
      </c>
      <c r="P67" s="36">
        <f>SUMIFS(СВЦЭМ!$D$39:$D$782,СВЦЭМ!$A$39:$A$782,$A67,СВЦЭМ!$B$39:$B$782,P$47)+'СЕТ СН'!$G$11+СВЦЭМ!$D$10+'СЕТ СН'!$G$6-'СЕТ СН'!$G$23</f>
        <v>1906.0164557999999</v>
      </c>
      <c r="Q67" s="36">
        <f>SUMIFS(СВЦЭМ!$D$39:$D$782,СВЦЭМ!$A$39:$A$782,$A67,СВЦЭМ!$B$39:$B$782,Q$47)+'СЕТ СН'!$G$11+СВЦЭМ!$D$10+'СЕТ СН'!$G$6-'СЕТ СН'!$G$23</f>
        <v>1923.89927141</v>
      </c>
      <c r="R67" s="36">
        <f>SUMIFS(СВЦЭМ!$D$39:$D$782,СВЦЭМ!$A$39:$A$782,$A67,СВЦЭМ!$B$39:$B$782,R$47)+'СЕТ СН'!$G$11+СВЦЭМ!$D$10+'СЕТ СН'!$G$6-'СЕТ СН'!$G$23</f>
        <v>1938.7889408799999</v>
      </c>
      <c r="S67" s="36">
        <f>SUMIFS(СВЦЭМ!$D$39:$D$782,СВЦЭМ!$A$39:$A$782,$A67,СВЦЭМ!$B$39:$B$782,S$47)+'СЕТ СН'!$G$11+СВЦЭМ!$D$10+'СЕТ СН'!$G$6-'СЕТ СН'!$G$23</f>
        <v>1928.02833108</v>
      </c>
      <c r="T67" s="36">
        <f>SUMIFS(СВЦЭМ!$D$39:$D$782,СВЦЭМ!$A$39:$A$782,$A67,СВЦЭМ!$B$39:$B$782,T$47)+'СЕТ СН'!$G$11+СВЦЭМ!$D$10+'СЕТ СН'!$G$6-'СЕТ СН'!$G$23</f>
        <v>1922.2181226999999</v>
      </c>
      <c r="U67" s="36">
        <f>SUMIFS(СВЦЭМ!$D$39:$D$782,СВЦЭМ!$A$39:$A$782,$A67,СВЦЭМ!$B$39:$B$782,U$47)+'СЕТ СН'!$G$11+СВЦЭМ!$D$10+'СЕТ СН'!$G$6-'СЕТ СН'!$G$23</f>
        <v>1942.6227074000001</v>
      </c>
      <c r="V67" s="36">
        <f>SUMIFS(СВЦЭМ!$D$39:$D$782,СВЦЭМ!$A$39:$A$782,$A67,СВЦЭМ!$B$39:$B$782,V$47)+'СЕТ СН'!$G$11+СВЦЭМ!$D$10+'СЕТ СН'!$G$6-'СЕТ СН'!$G$23</f>
        <v>1952.9826303499999</v>
      </c>
      <c r="W67" s="36">
        <f>SUMIFS(СВЦЭМ!$D$39:$D$782,СВЦЭМ!$A$39:$A$782,$A67,СВЦЭМ!$B$39:$B$782,W$47)+'СЕТ СН'!$G$11+СВЦЭМ!$D$10+'СЕТ СН'!$G$6-'СЕТ СН'!$G$23</f>
        <v>1931.28933181</v>
      </c>
      <c r="X67" s="36">
        <f>SUMIFS(СВЦЭМ!$D$39:$D$782,СВЦЭМ!$A$39:$A$782,$A67,СВЦЭМ!$B$39:$B$782,X$47)+'СЕТ СН'!$G$11+СВЦЭМ!$D$10+'СЕТ СН'!$G$6-'СЕТ СН'!$G$23</f>
        <v>1968.2967369799999</v>
      </c>
      <c r="Y67" s="36">
        <f>SUMIFS(СВЦЭМ!$D$39:$D$782,СВЦЭМ!$A$39:$A$782,$A67,СВЦЭМ!$B$39:$B$782,Y$47)+'СЕТ СН'!$G$11+СВЦЭМ!$D$10+'СЕТ СН'!$G$6-'СЕТ СН'!$G$23</f>
        <v>2064.1560226799998</v>
      </c>
    </row>
    <row r="68" spans="1:26" ht="15.75" x14ac:dyDescent="0.2">
      <c r="A68" s="35">
        <f t="shared" si="1"/>
        <v>45494</v>
      </c>
      <c r="B68" s="36">
        <f>SUMIFS(СВЦЭМ!$D$39:$D$782,СВЦЭМ!$A$39:$A$782,$A68,СВЦЭМ!$B$39:$B$782,B$47)+'СЕТ СН'!$G$11+СВЦЭМ!$D$10+'СЕТ СН'!$G$6-'СЕТ СН'!$G$23</f>
        <v>2185.5412893899997</v>
      </c>
      <c r="C68" s="36">
        <f>SUMIFS(СВЦЭМ!$D$39:$D$782,СВЦЭМ!$A$39:$A$782,$A68,СВЦЭМ!$B$39:$B$782,C$47)+'СЕТ СН'!$G$11+СВЦЭМ!$D$10+'СЕТ СН'!$G$6-'СЕТ СН'!$G$23</f>
        <v>2287.2789916899997</v>
      </c>
      <c r="D68" s="36">
        <f>SUMIFS(СВЦЭМ!$D$39:$D$782,СВЦЭМ!$A$39:$A$782,$A68,СВЦЭМ!$B$39:$B$782,D$47)+'СЕТ СН'!$G$11+СВЦЭМ!$D$10+'СЕТ СН'!$G$6-'СЕТ СН'!$G$23</f>
        <v>2336.47381812</v>
      </c>
      <c r="E68" s="36">
        <f>SUMIFS(СВЦЭМ!$D$39:$D$782,СВЦЭМ!$A$39:$A$782,$A68,СВЦЭМ!$B$39:$B$782,E$47)+'СЕТ СН'!$G$11+СВЦЭМ!$D$10+'СЕТ СН'!$G$6-'СЕТ СН'!$G$23</f>
        <v>2380.0509330499999</v>
      </c>
      <c r="F68" s="36">
        <f>SUMIFS(СВЦЭМ!$D$39:$D$782,СВЦЭМ!$A$39:$A$782,$A68,СВЦЭМ!$B$39:$B$782,F$47)+'СЕТ СН'!$G$11+СВЦЭМ!$D$10+'СЕТ СН'!$G$6-'СЕТ СН'!$G$23</f>
        <v>2422.9955599699997</v>
      </c>
      <c r="G68" s="36">
        <f>SUMIFS(СВЦЭМ!$D$39:$D$782,СВЦЭМ!$A$39:$A$782,$A68,СВЦЭМ!$B$39:$B$782,G$47)+'СЕТ СН'!$G$11+СВЦЭМ!$D$10+'СЕТ СН'!$G$6-'СЕТ СН'!$G$23</f>
        <v>2367.95242409</v>
      </c>
      <c r="H68" s="36">
        <f>SUMIFS(СВЦЭМ!$D$39:$D$782,СВЦЭМ!$A$39:$A$782,$A68,СВЦЭМ!$B$39:$B$782,H$47)+'СЕТ СН'!$G$11+СВЦЭМ!$D$10+'СЕТ СН'!$G$6-'СЕТ СН'!$G$23</f>
        <v>2392.95759856</v>
      </c>
      <c r="I68" s="36">
        <f>SUMIFS(СВЦЭМ!$D$39:$D$782,СВЦЭМ!$A$39:$A$782,$A68,СВЦЭМ!$B$39:$B$782,I$47)+'СЕТ СН'!$G$11+СВЦЭМ!$D$10+'СЕТ СН'!$G$6-'СЕТ СН'!$G$23</f>
        <v>2349.5470771099999</v>
      </c>
      <c r="J68" s="36">
        <f>SUMIFS(СВЦЭМ!$D$39:$D$782,СВЦЭМ!$A$39:$A$782,$A68,СВЦЭМ!$B$39:$B$782,J$47)+'СЕТ СН'!$G$11+СВЦЭМ!$D$10+'СЕТ СН'!$G$6-'СЕТ СН'!$G$23</f>
        <v>2195.73439048</v>
      </c>
      <c r="K68" s="36">
        <f>SUMIFS(СВЦЭМ!$D$39:$D$782,СВЦЭМ!$A$39:$A$782,$A68,СВЦЭМ!$B$39:$B$782,K$47)+'СЕТ СН'!$G$11+СВЦЭМ!$D$10+'СЕТ СН'!$G$6-'СЕТ СН'!$G$23</f>
        <v>2053.1795434399996</v>
      </c>
      <c r="L68" s="36">
        <f>SUMIFS(СВЦЭМ!$D$39:$D$782,СВЦЭМ!$A$39:$A$782,$A68,СВЦЭМ!$B$39:$B$782,L$47)+'СЕТ СН'!$G$11+СВЦЭМ!$D$10+'СЕТ СН'!$G$6-'СЕТ СН'!$G$23</f>
        <v>1985.28729273</v>
      </c>
      <c r="M68" s="36">
        <f>SUMIFS(СВЦЭМ!$D$39:$D$782,СВЦЭМ!$A$39:$A$782,$A68,СВЦЭМ!$B$39:$B$782,M$47)+'СЕТ СН'!$G$11+СВЦЭМ!$D$10+'СЕТ СН'!$G$6-'СЕТ СН'!$G$23</f>
        <v>1964.60120532</v>
      </c>
      <c r="N68" s="36">
        <f>SUMIFS(СВЦЭМ!$D$39:$D$782,СВЦЭМ!$A$39:$A$782,$A68,СВЦЭМ!$B$39:$B$782,N$47)+'СЕТ СН'!$G$11+СВЦЭМ!$D$10+'СЕТ СН'!$G$6-'СЕТ СН'!$G$23</f>
        <v>1961.01016785</v>
      </c>
      <c r="O68" s="36">
        <f>SUMIFS(СВЦЭМ!$D$39:$D$782,СВЦЭМ!$A$39:$A$782,$A68,СВЦЭМ!$B$39:$B$782,O$47)+'СЕТ СН'!$G$11+СВЦЭМ!$D$10+'СЕТ СН'!$G$6-'СЕТ СН'!$G$23</f>
        <v>1957.89071924</v>
      </c>
      <c r="P68" s="36">
        <f>SUMIFS(СВЦЭМ!$D$39:$D$782,СВЦЭМ!$A$39:$A$782,$A68,СВЦЭМ!$B$39:$B$782,P$47)+'СЕТ СН'!$G$11+СВЦЭМ!$D$10+'СЕТ СН'!$G$6-'СЕТ СН'!$G$23</f>
        <v>1975.06118689</v>
      </c>
      <c r="Q68" s="36">
        <f>SUMIFS(СВЦЭМ!$D$39:$D$782,СВЦЭМ!$A$39:$A$782,$A68,СВЦЭМ!$B$39:$B$782,Q$47)+'СЕТ СН'!$G$11+СВЦЭМ!$D$10+'СЕТ СН'!$G$6-'СЕТ СН'!$G$23</f>
        <v>1981.31892696</v>
      </c>
      <c r="R68" s="36">
        <f>SUMIFS(СВЦЭМ!$D$39:$D$782,СВЦЭМ!$A$39:$A$782,$A68,СВЦЭМ!$B$39:$B$782,R$47)+'СЕТ СН'!$G$11+СВЦЭМ!$D$10+'СЕТ СН'!$G$6-'СЕТ СН'!$G$23</f>
        <v>1978.0337514799999</v>
      </c>
      <c r="S68" s="36">
        <f>SUMIFS(СВЦЭМ!$D$39:$D$782,СВЦЭМ!$A$39:$A$782,$A68,СВЦЭМ!$B$39:$B$782,S$47)+'СЕТ СН'!$G$11+СВЦЭМ!$D$10+'СЕТ СН'!$G$6-'СЕТ СН'!$G$23</f>
        <v>1974.2159991999999</v>
      </c>
      <c r="T68" s="36">
        <f>SUMIFS(СВЦЭМ!$D$39:$D$782,СВЦЭМ!$A$39:$A$782,$A68,СВЦЭМ!$B$39:$B$782,T$47)+'СЕТ СН'!$G$11+СВЦЭМ!$D$10+'СЕТ СН'!$G$6-'СЕТ СН'!$G$23</f>
        <v>1960.2244429099999</v>
      </c>
      <c r="U68" s="36">
        <f>SUMIFS(СВЦЭМ!$D$39:$D$782,СВЦЭМ!$A$39:$A$782,$A68,СВЦЭМ!$B$39:$B$782,U$47)+'СЕТ СН'!$G$11+СВЦЭМ!$D$10+'СЕТ СН'!$G$6-'СЕТ СН'!$G$23</f>
        <v>1963.6028990699999</v>
      </c>
      <c r="V68" s="36">
        <f>SUMIFS(СВЦЭМ!$D$39:$D$782,СВЦЭМ!$A$39:$A$782,$A68,СВЦЭМ!$B$39:$B$782,V$47)+'СЕТ СН'!$G$11+СВЦЭМ!$D$10+'СЕТ СН'!$G$6-'СЕТ СН'!$G$23</f>
        <v>1959.64542411</v>
      </c>
      <c r="W68" s="36">
        <f>SUMIFS(СВЦЭМ!$D$39:$D$782,СВЦЭМ!$A$39:$A$782,$A68,СВЦЭМ!$B$39:$B$782,W$47)+'СЕТ СН'!$G$11+СВЦЭМ!$D$10+'СЕТ СН'!$G$6-'СЕТ СН'!$G$23</f>
        <v>1947.0919181500001</v>
      </c>
      <c r="X68" s="36">
        <f>SUMIFS(СВЦЭМ!$D$39:$D$782,СВЦЭМ!$A$39:$A$782,$A68,СВЦЭМ!$B$39:$B$782,X$47)+'СЕТ СН'!$G$11+СВЦЭМ!$D$10+'СЕТ СН'!$G$6-'СЕТ СН'!$G$23</f>
        <v>1999.77178987</v>
      </c>
      <c r="Y68" s="36">
        <f>SUMIFS(СВЦЭМ!$D$39:$D$782,СВЦЭМ!$A$39:$A$782,$A68,СВЦЭМ!$B$39:$B$782,Y$47)+'СЕТ СН'!$G$11+СВЦЭМ!$D$10+'СЕТ СН'!$G$6-'СЕТ СН'!$G$23</f>
        <v>2023.3225016399999</v>
      </c>
    </row>
    <row r="69" spans="1:26" ht="15.75" x14ac:dyDescent="0.2">
      <c r="A69" s="35">
        <f t="shared" si="1"/>
        <v>45495</v>
      </c>
      <c r="B69" s="36">
        <f>SUMIFS(СВЦЭМ!$D$39:$D$782,СВЦЭМ!$A$39:$A$782,$A69,СВЦЭМ!$B$39:$B$782,B$47)+'СЕТ СН'!$G$11+СВЦЭМ!$D$10+'СЕТ СН'!$G$6-'СЕТ СН'!$G$23</f>
        <v>2112.9171780500001</v>
      </c>
      <c r="C69" s="36">
        <f>SUMIFS(СВЦЭМ!$D$39:$D$782,СВЦЭМ!$A$39:$A$782,$A69,СВЦЭМ!$B$39:$B$782,C$47)+'СЕТ СН'!$G$11+СВЦЭМ!$D$10+'СЕТ СН'!$G$6-'СЕТ СН'!$G$23</f>
        <v>2183.45087345</v>
      </c>
      <c r="D69" s="36">
        <f>SUMIFS(СВЦЭМ!$D$39:$D$782,СВЦЭМ!$A$39:$A$782,$A69,СВЦЭМ!$B$39:$B$782,D$47)+'СЕТ СН'!$G$11+СВЦЭМ!$D$10+'СЕТ СН'!$G$6-'СЕТ СН'!$G$23</f>
        <v>2240.6425469199999</v>
      </c>
      <c r="E69" s="36">
        <f>SUMIFS(СВЦЭМ!$D$39:$D$782,СВЦЭМ!$A$39:$A$782,$A69,СВЦЭМ!$B$39:$B$782,E$47)+'СЕТ СН'!$G$11+СВЦЭМ!$D$10+'СЕТ СН'!$G$6-'СЕТ СН'!$G$23</f>
        <v>2278.4926382499998</v>
      </c>
      <c r="F69" s="36">
        <f>SUMIFS(СВЦЭМ!$D$39:$D$782,СВЦЭМ!$A$39:$A$782,$A69,СВЦЭМ!$B$39:$B$782,F$47)+'СЕТ СН'!$G$11+СВЦЭМ!$D$10+'СЕТ СН'!$G$6-'СЕТ СН'!$G$23</f>
        <v>2289.2985509</v>
      </c>
      <c r="G69" s="36">
        <f>SUMIFS(СВЦЭМ!$D$39:$D$782,СВЦЭМ!$A$39:$A$782,$A69,СВЦЭМ!$B$39:$B$782,G$47)+'СЕТ СН'!$G$11+СВЦЭМ!$D$10+'СЕТ СН'!$G$6-'СЕТ СН'!$G$23</f>
        <v>2289.9734673299999</v>
      </c>
      <c r="H69" s="36">
        <f>SUMIFS(СВЦЭМ!$D$39:$D$782,СВЦЭМ!$A$39:$A$782,$A69,СВЦЭМ!$B$39:$B$782,H$47)+'СЕТ СН'!$G$11+СВЦЭМ!$D$10+'СЕТ СН'!$G$6-'СЕТ СН'!$G$23</f>
        <v>2220.6742641199999</v>
      </c>
      <c r="I69" s="36">
        <f>SUMIFS(СВЦЭМ!$D$39:$D$782,СВЦЭМ!$A$39:$A$782,$A69,СВЦЭМ!$B$39:$B$782,I$47)+'СЕТ СН'!$G$11+СВЦЭМ!$D$10+'СЕТ СН'!$G$6-'СЕТ СН'!$G$23</f>
        <v>2121.25340719</v>
      </c>
      <c r="J69" s="36">
        <f>SUMIFS(СВЦЭМ!$D$39:$D$782,СВЦЭМ!$A$39:$A$782,$A69,СВЦЭМ!$B$39:$B$782,J$47)+'СЕТ СН'!$G$11+СВЦЭМ!$D$10+'СЕТ СН'!$G$6-'СЕТ СН'!$G$23</f>
        <v>2007.1254307699999</v>
      </c>
      <c r="K69" s="36">
        <f>SUMIFS(СВЦЭМ!$D$39:$D$782,СВЦЭМ!$A$39:$A$782,$A69,СВЦЭМ!$B$39:$B$782,K$47)+'СЕТ СН'!$G$11+СВЦЭМ!$D$10+'СЕТ СН'!$G$6-'СЕТ СН'!$G$23</f>
        <v>1934.93857374</v>
      </c>
      <c r="L69" s="36">
        <f>SUMIFS(СВЦЭМ!$D$39:$D$782,СВЦЭМ!$A$39:$A$782,$A69,СВЦЭМ!$B$39:$B$782,L$47)+'СЕТ СН'!$G$11+СВЦЭМ!$D$10+'СЕТ СН'!$G$6-'СЕТ СН'!$G$23</f>
        <v>1891.2283890900001</v>
      </c>
      <c r="M69" s="36">
        <f>SUMIFS(СВЦЭМ!$D$39:$D$782,СВЦЭМ!$A$39:$A$782,$A69,СВЦЭМ!$B$39:$B$782,M$47)+'СЕТ СН'!$G$11+СВЦЭМ!$D$10+'СЕТ СН'!$G$6-'СЕТ СН'!$G$23</f>
        <v>1866.3801530999999</v>
      </c>
      <c r="N69" s="36">
        <f>SUMIFS(СВЦЭМ!$D$39:$D$782,СВЦЭМ!$A$39:$A$782,$A69,СВЦЭМ!$B$39:$B$782,N$47)+'СЕТ СН'!$G$11+СВЦЭМ!$D$10+'СЕТ СН'!$G$6-'СЕТ СН'!$G$23</f>
        <v>1849.0260088099999</v>
      </c>
      <c r="O69" s="36">
        <f>SUMIFS(СВЦЭМ!$D$39:$D$782,СВЦЭМ!$A$39:$A$782,$A69,СВЦЭМ!$B$39:$B$782,O$47)+'СЕТ СН'!$G$11+СВЦЭМ!$D$10+'СЕТ СН'!$G$6-'СЕТ СН'!$G$23</f>
        <v>1863.6652028599999</v>
      </c>
      <c r="P69" s="36">
        <f>SUMIFS(СВЦЭМ!$D$39:$D$782,СВЦЭМ!$A$39:$A$782,$A69,СВЦЭМ!$B$39:$B$782,P$47)+'СЕТ СН'!$G$11+СВЦЭМ!$D$10+'СЕТ СН'!$G$6-'СЕТ СН'!$G$23</f>
        <v>1862.2800191900001</v>
      </c>
      <c r="Q69" s="36">
        <f>SUMIFS(СВЦЭМ!$D$39:$D$782,СВЦЭМ!$A$39:$A$782,$A69,СВЦЭМ!$B$39:$B$782,Q$47)+'СЕТ СН'!$G$11+СВЦЭМ!$D$10+'СЕТ СН'!$G$6-'СЕТ СН'!$G$23</f>
        <v>1860.8045984999999</v>
      </c>
      <c r="R69" s="36">
        <f>SUMIFS(СВЦЭМ!$D$39:$D$782,СВЦЭМ!$A$39:$A$782,$A69,СВЦЭМ!$B$39:$B$782,R$47)+'СЕТ СН'!$G$11+СВЦЭМ!$D$10+'СЕТ СН'!$G$6-'СЕТ СН'!$G$23</f>
        <v>1857.2854921000001</v>
      </c>
      <c r="S69" s="36">
        <f>SUMIFS(СВЦЭМ!$D$39:$D$782,СВЦЭМ!$A$39:$A$782,$A69,СВЦЭМ!$B$39:$B$782,S$47)+'СЕТ СН'!$G$11+СВЦЭМ!$D$10+'СЕТ СН'!$G$6-'СЕТ СН'!$G$23</f>
        <v>1849.8255551</v>
      </c>
      <c r="T69" s="36">
        <f>SUMIFS(СВЦЭМ!$D$39:$D$782,СВЦЭМ!$A$39:$A$782,$A69,СВЦЭМ!$B$39:$B$782,T$47)+'СЕТ СН'!$G$11+СВЦЭМ!$D$10+'СЕТ СН'!$G$6-'СЕТ СН'!$G$23</f>
        <v>1846.82269877</v>
      </c>
      <c r="U69" s="36">
        <f>SUMIFS(СВЦЭМ!$D$39:$D$782,СВЦЭМ!$A$39:$A$782,$A69,СВЦЭМ!$B$39:$B$782,U$47)+'СЕТ СН'!$G$11+СВЦЭМ!$D$10+'СЕТ СН'!$G$6-'СЕТ СН'!$G$23</f>
        <v>1861.6383897599999</v>
      </c>
      <c r="V69" s="36">
        <f>SUMIFS(СВЦЭМ!$D$39:$D$782,СВЦЭМ!$A$39:$A$782,$A69,СВЦЭМ!$B$39:$B$782,V$47)+'СЕТ СН'!$G$11+СВЦЭМ!$D$10+'СЕТ СН'!$G$6-'СЕТ СН'!$G$23</f>
        <v>1873.21131683</v>
      </c>
      <c r="W69" s="36">
        <f>SUMIFS(СВЦЭМ!$D$39:$D$782,СВЦЭМ!$A$39:$A$782,$A69,СВЦЭМ!$B$39:$B$782,W$47)+'СЕТ СН'!$G$11+СВЦЭМ!$D$10+'СЕТ СН'!$G$6-'СЕТ СН'!$G$23</f>
        <v>1837.0266505299999</v>
      </c>
      <c r="X69" s="36">
        <f>SUMIFS(СВЦЭМ!$D$39:$D$782,СВЦЭМ!$A$39:$A$782,$A69,СВЦЭМ!$B$39:$B$782,X$47)+'СЕТ СН'!$G$11+СВЦЭМ!$D$10+'СЕТ СН'!$G$6-'СЕТ СН'!$G$23</f>
        <v>1909.4249658199999</v>
      </c>
      <c r="Y69" s="36">
        <f>SUMIFS(СВЦЭМ!$D$39:$D$782,СВЦЭМ!$A$39:$A$782,$A69,СВЦЭМ!$B$39:$B$782,Y$47)+'СЕТ СН'!$G$11+СВЦЭМ!$D$10+'СЕТ СН'!$G$6-'СЕТ СН'!$G$23</f>
        <v>1993.1833098899999</v>
      </c>
    </row>
    <row r="70" spans="1:26" ht="15.75" x14ac:dyDescent="0.2">
      <c r="A70" s="35">
        <f t="shared" si="1"/>
        <v>45496</v>
      </c>
      <c r="B70" s="36">
        <f>SUMIFS(СВЦЭМ!$D$39:$D$782,СВЦЭМ!$A$39:$A$782,$A70,СВЦЭМ!$B$39:$B$782,B$47)+'СЕТ СН'!$G$11+СВЦЭМ!$D$10+'СЕТ СН'!$G$6-'СЕТ СН'!$G$23</f>
        <v>2208.1440796699999</v>
      </c>
      <c r="C70" s="36">
        <f>SUMIFS(СВЦЭМ!$D$39:$D$782,СВЦЭМ!$A$39:$A$782,$A70,СВЦЭМ!$B$39:$B$782,C$47)+'СЕТ СН'!$G$11+СВЦЭМ!$D$10+'СЕТ СН'!$G$6-'СЕТ СН'!$G$23</f>
        <v>2307.2244530399998</v>
      </c>
      <c r="D70" s="36">
        <f>SUMIFS(СВЦЭМ!$D$39:$D$782,СВЦЭМ!$A$39:$A$782,$A70,СВЦЭМ!$B$39:$B$782,D$47)+'СЕТ СН'!$G$11+СВЦЭМ!$D$10+'СЕТ СН'!$G$6-'СЕТ СН'!$G$23</f>
        <v>2359.4794804399999</v>
      </c>
      <c r="E70" s="36">
        <f>SUMIFS(СВЦЭМ!$D$39:$D$782,СВЦЭМ!$A$39:$A$782,$A70,СВЦЭМ!$B$39:$B$782,E$47)+'СЕТ СН'!$G$11+СВЦЭМ!$D$10+'СЕТ СН'!$G$6-'СЕТ СН'!$G$23</f>
        <v>2379.3996188199999</v>
      </c>
      <c r="F70" s="36">
        <f>SUMIFS(СВЦЭМ!$D$39:$D$782,СВЦЭМ!$A$39:$A$782,$A70,СВЦЭМ!$B$39:$B$782,F$47)+'СЕТ СН'!$G$11+СВЦЭМ!$D$10+'СЕТ СН'!$G$6-'СЕТ СН'!$G$23</f>
        <v>2372.9285383299998</v>
      </c>
      <c r="G70" s="36">
        <f>SUMIFS(СВЦЭМ!$D$39:$D$782,СВЦЭМ!$A$39:$A$782,$A70,СВЦЭМ!$B$39:$B$782,G$47)+'СЕТ СН'!$G$11+СВЦЭМ!$D$10+'СЕТ СН'!$G$6-'СЕТ СН'!$G$23</f>
        <v>2342.6542591799998</v>
      </c>
      <c r="H70" s="36">
        <f>SUMIFS(СВЦЭМ!$D$39:$D$782,СВЦЭМ!$A$39:$A$782,$A70,СВЦЭМ!$B$39:$B$782,H$47)+'СЕТ СН'!$G$11+СВЦЭМ!$D$10+'СЕТ СН'!$G$6-'СЕТ СН'!$G$23</f>
        <v>2297.40113333</v>
      </c>
      <c r="I70" s="36">
        <f>SUMIFS(СВЦЭМ!$D$39:$D$782,СВЦЭМ!$A$39:$A$782,$A70,СВЦЭМ!$B$39:$B$782,I$47)+'СЕТ СН'!$G$11+СВЦЭМ!$D$10+'СЕТ СН'!$G$6-'СЕТ СН'!$G$23</f>
        <v>2179.7373045999998</v>
      </c>
      <c r="J70" s="36">
        <f>SUMIFS(СВЦЭМ!$D$39:$D$782,СВЦЭМ!$A$39:$A$782,$A70,СВЦЭМ!$B$39:$B$782,J$47)+'СЕТ СН'!$G$11+СВЦЭМ!$D$10+'СЕТ СН'!$G$6-'СЕТ СН'!$G$23</f>
        <v>2063.17004576</v>
      </c>
      <c r="K70" s="36">
        <f>SUMIFS(СВЦЭМ!$D$39:$D$782,СВЦЭМ!$A$39:$A$782,$A70,СВЦЭМ!$B$39:$B$782,K$47)+'СЕТ СН'!$G$11+СВЦЭМ!$D$10+'СЕТ СН'!$G$6-'СЕТ СН'!$G$23</f>
        <v>1976.8328031999999</v>
      </c>
      <c r="L70" s="36">
        <f>SUMIFS(СВЦЭМ!$D$39:$D$782,СВЦЭМ!$A$39:$A$782,$A70,СВЦЭМ!$B$39:$B$782,L$47)+'СЕТ СН'!$G$11+СВЦЭМ!$D$10+'СЕТ СН'!$G$6-'СЕТ СН'!$G$23</f>
        <v>1942.35626781</v>
      </c>
      <c r="M70" s="36">
        <f>SUMIFS(СВЦЭМ!$D$39:$D$782,СВЦЭМ!$A$39:$A$782,$A70,СВЦЭМ!$B$39:$B$782,M$47)+'СЕТ СН'!$G$11+СВЦЭМ!$D$10+'СЕТ СН'!$G$6-'СЕТ СН'!$G$23</f>
        <v>1923.7058077300001</v>
      </c>
      <c r="N70" s="36">
        <f>SUMIFS(СВЦЭМ!$D$39:$D$782,СВЦЭМ!$A$39:$A$782,$A70,СВЦЭМ!$B$39:$B$782,N$47)+'СЕТ СН'!$G$11+СВЦЭМ!$D$10+'СЕТ СН'!$G$6-'СЕТ СН'!$G$23</f>
        <v>1907.64450437</v>
      </c>
      <c r="O70" s="36">
        <f>SUMIFS(СВЦЭМ!$D$39:$D$782,СВЦЭМ!$A$39:$A$782,$A70,СВЦЭМ!$B$39:$B$782,O$47)+'СЕТ СН'!$G$11+СВЦЭМ!$D$10+'СЕТ СН'!$G$6-'СЕТ СН'!$G$23</f>
        <v>1897.2273996399999</v>
      </c>
      <c r="P70" s="36">
        <f>SUMIFS(СВЦЭМ!$D$39:$D$782,СВЦЭМ!$A$39:$A$782,$A70,СВЦЭМ!$B$39:$B$782,P$47)+'СЕТ СН'!$G$11+СВЦЭМ!$D$10+'СЕТ СН'!$G$6-'СЕТ СН'!$G$23</f>
        <v>1888.0072913700001</v>
      </c>
      <c r="Q70" s="36">
        <f>SUMIFS(СВЦЭМ!$D$39:$D$782,СВЦЭМ!$A$39:$A$782,$A70,СВЦЭМ!$B$39:$B$782,Q$47)+'СЕТ СН'!$G$11+СВЦЭМ!$D$10+'СЕТ СН'!$G$6-'СЕТ СН'!$G$23</f>
        <v>1888.3116623199999</v>
      </c>
      <c r="R70" s="36">
        <f>SUMIFS(СВЦЭМ!$D$39:$D$782,СВЦЭМ!$A$39:$A$782,$A70,СВЦЭМ!$B$39:$B$782,R$47)+'СЕТ СН'!$G$11+СВЦЭМ!$D$10+'СЕТ СН'!$G$6-'СЕТ СН'!$G$23</f>
        <v>1896.4322036199999</v>
      </c>
      <c r="S70" s="36">
        <f>SUMIFS(СВЦЭМ!$D$39:$D$782,СВЦЭМ!$A$39:$A$782,$A70,СВЦЭМ!$B$39:$B$782,S$47)+'СЕТ СН'!$G$11+СВЦЭМ!$D$10+'СЕТ СН'!$G$6-'СЕТ СН'!$G$23</f>
        <v>1897.7197440800001</v>
      </c>
      <c r="T70" s="36">
        <f>SUMIFS(СВЦЭМ!$D$39:$D$782,СВЦЭМ!$A$39:$A$782,$A70,СВЦЭМ!$B$39:$B$782,T$47)+'СЕТ СН'!$G$11+СВЦЭМ!$D$10+'СЕТ СН'!$G$6-'СЕТ СН'!$G$23</f>
        <v>1906.4160608299999</v>
      </c>
      <c r="U70" s="36">
        <f>SUMIFS(СВЦЭМ!$D$39:$D$782,СВЦЭМ!$A$39:$A$782,$A70,СВЦЭМ!$B$39:$B$782,U$47)+'СЕТ СН'!$G$11+СВЦЭМ!$D$10+'СЕТ СН'!$G$6-'СЕТ СН'!$G$23</f>
        <v>1921.8088467699999</v>
      </c>
      <c r="V70" s="36">
        <f>SUMIFS(СВЦЭМ!$D$39:$D$782,СВЦЭМ!$A$39:$A$782,$A70,СВЦЭМ!$B$39:$B$782,V$47)+'СЕТ СН'!$G$11+СВЦЭМ!$D$10+'СЕТ СН'!$G$6-'СЕТ СН'!$G$23</f>
        <v>1930.73150399</v>
      </c>
      <c r="W70" s="36">
        <f>SUMIFS(СВЦЭМ!$D$39:$D$782,СВЦЭМ!$A$39:$A$782,$A70,СВЦЭМ!$B$39:$B$782,W$47)+'СЕТ СН'!$G$11+СВЦЭМ!$D$10+'СЕТ СН'!$G$6-'СЕТ СН'!$G$23</f>
        <v>1916.56634848</v>
      </c>
      <c r="X70" s="36">
        <f>SUMIFS(СВЦЭМ!$D$39:$D$782,СВЦЭМ!$A$39:$A$782,$A70,СВЦЭМ!$B$39:$B$782,X$47)+'СЕТ СН'!$G$11+СВЦЭМ!$D$10+'СЕТ СН'!$G$6-'СЕТ СН'!$G$23</f>
        <v>1974.47388269</v>
      </c>
      <c r="Y70" s="36">
        <f>SUMIFS(СВЦЭМ!$D$39:$D$782,СВЦЭМ!$A$39:$A$782,$A70,СВЦЭМ!$B$39:$B$782,Y$47)+'СЕТ СН'!$G$11+СВЦЭМ!$D$10+'СЕТ СН'!$G$6-'СЕТ СН'!$G$23</f>
        <v>2051.8531741799998</v>
      </c>
    </row>
    <row r="71" spans="1:26" ht="15.75" x14ac:dyDescent="0.2">
      <c r="A71" s="35">
        <f t="shared" si="1"/>
        <v>45497</v>
      </c>
      <c r="B71" s="36">
        <f>SUMIFS(СВЦЭМ!$D$39:$D$782,СВЦЭМ!$A$39:$A$782,$A71,СВЦЭМ!$B$39:$B$782,B$47)+'СЕТ СН'!$G$11+СВЦЭМ!$D$10+'СЕТ СН'!$G$6-'СЕТ СН'!$G$23</f>
        <v>2248.3420638099997</v>
      </c>
      <c r="C71" s="36">
        <f>SUMIFS(СВЦЭМ!$D$39:$D$782,СВЦЭМ!$A$39:$A$782,$A71,СВЦЭМ!$B$39:$B$782,C$47)+'СЕТ СН'!$G$11+СВЦЭМ!$D$10+'СЕТ СН'!$G$6-'СЕТ СН'!$G$23</f>
        <v>2346.7898052199998</v>
      </c>
      <c r="D71" s="36">
        <f>SUMIFS(СВЦЭМ!$D$39:$D$782,СВЦЭМ!$A$39:$A$782,$A71,СВЦЭМ!$B$39:$B$782,D$47)+'СЕТ СН'!$G$11+СВЦЭМ!$D$10+'СЕТ СН'!$G$6-'СЕТ СН'!$G$23</f>
        <v>2387.80113833</v>
      </c>
      <c r="E71" s="36">
        <f>SUMIFS(СВЦЭМ!$D$39:$D$782,СВЦЭМ!$A$39:$A$782,$A71,СВЦЭМ!$B$39:$B$782,E$47)+'СЕТ СН'!$G$11+СВЦЭМ!$D$10+'СЕТ СН'!$G$6-'СЕТ СН'!$G$23</f>
        <v>2360.63957179</v>
      </c>
      <c r="F71" s="36">
        <f>SUMIFS(СВЦЭМ!$D$39:$D$782,СВЦЭМ!$A$39:$A$782,$A71,СВЦЭМ!$B$39:$B$782,F$47)+'СЕТ СН'!$G$11+СВЦЭМ!$D$10+'СЕТ СН'!$G$6-'СЕТ СН'!$G$23</f>
        <v>2363.0209928300001</v>
      </c>
      <c r="G71" s="36">
        <f>SUMIFS(СВЦЭМ!$D$39:$D$782,СВЦЭМ!$A$39:$A$782,$A71,СВЦЭМ!$B$39:$B$782,G$47)+'СЕТ СН'!$G$11+СВЦЭМ!$D$10+'СЕТ СН'!$G$6-'СЕТ СН'!$G$23</f>
        <v>2365.1382631699998</v>
      </c>
      <c r="H71" s="36">
        <f>SUMIFS(СВЦЭМ!$D$39:$D$782,СВЦЭМ!$A$39:$A$782,$A71,СВЦЭМ!$B$39:$B$782,H$47)+'СЕТ СН'!$G$11+СВЦЭМ!$D$10+'СЕТ СН'!$G$6-'СЕТ СН'!$G$23</f>
        <v>2349.3139013199998</v>
      </c>
      <c r="I71" s="36">
        <f>SUMIFS(СВЦЭМ!$D$39:$D$782,СВЦЭМ!$A$39:$A$782,$A71,СВЦЭМ!$B$39:$B$782,I$47)+'СЕТ СН'!$G$11+СВЦЭМ!$D$10+'СЕТ СН'!$G$6-'СЕТ СН'!$G$23</f>
        <v>2241.1721896599997</v>
      </c>
      <c r="J71" s="36">
        <f>SUMIFS(СВЦЭМ!$D$39:$D$782,СВЦЭМ!$A$39:$A$782,$A71,СВЦЭМ!$B$39:$B$782,J$47)+'СЕТ СН'!$G$11+СВЦЭМ!$D$10+'СЕТ СН'!$G$6-'СЕТ СН'!$G$23</f>
        <v>2113.7054820399999</v>
      </c>
      <c r="K71" s="36">
        <f>SUMIFS(СВЦЭМ!$D$39:$D$782,СВЦЭМ!$A$39:$A$782,$A71,СВЦЭМ!$B$39:$B$782,K$47)+'СЕТ СН'!$G$11+СВЦЭМ!$D$10+'СЕТ СН'!$G$6-'СЕТ СН'!$G$23</f>
        <v>2023.7665743800001</v>
      </c>
      <c r="L71" s="36">
        <f>SUMIFS(СВЦЭМ!$D$39:$D$782,СВЦЭМ!$A$39:$A$782,$A71,СВЦЭМ!$B$39:$B$782,L$47)+'СЕТ СН'!$G$11+СВЦЭМ!$D$10+'СЕТ СН'!$G$6-'СЕТ СН'!$G$23</f>
        <v>1969.98448269</v>
      </c>
      <c r="M71" s="36">
        <f>SUMIFS(СВЦЭМ!$D$39:$D$782,СВЦЭМ!$A$39:$A$782,$A71,СВЦЭМ!$B$39:$B$782,M$47)+'СЕТ СН'!$G$11+СВЦЭМ!$D$10+'СЕТ СН'!$G$6-'СЕТ СН'!$G$23</f>
        <v>1946.1490084899999</v>
      </c>
      <c r="N71" s="36">
        <f>SUMIFS(СВЦЭМ!$D$39:$D$782,СВЦЭМ!$A$39:$A$782,$A71,СВЦЭМ!$B$39:$B$782,N$47)+'СЕТ СН'!$G$11+СВЦЭМ!$D$10+'СЕТ СН'!$G$6-'СЕТ СН'!$G$23</f>
        <v>1935.9667358899999</v>
      </c>
      <c r="O71" s="36">
        <f>SUMIFS(СВЦЭМ!$D$39:$D$782,СВЦЭМ!$A$39:$A$782,$A71,СВЦЭМ!$B$39:$B$782,O$47)+'СЕТ СН'!$G$11+СВЦЭМ!$D$10+'СЕТ СН'!$G$6-'СЕТ СН'!$G$23</f>
        <v>1933.87506278</v>
      </c>
      <c r="P71" s="36">
        <f>SUMIFS(СВЦЭМ!$D$39:$D$782,СВЦЭМ!$A$39:$A$782,$A71,СВЦЭМ!$B$39:$B$782,P$47)+'СЕТ СН'!$G$11+СВЦЭМ!$D$10+'СЕТ СН'!$G$6-'СЕТ СН'!$G$23</f>
        <v>1929.9645209099999</v>
      </c>
      <c r="Q71" s="36">
        <f>SUMIFS(СВЦЭМ!$D$39:$D$782,СВЦЭМ!$A$39:$A$782,$A71,СВЦЭМ!$B$39:$B$782,Q$47)+'СЕТ СН'!$G$11+СВЦЭМ!$D$10+'СЕТ СН'!$G$6-'СЕТ СН'!$G$23</f>
        <v>1936.3037155299999</v>
      </c>
      <c r="R71" s="36">
        <f>SUMIFS(СВЦЭМ!$D$39:$D$782,СВЦЭМ!$A$39:$A$782,$A71,СВЦЭМ!$B$39:$B$782,R$47)+'СЕТ СН'!$G$11+СВЦЭМ!$D$10+'СЕТ СН'!$G$6-'СЕТ СН'!$G$23</f>
        <v>1937.8677631400001</v>
      </c>
      <c r="S71" s="36">
        <f>SUMIFS(СВЦЭМ!$D$39:$D$782,СВЦЭМ!$A$39:$A$782,$A71,СВЦЭМ!$B$39:$B$782,S$47)+'СЕТ СН'!$G$11+СВЦЭМ!$D$10+'СЕТ СН'!$G$6-'СЕТ СН'!$G$23</f>
        <v>1948.6021836499999</v>
      </c>
      <c r="T71" s="36">
        <f>SUMIFS(СВЦЭМ!$D$39:$D$782,СВЦЭМ!$A$39:$A$782,$A71,СВЦЭМ!$B$39:$B$782,T$47)+'СЕТ СН'!$G$11+СВЦЭМ!$D$10+'СЕТ СН'!$G$6-'СЕТ СН'!$G$23</f>
        <v>1956.31432324</v>
      </c>
      <c r="U71" s="36">
        <f>SUMIFS(СВЦЭМ!$D$39:$D$782,СВЦЭМ!$A$39:$A$782,$A71,СВЦЭМ!$B$39:$B$782,U$47)+'СЕТ СН'!$G$11+СВЦЭМ!$D$10+'СЕТ СН'!$G$6-'СЕТ СН'!$G$23</f>
        <v>1975.44926996</v>
      </c>
      <c r="V71" s="36">
        <f>SUMIFS(СВЦЭМ!$D$39:$D$782,СВЦЭМ!$A$39:$A$782,$A71,СВЦЭМ!$B$39:$B$782,V$47)+'СЕТ СН'!$G$11+СВЦЭМ!$D$10+'СЕТ СН'!$G$6-'СЕТ СН'!$G$23</f>
        <v>1988.42314706</v>
      </c>
      <c r="W71" s="36">
        <f>SUMIFS(СВЦЭМ!$D$39:$D$782,СВЦЭМ!$A$39:$A$782,$A71,СВЦЭМ!$B$39:$B$782,W$47)+'СЕТ СН'!$G$11+СВЦЭМ!$D$10+'СЕТ СН'!$G$6-'СЕТ СН'!$G$23</f>
        <v>1973.75919937</v>
      </c>
      <c r="X71" s="36">
        <f>SUMIFS(СВЦЭМ!$D$39:$D$782,СВЦЭМ!$A$39:$A$782,$A71,СВЦЭМ!$B$39:$B$782,X$47)+'СЕТ СН'!$G$11+СВЦЭМ!$D$10+'СЕТ СН'!$G$6-'СЕТ СН'!$G$23</f>
        <v>2007.5326801399999</v>
      </c>
      <c r="Y71" s="36">
        <f>SUMIFS(СВЦЭМ!$D$39:$D$782,СВЦЭМ!$A$39:$A$782,$A71,СВЦЭМ!$B$39:$B$782,Y$47)+'СЕТ СН'!$G$11+СВЦЭМ!$D$10+'СЕТ СН'!$G$6-'СЕТ СН'!$G$23</f>
        <v>2097.45608584</v>
      </c>
    </row>
    <row r="72" spans="1:26" ht="15.75" x14ac:dyDescent="0.2">
      <c r="A72" s="35">
        <f t="shared" si="1"/>
        <v>45498</v>
      </c>
      <c r="B72" s="36">
        <f>SUMIFS(СВЦЭМ!$D$39:$D$782,СВЦЭМ!$A$39:$A$782,$A72,СВЦЭМ!$B$39:$B$782,B$47)+'СЕТ СН'!$G$11+СВЦЭМ!$D$10+'СЕТ СН'!$G$6-'СЕТ СН'!$G$23</f>
        <v>2209.2570715299998</v>
      </c>
      <c r="C72" s="36">
        <f>SUMIFS(СВЦЭМ!$D$39:$D$782,СВЦЭМ!$A$39:$A$782,$A72,СВЦЭМ!$B$39:$B$782,C$47)+'СЕТ СН'!$G$11+СВЦЭМ!$D$10+'СЕТ СН'!$G$6-'СЕТ СН'!$G$23</f>
        <v>2317.7925323099998</v>
      </c>
      <c r="D72" s="36">
        <f>SUMIFS(СВЦЭМ!$D$39:$D$782,СВЦЭМ!$A$39:$A$782,$A72,СВЦЭМ!$B$39:$B$782,D$47)+'СЕТ СН'!$G$11+СВЦЭМ!$D$10+'СЕТ СН'!$G$6-'СЕТ СН'!$G$23</f>
        <v>2397.2158793399999</v>
      </c>
      <c r="E72" s="36">
        <f>SUMIFS(СВЦЭМ!$D$39:$D$782,СВЦЭМ!$A$39:$A$782,$A72,СВЦЭМ!$B$39:$B$782,E$47)+'СЕТ СН'!$G$11+СВЦЭМ!$D$10+'СЕТ СН'!$G$6-'СЕТ СН'!$G$23</f>
        <v>2413.3220703799998</v>
      </c>
      <c r="F72" s="36">
        <f>SUMIFS(СВЦЭМ!$D$39:$D$782,СВЦЭМ!$A$39:$A$782,$A72,СВЦЭМ!$B$39:$B$782,F$47)+'СЕТ СН'!$G$11+СВЦЭМ!$D$10+'СЕТ СН'!$G$6-'СЕТ СН'!$G$23</f>
        <v>2418.6551596099998</v>
      </c>
      <c r="G72" s="36">
        <f>SUMIFS(СВЦЭМ!$D$39:$D$782,СВЦЭМ!$A$39:$A$782,$A72,СВЦЭМ!$B$39:$B$782,G$47)+'СЕТ СН'!$G$11+СВЦЭМ!$D$10+'СЕТ СН'!$G$6-'СЕТ СН'!$G$23</f>
        <v>2418.6727747</v>
      </c>
      <c r="H72" s="36">
        <f>SUMIFS(СВЦЭМ!$D$39:$D$782,СВЦЭМ!$A$39:$A$782,$A72,СВЦЭМ!$B$39:$B$782,H$47)+'СЕТ СН'!$G$11+СВЦЭМ!$D$10+'СЕТ СН'!$G$6-'СЕТ СН'!$G$23</f>
        <v>2375.0090604699999</v>
      </c>
      <c r="I72" s="36">
        <f>SUMIFS(СВЦЭМ!$D$39:$D$782,СВЦЭМ!$A$39:$A$782,$A72,СВЦЭМ!$B$39:$B$782,I$47)+'СЕТ СН'!$G$11+СВЦЭМ!$D$10+'СЕТ СН'!$G$6-'СЕТ СН'!$G$23</f>
        <v>2264.2369605700001</v>
      </c>
      <c r="J72" s="36">
        <f>SUMIFS(СВЦЭМ!$D$39:$D$782,СВЦЭМ!$A$39:$A$782,$A72,СВЦЭМ!$B$39:$B$782,J$47)+'СЕТ СН'!$G$11+СВЦЭМ!$D$10+'СЕТ СН'!$G$6-'СЕТ СН'!$G$23</f>
        <v>2150.5449060000001</v>
      </c>
      <c r="K72" s="36">
        <f>SUMIFS(СВЦЭМ!$D$39:$D$782,СВЦЭМ!$A$39:$A$782,$A72,СВЦЭМ!$B$39:$B$782,K$47)+'СЕТ СН'!$G$11+СВЦЭМ!$D$10+'СЕТ СН'!$G$6-'СЕТ СН'!$G$23</f>
        <v>2080.5007089299997</v>
      </c>
      <c r="L72" s="36">
        <f>SUMIFS(СВЦЭМ!$D$39:$D$782,СВЦЭМ!$A$39:$A$782,$A72,СВЦЭМ!$B$39:$B$782,L$47)+'СЕТ СН'!$G$11+СВЦЭМ!$D$10+'СЕТ СН'!$G$6-'СЕТ СН'!$G$23</f>
        <v>2023.9850132899999</v>
      </c>
      <c r="M72" s="36">
        <f>SUMIFS(СВЦЭМ!$D$39:$D$782,СВЦЭМ!$A$39:$A$782,$A72,СВЦЭМ!$B$39:$B$782,M$47)+'СЕТ СН'!$G$11+СВЦЭМ!$D$10+'СЕТ СН'!$G$6-'СЕТ СН'!$G$23</f>
        <v>2004.65273508</v>
      </c>
      <c r="N72" s="36">
        <f>SUMIFS(СВЦЭМ!$D$39:$D$782,СВЦЭМ!$A$39:$A$782,$A72,СВЦЭМ!$B$39:$B$782,N$47)+'СЕТ СН'!$G$11+СВЦЭМ!$D$10+'СЕТ СН'!$G$6-'СЕТ СН'!$G$23</f>
        <v>1983.4224171599999</v>
      </c>
      <c r="O72" s="36">
        <f>SUMIFS(СВЦЭМ!$D$39:$D$782,СВЦЭМ!$A$39:$A$782,$A72,СВЦЭМ!$B$39:$B$782,O$47)+'СЕТ СН'!$G$11+СВЦЭМ!$D$10+'СЕТ СН'!$G$6-'СЕТ СН'!$G$23</f>
        <v>1974.8800123399999</v>
      </c>
      <c r="P72" s="36">
        <f>SUMIFS(СВЦЭМ!$D$39:$D$782,СВЦЭМ!$A$39:$A$782,$A72,СВЦЭМ!$B$39:$B$782,P$47)+'СЕТ СН'!$G$11+СВЦЭМ!$D$10+'СЕТ СН'!$G$6-'СЕТ СН'!$G$23</f>
        <v>1975.1350971300001</v>
      </c>
      <c r="Q72" s="36">
        <f>SUMIFS(СВЦЭМ!$D$39:$D$782,СВЦЭМ!$A$39:$A$782,$A72,СВЦЭМ!$B$39:$B$782,Q$47)+'СЕТ СН'!$G$11+СВЦЭМ!$D$10+'СЕТ СН'!$G$6-'СЕТ СН'!$G$23</f>
        <v>1968.9295041099999</v>
      </c>
      <c r="R72" s="36">
        <f>SUMIFS(СВЦЭМ!$D$39:$D$782,СВЦЭМ!$A$39:$A$782,$A72,СВЦЭМ!$B$39:$B$782,R$47)+'СЕТ СН'!$G$11+СВЦЭМ!$D$10+'СЕТ СН'!$G$6-'СЕТ СН'!$G$23</f>
        <v>1985.0628383599999</v>
      </c>
      <c r="S72" s="36">
        <f>SUMIFS(СВЦЭМ!$D$39:$D$782,СВЦЭМ!$A$39:$A$782,$A72,СВЦЭМ!$B$39:$B$782,S$47)+'СЕТ СН'!$G$11+СВЦЭМ!$D$10+'СЕТ СН'!$G$6-'СЕТ СН'!$G$23</f>
        <v>1980.2160837199999</v>
      </c>
      <c r="T72" s="36">
        <f>SUMIFS(СВЦЭМ!$D$39:$D$782,СВЦЭМ!$A$39:$A$782,$A72,СВЦЭМ!$B$39:$B$782,T$47)+'СЕТ СН'!$G$11+СВЦЭМ!$D$10+'СЕТ СН'!$G$6-'СЕТ СН'!$G$23</f>
        <v>1977.9084342399999</v>
      </c>
      <c r="U72" s="36">
        <f>SUMIFS(СВЦЭМ!$D$39:$D$782,СВЦЭМ!$A$39:$A$782,$A72,СВЦЭМ!$B$39:$B$782,U$47)+'СЕТ СН'!$G$11+СВЦЭМ!$D$10+'СЕТ СН'!$G$6-'СЕТ СН'!$G$23</f>
        <v>1998.3989875899999</v>
      </c>
      <c r="V72" s="36">
        <f>SUMIFS(СВЦЭМ!$D$39:$D$782,СВЦЭМ!$A$39:$A$782,$A72,СВЦЭМ!$B$39:$B$782,V$47)+'СЕТ СН'!$G$11+СВЦЭМ!$D$10+'СЕТ СН'!$G$6-'СЕТ СН'!$G$23</f>
        <v>2010.7311548600001</v>
      </c>
      <c r="W72" s="36">
        <f>SUMIFS(СВЦЭМ!$D$39:$D$782,СВЦЭМ!$A$39:$A$782,$A72,СВЦЭМ!$B$39:$B$782,W$47)+'СЕТ СН'!$G$11+СВЦЭМ!$D$10+'СЕТ СН'!$G$6-'СЕТ СН'!$G$23</f>
        <v>1985.5322224500001</v>
      </c>
      <c r="X72" s="36">
        <f>SUMIFS(СВЦЭМ!$D$39:$D$782,СВЦЭМ!$A$39:$A$782,$A72,СВЦЭМ!$B$39:$B$782,X$47)+'СЕТ СН'!$G$11+СВЦЭМ!$D$10+'СЕТ СН'!$G$6-'СЕТ СН'!$G$23</f>
        <v>2048.7551952499998</v>
      </c>
      <c r="Y72" s="36">
        <f>SUMIFS(СВЦЭМ!$D$39:$D$782,СВЦЭМ!$A$39:$A$782,$A72,СВЦЭМ!$B$39:$B$782,Y$47)+'СЕТ СН'!$G$11+СВЦЭМ!$D$10+'СЕТ СН'!$G$6-'СЕТ СН'!$G$23</f>
        <v>2141.0723951599998</v>
      </c>
    </row>
    <row r="73" spans="1:26" ht="15.75" x14ac:dyDescent="0.2">
      <c r="A73" s="35">
        <f t="shared" si="1"/>
        <v>45499</v>
      </c>
      <c r="B73" s="36">
        <f>SUMIFS(СВЦЭМ!$D$39:$D$782,СВЦЭМ!$A$39:$A$782,$A73,СВЦЭМ!$B$39:$B$782,B$47)+'СЕТ СН'!$G$11+СВЦЭМ!$D$10+'СЕТ СН'!$G$6-'СЕТ СН'!$G$23</f>
        <v>2194.0781785599997</v>
      </c>
      <c r="C73" s="36">
        <f>SUMIFS(СВЦЭМ!$D$39:$D$782,СВЦЭМ!$A$39:$A$782,$A73,СВЦЭМ!$B$39:$B$782,C$47)+'СЕТ СН'!$G$11+СВЦЭМ!$D$10+'СЕТ СН'!$G$6-'СЕТ СН'!$G$23</f>
        <v>2262.8346260399999</v>
      </c>
      <c r="D73" s="36">
        <f>SUMIFS(СВЦЭМ!$D$39:$D$782,СВЦЭМ!$A$39:$A$782,$A73,СВЦЭМ!$B$39:$B$782,D$47)+'СЕТ СН'!$G$11+СВЦЭМ!$D$10+'СЕТ СН'!$G$6-'СЕТ СН'!$G$23</f>
        <v>2334.7255535199997</v>
      </c>
      <c r="E73" s="36">
        <f>SUMIFS(СВЦЭМ!$D$39:$D$782,СВЦЭМ!$A$39:$A$782,$A73,СВЦЭМ!$B$39:$B$782,E$47)+'СЕТ СН'!$G$11+СВЦЭМ!$D$10+'СЕТ СН'!$G$6-'СЕТ СН'!$G$23</f>
        <v>2326.2964743299999</v>
      </c>
      <c r="F73" s="36">
        <f>SUMIFS(СВЦЭМ!$D$39:$D$782,СВЦЭМ!$A$39:$A$782,$A73,СВЦЭМ!$B$39:$B$782,F$47)+'СЕТ СН'!$G$11+СВЦЭМ!$D$10+'СЕТ СН'!$G$6-'СЕТ СН'!$G$23</f>
        <v>2327.6403634199996</v>
      </c>
      <c r="G73" s="36">
        <f>SUMIFS(СВЦЭМ!$D$39:$D$782,СВЦЭМ!$A$39:$A$782,$A73,СВЦЭМ!$B$39:$B$782,G$47)+'СЕТ СН'!$G$11+СВЦЭМ!$D$10+'СЕТ СН'!$G$6-'СЕТ СН'!$G$23</f>
        <v>2333.88196036</v>
      </c>
      <c r="H73" s="36">
        <f>SUMIFS(СВЦЭМ!$D$39:$D$782,СВЦЭМ!$A$39:$A$782,$A73,СВЦЭМ!$B$39:$B$782,H$47)+'СЕТ СН'!$G$11+СВЦЭМ!$D$10+'СЕТ СН'!$G$6-'СЕТ СН'!$G$23</f>
        <v>2153.1249000299999</v>
      </c>
      <c r="I73" s="36">
        <f>SUMIFS(СВЦЭМ!$D$39:$D$782,СВЦЭМ!$A$39:$A$782,$A73,СВЦЭМ!$B$39:$B$782,I$47)+'СЕТ СН'!$G$11+СВЦЭМ!$D$10+'СЕТ СН'!$G$6-'СЕТ СН'!$G$23</f>
        <v>2164.1229770499999</v>
      </c>
      <c r="J73" s="36">
        <f>SUMIFS(СВЦЭМ!$D$39:$D$782,СВЦЭМ!$A$39:$A$782,$A73,СВЦЭМ!$B$39:$B$782,J$47)+'СЕТ СН'!$G$11+СВЦЭМ!$D$10+'СЕТ СН'!$G$6-'СЕТ СН'!$G$23</f>
        <v>2082.7925089099999</v>
      </c>
      <c r="K73" s="36">
        <f>SUMIFS(СВЦЭМ!$D$39:$D$782,СВЦЭМ!$A$39:$A$782,$A73,СВЦЭМ!$B$39:$B$782,K$47)+'СЕТ СН'!$G$11+СВЦЭМ!$D$10+'СЕТ СН'!$G$6-'СЕТ СН'!$G$23</f>
        <v>2031.11146807</v>
      </c>
      <c r="L73" s="36">
        <f>SUMIFS(СВЦЭМ!$D$39:$D$782,СВЦЭМ!$A$39:$A$782,$A73,СВЦЭМ!$B$39:$B$782,L$47)+'СЕТ СН'!$G$11+СВЦЭМ!$D$10+'СЕТ СН'!$G$6-'СЕТ СН'!$G$23</f>
        <v>2001.3742158099999</v>
      </c>
      <c r="M73" s="36">
        <f>SUMIFS(СВЦЭМ!$D$39:$D$782,СВЦЭМ!$A$39:$A$782,$A73,СВЦЭМ!$B$39:$B$782,M$47)+'СЕТ СН'!$G$11+СВЦЭМ!$D$10+'СЕТ СН'!$G$6-'СЕТ СН'!$G$23</f>
        <v>1984.7578558499999</v>
      </c>
      <c r="N73" s="36">
        <f>SUMIFS(СВЦЭМ!$D$39:$D$782,СВЦЭМ!$A$39:$A$782,$A73,СВЦЭМ!$B$39:$B$782,N$47)+'СЕТ СН'!$G$11+СВЦЭМ!$D$10+'СЕТ СН'!$G$6-'СЕТ СН'!$G$23</f>
        <v>1969.96252845</v>
      </c>
      <c r="O73" s="36">
        <f>SUMIFS(СВЦЭМ!$D$39:$D$782,СВЦЭМ!$A$39:$A$782,$A73,СВЦЭМ!$B$39:$B$782,O$47)+'СЕТ СН'!$G$11+СВЦЭМ!$D$10+'СЕТ СН'!$G$6-'СЕТ СН'!$G$23</f>
        <v>1957.2292909</v>
      </c>
      <c r="P73" s="36">
        <f>SUMIFS(СВЦЭМ!$D$39:$D$782,СВЦЭМ!$A$39:$A$782,$A73,СВЦЭМ!$B$39:$B$782,P$47)+'СЕТ СН'!$G$11+СВЦЭМ!$D$10+'СЕТ СН'!$G$6-'СЕТ СН'!$G$23</f>
        <v>1957.9772721699999</v>
      </c>
      <c r="Q73" s="36">
        <f>SUMIFS(СВЦЭМ!$D$39:$D$782,СВЦЭМ!$A$39:$A$782,$A73,СВЦЭМ!$B$39:$B$782,Q$47)+'СЕТ СН'!$G$11+СВЦЭМ!$D$10+'СЕТ СН'!$G$6-'СЕТ СН'!$G$23</f>
        <v>1964.9413853599999</v>
      </c>
      <c r="R73" s="36">
        <f>SUMIFS(СВЦЭМ!$D$39:$D$782,СВЦЭМ!$A$39:$A$782,$A73,СВЦЭМ!$B$39:$B$782,R$47)+'СЕТ СН'!$G$11+СВЦЭМ!$D$10+'СЕТ СН'!$G$6-'СЕТ СН'!$G$23</f>
        <v>1963.1190019799999</v>
      </c>
      <c r="S73" s="36">
        <f>SUMIFS(СВЦЭМ!$D$39:$D$782,СВЦЭМ!$A$39:$A$782,$A73,СВЦЭМ!$B$39:$B$782,S$47)+'СЕТ СН'!$G$11+СВЦЭМ!$D$10+'СЕТ СН'!$G$6-'СЕТ СН'!$G$23</f>
        <v>1952.7040535199999</v>
      </c>
      <c r="T73" s="36">
        <f>SUMIFS(СВЦЭМ!$D$39:$D$782,СВЦЭМ!$A$39:$A$782,$A73,СВЦЭМ!$B$39:$B$782,T$47)+'СЕТ СН'!$G$11+СВЦЭМ!$D$10+'СЕТ СН'!$G$6-'СЕТ СН'!$G$23</f>
        <v>1947.40312928</v>
      </c>
      <c r="U73" s="36">
        <f>SUMIFS(СВЦЭМ!$D$39:$D$782,СВЦЭМ!$A$39:$A$782,$A73,СВЦЭМ!$B$39:$B$782,U$47)+'СЕТ СН'!$G$11+СВЦЭМ!$D$10+'СЕТ СН'!$G$6-'СЕТ СН'!$G$23</f>
        <v>1982.0468879800001</v>
      </c>
      <c r="V73" s="36">
        <f>SUMIFS(СВЦЭМ!$D$39:$D$782,СВЦЭМ!$A$39:$A$782,$A73,СВЦЭМ!$B$39:$B$782,V$47)+'СЕТ СН'!$G$11+СВЦЭМ!$D$10+'СЕТ СН'!$G$6-'СЕТ СН'!$G$23</f>
        <v>2008.2243857000001</v>
      </c>
      <c r="W73" s="36">
        <f>SUMIFS(СВЦЭМ!$D$39:$D$782,СВЦЭМ!$A$39:$A$782,$A73,СВЦЭМ!$B$39:$B$782,W$47)+'СЕТ СН'!$G$11+СВЦЭМ!$D$10+'СЕТ СН'!$G$6-'СЕТ СН'!$G$23</f>
        <v>1982.0099745299999</v>
      </c>
      <c r="X73" s="36">
        <f>SUMIFS(СВЦЭМ!$D$39:$D$782,СВЦЭМ!$A$39:$A$782,$A73,СВЦЭМ!$B$39:$B$782,X$47)+'СЕТ СН'!$G$11+СВЦЭМ!$D$10+'СЕТ СН'!$G$6-'СЕТ СН'!$G$23</f>
        <v>2049.4551564199996</v>
      </c>
      <c r="Y73" s="36">
        <f>SUMIFS(СВЦЭМ!$D$39:$D$782,СВЦЭМ!$A$39:$A$782,$A73,СВЦЭМ!$B$39:$B$782,Y$47)+'СЕТ СН'!$G$11+СВЦЭМ!$D$10+'СЕТ СН'!$G$6-'СЕТ СН'!$G$23</f>
        <v>2141.2144934200001</v>
      </c>
    </row>
    <row r="74" spans="1:26" ht="15.75" x14ac:dyDescent="0.2">
      <c r="A74" s="35">
        <f t="shared" si="1"/>
        <v>45500</v>
      </c>
      <c r="B74" s="36">
        <f>SUMIFS(СВЦЭМ!$D$39:$D$782,СВЦЭМ!$A$39:$A$782,$A74,СВЦЭМ!$B$39:$B$782,B$47)+'СЕТ СН'!$G$11+СВЦЭМ!$D$10+'СЕТ СН'!$G$6-'СЕТ СН'!$G$23</f>
        <v>2229.9969811299998</v>
      </c>
      <c r="C74" s="36">
        <f>SUMIFS(СВЦЭМ!$D$39:$D$782,СВЦЭМ!$A$39:$A$782,$A74,СВЦЭМ!$B$39:$B$782,C$47)+'СЕТ СН'!$G$11+СВЦЭМ!$D$10+'СЕТ СН'!$G$6-'СЕТ СН'!$G$23</f>
        <v>2301.2772837299999</v>
      </c>
      <c r="D74" s="36">
        <f>SUMIFS(СВЦЭМ!$D$39:$D$782,СВЦЭМ!$A$39:$A$782,$A74,СВЦЭМ!$B$39:$B$782,D$47)+'СЕТ СН'!$G$11+СВЦЭМ!$D$10+'СЕТ СН'!$G$6-'СЕТ СН'!$G$23</f>
        <v>2343.85357015</v>
      </c>
      <c r="E74" s="36">
        <f>SUMIFS(СВЦЭМ!$D$39:$D$782,СВЦЭМ!$A$39:$A$782,$A74,СВЦЭМ!$B$39:$B$782,E$47)+'СЕТ СН'!$G$11+СВЦЭМ!$D$10+'СЕТ СН'!$G$6-'СЕТ СН'!$G$23</f>
        <v>2377.8735578299998</v>
      </c>
      <c r="F74" s="36">
        <f>SUMIFS(СВЦЭМ!$D$39:$D$782,СВЦЭМ!$A$39:$A$782,$A74,СВЦЭМ!$B$39:$B$782,F$47)+'СЕТ СН'!$G$11+СВЦЭМ!$D$10+'СЕТ СН'!$G$6-'СЕТ СН'!$G$23</f>
        <v>2359.5808539499999</v>
      </c>
      <c r="G74" s="36">
        <f>SUMIFS(СВЦЭМ!$D$39:$D$782,СВЦЭМ!$A$39:$A$782,$A74,СВЦЭМ!$B$39:$B$782,G$47)+'СЕТ СН'!$G$11+СВЦЭМ!$D$10+'СЕТ СН'!$G$6-'СЕТ СН'!$G$23</f>
        <v>2370.64723362</v>
      </c>
      <c r="H74" s="36">
        <f>SUMIFS(СВЦЭМ!$D$39:$D$782,СВЦЭМ!$A$39:$A$782,$A74,СВЦЭМ!$B$39:$B$782,H$47)+'СЕТ СН'!$G$11+СВЦЭМ!$D$10+'СЕТ СН'!$G$6-'СЕТ СН'!$G$23</f>
        <v>2337.0208097899999</v>
      </c>
      <c r="I74" s="36">
        <f>SUMIFS(СВЦЭМ!$D$39:$D$782,СВЦЭМ!$A$39:$A$782,$A74,СВЦЭМ!$B$39:$B$782,I$47)+'СЕТ СН'!$G$11+СВЦЭМ!$D$10+'СЕТ СН'!$G$6-'СЕТ СН'!$G$23</f>
        <v>2209.1115959599997</v>
      </c>
      <c r="J74" s="36">
        <f>SUMIFS(СВЦЭМ!$D$39:$D$782,СВЦЭМ!$A$39:$A$782,$A74,СВЦЭМ!$B$39:$B$782,J$47)+'СЕТ СН'!$G$11+СВЦЭМ!$D$10+'СЕТ СН'!$G$6-'СЕТ СН'!$G$23</f>
        <v>2183.6241542099997</v>
      </c>
      <c r="K74" s="36">
        <f>SUMIFS(СВЦЭМ!$D$39:$D$782,СВЦЭМ!$A$39:$A$782,$A74,СВЦЭМ!$B$39:$B$782,K$47)+'СЕТ СН'!$G$11+СВЦЭМ!$D$10+'СЕТ СН'!$G$6-'СЕТ СН'!$G$23</f>
        <v>2100.6296204400001</v>
      </c>
      <c r="L74" s="36">
        <f>SUMIFS(СВЦЭМ!$D$39:$D$782,СВЦЭМ!$A$39:$A$782,$A74,СВЦЭМ!$B$39:$B$782,L$47)+'СЕТ СН'!$G$11+СВЦЭМ!$D$10+'СЕТ СН'!$G$6-'СЕТ СН'!$G$23</f>
        <v>2041.38319344</v>
      </c>
      <c r="M74" s="36">
        <f>SUMIFS(СВЦЭМ!$D$39:$D$782,СВЦЭМ!$A$39:$A$782,$A74,СВЦЭМ!$B$39:$B$782,M$47)+'СЕТ СН'!$G$11+СВЦЭМ!$D$10+'СЕТ СН'!$G$6-'СЕТ СН'!$G$23</f>
        <v>2008.41881951</v>
      </c>
      <c r="N74" s="36">
        <f>SUMIFS(СВЦЭМ!$D$39:$D$782,СВЦЭМ!$A$39:$A$782,$A74,СВЦЭМ!$B$39:$B$782,N$47)+'СЕТ СН'!$G$11+СВЦЭМ!$D$10+'СЕТ СН'!$G$6-'СЕТ СН'!$G$23</f>
        <v>2003.9473641499999</v>
      </c>
      <c r="O74" s="36">
        <f>SUMIFS(СВЦЭМ!$D$39:$D$782,СВЦЭМ!$A$39:$A$782,$A74,СВЦЭМ!$B$39:$B$782,O$47)+'СЕТ СН'!$G$11+СВЦЭМ!$D$10+'СЕТ СН'!$G$6-'СЕТ СН'!$G$23</f>
        <v>2001.54699237</v>
      </c>
      <c r="P74" s="36">
        <f>SUMIFS(СВЦЭМ!$D$39:$D$782,СВЦЭМ!$A$39:$A$782,$A74,СВЦЭМ!$B$39:$B$782,P$47)+'СЕТ СН'!$G$11+СВЦЭМ!$D$10+'СЕТ СН'!$G$6-'СЕТ СН'!$G$23</f>
        <v>2009.46898487</v>
      </c>
      <c r="Q74" s="36">
        <f>SUMIFS(СВЦЭМ!$D$39:$D$782,СВЦЭМ!$A$39:$A$782,$A74,СВЦЭМ!$B$39:$B$782,Q$47)+'СЕТ СН'!$G$11+СВЦЭМ!$D$10+'СЕТ СН'!$G$6-'СЕТ СН'!$G$23</f>
        <v>2012.4099942</v>
      </c>
      <c r="R74" s="36">
        <f>SUMIFS(СВЦЭМ!$D$39:$D$782,СВЦЭМ!$A$39:$A$782,$A74,СВЦЭМ!$B$39:$B$782,R$47)+'СЕТ СН'!$G$11+СВЦЭМ!$D$10+'СЕТ СН'!$G$6-'СЕТ СН'!$G$23</f>
        <v>2015.72906106</v>
      </c>
      <c r="S74" s="36">
        <f>SUMIFS(СВЦЭМ!$D$39:$D$782,СВЦЭМ!$A$39:$A$782,$A74,СВЦЭМ!$B$39:$B$782,S$47)+'СЕТ СН'!$G$11+СВЦЭМ!$D$10+'СЕТ СН'!$G$6-'СЕТ СН'!$G$23</f>
        <v>2008.34692184</v>
      </c>
      <c r="T74" s="36">
        <f>SUMIFS(СВЦЭМ!$D$39:$D$782,СВЦЭМ!$A$39:$A$782,$A74,СВЦЭМ!$B$39:$B$782,T$47)+'СЕТ СН'!$G$11+СВЦЭМ!$D$10+'СЕТ СН'!$G$6-'СЕТ СН'!$G$23</f>
        <v>1997.9042617499999</v>
      </c>
      <c r="U74" s="36">
        <f>SUMIFS(СВЦЭМ!$D$39:$D$782,СВЦЭМ!$A$39:$A$782,$A74,СВЦЭМ!$B$39:$B$782,U$47)+'СЕТ СН'!$G$11+СВЦЭМ!$D$10+'СЕТ СН'!$G$6-'СЕТ СН'!$G$23</f>
        <v>2021.5391438199999</v>
      </c>
      <c r="V74" s="36">
        <f>SUMIFS(СВЦЭМ!$D$39:$D$782,СВЦЭМ!$A$39:$A$782,$A74,СВЦЭМ!$B$39:$B$782,V$47)+'СЕТ СН'!$G$11+СВЦЭМ!$D$10+'СЕТ СН'!$G$6-'СЕТ СН'!$G$23</f>
        <v>2027.20814797</v>
      </c>
      <c r="W74" s="36">
        <f>SUMIFS(СВЦЭМ!$D$39:$D$782,СВЦЭМ!$A$39:$A$782,$A74,СВЦЭМ!$B$39:$B$782,W$47)+'СЕТ СН'!$G$11+СВЦЭМ!$D$10+'СЕТ СН'!$G$6-'СЕТ СН'!$G$23</f>
        <v>2010.5623888</v>
      </c>
      <c r="X74" s="36">
        <f>SUMIFS(СВЦЭМ!$D$39:$D$782,СВЦЭМ!$A$39:$A$782,$A74,СВЦЭМ!$B$39:$B$782,X$47)+'СЕТ СН'!$G$11+СВЦЭМ!$D$10+'СЕТ СН'!$G$6-'СЕТ СН'!$G$23</f>
        <v>2060.6553564000001</v>
      </c>
      <c r="Y74" s="36">
        <f>SUMIFS(СВЦЭМ!$D$39:$D$782,СВЦЭМ!$A$39:$A$782,$A74,СВЦЭМ!$B$39:$B$782,Y$47)+'СЕТ СН'!$G$11+СВЦЭМ!$D$10+'СЕТ СН'!$G$6-'СЕТ СН'!$G$23</f>
        <v>2160.72286304</v>
      </c>
    </row>
    <row r="75" spans="1:26" ht="15.75" x14ac:dyDescent="0.2">
      <c r="A75" s="35">
        <f t="shared" si="1"/>
        <v>45501</v>
      </c>
      <c r="B75" s="36">
        <f>SUMIFS(СВЦЭМ!$D$39:$D$782,СВЦЭМ!$A$39:$A$782,$A75,СВЦЭМ!$B$39:$B$782,B$47)+'СЕТ СН'!$G$11+СВЦЭМ!$D$10+'СЕТ СН'!$G$6-'СЕТ СН'!$G$23</f>
        <v>2237.9264313499998</v>
      </c>
      <c r="C75" s="36">
        <f>SUMIFS(СВЦЭМ!$D$39:$D$782,СВЦЭМ!$A$39:$A$782,$A75,СВЦЭМ!$B$39:$B$782,C$47)+'СЕТ СН'!$G$11+СВЦЭМ!$D$10+'СЕТ СН'!$G$6-'СЕТ СН'!$G$23</f>
        <v>2325.8741610799998</v>
      </c>
      <c r="D75" s="36">
        <f>SUMIFS(СВЦЭМ!$D$39:$D$782,СВЦЭМ!$A$39:$A$782,$A75,СВЦЭМ!$B$39:$B$782,D$47)+'СЕТ СН'!$G$11+СВЦЭМ!$D$10+'СЕТ СН'!$G$6-'СЕТ СН'!$G$23</f>
        <v>2344.6148824299999</v>
      </c>
      <c r="E75" s="36">
        <f>SUMIFS(СВЦЭМ!$D$39:$D$782,СВЦЭМ!$A$39:$A$782,$A75,СВЦЭМ!$B$39:$B$782,E$47)+'СЕТ СН'!$G$11+СВЦЭМ!$D$10+'СЕТ СН'!$G$6-'СЕТ СН'!$G$23</f>
        <v>2348.6240318499999</v>
      </c>
      <c r="F75" s="36">
        <f>SUMIFS(СВЦЭМ!$D$39:$D$782,СВЦЭМ!$A$39:$A$782,$A75,СВЦЭМ!$B$39:$B$782,F$47)+'СЕТ СН'!$G$11+СВЦЭМ!$D$10+'СЕТ СН'!$G$6-'СЕТ СН'!$G$23</f>
        <v>2353.9956070399999</v>
      </c>
      <c r="G75" s="36">
        <f>SUMIFS(СВЦЭМ!$D$39:$D$782,СВЦЭМ!$A$39:$A$782,$A75,СВЦЭМ!$B$39:$B$782,G$47)+'СЕТ СН'!$G$11+СВЦЭМ!$D$10+'СЕТ СН'!$G$6-'СЕТ СН'!$G$23</f>
        <v>2367.9685463000001</v>
      </c>
      <c r="H75" s="36">
        <f>SUMIFS(СВЦЭМ!$D$39:$D$782,СВЦЭМ!$A$39:$A$782,$A75,СВЦЭМ!$B$39:$B$782,H$47)+'СЕТ СН'!$G$11+СВЦЭМ!$D$10+'СЕТ СН'!$G$6-'СЕТ СН'!$G$23</f>
        <v>2367.0277681399998</v>
      </c>
      <c r="I75" s="36">
        <f>SUMIFS(СВЦЭМ!$D$39:$D$782,СВЦЭМ!$A$39:$A$782,$A75,СВЦЭМ!$B$39:$B$782,I$47)+'СЕТ СН'!$G$11+СВЦЭМ!$D$10+'СЕТ СН'!$G$6-'СЕТ СН'!$G$23</f>
        <v>2342.6577652399997</v>
      </c>
      <c r="J75" s="36">
        <f>SUMIFS(СВЦЭМ!$D$39:$D$782,СВЦЭМ!$A$39:$A$782,$A75,СВЦЭМ!$B$39:$B$782,J$47)+'СЕТ СН'!$G$11+СВЦЭМ!$D$10+'СЕТ СН'!$G$6-'СЕТ СН'!$G$23</f>
        <v>2205.9021409799998</v>
      </c>
      <c r="K75" s="36">
        <f>SUMIFS(СВЦЭМ!$D$39:$D$782,СВЦЭМ!$A$39:$A$782,$A75,СВЦЭМ!$B$39:$B$782,K$47)+'СЕТ СН'!$G$11+СВЦЭМ!$D$10+'СЕТ СН'!$G$6-'СЕТ СН'!$G$23</f>
        <v>2115.8672825599997</v>
      </c>
      <c r="L75" s="36">
        <f>SUMIFS(СВЦЭМ!$D$39:$D$782,СВЦЭМ!$A$39:$A$782,$A75,СВЦЭМ!$B$39:$B$782,L$47)+'СЕТ СН'!$G$11+СВЦЭМ!$D$10+'СЕТ СН'!$G$6-'СЕТ СН'!$G$23</f>
        <v>2045.59024942</v>
      </c>
      <c r="M75" s="36">
        <f>SUMIFS(СВЦЭМ!$D$39:$D$782,СВЦЭМ!$A$39:$A$782,$A75,СВЦЭМ!$B$39:$B$782,M$47)+'СЕТ СН'!$G$11+СВЦЭМ!$D$10+'СЕТ СН'!$G$6-'СЕТ СН'!$G$23</f>
        <v>1997.8337543499999</v>
      </c>
      <c r="N75" s="36">
        <f>SUMIFS(СВЦЭМ!$D$39:$D$782,СВЦЭМ!$A$39:$A$782,$A75,СВЦЭМ!$B$39:$B$782,N$47)+'СЕТ СН'!$G$11+СВЦЭМ!$D$10+'СЕТ СН'!$G$6-'СЕТ СН'!$G$23</f>
        <v>1994.3882416899999</v>
      </c>
      <c r="O75" s="36">
        <f>SUMIFS(СВЦЭМ!$D$39:$D$782,СВЦЭМ!$A$39:$A$782,$A75,СВЦЭМ!$B$39:$B$782,O$47)+'СЕТ СН'!$G$11+СВЦЭМ!$D$10+'СЕТ СН'!$G$6-'СЕТ СН'!$G$23</f>
        <v>1992.03588646</v>
      </c>
      <c r="P75" s="36">
        <f>SUMIFS(СВЦЭМ!$D$39:$D$782,СВЦЭМ!$A$39:$A$782,$A75,СВЦЭМ!$B$39:$B$782,P$47)+'СЕТ СН'!$G$11+СВЦЭМ!$D$10+'СЕТ СН'!$G$6-'СЕТ СН'!$G$23</f>
        <v>2008.08023183</v>
      </c>
      <c r="Q75" s="36">
        <f>SUMIFS(СВЦЭМ!$D$39:$D$782,СВЦЭМ!$A$39:$A$782,$A75,СВЦЭМ!$B$39:$B$782,Q$47)+'СЕТ СН'!$G$11+СВЦЭМ!$D$10+'СЕТ СН'!$G$6-'СЕТ СН'!$G$23</f>
        <v>2009.0197042</v>
      </c>
      <c r="R75" s="36">
        <f>SUMIFS(СВЦЭМ!$D$39:$D$782,СВЦЭМ!$A$39:$A$782,$A75,СВЦЭМ!$B$39:$B$782,R$47)+'СЕТ СН'!$G$11+СВЦЭМ!$D$10+'СЕТ СН'!$G$6-'СЕТ СН'!$G$23</f>
        <v>1999.9637318499999</v>
      </c>
      <c r="S75" s="36">
        <f>SUMIFS(СВЦЭМ!$D$39:$D$782,СВЦЭМ!$A$39:$A$782,$A75,СВЦЭМ!$B$39:$B$782,S$47)+'СЕТ СН'!$G$11+СВЦЭМ!$D$10+'СЕТ СН'!$G$6-'СЕТ СН'!$G$23</f>
        <v>1987.34402434</v>
      </c>
      <c r="T75" s="36">
        <f>SUMIFS(СВЦЭМ!$D$39:$D$782,СВЦЭМ!$A$39:$A$782,$A75,СВЦЭМ!$B$39:$B$782,T$47)+'СЕТ СН'!$G$11+СВЦЭМ!$D$10+'СЕТ СН'!$G$6-'СЕТ СН'!$G$23</f>
        <v>1968.0990987600001</v>
      </c>
      <c r="U75" s="36">
        <f>SUMIFS(СВЦЭМ!$D$39:$D$782,СВЦЭМ!$A$39:$A$782,$A75,СВЦЭМ!$B$39:$B$782,U$47)+'СЕТ СН'!$G$11+СВЦЭМ!$D$10+'СЕТ СН'!$G$6-'СЕТ СН'!$G$23</f>
        <v>1985.19699571</v>
      </c>
      <c r="V75" s="36">
        <f>SUMIFS(СВЦЭМ!$D$39:$D$782,СВЦЭМ!$A$39:$A$782,$A75,СВЦЭМ!$B$39:$B$782,V$47)+'СЕТ СН'!$G$11+СВЦЭМ!$D$10+'СЕТ СН'!$G$6-'СЕТ СН'!$G$23</f>
        <v>1997.04796315</v>
      </c>
      <c r="W75" s="36">
        <f>SUMIFS(СВЦЭМ!$D$39:$D$782,СВЦЭМ!$A$39:$A$782,$A75,СВЦЭМ!$B$39:$B$782,W$47)+'СЕТ СН'!$G$11+СВЦЭМ!$D$10+'СЕТ СН'!$G$6-'СЕТ СН'!$G$23</f>
        <v>1969.3973232999999</v>
      </c>
      <c r="X75" s="36">
        <f>SUMIFS(СВЦЭМ!$D$39:$D$782,СВЦЭМ!$A$39:$A$782,$A75,СВЦЭМ!$B$39:$B$782,X$47)+'СЕТ СН'!$G$11+СВЦЭМ!$D$10+'СЕТ СН'!$G$6-'СЕТ СН'!$G$23</f>
        <v>2035.3146553899999</v>
      </c>
      <c r="Y75" s="36">
        <f>SUMIFS(СВЦЭМ!$D$39:$D$782,СВЦЭМ!$A$39:$A$782,$A75,СВЦЭМ!$B$39:$B$782,Y$47)+'СЕТ СН'!$G$11+СВЦЭМ!$D$10+'СЕТ СН'!$G$6-'СЕТ СН'!$G$23</f>
        <v>2144.1293695099998</v>
      </c>
    </row>
    <row r="76" spans="1:26" ht="15.75" x14ac:dyDescent="0.2">
      <c r="A76" s="35">
        <f t="shared" si="1"/>
        <v>45502</v>
      </c>
      <c r="B76" s="36">
        <f>SUMIFS(СВЦЭМ!$D$39:$D$782,СВЦЭМ!$A$39:$A$782,$A76,СВЦЭМ!$B$39:$B$782,B$47)+'СЕТ СН'!$G$11+СВЦЭМ!$D$10+'СЕТ СН'!$G$6-'СЕТ СН'!$G$23</f>
        <v>2334.11742774</v>
      </c>
      <c r="C76" s="36">
        <f>SUMIFS(СВЦЭМ!$D$39:$D$782,СВЦЭМ!$A$39:$A$782,$A76,СВЦЭМ!$B$39:$B$782,C$47)+'СЕТ СН'!$G$11+СВЦЭМ!$D$10+'СЕТ СН'!$G$6-'СЕТ СН'!$G$23</f>
        <v>2457.1582205199998</v>
      </c>
      <c r="D76" s="36">
        <f>SUMIFS(СВЦЭМ!$D$39:$D$782,СВЦЭМ!$A$39:$A$782,$A76,СВЦЭМ!$B$39:$B$782,D$47)+'СЕТ СН'!$G$11+СВЦЭМ!$D$10+'СЕТ СН'!$G$6-'СЕТ СН'!$G$23</f>
        <v>2502.9786984299999</v>
      </c>
      <c r="E76" s="36">
        <f>SUMIFS(СВЦЭМ!$D$39:$D$782,СВЦЭМ!$A$39:$A$782,$A76,СВЦЭМ!$B$39:$B$782,E$47)+'СЕТ СН'!$G$11+СВЦЭМ!$D$10+'СЕТ СН'!$G$6-'СЕТ СН'!$G$23</f>
        <v>2548.0226531100002</v>
      </c>
      <c r="F76" s="36">
        <f>SUMIFS(СВЦЭМ!$D$39:$D$782,СВЦЭМ!$A$39:$A$782,$A76,СВЦЭМ!$B$39:$B$782,F$47)+'СЕТ СН'!$G$11+СВЦЭМ!$D$10+'СЕТ СН'!$G$6-'СЕТ СН'!$G$23</f>
        <v>2548.2679675999998</v>
      </c>
      <c r="G76" s="36">
        <f>SUMIFS(СВЦЭМ!$D$39:$D$782,СВЦЭМ!$A$39:$A$782,$A76,СВЦЭМ!$B$39:$B$782,G$47)+'СЕТ СН'!$G$11+СВЦЭМ!$D$10+'СЕТ СН'!$G$6-'СЕТ СН'!$G$23</f>
        <v>2530.6488164299999</v>
      </c>
      <c r="H76" s="36">
        <f>SUMIFS(СВЦЭМ!$D$39:$D$782,СВЦЭМ!$A$39:$A$782,$A76,СВЦЭМ!$B$39:$B$782,H$47)+'СЕТ СН'!$G$11+СВЦЭМ!$D$10+'СЕТ СН'!$G$6-'СЕТ СН'!$G$23</f>
        <v>2475.1990888</v>
      </c>
      <c r="I76" s="36">
        <f>SUMIFS(СВЦЭМ!$D$39:$D$782,СВЦЭМ!$A$39:$A$782,$A76,СВЦЭМ!$B$39:$B$782,I$47)+'СЕТ СН'!$G$11+СВЦЭМ!$D$10+'СЕТ СН'!$G$6-'СЕТ СН'!$G$23</f>
        <v>2386.6822651799998</v>
      </c>
      <c r="J76" s="36">
        <f>SUMIFS(СВЦЭМ!$D$39:$D$782,СВЦЭМ!$A$39:$A$782,$A76,СВЦЭМ!$B$39:$B$782,J$47)+'СЕТ СН'!$G$11+СВЦЭМ!$D$10+'СЕТ СН'!$G$6-'СЕТ СН'!$G$23</f>
        <v>2263.3553699199997</v>
      </c>
      <c r="K76" s="36">
        <f>SUMIFS(СВЦЭМ!$D$39:$D$782,СВЦЭМ!$A$39:$A$782,$A76,СВЦЭМ!$B$39:$B$782,K$47)+'СЕТ СН'!$G$11+СВЦЭМ!$D$10+'СЕТ СН'!$G$6-'СЕТ СН'!$G$23</f>
        <v>2161.4650184399998</v>
      </c>
      <c r="L76" s="36">
        <f>SUMIFS(СВЦЭМ!$D$39:$D$782,СВЦЭМ!$A$39:$A$782,$A76,СВЦЭМ!$B$39:$B$782,L$47)+'СЕТ СН'!$G$11+СВЦЭМ!$D$10+'СЕТ СН'!$G$6-'СЕТ СН'!$G$23</f>
        <v>2112.2727083499999</v>
      </c>
      <c r="M76" s="36">
        <f>SUMIFS(СВЦЭМ!$D$39:$D$782,СВЦЭМ!$A$39:$A$782,$A76,СВЦЭМ!$B$39:$B$782,M$47)+'СЕТ СН'!$G$11+СВЦЭМ!$D$10+'СЕТ СН'!$G$6-'СЕТ СН'!$G$23</f>
        <v>2089.6271793999999</v>
      </c>
      <c r="N76" s="36">
        <f>SUMIFS(СВЦЭМ!$D$39:$D$782,СВЦЭМ!$A$39:$A$782,$A76,СВЦЭМ!$B$39:$B$782,N$47)+'СЕТ СН'!$G$11+СВЦЭМ!$D$10+'СЕТ СН'!$G$6-'СЕТ СН'!$G$23</f>
        <v>2091.9978634700001</v>
      </c>
      <c r="O76" s="36">
        <f>SUMIFS(СВЦЭМ!$D$39:$D$782,СВЦЭМ!$A$39:$A$782,$A76,СВЦЭМ!$B$39:$B$782,O$47)+'СЕТ СН'!$G$11+СВЦЭМ!$D$10+'СЕТ СН'!$G$6-'СЕТ СН'!$G$23</f>
        <v>2083.2172748799999</v>
      </c>
      <c r="P76" s="36">
        <f>SUMIFS(СВЦЭМ!$D$39:$D$782,СВЦЭМ!$A$39:$A$782,$A76,СВЦЭМ!$B$39:$B$782,P$47)+'СЕТ СН'!$G$11+СВЦЭМ!$D$10+'СЕТ СН'!$G$6-'СЕТ СН'!$G$23</f>
        <v>2089.6833626600001</v>
      </c>
      <c r="Q76" s="36">
        <f>SUMIFS(СВЦЭМ!$D$39:$D$782,СВЦЭМ!$A$39:$A$782,$A76,СВЦЭМ!$B$39:$B$782,Q$47)+'СЕТ СН'!$G$11+СВЦЭМ!$D$10+'СЕТ СН'!$G$6-'СЕТ СН'!$G$23</f>
        <v>2084.4674900999998</v>
      </c>
      <c r="R76" s="36">
        <f>SUMIFS(СВЦЭМ!$D$39:$D$782,СВЦЭМ!$A$39:$A$782,$A76,СВЦЭМ!$B$39:$B$782,R$47)+'СЕТ СН'!$G$11+СВЦЭМ!$D$10+'СЕТ СН'!$G$6-'СЕТ СН'!$G$23</f>
        <v>2086.81545431</v>
      </c>
      <c r="S76" s="36">
        <f>SUMIFS(СВЦЭМ!$D$39:$D$782,СВЦЭМ!$A$39:$A$782,$A76,СВЦЭМ!$B$39:$B$782,S$47)+'СЕТ СН'!$G$11+СВЦЭМ!$D$10+'СЕТ СН'!$G$6-'СЕТ СН'!$G$23</f>
        <v>2082.1539427600001</v>
      </c>
      <c r="T76" s="36">
        <f>SUMIFS(СВЦЭМ!$D$39:$D$782,СВЦЭМ!$A$39:$A$782,$A76,СВЦЭМ!$B$39:$B$782,T$47)+'СЕТ СН'!$G$11+СВЦЭМ!$D$10+'СЕТ СН'!$G$6-'СЕТ СН'!$G$23</f>
        <v>2072.6166436399999</v>
      </c>
      <c r="U76" s="36">
        <f>SUMIFS(СВЦЭМ!$D$39:$D$782,СВЦЭМ!$A$39:$A$782,$A76,СВЦЭМ!$B$39:$B$782,U$47)+'СЕТ СН'!$G$11+СВЦЭМ!$D$10+'СЕТ СН'!$G$6-'СЕТ СН'!$G$23</f>
        <v>2089.91586173</v>
      </c>
      <c r="V76" s="36">
        <f>SUMIFS(СВЦЭМ!$D$39:$D$782,СВЦЭМ!$A$39:$A$782,$A76,СВЦЭМ!$B$39:$B$782,V$47)+'СЕТ СН'!$G$11+СВЦЭМ!$D$10+'СЕТ СН'!$G$6-'СЕТ СН'!$G$23</f>
        <v>2108.8964674899998</v>
      </c>
      <c r="W76" s="36">
        <f>SUMIFS(СВЦЭМ!$D$39:$D$782,СВЦЭМ!$A$39:$A$782,$A76,СВЦЭМ!$B$39:$B$782,W$47)+'СЕТ СН'!$G$11+СВЦЭМ!$D$10+'СЕТ СН'!$G$6-'СЕТ СН'!$G$23</f>
        <v>2090.2672877699997</v>
      </c>
      <c r="X76" s="36">
        <f>SUMIFS(СВЦЭМ!$D$39:$D$782,СВЦЭМ!$A$39:$A$782,$A76,СВЦЭМ!$B$39:$B$782,X$47)+'СЕТ СН'!$G$11+СВЦЭМ!$D$10+'СЕТ СН'!$G$6-'СЕТ СН'!$G$23</f>
        <v>2120.9912920899997</v>
      </c>
      <c r="Y76" s="36">
        <f>SUMIFS(СВЦЭМ!$D$39:$D$782,СВЦЭМ!$A$39:$A$782,$A76,СВЦЭМ!$B$39:$B$782,Y$47)+'СЕТ СН'!$G$11+СВЦЭМ!$D$10+'СЕТ СН'!$G$6-'СЕТ СН'!$G$23</f>
        <v>2260.8048926899996</v>
      </c>
    </row>
    <row r="77" spans="1:26" ht="15.75" x14ac:dyDescent="0.2">
      <c r="A77" s="35">
        <f t="shared" si="1"/>
        <v>45503</v>
      </c>
      <c r="B77" s="36">
        <f>SUMIFS(СВЦЭМ!$D$39:$D$782,СВЦЭМ!$A$39:$A$782,$A77,СВЦЭМ!$B$39:$B$782,B$47)+'СЕТ СН'!$G$11+СВЦЭМ!$D$10+'СЕТ СН'!$G$6-'СЕТ СН'!$G$23</f>
        <v>2255.4763537999997</v>
      </c>
      <c r="C77" s="36">
        <f>SUMIFS(СВЦЭМ!$D$39:$D$782,СВЦЭМ!$A$39:$A$782,$A77,СВЦЭМ!$B$39:$B$782,C$47)+'СЕТ СН'!$G$11+СВЦЭМ!$D$10+'СЕТ СН'!$G$6-'СЕТ СН'!$G$23</f>
        <v>2346.85196778</v>
      </c>
      <c r="D77" s="36">
        <f>SUMIFS(СВЦЭМ!$D$39:$D$782,СВЦЭМ!$A$39:$A$782,$A77,СВЦЭМ!$B$39:$B$782,D$47)+'СЕТ СН'!$G$11+СВЦЭМ!$D$10+'СЕТ СН'!$G$6-'СЕТ СН'!$G$23</f>
        <v>2422.5647212199997</v>
      </c>
      <c r="E77" s="36">
        <f>SUMIFS(СВЦЭМ!$D$39:$D$782,СВЦЭМ!$A$39:$A$782,$A77,СВЦЭМ!$B$39:$B$782,E$47)+'СЕТ СН'!$G$11+СВЦЭМ!$D$10+'СЕТ СН'!$G$6-'СЕТ СН'!$G$23</f>
        <v>2463.9373133999998</v>
      </c>
      <c r="F77" s="36">
        <f>SUMIFS(СВЦЭМ!$D$39:$D$782,СВЦЭМ!$A$39:$A$782,$A77,СВЦЭМ!$B$39:$B$782,F$47)+'СЕТ СН'!$G$11+СВЦЭМ!$D$10+'СЕТ СН'!$G$6-'СЕТ СН'!$G$23</f>
        <v>2460.8908061399998</v>
      </c>
      <c r="G77" s="36">
        <f>SUMIFS(СВЦЭМ!$D$39:$D$782,СВЦЭМ!$A$39:$A$782,$A77,СВЦЭМ!$B$39:$B$782,G$47)+'СЕТ СН'!$G$11+СВЦЭМ!$D$10+'СЕТ СН'!$G$6-'СЕТ СН'!$G$23</f>
        <v>2432.8810729799998</v>
      </c>
      <c r="H77" s="36">
        <f>SUMIFS(СВЦЭМ!$D$39:$D$782,СВЦЭМ!$A$39:$A$782,$A77,СВЦЭМ!$B$39:$B$782,H$47)+'СЕТ СН'!$G$11+СВЦЭМ!$D$10+'СЕТ СН'!$G$6-'СЕТ СН'!$G$23</f>
        <v>2376.3737910899999</v>
      </c>
      <c r="I77" s="36">
        <f>SUMIFS(СВЦЭМ!$D$39:$D$782,СВЦЭМ!$A$39:$A$782,$A77,СВЦЭМ!$B$39:$B$782,I$47)+'СЕТ СН'!$G$11+СВЦЭМ!$D$10+'СЕТ СН'!$G$6-'СЕТ СН'!$G$23</f>
        <v>2260.0063023099997</v>
      </c>
      <c r="J77" s="36">
        <f>SUMIFS(СВЦЭМ!$D$39:$D$782,СВЦЭМ!$A$39:$A$782,$A77,СВЦЭМ!$B$39:$B$782,J$47)+'СЕТ СН'!$G$11+СВЦЭМ!$D$10+'СЕТ СН'!$G$6-'СЕТ СН'!$G$23</f>
        <v>2137.8310133699997</v>
      </c>
      <c r="K77" s="36">
        <f>SUMIFS(СВЦЭМ!$D$39:$D$782,СВЦЭМ!$A$39:$A$782,$A77,СВЦЭМ!$B$39:$B$782,K$47)+'СЕТ СН'!$G$11+СВЦЭМ!$D$10+'СЕТ СН'!$G$6-'СЕТ СН'!$G$23</f>
        <v>2041.6557792900001</v>
      </c>
      <c r="L77" s="36">
        <f>SUMIFS(СВЦЭМ!$D$39:$D$782,СВЦЭМ!$A$39:$A$782,$A77,СВЦЭМ!$B$39:$B$782,L$47)+'СЕТ СН'!$G$11+СВЦЭМ!$D$10+'СЕТ СН'!$G$6-'СЕТ СН'!$G$23</f>
        <v>1977.1522335299999</v>
      </c>
      <c r="M77" s="36">
        <f>SUMIFS(СВЦЭМ!$D$39:$D$782,СВЦЭМ!$A$39:$A$782,$A77,СВЦЭМ!$B$39:$B$782,M$47)+'СЕТ СН'!$G$11+СВЦЭМ!$D$10+'СЕТ СН'!$G$6-'СЕТ СН'!$G$23</f>
        <v>1970.4950756000001</v>
      </c>
      <c r="N77" s="36">
        <f>SUMIFS(СВЦЭМ!$D$39:$D$782,СВЦЭМ!$A$39:$A$782,$A77,СВЦЭМ!$B$39:$B$782,N$47)+'СЕТ СН'!$G$11+СВЦЭМ!$D$10+'СЕТ СН'!$G$6-'СЕТ СН'!$G$23</f>
        <v>1967.1445165800001</v>
      </c>
      <c r="O77" s="36">
        <f>SUMIFS(СВЦЭМ!$D$39:$D$782,СВЦЭМ!$A$39:$A$782,$A77,СВЦЭМ!$B$39:$B$782,O$47)+'СЕТ СН'!$G$11+СВЦЭМ!$D$10+'СЕТ СН'!$G$6-'СЕТ СН'!$G$23</f>
        <v>1956.94893237</v>
      </c>
      <c r="P77" s="36">
        <f>SUMIFS(СВЦЭМ!$D$39:$D$782,СВЦЭМ!$A$39:$A$782,$A77,СВЦЭМ!$B$39:$B$782,P$47)+'СЕТ СН'!$G$11+СВЦЭМ!$D$10+'СЕТ СН'!$G$6-'СЕТ СН'!$G$23</f>
        <v>1963.5950486500001</v>
      </c>
      <c r="Q77" s="36">
        <f>SUMIFS(СВЦЭМ!$D$39:$D$782,СВЦЭМ!$A$39:$A$782,$A77,СВЦЭМ!$B$39:$B$782,Q$47)+'СЕТ СН'!$G$11+СВЦЭМ!$D$10+'СЕТ СН'!$G$6-'СЕТ СН'!$G$23</f>
        <v>1961.86717978</v>
      </c>
      <c r="R77" s="36">
        <f>SUMIFS(СВЦЭМ!$D$39:$D$782,СВЦЭМ!$A$39:$A$782,$A77,СВЦЭМ!$B$39:$B$782,R$47)+'СЕТ СН'!$G$11+СВЦЭМ!$D$10+'СЕТ СН'!$G$6-'СЕТ СН'!$G$23</f>
        <v>1963.09117176</v>
      </c>
      <c r="S77" s="36">
        <f>SUMIFS(СВЦЭМ!$D$39:$D$782,СВЦЭМ!$A$39:$A$782,$A77,СВЦЭМ!$B$39:$B$782,S$47)+'СЕТ СН'!$G$11+СВЦЭМ!$D$10+'СЕТ СН'!$G$6-'СЕТ СН'!$G$23</f>
        <v>1966.6453538399999</v>
      </c>
      <c r="T77" s="36">
        <f>SUMIFS(СВЦЭМ!$D$39:$D$782,СВЦЭМ!$A$39:$A$782,$A77,СВЦЭМ!$B$39:$B$782,T$47)+'СЕТ СН'!$G$11+СВЦЭМ!$D$10+'СЕТ СН'!$G$6-'СЕТ СН'!$G$23</f>
        <v>1958.43640676</v>
      </c>
      <c r="U77" s="36">
        <f>SUMIFS(СВЦЭМ!$D$39:$D$782,СВЦЭМ!$A$39:$A$782,$A77,СВЦЭМ!$B$39:$B$782,U$47)+'СЕТ СН'!$G$11+СВЦЭМ!$D$10+'СЕТ СН'!$G$6-'СЕТ СН'!$G$23</f>
        <v>1963.1624107600001</v>
      </c>
      <c r="V77" s="36">
        <f>SUMIFS(СВЦЭМ!$D$39:$D$782,СВЦЭМ!$A$39:$A$782,$A77,СВЦЭМ!$B$39:$B$782,V$47)+'СЕТ СН'!$G$11+СВЦЭМ!$D$10+'СЕТ СН'!$G$6-'СЕТ СН'!$G$23</f>
        <v>1976.66882201</v>
      </c>
      <c r="W77" s="36">
        <f>SUMIFS(СВЦЭМ!$D$39:$D$782,СВЦЭМ!$A$39:$A$782,$A77,СВЦЭМ!$B$39:$B$782,W$47)+'СЕТ СН'!$G$11+СВЦЭМ!$D$10+'СЕТ СН'!$G$6-'СЕТ СН'!$G$23</f>
        <v>1974.65695123</v>
      </c>
      <c r="X77" s="36">
        <f>SUMIFS(СВЦЭМ!$D$39:$D$782,СВЦЭМ!$A$39:$A$782,$A77,СВЦЭМ!$B$39:$B$782,X$47)+'СЕТ СН'!$G$11+СВЦЭМ!$D$10+'СЕТ СН'!$G$6-'СЕТ СН'!$G$23</f>
        <v>2042.16836571</v>
      </c>
      <c r="Y77" s="36">
        <f>SUMIFS(СВЦЭМ!$D$39:$D$782,СВЦЭМ!$A$39:$A$782,$A77,СВЦЭМ!$B$39:$B$782,Y$47)+'СЕТ СН'!$G$11+СВЦЭМ!$D$10+'СЕТ СН'!$G$6-'СЕТ СН'!$G$23</f>
        <v>2141.95708952</v>
      </c>
    </row>
    <row r="78" spans="1:26" ht="15.75" x14ac:dyDescent="0.2">
      <c r="A78" s="35">
        <f t="shared" si="1"/>
        <v>45504</v>
      </c>
      <c r="B78" s="36">
        <f>SUMIFS(СВЦЭМ!$D$39:$D$782,СВЦЭМ!$A$39:$A$782,$A78,СВЦЭМ!$B$39:$B$782,B$47)+'СЕТ СН'!$G$11+СВЦЭМ!$D$10+'СЕТ СН'!$G$6-'СЕТ СН'!$G$23</f>
        <v>2212.49464747</v>
      </c>
      <c r="C78" s="36">
        <f>SUMIFS(СВЦЭМ!$D$39:$D$782,СВЦЭМ!$A$39:$A$782,$A78,СВЦЭМ!$B$39:$B$782,C$47)+'СЕТ СН'!$G$11+СВЦЭМ!$D$10+'СЕТ СН'!$G$6-'СЕТ СН'!$G$23</f>
        <v>2324.5709969299996</v>
      </c>
      <c r="D78" s="36">
        <f>SUMIFS(СВЦЭМ!$D$39:$D$782,СВЦЭМ!$A$39:$A$782,$A78,СВЦЭМ!$B$39:$B$782,D$47)+'СЕТ СН'!$G$11+СВЦЭМ!$D$10+'СЕТ СН'!$G$6-'СЕТ СН'!$G$23</f>
        <v>2381.1660586499997</v>
      </c>
      <c r="E78" s="36">
        <f>SUMIFS(СВЦЭМ!$D$39:$D$782,СВЦЭМ!$A$39:$A$782,$A78,СВЦЭМ!$B$39:$B$782,E$47)+'СЕТ СН'!$G$11+СВЦЭМ!$D$10+'СЕТ СН'!$G$6-'СЕТ СН'!$G$23</f>
        <v>2414.64187481</v>
      </c>
      <c r="F78" s="36">
        <f>SUMIFS(СВЦЭМ!$D$39:$D$782,СВЦЭМ!$A$39:$A$782,$A78,СВЦЭМ!$B$39:$B$782,F$47)+'СЕТ СН'!$G$11+СВЦЭМ!$D$10+'СЕТ СН'!$G$6-'СЕТ СН'!$G$23</f>
        <v>2433.3125454999999</v>
      </c>
      <c r="G78" s="36">
        <f>SUMIFS(СВЦЭМ!$D$39:$D$782,СВЦЭМ!$A$39:$A$782,$A78,СВЦЭМ!$B$39:$B$782,G$47)+'СЕТ СН'!$G$11+СВЦЭМ!$D$10+'СЕТ СН'!$G$6-'СЕТ СН'!$G$23</f>
        <v>2410.0554635899998</v>
      </c>
      <c r="H78" s="36">
        <f>SUMIFS(СВЦЭМ!$D$39:$D$782,СВЦЭМ!$A$39:$A$782,$A78,СВЦЭМ!$B$39:$B$782,H$47)+'СЕТ СН'!$G$11+СВЦЭМ!$D$10+'СЕТ СН'!$G$6-'СЕТ СН'!$G$23</f>
        <v>2395.2724126999997</v>
      </c>
      <c r="I78" s="36">
        <f>SUMIFS(СВЦЭМ!$D$39:$D$782,СВЦЭМ!$A$39:$A$782,$A78,СВЦЭМ!$B$39:$B$782,I$47)+'СЕТ СН'!$G$11+СВЦЭМ!$D$10+'СЕТ СН'!$G$6-'СЕТ СН'!$G$23</f>
        <v>2275.32630419</v>
      </c>
      <c r="J78" s="36">
        <f>SUMIFS(СВЦЭМ!$D$39:$D$782,СВЦЭМ!$A$39:$A$782,$A78,СВЦЭМ!$B$39:$B$782,J$47)+'СЕТ СН'!$G$11+СВЦЭМ!$D$10+'СЕТ СН'!$G$6-'СЕТ СН'!$G$23</f>
        <v>2132.8591272399999</v>
      </c>
      <c r="K78" s="36">
        <f>SUMIFS(СВЦЭМ!$D$39:$D$782,СВЦЭМ!$A$39:$A$782,$A78,СВЦЭМ!$B$39:$B$782,K$47)+'СЕТ СН'!$G$11+СВЦЭМ!$D$10+'СЕТ СН'!$G$6-'СЕТ СН'!$G$23</f>
        <v>2012.38558958</v>
      </c>
      <c r="L78" s="36">
        <f>SUMIFS(СВЦЭМ!$D$39:$D$782,СВЦЭМ!$A$39:$A$782,$A78,СВЦЭМ!$B$39:$B$782,L$47)+'СЕТ СН'!$G$11+СВЦЭМ!$D$10+'СЕТ СН'!$G$6-'СЕТ СН'!$G$23</f>
        <v>1926.8253003699999</v>
      </c>
      <c r="M78" s="36">
        <f>SUMIFS(СВЦЭМ!$D$39:$D$782,СВЦЭМ!$A$39:$A$782,$A78,СВЦЭМ!$B$39:$B$782,M$47)+'СЕТ СН'!$G$11+СВЦЭМ!$D$10+'СЕТ СН'!$G$6-'СЕТ СН'!$G$23</f>
        <v>1912.34575053</v>
      </c>
      <c r="N78" s="36">
        <f>SUMIFS(СВЦЭМ!$D$39:$D$782,СВЦЭМ!$A$39:$A$782,$A78,СВЦЭМ!$B$39:$B$782,N$47)+'СЕТ СН'!$G$11+СВЦЭМ!$D$10+'СЕТ СН'!$G$6-'СЕТ СН'!$G$23</f>
        <v>1902.0273111700001</v>
      </c>
      <c r="O78" s="36">
        <f>SUMIFS(СВЦЭМ!$D$39:$D$782,СВЦЭМ!$A$39:$A$782,$A78,СВЦЭМ!$B$39:$B$782,O$47)+'СЕТ СН'!$G$11+СВЦЭМ!$D$10+'СЕТ СН'!$G$6-'СЕТ СН'!$G$23</f>
        <v>1907.37352734</v>
      </c>
      <c r="P78" s="36">
        <f>SUMIFS(СВЦЭМ!$D$39:$D$782,СВЦЭМ!$A$39:$A$782,$A78,СВЦЭМ!$B$39:$B$782,P$47)+'СЕТ СН'!$G$11+СВЦЭМ!$D$10+'СЕТ СН'!$G$6-'СЕТ СН'!$G$23</f>
        <v>1909.0435857499999</v>
      </c>
      <c r="Q78" s="36">
        <f>SUMIFS(СВЦЭМ!$D$39:$D$782,СВЦЭМ!$A$39:$A$782,$A78,СВЦЭМ!$B$39:$B$782,Q$47)+'СЕТ СН'!$G$11+СВЦЭМ!$D$10+'СЕТ СН'!$G$6-'СЕТ СН'!$G$23</f>
        <v>1915.13155785</v>
      </c>
      <c r="R78" s="36">
        <f>SUMIFS(СВЦЭМ!$D$39:$D$782,СВЦЭМ!$A$39:$A$782,$A78,СВЦЭМ!$B$39:$B$782,R$47)+'СЕТ СН'!$G$11+СВЦЭМ!$D$10+'СЕТ СН'!$G$6-'СЕТ СН'!$G$23</f>
        <v>1927.6077757999999</v>
      </c>
      <c r="S78" s="36">
        <f>SUMIFS(СВЦЭМ!$D$39:$D$782,СВЦЭМ!$A$39:$A$782,$A78,СВЦЭМ!$B$39:$B$782,S$47)+'СЕТ СН'!$G$11+СВЦЭМ!$D$10+'СЕТ СН'!$G$6-'СЕТ СН'!$G$23</f>
        <v>1937.3693913699999</v>
      </c>
      <c r="T78" s="36">
        <f>SUMIFS(СВЦЭМ!$D$39:$D$782,СВЦЭМ!$A$39:$A$782,$A78,СВЦЭМ!$B$39:$B$782,T$47)+'СЕТ СН'!$G$11+СВЦЭМ!$D$10+'СЕТ СН'!$G$6-'СЕТ СН'!$G$23</f>
        <v>1934.2932362899999</v>
      </c>
      <c r="U78" s="36">
        <f>SUMIFS(СВЦЭМ!$D$39:$D$782,СВЦЭМ!$A$39:$A$782,$A78,СВЦЭМ!$B$39:$B$782,U$47)+'СЕТ СН'!$G$11+СВЦЭМ!$D$10+'СЕТ СН'!$G$6-'СЕТ СН'!$G$23</f>
        <v>1947.7807534399999</v>
      </c>
      <c r="V78" s="36">
        <f>SUMIFS(СВЦЭМ!$D$39:$D$782,СВЦЭМ!$A$39:$A$782,$A78,СВЦЭМ!$B$39:$B$782,V$47)+'СЕТ СН'!$G$11+СВЦЭМ!$D$10+'СЕТ СН'!$G$6-'СЕТ СН'!$G$23</f>
        <v>1962.8887998999999</v>
      </c>
      <c r="W78" s="36">
        <f>SUMIFS(СВЦЭМ!$D$39:$D$782,СВЦЭМ!$A$39:$A$782,$A78,СВЦЭМ!$B$39:$B$782,W$47)+'СЕТ СН'!$G$11+СВЦЭМ!$D$10+'СЕТ СН'!$G$6-'СЕТ СН'!$G$23</f>
        <v>1957.76345264</v>
      </c>
      <c r="X78" s="36">
        <f>SUMIFS(СВЦЭМ!$D$39:$D$782,СВЦЭМ!$A$39:$A$782,$A78,СВЦЭМ!$B$39:$B$782,X$47)+'СЕТ СН'!$G$11+СВЦЭМ!$D$10+'СЕТ СН'!$G$6-'СЕТ СН'!$G$23</f>
        <v>2021.56444614</v>
      </c>
      <c r="Y78" s="36">
        <f>SUMIFS(СВЦЭМ!$D$39:$D$782,СВЦЭМ!$A$39:$A$782,$A78,СВЦЭМ!$B$39:$B$782,Y$47)+'СЕТ СН'!$G$11+СВЦЭМ!$D$10+'СЕТ СН'!$G$6-'СЕТ СН'!$G$23</f>
        <v>2036.7795223399999</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3" t="s">
        <v>7</v>
      </c>
      <c r="B81" s="127" t="s">
        <v>75</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01.07.2024</v>
      </c>
      <c r="B84" s="36">
        <f>SUMIFS(СВЦЭМ!$D$39:$D$782,СВЦЭМ!$A$39:$A$782,$A84,СВЦЭМ!$B$39:$B$782,B$83)+'СЕТ СН'!$H$11+СВЦЭМ!$D$10+'СЕТ СН'!$H$6-'СЕТ СН'!$H$23</f>
        <v>2099.3584556199999</v>
      </c>
      <c r="C84" s="36">
        <f>SUMIFS(СВЦЭМ!$D$39:$D$782,СВЦЭМ!$A$39:$A$782,$A84,СВЦЭМ!$B$39:$B$782,C$83)+'СЕТ СН'!$H$11+СВЦЭМ!$D$10+'СЕТ СН'!$H$6-'СЕТ СН'!$H$23</f>
        <v>2199.72839471</v>
      </c>
      <c r="D84" s="36">
        <f>SUMIFS(СВЦЭМ!$D$39:$D$782,СВЦЭМ!$A$39:$A$782,$A84,СВЦЭМ!$B$39:$B$782,D$83)+'СЕТ СН'!$H$11+СВЦЭМ!$D$10+'СЕТ СН'!$H$6-'СЕТ СН'!$H$23</f>
        <v>2280.16264482</v>
      </c>
      <c r="E84" s="36">
        <f>SUMIFS(СВЦЭМ!$D$39:$D$782,СВЦЭМ!$A$39:$A$782,$A84,СВЦЭМ!$B$39:$B$782,E$83)+'СЕТ СН'!$H$11+СВЦЭМ!$D$10+'СЕТ СН'!$H$6-'СЕТ СН'!$H$23</f>
        <v>2299.6171645599998</v>
      </c>
      <c r="F84" s="36">
        <f>SUMIFS(СВЦЭМ!$D$39:$D$782,СВЦЭМ!$A$39:$A$782,$A84,СВЦЭМ!$B$39:$B$782,F$83)+'СЕТ СН'!$H$11+СВЦЭМ!$D$10+'СЕТ СН'!$H$6-'СЕТ СН'!$H$23</f>
        <v>2306.59390287</v>
      </c>
      <c r="G84" s="36">
        <f>SUMIFS(СВЦЭМ!$D$39:$D$782,СВЦЭМ!$A$39:$A$782,$A84,СВЦЭМ!$B$39:$B$782,G$83)+'СЕТ СН'!$H$11+СВЦЭМ!$D$10+'СЕТ СН'!$H$6-'СЕТ СН'!$H$23</f>
        <v>2298.13095269</v>
      </c>
      <c r="H84" s="36">
        <f>SUMIFS(СВЦЭМ!$D$39:$D$782,СВЦЭМ!$A$39:$A$782,$A84,СВЦЭМ!$B$39:$B$782,H$83)+'СЕТ СН'!$H$11+СВЦЭМ!$D$10+'СЕТ СН'!$H$6-'СЕТ СН'!$H$23</f>
        <v>2211.8955756200003</v>
      </c>
      <c r="I84" s="36">
        <f>SUMIFS(СВЦЭМ!$D$39:$D$782,СВЦЭМ!$A$39:$A$782,$A84,СВЦЭМ!$B$39:$B$782,I$83)+'СЕТ СН'!$H$11+СВЦЭМ!$D$10+'СЕТ СН'!$H$6-'СЕТ СН'!$H$23</f>
        <v>2096.1008194699998</v>
      </c>
      <c r="J84" s="36">
        <f>SUMIFS(СВЦЭМ!$D$39:$D$782,СВЦЭМ!$A$39:$A$782,$A84,СВЦЭМ!$B$39:$B$782,J$83)+'СЕТ СН'!$H$11+СВЦЭМ!$D$10+'СЕТ СН'!$H$6-'СЕТ СН'!$H$23</f>
        <v>1998.01213304</v>
      </c>
      <c r="K84" s="36">
        <f>SUMIFS(СВЦЭМ!$D$39:$D$782,СВЦЭМ!$A$39:$A$782,$A84,СВЦЭМ!$B$39:$B$782,K$83)+'СЕТ СН'!$H$11+СВЦЭМ!$D$10+'СЕТ СН'!$H$6-'СЕТ СН'!$H$23</f>
        <v>1940.3380315899999</v>
      </c>
      <c r="L84" s="36">
        <f>SUMIFS(СВЦЭМ!$D$39:$D$782,СВЦЭМ!$A$39:$A$782,$A84,СВЦЭМ!$B$39:$B$782,L$83)+'СЕТ СН'!$H$11+СВЦЭМ!$D$10+'СЕТ СН'!$H$6-'СЕТ СН'!$H$23</f>
        <v>1918.4237107699998</v>
      </c>
      <c r="M84" s="36">
        <f>SUMIFS(СВЦЭМ!$D$39:$D$782,СВЦЭМ!$A$39:$A$782,$A84,СВЦЭМ!$B$39:$B$782,M$83)+'СЕТ СН'!$H$11+СВЦЭМ!$D$10+'СЕТ СН'!$H$6-'СЕТ СН'!$H$23</f>
        <v>1940.6896882999999</v>
      </c>
      <c r="N84" s="36">
        <f>SUMIFS(СВЦЭМ!$D$39:$D$782,СВЦЭМ!$A$39:$A$782,$A84,СВЦЭМ!$B$39:$B$782,N$83)+'СЕТ СН'!$H$11+СВЦЭМ!$D$10+'СЕТ СН'!$H$6-'СЕТ СН'!$H$23</f>
        <v>1928.23522561</v>
      </c>
      <c r="O84" s="36">
        <f>SUMIFS(СВЦЭМ!$D$39:$D$782,СВЦЭМ!$A$39:$A$782,$A84,СВЦЭМ!$B$39:$B$782,O$83)+'СЕТ СН'!$H$11+СВЦЭМ!$D$10+'СЕТ СН'!$H$6-'СЕТ СН'!$H$23</f>
        <v>1933.7350104499999</v>
      </c>
      <c r="P84" s="36">
        <f>SUMIFS(СВЦЭМ!$D$39:$D$782,СВЦЭМ!$A$39:$A$782,$A84,СВЦЭМ!$B$39:$B$782,P$83)+'СЕТ СН'!$H$11+СВЦЭМ!$D$10+'СЕТ СН'!$H$6-'СЕТ СН'!$H$23</f>
        <v>1934.6276519</v>
      </c>
      <c r="Q84" s="36">
        <f>SUMIFS(СВЦЭМ!$D$39:$D$782,СВЦЭМ!$A$39:$A$782,$A84,СВЦЭМ!$B$39:$B$782,Q$83)+'СЕТ СН'!$H$11+СВЦЭМ!$D$10+'СЕТ СН'!$H$6-'СЕТ СН'!$H$23</f>
        <v>1935.2724435099999</v>
      </c>
      <c r="R84" s="36">
        <f>SUMIFS(СВЦЭМ!$D$39:$D$782,СВЦЭМ!$A$39:$A$782,$A84,СВЦЭМ!$B$39:$B$782,R$83)+'СЕТ СН'!$H$11+СВЦЭМ!$D$10+'СЕТ СН'!$H$6-'СЕТ СН'!$H$23</f>
        <v>1938.28291358</v>
      </c>
      <c r="S84" s="36">
        <f>SUMIFS(СВЦЭМ!$D$39:$D$782,СВЦЭМ!$A$39:$A$782,$A84,СВЦЭМ!$B$39:$B$782,S$83)+'СЕТ СН'!$H$11+СВЦЭМ!$D$10+'СЕТ СН'!$H$6-'СЕТ СН'!$H$23</f>
        <v>1946.10301622</v>
      </c>
      <c r="T84" s="36">
        <f>SUMIFS(СВЦЭМ!$D$39:$D$782,СВЦЭМ!$A$39:$A$782,$A84,СВЦЭМ!$B$39:$B$782,T$83)+'СЕТ СН'!$H$11+СВЦЭМ!$D$10+'СЕТ СН'!$H$6-'СЕТ СН'!$H$23</f>
        <v>1946.4868299099999</v>
      </c>
      <c r="U84" s="36">
        <f>SUMIFS(СВЦЭМ!$D$39:$D$782,СВЦЭМ!$A$39:$A$782,$A84,СВЦЭМ!$B$39:$B$782,U$83)+'СЕТ СН'!$H$11+СВЦЭМ!$D$10+'СЕТ СН'!$H$6-'СЕТ СН'!$H$23</f>
        <v>1945.9001174299999</v>
      </c>
      <c r="V84" s="36">
        <f>SUMIFS(СВЦЭМ!$D$39:$D$782,СВЦЭМ!$A$39:$A$782,$A84,СВЦЭМ!$B$39:$B$782,V$83)+'СЕТ СН'!$H$11+СВЦЭМ!$D$10+'СЕТ СН'!$H$6-'СЕТ СН'!$H$23</f>
        <v>1953.17880169</v>
      </c>
      <c r="W84" s="36">
        <f>SUMIFS(СВЦЭМ!$D$39:$D$782,СВЦЭМ!$A$39:$A$782,$A84,СВЦЭМ!$B$39:$B$782,W$83)+'СЕТ СН'!$H$11+СВЦЭМ!$D$10+'СЕТ СН'!$H$6-'СЕТ СН'!$H$23</f>
        <v>1924.6027291099999</v>
      </c>
      <c r="X84" s="36">
        <f>SUMIFS(СВЦЭМ!$D$39:$D$782,СВЦЭМ!$A$39:$A$782,$A84,СВЦЭМ!$B$39:$B$782,X$83)+'СЕТ СН'!$H$11+СВЦЭМ!$D$10+'СЕТ СН'!$H$6-'СЕТ СН'!$H$23</f>
        <v>1956.8886162399999</v>
      </c>
      <c r="Y84" s="36">
        <f>SUMIFS(СВЦЭМ!$D$39:$D$782,СВЦЭМ!$A$39:$A$782,$A84,СВЦЭМ!$B$39:$B$782,Y$83)+'СЕТ СН'!$H$11+СВЦЭМ!$D$10+'СЕТ СН'!$H$6-'СЕТ СН'!$H$23</f>
        <v>2007.9282656599999</v>
      </c>
      <c r="AA84" s="45"/>
    </row>
    <row r="85" spans="1:27" ht="15.75" x14ac:dyDescent="0.2">
      <c r="A85" s="35">
        <f>A84+1</f>
        <v>45475</v>
      </c>
      <c r="B85" s="36">
        <f>SUMIFS(СВЦЭМ!$D$39:$D$782,СВЦЭМ!$A$39:$A$782,$A85,СВЦЭМ!$B$39:$B$782,B$83)+'СЕТ СН'!$H$11+СВЦЭМ!$D$10+'СЕТ СН'!$H$6-'СЕТ СН'!$H$23</f>
        <v>2080.2522825799997</v>
      </c>
      <c r="C85" s="36">
        <f>SUMIFS(СВЦЭМ!$D$39:$D$782,СВЦЭМ!$A$39:$A$782,$A85,СВЦЭМ!$B$39:$B$782,C$83)+'СЕТ СН'!$H$11+СВЦЭМ!$D$10+'СЕТ СН'!$H$6-'СЕТ СН'!$H$23</f>
        <v>2171.1644661700002</v>
      </c>
      <c r="D85" s="36">
        <f>SUMIFS(СВЦЭМ!$D$39:$D$782,СВЦЭМ!$A$39:$A$782,$A85,СВЦЭМ!$B$39:$B$782,D$83)+'СЕТ СН'!$H$11+СВЦЭМ!$D$10+'СЕТ СН'!$H$6-'СЕТ СН'!$H$23</f>
        <v>2227.7675880699999</v>
      </c>
      <c r="E85" s="36">
        <f>SUMIFS(СВЦЭМ!$D$39:$D$782,СВЦЭМ!$A$39:$A$782,$A85,СВЦЭМ!$B$39:$B$782,E$83)+'СЕТ СН'!$H$11+СВЦЭМ!$D$10+'СЕТ СН'!$H$6-'СЕТ СН'!$H$23</f>
        <v>2276.1670083199997</v>
      </c>
      <c r="F85" s="36">
        <f>SUMIFS(СВЦЭМ!$D$39:$D$782,СВЦЭМ!$A$39:$A$782,$A85,СВЦЭМ!$B$39:$B$782,F$83)+'СЕТ СН'!$H$11+СВЦЭМ!$D$10+'СЕТ СН'!$H$6-'СЕТ СН'!$H$23</f>
        <v>2274.7837895900002</v>
      </c>
      <c r="G85" s="36">
        <f>SUMIFS(СВЦЭМ!$D$39:$D$782,СВЦЭМ!$A$39:$A$782,$A85,СВЦЭМ!$B$39:$B$782,G$83)+'СЕТ СН'!$H$11+СВЦЭМ!$D$10+'СЕТ СН'!$H$6-'СЕТ СН'!$H$23</f>
        <v>2244.0458349800001</v>
      </c>
      <c r="H85" s="36">
        <f>SUMIFS(СВЦЭМ!$D$39:$D$782,СВЦЭМ!$A$39:$A$782,$A85,СВЦЭМ!$B$39:$B$782,H$83)+'СЕТ СН'!$H$11+СВЦЭМ!$D$10+'СЕТ СН'!$H$6-'СЕТ СН'!$H$23</f>
        <v>2176.7198501599996</v>
      </c>
      <c r="I85" s="36">
        <f>SUMIFS(СВЦЭМ!$D$39:$D$782,СВЦЭМ!$A$39:$A$782,$A85,СВЦЭМ!$B$39:$B$782,I$83)+'СЕТ СН'!$H$11+СВЦЭМ!$D$10+'СЕТ СН'!$H$6-'СЕТ СН'!$H$23</f>
        <v>2019.2760536799999</v>
      </c>
      <c r="J85" s="36">
        <f>SUMIFS(СВЦЭМ!$D$39:$D$782,СВЦЭМ!$A$39:$A$782,$A85,СВЦЭМ!$B$39:$B$782,J$83)+'СЕТ СН'!$H$11+СВЦЭМ!$D$10+'СЕТ СН'!$H$6-'СЕТ СН'!$H$23</f>
        <v>1901.0143507400001</v>
      </c>
      <c r="K85" s="36">
        <f>SUMIFS(СВЦЭМ!$D$39:$D$782,СВЦЭМ!$A$39:$A$782,$A85,СВЦЭМ!$B$39:$B$782,K$83)+'СЕТ СН'!$H$11+СВЦЭМ!$D$10+'СЕТ СН'!$H$6-'СЕТ СН'!$H$23</f>
        <v>1830.05596681</v>
      </c>
      <c r="L85" s="36">
        <f>SUMIFS(СВЦЭМ!$D$39:$D$782,СВЦЭМ!$A$39:$A$782,$A85,СВЦЭМ!$B$39:$B$782,L$83)+'СЕТ СН'!$H$11+СВЦЭМ!$D$10+'СЕТ СН'!$H$6-'СЕТ СН'!$H$23</f>
        <v>1812.7662270199999</v>
      </c>
      <c r="M85" s="36">
        <f>SUMIFS(СВЦЭМ!$D$39:$D$782,СВЦЭМ!$A$39:$A$782,$A85,СВЦЭМ!$B$39:$B$782,M$83)+'СЕТ СН'!$H$11+СВЦЭМ!$D$10+'СЕТ СН'!$H$6-'СЕТ СН'!$H$23</f>
        <v>1820.42840088</v>
      </c>
      <c r="N85" s="36">
        <f>SUMIFS(СВЦЭМ!$D$39:$D$782,СВЦЭМ!$A$39:$A$782,$A85,СВЦЭМ!$B$39:$B$782,N$83)+'СЕТ СН'!$H$11+СВЦЭМ!$D$10+'СЕТ СН'!$H$6-'СЕТ СН'!$H$23</f>
        <v>1817.5935624899998</v>
      </c>
      <c r="O85" s="36">
        <f>SUMIFS(СВЦЭМ!$D$39:$D$782,СВЦЭМ!$A$39:$A$782,$A85,СВЦЭМ!$B$39:$B$782,O$83)+'СЕТ СН'!$H$11+СВЦЭМ!$D$10+'СЕТ СН'!$H$6-'СЕТ СН'!$H$23</f>
        <v>1802.30341258</v>
      </c>
      <c r="P85" s="36">
        <f>SUMIFS(СВЦЭМ!$D$39:$D$782,СВЦЭМ!$A$39:$A$782,$A85,СВЦЭМ!$B$39:$B$782,P$83)+'СЕТ СН'!$H$11+СВЦЭМ!$D$10+'СЕТ СН'!$H$6-'СЕТ СН'!$H$23</f>
        <v>1804.60273852</v>
      </c>
      <c r="Q85" s="36">
        <f>SUMIFS(СВЦЭМ!$D$39:$D$782,СВЦЭМ!$A$39:$A$782,$A85,СВЦЭМ!$B$39:$B$782,Q$83)+'СЕТ СН'!$H$11+СВЦЭМ!$D$10+'СЕТ СН'!$H$6-'СЕТ СН'!$H$23</f>
        <v>1813.15726247</v>
      </c>
      <c r="R85" s="36">
        <f>SUMIFS(СВЦЭМ!$D$39:$D$782,СВЦЭМ!$A$39:$A$782,$A85,СВЦЭМ!$B$39:$B$782,R$83)+'СЕТ СН'!$H$11+СВЦЭМ!$D$10+'СЕТ СН'!$H$6-'СЕТ СН'!$H$23</f>
        <v>1812.7710333299999</v>
      </c>
      <c r="S85" s="36">
        <f>SUMIFS(СВЦЭМ!$D$39:$D$782,СВЦЭМ!$A$39:$A$782,$A85,СВЦЭМ!$B$39:$B$782,S$83)+'СЕТ СН'!$H$11+СВЦЭМ!$D$10+'СЕТ СН'!$H$6-'СЕТ СН'!$H$23</f>
        <v>1860.1610429099999</v>
      </c>
      <c r="T85" s="36">
        <f>SUMIFS(СВЦЭМ!$D$39:$D$782,СВЦЭМ!$A$39:$A$782,$A85,СВЦЭМ!$B$39:$B$782,T$83)+'СЕТ СН'!$H$11+СВЦЭМ!$D$10+'СЕТ СН'!$H$6-'СЕТ СН'!$H$23</f>
        <v>1852.1264827099999</v>
      </c>
      <c r="U85" s="36">
        <f>SUMIFS(СВЦЭМ!$D$39:$D$782,СВЦЭМ!$A$39:$A$782,$A85,СВЦЭМ!$B$39:$B$782,U$83)+'СЕТ СН'!$H$11+СВЦЭМ!$D$10+'СЕТ СН'!$H$6-'СЕТ СН'!$H$23</f>
        <v>1865.4549961799999</v>
      </c>
      <c r="V85" s="36">
        <f>SUMIFS(СВЦЭМ!$D$39:$D$782,СВЦЭМ!$A$39:$A$782,$A85,СВЦЭМ!$B$39:$B$782,V$83)+'СЕТ СН'!$H$11+СВЦЭМ!$D$10+'СЕТ СН'!$H$6-'СЕТ СН'!$H$23</f>
        <v>1874.05762994</v>
      </c>
      <c r="W85" s="36">
        <f>SUMIFS(СВЦЭМ!$D$39:$D$782,СВЦЭМ!$A$39:$A$782,$A85,СВЦЭМ!$B$39:$B$782,W$83)+'СЕТ СН'!$H$11+СВЦЭМ!$D$10+'СЕТ СН'!$H$6-'СЕТ СН'!$H$23</f>
        <v>1852.5407810499999</v>
      </c>
      <c r="X85" s="36">
        <f>SUMIFS(СВЦЭМ!$D$39:$D$782,СВЦЭМ!$A$39:$A$782,$A85,СВЦЭМ!$B$39:$B$782,X$83)+'СЕТ СН'!$H$11+СВЦЭМ!$D$10+'СЕТ СН'!$H$6-'СЕТ СН'!$H$23</f>
        <v>1915.7343115599999</v>
      </c>
      <c r="Y85" s="36">
        <f>SUMIFS(СВЦЭМ!$D$39:$D$782,СВЦЭМ!$A$39:$A$782,$A85,СВЦЭМ!$B$39:$B$782,Y$83)+'СЕТ СН'!$H$11+СВЦЭМ!$D$10+'СЕТ СН'!$H$6-'СЕТ СН'!$H$23</f>
        <v>1960.7081758899999</v>
      </c>
    </row>
    <row r="86" spans="1:27" ht="15.75" x14ac:dyDescent="0.2">
      <c r="A86" s="35">
        <f t="shared" ref="A86:A114" si="2">A85+1</f>
        <v>45476</v>
      </c>
      <c r="B86" s="36">
        <f>SUMIFS(СВЦЭМ!$D$39:$D$782,СВЦЭМ!$A$39:$A$782,$A86,СВЦЭМ!$B$39:$B$782,B$83)+'СЕТ СН'!$H$11+СВЦЭМ!$D$10+'СЕТ СН'!$H$6-'СЕТ СН'!$H$23</f>
        <v>2095.1189209100003</v>
      </c>
      <c r="C86" s="36">
        <f>SUMIFS(СВЦЭМ!$D$39:$D$782,СВЦЭМ!$A$39:$A$782,$A86,СВЦЭМ!$B$39:$B$782,C$83)+'СЕТ СН'!$H$11+СВЦЭМ!$D$10+'СЕТ СН'!$H$6-'СЕТ СН'!$H$23</f>
        <v>2219.2257015499999</v>
      </c>
      <c r="D86" s="36">
        <f>SUMIFS(СВЦЭМ!$D$39:$D$782,СВЦЭМ!$A$39:$A$782,$A86,СВЦЭМ!$B$39:$B$782,D$83)+'СЕТ СН'!$H$11+СВЦЭМ!$D$10+'СЕТ СН'!$H$6-'СЕТ СН'!$H$23</f>
        <v>2281.8110522899997</v>
      </c>
      <c r="E86" s="36">
        <f>SUMIFS(СВЦЭМ!$D$39:$D$782,СВЦЭМ!$A$39:$A$782,$A86,СВЦЭМ!$B$39:$B$782,E$83)+'СЕТ СН'!$H$11+СВЦЭМ!$D$10+'СЕТ СН'!$H$6-'СЕТ СН'!$H$23</f>
        <v>2330.3434616200002</v>
      </c>
      <c r="F86" s="36">
        <f>SUMIFS(СВЦЭМ!$D$39:$D$782,СВЦЭМ!$A$39:$A$782,$A86,СВЦЭМ!$B$39:$B$782,F$83)+'СЕТ СН'!$H$11+СВЦЭМ!$D$10+'СЕТ СН'!$H$6-'СЕТ СН'!$H$23</f>
        <v>2333.2897666399999</v>
      </c>
      <c r="G86" s="36">
        <f>SUMIFS(СВЦЭМ!$D$39:$D$782,СВЦЭМ!$A$39:$A$782,$A86,СВЦЭМ!$B$39:$B$782,G$83)+'СЕТ СН'!$H$11+СВЦЭМ!$D$10+'СЕТ СН'!$H$6-'СЕТ СН'!$H$23</f>
        <v>2315.9721031600002</v>
      </c>
      <c r="H86" s="36">
        <f>SUMIFS(СВЦЭМ!$D$39:$D$782,СВЦЭМ!$A$39:$A$782,$A86,СВЦЭМ!$B$39:$B$782,H$83)+'СЕТ СН'!$H$11+СВЦЭМ!$D$10+'СЕТ СН'!$H$6-'СЕТ СН'!$H$23</f>
        <v>2228.9456019600002</v>
      </c>
      <c r="I86" s="36">
        <f>SUMIFS(СВЦЭМ!$D$39:$D$782,СВЦЭМ!$A$39:$A$782,$A86,СВЦЭМ!$B$39:$B$782,I$83)+'СЕТ СН'!$H$11+СВЦЭМ!$D$10+'СЕТ СН'!$H$6-'СЕТ СН'!$H$23</f>
        <v>2089.8651725299997</v>
      </c>
      <c r="J86" s="36">
        <f>SUMIFS(СВЦЭМ!$D$39:$D$782,СВЦЭМ!$A$39:$A$782,$A86,СВЦЭМ!$B$39:$B$782,J$83)+'СЕТ СН'!$H$11+СВЦЭМ!$D$10+'СЕТ СН'!$H$6-'СЕТ СН'!$H$23</f>
        <v>2006.95111929</v>
      </c>
      <c r="K86" s="36">
        <f>SUMIFS(СВЦЭМ!$D$39:$D$782,СВЦЭМ!$A$39:$A$782,$A86,СВЦЭМ!$B$39:$B$782,K$83)+'СЕТ СН'!$H$11+СВЦЭМ!$D$10+'СЕТ СН'!$H$6-'СЕТ СН'!$H$23</f>
        <v>1939.6195226099999</v>
      </c>
      <c r="L86" s="36">
        <f>SUMIFS(СВЦЭМ!$D$39:$D$782,СВЦЭМ!$A$39:$A$782,$A86,СВЦЭМ!$B$39:$B$782,L$83)+'СЕТ СН'!$H$11+СВЦЭМ!$D$10+'СЕТ СН'!$H$6-'СЕТ СН'!$H$23</f>
        <v>1924.32884358</v>
      </c>
      <c r="M86" s="36">
        <f>SUMIFS(СВЦЭМ!$D$39:$D$782,СВЦЭМ!$A$39:$A$782,$A86,СВЦЭМ!$B$39:$B$782,M$83)+'СЕТ СН'!$H$11+СВЦЭМ!$D$10+'СЕТ СН'!$H$6-'СЕТ СН'!$H$23</f>
        <v>1909.13405128</v>
      </c>
      <c r="N86" s="36">
        <f>SUMIFS(СВЦЭМ!$D$39:$D$782,СВЦЭМ!$A$39:$A$782,$A86,СВЦЭМ!$B$39:$B$782,N$83)+'СЕТ СН'!$H$11+СВЦЭМ!$D$10+'СЕТ СН'!$H$6-'СЕТ СН'!$H$23</f>
        <v>1912.9631052899999</v>
      </c>
      <c r="O86" s="36">
        <f>SUMIFS(СВЦЭМ!$D$39:$D$782,СВЦЭМ!$A$39:$A$782,$A86,СВЦЭМ!$B$39:$B$782,O$83)+'СЕТ СН'!$H$11+СВЦЭМ!$D$10+'СЕТ СН'!$H$6-'СЕТ СН'!$H$23</f>
        <v>1898.8377563199999</v>
      </c>
      <c r="P86" s="36">
        <f>SUMIFS(СВЦЭМ!$D$39:$D$782,СВЦЭМ!$A$39:$A$782,$A86,СВЦЭМ!$B$39:$B$782,P$83)+'СЕТ СН'!$H$11+СВЦЭМ!$D$10+'СЕТ СН'!$H$6-'СЕТ СН'!$H$23</f>
        <v>1901.6946323</v>
      </c>
      <c r="Q86" s="36">
        <f>SUMIFS(СВЦЭМ!$D$39:$D$782,СВЦЭМ!$A$39:$A$782,$A86,СВЦЭМ!$B$39:$B$782,Q$83)+'СЕТ СН'!$H$11+СВЦЭМ!$D$10+'СЕТ СН'!$H$6-'СЕТ СН'!$H$23</f>
        <v>1908.31950684</v>
      </c>
      <c r="R86" s="36">
        <f>SUMIFS(СВЦЭМ!$D$39:$D$782,СВЦЭМ!$A$39:$A$782,$A86,СВЦЭМ!$B$39:$B$782,R$83)+'СЕТ СН'!$H$11+СВЦЭМ!$D$10+'СЕТ СН'!$H$6-'СЕТ СН'!$H$23</f>
        <v>1916.17165931</v>
      </c>
      <c r="S86" s="36">
        <f>SUMIFS(СВЦЭМ!$D$39:$D$782,СВЦЭМ!$A$39:$A$782,$A86,СВЦЭМ!$B$39:$B$782,S$83)+'СЕТ СН'!$H$11+СВЦЭМ!$D$10+'СЕТ СН'!$H$6-'СЕТ СН'!$H$23</f>
        <v>1933.3917377499999</v>
      </c>
      <c r="T86" s="36">
        <f>SUMIFS(СВЦЭМ!$D$39:$D$782,СВЦЭМ!$A$39:$A$782,$A86,СВЦЭМ!$B$39:$B$782,T$83)+'СЕТ СН'!$H$11+СВЦЭМ!$D$10+'СЕТ СН'!$H$6-'СЕТ СН'!$H$23</f>
        <v>1936.37200001</v>
      </c>
      <c r="U86" s="36">
        <f>SUMIFS(СВЦЭМ!$D$39:$D$782,СВЦЭМ!$A$39:$A$782,$A86,СВЦЭМ!$B$39:$B$782,U$83)+'СЕТ СН'!$H$11+СВЦЭМ!$D$10+'СЕТ СН'!$H$6-'СЕТ СН'!$H$23</f>
        <v>1947.0360237099999</v>
      </c>
      <c r="V86" s="36">
        <f>SUMIFS(СВЦЭМ!$D$39:$D$782,СВЦЭМ!$A$39:$A$782,$A86,СВЦЭМ!$B$39:$B$782,V$83)+'СЕТ СН'!$H$11+СВЦЭМ!$D$10+'СЕТ СН'!$H$6-'СЕТ СН'!$H$23</f>
        <v>1957.96706305</v>
      </c>
      <c r="W86" s="36">
        <f>SUMIFS(СВЦЭМ!$D$39:$D$782,СВЦЭМ!$A$39:$A$782,$A86,СВЦЭМ!$B$39:$B$782,W$83)+'СЕТ СН'!$H$11+СВЦЭМ!$D$10+'СЕТ СН'!$H$6-'СЕТ СН'!$H$23</f>
        <v>1950.5389226099999</v>
      </c>
      <c r="X86" s="36">
        <f>SUMIFS(СВЦЭМ!$D$39:$D$782,СВЦЭМ!$A$39:$A$782,$A86,СВЦЭМ!$B$39:$B$782,X$83)+'СЕТ СН'!$H$11+СВЦЭМ!$D$10+'СЕТ СН'!$H$6-'СЕТ СН'!$H$23</f>
        <v>1979.37739506</v>
      </c>
      <c r="Y86" s="36">
        <f>SUMIFS(СВЦЭМ!$D$39:$D$782,СВЦЭМ!$A$39:$A$782,$A86,СВЦЭМ!$B$39:$B$782,Y$83)+'СЕТ СН'!$H$11+СВЦЭМ!$D$10+'СЕТ СН'!$H$6-'СЕТ СН'!$H$23</f>
        <v>2066.5750842299999</v>
      </c>
    </row>
    <row r="87" spans="1:27" ht="15.75" x14ac:dyDescent="0.2">
      <c r="A87" s="35">
        <f t="shared" si="2"/>
        <v>45477</v>
      </c>
      <c r="B87" s="36">
        <f>SUMIFS(СВЦЭМ!$D$39:$D$782,СВЦЭМ!$A$39:$A$782,$A87,СВЦЭМ!$B$39:$B$782,B$83)+'СЕТ СН'!$H$11+СВЦЭМ!$D$10+'СЕТ СН'!$H$6-'СЕТ СН'!$H$23</f>
        <v>1937.2294565899999</v>
      </c>
      <c r="C87" s="36">
        <f>SUMIFS(СВЦЭМ!$D$39:$D$782,СВЦЭМ!$A$39:$A$782,$A87,СВЦЭМ!$B$39:$B$782,C$83)+'СЕТ СН'!$H$11+СВЦЭМ!$D$10+'СЕТ СН'!$H$6-'СЕТ СН'!$H$23</f>
        <v>2091.1650600100002</v>
      </c>
      <c r="D87" s="36">
        <f>SUMIFS(СВЦЭМ!$D$39:$D$782,СВЦЭМ!$A$39:$A$782,$A87,СВЦЭМ!$B$39:$B$782,D$83)+'СЕТ СН'!$H$11+СВЦЭМ!$D$10+'СЕТ СН'!$H$6-'СЕТ СН'!$H$23</f>
        <v>2126.1202359199997</v>
      </c>
      <c r="E87" s="36">
        <f>SUMIFS(СВЦЭМ!$D$39:$D$782,СВЦЭМ!$A$39:$A$782,$A87,СВЦЭМ!$B$39:$B$782,E$83)+'СЕТ СН'!$H$11+СВЦЭМ!$D$10+'СЕТ СН'!$H$6-'СЕТ СН'!$H$23</f>
        <v>2162.9873459099999</v>
      </c>
      <c r="F87" s="36">
        <f>SUMIFS(СВЦЭМ!$D$39:$D$782,СВЦЭМ!$A$39:$A$782,$A87,СВЦЭМ!$B$39:$B$782,F$83)+'СЕТ СН'!$H$11+СВЦЭМ!$D$10+'СЕТ СН'!$H$6-'СЕТ СН'!$H$23</f>
        <v>2170.01804434</v>
      </c>
      <c r="G87" s="36">
        <f>SUMIFS(СВЦЭМ!$D$39:$D$782,СВЦЭМ!$A$39:$A$782,$A87,СВЦЭМ!$B$39:$B$782,G$83)+'СЕТ СН'!$H$11+СВЦЭМ!$D$10+'СЕТ СН'!$H$6-'СЕТ СН'!$H$23</f>
        <v>2162.4421609000001</v>
      </c>
      <c r="H87" s="36">
        <f>SUMIFS(СВЦЭМ!$D$39:$D$782,СВЦЭМ!$A$39:$A$782,$A87,СВЦЭМ!$B$39:$B$782,H$83)+'СЕТ СН'!$H$11+СВЦЭМ!$D$10+'СЕТ СН'!$H$6-'СЕТ СН'!$H$23</f>
        <v>2075.70495166</v>
      </c>
      <c r="I87" s="36">
        <f>SUMIFS(СВЦЭМ!$D$39:$D$782,СВЦЭМ!$A$39:$A$782,$A87,СВЦЭМ!$B$39:$B$782,I$83)+'СЕТ СН'!$H$11+СВЦЭМ!$D$10+'СЕТ СН'!$H$6-'СЕТ СН'!$H$23</f>
        <v>2046.17237688</v>
      </c>
      <c r="J87" s="36">
        <f>SUMIFS(СВЦЭМ!$D$39:$D$782,СВЦЭМ!$A$39:$A$782,$A87,СВЦЭМ!$B$39:$B$782,J$83)+'СЕТ СН'!$H$11+СВЦЭМ!$D$10+'СЕТ СН'!$H$6-'СЕТ СН'!$H$23</f>
        <v>1952.75745426</v>
      </c>
      <c r="K87" s="36">
        <f>SUMIFS(СВЦЭМ!$D$39:$D$782,СВЦЭМ!$A$39:$A$782,$A87,СВЦЭМ!$B$39:$B$782,K$83)+'СЕТ СН'!$H$11+СВЦЭМ!$D$10+'СЕТ СН'!$H$6-'СЕТ СН'!$H$23</f>
        <v>1880.93064308</v>
      </c>
      <c r="L87" s="36">
        <f>SUMIFS(СВЦЭМ!$D$39:$D$782,СВЦЭМ!$A$39:$A$782,$A87,СВЦЭМ!$B$39:$B$782,L$83)+'СЕТ СН'!$H$11+СВЦЭМ!$D$10+'СЕТ СН'!$H$6-'СЕТ СН'!$H$23</f>
        <v>1865.0991721</v>
      </c>
      <c r="M87" s="36">
        <f>SUMIFS(СВЦЭМ!$D$39:$D$782,СВЦЭМ!$A$39:$A$782,$A87,СВЦЭМ!$B$39:$B$782,M$83)+'СЕТ СН'!$H$11+СВЦЭМ!$D$10+'СЕТ СН'!$H$6-'СЕТ СН'!$H$23</f>
        <v>1837.1384661</v>
      </c>
      <c r="N87" s="36">
        <f>SUMIFS(СВЦЭМ!$D$39:$D$782,СВЦЭМ!$A$39:$A$782,$A87,СВЦЭМ!$B$39:$B$782,N$83)+'СЕТ СН'!$H$11+СВЦЭМ!$D$10+'СЕТ СН'!$H$6-'СЕТ СН'!$H$23</f>
        <v>1844.6280832999998</v>
      </c>
      <c r="O87" s="36">
        <f>SUMIFS(СВЦЭМ!$D$39:$D$782,СВЦЭМ!$A$39:$A$782,$A87,СВЦЭМ!$B$39:$B$782,O$83)+'СЕТ СН'!$H$11+СВЦЭМ!$D$10+'СЕТ СН'!$H$6-'СЕТ СН'!$H$23</f>
        <v>1827.6391766699999</v>
      </c>
      <c r="P87" s="36">
        <f>SUMIFS(СВЦЭМ!$D$39:$D$782,СВЦЭМ!$A$39:$A$782,$A87,СВЦЭМ!$B$39:$B$782,P$83)+'СЕТ СН'!$H$11+СВЦЭМ!$D$10+'СЕТ СН'!$H$6-'СЕТ СН'!$H$23</f>
        <v>1824.0807654799999</v>
      </c>
      <c r="Q87" s="36">
        <f>SUMIFS(СВЦЭМ!$D$39:$D$782,СВЦЭМ!$A$39:$A$782,$A87,СВЦЭМ!$B$39:$B$782,Q$83)+'СЕТ СН'!$H$11+СВЦЭМ!$D$10+'СЕТ СН'!$H$6-'СЕТ СН'!$H$23</f>
        <v>1827.2686818</v>
      </c>
      <c r="R87" s="36">
        <f>SUMIFS(СВЦЭМ!$D$39:$D$782,СВЦЭМ!$A$39:$A$782,$A87,СВЦЭМ!$B$39:$B$782,R$83)+'СЕТ СН'!$H$11+СВЦЭМ!$D$10+'СЕТ СН'!$H$6-'СЕТ СН'!$H$23</f>
        <v>1838.12954502</v>
      </c>
      <c r="S87" s="36">
        <f>SUMIFS(СВЦЭМ!$D$39:$D$782,СВЦЭМ!$A$39:$A$782,$A87,СВЦЭМ!$B$39:$B$782,S$83)+'СЕТ СН'!$H$11+СВЦЭМ!$D$10+'СЕТ СН'!$H$6-'СЕТ СН'!$H$23</f>
        <v>1827.9922302699999</v>
      </c>
      <c r="T87" s="36">
        <f>SUMIFS(СВЦЭМ!$D$39:$D$782,СВЦЭМ!$A$39:$A$782,$A87,СВЦЭМ!$B$39:$B$782,T$83)+'СЕТ СН'!$H$11+СВЦЭМ!$D$10+'СЕТ СН'!$H$6-'СЕТ СН'!$H$23</f>
        <v>1815.83072075</v>
      </c>
      <c r="U87" s="36">
        <f>SUMIFS(СВЦЭМ!$D$39:$D$782,СВЦЭМ!$A$39:$A$782,$A87,СВЦЭМ!$B$39:$B$782,U$83)+'СЕТ СН'!$H$11+СВЦЭМ!$D$10+'СЕТ СН'!$H$6-'СЕТ СН'!$H$23</f>
        <v>1832.78375697</v>
      </c>
      <c r="V87" s="36">
        <f>SUMIFS(СВЦЭМ!$D$39:$D$782,СВЦЭМ!$A$39:$A$782,$A87,СВЦЭМ!$B$39:$B$782,V$83)+'СЕТ СН'!$H$11+СВЦЭМ!$D$10+'СЕТ СН'!$H$6-'СЕТ СН'!$H$23</f>
        <v>1842.2925258999999</v>
      </c>
      <c r="W87" s="36">
        <f>SUMIFS(СВЦЭМ!$D$39:$D$782,СВЦЭМ!$A$39:$A$782,$A87,СВЦЭМ!$B$39:$B$782,W$83)+'СЕТ СН'!$H$11+СВЦЭМ!$D$10+'СЕТ СН'!$H$6-'СЕТ СН'!$H$23</f>
        <v>1817.09209971</v>
      </c>
      <c r="X87" s="36">
        <f>SUMIFS(СВЦЭМ!$D$39:$D$782,СВЦЭМ!$A$39:$A$782,$A87,СВЦЭМ!$B$39:$B$782,X$83)+'СЕТ СН'!$H$11+СВЦЭМ!$D$10+'СЕТ СН'!$H$6-'СЕТ СН'!$H$23</f>
        <v>1867.16060096</v>
      </c>
      <c r="Y87" s="36">
        <f>SUMIFS(СВЦЭМ!$D$39:$D$782,СВЦЭМ!$A$39:$A$782,$A87,СВЦЭМ!$B$39:$B$782,Y$83)+'СЕТ СН'!$H$11+СВЦЭМ!$D$10+'СЕТ СН'!$H$6-'СЕТ СН'!$H$23</f>
        <v>1970.1419218999999</v>
      </c>
    </row>
    <row r="88" spans="1:27" ht="15.75" x14ac:dyDescent="0.2">
      <c r="A88" s="35">
        <f t="shared" si="2"/>
        <v>45478</v>
      </c>
      <c r="B88" s="36">
        <f>SUMIFS(СВЦЭМ!$D$39:$D$782,СВЦЭМ!$A$39:$A$782,$A88,СВЦЭМ!$B$39:$B$782,B$83)+'СЕТ СН'!$H$11+СВЦЭМ!$D$10+'СЕТ СН'!$H$6-'СЕТ СН'!$H$23</f>
        <v>2058.9134529499997</v>
      </c>
      <c r="C88" s="36">
        <f>SUMIFS(СВЦЭМ!$D$39:$D$782,СВЦЭМ!$A$39:$A$782,$A88,СВЦЭМ!$B$39:$B$782,C$83)+'СЕТ СН'!$H$11+СВЦЭМ!$D$10+'СЕТ СН'!$H$6-'СЕТ СН'!$H$23</f>
        <v>2156.4225367199997</v>
      </c>
      <c r="D88" s="36">
        <f>SUMIFS(СВЦЭМ!$D$39:$D$782,СВЦЭМ!$A$39:$A$782,$A88,СВЦЭМ!$B$39:$B$782,D$83)+'СЕТ СН'!$H$11+СВЦЭМ!$D$10+'СЕТ СН'!$H$6-'СЕТ СН'!$H$23</f>
        <v>2217.7368789800003</v>
      </c>
      <c r="E88" s="36">
        <f>SUMIFS(СВЦЭМ!$D$39:$D$782,СВЦЭМ!$A$39:$A$782,$A88,СВЦЭМ!$B$39:$B$782,E$83)+'СЕТ СН'!$H$11+СВЦЭМ!$D$10+'СЕТ СН'!$H$6-'СЕТ СН'!$H$23</f>
        <v>2246.41313519</v>
      </c>
      <c r="F88" s="36">
        <f>SUMIFS(СВЦЭМ!$D$39:$D$782,СВЦЭМ!$A$39:$A$782,$A88,СВЦЭМ!$B$39:$B$782,F$83)+'СЕТ СН'!$H$11+СВЦЭМ!$D$10+'СЕТ СН'!$H$6-'СЕТ СН'!$H$23</f>
        <v>2237.8457460899999</v>
      </c>
      <c r="G88" s="36">
        <f>SUMIFS(СВЦЭМ!$D$39:$D$782,СВЦЭМ!$A$39:$A$782,$A88,СВЦЭМ!$B$39:$B$782,G$83)+'СЕТ СН'!$H$11+СВЦЭМ!$D$10+'СЕТ СН'!$H$6-'СЕТ СН'!$H$23</f>
        <v>2204.2122068199997</v>
      </c>
      <c r="H88" s="36">
        <f>SUMIFS(СВЦЭМ!$D$39:$D$782,СВЦЭМ!$A$39:$A$782,$A88,СВЦЭМ!$B$39:$B$782,H$83)+'СЕТ СН'!$H$11+СВЦЭМ!$D$10+'СЕТ СН'!$H$6-'СЕТ СН'!$H$23</f>
        <v>2150.4347340499999</v>
      </c>
      <c r="I88" s="36">
        <f>SUMIFS(СВЦЭМ!$D$39:$D$782,СВЦЭМ!$A$39:$A$782,$A88,СВЦЭМ!$B$39:$B$782,I$83)+'СЕТ СН'!$H$11+СВЦЭМ!$D$10+'СЕТ СН'!$H$6-'СЕТ СН'!$H$23</f>
        <v>2044.20609253</v>
      </c>
      <c r="J88" s="36">
        <f>SUMIFS(СВЦЭМ!$D$39:$D$782,СВЦЭМ!$A$39:$A$782,$A88,СВЦЭМ!$B$39:$B$782,J$83)+'СЕТ СН'!$H$11+СВЦЭМ!$D$10+'СЕТ СН'!$H$6-'СЕТ СН'!$H$23</f>
        <v>1934.5383159099999</v>
      </c>
      <c r="K88" s="36">
        <f>SUMIFS(СВЦЭМ!$D$39:$D$782,СВЦЭМ!$A$39:$A$782,$A88,СВЦЭМ!$B$39:$B$782,K$83)+'СЕТ СН'!$H$11+СВЦЭМ!$D$10+'СЕТ СН'!$H$6-'СЕТ СН'!$H$23</f>
        <v>1906.5871575399999</v>
      </c>
      <c r="L88" s="36">
        <f>SUMIFS(СВЦЭМ!$D$39:$D$782,СВЦЭМ!$A$39:$A$782,$A88,СВЦЭМ!$B$39:$B$782,L$83)+'СЕТ СН'!$H$11+СВЦЭМ!$D$10+'СЕТ СН'!$H$6-'СЕТ СН'!$H$23</f>
        <v>1918.9454525799999</v>
      </c>
      <c r="M88" s="36">
        <f>SUMIFS(СВЦЭМ!$D$39:$D$782,СВЦЭМ!$A$39:$A$782,$A88,СВЦЭМ!$B$39:$B$782,M$83)+'СЕТ СН'!$H$11+СВЦЭМ!$D$10+'СЕТ СН'!$H$6-'СЕТ СН'!$H$23</f>
        <v>1907.0924545099999</v>
      </c>
      <c r="N88" s="36">
        <f>SUMIFS(СВЦЭМ!$D$39:$D$782,СВЦЭМ!$A$39:$A$782,$A88,СВЦЭМ!$B$39:$B$782,N$83)+'СЕТ СН'!$H$11+СВЦЭМ!$D$10+'СЕТ СН'!$H$6-'СЕТ СН'!$H$23</f>
        <v>1914.7707287199999</v>
      </c>
      <c r="O88" s="36">
        <f>SUMIFS(СВЦЭМ!$D$39:$D$782,СВЦЭМ!$A$39:$A$782,$A88,СВЦЭМ!$B$39:$B$782,O$83)+'СЕТ СН'!$H$11+СВЦЭМ!$D$10+'СЕТ СН'!$H$6-'СЕТ СН'!$H$23</f>
        <v>1912.84844537</v>
      </c>
      <c r="P88" s="36">
        <f>SUMIFS(СВЦЭМ!$D$39:$D$782,СВЦЭМ!$A$39:$A$782,$A88,СВЦЭМ!$B$39:$B$782,P$83)+'СЕТ СН'!$H$11+СВЦЭМ!$D$10+'СЕТ СН'!$H$6-'СЕТ СН'!$H$23</f>
        <v>1921.4698386699999</v>
      </c>
      <c r="Q88" s="36">
        <f>SUMIFS(СВЦЭМ!$D$39:$D$782,СВЦЭМ!$A$39:$A$782,$A88,СВЦЭМ!$B$39:$B$782,Q$83)+'СЕТ СН'!$H$11+СВЦЭМ!$D$10+'СЕТ СН'!$H$6-'СЕТ СН'!$H$23</f>
        <v>1933.3601619900001</v>
      </c>
      <c r="R88" s="36">
        <f>SUMIFS(СВЦЭМ!$D$39:$D$782,СВЦЭМ!$A$39:$A$782,$A88,СВЦЭМ!$B$39:$B$782,R$83)+'СЕТ СН'!$H$11+СВЦЭМ!$D$10+'СЕТ СН'!$H$6-'СЕТ СН'!$H$23</f>
        <v>1929.57035726</v>
      </c>
      <c r="S88" s="36">
        <f>SUMIFS(СВЦЭМ!$D$39:$D$782,СВЦЭМ!$A$39:$A$782,$A88,СВЦЭМ!$B$39:$B$782,S$83)+'СЕТ СН'!$H$11+СВЦЭМ!$D$10+'СЕТ СН'!$H$6-'СЕТ СН'!$H$23</f>
        <v>1921.8860261999998</v>
      </c>
      <c r="T88" s="36">
        <f>SUMIFS(СВЦЭМ!$D$39:$D$782,СВЦЭМ!$A$39:$A$782,$A88,СВЦЭМ!$B$39:$B$782,T$83)+'СЕТ СН'!$H$11+СВЦЭМ!$D$10+'СЕТ СН'!$H$6-'СЕТ СН'!$H$23</f>
        <v>1914.1508312999999</v>
      </c>
      <c r="U88" s="36">
        <f>SUMIFS(СВЦЭМ!$D$39:$D$782,СВЦЭМ!$A$39:$A$782,$A88,СВЦЭМ!$B$39:$B$782,U$83)+'СЕТ СН'!$H$11+СВЦЭМ!$D$10+'СЕТ СН'!$H$6-'СЕТ СН'!$H$23</f>
        <v>1928.4844916299999</v>
      </c>
      <c r="V88" s="36">
        <f>SUMIFS(СВЦЭМ!$D$39:$D$782,СВЦЭМ!$A$39:$A$782,$A88,СВЦЭМ!$B$39:$B$782,V$83)+'СЕТ СН'!$H$11+СВЦЭМ!$D$10+'СЕТ СН'!$H$6-'СЕТ СН'!$H$23</f>
        <v>1943.0008375299999</v>
      </c>
      <c r="W88" s="36">
        <f>SUMIFS(СВЦЭМ!$D$39:$D$782,СВЦЭМ!$A$39:$A$782,$A88,СВЦЭМ!$B$39:$B$782,W$83)+'СЕТ СН'!$H$11+СВЦЭМ!$D$10+'СЕТ СН'!$H$6-'СЕТ СН'!$H$23</f>
        <v>1915.99706453</v>
      </c>
      <c r="X88" s="36">
        <f>SUMIFS(СВЦЭМ!$D$39:$D$782,СВЦЭМ!$A$39:$A$782,$A88,СВЦЭМ!$B$39:$B$782,X$83)+'СЕТ СН'!$H$11+СВЦЭМ!$D$10+'СЕТ СН'!$H$6-'СЕТ СН'!$H$23</f>
        <v>1960.34187131</v>
      </c>
      <c r="Y88" s="36">
        <f>SUMIFS(СВЦЭМ!$D$39:$D$782,СВЦЭМ!$A$39:$A$782,$A88,СВЦЭМ!$B$39:$B$782,Y$83)+'СЕТ СН'!$H$11+СВЦЭМ!$D$10+'СЕТ СН'!$H$6-'СЕТ СН'!$H$23</f>
        <v>2079.1228091200001</v>
      </c>
    </row>
    <row r="89" spans="1:27" ht="15.75" x14ac:dyDescent="0.2">
      <c r="A89" s="35">
        <f t="shared" si="2"/>
        <v>45479</v>
      </c>
      <c r="B89" s="36">
        <f>SUMIFS(СВЦЭМ!$D$39:$D$782,СВЦЭМ!$A$39:$A$782,$A89,СВЦЭМ!$B$39:$B$782,B$83)+'СЕТ СН'!$H$11+СВЦЭМ!$D$10+'СЕТ СН'!$H$6-'СЕТ СН'!$H$23</f>
        <v>2081.9827539600001</v>
      </c>
      <c r="C89" s="36">
        <f>SUMIFS(СВЦЭМ!$D$39:$D$782,СВЦЭМ!$A$39:$A$782,$A89,СВЦЭМ!$B$39:$B$782,C$83)+'СЕТ СН'!$H$11+СВЦЭМ!$D$10+'СЕТ СН'!$H$6-'СЕТ СН'!$H$23</f>
        <v>2168.1177135999997</v>
      </c>
      <c r="D89" s="36">
        <f>SUMIFS(СВЦЭМ!$D$39:$D$782,СВЦЭМ!$A$39:$A$782,$A89,СВЦЭМ!$B$39:$B$782,D$83)+'СЕТ СН'!$H$11+СВЦЭМ!$D$10+'СЕТ СН'!$H$6-'СЕТ СН'!$H$23</f>
        <v>2274.0969533799998</v>
      </c>
      <c r="E89" s="36">
        <f>SUMIFS(СВЦЭМ!$D$39:$D$782,СВЦЭМ!$A$39:$A$782,$A89,СВЦЭМ!$B$39:$B$782,E$83)+'СЕТ СН'!$H$11+СВЦЭМ!$D$10+'СЕТ СН'!$H$6-'СЕТ СН'!$H$23</f>
        <v>2338.28801501</v>
      </c>
      <c r="F89" s="36">
        <f>SUMIFS(СВЦЭМ!$D$39:$D$782,СВЦЭМ!$A$39:$A$782,$A89,СВЦЭМ!$B$39:$B$782,F$83)+'СЕТ СН'!$H$11+СВЦЭМ!$D$10+'СЕТ СН'!$H$6-'СЕТ СН'!$H$23</f>
        <v>2358.4009874200001</v>
      </c>
      <c r="G89" s="36">
        <f>SUMIFS(СВЦЭМ!$D$39:$D$782,СВЦЭМ!$A$39:$A$782,$A89,СВЦЭМ!$B$39:$B$782,G$83)+'СЕТ СН'!$H$11+СВЦЭМ!$D$10+'СЕТ СН'!$H$6-'СЕТ СН'!$H$23</f>
        <v>2350.16761047</v>
      </c>
      <c r="H89" s="36">
        <f>SUMIFS(СВЦЭМ!$D$39:$D$782,СВЦЭМ!$A$39:$A$782,$A89,СВЦЭМ!$B$39:$B$782,H$83)+'СЕТ СН'!$H$11+СВЦЭМ!$D$10+'СЕТ СН'!$H$6-'СЕТ СН'!$H$23</f>
        <v>2344.7484081900002</v>
      </c>
      <c r="I89" s="36">
        <f>SUMIFS(СВЦЭМ!$D$39:$D$782,СВЦЭМ!$A$39:$A$782,$A89,СВЦЭМ!$B$39:$B$782,I$83)+'СЕТ СН'!$H$11+СВЦЭМ!$D$10+'СЕТ СН'!$H$6-'СЕТ СН'!$H$23</f>
        <v>2259.0516925699999</v>
      </c>
      <c r="J89" s="36">
        <f>SUMIFS(СВЦЭМ!$D$39:$D$782,СВЦЭМ!$A$39:$A$782,$A89,СВЦЭМ!$B$39:$B$782,J$83)+'СЕТ СН'!$H$11+СВЦЭМ!$D$10+'СЕТ СН'!$H$6-'СЕТ СН'!$H$23</f>
        <v>2128.2629134999997</v>
      </c>
      <c r="K89" s="36">
        <f>SUMIFS(СВЦЭМ!$D$39:$D$782,СВЦЭМ!$A$39:$A$782,$A89,СВЦЭМ!$B$39:$B$782,K$83)+'СЕТ СН'!$H$11+СВЦЭМ!$D$10+'СЕТ СН'!$H$6-'СЕТ СН'!$H$23</f>
        <v>2030.7384994699999</v>
      </c>
      <c r="L89" s="36">
        <f>SUMIFS(СВЦЭМ!$D$39:$D$782,СВЦЭМ!$A$39:$A$782,$A89,СВЦЭМ!$B$39:$B$782,L$83)+'СЕТ СН'!$H$11+СВЦЭМ!$D$10+'СЕТ СН'!$H$6-'СЕТ СН'!$H$23</f>
        <v>1965.3599763899999</v>
      </c>
      <c r="M89" s="36">
        <f>SUMIFS(СВЦЭМ!$D$39:$D$782,СВЦЭМ!$A$39:$A$782,$A89,СВЦЭМ!$B$39:$B$782,M$83)+'СЕТ СН'!$H$11+СВЦЭМ!$D$10+'СЕТ СН'!$H$6-'СЕТ СН'!$H$23</f>
        <v>1945.3316908899999</v>
      </c>
      <c r="N89" s="36">
        <f>SUMIFS(СВЦЭМ!$D$39:$D$782,СВЦЭМ!$A$39:$A$782,$A89,СВЦЭМ!$B$39:$B$782,N$83)+'СЕТ СН'!$H$11+СВЦЭМ!$D$10+'СЕТ СН'!$H$6-'СЕТ СН'!$H$23</f>
        <v>1943.84473379</v>
      </c>
      <c r="O89" s="36">
        <f>SUMIFS(СВЦЭМ!$D$39:$D$782,СВЦЭМ!$A$39:$A$782,$A89,СВЦЭМ!$B$39:$B$782,O$83)+'СЕТ СН'!$H$11+СВЦЭМ!$D$10+'СЕТ СН'!$H$6-'СЕТ СН'!$H$23</f>
        <v>1940.78813167</v>
      </c>
      <c r="P89" s="36">
        <f>SUMIFS(СВЦЭМ!$D$39:$D$782,СВЦЭМ!$A$39:$A$782,$A89,СВЦЭМ!$B$39:$B$782,P$83)+'СЕТ СН'!$H$11+СВЦЭМ!$D$10+'СЕТ СН'!$H$6-'СЕТ СН'!$H$23</f>
        <v>1938.9207950499999</v>
      </c>
      <c r="Q89" s="36">
        <f>SUMIFS(СВЦЭМ!$D$39:$D$782,СВЦЭМ!$A$39:$A$782,$A89,СВЦЭМ!$B$39:$B$782,Q$83)+'СЕТ СН'!$H$11+СВЦЭМ!$D$10+'СЕТ СН'!$H$6-'СЕТ СН'!$H$23</f>
        <v>1951.1003124899999</v>
      </c>
      <c r="R89" s="36">
        <f>SUMIFS(СВЦЭМ!$D$39:$D$782,СВЦЭМ!$A$39:$A$782,$A89,СВЦЭМ!$B$39:$B$782,R$83)+'СЕТ СН'!$H$11+СВЦЭМ!$D$10+'СЕТ СН'!$H$6-'СЕТ СН'!$H$23</f>
        <v>1981.3499567899999</v>
      </c>
      <c r="S89" s="36">
        <f>SUMIFS(СВЦЭМ!$D$39:$D$782,СВЦЭМ!$A$39:$A$782,$A89,СВЦЭМ!$B$39:$B$782,S$83)+'СЕТ СН'!$H$11+СВЦЭМ!$D$10+'СЕТ СН'!$H$6-'СЕТ СН'!$H$23</f>
        <v>1967.8110852</v>
      </c>
      <c r="T89" s="36">
        <f>SUMIFS(СВЦЭМ!$D$39:$D$782,СВЦЭМ!$A$39:$A$782,$A89,СВЦЭМ!$B$39:$B$782,T$83)+'СЕТ СН'!$H$11+СВЦЭМ!$D$10+'СЕТ СН'!$H$6-'СЕТ СН'!$H$23</f>
        <v>1960.9085979699998</v>
      </c>
      <c r="U89" s="36">
        <f>SUMIFS(СВЦЭМ!$D$39:$D$782,СВЦЭМ!$A$39:$A$782,$A89,СВЦЭМ!$B$39:$B$782,U$83)+'СЕТ СН'!$H$11+СВЦЭМ!$D$10+'СЕТ СН'!$H$6-'СЕТ СН'!$H$23</f>
        <v>1969.52207322</v>
      </c>
      <c r="V89" s="36">
        <f>SUMIFS(СВЦЭМ!$D$39:$D$782,СВЦЭМ!$A$39:$A$782,$A89,СВЦЭМ!$B$39:$B$782,V$83)+'СЕТ СН'!$H$11+СВЦЭМ!$D$10+'СЕТ СН'!$H$6-'СЕТ СН'!$H$23</f>
        <v>1980.54392564</v>
      </c>
      <c r="W89" s="36">
        <f>SUMIFS(СВЦЭМ!$D$39:$D$782,СВЦЭМ!$A$39:$A$782,$A89,СВЦЭМ!$B$39:$B$782,W$83)+'СЕТ СН'!$H$11+СВЦЭМ!$D$10+'СЕТ СН'!$H$6-'СЕТ СН'!$H$23</f>
        <v>1972.0913678099998</v>
      </c>
      <c r="X89" s="36">
        <f>SUMIFS(СВЦЭМ!$D$39:$D$782,СВЦЭМ!$A$39:$A$782,$A89,СВЦЭМ!$B$39:$B$782,X$83)+'СЕТ СН'!$H$11+СВЦЭМ!$D$10+'СЕТ СН'!$H$6-'СЕТ СН'!$H$23</f>
        <v>2007.17895165</v>
      </c>
      <c r="Y89" s="36">
        <f>SUMIFS(СВЦЭМ!$D$39:$D$782,СВЦЭМ!$A$39:$A$782,$A89,СВЦЭМ!$B$39:$B$782,Y$83)+'СЕТ СН'!$H$11+СВЦЭМ!$D$10+'СЕТ СН'!$H$6-'СЕТ СН'!$H$23</f>
        <v>2095.2953932</v>
      </c>
    </row>
    <row r="90" spans="1:27" ht="15.75" x14ac:dyDescent="0.2">
      <c r="A90" s="35">
        <f t="shared" si="2"/>
        <v>45480</v>
      </c>
      <c r="B90" s="36">
        <f>SUMIFS(СВЦЭМ!$D$39:$D$782,СВЦЭМ!$A$39:$A$782,$A90,СВЦЭМ!$B$39:$B$782,B$83)+'СЕТ СН'!$H$11+СВЦЭМ!$D$10+'СЕТ СН'!$H$6-'СЕТ СН'!$H$23</f>
        <v>2239.9139224599999</v>
      </c>
      <c r="C90" s="36">
        <f>SUMIFS(СВЦЭМ!$D$39:$D$782,СВЦЭМ!$A$39:$A$782,$A90,СВЦЭМ!$B$39:$B$782,C$83)+'СЕТ СН'!$H$11+СВЦЭМ!$D$10+'СЕТ СН'!$H$6-'СЕТ СН'!$H$23</f>
        <v>2303.5939834199999</v>
      </c>
      <c r="D90" s="36">
        <f>SUMIFS(СВЦЭМ!$D$39:$D$782,СВЦЭМ!$A$39:$A$782,$A90,СВЦЭМ!$B$39:$B$782,D$83)+'СЕТ СН'!$H$11+СВЦЭМ!$D$10+'СЕТ СН'!$H$6-'СЕТ СН'!$H$23</f>
        <v>2365.0430440199998</v>
      </c>
      <c r="E90" s="36">
        <f>SUMIFS(СВЦЭМ!$D$39:$D$782,СВЦЭМ!$A$39:$A$782,$A90,СВЦЭМ!$B$39:$B$782,E$83)+'СЕТ СН'!$H$11+СВЦЭМ!$D$10+'СЕТ СН'!$H$6-'СЕТ СН'!$H$23</f>
        <v>2357.43955465</v>
      </c>
      <c r="F90" s="36">
        <f>SUMIFS(СВЦЭМ!$D$39:$D$782,СВЦЭМ!$A$39:$A$782,$A90,СВЦЭМ!$B$39:$B$782,F$83)+'СЕТ СН'!$H$11+СВЦЭМ!$D$10+'СЕТ СН'!$H$6-'СЕТ СН'!$H$23</f>
        <v>2360.6293505499998</v>
      </c>
      <c r="G90" s="36">
        <f>SUMIFS(СВЦЭМ!$D$39:$D$782,СВЦЭМ!$A$39:$A$782,$A90,СВЦЭМ!$B$39:$B$782,G$83)+'СЕТ СН'!$H$11+СВЦЭМ!$D$10+'СЕТ СН'!$H$6-'СЕТ СН'!$H$23</f>
        <v>2363.7610270699997</v>
      </c>
      <c r="H90" s="36">
        <f>SUMIFS(СВЦЭМ!$D$39:$D$782,СВЦЭМ!$A$39:$A$782,$A90,СВЦЭМ!$B$39:$B$782,H$83)+'СЕТ СН'!$H$11+СВЦЭМ!$D$10+'СЕТ СН'!$H$6-'СЕТ СН'!$H$23</f>
        <v>2379.9474358299999</v>
      </c>
      <c r="I90" s="36">
        <f>SUMIFS(СВЦЭМ!$D$39:$D$782,СВЦЭМ!$A$39:$A$782,$A90,СВЦЭМ!$B$39:$B$782,I$83)+'СЕТ СН'!$H$11+СВЦЭМ!$D$10+'СЕТ СН'!$H$6-'СЕТ СН'!$H$23</f>
        <v>2342.7371249500002</v>
      </c>
      <c r="J90" s="36">
        <f>SUMIFS(СВЦЭМ!$D$39:$D$782,СВЦЭМ!$A$39:$A$782,$A90,СВЦЭМ!$B$39:$B$782,J$83)+'СЕТ СН'!$H$11+СВЦЭМ!$D$10+'СЕТ СН'!$H$6-'СЕТ СН'!$H$23</f>
        <v>2208.0300504899997</v>
      </c>
      <c r="K90" s="36">
        <f>SUMIFS(СВЦЭМ!$D$39:$D$782,СВЦЭМ!$A$39:$A$782,$A90,СВЦЭМ!$B$39:$B$782,K$83)+'СЕТ СН'!$H$11+СВЦЭМ!$D$10+'СЕТ СН'!$H$6-'СЕТ СН'!$H$23</f>
        <v>2110.5410706000002</v>
      </c>
      <c r="L90" s="36">
        <f>SUMIFS(СВЦЭМ!$D$39:$D$782,СВЦЭМ!$A$39:$A$782,$A90,СВЦЭМ!$B$39:$B$782,L$83)+'СЕТ СН'!$H$11+СВЦЭМ!$D$10+'СЕТ СН'!$H$6-'СЕТ СН'!$H$23</f>
        <v>2062.63864827</v>
      </c>
      <c r="M90" s="36">
        <f>SUMIFS(СВЦЭМ!$D$39:$D$782,СВЦЭМ!$A$39:$A$782,$A90,СВЦЭМ!$B$39:$B$782,M$83)+'СЕТ СН'!$H$11+СВЦЭМ!$D$10+'СЕТ СН'!$H$6-'СЕТ СН'!$H$23</f>
        <v>2054.0974229799999</v>
      </c>
      <c r="N90" s="36">
        <f>SUMIFS(СВЦЭМ!$D$39:$D$782,СВЦЭМ!$A$39:$A$782,$A90,СВЦЭМ!$B$39:$B$782,N$83)+'СЕТ СН'!$H$11+СВЦЭМ!$D$10+'СЕТ СН'!$H$6-'СЕТ СН'!$H$23</f>
        <v>2039.9379006899999</v>
      </c>
      <c r="O90" s="36">
        <f>SUMIFS(СВЦЭМ!$D$39:$D$782,СВЦЭМ!$A$39:$A$782,$A90,СВЦЭМ!$B$39:$B$782,O$83)+'СЕТ СН'!$H$11+СВЦЭМ!$D$10+'СЕТ СН'!$H$6-'СЕТ СН'!$H$23</f>
        <v>2027.4203140699999</v>
      </c>
      <c r="P90" s="36">
        <f>SUMIFS(СВЦЭМ!$D$39:$D$782,СВЦЭМ!$A$39:$A$782,$A90,СВЦЭМ!$B$39:$B$782,P$83)+'СЕТ СН'!$H$11+СВЦЭМ!$D$10+'СЕТ СН'!$H$6-'СЕТ СН'!$H$23</f>
        <v>2041.6153207699999</v>
      </c>
      <c r="Q90" s="36">
        <f>SUMIFS(СВЦЭМ!$D$39:$D$782,СВЦЭМ!$A$39:$A$782,$A90,СВЦЭМ!$B$39:$B$782,Q$83)+'СЕТ СН'!$H$11+СВЦЭМ!$D$10+'СЕТ СН'!$H$6-'СЕТ СН'!$H$23</f>
        <v>2052.9710001599997</v>
      </c>
      <c r="R90" s="36">
        <f>SUMIFS(СВЦЭМ!$D$39:$D$782,СВЦЭМ!$A$39:$A$782,$A90,СВЦЭМ!$B$39:$B$782,R$83)+'СЕТ СН'!$H$11+СВЦЭМ!$D$10+'СЕТ СН'!$H$6-'СЕТ СН'!$H$23</f>
        <v>2045.7833502799999</v>
      </c>
      <c r="S90" s="36">
        <f>SUMIFS(СВЦЭМ!$D$39:$D$782,СВЦЭМ!$A$39:$A$782,$A90,СВЦЭМ!$B$39:$B$782,S$83)+'СЕТ СН'!$H$11+СВЦЭМ!$D$10+'СЕТ СН'!$H$6-'СЕТ СН'!$H$23</f>
        <v>2044.5814086099999</v>
      </c>
      <c r="T90" s="36">
        <f>SUMIFS(СВЦЭМ!$D$39:$D$782,СВЦЭМ!$A$39:$A$782,$A90,СВЦЭМ!$B$39:$B$782,T$83)+'СЕТ СН'!$H$11+СВЦЭМ!$D$10+'СЕТ СН'!$H$6-'СЕТ СН'!$H$23</f>
        <v>2024.3276962699999</v>
      </c>
      <c r="U90" s="36">
        <f>SUMIFS(СВЦЭМ!$D$39:$D$782,СВЦЭМ!$A$39:$A$782,$A90,СВЦЭМ!$B$39:$B$782,U$83)+'СЕТ СН'!$H$11+СВЦЭМ!$D$10+'СЕТ СН'!$H$6-'СЕТ СН'!$H$23</f>
        <v>2031.9564459199999</v>
      </c>
      <c r="V90" s="36">
        <f>SUMIFS(СВЦЭМ!$D$39:$D$782,СВЦЭМ!$A$39:$A$782,$A90,СВЦЭМ!$B$39:$B$782,V$83)+'СЕТ СН'!$H$11+СВЦЭМ!$D$10+'СЕТ СН'!$H$6-'СЕТ СН'!$H$23</f>
        <v>2036.2849499199999</v>
      </c>
      <c r="W90" s="36">
        <f>SUMIFS(СВЦЭМ!$D$39:$D$782,СВЦЭМ!$A$39:$A$782,$A90,СВЦЭМ!$B$39:$B$782,W$83)+'СЕТ СН'!$H$11+СВЦЭМ!$D$10+'СЕТ СН'!$H$6-'СЕТ СН'!$H$23</f>
        <v>2024.7962622099999</v>
      </c>
      <c r="X90" s="36">
        <f>SUMIFS(СВЦЭМ!$D$39:$D$782,СВЦЭМ!$A$39:$A$782,$A90,СВЦЭМ!$B$39:$B$782,X$83)+'СЕТ СН'!$H$11+СВЦЭМ!$D$10+'СЕТ СН'!$H$6-'СЕТ СН'!$H$23</f>
        <v>2077.6843778900002</v>
      </c>
      <c r="Y90" s="36">
        <f>SUMIFS(СВЦЭМ!$D$39:$D$782,СВЦЭМ!$A$39:$A$782,$A90,СВЦЭМ!$B$39:$B$782,Y$83)+'СЕТ СН'!$H$11+СВЦЭМ!$D$10+'СЕТ СН'!$H$6-'СЕТ СН'!$H$23</f>
        <v>2165.46237402</v>
      </c>
    </row>
    <row r="91" spans="1:27" ht="15.75" x14ac:dyDescent="0.2">
      <c r="A91" s="35">
        <f t="shared" si="2"/>
        <v>45481</v>
      </c>
      <c r="B91" s="36">
        <f>SUMIFS(СВЦЭМ!$D$39:$D$782,СВЦЭМ!$A$39:$A$782,$A91,СВЦЭМ!$B$39:$B$782,B$83)+'СЕТ СН'!$H$11+СВЦЭМ!$D$10+'СЕТ СН'!$H$6-'СЕТ СН'!$H$23</f>
        <v>2260.20026641</v>
      </c>
      <c r="C91" s="36">
        <f>SUMIFS(СВЦЭМ!$D$39:$D$782,СВЦЭМ!$A$39:$A$782,$A91,СВЦЭМ!$B$39:$B$782,C$83)+'СЕТ СН'!$H$11+СВЦЭМ!$D$10+'СЕТ СН'!$H$6-'СЕТ СН'!$H$23</f>
        <v>2359.1864133199997</v>
      </c>
      <c r="D91" s="36">
        <f>SUMIFS(СВЦЭМ!$D$39:$D$782,СВЦЭМ!$A$39:$A$782,$A91,СВЦЭМ!$B$39:$B$782,D$83)+'СЕТ СН'!$H$11+СВЦЭМ!$D$10+'СЕТ СН'!$H$6-'СЕТ СН'!$H$23</f>
        <v>2436.8887307099999</v>
      </c>
      <c r="E91" s="36">
        <f>SUMIFS(СВЦЭМ!$D$39:$D$782,СВЦЭМ!$A$39:$A$782,$A91,СВЦЭМ!$B$39:$B$782,E$83)+'СЕТ СН'!$H$11+СВЦЭМ!$D$10+'СЕТ СН'!$H$6-'СЕТ СН'!$H$23</f>
        <v>2464.8533870000001</v>
      </c>
      <c r="F91" s="36">
        <f>SUMIFS(СВЦЭМ!$D$39:$D$782,СВЦЭМ!$A$39:$A$782,$A91,СВЦЭМ!$B$39:$B$782,F$83)+'СЕТ СН'!$H$11+СВЦЭМ!$D$10+'СЕТ СН'!$H$6-'СЕТ СН'!$H$23</f>
        <v>2471.02040708</v>
      </c>
      <c r="G91" s="36">
        <f>SUMIFS(СВЦЭМ!$D$39:$D$782,СВЦЭМ!$A$39:$A$782,$A91,СВЦЭМ!$B$39:$B$782,G$83)+'СЕТ СН'!$H$11+СВЦЭМ!$D$10+'СЕТ СН'!$H$6-'СЕТ СН'!$H$23</f>
        <v>2453.45965333</v>
      </c>
      <c r="H91" s="36">
        <f>SUMIFS(СВЦЭМ!$D$39:$D$782,СВЦЭМ!$A$39:$A$782,$A91,СВЦЭМ!$B$39:$B$782,H$83)+'СЕТ СН'!$H$11+СВЦЭМ!$D$10+'СЕТ СН'!$H$6-'СЕТ СН'!$H$23</f>
        <v>2353.9032774299999</v>
      </c>
      <c r="I91" s="36">
        <f>SUMIFS(СВЦЭМ!$D$39:$D$782,СВЦЭМ!$A$39:$A$782,$A91,СВЦЭМ!$B$39:$B$782,I$83)+'СЕТ СН'!$H$11+СВЦЭМ!$D$10+'СЕТ СН'!$H$6-'СЕТ СН'!$H$23</f>
        <v>2260.41877918</v>
      </c>
      <c r="J91" s="36">
        <f>SUMIFS(СВЦЭМ!$D$39:$D$782,СВЦЭМ!$A$39:$A$782,$A91,СВЦЭМ!$B$39:$B$782,J$83)+'СЕТ СН'!$H$11+СВЦЭМ!$D$10+'СЕТ СН'!$H$6-'СЕТ СН'!$H$23</f>
        <v>2145.67772014</v>
      </c>
      <c r="K91" s="36">
        <f>SUMIFS(СВЦЭМ!$D$39:$D$782,СВЦЭМ!$A$39:$A$782,$A91,СВЦЭМ!$B$39:$B$782,K$83)+'СЕТ СН'!$H$11+СВЦЭМ!$D$10+'СЕТ СН'!$H$6-'СЕТ СН'!$H$23</f>
        <v>2078.7073418299997</v>
      </c>
      <c r="L91" s="36">
        <f>SUMIFS(СВЦЭМ!$D$39:$D$782,СВЦЭМ!$A$39:$A$782,$A91,СВЦЭМ!$B$39:$B$782,L$83)+'СЕТ СН'!$H$11+СВЦЭМ!$D$10+'СЕТ СН'!$H$6-'СЕТ СН'!$H$23</f>
        <v>2031.8552781799999</v>
      </c>
      <c r="M91" s="36">
        <f>SUMIFS(СВЦЭМ!$D$39:$D$782,СВЦЭМ!$A$39:$A$782,$A91,СВЦЭМ!$B$39:$B$782,M$83)+'СЕТ СН'!$H$11+СВЦЭМ!$D$10+'СЕТ СН'!$H$6-'СЕТ СН'!$H$23</f>
        <v>2034.1840055299999</v>
      </c>
      <c r="N91" s="36">
        <f>SUMIFS(СВЦЭМ!$D$39:$D$782,СВЦЭМ!$A$39:$A$782,$A91,СВЦЭМ!$B$39:$B$782,N$83)+'СЕТ СН'!$H$11+СВЦЭМ!$D$10+'СЕТ СН'!$H$6-'СЕТ СН'!$H$23</f>
        <v>2026.46062173</v>
      </c>
      <c r="O91" s="36">
        <f>SUMIFS(СВЦЭМ!$D$39:$D$782,СВЦЭМ!$A$39:$A$782,$A91,СВЦЭМ!$B$39:$B$782,O$83)+'СЕТ СН'!$H$11+СВЦЭМ!$D$10+'СЕТ СН'!$H$6-'СЕТ СН'!$H$23</f>
        <v>2029.7167864999999</v>
      </c>
      <c r="P91" s="36">
        <f>SUMIFS(СВЦЭМ!$D$39:$D$782,СВЦЭМ!$A$39:$A$782,$A91,СВЦЭМ!$B$39:$B$782,P$83)+'СЕТ СН'!$H$11+СВЦЭМ!$D$10+'СЕТ СН'!$H$6-'СЕТ СН'!$H$23</f>
        <v>2032.9408359399999</v>
      </c>
      <c r="Q91" s="36">
        <f>SUMIFS(СВЦЭМ!$D$39:$D$782,СВЦЭМ!$A$39:$A$782,$A91,СВЦЭМ!$B$39:$B$782,Q$83)+'СЕТ СН'!$H$11+СВЦЭМ!$D$10+'СЕТ СН'!$H$6-'СЕТ СН'!$H$23</f>
        <v>2039.14580234</v>
      </c>
      <c r="R91" s="36">
        <f>SUMIFS(СВЦЭМ!$D$39:$D$782,СВЦЭМ!$A$39:$A$782,$A91,СВЦЭМ!$B$39:$B$782,R$83)+'СЕТ СН'!$H$11+СВЦЭМ!$D$10+'СЕТ СН'!$H$6-'СЕТ СН'!$H$23</f>
        <v>2037.1006087399999</v>
      </c>
      <c r="S91" s="36">
        <f>SUMIFS(СВЦЭМ!$D$39:$D$782,СВЦЭМ!$A$39:$A$782,$A91,СВЦЭМ!$B$39:$B$782,S$83)+'СЕТ СН'!$H$11+СВЦЭМ!$D$10+'СЕТ СН'!$H$6-'СЕТ СН'!$H$23</f>
        <v>2032.2930553599999</v>
      </c>
      <c r="T91" s="36">
        <f>SUMIFS(СВЦЭМ!$D$39:$D$782,СВЦЭМ!$A$39:$A$782,$A91,СВЦЭМ!$B$39:$B$782,T$83)+'СЕТ СН'!$H$11+СВЦЭМ!$D$10+'СЕТ СН'!$H$6-'СЕТ СН'!$H$23</f>
        <v>2022.14532265</v>
      </c>
      <c r="U91" s="36">
        <f>SUMIFS(СВЦЭМ!$D$39:$D$782,СВЦЭМ!$A$39:$A$782,$A91,СВЦЭМ!$B$39:$B$782,U$83)+'СЕТ СН'!$H$11+СВЦЭМ!$D$10+'СЕТ СН'!$H$6-'СЕТ СН'!$H$23</f>
        <v>2027.9493850699998</v>
      </c>
      <c r="V91" s="36">
        <f>SUMIFS(СВЦЭМ!$D$39:$D$782,СВЦЭМ!$A$39:$A$782,$A91,СВЦЭМ!$B$39:$B$782,V$83)+'СЕТ СН'!$H$11+СВЦЭМ!$D$10+'СЕТ СН'!$H$6-'СЕТ СН'!$H$23</f>
        <v>2009.28526689</v>
      </c>
      <c r="W91" s="36">
        <f>SUMIFS(СВЦЭМ!$D$39:$D$782,СВЦЭМ!$A$39:$A$782,$A91,СВЦЭМ!$B$39:$B$782,W$83)+'СЕТ СН'!$H$11+СВЦЭМ!$D$10+'СЕТ СН'!$H$6-'СЕТ СН'!$H$23</f>
        <v>2009.44269304</v>
      </c>
      <c r="X91" s="36">
        <f>SUMIFS(СВЦЭМ!$D$39:$D$782,СВЦЭМ!$A$39:$A$782,$A91,СВЦЭМ!$B$39:$B$782,X$83)+'СЕТ СН'!$H$11+СВЦЭМ!$D$10+'СЕТ СН'!$H$6-'СЕТ СН'!$H$23</f>
        <v>2051.36372024</v>
      </c>
      <c r="Y91" s="36">
        <f>SUMIFS(СВЦЭМ!$D$39:$D$782,СВЦЭМ!$A$39:$A$782,$A91,СВЦЭМ!$B$39:$B$782,Y$83)+'СЕТ СН'!$H$11+СВЦЭМ!$D$10+'СЕТ СН'!$H$6-'СЕТ СН'!$H$23</f>
        <v>2137.32391753</v>
      </c>
    </row>
    <row r="92" spans="1:27" ht="15.75" x14ac:dyDescent="0.2">
      <c r="A92" s="35">
        <f t="shared" si="2"/>
        <v>45482</v>
      </c>
      <c r="B92" s="36">
        <f>SUMIFS(СВЦЭМ!$D$39:$D$782,СВЦЭМ!$A$39:$A$782,$A92,СВЦЭМ!$B$39:$B$782,B$83)+'СЕТ СН'!$H$11+СВЦЭМ!$D$10+'СЕТ СН'!$H$6-'СЕТ СН'!$H$23</f>
        <v>2289.18307865</v>
      </c>
      <c r="C92" s="36">
        <f>SUMIFS(СВЦЭМ!$D$39:$D$782,СВЦЭМ!$A$39:$A$782,$A92,СВЦЭМ!$B$39:$B$782,C$83)+'СЕТ СН'!$H$11+СВЦЭМ!$D$10+'СЕТ СН'!$H$6-'СЕТ СН'!$H$23</f>
        <v>2377.078438</v>
      </c>
      <c r="D92" s="36">
        <f>SUMIFS(СВЦЭМ!$D$39:$D$782,СВЦЭМ!$A$39:$A$782,$A92,СВЦЭМ!$B$39:$B$782,D$83)+'СЕТ СН'!$H$11+СВЦЭМ!$D$10+'СЕТ СН'!$H$6-'СЕТ СН'!$H$23</f>
        <v>2442.5107415799998</v>
      </c>
      <c r="E92" s="36">
        <f>SUMIFS(СВЦЭМ!$D$39:$D$782,СВЦЭМ!$A$39:$A$782,$A92,СВЦЭМ!$B$39:$B$782,E$83)+'СЕТ СН'!$H$11+СВЦЭМ!$D$10+'СЕТ СН'!$H$6-'СЕТ СН'!$H$23</f>
        <v>2495.8938394299998</v>
      </c>
      <c r="F92" s="36">
        <f>SUMIFS(СВЦЭМ!$D$39:$D$782,СВЦЭМ!$A$39:$A$782,$A92,СВЦЭМ!$B$39:$B$782,F$83)+'СЕТ СН'!$H$11+СВЦЭМ!$D$10+'СЕТ СН'!$H$6-'СЕТ СН'!$H$23</f>
        <v>2488.1529921199999</v>
      </c>
      <c r="G92" s="36">
        <f>SUMIFS(СВЦЭМ!$D$39:$D$782,СВЦЭМ!$A$39:$A$782,$A92,СВЦЭМ!$B$39:$B$782,G$83)+'СЕТ СН'!$H$11+СВЦЭМ!$D$10+'СЕТ СН'!$H$6-'СЕТ СН'!$H$23</f>
        <v>2472.3004143999997</v>
      </c>
      <c r="H92" s="36">
        <f>SUMIFS(СВЦЭМ!$D$39:$D$782,СВЦЭМ!$A$39:$A$782,$A92,СВЦЭМ!$B$39:$B$782,H$83)+'СЕТ СН'!$H$11+СВЦЭМ!$D$10+'СЕТ СН'!$H$6-'СЕТ СН'!$H$23</f>
        <v>2283.22466798</v>
      </c>
      <c r="I92" s="36">
        <f>SUMIFS(СВЦЭМ!$D$39:$D$782,СВЦЭМ!$A$39:$A$782,$A92,СВЦЭМ!$B$39:$B$782,I$83)+'СЕТ СН'!$H$11+СВЦЭМ!$D$10+'СЕТ СН'!$H$6-'СЕТ СН'!$H$23</f>
        <v>2186.3639806000001</v>
      </c>
      <c r="J92" s="36">
        <f>SUMIFS(СВЦЭМ!$D$39:$D$782,СВЦЭМ!$A$39:$A$782,$A92,СВЦЭМ!$B$39:$B$782,J$83)+'СЕТ СН'!$H$11+СВЦЭМ!$D$10+'СЕТ СН'!$H$6-'СЕТ СН'!$H$23</f>
        <v>2065.8022525799997</v>
      </c>
      <c r="K92" s="36">
        <f>SUMIFS(СВЦЭМ!$D$39:$D$782,СВЦЭМ!$A$39:$A$782,$A92,СВЦЭМ!$B$39:$B$782,K$83)+'СЕТ СН'!$H$11+СВЦЭМ!$D$10+'СЕТ СН'!$H$6-'СЕТ СН'!$H$23</f>
        <v>1996.9923329799999</v>
      </c>
      <c r="L92" s="36">
        <f>SUMIFS(СВЦЭМ!$D$39:$D$782,СВЦЭМ!$A$39:$A$782,$A92,СВЦЭМ!$B$39:$B$782,L$83)+'СЕТ СН'!$H$11+СВЦЭМ!$D$10+'СЕТ СН'!$H$6-'СЕТ СН'!$H$23</f>
        <v>1967.4460340799999</v>
      </c>
      <c r="M92" s="36">
        <f>SUMIFS(СВЦЭМ!$D$39:$D$782,СВЦЭМ!$A$39:$A$782,$A92,СВЦЭМ!$B$39:$B$782,M$83)+'СЕТ СН'!$H$11+СВЦЭМ!$D$10+'СЕТ СН'!$H$6-'СЕТ СН'!$H$23</f>
        <v>1943.1067396599999</v>
      </c>
      <c r="N92" s="36">
        <f>SUMIFS(СВЦЭМ!$D$39:$D$782,СВЦЭМ!$A$39:$A$782,$A92,СВЦЭМ!$B$39:$B$782,N$83)+'СЕТ СН'!$H$11+СВЦЭМ!$D$10+'СЕТ СН'!$H$6-'СЕТ СН'!$H$23</f>
        <v>1931.67083566</v>
      </c>
      <c r="O92" s="36">
        <f>SUMIFS(СВЦЭМ!$D$39:$D$782,СВЦЭМ!$A$39:$A$782,$A92,СВЦЭМ!$B$39:$B$782,O$83)+'СЕТ СН'!$H$11+СВЦЭМ!$D$10+'СЕТ СН'!$H$6-'СЕТ СН'!$H$23</f>
        <v>1913.00277581</v>
      </c>
      <c r="P92" s="36">
        <f>SUMIFS(СВЦЭМ!$D$39:$D$782,СВЦЭМ!$A$39:$A$782,$A92,СВЦЭМ!$B$39:$B$782,P$83)+'СЕТ СН'!$H$11+СВЦЭМ!$D$10+'СЕТ СН'!$H$6-'СЕТ СН'!$H$23</f>
        <v>1919.66117356</v>
      </c>
      <c r="Q92" s="36">
        <f>SUMIFS(СВЦЭМ!$D$39:$D$782,СВЦЭМ!$A$39:$A$782,$A92,СВЦЭМ!$B$39:$B$782,Q$83)+'СЕТ СН'!$H$11+СВЦЭМ!$D$10+'СЕТ СН'!$H$6-'СЕТ СН'!$H$23</f>
        <v>1934.4002613499999</v>
      </c>
      <c r="R92" s="36">
        <f>SUMIFS(СВЦЭМ!$D$39:$D$782,СВЦЭМ!$A$39:$A$782,$A92,СВЦЭМ!$B$39:$B$782,R$83)+'СЕТ СН'!$H$11+СВЦЭМ!$D$10+'СЕТ СН'!$H$6-'СЕТ СН'!$H$23</f>
        <v>1932.64345035</v>
      </c>
      <c r="S92" s="36">
        <f>SUMIFS(СВЦЭМ!$D$39:$D$782,СВЦЭМ!$A$39:$A$782,$A92,СВЦЭМ!$B$39:$B$782,S$83)+'СЕТ СН'!$H$11+СВЦЭМ!$D$10+'СЕТ СН'!$H$6-'СЕТ СН'!$H$23</f>
        <v>1931.0539558999999</v>
      </c>
      <c r="T92" s="36">
        <f>SUMIFS(СВЦЭМ!$D$39:$D$782,СВЦЭМ!$A$39:$A$782,$A92,СВЦЭМ!$B$39:$B$782,T$83)+'СЕТ СН'!$H$11+СВЦЭМ!$D$10+'СЕТ СН'!$H$6-'СЕТ СН'!$H$23</f>
        <v>1936.36130675</v>
      </c>
      <c r="U92" s="36">
        <f>SUMIFS(СВЦЭМ!$D$39:$D$782,СВЦЭМ!$A$39:$A$782,$A92,СВЦЭМ!$B$39:$B$782,U$83)+'СЕТ СН'!$H$11+СВЦЭМ!$D$10+'СЕТ СН'!$H$6-'СЕТ СН'!$H$23</f>
        <v>1956.5924229699999</v>
      </c>
      <c r="V92" s="36">
        <f>SUMIFS(СВЦЭМ!$D$39:$D$782,СВЦЭМ!$A$39:$A$782,$A92,СВЦЭМ!$B$39:$B$782,V$83)+'СЕТ СН'!$H$11+СВЦЭМ!$D$10+'СЕТ СН'!$H$6-'СЕТ СН'!$H$23</f>
        <v>1951.0594924499999</v>
      </c>
      <c r="W92" s="36">
        <f>SUMIFS(СВЦЭМ!$D$39:$D$782,СВЦЭМ!$A$39:$A$782,$A92,СВЦЭМ!$B$39:$B$782,W$83)+'СЕТ СН'!$H$11+СВЦЭМ!$D$10+'СЕТ СН'!$H$6-'СЕТ СН'!$H$23</f>
        <v>1937.4002862999998</v>
      </c>
      <c r="X92" s="36">
        <f>SUMIFS(СВЦЭМ!$D$39:$D$782,СВЦЭМ!$A$39:$A$782,$A92,СВЦЭМ!$B$39:$B$782,X$83)+'СЕТ СН'!$H$11+СВЦЭМ!$D$10+'СЕТ СН'!$H$6-'СЕТ СН'!$H$23</f>
        <v>1964.4381263799999</v>
      </c>
      <c r="Y92" s="36">
        <f>SUMIFS(СВЦЭМ!$D$39:$D$782,СВЦЭМ!$A$39:$A$782,$A92,СВЦЭМ!$B$39:$B$782,Y$83)+'СЕТ СН'!$H$11+СВЦЭМ!$D$10+'СЕТ СН'!$H$6-'СЕТ СН'!$H$23</f>
        <v>2051.42046931</v>
      </c>
    </row>
    <row r="93" spans="1:27" ht="15.75" x14ac:dyDescent="0.2">
      <c r="A93" s="35">
        <f t="shared" si="2"/>
        <v>45483</v>
      </c>
      <c r="B93" s="36">
        <f>SUMIFS(СВЦЭМ!$D$39:$D$782,СВЦЭМ!$A$39:$A$782,$A93,СВЦЭМ!$B$39:$B$782,B$83)+'СЕТ СН'!$H$11+СВЦЭМ!$D$10+'СЕТ СН'!$H$6-'СЕТ СН'!$H$23</f>
        <v>2146.21284694</v>
      </c>
      <c r="C93" s="36">
        <f>SUMIFS(СВЦЭМ!$D$39:$D$782,СВЦЭМ!$A$39:$A$782,$A93,СВЦЭМ!$B$39:$B$782,C$83)+'СЕТ СН'!$H$11+СВЦЭМ!$D$10+'СЕТ СН'!$H$6-'СЕТ СН'!$H$23</f>
        <v>2258.8792929599999</v>
      </c>
      <c r="D93" s="36">
        <f>SUMIFS(СВЦЭМ!$D$39:$D$782,СВЦЭМ!$A$39:$A$782,$A93,СВЦЭМ!$B$39:$B$782,D$83)+'СЕТ СН'!$H$11+СВЦЭМ!$D$10+'СЕТ СН'!$H$6-'СЕТ СН'!$H$23</f>
        <v>2325.0187651799997</v>
      </c>
      <c r="E93" s="36">
        <f>SUMIFS(СВЦЭМ!$D$39:$D$782,СВЦЭМ!$A$39:$A$782,$A93,СВЦЭМ!$B$39:$B$782,E$83)+'СЕТ СН'!$H$11+СВЦЭМ!$D$10+'СЕТ СН'!$H$6-'СЕТ СН'!$H$23</f>
        <v>2326.2713264100003</v>
      </c>
      <c r="F93" s="36">
        <f>SUMIFS(СВЦЭМ!$D$39:$D$782,СВЦЭМ!$A$39:$A$782,$A93,СВЦЭМ!$B$39:$B$782,F$83)+'СЕТ СН'!$H$11+СВЦЭМ!$D$10+'СЕТ СН'!$H$6-'СЕТ СН'!$H$23</f>
        <v>2317.3923824399999</v>
      </c>
      <c r="G93" s="36">
        <f>SUMIFS(СВЦЭМ!$D$39:$D$782,СВЦЭМ!$A$39:$A$782,$A93,СВЦЭМ!$B$39:$B$782,G$83)+'СЕТ СН'!$H$11+СВЦЭМ!$D$10+'СЕТ СН'!$H$6-'СЕТ СН'!$H$23</f>
        <v>2343.4783822899999</v>
      </c>
      <c r="H93" s="36">
        <f>SUMIFS(СВЦЭМ!$D$39:$D$782,СВЦЭМ!$A$39:$A$782,$A93,СВЦЭМ!$B$39:$B$782,H$83)+'СЕТ СН'!$H$11+СВЦЭМ!$D$10+'СЕТ СН'!$H$6-'СЕТ СН'!$H$23</f>
        <v>2266.86928235</v>
      </c>
      <c r="I93" s="36">
        <f>SUMIFS(СВЦЭМ!$D$39:$D$782,СВЦЭМ!$A$39:$A$782,$A93,СВЦЭМ!$B$39:$B$782,I$83)+'СЕТ СН'!$H$11+СВЦЭМ!$D$10+'СЕТ СН'!$H$6-'СЕТ СН'!$H$23</f>
        <v>2159.3364538300002</v>
      </c>
      <c r="J93" s="36">
        <f>SUMIFS(СВЦЭМ!$D$39:$D$782,СВЦЭМ!$A$39:$A$782,$A93,СВЦЭМ!$B$39:$B$782,J$83)+'СЕТ СН'!$H$11+СВЦЭМ!$D$10+'СЕТ СН'!$H$6-'СЕТ СН'!$H$23</f>
        <v>2050.0146945799997</v>
      </c>
      <c r="K93" s="36">
        <f>SUMIFS(СВЦЭМ!$D$39:$D$782,СВЦЭМ!$A$39:$A$782,$A93,СВЦЭМ!$B$39:$B$782,K$83)+'СЕТ СН'!$H$11+СВЦЭМ!$D$10+'СЕТ СН'!$H$6-'СЕТ СН'!$H$23</f>
        <v>2005.8658886599999</v>
      </c>
      <c r="L93" s="36">
        <f>SUMIFS(СВЦЭМ!$D$39:$D$782,СВЦЭМ!$A$39:$A$782,$A93,СВЦЭМ!$B$39:$B$782,L$83)+'СЕТ СН'!$H$11+СВЦЭМ!$D$10+'СЕТ СН'!$H$6-'СЕТ СН'!$H$23</f>
        <v>1972.08443397</v>
      </c>
      <c r="M93" s="36">
        <f>SUMIFS(СВЦЭМ!$D$39:$D$782,СВЦЭМ!$A$39:$A$782,$A93,СВЦЭМ!$B$39:$B$782,M$83)+'СЕТ СН'!$H$11+СВЦЭМ!$D$10+'СЕТ СН'!$H$6-'СЕТ СН'!$H$23</f>
        <v>1975.3721845</v>
      </c>
      <c r="N93" s="36">
        <f>SUMIFS(СВЦЭМ!$D$39:$D$782,СВЦЭМ!$A$39:$A$782,$A93,СВЦЭМ!$B$39:$B$782,N$83)+'СЕТ СН'!$H$11+СВЦЭМ!$D$10+'СЕТ СН'!$H$6-'СЕТ СН'!$H$23</f>
        <v>1976.5113816799999</v>
      </c>
      <c r="O93" s="36">
        <f>SUMIFS(СВЦЭМ!$D$39:$D$782,СВЦЭМ!$A$39:$A$782,$A93,СВЦЭМ!$B$39:$B$782,O$83)+'СЕТ СН'!$H$11+СВЦЭМ!$D$10+'СЕТ СН'!$H$6-'СЕТ СН'!$H$23</f>
        <v>1957.6282862199998</v>
      </c>
      <c r="P93" s="36">
        <f>SUMIFS(СВЦЭМ!$D$39:$D$782,СВЦЭМ!$A$39:$A$782,$A93,СВЦЭМ!$B$39:$B$782,P$83)+'СЕТ СН'!$H$11+СВЦЭМ!$D$10+'СЕТ СН'!$H$6-'СЕТ СН'!$H$23</f>
        <v>1960.9840075299999</v>
      </c>
      <c r="Q93" s="36">
        <f>SUMIFS(СВЦЭМ!$D$39:$D$782,СВЦЭМ!$A$39:$A$782,$A93,СВЦЭМ!$B$39:$B$782,Q$83)+'СЕТ СН'!$H$11+СВЦЭМ!$D$10+'СЕТ СН'!$H$6-'СЕТ СН'!$H$23</f>
        <v>1972.8201036200001</v>
      </c>
      <c r="R93" s="36">
        <f>SUMIFS(СВЦЭМ!$D$39:$D$782,СВЦЭМ!$A$39:$A$782,$A93,СВЦЭМ!$B$39:$B$782,R$83)+'СЕТ СН'!$H$11+СВЦЭМ!$D$10+'СЕТ СН'!$H$6-'СЕТ СН'!$H$23</f>
        <v>1980.72168822</v>
      </c>
      <c r="S93" s="36">
        <f>SUMIFS(СВЦЭМ!$D$39:$D$782,СВЦЭМ!$A$39:$A$782,$A93,СВЦЭМ!$B$39:$B$782,S$83)+'СЕТ СН'!$H$11+СВЦЭМ!$D$10+'СЕТ СН'!$H$6-'СЕТ СН'!$H$23</f>
        <v>1994.40576113</v>
      </c>
      <c r="T93" s="36">
        <f>SUMIFS(СВЦЭМ!$D$39:$D$782,СВЦЭМ!$A$39:$A$782,$A93,СВЦЭМ!$B$39:$B$782,T$83)+'СЕТ СН'!$H$11+СВЦЭМ!$D$10+'СЕТ СН'!$H$6-'СЕТ СН'!$H$23</f>
        <v>2003.7783189699999</v>
      </c>
      <c r="U93" s="36">
        <f>SUMIFS(СВЦЭМ!$D$39:$D$782,СВЦЭМ!$A$39:$A$782,$A93,СВЦЭМ!$B$39:$B$782,U$83)+'СЕТ СН'!$H$11+СВЦЭМ!$D$10+'СЕТ СН'!$H$6-'СЕТ СН'!$H$23</f>
        <v>1987.1664308899999</v>
      </c>
      <c r="V93" s="36">
        <f>SUMIFS(СВЦЭМ!$D$39:$D$782,СВЦЭМ!$A$39:$A$782,$A93,СВЦЭМ!$B$39:$B$782,V$83)+'СЕТ СН'!$H$11+СВЦЭМ!$D$10+'СЕТ СН'!$H$6-'СЕТ СН'!$H$23</f>
        <v>1987.2817543599999</v>
      </c>
      <c r="W93" s="36">
        <f>SUMIFS(СВЦЭМ!$D$39:$D$782,СВЦЭМ!$A$39:$A$782,$A93,СВЦЭМ!$B$39:$B$782,W$83)+'СЕТ СН'!$H$11+СВЦЭМ!$D$10+'СЕТ СН'!$H$6-'СЕТ СН'!$H$23</f>
        <v>1972.42685884</v>
      </c>
      <c r="X93" s="36">
        <f>SUMIFS(СВЦЭМ!$D$39:$D$782,СВЦЭМ!$A$39:$A$782,$A93,СВЦЭМ!$B$39:$B$782,X$83)+'СЕТ СН'!$H$11+СВЦЭМ!$D$10+'СЕТ СН'!$H$6-'СЕТ СН'!$H$23</f>
        <v>2008.6544695600001</v>
      </c>
      <c r="Y93" s="36">
        <f>SUMIFS(СВЦЭМ!$D$39:$D$782,СВЦЭМ!$A$39:$A$782,$A93,СВЦЭМ!$B$39:$B$782,Y$83)+'СЕТ СН'!$H$11+СВЦЭМ!$D$10+'СЕТ СН'!$H$6-'СЕТ СН'!$H$23</f>
        <v>2093.33573389</v>
      </c>
    </row>
    <row r="94" spans="1:27" ht="15.75" x14ac:dyDescent="0.2">
      <c r="A94" s="35">
        <f t="shared" si="2"/>
        <v>45484</v>
      </c>
      <c r="B94" s="36">
        <f>SUMIFS(СВЦЭМ!$D$39:$D$782,СВЦЭМ!$A$39:$A$782,$A94,СВЦЭМ!$B$39:$B$782,B$83)+'СЕТ СН'!$H$11+СВЦЭМ!$D$10+'СЕТ СН'!$H$6-'СЕТ СН'!$H$23</f>
        <v>2227.2940162</v>
      </c>
      <c r="C94" s="36">
        <f>SUMIFS(СВЦЭМ!$D$39:$D$782,СВЦЭМ!$A$39:$A$782,$A94,СВЦЭМ!$B$39:$B$782,C$83)+'СЕТ СН'!$H$11+СВЦЭМ!$D$10+'СЕТ СН'!$H$6-'СЕТ СН'!$H$23</f>
        <v>2382.2876942100002</v>
      </c>
      <c r="D94" s="36">
        <f>SUMIFS(СВЦЭМ!$D$39:$D$782,СВЦЭМ!$A$39:$A$782,$A94,СВЦЭМ!$B$39:$B$782,D$83)+'СЕТ СН'!$H$11+СВЦЭМ!$D$10+'СЕТ СН'!$H$6-'СЕТ СН'!$H$23</f>
        <v>2488.8115276600001</v>
      </c>
      <c r="E94" s="36">
        <f>SUMIFS(СВЦЭМ!$D$39:$D$782,СВЦЭМ!$A$39:$A$782,$A94,СВЦЭМ!$B$39:$B$782,E$83)+'СЕТ СН'!$H$11+СВЦЭМ!$D$10+'СЕТ СН'!$H$6-'СЕТ СН'!$H$23</f>
        <v>2516.6579379599998</v>
      </c>
      <c r="F94" s="36">
        <f>SUMIFS(СВЦЭМ!$D$39:$D$782,СВЦЭМ!$A$39:$A$782,$A94,СВЦЭМ!$B$39:$B$782,F$83)+'СЕТ СН'!$H$11+СВЦЭМ!$D$10+'СЕТ СН'!$H$6-'СЕТ СН'!$H$23</f>
        <v>2526.7737774899997</v>
      </c>
      <c r="G94" s="36">
        <f>SUMIFS(СВЦЭМ!$D$39:$D$782,СВЦЭМ!$A$39:$A$782,$A94,СВЦЭМ!$B$39:$B$782,G$83)+'СЕТ СН'!$H$11+СВЦЭМ!$D$10+'СЕТ СН'!$H$6-'СЕТ СН'!$H$23</f>
        <v>2499.8331492400002</v>
      </c>
      <c r="H94" s="36">
        <f>SUMIFS(СВЦЭМ!$D$39:$D$782,СВЦЭМ!$A$39:$A$782,$A94,СВЦЭМ!$B$39:$B$782,H$83)+'СЕТ СН'!$H$11+СВЦЭМ!$D$10+'СЕТ СН'!$H$6-'СЕТ СН'!$H$23</f>
        <v>2411.9767518500003</v>
      </c>
      <c r="I94" s="36">
        <f>SUMIFS(СВЦЭМ!$D$39:$D$782,СВЦЭМ!$A$39:$A$782,$A94,СВЦЭМ!$B$39:$B$782,I$83)+'СЕТ СН'!$H$11+СВЦЭМ!$D$10+'СЕТ СН'!$H$6-'СЕТ СН'!$H$23</f>
        <v>2284.8746577699999</v>
      </c>
      <c r="J94" s="36">
        <f>SUMIFS(СВЦЭМ!$D$39:$D$782,СВЦЭМ!$A$39:$A$782,$A94,СВЦЭМ!$B$39:$B$782,J$83)+'СЕТ СН'!$H$11+СВЦЭМ!$D$10+'СЕТ СН'!$H$6-'СЕТ СН'!$H$23</f>
        <v>2172.7061499900001</v>
      </c>
      <c r="K94" s="36">
        <f>SUMIFS(СВЦЭМ!$D$39:$D$782,СВЦЭМ!$A$39:$A$782,$A94,СВЦЭМ!$B$39:$B$782,K$83)+'СЕТ СН'!$H$11+СВЦЭМ!$D$10+'СЕТ СН'!$H$6-'СЕТ СН'!$H$23</f>
        <v>2144.2322887800001</v>
      </c>
      <c r="L94" s="36">
        <f>SUMIFS(СВЦЭМ!$D$39:$D$782,СВЦЭМ!$A$39:$A$782,$A94,СВЦЭМ!$B$39:$B$782,L$83)+'СЕТ СН'!$H$11+СВЦЭМ!$D$10+'СЕТ СН'!$H$6-'СЕТ СН'!$H$23</f>
        <v>2104.55888994</v>
      </c>
      <c r="M94" s="36">
        <f>SUMIFS(СВЦЭМ!$D$39:$D$782,СВЦЭМ!$A$39:$A$782,$A94,СВЦЭМ!$B$39:$B$782,M$83)+'СЕТ СН'!$H$11+СВЦЭМ!$D$10+'СЕТ СН'!$H$6-'СЕТ СН'!$H$23</f>
        <v>2112.9506359099996</v>
      </c>
      <c r="N94" s="36">
        <f>SUMIFS(СВЦЭМ!$D$39:$D$782,СВЦЭМ!$A$39:$A$782,$A94,СВЦЭМ!$B$39:$B$782,N$83)+'СЕТ СН'!$H$11+СВЦЭМ!$D$10+'СЕТ СН'!$H$6-'СЕТ СН'!$H$23</f>
        <v>2117.8962922599999</v>
      </c>
      <c r="O94" s="36">
        <f>SUMIFS(СВЦЭМ!$D$39:$D$782,СВЦЭМ!$A$39:$A$782,$A94,СВЦЭМ!$B$39:$B$782,O$83)+'СЕТ СН'!$H$11+СВЦЭМ!$D$10+'СЕТ СН'!$H$6-'СЕТ СН'!$H$23</f>
        <v>2106.2077797900001</v>
      </c>
      <c r="P94" s="36">
        <f>SUMIFS(СВЦЭМ!$D$39:$D$782,СВЦЭМ!$A$39:$A$782,$A94,СВЦЭМ!$B$39:$B$782,P$83)+'СЕТ СН'!$H$11+СВЦЭМ!$D$10+'СЕТ СН'!$H$6-'СЕТ СН'!$H$23</f>
        <v>2106.8695622300002</v>
      </c>
      <c r="Q94" s="36">
        <f>SUMIFS(СВЦЭМ!$D$39:$D$782,СВЦЭМ!$A$39:$A$782,$A94,СВЦЭМ!$B$39:$B$782,Q$83)+'СЕТ СН'!$H$11+СВЦЭМ!$D$10+'СЕТ СН'!$H$6-'СЕТ СН'!$H$23</f>
        <v>2109.0270757500002</v>
      </c>
      <c r="R94" s="36">
        <f>SUMIFS(СВЦЭМ!$D$39:$D$782,СВЦЭМ!$A$39:$A$782,$A94,СВЦЭМ!$B$39:$B$782,R$83)+'СЕТ СН'!$H$11+СВЦЭМ!$D$10+'СЕТ СН'!$H$6-'СЕТ СН'!$H$23</f>
        <v>2119.8760105299998</v>
      </c>
      <c r="S94" s="36">
        <f>SUMIFS(СВЦЭМ!$D$39:$D$782,СВЦЭМ!$A$39:$A$782,$A94,СВЦЭМ!$B$39:$B$782,S$83)+'СЕТ СН'!$H$11+СВЦЭМ!$D$10+'СЕТ СН'!$H$6-'СЕТ СН'!$H$23</f>
        <v>2125.1472789899999</v>
      </c>
      <c r="T94" s="36">
        <f>SUMIFS(СВЦЭМ!$D$39:$D$782,СВЦЭМ!$A$39:$A$782,$A94,СВЦЭМ!$B$39:$B$782,T$83)+'СЕТ СН'!$H$11+СВЦЭМ!$D$10+'СЕТ СН'!$H$6-'СЕТ СН'!$H$23</f>
        <v>2118.3366324099998</v>
      </c>
      <c r="U94" s="36">
        <f>SUMIFS(СВЦЭМ!$D$39:$D$782,СВЦЭМ!$A$39:$A$782,$A94,СВЦЭМ!$B$39:$B$782,U$83)+'СЕТ СН'!$H$11+СВЦЭМ!$D$10+'СЕТ СН'!$H$6-'СЕТ СН'!$H$23</f>
        <v>2134.6545069200001</v>
      </c>
      <c r="V94" s="36">
        <f>SUMIFS(СВЦЭМ!$D$39:$D$782,СВЦЭМ!$A$39:$A$782,$A94,СВЦЭМ!$B$39:$B$782,V$83)+'СЕТ СН'!$H$11+СВЦЭМ!$D$10+'СЕТ СН'!$H$6-'СЕТ СН'!$H$23</f>
        <v>2127.0271300300001</v>
      </c>
      <c r="W94" s="36">
        <f>SUMIFS(СВЦЭМ!$D$39:$D$782,СВЦЭМ!$A$39:$A$782,$A94,СВЦЭМ!$B$39:$B$782,W$83)+'СЕТ СН'!$H$11+СВЦЭМ!$D$10+'СЕТ СН'!$H$6-'СЕТ СН'!$H$23</f>
        <v>2104.97988588</v>
      </c>
      <c r="X94" s="36">
        <f>SUMIFS(СВЦЭМ!$D$39:$D$782,СВЦЭМ!$A$39:$A$782,$A94,СВЦЭМ!$B$39:$B$782,X$83)+'СЕТ СН'!$H$11+СВЦЭМ!$D$10+'СЕТ СН'!$H$6-'СЕТ СН'!$H$23</f>
        <v>2143.30811107</v>
      </c>
      <c r="Y94" s="36">
        <f>SUMIFS(СВЦЭМ!$D$39:$D$782,СВЦЭМ!$A$39:$A$782,$A94,СВЦЭМ!$B$39:$B$782,Y$83)+'СЕТ СН'!$H$11+СВЦЭМ!$D$10+'СЕТ СН'!$H$6-'СЕТ СН'!$H$23</f>
        <v>2150.05790789</v>
      </c>
    </row>
    <row r="95" spans="1:27" ht="15.75" x14ac:dyDescent="0.2">
      <c r="A95" s="35">
        <f t="shared" si="2"/>
        <v>45485</v>
      </c>
      <c r="B95" s="36">
        <f>SUMIFS(СВЦЭМ!$D$39:$D$782,СВЦЭМ!$A$39:$A$782,$A95,СВЦЭМ!$B$39:$B$782,B$83)+'СЕТ СН'!$H$11+СВЦЭМ!$D$10+'СЕТ СН'!$H$6-'СЕТ СН'!$H$23</f>
        <v>2342.88014759</v>
      </c>
      <c r="C95" s="36">
        <f>SUMIFS(СВЦЭМ!$D$39:$D$782,СВЦЭМ!$A$39:$A$782,$A95,СВЦЭМ!$B$39:$B$782,C$83)+'СЕТ СН'!$H$11+СВЦЭМ!$D$10+'СЕТ СН'!$H$6-'СЕТ СН'!$H$23</f>
        <v>2401.6323152200002</v>
      </c>
      <c r="D95" s="36">
        <f>SUMIFS(СВЦЭМ!$D$39:$D$782,СВЦЭМ!$A$39:$A$782,$A95,СВЦЭМ!$B$39:$B$782,D$83)+'СЕТ СН'!$H$11+СВЦЭМ!$D$10+'СЕТ СН'!$H$6-'СЕТ СН'!$H$23</f>
        <v>2458.82434027</v>
      </c>
      <c r="E95" s="36">
        <f>SUMIFS(СВЦЭМ!$D$39:$D$782,СВЦЭМ!$A$39:$A$782,$A95,СВЦЭМ!$B$39:$B$782,E$83)+'СЕТ СН'!$H$11+СВЦЭМ!$D$10+'СЕТ СН'!$H$6-'СЕТ СН'!$H$23</f>
        <v>2490.5708442499999</v>
      </c>
      <c r="F95" s="36">
        <f>SUMIFS(СВЦЭМ!$D$39:$D$782,СВЦЭМ!$A$39:$A$782,$A95,СВЦЭМ!$B$39:$B$782,F$83)+'СЕТ СН'!$H$11+СВЦЭМ!$D$10+'СЕТ СН'!$H$6-'СЕТ СН'!$H$23</f>
        <v>2491.1034008500001</v>
      </c>
      <c r="G95" s="36">
        <f>SUMIFS(СВЦЭМ!$D$39:$D$782,СВЦЭМ!$A$39:$A$782,$A95,СВЦЭМ!$B$39:$B$782,G$83)+'СЕТ СН'!$H$11+СВЦЭМ!$D$10+'СЕТ СН'!$H$6-'СЕТ СН'!$H$23</f>
        <v>2471.3731026999999</v>
      </c>
      <c r="H95" s="36">
        <f>SUMIFS(СВЦЭМ!$D$39:$D$782,СВЦЭМ!$A$39:$A$782,$A95,СВЦЭМ!$B$39:$B$782,H$83)+'СЕТ СН'!$H$11+СВЦЭМ!$D$10+'СЕТ СН'!$H$6-'СЕТ СН'!$H$23</f>
        <v>2408.07754243</v>
      </c>
      <c r="I95" s="36">
        <f>SUMIFS(СВЦЭМ!$D$39:$D$782,СВЦЭМ!$A$39:$A$782,$A95,СВЦЭМ!$B$39:$B$782,I$83)+'СЕТ СН'!$H$11+СВЦЭМ!$D$10+'СЕТ СН'!$H$6-'СЕТ СН'!$H$23</f>
        <v>2284.8561091900001</v>
      </c>
      <c r="J95" s="36">
        <f>SUMIFS(СВЦЭМ!$D$39:$D$782,СВЦЭМ!$A$39:$A$782,$A95,СВЦЭМ!$B$39:$B$782,J$83)+'СЕТ СН'!$H$11+СВЦЭМ!$D$10+'СЕТ СН'!$H$6-'СЕТ СН'!$H$23</f>
        <v>2144.6351634900002</v>
      </c>
      <c r="K95" s="36">
        <f>SUMIFS(СВЦЭМ!$D$39:$D$782,СВЦЭМ!$A$39:$A$782,$A95,СВЦЭМ!$B$39:$B$782,K$83)+'СЕТ СН'!$H$11+СВЦЭМ!$D$10+'СЕТ СН'!$H$6-'СЕТ СН'!$H$23</f>
        <v>2108.0938028099999</v>
      </c>
      <c r="L95" s="36">
        <f>SUMIFS(СВЦЭМ!$D$39:$D$782,СВЦЭМ!$A$39:$A$782,$A95,СВЦЭМ!$B$39:$B$782,L$83)+'СЕТ СН'!$H$11+СВЦЭМ!$D$10+'СЕТ СН'!$H$6-'СЕТ СН'!$H$23</f>
        <v>2076.2144378000003</v>
      </c>
      <c r="M95" s="36">
        <f>SUMIFS(СВЦЭМ!$D$39:$D$782,СВЦЭМ!$A$39:$A$782,$A95,СВЦЭМ!$B$39:$B$782,M$83)+'СЕТ СН'!$H$11+СВЦЭМ!$D$10+'СЕТ СН'!$H$6-'СЕТ СН'!$H$23</f>
        <v>2078.6120994799999</v>
      </c>
      <c r="N95" s="36">
        <f>SUMIFS(СВЦЭМ!$D$39:$D$782,СВЦЭМ!$A$39:$A$782,$A95,СВЦЭМ!$B$39:$B$782,N$83)+'СЕТ СН'!$H$11+СВЦЭМ!$D$10+'СЕТ СН'!$H$6-'СЕТ СН'!$H$23</f>
        <v>2068.3010313899999</v>
      </c>
      <c r="O95" s="36">
        <f>SUMIFS(СВЦЭМ!$D$39:$D$782,СВЦЭМ!$A$39:$A$782,$A95,СВЦЭМ!$B$39:$B$782,O$83)+'СЕТ СН'!$H$11+СВЦЭМ!$D$10+'СЕТ СН'!$H$6-'СЕТ СН'!$H$23</f>
        <v>2060.16836956</v>
      </c>
      <c r="P95" s="36">
        <f>SUMIFS(СВЦЭМ!$D$39:$D$782,СВЦЭМ!$A$39:$A$782,$A95,СВЦЭМ!$B$39:$B$782,P$83)+'СЕТ СН'!$H$11+СВЦЭМ!$D$10+'СЕТ СН'!$H$6-'СЕТ СН'!$H$23</f>
        <v>2077.1105583500002</v>
      </c>
      <c r="Q95" s="36">
        <f>SUMIFS(СВЦЭМ!$D$39:$D$782,СВЦЭМ!$A$39:$A$782,$A95,СВЦЭМ!$B$39:$B$782,Q$83)+'СЕТ СН'!$H$11+СВЦЭМ!$D$10+'СЕТ СН'!$H$6-'СЕТ СН'!$H$23</f>
        <v>2096.8025890199997</v>
      </c>
      <c r="R95" s="36">
        <f>SUMIFS(СВЦЭМ!$D$39:$D$782,СВЦЭМ!$A$39:$A$782,$A95,СВЦЭМ!$B$39:$B$782,R$83)+'СЕТ СН'!$H$11+СВЦЭМ!$D$10+'СЕТ СН'!$H$6-'СЕТ СН'!$H$23</f>
        <v>2105.5075761399999</v>
      </c>
      <c r="S95" s="36">
        <f>SUMIFS(СВЦЭМ!$D$39:$D$782,СВЦЭМ!$A$39:$A$782,$A95,СВЦЭМ!$B$39:$B$782,S$83)+'СЕТ СН'!$H$11+СВЦЭМ!$D$10+'СЕТ СН'!$H$6-'СЕТ СН'!$H$23</f>
        <v>2093.8811642299997</v>
      </c>
      <c r="T95" s="36">
        <f>SUMIFS(СВЦЭМ!$D$39:$D$782,СВЦЭМ!$A$39:$A$782,$A95,СВЦЭМ!$B$39:$B$782,T$83)+'СЕТ СН'!$H$11+СВЦЭМ!$D$10+'СЕТ СН'!$H$6-'СЕТ СН'!$H$23</f>
        <v>2074.2657646500002</v>
      </c>
      <c r="U95" s="36">
        <f>SUMIFS(СВЦЭМ!$D$39:$D$782,СВЦЭМ!$A$39:$A$782,$A95,СВЦЭМ!$B$39:$B$782,U$83)+'СЕТ СН'!$H$11+СВЦЭМ!$D$10+'СЕТ СН'!$H$6-'СЕТ СН'!$H$23</f>
        <v>2095.61599247</v>
      </c>
      <c r="V95" s="36">
        <f>SUMIFS(СВЦЭМ!$D$39:$D$782,СВЦЭМ!$A$39:$A$782,$A95,СВЦЭМ!$B$39:$B$782,V$83)+'СЕТ СН'!$H$11+СВЦЭМ!$D$10+'СЕТ СН'!$H$6-'СЕТ СН'!$H$23</f>
        <v>2107.2853778399999</v>
      </c>
      <c r="W95" s="36">
        <f>SUMIFS(СВЦЭМ!$D$39:$D$782,СВЦЭМ!$A$39:$A$782,$A95,СВЦЭМ!$B$39:$B$782,W$83)+'СЕТ СН'!$H$11+СВЦЭМ!$D$10+'СЕТ СН'!$H$6-'СЕТ СН'!$H$23</f>
        <v>2088.7334501999999</v>
      </c>
      <c r="X95" s="36">
        <f>SUMIFS(СВЦЭМ!$D$39:$D$782,СВЦЭМ!$A$39:$A$782,$A95,СВЦЭМ!$B$39:$B$782,X$83)+'СЕТ СН'!$H$11+СВЦЭМ!$D$10+'СЕТ СН'!$H$6-'СЕТ СН'!$H$23</f>
        <v>2136.5819467900001</v>
      </c>
      <c r="Y95" s="36">
        <f>SUMIFS(СВЦЭМ!$D$39:$D$782,СВЦЭМ!$A$39:$A$782,$A95,СВЦЭМ!$B$39:$B$782,Y$83)+'СЕТ СН'!$H$11+СВЦЭМ!$D$10+'СЕТ СН'!$H$6-'СЕТ СН'!$H$23</f>
        <v>2231.7039697499999</v>
      </c>
    </row>
    <row r="96" spans="1:27" ht="15.75" x14ac:dyDescent="0.2">
      <c r="A96" s="35">
        <f t="shared" si="2"/>
        <v>45486</v>
      </c>
      <c r="B96" s="36">
        <f>SUMIFS(СВЦЭМ!$D$39:$D$782,СВЦЭМ!$A$39:$A$782,$A96,СВЦЭМ!$B$39:$B$782,B$83)+'СЕТ СН'!$H$11+СВЦЭМ!$D$10+'СЕТ СН'!$H$6-'СЕТ СН'!$H$23</f>
        <v>2327.3822532200002</v>
      </c>
      <c r="C96" s="36">
        <f>SUMIFS(СВЦЭМ!$D$39:$D$782,СВЦЭМ!$A$39:$A$782,$A96,СВЦЭМ!$B$39:$B$782,C$83)+'СЕТ СН'!$H$11+СВЦЭМ!$D$10+'СЕТ СН'!$H$6-'СЕТ СН'!$H$23</f>
        <v>2390.0978516</v>
      </c>
      <c r="D96" s="36">
        <f>SUMIFS(СВЦЭМ!$D$39:$D$782,СВЦЭМ!$A$39:$A$782,$A96,СВЦЭМ!$B$39:$B$782,D$83)+'СЕТ СН'!$H$11+СВЦЭМ!$D$10+'СЕТ СН'!$H$6-'СЕТ СН'!$H$23</f>
        <v>2371.7159658</v>
      </c>
      <c r="E96" s="36">
        <f>SUMIFS(СВЦЭМ!$D$39:$D$782,СВЦЭМ!$A$39:$A$782,$A96,СВЦЭМ!$B$39:$B$782,E$83)+'СЕТ СН'!$H$11+СВЦЭМ!$D$10+'СЕТ СН'!$H$6-'СЕТ СН'!$H$23</f>
        <v>2372.0180427400001</v>
      </c>
      <c r="F96" s="36">
        <f>SUMIFS(СВЦЭМ!$D$39:$D$782,СВЦЭМ!$A$39:$A$782,$A96,СВЦЭМ!$B$39:$B$782,F$83)+'СЕТ СН'!$H$11+СВЦЭМ!$D$10+'СЕТ СН'!$H$6-'СЕТ СН'!$H$23</f>
        <v>2375.2226214699999</v>
      </c>
      <c r="G96" s="36">
        <f>SUMIFS(СВЦЭМ!$D$39:$D$782,СВЦЭМ!$A$39:$A$782,$A96,СВЦЭМ!$B$39:$B$782,G$83)+'СЕТ СН'!$H$11+СВЦЭМ!$D$10+'СЕТ СН'!$H$6-'СЕТ СН'!$H$23</f>
        <v>2379.6574237899999</v>
      </c>
      <c r="H96" s="36">
        <f>SUMIFS(СВЦЭМ!$D$39:$D$782,СВЦЭМ!$A$39:$A$782,$A96,СВЦЭМ!$B$39:$B$782,H$83)+'СЕТ СН'!$H$11+СВЦЭМ!$D$10+'СЕТ СН'!$H$6-'СЕТ СН'!$H$23</f>
        <v>2459.3234046799998</v>
      </c>
      <c r="I96" s="36">
        <f>SUMIFS(СВЦЭМ!$D$39:$D$782,СВЦЭМ!$A$39:$A$782,$A96,СВЦЭМ!$B$39:$B$782,I$83)+'СЕТ СН'!$H$11+СВЦЭМ!$D$10+'СЕТ СН'!$H$6-'СЕТ СН'!$H$23</f>
        <v>2374.2748195200002</v>
      </c>
      <c r="J96" s="36">
        <f>SUMIFS(СВЦЭМ!$D$39:$D$782,СВЦЭМ!$A$39:$A$782,$A96,СВЦЭМ!$B$39:$B$782,J$83)+'СЕТ СН'!$H$11+СВЦЭМ!$D$10+'СЕТ СН'!$H$6-'СЕТ СН'!$H$23</f>
        <v>2251.6048235500002</v>
      </c>
      <c r="K96" s="36">
        <f>SUMIFS(СВЦЭМ!$D$39:$D$782,СВЦЭМ!$A$39:$A$782,$A96,СВЦЭМ!$B$39:$B$782,K$83)+'СЕТ СН'!$H$11+СВЦЭМ!$D$10+'СЕТ СН'!$H$6-'СЕТ СН'!$H$23</f>
        <v>2119.26823049</v>
      </c>
      <c r="L96" s="36">
        <f>SUMIFS(СВЦЭМ!$D$39:$D$782,СВЦЭМ!$A$39:$A$782,$A96,СВЦЭМ!$B$39:$B$782,L$83)+'СЕТ СН'!$H$11+СВЦЭМ!$D$10+'СЕТ СН'!$H$6-'СЕТ СН'!$H$23</f>
        <v>2056.4145236499999</v>
      </c>
      <c r="M96" s="36">
        <f>SUMIFS(СВЦЭМ!$D$39:$D$782,СВЦЭМ!$A$39:$A$782,$A96,СВЦЭМ!$B$39:$B$782,M$83)+'СЕТ СН'!$H$11+СВЦЭМ!$D$10+'СЕТ СН'!$H$6-'СЕТ СН'!$H$23</f>
        <v>2033.0744441299998</v>
      </c>
      <c r="N96" s="36">
        <f>SUMIFS(СВЦЭМ!$D$39:$D$782,СВЦЭМ!$A$39:$A$782,$A96,СВЦЭМ!$B$39:$B$782,N$83)+'СЕТ СН'!$H$11+СВЦЭМ!$D$10+'СЕТ СН'!$H$6-'СЕТ СН'!$H$23</f>
        <v>2032.1902200499999</v>
      </c>
      <c r="O96" s="36">
        <f>SUMIFS(СВЦЭМ!$D$39:$D$782,СВЦЭМ!$A$39:$A$782,$A96,СВЦЭМ!$B$39:$B$782,O$83)+'СЕТ СН'!$H$11+СВЦЭМ!$D$10+'СЕТ СН'!$H$6-'СЕТ СН'!$H$23</f>
        <v>2022.5815265399999</v>
      </c>
      <c r="P96" s="36">
        <f>SUMIFS(СВЦЭМ!$D$39:$D$782,СВЦЭМ!$A$39:$A$782,$A96,СВЦЭМ!$B$39:$B$782,P$83)+'СЕТ СН'!$H$11+СВЦЭМ!$D$10+'СЕТ СН'!$H$6-'СЕТ СН'!$H$23</f>
        <v>2034.9173878199999</v>
      </c>
      <c r="Q96" s="36">
        <f>SUMIFS(СВЦЭМ!$D$39:$D$782,СВЦЭМ!$A$39:$A$782,$A96,СВЦЭМ!$B$39:$B$782,Q$83)+'СЕТ СН'!$H$11+СВЦЭМ!$D$10+'СЕТ СН'!$H$6-'СЕТ СН'!$H$23</f>
        <v>2047.33941656</v>
      </c>
      <c r="R96" s="36">
        <f>SUMIFS(СВЦЭМ!$D$39:$D$782,СВЦЭМ!$A$39:$A$782,$A96,СВЦЭМ!$B$39:$B$782,R$83)+'СЕТ СН'!$H$11+СВЦЭМ!$D$10+'СЕТ СН'!$H$6-'СЕТ СН'!$H$23</f>
        <v>2016.8497034499999</v>
      </c>
      <c r="S96" s="36">
        <f>SUMIFS(СВЦЭМ!$D$39:$D$782,СВЦЭМ!$A$39:$A$782,$A96,СВЦЭМ!$B$39:$B$782,S$83)+'СЕТ СН'!$H$11+СВЦЭМ!$D$10+'СЕТ СН'!$H$6-'СЕТ СН'!$H$23</f>
        <v>2015.2257037299999</v>
      </c>
      <c r="T96" s="36">
        <f>SUMIFS(СВЦЭМ!$D$39:$D$782,СВЦЭМ!$A$39:$A$782,$A96,СВЦЭМ!$B$39:$B$782,T$83)+'СЕТ СН'!$H$11+СВЦЭМ!$D$10+'СЕТ СН'!$H$6-'СЕТ СН'!$H$23</f>
        <v>2008.9824536900001</v>
      </c>
      <c r="U96" s="36">
        <f>SUMIFS(СВЦЭМ!$D$39:$D$782,СВЦЭМ!$A$39:$A$782,$A96,СВЦЭМ!$B$39:$B$782,U$83)+'СЕТ СН'!$H$11+СВЦЭМ!$D$10+'СЕТ СН'!$H$6-'СЕТ СН'!$H$23</f>
        <v>2022.96868804</v>
      </c>
      <c r="V96" s="36">
        <f>SUMIFS(СВЦЭМ!$D$39:$D$782,СВЦЭМ!$A$39:$A$782,$A96,СВЦЭМ!$B$39:$B$782,V$83)+'СЕТ СН'!$H$11+СВЦЭМ!$D$10+'СЕТ СН'!$H$6-'СЕТ СН'!$H$23</f>
        <v>2035.0319792</v>
      </c>
      <c r="W96" s="36">
        <f>SUMIFS(СВЦЭМ!$D$39:$D$782,СВЦЭМ!$A$39:$A$782,$A96,СВЦЭМ!$B$39:$B$782,W$83)+'СЕТ СН'!$H$11+СВЦЭМ!$D$10+'СЕТ СН'!$H$6-'СЕТ СН'!$H$23</f>
        <v>2029.3659536</v>
      </c>
      <c r="X96" s="36">
        <f>SUMIFS(СВЦЭМ!$D$39:$D$782,СВЦЭМ!$A$39:$A$782,$A96,СВЦЭМ!$B$39:$B$782,X$83)+'СЕТ СН'!$H$11+СВЦЭМ!$D$10+'СЕТ СН'!$H$6-'СЕТ СН'!$H$23</f>
        <v>2065.5666095400002</v>
      </c>
      <c r="Y96" s="36">
        <f>SUMIFS(СВЦЭМ!$D$39:$D$782,СВЦЭМ!$A$39:$A$782,$A96,СВЦЭМ!$B$39:$B$782,Y$83)+'СЕТ СН'!$H$11+СВЦЭМ!$D$10+'СЕТ СН'!$H$6-'СЕТ СН'!$H$23</f>
        <v>2161.6479465100001</v>
      </c>
    </row>
    <row r="97" spans="1:25" ht="15.75" x14ac:dyDescent="0.2">
      <c r="A97" s="35">
        <f t="shared" si="2"/>
        <v>45487</v>
      </c>
      <c r="B97" s="36">
        <f>SUMIFS(СВЦЭМ!$D$39:$D$782,СВЦЭМ!$A$39:$A$782,$A97,СВЦЭМ!$B$39:$B$782,B$83)+'СЕТ СН'!$H$11+СВЦЭМ!$D$10+'СЕТ СН'!$H$6-'СЕТ СН'!$H$23</f>
        <v>2281.9585084800001</v>
      </c>
      <c r="C97" s="36">
        <f>SUMIFS(СВЦЭМ!$D$39:$D$782,СВЦЭМ!$A$39:$A$782,$A97,СВЦЭМ!$B$39:$B$782,C$83)+'СЕТ СН'!$H$11+СВЦЭМ!$D$10+'СЕТ СН'!$H$6-'СЕТ СН'!$H$23</f>
        <v>2259.4219654500002</v>
      </c>
      <c r="D97" s="36">
        <f>SUMIFS(СВЦЭМ!$D$39:$D$782,СВЦЭМ!$A$39:$A$782,$A97,СВЦЭМ!$B$39:$B$782,D$83)+'СЕТ СН'!$H$11+СВЦЭМ!$D$10+'СЕТ СН'!$H$6-'СЕТ СН'!$H$23</f>
        <v>2231.0364535999997</v>
      </c>
      <c r="E97" s="36">
        <f>SUMIFS(СВЦЭМ!$D$39:$D$782,СВЦЭМ!$A$39:$A$782,$A97,СВЦЭМ!$B$39:$B$782,E$83)+'СЕТ СН'!$H$11+СВЦЭМ!$D$10+'СЕТ СН'!$H$6-'СЕТ СН'!$H$23</f>
        <v>2203.1736570399999</v>
      </c>
      <c r="F97" s="36">
        <f>SUMIFS(СВЦЭМ!$D$39:$D$782,СВЦЭМ!$A$39:$A$782,$A97,СВЦЭМ!$B$39:$B$782,F$83)+'СЕТ СН'!$H$11+СВЦЭМ!$D$10+'СЕТ СН'!$H$6-'СЕТ СН'!$H$23</f>
        <v>2194.40033408</v>
      </c>
      <c r="G97" s="36">
        <f>SUMIFS(СВЦЭМ!$D$39:$D$782,СВЦЭМ!$A$39:$A$782,$A97,СВЦЭМ!$B$39:$B$782,G$83)+'СЕТ СН'!$H$11+СВЦЭМ!$D$10+'СЕТ СН'!$H$6-'СЕТ СН'!$H$23</f>
        <v>2206.51482829</v>
      </c>
      <c r="H97" s="36">
        <f>SUMIFS(СВЦЭМ!$D$39:$D$782,СВЦЭМ!$A$39:$A$782,$A97,СВЦЭМ!$B$39:$B$782,H$83)+'СЕТ СН'!$H$11+СВЦЭМ!$D$10+'СЕТ СН'!$H$6-'СЕТ СН'!$H$23</f>
        <v>2216.7659865999999</v>
      </c>
      <c r="I97" s="36">
        <f>SUMIFS(СВЦЭМ!$D$39:$D$782,СВЦЭМ!$A$39:$A$782,$A97,СВЦЭМ!$B$39:$B$782,I$83)+'СЕТ СН'!$H$11+СВЦЭМ!$D$10+'СЕТ СН'!$H$6-'СЕТ СН'!$H$23</f>
        <v>2267.3669754000002</v>
      </c>
      <c r="J97" s="36">
        <f>SUMIFS(СВЦЭМ!$D$39:$D$782,СВЦЭМ!$A$39:$A$782,$A97,СВЦЭМ!$B$39:$B$782,J$83)+'СЕТ СН'!$H$11+СВЦЭМ!$D$10+'СЕТ СН'!$H$6-'СЕТ СН'!$H$23</f>
        <v>2304.87975185</v>
      </c>
      <c r="K97" s="36">
        <f>SUMIFS(СВЦЭМ!$D$39:$D$782,СВЦЭМ!$A$39:$A$782,$A97,СВЦЭМ!$B$39:$B$782,K$83)+'СЕТ СН'!$H$11+СВЦЭМ!$D$10+'СЕТ СН'!$H$6-'СЕТ СН'!$H$23</f>
        <v>2190.0629244199999</v>
      </c>
      <c r="L97" s="36">
        <f>SUMIFS(СВЦЭМ!$D$39:$D$782,СВЦЭМ!$A$39:$A$782,$A97,СВЦЭМ!$B$39:$B$782,L$83)+'СЕТ СН'!$H$11+СВЦЭМ!$D$10+'СЕТ СН'!$H$6-'СЕТ СН'!$H$23</f>
        <v>2120.9602936599999</v>
      </c>
      <c r="M97" s="36">
        <f>SUMIFS(СВЦЭМ!$D$39:$D$782,СВЦЭМ!$A$39:$A$782,$A97,СВЦЭМ!$B$39:$B$782,M$83)+'СЕТ СН'!$H$11+СВЦЭМ!$D$10+'СЕТ СН'!$H$6-'СЕТ СН'!$H$23</f>
        <v>2090.5080302300003</v>
      </c>
      <c r="N97" s="36">
        <f>SUMIFS(СВЦЭМ!$D$39:$D$782,СВЦЭМ!$A$39:$A$782,$A97,СВЦЭМ!$B$39:$B$782,N$83)+'СЕТ СН'!$H$11+СВЦЭМ!$D$10+'СЕТ СН'!$H$6-'СЕТ СН'!$H$23</f>
        <v>2073.03252711</v>
      </c>
      <c r="O97" s="36">
        <f>SUMIFS(СВЦЭМ!$D$39:$D$782,СВЦЭМ!$A$39:$A$782,$A97,СВЦЭМ!$B$39:$B$782,O$83)+'СЕТ СН'!$H$11+СВЦЭМ!$D$10+'СЕТ СН'!$H$6-'СЕТ СН'!$H$23</f>
        <v>2062.68120516</v>
      </c>
      <c r="P97" s="36">
        <f>SUMIFS(СВЦЭМ!$D$39:$D$782,СВЦЭМ!$A$39:$A$782,$A97,СВЦЭМ!$B$39:$B$782,P$83)+'СЕТ СН'!$H$11+СВЦЭМ!$D$10+'СЕТ СН'!$H$6-'СЕТ СН'!$H$23</f>
        <v>2074.6744423</v>
      </c>
      <c r="Q97" s="36">
        <f>SUMIFS(СВЦЭМ!$D$39:$D$782,СВЦЭМ!$A$39:$A$782,$A97,СВЦЭМ!$B$39:$B$782,Q$83)+'СЕТ СН'!$H$11+СВЦЭМ!$D$10+'СЕТ СН'!$H$6-'СЕТ СН'!$H$23</f>
        <v>2088.5393886499996</v>
      </c>
      <c r="R97" s="36">
        <f>SUMIFS(СВЦЭМ!$D$39:$D$782,СВЦЭМ!$A$39:$A$782,$A97,СВЦЭМ!$B$39:$B$782,R$83)+'СЕТ СН'!$H$11+СВЦЭМ!$D$10+'СЕТ СН'!$H$6-'СЕТ СН'!$H$23</f>
        <v>2092.1242711300001</v>
      </c>
      <c r="S97" s="36">
        <f>SUMIFS(СВЦЭМ!$D$39:$D$782,СВЦЭМ!$A$39:$A$782,$A97,СВЦЭМ!$B$39:$B$782,S$83)+'СЕТ СН'!$H$11+СВЦЭМ!$D$10+'СЕТ СН'!$H$6-'СЕТ СН'!$H$23</f>
        <v>2082.0439965999999</v>
      </c>
      <c r="T97" s="36">
        <f>SUMIFS(СВЦЭМ!$D$39:$D$782,СВЦЭМ!$A$39:$A$782,$A97,СВЦЭМ!$B$39:$B$782,T$83)+'СЕТ СН'!$H$11+СВЦЭМ!$D$10+'СЕТ СН'!$H$6-'СЕТ СН'!$H$23</f>
        <v>2059.1689878500001</v>
      </c>
      <c r="U97" s="36">
        <f>SUMIFS(СВЦЭМ!$D$39:$D$782,СВЦЭМ!$A$39:$A$782,$A97,СВЦЭМ!$B$39:$B$782,U$83)+'СЕТ СН'!$H$11+СВЦЭМ!$D$10+'СЕТ СН'!$H$6-'СЕТ СН'!$H$23</f>
        <v>2067.4943038500001</v>
      </c>
      <c r="V97" s="36">
        <f>SUMIFS(СВЦЭМ!$D$39:$D$782,СВЦЭМ!$A$39:$A$782,$A97,СВЦЭМ!$B$39:$B$782,V$83)+'СЕТ СН'!$H$11+СВЦЭМ!$D$10+'СЕТ СН'!$H$6-'СЕТ СН'!$H$23</f>
        <v>2080.44604024</v>
      </c>
      <c r="W97" s="36">
        <f>SUMIFS(СВЦЭМ!$D$39:$D$782,СВЦЭМ!$A$39:$A$782,$A97,СВЦЭМ!$B$39:$B$782,W$83)+'СЕТ СН'!$H$11+СВЦЭМ!$D$10+'СЕТ СН'!$H$6-'СЕТ СН'!$H$23</f>
        <v>2062.36472817</v>
      </c>
      <c r="X97" s="36">
        <f>SUMIFS(СВЦЭМ!$D$39:$D$782,СВЦЭМ!$A$39:$A$782,$A97,СВЦЭМ!$B$39:$B$782,X$83)+'СЕТ СН'!$H$11+СВЦЭМ!$D$10+'СЕТ СН'!$H$6-'СЕТ СН'!$H$23</f>
        <v>2111.4209809899999</v>
      </c>
      <c r="Y97" s="36">
        <f>SUMIFS(СВЦЭМ!$D$39:$D$782,СВЦЭМ!$A$39:$A$782,$A97,СВЦЭМ!$B$39:$B$782,Y$83)+'СЕТ СН'!$H$11+СВЦЭМ!$D$10+'СЕТ СН'!$H$6-'СЕТ СН'!$H$23</f>
        <v>2220.76028262</v>
      </c>
    </row>
    <row r="98" spans="1:25" ht="15.75" x14ac:dyDescent="0.2">
      <c r="A98" s="35">
        <f t="shared" si="2"/>
        <v>45488</v>
      </c>
      <c r="B98" s="36">
        <f>SUMIFS(СВЦЭМ!$D$39:$D$782,СВЦЭМ!$A$39:$A$782,$A98,СВЦЭМ!$B$39:$B$782,B$83)+'СЕТ СН'!$H$11+СВЦЭМ!$D$10+'СЕТ СН'!$H$6-'СЕТ СН'!$H$23</f>
        <v>2169.0361300899999</v>
      </c>
      <c r="C98" s="36">
        <f>SUMIFS(СВЦЭМ!$D$39:$D$782,СВЦЭМ!$A$39:$A$782,$A98,СВЦЭМ!$B$39:$B$782,C$83)+'СЕТ СН'!$H$11+СВЦЭМ!$D$10+'СЕТ СН'!$H$6-'СЕТ СН'!$H$23</f>
        <v>2263.49609418</v>
      </c>
      <c r="D98" s="36">
        <f>SUMIFS(СВЦЭМ!$D$39:$D$782,СВЦЭМ!$A$39:$A$782,$A98,СВЦЭМ!$B$39:$B$782,D$83)+'СЕТ СН'!$H$11+СВЦЭМ!$D$10+'СЕТ СН'!$H$6-'СЕТ СН'!$H$23</f>
        <v>2348.7486011399997</v>
      </c>
      <c r="E98" s="36">
        <f>SUMIFS(СВЦЭМ!$D$39:$D$782,СВЦЭМ!$A$39:$A$782,$A98,СВЦЭМ!$B$39:$B$782,E$83)+'СЕТ СН'!$H$11+СВЦЭМ!$D$10+'СЕТ СН'!$H$6-'СЕТ СН'!$H$23</f>
        <v>2351.2008335700002</v>
      </c>
      <c r="F98" s="36">
        <f>SUMIFS(СВЦЭМ!$D$39:$D$782,СВЦЭМ!$A$39:$A$782,$A98,СВЦЭМ!$B$39:$B$782,F$83)+'СЕТ СН'!$H$11+СВЦЭМ!$D$10+'СЕТ СН'!$H$6-'СЕТ СН'!$H$23</f>
        <v>2344.6263553700001</v>
      </c>
      <c r="G98" s="36">
        <f>SUMIFS(СВЦЭМ!$D$39:$D$782,СВЦЭМ!$A$39:$A$782,$A98,СВЦЭМ!$B$39:$B$782,G$83)+'СЕТ СН'!$H$11+СВЦЭМ!$D$10+'СЕТ СН'!$H$6-'СЕТ СН'!$H$23</f>
        <v>2362.42855697</v>
      </c>
      <c r="H98" s="36">
        <f>SUMIFS(СВЦЭМ!$D$39:$D$782,СВЦЭМ!$A$39:$A$782,$A98,СВЦЭМ!$B$39:$B$782,H$83)+'СЕТ СН'!$H$11+СВЦЭМ!$D$10+'СЕТ СН'!$H$6-'СЕТ СН'!$H$23</f>
        <v>2294.4112682999998</v>
      </c>
      <c r="I98" s="36">
        <f>SUMIFS(СВЦЭМ!$D$39:$D$782,СВЦЭМ!$A$39:$A$782,$A98,СВЦЭМ!$B$39:$B$782,I$83)+'СЕТ СН'!$H$11+СВЦЭМ!$D$10+'СЕТ СН'!$H$6-'СЕТ СН'!$H$23</f>
        <v>2228.83787975</v>
      </c>
      <c r="J98" s="36">
        <f>SUMIFS(СВЦЭМ!$D$39:$D$782,СВЦЭМ!$A$39:$A$782,$A98,СВЦЭМ!$B$39:$B$782,J$83)+'СЕТ СН'!$H$11+СВЦЭМ!$D$10+'СЕТ СН'!$H$6-'СЕТ СН'!$H$23</f>
        <v>2162.1251094899999</v>
      </c>
      <c r="K98" s="36">
        <f>SUMIFS(СВЦЭМ!$D$39:$D$782,СВЦЭМ!$A$39:$A$782,$A98,СВЦЭМ!$B$39:$B$782,K$83)+'СЕТ СН'!$H$11+СВЦЭМ!$D$10+'СЕТ СН'!$H$6-'СЕТ СН'!$H$23</f>
        <v>2122.2697246799999</v>
      </c>
      <c r="L98" s="36">
        <f>SUMIFS(СВЦЭМ!$D$39:$D$782,СВЦЭМ!$A$39:$A$782,$A98,СВЦЭМ!$B$39:$B$782,L$83)+'СЕТ СН'!$H$11+СВЦЭМ!$D$10+'СЕТ СН'!$H$6-'СЕТ СН'!$H$23</f>
        <v>2100.9249097100001</v>
      </c>
      <c r="M98" s="36">
        <f>SUMIFS(СВЦЭМ!$D$39:$D$782,СВЦЭМ!$A$39:$A$782,$A98,СВЦЭМ!$B$39:$B$782,M$83)+'СЕТ СН'!$H$11+СВЦЭМ!$D$10+'СЕТ СН'!$H$6-'СЕТ СН'!$H$23</f>
        <v>2094.1501830799998</v>
      </c>
      <c r="N98" s="36">
        <f>SUMIFS(СВЦЭМ!$D$39:$D$782,СВЦЭМ!$A$39:$A$782,$A98,СВЦЭМ!$B$39:$B$782,N$83)+'СЕТ СН'!$H$11+СВЦЭМ!$D$10+'СЕТ СН'!$H$6-'СЕТ СН'!$H$23</f>
        <v>2104.62484352</v>
      </c>
      <c r="O98" s="36">
        <f>SUMIFS(СВЦЭМ!$D$39:$D$782,СВЦЭМ!$A$39:$A$782,$A98,СВЦЭМ!$B$39:$B$782,O$83)+'СЕТ СН'!$H$11+СВЦЭМ!$D$10+'СЕТ СН'!$H$6-'СЕТ СН'!$H$23</f>
        <v>2110.2915927100003</v>
      </c>
      <c r="P98" s="36">
        <f>SUMIFS(СВЦЭМ!$D$39:$D$782,СВЦЭМ!$A$39:$A$782,$A98,СВЦЭМ!$B$39:$B$782,P$83)+'СЕТ СН'!$H$11+СВЦЭМ!$D$10+'СЕТ СН'!$H$6-'СЕТ СН'!$H$23</f>
        <v>2111.60638079</v>
      </c>
      <c r="Q98" s="36">
        <f>SUMIFS(СВЦЭМ!$D$39:$D$782,СВЦЭМ!$A$39:$A$782,$A98,СВЦЭМ!$B$39:$B$782,Q$83)+'СЕТ СН'!$H$11+СВЦЭМ!$D$10+'СЕТ СН'!$H$6-'СЕТ СН'!$H$23</f>
        <v>2110.34400241</v>
      </c>
      <c r="R98" s="36">
        <f>SUMIFS(СВЦЭМ!$D$39:$D$782,СВЦЭМ!$A$39:$A$782,$A98,СВЦЭМ!$B$39:$B$782,R$83)+'СЕТ СН'!$H$11+СВЦЭМ!$D$10+'СЕТ СН'!$H$6-'СЕТ СН'!$H$23</f>
        <v>2102.15232006</v>
      </c>
      <c r="S98" s="36">
        <f>SUMIFS(СВЦЭМ!$D$39:$D$782,СВЦЭМ!$A$39:$A$782,$A98,СВЦЭМ!$B$39:$B$782,S$83)+'СЕТ СН'!$H$11+СВЦЭМ!$D$10+'СЕТ СН'!$H$6-'СЕТ СН'!$H$23</f>
        <v>2109.8963082299997</v>
      </c>
      <c r="T98" s="36">
        <f>SUMIFS(СВЦЭМ!$D$39:$D$782,СВЦЭМ!$A$39:$A$782,$A98,СВЦЭМ!$B$39:$B$782,T$83)+'СЕТ СН'!$H$11+СВЦЭМ!$D$10+'СЕТ СН'!$H$6-'СЕТ СН'!$H$23</f>
        <v>2107.7417546699999</v>
      </c>
      <c r="U98" s="36">
        <f>SUMIFS(СВЦЭМ!$D$39:$D$782,СВЦЭМ!$A$39:$A$782,$A98,СВЦЭМ!$B$39:$B$782,U$83)+'СЕТ СН'!$H$11+СВЦЭМ!$D$10+'СЕТ СН'!$H$6-'СЕТ СН'!$H$23</f>
        <v>2113.4791829400001</v>
      </c>
      <c r="V98" s="36">
        <f>SUMIFS(СВЦЭМ!$D$39:$D$782,СВЦЭМ!$A$39:$A$782,$A98,СВЦЭМ!$B$39:$B$782,V$83)+'СЕТ СН'!$H$11+СВЦЭМ!$D$10+'СЕТ СН'!$H$6-'СЕТ СН'!$H$23</f>
        <v>2111.41418062</v>
      </c>
      <c r="W98" s="36">
        <f>SUMIFS(СВЦЭМ!$D$39:$D$782,СВЦЭМ!$A$39:$A$782,$A98,СВЦЭМ!$B$39:$B$782,W$83)+'СЕТ СН'!$H$11+СВЦЭМ!$D$10+'СЕТ СН'!$H$6-'СЕТ СН'!$H$23</f>
        <v>2089.1748367</v>
      </c>
      <c r="X98" s="36">
        <f>SUMIFS(СВЦЭМ!$D$39:$D$782,СВЦЭМ!$A$39:$A$782,$A98,СВЦЭМ!$B$39:$B$782,X$83)+'СЕТ СН'!$H$11+СВЦЭМ!$D$10+'СЕТ СН'!$H$6-'СЕТ СН'!$H$23</f>
        <v>2135.5430445699999</v>
      </c>
      <c r="Y98" s="36">
        <f>SUMIFS(СВЦЭМ!$D$39:$D$782,СВЦЭМ!$A$39:$A$782,$A98,СВЦЭМ!$B$39:$B$782,Y$83)+'СЕТ СН'!$H$11+СВЦЭМ!$D$10+'СЕТ СН'!$H$6-'СЕТ СН'!$H$23</f>
        <v>2206.6624617899997</v>
      </c>
    </row>
    <row r="99" spans="1:25" ht="15.75" x14ac:dyDescent="0.2">
      <c r="A99" s="35">
        <f t="shared" si="2"/>
        <v>45489</v>
      </c>
      <c r="B99" s="36">
        <f>SUMIFS(СВЦЭМ!$D$39:$D$782,СВЦЭМ!$A$39:$A$782,$A99,СВЦЭМ!$B$39:$B$782,B$83)+'СЕТ СН'!$H$11+СВЦЭМ!$D$10+'СЕТ СН'!$H$6-'СЕТ СН'!$H$23</f>
        <v>2207.4713929499999</v>
      </c>
      <c r="C99" s="36">
        <f>SUMIFS(СВЦЭМ!$D$39:$D$782,СВЦЭМ!$A$39:$A$782,$A99,СВЦЭМ!$B$39:$B$782,C$83)+'СЕТ СН'!$H$11+СВЦЭМ!$D$10+'СЕТ СН'!$H$6-'СЕТ СН'!$H$23</f>
        <v>2313.2231166800002</v>
      </c>
      <c r="D99" s="36">
        <f>SUMIFS(СВЦЭМ!$D$39:$D$782,СВЦЭМ!$A$39:$A$782,$A99,СВЦЭМ!$B$39:$B$782,D$83)+'СЕТ СН'!$H$11+СВЦЭМ!$D$10+'СЕТ СН'!$H$6-'СЕТ СН'!$H$23</f>
        <v>2390.3065400699998</v>
      </c>
      <c r="E99" s="36">
        <f>SUMIFS(СВЦЭМ!$D$39:$D$782,СВЦЭМ!$A$39:$A$782,$A99,СВЦЭМ!$B$39:$B$782,E$83)+'СЕТ СН'!$H$11+СВЦЭМ!$D$10+'СЕТ СН'!$H$6-'СЕТ СН'!$H$23</f>
        <v>2436.6073955399997</v>
      </c>
      <c r="F99" s="36">
        <f>SUMIFS(СВЦЭМ!$D$39:$D$782,СВЦЭМ!$A$39:$A$782,$A99,СВЦЭМ!$B$39:$B$782,F$83)+'СЕТ СН'!$H$11+СВЦЭМ!$D$10+'СЕТ СН'!$H$6-'СЕТ СН'!$H$23</f>
        <v>2443.6229991499999</v>
      </c>
      <c r="G99" s="36">
        <f>SUMIFS(СВЦЭМ!$D$39:$D$782,СВЦЭМ!$A$39:$A$782,$A99,СВЦЭМ!$B$39:$B$782,G$83)+'СЕТ СН'!$H$11+СВЦЭМ!$D$10+'СЕТ СН'!$H$6-'СЕТ СН'!$H$23</f>
        <v>2410.8386443600002</v>
      </c>
      <c r="H99" s="36">
        <f>SUMIFS(СВЦЭМ!$D$39:$D$782,СВЦЭМ!$A$39:$A$782,$A99,СВЦЭМ!$B$39:$B$782,H$83)+'СЕТ СН'!$H$11+СВЦЭМ!$D$10+'СЕТ СН'!$H$6-'СЕТ СН'!$H$23</f>
        <v>2331.8696304099999</v>
      </c>
      <c r="I99" s="36">
        <f>SUMIFS(СВЦЭМ!$D$39:$D$782,СВЦЭМ!$A$39:$A$782,$A99,СВЦЭМ!$B$39:$B$782,I$83)+'СЕТ СН'!$H$11+СВЦЭМ!$D$10+'СЕТ СН'!$H$6-'СЕТ СН'!$H$23</f>
        <v>2205.4902435699996</v>
      </c>
      <c r="J99" s="36">
        <f>SUMIFS(СВЦЭМ!$D$39:$D$782,СВЦЭМ!$A$39:$A$782,$A99,СВЦЭМ!$B$39:$B$782,J$83)+'СЕТ СН'!$H$11+СВЦЭМ!$D$10+'СЕТ СН'!$H$6-'СЕТ СН'!$H$23</f>
        <v>2083.0713178999999</v>
      </c>
      <c r="K99" s="36">
        <f>SUMIFS(СВЦЭМ!$D$39:$D$782,СВЦЭМ!$A$39:$A$782,$A99,СВЦЭМ!$B$39:$B$782,K$83)+'СЕТ СН'!$H$11+СВЦЭМ!$D$10+'СЕТ СН'!$H$6-'СЕТ СН'!$H$23</f>
        <v>2008.1712989799998</v>
      </c>
      <c r="L99" s="36">
        <f>SUMIFS(СВЦЭМ!$D$39:$D$782,СВЦЭМ!$A$39:$A$782,$A99,СВЦЭМ!$B$39:$B$782,L$83)+'СЕТ СН'!$H$11+СВЦЭМ!$D$10+'СЕТ СН'!$H$6-'СЕТ СН'!$H$23</f>
        <v>1985.7309528599999</v>
      </c>
      <c r="M99" s="36">
        <f>SUMIFS(СВЦЭМ!$D$39:$D$782,СВЦЭМ!$A$39:$A$782,$A99,СВЦЭМ!$B$39:$B$782,M$83)+'СЕТ СН'!$H$11+СВЦЭМ!$D$10+'СЕТ СН'!$H$6-'СЕТ СН'!$H$23</f>
        <v>1971.2346757400001</v>
      </c>
      <c r="N99" s="36">
        <f>SUMIFS(СВЦЭМ!$D$39:$D$782,СВЦЭМ!$A$39:$A$782,$A99,СВЦЭМ!$B$39:$B$782,N$83)+'СЕТ СН'!$H$11+СВЦЭМ!$D$10+'СЕТ СН'!$H$6-'СЕТ СН'!$H$23</f>
        <v>1939.60851245</v>
      </c>
      <c r="O99" s="36">
        <f>SUMIFS(СВЦЭМ!$D$39:$D$782,СВЦЭМ!$A$39:$A$782,$A99,СВЦЭМ!$B$39:$B$782,O$83)+'СЕТ СН'!$H$11+СВЦЭМ!$D$10+'СЕТ СН'!$H$6-'СЕТ СН'!$H$23</f>
        <v>1914.9863023399998</v>
      </c>
      <c r="P99" s="36">
        <f>SUMIFS(СВЦЭМ!$D$39:$D$782,СВЦЭМ!$A$39:$A$782,$A99,СВЦЭМ!$B$39:$B$782,P$83)+'СЕТ СН'!$H$11+СВЦЭМ!$D$10+'СЕТ СН'!$H$6-'СЕТ СН'!$H$23</f>
        <v>1926.97486959</v>
      </c>
      <c r="Q99" s="36">
        <f>SUMIFS(СВЦЭМ!$D$39:$D$782,СВЦЭМ!$A$39:$A$782,$A99,СВЦЭМ!$B$39:$B$782,Q$83)+'СЕТ СН'!$H$11+СВЦЭМ!$D$10+'СЕТ СН'!$H$6-'СЕТ СН'!$H$23</f>
        <v>1929.51472068</v>
      </c>
      <c r="R99" s="36">
        <f>SUMIFS(СВЦЭМ!$D$39:$D$782,СВЦЭМ!$A$39:$A$782,$A99,СВЦЭМ!$B$39:$B$782,R$83)+'СЕТ СН'!$H$11+СВЦЭМ!$D$10+'СЕТ СН'!$H$6-'СЕТ СН'!$H$23</f>
        <v>1923.0989806</v>
      </c>
      <c r="S99" s="36">
        <f>SUMIFS(СВЦЭМ!$D$39:$D$782,СВЦЭМ!$A$39:$A$782,$A99,СВЦЭМ!$B$39:$B$782,S$83)+'СЕТ СН'!$H$11+СВЦЭМ!$D$10+'СЕТ СН'!$H$6-'СЕТ СН'!$H$23</f>
        <v>1928.41226424</v>
      </c>
      <c r="T99" s="36">
        <f>SUMIFS(СВЦЭМ!$D$39:$D$782,СВЦЭМ!$A$39:$A$782,$A99,СВЦЭМ!$B$39:$B$782,T$83)+'СЕТ СН'!$H$11+СВЦЭМ!$D$10+'СЕТ СН'!$H$6-'СЕТ СН'!$H$23</f>
        <v>1921.7634394699999</v>
      </c>
      <c r="U99" s="36">
        <f>SUMIFS(СВЦЭМ!$D$39:$D$782,СВЦЭМ!$A$39:$A$782,$A99,СВЦЭМ!$B$39:$B$782,U$83)+'СЕТ СН'!$H$11+СВЦЭМ!$D$10+'СЕТ СН'!$H$6-'СЕТ СН'!$H$23</f>
        <v>1928.4508950899999</v>
      </c>
      <c r="V99" s="36">
        <f>SUMIFS(СВЦЭМ!$D$39:$D$782,СВЦЭМ!$A$39:$A$782,$A99,СВЦЭМ!$B$39:$B$782,V$83)+'СЕТ СН'!$H$11+СВЦЭМ!$D$10+'СЕТ СН'!$H$6-'СЕТ СН'!$H$23</f>
        <v>1930.90303769</v>
      </c>
      <c r="W99" s="36">
        <f>SUMIFS(СВЦЭМ!$D$39:$D$782,СВЦЭМ!$A$39:$A$782,$A99,СВЦЭМ!$B$39:$B$782,W$83)+'СЕТ СН'!$H$11+СВЦЭМ!$D$10+'СЕТ СН'!$H$6-'СЕТ СН'!$H$23</f>
        <v>1932.7524587299999</v>
      </c>
      <c r="X99" s="36">
        <f>SUMIFS(СВЦЭМ!$D$39:$D$782,СВЦЭМ!$A$39:$A$782,$A99,СВЦЭМ!$B$39:$B$782,X$83)+'СЕТ СН'!$H$11+СВЦЭМ!$D$10+'СЕТ СН'!$H$6-'СЕТ СН'!$H$23</f>
        <v>1974.7257120199999</v>
      </c>
      <c r="Y99" s="36">
        <f>SUMIFS(СВЦЭМ!$D$39:$D$782,СВЦЭМ!$A$39:$A$782,$A99,СВЦЭМ!$B$39:$B$782,Y$83)+'СЕТ СН'!$H$11+СВЦЭМ!$D$10+'СЕТ СН'!$H$6-'СЕТ СН'!$H$23</f>
        <v>2067.88542831</v>
      </c>
    </row>
    <row r="100" spans="1:25" ht="15.75" x14ac:dyDescent="0.2">
      <c r="A100" s="35">
        <f t="shared" si="2"/>
        <v>45490</v>
      </c>
      <c r="B100" s="36">
        <f>SUMIFS(СВЦЭМ!$D$39:$D$782,СВЦЭМ!$A$39:$A$782,$A100,СВЦЭМ!$B$39:$B$782,B$83)+'СЕТ СН'!$H$11+СВЦЭМ!$D$10+'СЕТ СН'!$H$6-'СЕТ СН'!$H$23</f>
        <v>2231.5919898399998</v>
      </c>
      <c r="C100" s="36">
        <f>SUMIFS(СВЦЭМ!$D$39:$D$782,СВЦЭМ!$A$39:$A$782,$A100,СВЦЭМ!$B$39:$B$782,C$83)+'СЕТ СН'!$H$11+СВЦЭМ!$D$10+'СЕТ СН'!$H$6-'СЕТ СН'!$H$23</f>
        <v>2345.7042617400002</v>
      </c>
      <c r="D100" s="36">
        <f>SUMIFS(СВЦЭМ!$D$39:$D$782,СВЦЭМ!$A$39:$A$782,$A100,СВЦЭМ!$B$39:$B$782,D$83)+'СЕТ СН'!$H$11+СВЦЭМ!$D$10+'СЕТ СН'!$H$6-'СЕТ СН'!$H$23</f>
        <v>2359.3865223100001</v>
      </c>
      <c r="E100" s="36">
        <f>SUMIFS(СВЦЭМ!$D$39:$D$782,СВЦЭМ!$A$39:$A$782,$A100,СВЦЭМ!$B$39:$B$782,E$83)+'СЕТ СН'!$H$11+СВЦЭМ!$D$10+'СЕТ СН'!$H$6-'СЕТ СН'!$H$23</f>
        <v>2336.8966644399998</v>
      </c>
      <c r="F100" s="36">
        <f>SUMIFS(СВЦЭМ!$D$39:$D$782,СВЦЭМ!$A$39:$A$782,$A100,СВЦЭМ!$B$39:$B$782,F$83)+'СЕТ СН'!$H$11+СВЦЭМ!$D$10+'СЕТ СН'!$H$6-'СЕТ СН'!$H$23</f>
        <v>2329.9479669800003</v>
      </c>
      <c r="G100" s="36">
        <f>SUMIFS(СВЦЭМ!$D$39:$D$782,СВЦЭМ!$A$39:$A$782,$A100,СВЦЭМ!$B$39:$B$782,G$83)+'СЕТ СН'!$H$11+СВЦЭМ!$D$10+'СЕТ СН'!$H$6-'СЕТ СН'!$H$23</f>
        <v>2341.92747319</v>
      </c>
      <c r="H100" s="36">
        <f>SUMIFS(СВЦЭМ!$D$39:$D$782,СВЦЭМ!$A$39:$A$782,$A100,СВЦЭМ!$B$39:$B$782,H$83)+'СЕТ СН'!$H$11+СВЦЭМ!$D$10+'СЕТ СН'!$H$6-'СЕТ СН'!$H$23</f>
        <v>2309.3023522499998</v>
      </c>
      <c r="I100" s="36">
        <f>SUMIFS(СВЦЭМ!$D$39:$D$782,СВЦЭМ!$A$39:$A$782,$A100,СВЦЭМ!$B$39:$B$782,I$83)+'СЕТ СН'!$H$11+СВЦЭМ!$D$10+'СЕТ СН'!$H$6-'СЕТ СН'!$H$23</f>
        <v>2187.34473484</v>
      </c>
      <c r="J100" s="36">
        <f>SUMIFS(СВЦЭМ!$D$39:$D$782,СВЦЭМ!$A$39:$A$782,$A100,СВЦЭМ!$B$39:$B$782,J$83)+'СЕТ СН'!$H$11+СВЦЭМ!$D$10+'СЕТ СН'!$H$6-'СЕТ СН'!$H$23</f>
        <v>2082.6652237399999</v>
      </c>
      <c r="K100" s="36">
        <f>SUMIFS(СВЦЭМ!$D$39:$D$782,СВЦЭМ!$A$39:$A$782,$A100,СВЦЭМ!$B$39:$B$782,K$83)+'СЕТ СН'!$H$11+СВЦЭМ!$D$10+'СЕТ СН'!$H$6-'СЕТ СН'!$H$23</f>
        <v>2038.03581332</v>
      </c>
      <c r="L100" s="36">
        <f>SUMIFS(СВЦЭМ!$D$39:$D$782,СВЦЭМ!$A$39:$A$782,$A100,СВЦЭМ!$B$39:$B$782,L$83)+'СЕТ СН'!$H$11+СВЦЭМ!$D$10+'СЕТ СН'!$H$6-'СЕТ СН'!$H$23</f>
        <v>1975.8550892399999</v>
      </c>
      <c r="M100" s="36">
        <f>SUMIFS(СВЦЭМ!$D$39:$D$782,СВЦЭМ!$A$39:$A$782,$A100,СВЦЭМ!$B$39:$B$782,M$83)+'СЕТ СН'!$H$11+СВЦЭМ!$D$10+'СЕТ СН'!$H$6-'СЕТ СН'!$H$23</f>
        <v>1958.5282181600001</v>
      </c>
      <c r="N100" s="36">
        <f>SUMIFS(СВЦЭМ!$D$39:$D$782,СВЦЭМ!$A$39:$A$782,$A100,СВЦЭМ!$B$39:$B$782,N$83)+'СЕТ СН'!$H$11+СВЦЭМ!$D$10+'СЕТ СН'!$H$6-'СЕТ СН'!$H$23</f>
        <v>1965.2888505199999</v>
      </c>
      <c r="O100" s="36">
        <f>SUMIFS(СВЦЭМ!$D$39:$D$782,СВЦЭМ!$A$39:$A$782,$A100,СВЦЭМ!$B$39:$B$782,O$83)+'СЕТ СН'!$H$11+СВЦЭМ!$D$10+'СЕТ СН'!$H$6-'СЕТ СН'!$H$23</f>
        <v>1950.9097342299999</v>
      </c>
      <c r="P100" s="36">
        <f>SUMIFS(СВЦЭМ!$D$39:$D$782,СВЦЭМ!$A$39:$A$782,$A100,СВЦЭМ!$B$39:$B$782,P$83)+'СЕТ СН'!$H$11+СВЦЭМ!$D$10+'СЕТ СН'!$H$6-'СЕТ СН'!$H$23</f>
        <v>1950.06310482</v>
      </c>
      <c r="Q100" s="36">
        <f>SUMIFS(СВЦЭМ!$D$39:$D$782,СВЦЭМ!$A$39:$A$782,$A100,СВЦЭМ!$B$39:$B$782,Q$83)+'СЕТ СН'!$H$11+СВЦЭМ!$D$10+'СЕТ СН'!$H$6-'СЕТ СН'!$H$23</f>
        <v>1954.1241187999999</v>
      </c>
      <c r="R100" s="36">
        <f>SUMIFS(СВЦЭМ!$D$39:$D$782,СВЦЭМ!$A$39:$A$782,$A100,СВЦЭМ!$B$39:$B$782,R$83)+'СЕТ СН'!$H$11+СВЦЭМ!$D$10+'СЕТ СН'!$H$6-'СЕТ СН'!$H$23</f>
        <v>1960.3787795799999</v>
      </c>
      <c r="S100" s="36">
        <f>SUMIFS(СВЦЭМ!$D$39:$D$782,СВЦЭМ!$A$39:$A$782,$A100,СВЦЭМ!$B$39:$B$782,S$83)+'СЕТ СН'!$H$11+СВЦЭМ!$D$10+'СЕТ СН'!$H$6-'СЕТ СН'!$H$23</f>
        <v>1968.1037342699999</v>
      </c>
      <c r="T100" s="36">
        <f>SUMIFS(СВЦЭМ!$D$39:$D$782,СВЦЭМ!$A$39:$A$782,$A100,СВЦЭМ!$B$39:$B$782,T$83)+'СЕТ СН'!$H$11+СВЦЭМ!$D$10+'СЕТ СН'!$H$6-'СЕТ СН'!$H$23</f>
        <v>1959.53141925</v>
      </c>
      <c r="U100" s="36">
        <f>SUMIFS(СВЦЭМ!$D$39:$D$782,СВЦЭМ!$A$39:$A$782,$A100,СВЦЭМ!$B$39:$B$782,U$83)+'СЕТ СН'!$H$11+СВЦЭМ!$D$10+'СЕТ СН'!$H$6-'СЕТ СН'!$H$23</f>
        <v>1972.0148996799999</v>
      </c>
      <c r="V100" s="36">
        <f>SUMIFS(СВЦЭМ!$D$39:$D$782,СВЦЭМ!$A$39:$A$782,$A100,СВЦЭМ!$B$39:$B$782,V$83)+'СЕТ СН'!$H$11+СВЦЭМ!$D$10+'СЕТ СН'!$H$6-'СЕТ СН'!$H$23</f>
        <v>1978.08115972</v>
      </c>
      <c r="W100" s="36">
        <f>SUMIFS(СВЦЭМ!$D$39:$D$782,СВЦЭМ!$A$39:$A$782,$A100,СВЦЭМ!$B$39:$B$782,W$83)+'СЕТ СН'!$H$11+СВЦЭМ!$D$10+'СЕТ СН'!$H$6-'СЕТ СН'!$H$23</f>
        <v>1944.9311446699999</v>
      </c>
      <c r="X100" s="36">
        <f>SUMIFS(СВЦЭМ!$D$39:$D$782,СВЦЭМ!$A$39:$A$782,$A100,СВЦЭМ!$B$39:$B$782,X$83)+'СЕТ СН'!$H$11+СВЦЭМ!$D$10+'СЕТ СН'!$H$6-'СЕТ СН'!$H$23</f>
        <v>2002.87534119</v>
      </c>
      <c r="Y100" s="36">
        <f>SUMIFS(СВЦЭМ!$D$39:$D$782,СВЦЭМ!$A$39:$A$782,$A100,СВЦЭМ!$B$39:$B$782,Y$83)+'СЕТ СН'!$H$11+СВЦЭМ!$D$10+'СЕТ СН'!$H$6-'СЕТ СН'!$H$23</f>
        <v>2088.3135679799998</v>
      </c>
    </row>
    <row r="101" spans="1:25" ht="15.75" x14ac:dyDescent="0.2">
      <c r="A101" s="35">
        <f t="shared" si="2"/>
        <v>45491</v>
      </c>
      <c r="B101" s="36">
        <f>SUMIFS(СВЦЭМ!$D$39:$D$782,СВЦЭМ!$A$39:$A$782,$A101,СВЦЭМ!$B$39:$B$782,B$83)+'СЕТ СН'!$H$11+СВЦЭМ!$D$10+'СЕТ СН'!$H$6-'СЕТ СН'!$H$23</f>
        <v>2346.0009276199999</v>
      </c>
      <c r="C101" s="36">
        <f>SUMIFS(СВЦЭМ!$D$39:$D$782,СВЦЭМ!$A$39:$A$782,$A101,СВЦЭМ!$B$39:$B$782,C$83)+'СЕТ СН'!$H$11+СВЦЭМ!$D$10+'СЕТ СН'!$H$6-'СЕТ СН'!$H$23</f>
        <v>2441.7546252000002</v>
      </c>
      <c r="D101" s="36">
        <f>SUMIFS(СВЦЭМ!$D$39:$D$782,СВЦЭМ!$A$39:$A$782,$A101,СВЦЭМ!$B$39:$B$782,D$83)+'СЕТ СН'!$H$11+СВЦЭМ!$D$10+'СЕТ СН'!$H$6-'СЕТ СН'!$H$23</f>
        <v>2522.7837114599997</v>
      </c>
      <c r="E101" s="36">
        <f>SUMIFS(СВЦЭМ!$D$39:$D$782,СВЦЭМ!$A$39:$A$782,$A101,СВЦЭМ!$B$39:$B$782,E$83)+'СЕТ СН'!$H$11+СВЦЭМ!$D$10+'СЕТ СН'!$H$6-'СЕТ СН'!$H$23</f>
        <v>2554.4264399799995</v>
      </c>
      <c r="F101" s="36">
        <f>SUMIFS(СВЦЭМ!$D$39:$D$782,СВЦЭМ!$A$39:$A$782,$A101,СВЦЭМ!$B$39:$B$782,F$83)+'СЕТ СН'!$H$11+СВЦЭМ!$D$10+'СЕТ СН'!$H$6-'СЕТ СН'!$H$23</f>
        <v>2551.8891719599997</v>
      </c>
      <c r="G101" s="36">
        <f>SUMIFS(СВЦЭМ!$D$39:$D$782,СВЦЭМ!$A$39:$A$782,$A101,СВЦЭМ!$B$39:$B$782,G$83)+'СЕТ СН'!$H$11+СВЦЭМ!$D$10+'СЕТ СН'!$H$6-'СЕТ СН'!$H$23</f>
        <v>2536.4268309199997</v>
      </c>
      <c r="H101" s="36">
        <f>SUMIFS(СВЦЭМ!$D$39:$D$782,СВЦЭМ!$A$39:$A$782,$A101,СВЦЭМ!$B$39:$B$782,H$83)+'СЕТ СН'!$H$11+СВЦЭМ!$D$10+'СЕТ СН'!$H$6-'СЕТ СН'!$H$23</f>
        <v>2463.1843434299999</v>
      </c>
      <c r="I101" s="36">
        <f>SUMIFS(СВЦЭМ!$D$39:$D$782,СВЦЭМ!$A$39:$A$782,$A101,СВЦЭМ!$B$39:$B$782,I$83)+'СЕТ СН'!$H$11+СВЦЭМ!$D$10+'СЕТ СН'!$H$6-'СЕТ СН'!$H$23</f>
        <v>2272.2605862700002</v>
      </c>
      <c r="J101" s="36">
        <f>SUMIFS(СВЦЭМ!$D$39:$D$782,СВЦЭМ!$A$39:$A$782,$A101,СВЦЭМ!$B$39:$B$782,J$83)+'СЕТ СН'!$H$11+СВЦЭМ!$D$10+'СЕТ СН'!$H$6-'СЕТ СН'!$H$23</f>
        <v>2173.6130394699999</v>
      </c>
      <c r="K101" s="36">
        <f>SUMIFS(СВЦЭМ!$D$39:$D$782,СВЦЭМ!$A$39:$A$782,$A101,СВЦЭМ!$B$39:$B$782,K$83)+'СЕТ СН'!$H$11+СВЦЭМ!$D$10+'СЕТ СН'!$H$6-'СЕТ СН'!$H$23</f>
        <v>2113.3392843000001</v>
      </c>
      <c r="L101" s="36">
        <f>SUMIFS(СВЦЭМ!$D$39:$D$782,СВЦЭМ!$A$39:$A$782,$A101,СВЦЭМ!$B$39:$B$782,L$83)+'СЕТ СН'!$H$11+СВЦЭМ!$D$10+'СЕТ СН'!$H$6-'СЕТ СН'!$H$23</f>
        <v>2066.8812275</v>
      </c>
      <c r="M101" s="36">
        <f>SUMIFS(СВЦЭМ!$D$39:$D$782,СВЦЭМ!$A$39:$A$782,$A101,СВЦЭМ!$B$39:$B$782,M$83)+'СЕТ СН'!$H$11+СВЦЭМ!$D$10+'СЕТ СН'!$H$6-'СЕТ СН'!$H$23</f>
        <v>2055.4222874099996</v>
      </c>
      <c r="N101" s="36">
        <f>SUMIFS(СВЦЭМ!$D$39:$D$782,СВЦЭМ!$A$39:$A$782,$A101,СВЦЭМ!$B$39:$B$782,N$83)+'СЕТ СН'!$H$11+СВЦЭМ!$D$10+'СЕТ СН'!$H$6-'СЕТ СН'!$H$23</f>
        <v>2045.5965926199999</v>
      </c>
      <c r="O101" s="36">
        <f>SUMIFS(СВЦЭМ!$D$39:$D$782,СВЦЭМ!$A$39:$A$782,$A101,СВЦЭМ!$B$39:$B$782,O$83)+'СЕТ СН'!$H$11+СВЦЭМ!$D$10+'СЕТ СН'!$H$6-'СЕТ СН'!$H$23</f>
        <v>2031.3174905199999</v>
      </c>
      <c r="P101" s="36">
        <f>SUMIFS(СВЦЭМ!$D$39:$D$782,СВЦЭМ!$A$39:$A$782,$A101,СВЦЭМ!$B$39:$B$782,P$83)+'СЕТ СН'!$H$11+СВЦЭМ!$D$10+'СЕТ СН'!$H$6-'СЕТ СН'!$H$23</f>
        <v>2031.5337600799999</v>
      </c>
      <c r="Q101" s="36">
        <f>SUMIFS(СВЦЭМ!$D$39:$D$782,СВЦЭМ!$A$39:$A$782,$A101,СВЦЭМ!$B$39:$B$782,Q$83)+'СЕТ СН'!$H$11+СВЦЭМ!$D$10+'СЕТ СН'!$H$6-'СЕТ СН'!$H$23</f>
        <v>2028.8527131199999</v>
      </c>
      <c r="R101" s="36">
        <f>SUMIFS(СВЦЭМ!$D$39:$D$782,СВЦЭМ!$A$39:$A$782,$A101,СВЦЭМ!$B$39:$B$782,R$83)+'СЕТ СН'!$H$11+СВЦЭМ!$D$10+'СЕТ СН'!$H$6-'СЕТ СН'!$H$23</f>
        <v>2033.6376777200001</v>
      </c>
      <c r="S101" s="36">
        <f>SUMIFS(СВЦЭМ!$D$39:$D$782,СВЦЭМ!$A$39:$A$782,$A101,СВЦЭМ!$B$39:$B$782,S$83)+'СЕТ СН'!$H$11+СВЦЭМ!$D$10+'СЕТ СН'!$H$6-'СЕТ СН'!$H$23</f>
        <v>2033.0796624099999</v>
      </c>
      <c r="T101" s="36">
        <f>SUMIFS(СВЦЭМ!$D$39:$D$782,СВЦЭМ!$A$39:$A$782,$A101,СВЦЭМ!$B$39:$B$782,T$83)+'СЕТ СН'!$H$11+СВЦЭМ!$D$10+'СЕТ СН'!$H$6-'СЕТ СН'!$H$23</f>
        <v>2050.3706279899998</v>
      </c>
      <c r="U101" s="36">
        <f>SUMIFS(СВЦЭМ!$D$39:$D$782,СВЦЭМ!$A$39:$A$782,$A101,СВЦЭМ!$B$39:$B$782,U$83)+'СЕТ СН'!$H$11+СВЦЭМ!$D$10+'СЕТ СН'!$H$6-'СЕТ СН'!$H$23</f>
        <v>2067.5006797199999</v>
      </c>
      <c r="V101" s="36">
        <f>SUMIFS(СВЦЭМ!$D$39:$D$782,СВЦЭМ!$A$39:$A$782,$A101,СВЦЭМ!$B$39:$B$782,V$83)+'СЕТ СН'!$H$11+СВЦЭМ!$D$10+'СЕТ СН'!$H$6-'СЕТ СН'!$H$23</f>
        <v>2067.70981239</v>
      </c>
      <c r="W101" s="36">
        <f>SUMIFS(СВЦЭМ!$D$39:$D$782,СВЦЭМ!$A$39:$A$782,$A101,СВЦЭМ!$B$39:$B$782,W$83)+'СЕТ СН'!$H$11+СВЦЭМ!$D$10+'СЕТ СН'!$H$6-'СЕТ СН'!$H$23</f>
        <v>2035.0095693399999</v>
      </c>
      <c r="X101" s="36">
        <f>SUMIFS(СВЦЭМ!$D$39:$D$782,СВЦЭМ!$A$39:$A$782,$A101,СВЦЭМ!$B$39:$B$782,X$83)+'СЕТ СН'!$H$11+СВЦЭМ!$D$10+'СЕТ СН'!$H$6-'СЕТ СН'!$H$23</f>
        <v>2082.2688653</v>
      </c>
      <c r="Y101" s="36">
        <f>SUMIFS(СВЦЭМ!$D$39:$D$782,СВЦЭМ!$A$39:$A$782,$A101,СВЦЭМ!$B$39:$B$782,Y$83)+'СЕТ СН'!$H$11+СВЦЭМ!$D$10+'СЕТ СН'!$H$6-'СЕТ СН'!$H$23</f>
        <v>2164.17957346</v>
      </c>
    </row>
    <row r="102" spans="1:25" ht="15.75" x14ac:dyDescent="0.2">
      <c r="A102" s="35">
        <f t="shared" si="2"/>
        <v>45492</v>
      </c>
      <c r="B102" s="36">
        <f>SUMIFS(СВЦЭМ!$D$39:$D$782,СВЦЭМ!$A$39:$A$782,$A102,СВЦЭМ!$B$39:$B$782,B$83)+'СЕТ СН'!$H$11+СВЦЭМ!$D$10+'СЕТ СН'!$H$6-'СЕТ СН'!$H$23</f>
        <v>2267.4433795499999</v>
      </c>
      <c r="C102" s="36">
        <f>SUMIFS(СВЦЭМ!$D$39:$D$782,СВЦЭМ!$A$39:$A$782,$A102,СВЦЭМ!$B$39:$B$782,C$83)+'СЕТ СН'!$H$11+СВЦЭМ!$D$10+'СЕТ СН'!$H$6-'СЕТ СН'!$H$23</f>
        <v>2375.09535959</v>
      </c>
      <c r="D102" s="36">
        <f>SUMIFS(СВЦЭМ!$D$39:$D$782,СВЦЭМ!$A$39:$A$782,$A102,СВЦЭМ!$B$39:$B$782,D$83)+'СЕТ СН'!$H$11+СВЦЭМ!$D$10+'СЕТ СН'!$H$6-'СЕТ СН'!$H$23</f>
        <v>2447.1767606900003</v>
      </c>
      <c r="E102" s="36">
        <f>SUMIFS(СВЦЭМ!$D$39:$D$782,СВЦЭМ!$A$39:$A$782,$A102,СВЦЭМ!$B$39:$B$782,E$83)+'СЕТ СН'!$H$11+СВЦЭМ!$D$10+'СЕТ СН'!$H$6-'СЕТ СН'!$H$23</f>
        <v>2465.3996483299998</v>
      </c>
      <c r="F102" s="36">
        <f>SUMIFS(СВЦЭМ!$D$39:$D$782,СВЦЭМ!$A$39:$A$782,$A102,СВЦЭМ!$B$39:$B$782,F$83)+'СЕТ СН'!$H$11+СВЦЭМ!$D$10+'СЕТ СН'!$H$6-'СЕТ СН'!$H$23</f>
        <v>2470.3409193999996</v>
      </c>
      <c r="G102" s="36">
        <f>SUMIFS(СВЦЭМ!$D$39:$D$782,СВЦЭМ!$A$39:$A$782,$A102,СВЦЭМ!$B$39:$B$782,G$83)+'СЕТ СН'!$H$11+СВЦЭМ!$D$10+'СЕТ СН'!$H$6-'СЕТ СН'!$H$23</f>
        <v>2475.1371640999996</v>
      </c>
      <c r="H102" s="36">
        <f>SUMIFS(СВЦЭМ!$D$39:$D$782,СВЦЭМ!$A$39:$A$782,$A102,СВЦЭМ!$B$39:$B$782,H$83)+'СЕТ СН'!$H$11+СВЦЭМ!$D$10+'СЕТ СН'!$H$6-'СЕТ СН'!$H$23</f>
        <v>2417.01952592</v>
      </c>
      <c r="I102" s="36">
        <f>SUMIFS(СВЦЭМ!$D$39:$D$782,СВЦЭМ!$A$39:$A$782,$A102,СВЦЭМ!$B$39:$B$782,I$83)+'СЕТ СН'!$H$11+СВЦЭМ!$D$10+'СЕТ СН'!$H$6-'СЕТ СН'!$H$23</f>
        <v>2353.4001920000001</v>
      </c>
      <c r="J102" s="36">
        <f>SUMIFS(СВЦЭМ!$D$39:$D$782,СВЦЭМ!$A$39:$A$782,$A102,СВЦЭМ!$B$39:$B$782,J$83)+'СЕТ СН'!$H$11+СВЦЭМ!$D$10+'СЕТ СН'!$H$6-'СЕТ СН'!$H$23</f>
        <v>2228.57488964</v>
      </c>
      <c r="K102" s="36">
        <f>SUMIFS(СВЦЭМ!$D$39:$D$782,СВЦЭМ!$A$39:$A$782,$A102,СВЦЭМ!$B$39:$B$782,K$83)+'СЕТ СН'!$H$11+СВЦЭМ!$D$10+'СЕТ СН'!$H$6-'СЕТ СН'!$H$23</f>
        <v>2165.5146204900002</v>
      </c>
      <c r="L102" s="36">
        <f>SUMIFS(СВЦЭМ!$D$39:$D$782,СВЦЭМ!$A$39:$A$782,$A102,СВЦЭМ!$B$39:$B$782,L$83)+'СЕТ СН'!$H$11+СВЦЭМ!$D$10+'СЕТ СН'!$H$6-'СЕТ СН'!$H$23</f>
        <v>2130.7412773999999</v>
      </c>
      <c r="M102" s="36">
        <f>SUMIFS(СВЦЭМ!$D$39:$D$782,СВЦЭМ!$A$39:$A$782,$A102,СВЦЭМ!$B$39:$B$782,M$83)+'СЕТ СН'!$H$11+СВЦЭМ!$D$10+'СЕТ СН'!$H$6-'СЕТ СН'!$H$23</f>
        <v>2134.20842533</v>
      </c>
      <c r="N102" s="36">
        <f>SUMIFS(СВЦЭМ!$D$39:$D$782,СВЦЭМ!$A$39:$A$782,$A102,СВЦЭМ!$B$39:$B$782,N$83)+'СЕТ СН'!$H$11+СВЦЭМ!$D$10+'СЕТ СН'!$H$6-'СЕТ СН'!$H$23</f>
        <v>2128.9941068500002</v>
      </c>
      <c r="O102" s="36">
        <f>SUMIFS(СВЦЭМ!$D$39:$D$782,СВЦЭМ!$A$39:$A$782,$A102,СВЦЭМ!$B$39:$B$782,O$83)+'СЕТ СН'!$H$11+СВЦЭМ!$D$10+'СЕТ СН'!$H$6-'СЕТ СН'!$H$23</f>
        <v>2111.9103583300002</v>
      </c>
      <c r="P102" s="36">
        <f>SUMIFS(СВЦЭМ!$D$39:$D$782,СВЦЭМ!$A$39:$A$782,$A102,СВЦЭМ!$B$39:$B$782,P$83)+'СЕТ СН'!$H$11+СВЦЭМ!$D$10+'СЕТ СН'!$H$6-'СЕТ СН'!$H$23</f>
        <v>2104.1432701499998</v>
      </c>
      <c r="Q102" s="36">
        <f>SUMIFS(СВЦЭМ!$D$39:$D$782,СВЦЭМ!$A$39:$A$782,$A102,СВЦЭМ!$B$39:$B$782,Q$83)+'СЕТ СН'!$H$11+СВЦЭМ!$D$10+'СЕТ СН'!$H$6-'СЕТ СН'!$H$23</f>
        <v>2119.9170574299997</v>
      </c>
      <c r="R102" s="36">
        <f>SUMIFS(СВЦЭМ!$D$39:$D$782,СВЦЭМ!$A$39:$A$782,$A102,СВЦЭМ!$B$39:$B$782,R$83)+'СЕТ СН'!$H$11+СВЦЭМ!$D$10+'СЕТ СН'!$H$6-'СЕТ СН'!$H$23</f>
        <v>2120.04277224</v>
      </c>
      <c r="S102" s="36">
        <f>SUMIFS(СВЦЭМ!$D$39:$D$782,СВЦЭМ!$A$39:$A$782,$A102,СВЦЭМ!$B$39:$B$782,S$83)+'СЕТ СН'!$H$11+СВЦЭМ!$D$10+'СЕТ СН'!$H$6-'СЕТ СН'!$H$23</f>
        <v>2107.7230998200002</v>
      </c>
      <c r="T102" s="36">
        <f>SUMIFS(СВЦЭМ!$D$39:$D$782,СВЦЭМ!$A$39:$A$782,$A102,СВЦЭМ!$B$39:$B$782,T$83)+'СЕТ СН'!$H$11+СВЦЭМ!$D$10+'СЕТ СН'!$H$6-'СЕТ СН'!$H$23</f>
        <v>2136.3032466099999</v>
      </c>
      <c r="U102" s="36">
        <f>SUMIFS(СВЦЭМ!$D$39:$D$782,СВЦЭМ!$A$39:$A$782,$A102,СВЦЭМ!$B$39:$B$782,U$83)+'СЕТ СН'!$H$11+СВЦЭМ!$D$10+'СЕТ СН'!$H$6-'СЕТ СН'!$H$23</f>
        <v>2147.7107590799997</v>
      </c>
      <c r="V102" s="36">
        <f>SUMIFS(СВЦЭМ!$D$39:$D$782,СВЦЭМ!$A$39:$A$782,$A102,СВЦЭМ!$B$39:$B$782,V$83)+'СЕТ СН'!$H$11+СВЦЭМ!$D$10+'СЕТ СН'!$H$6-'СЕТ СН'!$H$23</f>
        <v>2178.57234595</v>
      </c>
      <c r="W102" s="36">
        <f>SUMIFS(СВЦЭМ!$D$39:$D$782,СВЦЭМ!$A$39:$A$782,$A102,СВЦЭМ!$B$39:$B$782,W$83)+'СЕТ СН'!$H$11+СВЦЭМ!$D$10+'СЕТ СН'!$H$6-'СЕТ СН'!$H$23</f>
        <v>2144.73392509</v>
      </c>
      <c r="X102" s="36">
        <f>SUMIFS(СВЦЭМ!$D$39:$D$782,СВЦЭМ!$A$39:$A$782,$A102,СВЦЭМ!$B$39:$B$782,X$83)+'СЕТ СН'!$H$11+СВЦЭМ!$D$10+'СЕТ СН'!$H$6-'СЕТ СН'!$H$23</f>
        <v>2201.7222545300001</v>
      </c>
      <c r="Y102" s="36">
        <f>SUMIFS(СВЦЭМ!$D$39:$D$782,СВЦЭМ!$A$39:$A$782,$A102,СВЦЭМ!$B$39:$B$782,Y$83)+'СЕТ СН'!$H$11+СВЦЭМ!$D$10+'СЕТ СН'!$H$6-'СЕТ СН'!$H$23</f>
        <v>2289.12232382</v>
      </c>
    </row>
    <row r="103" spans="1:25" ht="15.75" x14ac:dyDescent="0.2">
      <c r="A103" s="35">
        <f t="shared" si="2"/>
        <v>45493</v>
      </c>
      <c r="B103" s="36">
        <f>SUMIFS(СВЦЭМ!$D$39:$D$782,СВЦЭМ!$A$39:$A$782,$A103,СВЦЭМ!$B$39:$B$782,B$83)+'СЕТ СН'!$H$11+СВЦЭМ!$D$10+'СЕТ СН'!$H$6-'СЕТ СН'!$H$23</f>
        <v>2283.0154188699998</v>
      </c>
      <c r="C103" s="36">
        <f>SUMIFS(СВЦЭМ!$D$39:$D$782,СВЦЭМ!$A$39:$A$782,$A103,СВЦЭМ!$B$39:$B$782,C$83)+'СЕТ СН'!$H$11+СВЦЭМ!$D$10+'СЕТ СН'!$H$6-'СЕТ СН'!$H$23</f>
        <v>2355.7462247900003</v>
      </c>
      <c r="D103" s="36">
        <f>SUMIFS(СВЦЭМ!$D$39:$D$782,СВЦЭМ!$A$39:$A$782,$A103,СВЦЭМ!$B$39:$B$782,D$83)+'СЕТ СН'!$H$11+СВЦЭМ!$D$10+'СЕТ СН'!$H$6-'СЕТ СН'!$H$23</f>
        <v>2454.2752653699999</v>
      </c>
      <c r="E103" s="36">
        <f>SUMIFS(СВЦЭМ!$D$39:$D$782,СВЦЭМ!$A$39:$A$782,$A103,СВЦЭМ!$B$39:$B$782,E$83)+'СЕТ СН'!$H$11+СВЦЭМ!$D$10+'СЕТ СН'!$H$6-'СЕТ СН'!$H$23</f>
        <v>2497.6602462999999</v>
      </c>
      <c r="F103" s="36">
        <f>SUMIFS(СВЦЭМ!$D$39:$D$782,СВЦЭМ!$A$39:$A$782,$A103,СВЦЭМ!$B$39:$B$782,F$83)+'СЕТ СН'!$H$11+СВЦЭМ!$D$10+'СЕТ СН'!$H$6-'СЕТ СН'!$H$23</f>
        <v>2511.0252382999997</v>
      </c>
      <c r="G103" s="36">
        <f>SUMIFS(СВЦЭМ!$D$39:$D$782,СВЦЭМ!$A$39:$A$782,$A103,СВЦЭМ!$B$39:$B$782,G$83)+'СЕТ СН'!$H$11+СВЦЭМ!$D$10+'СЕТ СН'!$H$6-'СЕТ СН'!$H$23</f>
        <v>2508.3731224900002</v>
      </c>
      <c r="H103" s="36">
        <f>SUMIFS(СВЦЭМ!$D$39:$D$782,СВЦЭМ!$A$39:$A$782,$A103,СВЦЭМ!$B$39:$B$782,H$83)+'СЕТ СН'!$H$11+СВЦЭМ!$D$10+'СЕТ СН'!$H$6-'СЕТ СН'!$H$23</f>
        <v>2488.7815419099998</v>
      </c>
      <c r="I103" s="36">
        <f>SUMIFS(СВЦЭМ!$D$39:$D$782,СВЦЭМ!$A$39:$A$782,$A103,СВЦЭМ!$B$39:$B$782,I$83)+'СЕТ СН'!$H$11+СВЦЭМ!$D$10+'СЕТ СН'!$H$6-'СЕТ СН'!$H$23</f>
        <v>2414.2135094300002</v>
      </c>
      <c r="J103" s="36">
        <f>SUMIFS(СВЦЭМ!$D$39:$D$782,СВЦЭМ!$A$39:$A$782,$A103,СВЦЭМ!$B$39:$B$782,J$83)+'СЕТ СН'!$H$11+СВЦЭМ!$D$10+'СЕТ СН'!$H$6-'СЕТ СН'!$H$23</f>
        <v>2287.45644072</v>
      </c>
      <c r="K103" s="36">
        <f>SUMIFS(СВЦЭМ!$D$39:$D$782,СВЦЭМ!$A$39:$A$782,$A103,СВЦЭМ!$B$39:$B$782,K$83)+'СЕТ СН'!$H$11+СВЦЭМ!$D$10+'СЕТ СН'!$H$6-'СЕТ СН'!$H$23</f>
        <v>2182.9681398100001</v>
      </c>
      <c r="L103" s="36">
        <f>SUMIFS(СВЦЭМ!$D$39:$D$782,СВЦЭМ!$A$39:$A$782,$A103,СВЦЭМ!$B$39:$B$782,L$83)+'СЕТ СН'!$H$11+СВЦЭМ!$D$10+'СЕТ СН'!$H$6-'СЕТ СН'!$H$23</f>
        <v>2101.2895357799998</v>
      </c>
      <c r="M103" s="36">
        <f>SUMIFS(СВЦЭМ!$D$39:$D$782,СВЦЭМ!$A$39:$A$782,$A103,СВЦЭМ!$B$39:$B$782,M$83)+'СЕТ СН'!$H$11+СВЦЭМ!$D$10+'СЕТ СН'!$H$6-'СЕТ СН'!$H$23</f>
        <v>2056.0564530399997</v>
      </c>
      <c r="N103" s="36">
        <f>SUMIFS(СВЦЭМ!$D$39:$D$782,СВЦЭМ!$A$39:$A$782,$A103,СВЦЭМ!$B$39:$B$782,N$83)+'СЕТ СН'!$H$11+СВЦЭМ!$D$10+'СЕТ СН'!$H$6-'СЕТ СН'!$H$23</f>
        <v>2070.62243936</v>
      </c>
      <c r="O103" s="36">
        <f>SUMIFS(СВЦЭМ!$D$39:$D$782,СВЦЭМ!$A$39:$A$782,$A103,СВЦЭМ!$B$39:$B$782,O$83)+'СЕТ СН'!$H$11+СВЦЭМ!$D$10+'СЕТ СН'!$H$6-'СЕТ СН'!$H$23</f>
        <v>2065.7905039500001</v>
      </c>
      <c r="P103" s="36">
        <f>SUMIFS(СВЦЭМ!$D$39:$D$782,СВЦЭМ!$A$39:$A$782,$A103,СВЦЭМ!$B$39:$B$782,P$83)+'СЕТ СН'!$H$11+СВЦЭМ!$D$10+'СЕТ СН'!$H$6-'СЕТ СН'!$H$23</f>
        <v>1962.0464557999999</v>
      </c>
      <c r="Q103" s="36">
        <f>SUMIFS(СВЦЭМ!$D$39:$D$782,СВЦЭМ!$A$39:$A$782,$A103,СВЦЭМ!$B$39:$B$782,Q$83)+'СЕТ СН'!$H$11+СВЦЭМ!$D$10+'СЕТ СН'!$H$6-'СЕТ СН'!$H$23</f>
        <v>1979.92927141</v>
      </c>
      <c r="R103" s="36">
        <f>SUMIFS(СВЦЭМ!$D$39:$D$782,СВЦЭМ!$A$39:$A$782,$A103,СВЦЭМ!$B$39:$B$782,R$83)+'СЕТ СН'!$H$11+СВЦЭМ!$D$10+'СЕТ СН'!$H$6-'СЕТ СН'!$H$23</f>
        <v>1994.8189408799999</v>
      </c>
      <c r="S103" s="36">
        <f>SUMIFS(СВЦЭМ!$D$39:$D$782,СВЦЭМ!$A$39:$A$782,$A103,СВЦЭМ!$B$39:$B$782,S$83)+'СЕТ СН'!$H$11+СВЦЭМ!$D$10+'СЕТ СН'!$H$6-'СЕТ СН'!$H$23</f>
        <v>1984.05833108</v>
      </c>
      <c r="T103" s="36">
        <f>SUMIFS(СВЦЭМ!$D$39:$D$782,СВЦЭМ!$A$39:$A$782,$A103,СВЦЭМ!$B$39:$B$782,T$83)+'СЕТ СН'!$H$11+СВЦЭМ!$D$10+'СЕТ СН'!$H$6-'СЕТ СН'!$H$23</f>
        <v>1978.2481226999998</v>
      </c>
      <c r="U103" s="36">
        <f>SUMIFS(СВЦЭМ!$D$39:$D$782,СВЦЭМ!$A$39:$A$782,$A103,СВЦЭМ!$B$39:$B$782,U$83)+'СЕТ СН'!$H$11+СВЦЭМ!$D$10+'СЕТ СН'!$H$6-'СЕТ СН'!$H$23</f>
        <v>1998.6527074000001</v>
      </c>
      <c r="V103" s="36">
        <f>SUMIFS(СВЦЭМ!$D$39:$D$782,СВЦЭМ!$A$39:$A$782,$A103,СВЦЭМ!$B$39:$B$782,V$83)+'СЕТ СН'!$H$11+СВЦЭМ!$D$10+'СЕТ СН'!$H$6-'СЕТ СН'!$H$23</f>
        <v>2009.0126303499999</v>
      </c>
      <c r="W103" s="36">
        <f>SUMIFS(СВЦЭМ!$D$39:$D$782,СВЦЭМ!$A$39:$A$782,$A103,СВЦЭМ!$B$39:$B$782,W$83)+'СЕТ СН'!$H$11+СВЦЭМ!$D$10+'СЕТ СН'!$H$6-'СЕТ СН'!$H$23</f>
        <v>1987.31933181</v>
      </c>
      <c r="X103" s="36">
        <f>SUMIFS(СВЦЭМ!$D$39:$D$782,СВЦЭМ!$A$39:$A$782,$A103,СВЦЭМ!$B$39:$B$782,X$83)+'СЕТ СН'!$H$11+СВЦЭМ!$D$10+'СЕТ СН'!$H$6-'СЕТ СН'!$H$23</f>
        <v>2024.3267369799999</v>
      </c>
      <c r="Y103" s="36">
        <f>SUMIFS(СВЦЭМ!$D$39:$D$782,СВЦЭМ!$A$39:$A$782,$A103,СВЦЭМ!$B$39:$B$782,Y$83)+'СЕТ СН'!$H$11+СВЦЭМ!$D$10+'СЕТ СН'!$H$6-'СЕТ СН'!$H$23</f>
        <v>2120.18602268</v>
      </c>
    </row>
    <row r="104" spans="1:25" ht="15.75" x14ac:dyDescent="0.2">
      <c r="A104" s="35">
        <f t="shared" si="2"/>
        <v>45494</v>
      </c>
      <c r="B104" s="36">
        <f>SUMIFS(СВЦЭМ!$D$39:$D$782,СВЦЭМ!$A$39:$A$782,$A104,СВЦЭМ!$B$39:$B$782,B$83)+'СЕТ СН'!$H$11+СВЦЭМ!$D$10+'СЕТ СН'!$H$6-'СЕТ СН'!$H$23</f>
        <v>2241.5712893899999</v>
      </c>
      <c r="C104" s="36">
        <f>SUMIFS(СВЦЭМ!$D$39:$D$782,СВЦЭМ!$A$39:$A$782,$A104,СВЦЭМ!$B$39:$B$782,C$83)+'СЕТ СН'!$H$11+СВЦЭМ!$D$10+'СЕТ СН'!$H$6-'СЕТ СН'!$H$23</f>
        <v>2343.3089916899999</v>
      </c>
      <c r="D104" s="36">
        <f>SUMIFS(СВЦЭМ!$D$39:$D$782,СВЦЭМ!$A$39:$A$782,$A104,СВЦЭМ!$B$39:$B$782,D$83)+'СЕТ СН'!$H$11+СВЦЭМ!$D$10+'СЕТ СН'!$H$6-'СЕТ СН'!$H$23</f>
        <v>2392.5038181199998</v>
      </c>
      <c r="E104" s="36">
        <f>SUMIFS(СВЦЭМ!$D$39:$D$782,СВЦЭМ!$A$39:$A$782,$A104,СВЦЭМ!$B$39:$B$782,E$83)+'СЕТ СН'!$H$11+СВЦЭМ!$D$10+'СЕТ СН'!$H$6-'СЕТ СН'!$H$23</f>
        <v>2436.0809330499997</v>
      </c>
      <c r="F104" s="36">
        <f>SUMIFS(СВЦЭМ!$D$39:$D$782,СВЦЭМ!$A$39:$A$782,$A104,СВЦЭМ!$B$39:$B$782,F$83)+'СЕТ СН'!$H$11+СВЦЭМ!$D$10+'СЕТ СН'!$H$6-'СЕТ СН'!$H$23</f>
        <v>2479.0255599699999</v>
      </c>
      <c r="G104" s="36">
        <f>SUMIFS(СВЦЭМ!$D$39:$D$782,СВЦЭМ!$A$39:$A$782,$A104,СВЦЭМ!$B$39:$B$782,G$83)+'СЕТ СН'!$H$11+СВЦЭМ!$D$10+'СЕТ СН'!$H$6-'СЕТ СН'!$H$23</f>
        <v>2423.9824240899998</v>
      </c>
      <c r="H104" s="36">
        <f>SUMIFS(СВЦЭМ!$D$39:$D$782,СВЦЭМ!$A$39:$A$782,$A104,СВЦЭМ!$B$39:$B$782,H$83)+'СЕТ СН'!$H$11+СВЦЭМ!$D$10+'СЕТ СН'!$H$6-'СЕТ СН'!$H$23</f>
        <v>2448.9875985600002</v>
      </c>
      <c r="I104" s="36">
        <f>SUMIFS(СВЦЭМ!$D$39:$D$782,СВЦЭМ!$A$39:$A$782,$A104,СВЦЭМ!$B$39:$B$782,I$83)+'СЕТ СН'!$H$11+СВЦЭМ!$D$10+'СЕТ СН'!$H$6-'СЕТ СН'!$H$23</f>
        <v>2405.5770771099997</v>
      </c>
      <c r="J104" s="36">
        <f>SUMIFS(СВЦЭМ!$D$39:$D$782,СВЦЭМ!$A$39:$A$782,$A104,СВЦЭМ!$B$39:$B$782,J$83)+'СЕТ СН'!$H$11+СВЦЭМ!$D$10+'СЕТ СН'!$H$6-'СЕТ СН'!$H$23</f>
        <v>2251.7643904799997</v>
      </c>
      <c r="K104" s="36">
        <f>SUMIFS(СВЦЭМ!$D$39:$D$782,СВЦЭМ!$A$39:$A$782,$A104,СВЦЭМ!$B$39:$B$782,K$83)+'СЕТ СН'!$H$11+СВЦЭМ!$D$10+'СЕТ СН'!$H$6-'СЕТ СН'!$H$23</f>
        <v>2109.2095434399998</v>
      </c>
      <c r="L104" s="36">
        <f>SUMIFS(СВЦЭМ!$D$39:$D$782,СВЦЭМ!$A$39:$A$782,$A104,СВЦЭМ!$B$39:$B$782,L$83)+'СЕТ СН'!$H$11+СВЦЭМ!$D$10+'СЕТ СН'!$H$6-'СЕТ СН'!$H$23</f>
        <v>2041.31729273</v>
      </c>
      <c r="M104" s="36">
        <f>SUMIFS(СВЦЭМ!$D$39:$D$782,СВЦЭМ!$A$39:$A$782,$A104,СВЦЭМ!$B$39:$B$782,M$83)+'СЕТ СН'!$H$11+СВЦЭМ!$D$10+'СЕТ СН'!$H$6-'СЕТ СН'!$H$23</f>
        <v>2020.6312053199999</v>
      </c>
      <c r="N104" s="36">
        <f>SUMIFS(СВЦЭМ!$D$39:$D$782,СВЦЭМ!$A$39:$A$782,$A104,СВЦЭМ!$B$39:$B$782,N$83)+'СЕТ СН'!$H$11+СВЦЭМ!$D$10+'СЕТ СН'!$H$6-'СЕТ СН'!$H$23</f>
        <v>2017.04016785</v>
      </c>
      <c r="O104" s="36">
        <f>SUMIFS(СВЦЭМ!$D$39:$D$782,СВЦЭМ!$A$39:$A$782,$A104,СВЦЭМ!$B$39:$B$782,O$83)+'СЕТ СН'!$H$11+СВЦЭМ!$D$10+'СЕТ СН'!$H$6-'СЕТ СН'!$H$23</f>
        <v>2013.9207192399999</v>
      </c>
      <c r="P104" s="36">
        <f>SUMIFS(СВЦЭМ!$D$39:$D$782,СВЦЭМ!$A$39:$A$782,$A104,СВЦЭМ!$B$39:$B$782,P$83)+'СЕТ СН'!$H$11+СВЦЭМ!$D$10+'СЕТ СН'!$H$6-'СЕТ СН'!$H$23</f>
        <v>2031.09118689</v>
      </c>
      <c r="Q104" s="36">
        <f>SUMIFS(СВЦЭМ!$D$39:$D$782,СВЦЭМ!$A$39:$A$782,$A104,СВЦЭМ!$B$39:$B$782,Q$83)+'СЕТ СН'!$H$11+СВЦЭМ!$D$10+'СЕТ СН'!$H$6-'СЕТ СН'!$H$23</f>
        <v>2037.34892696</v>
      </c>
      <c r="R104" s="36">
        <f>SUMIFS(СВЦЭМ!$D$39:$D$782,СВЦЭМ!$A$39:$A$782,$A104,СВЦЭМ!$B$39:$B$782,R$83)+'СЕТ СН'!$H$11+СВЦЭМ!$D$10+'СЕТ СН'!$H$6-'СЕТ СН'!$H$23</f>
        <v>2034.0637514799998</v>
      </c>
      <c r="S104" s="36">
        <f>SUMIFS(СВЦЭМ!$D$39:$D$782,СВЦЭМ!$A$39:$A$782,$A104,СВЦЭМ!$B$39:$B$782,S$83)+'СЕТ СН'!$H$11+СВЦЭМ!$D$10+'СЕТ СН'!$H$6-'СЕТ СН'!$H$23</f>
        <v>2030.2459991999999</v>
      </c>
      <c r="T104" s="36">
        <f>SUMIFS(СВЦЭМ!$D$39:$D$782,СВЦЭМ!$A$39:$A$782,$A104,СВЦЭМ!$B$39:$B$782,T$83)+'СЕТ СН'!$H$11+СВЦЭМ!$D$10+'СЕТ СН'!$H$6-'СЕТ СН'!$H$23</f>
        <v>2016.2544429099999</v>
      </c>
      <c r="U104" s="36">
        <f>SUMIFS(СВЦЭМ!$D$39:$D$782,СВЦЭМ!$A$39:$A$782,$A104,СВЦЭМ!$B$39:$B$782,U$83)+'СЕТ СН'!$H$11+СВЦЭМ!$D$10+'СЕТ СН'!$H$6-'СЕТ СН'!$H$23</f>
        <v>2019.6328990699999</v>
      </c>
      <c r="V104" s="36">
        <f>SUMIFS(СВЦЭМ!$D$39:$D$782,СВЦЭМ!$A$39:$A$782,$A104,СВЦЭМ!$B$39:$B$782,V$83)+'СЕТ СН'!$H$11+СВЦЭМ!$D$10+'СЕТ СН'!$H$6-'СЕТ СН'!$H$23</f>
        <v>2015.67542411</v>
      </c>
      <c r="W104" s="36">
        <f>SUMIFS(СВЦЭМ!$D$39:$D$782,СВЦЭМ!$A$39:$A$782,$A104,СВЦЭМ!$B$39:$B$782,W$83)+'СЕТ СН'!$H$11+СВЦЭМ!$D$10+'СЕТ СН'!$H$6-'СЕТ СН'!$H$23</f>
        <v>2003.1219181500001</v>
      </c>
      <c r="X104" s="36">
        <f>SUMIFS(СВЦЭМ!$D$39:$D$782,СВЦЭМ!$A$39:$A$782,$A104,СВЦЭМ!$B$39:$B$782,X$83)+'СЕТ СН'!$H$11+СВЦЭМ!$D$10+'СЕТ СН'!$H$6-'СЕТ СН'!$H$23</f>
        <v>2055.80178987</v>
      </c>
      <c r="Y104" s="36">
        <f>SUMIFS(СВЦЭМ!$D$39:$D$782,СВЦЭМ!$A$39:$A$782,$A104,СВЦЭМ!$B$39:$B$782,Y$83)+'СЕТ СН'!$H$11+СВЦЭМ!$D$10+'СЕТ СН'!$H$6-'СЕТ СН'!$H$23</f>
        <v>2079.3525016399999</v>
      </c>
    </row>
    <row r="105" spans="1:25" ht="15.75" x14ac:dyDescent="0.2">
      <c r="A105" s="35">
        <f t="shared" si="2"/>
        <v>45495</v>
      </c>
      <c r="B105" s="36">
        <f>SUMIFS(СВЦЭМ!$D$39:$D$782,СВЦЭМ!$A$39:$A$782,$A105,СВЦЭМ!$B$39:$B$782,B$83)+'СЕТ СН'!$H$11+СВЦЭМ!$D$10+'СЕТ СН'!$H$6-'СЕТ СН'!$H$23</f>
        <v>2168.9471780499998</v>
      </c>
      <c r="C105" s="36">
        <f>SUMIFS(СВЦЭМ!$D$39:$D$782,СВЦЭМ!$A$39:$A$782,$A105,СВЦЭМ!$B$39:$B$782,C$83)+'СЕТ СН'!$H$11+СВЦЭМ!$D$10+'СЕТ СН'!$H$6-'СЕТ СН'!$H$23</f>
        <v>2239.4808734500002</v>
      </c>
      <c r="D105" s="36">
        <f>SUMIFS(СВЦЭМ!$D$39:$D$782,СВЦЭМ!$A$39:$A$782,$A105,СВЦЭМ!$B$39:$B$782,D$83)+'СЕТ СН'!$H$11+СВЦЭМ!$D$10+'СЕТ СН'!$H$6-'СЕТ СН'!$H$23</f>
        <v>2296.6725469200001</v>
      </c>
      <c r="E105" s="36">
        <f>SUMIFS(СВЦЭМ!$D$39:$D$782,СВЦЭМ!$A$39:$A$782,$A105,СВЦЭМ!$B$39:$B$782,E$83)+'СЕТ СН'!$H$11+СВЦЭМ!$D$10+'СЕТ СН'!$H$6-'СЕТ СН'!$H$23</f>
        <v>2334.52263825</v>
      </c>
      <c r="F105" s="36">
        <f>SUMIFS(СВЦЭМ!$D$39:$D$782,СВЦЭМ!$A$39:$A$782,$A105,СВЦЭМ!$B$39:$B$782,F$83)+'СЕТ СН'!$H$11+СВЦЭМ!$D$10+'СЕТ СН'!$H$6-'СЕТ СН'!$H$23</f>
        <v>2345.3285508999998</v>
      </c>
      <c r="G105" s="36">
        <f>SUMIFS(СВЦЭМ!$D$39:$D$782,СВЦЭМ!$A$39:$A$782,$A105,СВЦЭМ!$B$39:$B$782,G$83)+'СЕТ СН'!$H$11+СВЦЭМ!$D$10+'СЕТ СН'!$H$6-'СЕТ СН'!$H$23</f>
        <v>2346.0034673299997</v>
      </c>
      <c r="H105" s="36">
        <f>SUMIFS(СВЦЭМ!$D$39:$D$782,СВЦЭМ!$A$39:$A$782,$A105,СВЦЭМ!$B$39:$B$782,H$83)+'СЕТ СН'!$H$11+СВЦЭМ!$D$10+'СЕТ СН'!$H$6-'СЕТ СН'!$H$23</f>
        <v>2276.7042641199996</v>
      </c>
      <c r="I105" s="36">
        <f>SUMIFS(СВЦЭМ!$D$39:$D$782,СВЦЭМ!$A$39:$A$782,$A105,СВЦЭМ!$B$39:$B$782,I$83)+'СЕТ СН'!$H$11+СВЦЭМ!$D$10+'СЕТ СН'!$H$6-'СЕТ СН'!$H$23</f>
        <v>2177.2834071899997</v>
      </c>
      <c r="J105" s="36">
        <f>SUMIFS(СВЦЭМ!$D$39:$D$782,СВЦЭМ!$A$39:$A$782,$A105,СВЦЭМ!$B$39:$B$782,J$83)+'СЕТ СН'!$H$11+СВЦЭМ!$D$10+'СЕТ СН'!$H$6-'СЕТ СН'!$H$23</f>
        <v>2063.1554307699998</v>
      </c>
      <c r="K105" s="36">
        <f>SUMIFS(СВЦЭМ!$D$39:$D$782,СВЦЭМ!$A$39:$A$782,$A105,СВЦЭМ!$B$39:$B$782,K$83)+'СЕТ СН'!$H$11+СВЦЭМ!$D$10+'СЕТ СН'!$H$6-'СЕТ СН'!$H$23</f>
        <v>1990.96857374</v>
      </c>
      <c r="L105" s="36">
        <f>SUMIFS(СВЦЭМ!$D$39:$D$782,СВЦЭМ!$A$39:$A$782,$A105,СВЦЭМ!$B$39:$B$782,L$83)+'СЕТ СН'!$H$11+СВЦЭМ!$D$10+'СЕТ СН'!$H$6-'СЕТ СН'!$H$23</f>
        <v>1947.25838909</v>
      </c>
      <c r="M105" s="36">
        <f>SUMIFS(СВЦЭМ!$D$39:$D$782,СВЦЭМ!$A$39:$A$782,$A105,СВЦЭМ!$B$39:$B$782,M$83)+'СЕТ СН'!$H$11+СВЦЭМ!$D$10+'СЕТ СН'!$H$6-'СЕТ СН'!$H$23</f>
        <v>1922.4101530999999</v>
      </c>
      <c r="N105" s="36">
        <f>SUMIFS(СВЦЭМ!$D$39:$D$782,СВЦЭМ!$A$39:$A$782,$A105,СВЦЭМ!$B$39:$B$782,N$83)+'СЕТ СН'!$H$11+СВЦЭМ!$D$10+'СЕТ СН'!$H$6-'СЕТ СН'!$H$23</f>
        <v>1905.0560088099999</v>
      </c>
      <c r="O105" s="36">
        <f>SUMIFS(СВЦЭМ!$D$39:$D$782,СВЦЭМ!$A$39:$A$782,$A105,СВЦЭМ!$B$39:$B$782,O$83)+'СЕТ СН'!$H$11+СВЦЭМ!$D$10+'СЕТ СН'!$H$6-'СЕТ СН'!$H$23</f>
        <v>1919.6952028599999</v>
      </c>
      <c r="P105" s="36">
        <f>SUMIFS(СВЦЭМ!$D$39:$D$782,СВЦЭМ!$A$39:$A$782,$A105,СВЦЭМ!$B$39:$B$782,P$83)+'СЕТ СН'!$H$11+СВЦЭМ!$D$10+'СЕТ СН'!$H$6-'СЕТ СН'!$H$23</f>
        <v>1918.31001919</v>
      </c>
      <c r="Q105" s="36">
        <f>SUMIFS(СВЦЭМ!$D$39:$D$782,СВЦЭМ!$A$39:$A$782,$A105,СВЦЭМ!$B$39:$B$782,Q$83)+'СЕТ СН'!$H$11+СВЦЭМ!$D$10+'СЕТ СН'!$H$6-'СЕТ СН'!$H$23</f>
        <v>1916.8345984999999</v>
      </c>
      <c r="R105" s="36">
        <f>SUMIFS(СВЦЭМ!$D$39:$D$782,СВЦЭМ!$A$39:$A$782,$A105,СВЦЭМ!$B$39:$B$782,R$83)+'СЕТ СН'!$H$11+СВЦЭМ!$D$10+'СЕТ СН'!$H$6-'СЕТ СН'!$H$23</f>
        <v>1913.3154921</v>
      </c>
      <c r="S105" s="36">
        <f>SUMIFS(СВЦЭМ!$D$39:$D$782,СВЦЭМ!$A$39:$A$782,$A105,СВЦЭМ!$B$39:$B$782,S$83)+'СЕТ СН'!$H$11+СВЦЭМ!$D$10+'СЕТ СН'!$H$6-'СЕТ СН'!$H$23</f>
        <v>1905.8555550999999</v>
      </c>
      <c r="T105" s="36">
        <f>SUMIFS(СВЦЭМ!$D$39:$D$782,СВЦЭМ!$A$39:$A$782,$A105,СВЦЭМ!$B$39:$B$782,T$83)+'СЕТ СН'!$H$11+СВЦЭМ!$D$10+'СЕТ СН'!$H$6-'СЕТ СН'!$H$23</f>
        <v>1902.85269877</v>
      </c>
      <c r="U105" s="36">
        <f>SUMIFS(СВЦЭМ!$D$39:$D$782,СВЦЭМ!$A$39:$A$782,$A105,СВЦЭМ!$B$39:$B$782,U$83)+'СЕТ СН'!$H$11+СВЦЭМ!$D$10+'СЕТ СН'!$H$6-'СЕТ СН'!$H$23</f>
        <v>1917.6683897599999</v>
      </c>
      <c r="V105" s="36">
        <f>SUMIFS(СВЦЭМ!$D$39:$D$782,СВЦЭМ!$A$39:$A$782,$A105,СВЦЭМ!$B$39:$B$782,V$83)+'СЕТ СН'!$H$11+СВЦЭМ!$D$10+'СЕТ СН'!$H$6-'СЕТ СН'!$H$23</f>
        <v>1929.24131683</v>
      </c>
      <c r="W105" s="36">
        <f>SUMIFS(СВЦЭМ!$D$39:$D$782,СВЦЭМ!$A$39:$A$782,$A105,СВЦЭМ!$B$39:$B$782,W$83)+'СЕТ СН'!$H$11+СВЦЭМ!$D$10+'СЕТ СН'!$H$6-'СЕТ СН'!$H$23</f>
        <v>1893.0566505299998</v>
      </c>
      <c r="X105" s="36">
        <f>SUMIFS(СВЦЭМ!$D$39:$D$782,СВЦЭМ!$A$39:$A$782,$A105,СВЦЭМ!$B$39:$B$782,X$83)+'СЕТ СН'!$H$11+СВЦЭМ!$D$10+'СЕТ СН'!$H$6-'СЕТ СН'!$H$23</f>
        <v>1965.4549658199999</v>
      </c>
      <c r="Y105" s="36">
        <f>SUMIFS(СВЦЭМ!$D$39:$D$782,СВЦЭМ!$A$39:$A$782,$A105,СВЦЭМ!$B$39:$B$782,Y$83)+'СЕТ СН'!$H$11+СВЦЭМ!$D$10+'СЕТ СН'!$H$6-'СЕТ СН'!$H$23</f>
        <v>2049.2133098899999</v>
      </c>
    </row>
    <row r="106" spans="1:25" ht="15.75" x14ac:dyDescent="0.2">
      <c r="A106" s="35">
        <f t="shared" si="2"/>
        <v>45496</v>
      </c>
      <c r="B106" s="36">
        <f>SUMIFS(СВЦЭМ!$D$39:$D$782,СВЦЭМ!$A$39:$A$782,$A106,СВЦЭМ!$B$39:$B$782,B$83)+'СЕТ СН'!$H$11+СВЦЭМ!$D$10+'СЕТ СН'!$H$6-'СЕТ СН'!$H$23</f>
        <v>2264.1740796699996</v>
      </c>
      <c r="C106" s="36">
        <f>SUMIFS(СВЦЭМ!$D$39:$D$782,СВЦЭМ!$A$39:$A$782,$A106,СВЦЭМ!$B$39:$B$782,C$83)+'СЕТ СН'!$H$11+СВЦЭМ!$D$10+'СЕТ СН'!$H$6-'СЕТ СН'!$H$23</f>
        <v>2363.25445304</v>
      </c>
      <c r="D106" s="36">
        <f>SUMIFS(СВЦЭМ!$D$39:$D$782,СВЦЭМ!$A$39:$A$782,$A106,СВЦЭМ!$B$39:$B$782,D$83)+'СЕТ СН'!$H$11+СВЦЭМ!$D$10+'СЕТ СН'!$H$6-'СЕТ СН'!$H$23</f>
        <v>2415.5094804399996</v>
      </c>
      <c r="E106" s="36">
        <f>SUMIFS(СВЦЭМ!$D$39:$D$782,СВЦЭМ!$A$39:$A$782,$A106,СВЦЭМ!$B$39:$B$782,E$83)+'СЕТ СН'!$H$11+СВЦЭМ!$D$10+'СЕТ СН'!$H$6-'СЕТ СН'!$H$23</f>
        <v>2435.4296188199996</v>
      </c>
      <c r="F106" s="36">
        <f>SUMIFS(СВЦЭМ!$D$39:$D$782,СВЦЭМ!$A$39:$A$782,$A106,СВЦЭМ!$B$39:$B$782,F$83)+'СЕТ СН'!$H$11+СВЦЭМ!$D$10+'СЕТ СН'!$H$6-'СЕТ СН'!$H$23</f>
        <v>2428.95853833</v>
      </c>
      <c r="G106" s="36">
        <f>SUMIFS(СВЦЭМ!$D$39:$D$782,СВЦЭМ!$A$39:$A$782,$A106,СВЦЭМ!$B$39:$B$782,G$83)+'СЕТ СН'!$H$11+СВЦЭМ!$D$10+'СЕТ СН'!$H$6-'СЕТ СН'!$H$23</f>
        <v>2398.68425918</v>
      </c>
      <c r="H106" s="36">
        <f>SUMIFS(СВЦЭМ!$D$39:$D$782,СВЦЭМ!$A$39:$A$782,$A106,СВЦЭМ!$B$39:$B$782,H$83)+'СЕТ СН'!$H$11+СВЦЭМ!$D$10+'СЕТ СН'!$H$6-'СЕТ СН'!$H$23</f>
        <v>2353.4311333300002</v>
      </c>
      <c r="I106" s="36">
        <f>SUMIFS(СВЦЭМ!$D$39:$D$782,СВЦЭМ!$A$39:$A$782,$A106,СВЦЭМ!$B$39:$B$782,I$83)+'СЕТ СН'!$H$11+СВЦЭМ!$D$10+'СЕТ СН'!$H$6-'СЕТ СН'!$H$23</f>
        <v>2235.7673046</v>
      </c>
      <c r="J106" s="36">
        <f>SUMIFS(СВЦЭМ!$D$39:$D$782,СВЦЭМ!$A$39:$A$782,$A106,СВЦЭМ!$B$39:$B$782,J$83)+'СЕТ СН'!$H$11+СВЦЭМ!$D$10+'СЕТ СН'!$H$6-'СЕТ СН'!$H$23</f>
        <v>2119.2000457599997</v>
      </c>
      <c r="K106" s="36">
        <f>SUMIFS(СВЦЭМ!$D$39:$D$782,СВЦЭМ!$A$39:$A$782,$A106,СВЦЭМ!$B$39:$B$782,K$83)+'СЕТ СН'!$H$11+СВЦЭМ!$D$10+'СЕТ СН'!$H$6-'СЕТ СН'!$H$23</f>
        <v>2032.8628031999999</v>
      </c>
      <c r="L106" s="36">
        <f>SUMIFS(СВЦЭМ!$D$39:$D$782,СВЦЭМ!$A$39:$A$782,$A106,СВЦЭМ!$B$39:$B$782,L$83)+'СЕТ СН'!$H$11+СВЦЭМ!$D$10+'СЕТ СН'!$H$6-'СЕТ СН'!$H$23</f>
        <v>1998.3862678099999</v>
      </c>
      <c r="M106" s="36">
        <f>SUMIFS(СВЦЭМ!$D$39:$D$782,СВЦЭМ!$A$39:$A$782,$A106,СВЦЭМ!$B$39:$B$782,M$83)+'СЕТ СН'!$H$11+СВЦЭМ!$D$10+'СЕТ СН'!$H$6-'СЕТ СН'!$H$23</f>
        <v>1979.73580773</v>
      </c>
      <c r="N106" s="36">
        <f>SUMIFS(СВЦЭМ!$D$39:$D$782,СВЦЭМ!$A$39:$A$782,$A106,СВЦЭМ!$B$39:$B$782,N$83)+'СЕТ СН'!$H$11+СВЦЭМ!$D$10+'СЕТ СН'!$H$6-'СЕТ СН'!$H$23</f>
        <v>1963.67450437</v>
      </c>
      <c r="O106" s="36">
        <f>SUMIFS(СВЦЭМ!$D$39:$D$782,СВЦЭМ!$A$39:$A$782,$A106,СВЦЭМ!$B$39:$B$782,O$83)+'СЕТ СН'!$H$11+СВЦЭМ!$D$10+'СЕТ СН'!$H$6-'СЕТ СН'!$H$23</f>
        <v>1953.2573996399999</v>
      </c>
      <c r="P106" s="36">
        <f>SUMIFS(СВЦЭМ!$D$39:$D$782,СВЦЭМ!$A$39:$A$782,$A106,СВЦЭМ!$B$39:$B$782,P$83)+'СЕТ СН'!$H$11+СВЦЭМ!$D$10+'СЕТ СН'!$H$6-'СЕТ СН'!$H$23</f>
        <v>1944.03729137</v>
      </c>
      <c r="Q106" s="36">
        <f>SUMIFS(СВЦЭМ!$D$39:$D$782,СВЦЭМ!$A$39:$A$782,$A106,СВЦЭМ!$B$39:$B$782,Q$83)+'СЕТ СН'!$H$11+СВЦЭМ!$D$10+'СЕТ СН'!$H$6-'СЕТ СН'!$H$23</f>
        <v>1944.3416623199998</v>
      </c>
      <c r="R106" s="36">
        <f>SUMIFS(СВЦЭМ!$D$39:$D$782,СВЦЭМ!$A$39:$A$782,$A106,СВЦЭМ!$B$39:$B$782,R$83)+'СЕТ СН'!$H$11+СВЦЭМ!$D$10+'СЕТ СН'!$H$6-'СЕТ СН'!$H$23</f>
        <v>1952.4622036199999</v>
      </c>
      <c r="S106" s="36">
        <f>SUMIFS(СВЦЭМ!$D$39:$D$782,СВЦЭМ!$A$39:$A$782,$A106,СВЦЭМ!$B$39:$B$782,S$83)+'СЕТ СН'!$H$11+СВЦЭМ!$D$10+'СЕТ СН'!$H$6-'СЕТ СН'!$H$23</f>
        <v>1953.74974408</v>
      </c>
      <c r="T106" s="36">
        <f>SUMIFS(СВЦЭМ!$D$39:$D$782,СВЦЭМ!$A$39:$A$782,$A106,СВЦЭМ!$B$39:$B$782,T$83)+'СЕТ СН'!$H$11+СВЦЭМ!$D$10+'СЕТ СН'!$H$6-'СЕТ СН'!$H$23</f>
        <v>1962.4460608299999</v>
      </c>
      <c r="U106" s="36">
        <f>SUMIFS(СВЦЭМ!$D$39:$D$782,СВЦЭМ!$A$39:$A$782,$A106,СВЦЭМ!$B$39:$B$782,U$83)+'СЕТ СН'!$H$11+СВЦЭМ!$D$10+'СЕТ СН'!$H$6-'СЕТ СН'!$H$23</f>
        <v>1977.8388467699999</v>
      </c>
      <c r="V106" s="36">
        <f>SUMIFS(СВЦЭМ!$D$39:$D$782,СВЦЭМ!$A$39:$A$782,$A106,СВЦЭМ!$B$39:$B$782,V$83)+'СЕТ СН'!$H$11+СВЦЭМ!$D$10+'СЕТ СН'!$H$6-'СЕТ СН'!$H$23</f>
        <v>1986.7615039899999</v>
      </c>
      <c r="W106" s="36">
        <f>SUMIFS(СВЦЭМ!$D$39:$D$782,СВЦЭМ!$A$39:$A$782,$A106,СВЦЭМ!$B$39:$B$782,W$83)+'СЕТ СН'!$H$11+СВЦЭМ!$D$10+'СЕТ СН'!$H$6-'СЕТ СН'!$H$23</f>
        <v>1972.59634848</v>
      </c>
      <c r="X106" s="36">
        <f>SUMIFS(СВЦЭМ!$D$39:$D$782,СВЦЭМ!$A$39:$A$782,$A106,СВЦЭМ!$B$39:$B$782,X$83)+'СЕТ СН'!$H$11+СВЦЭМ!$D$10+'СЕТ СН'!$H$6-'СЕТ СН'!$H$23</f>
        <v>2030.50388269</v>
      </c>
      <c r="Y106" s="36">
        <f>SUMIFS(СВЦЭМ!$D$39:$D$782,СВЦЭМ!$A$39:$A$782,$A106,СВЦЭМ!$B$39:$B$782,Y$83)+'СЕТ СН'!$H$11+СВЦЭМ!$D$10+'СЕТ СН'!$H$6-'СЕТ СН'!$H$23</f>
        <v>2107.88317418</v>
      </c>
    </row>
    <row r="107" spans="1:25" ht="15.75" x14ac:dyDescent="0.2">
      <c r="A107" s="35">
        <f t="shared" si="2"/>
        <v>45497</v>
      </c>
      <c r="B107" s="36">
        <f>SUMIFS(СВЦЭМ!$D$39:$D$782,СВЦЭМ!$A$39:$A$782,$A107,СВЦЭМ!$B$39:$B$782,B$83)+'СЕТ СН'!$H$11+СВЦЭМ!$D$10+'СЕТ СН'!$H$6-'СЕТ СН'!$H$23</f>
        <v>2304.3720638099999</v>
      </c>
      <c r="C107" s="36">
        <f>SUMIFS(СВЦЭМ!$D$39:$D$782,СВЦЭМ!$A$39:$A$782,$A107,СВЦЭМ!$B$39:$B$782,C$83)+'СЕТ СН'!$H$11+СВЦЭМ!$D$10+'СЕТ СН'!$H$6-'СЕТ СН'!$H$23</f>
        <v>2402.81980522</v>
      </c>
      <c r="D107" s="36">
        <f>SUMIFS(СВЦЭМ!$D$39:$D$782,СВЦЭМ!$A$39:$A$782,$A107,СВЦЭМ!$B$39:$B$782,D$83)+'СЕТ СН'!$H$11+СВЦЭМ!$D$10+'СЕТ СН'!$H$6-'СЕТ СН'!$H$23</f>
        <v>2443.8311383299997</v>
      </c>
      <c r="E107" s="36">
        <f>SUMIFS(СВЦЭМ!$D$39:$D$782,СВЦЭМ!$A$39:$A$782,$A107,СВЦЭМ!$B$39:$B$782,E$83)+'СЕТ СН'!$H$11+СВЦЭМ!$D$10+'СЕТ СН'!$H$6-'СЕТ СН'!$H$23</f>
        <v>2416.6695717900002</v>
      </c>
      <c r="F107" s="36">
        <f>SUMIFS(СВЦЭМ!$D$39:$D$782,СВЦЭМ!$A$39:$A$782,$A107,СВЦЭМ!$B$39:$B$782,F$83)+'СЕТ СН'!$H$11+СВЦЭМ!$D$10+'СЕТ СН'!$H$6-'СЕТ СН'!$H$23</f>
        <v>2419.0509928299998</v>
      </c>
      <c r="G107" s="36">
        <f>SUMIFS(СВЦЭМ!$D$39:$D$782,СВЦЭМ!$A$39:$A$782,$A107,СВЦЭМ!$B$39:$B$782,G$83)+'СЕТ СН'!$H$11+СВЦЭМ!$D$10+'СЕТ СН'!$H$6-'СЕТ СН'!$H$23</f>
        <v>2421.16826317</v>
      </c>
      <c r="H107" s="36">
        <f>SUMIFS(СВЦЭМ!$D$39:$D$782,СВЦЭМ!$A$39:$A$782,$A107,СВЦЭМ!$B$39:$B$782,H$83)+'СЕТ СН'!$H$11+СВЦЭМ!$D$10+'СЕТ СН'!$H$6-'СЕТ СН'!$H$23</f>
        <v>2405.34390132</v>
      </c>
      <c r="I107" s="36">
        <f>SUMIFS(СВЦЭМ!$D$39:$D$782,СВЦЭМ!$A$39:$A$782,$A107,СВЦЭМ!$B$39:$B$782,I$83)+'СЕТ СН'!$H$11+СВЦЭМ!$D$10+'СЕТ СН'!$H$6-'СЕТ СН'!$H$23</f>
        <v>2297.2021896599999</v>
      </c>
      <c r="J107" s="36">
        <f>SUMIFS(СВЦЭМ!$D$39:$D$782,СВЦЭМ!$A$39:$A$782,$A107,СВЦЭМ!$B$39:$B$782,J$83)+'СЕТ СН'!$H$11+СВЦЭМ!$D$10+'СЕТ СН'!$H$6-'СЕТ СН'!$H$23</f>
        <v>2169.7354820399996</v>
      </c>
      <c r="K107" s="36">
        <f>SUMIFS(СВЦЭМ!$D$39:$D$782,СВЦЭМ!$A$39:$A$782,$A107,СВЦЭМ!$B$39:$B$782,K$83)+'СЕТ СН'!$H$11+СВЦЭМ!$D$10+'СЕТ СН'!$H$6-'СЕТ СН'!$H$23</f>
        <v>2079.79657438</v>
      </c>
      <c r="L107" s="36">
        <f>SUMIFS(СВЦЭМ!$D$39:$D$782,СВЦЭМ!$A$39:$A$782,$A107,СВЦЭМ!$B$39:$B$782,L$83)+'СЕТ СН'!$H$11+СВЦЭМ!$D$10+'СЕТ СН'!$H$6-'СЕТ СН'!$H$23</f>
        <v>2026.01448269</v>
      </c>
      <c r="M107" s="36">
        <f>SUMIFS(СВЦЭМ!$D$39:$D$782,СВЦЭМ!$A$39:$A$782,$A107,СВЦЭМ!$B$39:$B$782,M$83)+'СЕТ СН'!$H$11+СВЦЭМ!$D$10+'СЕТ СН'!$H$6-'СЕТ СН'!$H$23</f>
        <v>2002.1790084899999</v>
      </c>
      <c r="N107" s="36">
        <f>SUMIFS(СВЦЭМ!$D$39:$D$782,СВЦЭМ!$A$39:$A$782,$A107,СВЦЭМ!$B$39:$B$782,N$83)+'СЕТ СН'!$H$11+СВЦЭМ!$D$10+'СЕТ СН'!$H$6-'СЕТ СН'!$H$23</f>
        <v>1991.9967358899999</v>
      </c>
      <c r="O107" s="36">
        <f>SUMIFS(СВЦЭМ!$D$39:$D$782,СВЦЭМ!$A$39:$A$782,$A107,СВЦЭМ!$B$39:$B$782,O$83)+'СЕТ СН'!$H$11+СВЦЭМ!$D$10+'СЕТ СН'!$H$6-'СЕТ СН'!$H$23</f>
        <v>1989.90506278</v>
      </c>
      <c r="P107" s="36">
        <f>SUMIFS(СВЦЭМ!$D$39:$D$782,СВЦЭМ!$A$39:$A$782,$A107,СВЦЭМ!$B$39:$B$782,P$83)+'СЕТ СН'!$H$11+СВЦЭМ!$D$10+'СЕТ СН'!$H$6-'СЕТ СН'!$H$23</f>
        <v>1985.9945209099999</v>
      </c>
      <c r="Q107" s="36">
        <f>SUMIFS(СВЦЭМ!$D$39:$D$782,СВЦЭМ!$A$39:$A$782,$A107,СВЦЭМ!$B$39:$B$782,Q$83)+'СЕТ СН'!$H$11+СВЦЭМ!$D$10+'СЕТ СН'!$H$6-'СЕТ СН'!$H$23</f>
        <v>1992.3337155299998</v>
      </c>
      <c r="R107" s="36">
        <f>SUMIFS(СВЦЭМ!$D$39:$D$782,СВЦЭМ!$A$39:$A$782,$A107,СВЦЭМ!$B$39:$B$782,R$83)+'СЕТ СН'!$H$11+СВЦЭМ!$D$10+'СЕТ СН'!$H$6-'СЕТ СН'!$H$23</f>
        <v>1993.8977631400001</v>
      </c>
      <c r="S107" s="36">
        <f>SUMIFS(СВЦЭМ!$D$39:$D$782,СВЦЭМ!$A$39:$A$782,$A107,СВЦЭМ!$B$39:$B$782,S$83)+'СЕТ СН'!$H$11+СВЦЭМ!$D$10+'СЕТ СН'!$H$6-'СЕТ СН'!$H$23</f>
        <v>2004.6321836499999</v>
      </c>
      <c r="T107" s="36">
        <f>SUMIFS(СВЦЭМ!$D$39:$D$782,СВЦЭМ!$A$39:$A$782,$A107,СВЦЭМ!$B$39:$B$782,T$83)+'СЕТ СН'!$H$11+СВЦЭМ!$D$10+'СЕТ СН'!$H$6-'СЕТ СН'!$H$23</f>
        <v>2012.34432324</v>
      </c>
      <c r="U107" s="36">
        <f>SUMIFS(СВЦЭМ!$D$39:$D$782,СВЦЭМ!$A$39:$A$782,$A107,СВЦЭМ!$B$39:$B$782,U$83)+'СЕТ СН'!$H$11+СВЦЭМ!$D$10+'СЕТ СН'!$H$6-'СЕТ СН'!$H$23</f>
        <v>2031.47926996</v>
      </c>
      <c r="V107" s="36">
        <f>SUMIFS(СВЦЭМ!$D$39:$D$782,СВЦЭМ!$A$39:$A$782,$A107,СВЦЭМ!$B$39:$B$782,V$83)+'СЕТ СН'!$H$11+СВЦЭМ!$D$10+'СЕТ СН'!$H$6-'СЕТ СН'!$H$23</f>
        <v>2044.45314706</v>
      </c>
      <c r="W107" s="36">
        <f>SUMIFS(СВЦЭМ!$D$39:$D$782,СВЦЭМ!$A$39:$A$782,$A107,СВЦЭМ!$B$39:$B$782,W$83)+'СЕТ СН'!$H$11+СВЦЭМ!$D$10+'СЕТ СН'!$H$6-'СЕТ СН'!$H$23</f>
        <v>2029.78919937</v>
      </c>
      <c r="X107" s="36">
        <f>SUMIFS(СВЦЭМ!$D$39:$D$782,СВЦЭМ!$A$39:$A$782,$A107,СВЦЭМ!$B$39:$B$782,X$83)+'СЕТ СН'!$H$11+СВЦЭМ!$D$10+'СЕТ СН'!$H$6-'СЕТ СН'!$H$23</f>
        <v>2063.5626801399999</v>
      </c>
      <c r="Y107" s="36">
        <f>SUMIFS(СВЦЭМ!$D$39:$D$782,СВЦЭМ!$A$39:$A$782,$A107,СВЦЭМ!$B$39:$B$782,Y$83)+'СЕТ СН'!$H$11+СВЦЭМ!$D$10+'СЕТ СН'!$H$6-'СЕТ СН'!$H$23</f>
        <v>2153.4860858399998</v>
      </c>
    </row>
    <row r="108" spans="1:25" ht="15.75" x14ac:dyDescent="0.2">
      <c r="A108" s="35">
        <f t="shared" si="2"/>
        <v>45498</v>
      </c>
      <c r="B108" s="36">
        <f>SUMIFS(СВЦЭМ!$D$39:$D$782,СВЦЭМ!$A$39:$A$782,$A108,СВЦЭМ!$B$39:$B$782,B$83)+'СЕТ СН'!$H$11+СВЦЭМ!$D$10+'СЕТ СН'!$H$6-'СЕТ СН'!$H$23</f>
        <v>2265.28707153</v>
      </c>
      <c r="C108" s="36">
        <f>SUMIFS(СВЦЭМ!$D$39:$D$782,СВЦЭМ!$A$39:$A$782,$A108,СВЦЭМ!$B$39:$B$782,C$83)+'СЕТ СН'!$H$11+СВЦЭМ!$D$10+'СЕТ СН'!$H$6-'СЕТ СН'!$H$23</f>
        <v>2373.82253231</v>
      </c>
      <c r="D108" s="36">
        <f>SUMIFS(СВЦЭМ!$D$39:$D$782,СВЦЭМ!$A$39:$A$782,$A108,СВЦЭМ!$B$39:$B$782,D$83)+'СЕТ СН'!$H$11+СВЦЭМ!$D$10+'СЕТ СН'!$H$6-'СЕТ СН'!$H$23</f>
        <v>2453.2458793400001</v>
      </c>
      <c r="E108" s="36">
        <f>SUMIFS(СВЦЭМ!$D$39:$D$782,СВЦЭМ!$A$39:$A$782,$A108,СВЦЭМ!$B$39:$B$782,E$83)+'СЕТ СН'!$H$11+СВЦЭМ!$D$10+'СЕТ СН'!$H$6-'СЕТ СН'!$H$23</f>
        <v>2469.35207038</v>
      </c>
      <c r="F108" s="36">
        <f>SUMIFS(СВЦЭМ!$D$39:$D$782,СВЦЭМ!$A$39:$A$782,$A108,СВЦЭМ!$B$39:$B$782,F$83)+'СЕТ СН'!$H$11+СВЦЭМ!$D$10+'СЕТ СН'!$H$6-'СЕТ СН'!$H$23</f>
        <v>2474.68515961</v>
      </c>
      <c r="G108" s="36">
        <f>SUMIFS(СВЦЭМ!$D$39:$D$782,СВЦЭМ!$A$39:$A$782,$A108,СВЦЭМ!$B$39:$B$782,G$83)+'СЕТ СН'!$H$11+СВЦЭМ!$D$10+'СЕТ СН'!$H$6-'СЕТ СН'!$H$23</f>
        <v>2474.7027747000002</v>
      </c>
      <c r="H108" s="36">
        <f>SUMIFS(СВЦЭМ!$D$39:$D$782,СВЦЭМ!$A$39:$A$782,$A108,СВЦЭМ!$B$39:$B$782,H$83)+'СЕТ СН'!$H$11+СВЦЭМ!$D$10+'СЕТ СН'!$H$6-'СЕТ СН'!$H$23</f>
        <v>2431.0390604699996</v>
      </c>
      <c r="I108" s="36">
        <f>SUMIFS(СВЦЭМ!$D$39:$D$782,СВЦЭМ!$A$39:$A$782,$A108,СВЦЭМ!$B$39:$B$782,I$83)+'СЕТ СН'!$H$11+СВЦЭМ!$D$10+'СЕТ СН'!$H$6-'СЕТ СН'!$H$23</f>
        <v>2320.2669605700003</v>
      </c>
      <c r="J108" s="36">
        <f>SUMIFS(СВЦЭМ!$D$39:$D$782,СВЦЭМ!$A$39:$A$782,$A108,СВЦЭМ!$B$39:$B$782,J$83)+'СЕТ СН'!$H$11+СВЦЭМ!$D$10+'СЕТ СН'!$H$6-'СЕТ СН'!$H$23</f>
        <v>2206.5749059999998</v>
      </c>
      <c r="K108" s="36">
        <f>SUMIFS(СВЦЭМ!$D$39:$D$782,СВЦЭМ!$A$39:$A$782,$A108,СВЦЭМ!$B$39:$B$782,K$83)+'СЕТ СН'!$H$11+СВЦЭМ!$D$10+'СЕТ СН'!$H$6-'СЕТ СН'!$H$23</f>
        <v>2136.5307089299999</v>
      </c>
      <c r="L108" s="36">
        <f>SUMIFS(СВЦЭМ!$D$39:$D$782,СВЦЭМ!$A$39:$A$782,$A108,СВЦЭМ!$B$39:$B$782,L$83)+'СЕТ СН'!$H$11+СВЦЭМ!$D$10+'СЕТ СН'!$H$6-'СЕТ СН'!$H$23</f>
        <v>2080.0150132899998</v>
      </c>
      <c r="M108" s="36">
        <f>SUMIFS(СВЦЭМ!$D$39:$D$782,СВЦЭМ!$A$39:$A$782,$A108,СВЦЭМ!$B$39:$B$782,M$83)+'СЕТ СН'!$H$11+СВЦЭМ!$D$10+'СЕТ СН'!$H$6-'СЕТ СН'!$H$23</f>
        <v>2060.6827350799999</v>
      </c>
      <c r="N108" s="36">
        <f>SUMIFS(СВЦЭМ!$D$39:$D$782,СВЦЭМ!$A$39:$A$782,$A108,СВЦЭМ!$B$39:$B$782,N$83)+'СЕТ СН'!$H$11+СВЦЭМ!$D$10+'СЕТ СН'!$H$6-'СЕТ СН'!$H$23</f>
        <v>2039.4524171599999</v>
      </c>
      <c r="O108" s="36">
        <f>SUMIFS(СВЦЭМ!$D$39:$D$782,СВЦЭМ!$A$39:$A$782,$A108,СВЦЭМ!$B$39:$B$782,O$83)+'СЕТ СН'!$H$11+СВЦЭМ!$D$10+'СЕТ СН'!$H$6-'СЕТ СН'!$H$23</f>
        <v>2030.9100123399999</v>
      </c>
      <c r="P108" s="36">
        <f>SUMIFS(СВЦЭМ!$D$39:$D$782,СВЦЭМ!$A$39:$A$782,$A108,СВЦЭМ!$B$39:$B$782,P$83)+'СЕТ СН'!$H$11+СВЦЭМ!$D$10+'СЕТ СН'!$H$6-'СЕТ СН'!$H$23</f>
        <v>2031.16509713</v>
      </c>
      <c r="Q108" s="36">
        <f>SUMIFS(СВЦЭМ!$D$39:$D$782,СВЦЭМ!$A$39:$A$782,$A108,СВЦЭМ!$B$39:$B$782,Q$83)+'СЕТ СН'!$H$11+СВЦЭМ!$D$10+'СЕТ СН'!$H$6-'СЕТ СН'!$H$23</f>
        <v>2024.9595041099999</v>
      </c>
      <c r="R108" s="36">
        <f>SUMIFS(СВЦЭМ!$D$39:$D$782,СВЦЭМ!$A$39:$A$782,$A108,СВЦЭМ!$B$39:$B$782,R$83)+'СЕТ СН'!$H$11+СВЦЭМ!$D$10+'СЕТ СН'!$H$6-'СЕТ СН'!$H$23</f>
        <v>2041.0928383599999</v>
      </c>
      <c r="S108" s="36">
        <f>SUMIFS(СВЦЭМ!$D$39:$D$782,СВЦЭМ!$A$39:$A$782,$A108,СВЦЭМ!$B$39:$B$782,S$83)+'СЕТ СН'!$H$11+СВЦЭМ!$D$10+'СЕТ СН'!$H$6-'СЕТ СН'!$H$23</f>
        <v>2036.2460837199999</v>
      </c>
      <c r="T108" s="36">
        <f>SUMIFS(СВЦЭМ!$D$39:$D$782,СВЦЭМ!$A$39:$A$782,$A108,СВЦЭМ!$B$39:$B$782,T$83)+'СЕТ СН'!$H$11+СВЦЭМ!$D$10+'СЕТ СН'!$H$6-'СЕТ СН'!$H$23</f>
        <v>2033.9384342399999</v>
      </c>
      <c r="U108" s="36">
        <f>SUMIFS(СВЦЭМ!$D$39:$D$782,СВЦЭМ!$A$39:$A$782,$A108,СВЦЭМ!$B$39:$B$782,U$83)+'СЕТ СН'!$H$11+СВЦЭМ!$D$10+'СЕТ СН'!$H$6-'СЕТ СН'!$H$23</f>
        <v>2054.4289875899999</v>
      </c>
      <c r="V108" s="36">
        <f>SUMIFS(СВЦЭМ!$D$39:$D$782,СВЦЭМ!$A$39:$A$782,$A108,СВЦЭМ!$B$39:$B$782,V$83)+'СЕТ СН'!$H$11+СВЦЭМ!$D$10+'СЕТ СН'!$H$6-'СЕТ СН'!$H$23</f>
        <v>2066.7611548599998</v>
      </c>
      <c r="W108" s="36">
        <f>SUMIFS(СВЦЭМ!$D$39:$D$782,СВЦЭМ!$A$39:$A$782,$A108,СВЦЭМ!$B$39:$B$782,W$83)+'СЕТ СН'!$H$11+СВЦЭМ!$D$10+'СЕТ СН'!$H$6-'СЕТ СН'!$H$23</f>
        <v>2041.56222245</v>
      </c>
      <c r="X108" s="36">
        <f>SUMIFS(СВЦЭМ!$D$39:$D$782,СВЦЭМ!$A$39:$A$782,$A108,СВЦЭМ!$B$39:$B$782,X$83)+'СЕТ СН'!$H$11+СВЦЭМ!$D$10+'СЕТ СН'!$H$6-'СЕТ СН'!$H$23</f>
        <v>2104.78519525</v>
      </c>
      <c r="Y108" s="36">
        <f>SUMIFS(СВЦЭМ!$D$39:$D$782,СВЦЭМ!$A$39:$A$782,$A108,СВЦЭМ!$B$39:$B$782,Y$83)+'СЕТ СН'!$H$11+СВЦЭМ!$D$10+'СЕТ СН'!$H$6-'СЕТ СН'!$H$23</f>
        <v>2197.10239516</v>
      </c>
    </row>
    <row r="109" spans="1:25" ht="15.75" x14ac:dyDescent="0.2">
      <c r="A109" s="35">
        <f t="shared" si="2"/>
        <v>45499</v>
      </c>
      <c r="B109" s="36">
        <f>SUMIFS(СВЦЭМ!$D$39:$D$782,СВЦЭМ!$A$39:$A$782,$A109,СВЦЭМ!$B$39:$B$782,B$83)+'СЕТ СН'!$H$11+СВЦЭМ!$D$10+'СЕТ СН'!$H$6-'СЕТ СН'!$H$23</f>
        <v>2250.1081785599999</v>
      </c>
      <c r="C109" s="36">
        <f>SUMIFS(СВЦЭМ!$D$39:$D$782,СВЦЭМ!$A$39:$A$782,$A109,СВЦЭМ!$B$39:$B$782,C$83)+'СЕТ СН'!$H$11+СВЦЭМ!$D$10+'СЕТ СН'!$H$6-'СЕТ СН'!$H$23</f>
        <v>2318.8646260400001</v>
      </c>
      <c r="D109" s="36">
        <f>SUMIFS(СВЦЭМ!$D$39:$D$782,СВЦЭМ!$A$39:$A$782,$A109,СВЦЭМ!$B$39:$B$782,D$83)+'СЕТ СН'!$H$11+СВЦЭМ!$D$10+'СЕТ СН'!$H$6-'СЕТ СН'!$H$23</f>
        <v>2390.7555535199999</v>
      </c>
      <c r="E109" s="36">
        <f>SUMIFS(СВЦЭМ!$D$39:$D$782,СВЦЭМ!$A$39:$A$782,$A109,СВЦЭМ!$B$39:$B$782,E$83)+'СЕТ СН'!$H$11+СВЦЭМ!$D$10+'СЕТ СН'!$H$6-'СЕТ СН'!$H$23</f>
        <v>2382.3264743299997</v>
      </c>
      <c r="F109" s="36">
        <f>SUMIFS(СВЦЭМ!$D$39:$D$782,СВЦЭМ!$A$39:$A$782,$A109,СВЦЭМ!$B$39:$B$782,F$83)+'СЕТ СН'!$H$11+СВЦЭМ!$D$10+'СЕТ СН'!$H$6-'СЕТ СН'!$H$23</f>
        <v>2383.6703634199998</v>
      </c>
      <c r="G109" s="36">
        <f>SUMIFS(СВЦЭМ!$D$39:$D$782,СВЦЭМ!$A$39:$A$782,$A109,СВЦЭМ!$B$39:$B$782,G$83)+'СЕТ СН'!$H$11+СВЦЭМ!$D$10+'СЕТ СН'!$H$6-'СЕТ СН'!$H$23</f>
        <v>2389.9119603600002</v>
      </c>
      <c r="H109" s="36">
        <f>SUMIFS(СВЦЭМ!$D$39:$D$782,СВЦЭМ!$A$39:$A$782,$A109,СВЦЭМ!$B$39:$B$782,H$83)+'СЕТ СН'!$H$11+СВЦЭМ!$D$10+'СЕТ СН'!$H$6-'СЕТ СН'!$H$23</f>
        <v>2209.1549000300001</v>
      </c>
      <c r="I109" s="36">
        <f>SUMIFS(СВЦЭМ!$D$39:$D$782,СВЦЭМ!$A$39:$A$782,$A109,СВЦЭМ!$B$39:$B$782,I$83)+'СЕТ СН'!$H$11+СВЦЭМ!$D$10+'СЕТ СН'!$H$6-'СЕТ СН'!$H$23</f>
        <v>2220.1529770500001</v>
      </c>
      <c r="J109" s="36">
        <f>SUMIFS(СВЦЭМ!$D$39:$D$782,СВЦЭМ!$A$39:$A$782,$A109,СВЦЭМ!$B$39:$B$782,J$83)+'СЕТ СН'!$H$11+СВЦЭМ!$D$10+'СЕТ СН'!$H$6-'СЕТ СН'!$H$23</f>
        <v>2138.8225089099997</v>
      </c>
      <c r="K109" s="36">
        <f>SUMIFS(СВЦЭМ!$D$39:$D$782,СВЦЭМ!$A$39:$A$782,$A109,СВЦЭМ!$B$39:$B$782,K$83)+'СЕТ СН'!$H$11+СВЦЭМ!$D$10+'СЕТ СН'!$H$6-'СЕТ СН'!$H$23</f>
        <v>2087.14146807</v>
      </c>
      <c r="L109" s="36">
        <f>SUMIFS(СВЦЭМ!$D$39:$D$782,СВЦЭМ!$A$39:$A$782,$A109,СВЦЭМ!$B$39:$B$782,L$83)+'СЕТ СН'!$H$11+СВЦЭМ!$D$10+'СЕТ СН'!$H$6-'СЕТ СН'!$H$23</f>
        <v>2057.4042158100001</v>
      </c>
      <c r="M109" s="36">
        <f>SUMIFS(СВЦЭМ!$D$39:$D$782,СВЦЭМ!$A$39:$A$782,$A109,СВЦЭМ!$B$39:$B$782,M$83)+'СЕТ СН'!$H$11+СВЦЭМ!$D$10+'СЕТ СН'!$H$6-'СЕТ СН'!$H$23</f>
        <v>2040.7878558499999</v>
      </c>
      <c r="N109" s="36">
        <f>SUMIFS(СВЦЭМ!$D$39:$D$782,СВЦЭМ!$A$39:$A$782,$A109,СВЦЭМ!$B$39:$B$782,N$83)+'СЕТ СН'!$H$11+СВЦЭМ!$D$10+'СЕТ СН'!$H$6-'СЕТ СН'!$H$23</f>
        <v>2025.99252845</v>
      </c>
      <c r="O109" s="36">
        <f>SUMIFS(СВЦЭМ!$D$39:$D$782,СВЦЭМ!$A$39:$A$782,$A109,СВЦЭМ!$B$39:$B$782,O$83)+'СЕТ СН'!$H$11+СВЦЭМ!$D$10+'СЕТ СН'!$H$6-'СЕТ СН'!$H$23</f>
        <v>2013.2592909</v>
      </c>
      <c r="P109" s="36">
        <f>SUMIFS(СВЦЭМ!$D$39:$D$782,СВЦЭМ!$A$39:$A$782,$A109,СВЦЭМ!$B$39:$B$782,P$83)+'СЕТ СН'!$H$11+СВЦЭМ!$D$10+'СЕТ СН'!$H$6-'СЕТ СН'!$H$23</f>
        <v>2014.0072721699999</v>
      </c>
      <c r="Q109" s="36">
        <f>SUMIFS(СВЦЭМ!$D$39:$D$782,СВЦЭМ!$A$39:$A$782,$A109,СВЦЭМ!$B$39:$B$782,Q$83)+'СЕТ СН'!$H$11+СВЦЭМ!$D$10+'СЕТ СН'!$H$6-'СЕТ СН'!$H$23</f>
        <v>2020.9713853599999</v>
      </c>
      <c r="R109" s="36">
        <f>SUMIFS(СВЦЭМ!$D$39:$D$782,СВЦЭМ!$A$39:$A$782,$A109,СВЦЭМ!$B$39:$B$782,R$83)+'СЕТ СН'!$H$11+СВЦЭМ!$D$10+'СЕТ СН'!$H$6-'СЕТ СН'!$H$23</f>
        <v>2019.1490019799999</v>
      </c>
      <c r="S109" s="36">
        <f>SUMIFS(СВЦЭМ!$D$39:$D$782,СВЦЭМ!$A$39:$A$782,$A109,СВЦЭМ!$B$39:$B$782,S$83)+'СЕТ СН'!$H$11+СВЦЭМ!$D$10+'СЕТ СН'!$H$6-'СЕТ СН'!$H$23</f>
        <v>2008.7340535199999</v>
      </c>
      <c r="T109" s="36">
        <f>SUMIFS(СВЦЭМ!$D$39:$D$782,СВЦЭМ!$A$39:$A$782,$A109,СВЦЭМ!$B$39:$B$782,T$83)+'СЕТ СН'!$H$11+СВЦЭМ!$D$10+'СЕТ СН'!$H$6-'СЕТ СН'!$H$23</f>
        <v>2003.43312928</v>
      </c>
      <c r="U109" s="36">
        <f>SUMIFS(СВЦЭМ!$D$39:$D$782,СВЦЭМ!$A$39:$A$782,$A109,СВЦЭМ!$B$39:$B$782,U$83)+'СЕТ СН'!$H$11+СВЦЭМ!$D$10+'СЕТ СН'!$H$6-'СЕТ СН'!$H$23</f>
        <v>2038.07688798</v>
      </c>
      <c r="V109" s="36">
        <f>SUMIFS(СВЦЭМ!$D$39:$D$782,СВЦЭМ!$A$39:$A$782,$A109,СВЦЭМ!$B$39:$B$782,V$83)+'СЕТ СН'!$H$11+СВЦЭМ!$D$10+'СЕТ СН'!$H$6-'СЕТ СН'!$H$23</f>
        <v>2064.2543857000001</v>
      </c>
      <c r="W109" s="36">
        <f>SUMIFS(СВЦЭМ!$D$39:$D$782,СВЦЭМ!$A$39:$A$782,$A109,СВЦЭМ!$B$39:$B$782,W$83)+'СЕТ СН'!$H$11+СВЦЭМ!$D$10+'СЕТ СН'!$H$6-'СЕТ СН'!$H$23</f>
        <v>2038.0399745299999</v>
      </c>
      <c r="X109" s="36">
        <f>SUMIFS(СВЦЭМ!$D$39:$D$782,СВЦЭМ!$A$39:$A$782,$A109,СВЦЭМ!$B$39:$B$782,X$83)+'СЕТ СН'!$H$11+СВЦЭМ!$D$10+'СЕТ СН'!$H$6-'СЕТ СН'!$H$23</f>
        <v>2105.4851564199998</v>
      </c>
      <c r="Y109" s="36">
        <f>SUMIFS(СВЦЭМ!$D$39:$D$782,СВЦЭМ!$A$39:$A$782,$A109,СВЦЭМ!$B$39:$B$782,Y$83)+'СЕТ СН'!$H$11+СВЦЭМ!$D$10+'СЕТ СН'!$H$6-'СЕТ СН'!$H$23</f>
        <v>2197.2444934200003</v>
      </c>
    </row>
    <row r="110" spans="1:25" ht="15.75" x14ac:dyDescent="0.2">
      <c r="A110" s="35">
        <f t="shared" si="2"/>
        <v>45500</v>
      </c>
      <c r="B110" s="36">
        <f>SUMIFS(СВЦЭМ!$D$39:$D$782,СВЦЭМ!$A$39:$A$782,$A110,СВЦЭМ!$B$39:$B$782,B$83)+'СЕТ СН'!$H$11+СВЦЭМ!$D$10+'СЕТ СН'!$H$6-'СЕТ СН'!$H$23</f>
        <v>2286.02698113</v>
      </c>
      <c r="C110" s="36">
        <f>SUMIFS(СВЦЭМ!$D$39:$D$782,СВЦЭМ!$A$39:$A$782,$A110,СВЦЭМ!$B$39:$B$782,C$83)+'СЕТ СН'!$H$11+СВЦЭМ!$D$10+'СЕТ СН'!$H$6-'СЕТ СН'!$H$23</f>
        <v>2357.3072837299997</v>
      </c>
      <c r="D110" s="36">
        <f>SUMIFS(СВЦЭМ!$D$39:$D$782,СВЦЭМ!$A$39:$A$782,$A110,СВЦЭМ!$B$39:$B$782,D$83)+'СЕТ СН'!$H$11+СВЦЭМ!$D$10+'СЕТ СН'!$H$6-'СЕТ СН'!$H$23</f>
        <v>2399.8835701500002</v>
      </c>
      <c r="E110" s="36">
        <f>SUMIFS(СВЦЭМ!$D$39:$D$782,СВЦЭМ!$A$39:$A$782,$A110,СВЦЭМ!$B$39:$B$782,E$83)+'СЕТ СН'!$H$11+СВЦЭМ!$D$10+'СЕТ СН'!$H$6-'СЕТ СН'!$H$23</f>
        <v>2433.90355783</v>
      </c>
      <c r="F110" s="36">
        <f>SUMIFS(СВЦЭМ!$D$39:$D$782,СВЦЭМ!$A$39:$A$782,$A110,СВЦЭМ!$B$39:$B$782,F$83)+'СЕТ СН'!$H$11+СВЦЭМ!$D$10+'СЕТ СН'!$H$6-'СЕТ СН'!$H$23</f>
        <v>2415.6108539500001</v>
      </c>
      <c r="G110" s="36">
        <f>SUMIFS(СВЦЭМ!$D$39:$D$782,СВЦЭМ!$A$39:$A$782,$A110,СВЦЭМ!$B$39:$B$782,G$83)+'СЕТ СН'!$H$11+СВЦЭМ!$D$10+'СЕТ СН'!$H$6-'СЕТ СН'!$H$23</f>
        <v>2426.6772336200002</v>
      </c>
      <c r="H110" s="36">
        <f>SUMIFS(СВЦЭМ!$D$39:$D$782,СВЦЭМ!$A$39:$A$782,$A110,СВЦЭМ!$B$39:$B$782,H$83)+'СЕТ СН'!$H$11+СВЦЭМ!$D$10+'СЕТ СН'!$H$6-'СЕТ СН'!$H$23</f>
        <v>2393.0508097900001</v>
      </c>
      <c r="I110" s="36">
        <f>SUMIFS(СВЦЭМ!$D$39:$D$782,СВЦЭМ!$A$39:$A$782,$A110,СВЦЭМ!$B$39:$B$782,I$83)+'СЕТ СН'!$H$11+СВЦЭМ!$D$10+'СЕТ СН'!$H$6-'СЕТ СН'!$H$23</f>
        <v>2265.1415959599999</v>
      </c>
      <c r="J110" s="36">
        <f>SUMIFS(СВЦЭМ!$D$39:$D$782,СВЦЭМ!$A$39:$A$782,$A110,СВЦЭМ!$B$39:$B$782,J$83)+'СЕТ СН'!$H$11+СВЦЭМ!$D$10+'СЕТ СН'!$H$6-'СЕТ СН'!$H$23</f>
        <v>2239.6541542099999</v>
      </c>
      <c r="K110" s="36">
        <f>SUMIFS(СВЦЭМ!$D$39:$D$782,СВЦЭМ!$A$39:$A$782,$A110,СВЦЭМ!$B$39:$B$782,K$83)+'СЕТ СН'!$H$11+СВЦЭМ!$D$10+'СЕТ СН'!$H$6-'СЕТ СН'!$H$23</f>
        <v>2156.6596204400003</v>
      </c>
      <c r="L110" s="36">
        <f>SUMIFS(СВЦЭМ!$D$39:$D$782,СВЦЭМ!$A$39:$A$782,$A110,СВЦЭМ!$B$39:$B$782,L$83)+'СЕТ СН'!$H$11+СВЦЭМ!$D$10+'СЕТ СН'!$H$6-'СЕТ СН'!$H$23</f>
        <v>2097.4131934400002</v>
      </c>
      <c r="M110" s="36">
        <f>SUMIFS(СВЦЭМ!$D$39:$D$782,СВЦЭМ!$A$39:$A$782,$A110,СВЦЭМ!$B$39:$B$782,M$83)+'СЕТ СН'!$H$11+СВЦЭМ!$D$10+'СЕТ СН'!$H$6-'СЕТ СН'!$H$23</f>
        <v>2064.4488195100002</v>
      </c>
      <c r="N110" s="36">
        <f>SUMIFS(СВЦЭМ!$D$39:$D$782,СВЦЭМ!$A$39:$A$782,$A110,СВЦЭМ!$B$39:$B$782,N$83)+'СЕТ СН'!$H$11+СВЦЭМ!$D$10+'СЕТ СН'!$H$6-'СЕТ СН'!$H$23</f>
        <v>2059.9773641499996</v>
      </c>
      <c r="O110" s="36">
        <f>SUMIFS(СВЦЭМ!$D$39:$D$782,СВЦЭМ!$A$39:$A$782,$A110,СВЦЭМ!$B$39:$B$782,O$83)+'СЕТ СН'!$H$11+СВЦЭМ!$D$10+'СЕТ СН'!$H$6-'СЕТ СН'!$H$23</f>
        <v>2057.57699237</v>
      </c>
      <c r="P110" s="36">
        <f>SUMIFS(СВЦЭМ!$D$39:$D$782,СВЦЭМ!$A$39:$A$782,$A110,СВЦЭМ!$B$39:$B$782,P$83)+'СЕТ СН'!$H$11+СВЦЭМ!$D$10+'СЕТ СН'!$H$6-'СЕТ СН'!$H$23</f>
        <v>2065.4989848699997</v>
      </c>
      <c r="Q110" s="36">
        <f>SUMIFS(СВЦЭМ!$D$39:$D$782,СВЦЭМ!$A$39:$A$782,$A110,СВЦЭМ!$B$39:$B$782,Q$83)+'СЕТ СН'!$H$11+СВЦЭМ!$D$10+'СЕТ СН'!$H$6-'СЕТ СН'!$H$23</f>
        <v>2068.4399942</v>
      </c>
      <c r="R110" s="36">
        <f>SUMIFS(СВЦЭМ!$D$39:$D$782,СВЦЭМ!$A$39:$A$782,$A110,СВЦЭМ!$B$39:$B$782,R$83)+'СЕТ СН'!$H$11+СВЦЭМ!$D$10+'СЕТ СН'!$H$6-'СЕТ СН'!$H$23</f>
        <v>2071.75906106</v>
      </c>
      <c r="S110" s="36">
        <f>SUMIFS(СВЦЭМ!$D$39:$D$782,СВЦЭМ!$A$39:$A$782,$A110,СВЦЭМ!$B$39:$B$782,S$83)+'СЕТ СН'!$H$11+СВЦЭМ!$D$10+'СЕТ СН'!$H$6-'СЕТ СН'!$H$23</f>
        <v>2064.3769218400003</v>
      </c>
      <c r="T110" s="36">
        <f>SUMIFS(СВЦЭМ!$D$39:$D$782,СВЦЭМ!$A$39:$A$782,$A110,СВЦЭМ!$B$39:$B$782,T$83)+'СЕТ СН'!$H$11+СВЦЭМ!$D$10+'СЕТ СН'!$H$6-'СЕТ СН'!$H$23</f>
        <v>2053.9342617499997</v>
      </c>
      <c r="U110" s="36">
        <f>SUMIFS(СВЦЭМ!$D$39:$D$782,СВЦЭМ!$A$39:$A$782,$A110,СВЦЭМ!$B$39:$B$782,U$83)+'СЕТ СН'!$H$11+СВЦЭМ!$D$10+'СЕТ СН'!$H$6-'СЕТ СН'!$H$23</f>
        <v>2077.5691438200001</v>
      </c>
      <c r="V110" s="36">
        <f>SUMIFS(СВЦЭМ!$D$39:$D$782,СВЦЭМ!$A$39:$A$782,$A110,СВЦЭМ!$B$39:$B$782,V$83)+'СЕТ СН'!$H$11+СВЦЭМ!$D$10+'СЕТ СН'!$H$6-'СЕТ СН'!$H$23</f>
        <v>2083.2381479699998</v>
      </c>
      <c r="W110" s="36">
        <f>SUMIFS(СВЦЭМ!$D$39:$D$782,СВЦЭМ!$A$39:$A$782,$A110,СВЦЭМ!$B$39:$B$782,W$83)+'СЕТ СН'!$H$11+СВЦЭМ!$D$10+'СЕТ СН'!$H$6-'СЕТ СН'!$H$23</f>
        <v>2066.5923887999998</v>
      </c>
      <c r="X110" s="36">
        <f>SUMIFS(СВЦЭМ!$D$39:$D$782,СВЦЭМ!$A$39:$A$782,$A110,СВЦЭМ!$B$39:$B$782,X$83)+'СЕТ СН'!$H$11+СВЦЭМ!$D$10+'СЕТ СН'!$H$6-'СЕТ СН'!$H$23</f>
        <v>2116.6853564000003</v>
      </c>
      <c r="Y110" s="36">
        <f>SUMIFS(СВЦЭМ!$D$39:$D$782,СВЦЭМ!$A$39:$A$782,$A110,СВЦЭМ!$B$39:$B$782,Y$83)+'СЕТ СН'!$H$11+СВЦЭМ!$D$10+'СЕТ СН'!$H$6-'СЕТ СН'!$H$23</f>
        <v>2216.7528630400002</v>
      </c>
    </row>
    <row r="111" spans="1:25" ht="15.75" x14ac:dyDescent="0.2">
      <c r="A111" s="35">
        <f t="shared" si="2"/>
        <v>45501</v>
      </c>
      <c r="B111" s="36">
        <f>SUMIFS(СВЦЭМ!$D$39:$D$782,СВЦЭМ!$A$39:$A$782,$A111,СВЦЭМ!$B$39:$B$782,B$83)+'СЕТ СН'!$H$11+СВЦЭМ!$D$10+'СЕТ СН'!$H$6-'СЕТ СН'!$H$23</f>
        <v>2293.95643135</v>
      </c>
      <c r="C111" s="36">
        <f>SUMIFS(СВЦЭМ!$D$39:$D$782,СВЦЭМ!$A$39:$A$782,$A111,СВЦЭМ!$B$39:$B$782,C$83)+'СЕТ СН'!$H$11+СВЦЭМ!$D$10+'СЕТ СН'!$H$6-'СЕТ СН'!$H$23</f>
        <v>2381.90416108</v>
      </c>
      <c r="D111" s="36">
        <f>SUMIFS(СВЦЭМ!$D$39:$D$782,СВЦЭМ!$A$39:$A$782,$A111,СВЦЭМ!$B$39:$B$782,D$83)+'СЕТ СН'!$H$11+СВЦЭМ!$D$10+'СЕТ СН'!$H$6-'СЕТ СН'!$H$23</f>
        <v>2400.6448824300001</v>
      </c>
      <c r="E111" s="36">
        <f>SUMIFS(СВЦЭМ!$D$39:$D$782,СВЦЭМ!$A$39:$A$782,$A111,СВЦЭМ!$B$39:$B$782,E$83)+'СЕТ СН'!$H$11+СВЦЭМ!$D$10+'СЕТ СН'!$H$6-'СЕТ СН'!$H$23</f>
        <v>2404.6540318500001</v>
      </c>
      <c r="F111" s="36">
        <f>SUMIFS(СВЦЭМ!$D$39:$D$782,СВЦЭМ!$A$39:$A$782,$A111,СВЦЭМ!$B$39:$B$782,F$83)+'СЕТ СН'!$H$11+СВЦЭМ!$D$10+'СЕТ СН'!$H$6-'СЕТ СН'!$H$23</f>
        <v>2410.0256070400001</v>
      </c>
      <c r="G111" s="36">
        <f>SUMIFS(СВЦЭМ!$D$39:$D$782,СВЦЭМ!$A$39:$A$782,$A111,СВЦЭМ!$B$39:$B$782,G$83)+'СЕТ СН'!$H$11+СВЦЭМ!$D$10+'СЕТ СН'!$H$6-'СЕТ СН'!$H$23</f>
        <v>2423.9985463000003</v>
      </c>
      <c r="H111" s="36">
        <f>SUMIFS(СВЦЭМ!$D$39:$D$782,СВЦЭМ!$A$39:$A$782,$A111,СВЦЭМ!$B$39:$B$782,H$83)+'СЕТ СН'!$H$11+СВЦЭМ!$D$10+'СЕТ СН'!$H$6-'СЕТ СН'!$H$23</f>
        <v>2423.05776814</v>
      </c>
      <c r="I111" s="36">
        <f>SUMIFS(СВЦЭМ!$D$39:$D$782,СВЦЭМ!$A$39:$A$782,$A111,СВЦЭМ!$B$39:$B$782,I$83)+'СЕТ СН'!$H$11+СВЦЭМ!$D$10+'СЕТ СН'!$H$6-'СЕТ СН'!$H$23</f>
        <v>2398.6877652399999</v>
      </c>
      <c r="J111" s="36">
        <f>SUMIFS(СВЦЭМ!$D$39:$D$782,СВЦЭМ!$A$39:$A$782,$A111,СВЦЭМ!$B$39:$B$782,J$83)+'СЕТ СН'!$H$11+СВЦЭМ!$D$10+'СЕТ СН'!$H$6-'СЕТ СН'!$H$23</f>
        <v>2261.93214098</v>
      </c>
      <c r="K111" s="36">
        <f>SUMIFS(СВЦЭМ!$D$39:$D$782,СВЦЭМ!$A$39:$A$782,$A111,СВЦЭМ!$B$39:$B$782,K$83)+'СЕТ СН'!$H$11+СВЦЭМ!$D$10+'СЕТ СН'!$H$6-'СЕТ СН'!$H$23</f>
        <v>2171.8972825599999</v>
      </c>
      <c r="L111" s="36">
        <f>SUMIFS(СВЦЭМ!$D$39:$D$782,СВЦЭМ!$A$39:$A$782,$A111,СВЦЭМ!$B$39:$B$782,L$83)+'СЕТ СН'!$H$11+СВЦЭМ!$D$10+'СЕТ СН'!$H$6-'СЕТ СН'!$H$23</f>
        <v>2101.6202494199997</v>
      </c>
      <c r="M111" s="36">
        <f>SUMIFS(СВЦЭМ!$D$39:$D$782,СВЦЭМ!$A$39:$A$782,$A111,СВЦЭМ!$B$39:$B$782,M$83)+'СЕТ СН'!$H$11+СВЦЭМ!$D$10+'СЕТ СН'!$H$6-'СЕТ СН'!$H$23</f>
        <v>2053.8637543499999</v>
      </c>
      <c r="N111" s="36">
        <f>SUMIFS(СВЦЭМ!$D$39:$D$782,СВЦЭМ!$A$39:$A$782,$A111,СВЦЭМ!$B$39:$B$782,N$83)+'СЕТ СН'!$H$11+СВЦЭМ!$D$10+'СЕТ СН'!$H$6-'СЕТ СН'!$H$23</f>
        <v>2050.4182416899998</v>
      </c>
      <c r="O111" s="36">
        <f>SUMIFS(СВЦЭМ!$D$39:$D$782,СВЦЭМ!$A$39:$A$782,$A111,СВЦЭМ!$B$39:$B$782,O$83)+'СЕТ СН'!$H$11+СВЦЭМ!$D$10+'СЕТ СН'!$H$6-'СЕТ СН'!$H$23</f>
        <v>2048.06588646</v>
      </c>
      <c r="P111" s="36">
        <f>SUMIFS(СВЦЭМ!$D$39:$D$782,СВЦЭМ!$A$39:$A$782,$A111,СВЦЭМ!$B$39:$B$782,P$83)+'СЕТ СН'!$H$11+СВЦЭМ!$D$10+'СЕТ СН'!$H$6-'СЕТ СН'!$H$23</f>
        <v>2064.11023183</v>
      </c>
      <c r="Q111" s="36">
        <f>SUMIFS(СВЦЭМ!$D$39:$D$782,СВЦЭМ!$A$39:$A$782,$A111,СВЦЭМ!$B$39:$B$782,Q$83)+'СЕТ СН'!$H$11+СВЦЭМ!$D$10+'СЕТ СН'!$H$6-'СЕТ СН'!$H$23</f>
        <v>2065.0497041999997</v>
      </c>
      <c r="R111" s="36">
        <f>SUMIFS(СВЦЭМ!$D$39:$D$782,СВЦЭМ!$A$39:$A$782,$A111,СВЦЭМ!$B$39:$B$782,R$83)+'СЕТ СН'!$H$11+СВЦЭМ!$D$10+'СЕТ СН'!$H$6-'СЕТ СН'!$H$23</f>
        <v>2055.9937318499997</v>
      </c>
      <c r="S111" s="36">
        <f>SUMIFS(СВЦЭМ!$D$39:$D$782,СВЦЭМ!$A$39:$A$782,$A111,СВЦЭМ!$B$39:$B$782,S$83)+'СЕТ СН'!$H$11+СВЦЭМ!$D$10+'СЕТ СН'!$H$6-'СЕТ СН'!$H$23</f>
        <v>2043.37402434</v>
      </c>
      <c r="T111" s="36">
        <f>SUMIFS(СВЦЭМ!$D$39:$D$782,СВЦЭМ!$A$39:$A$782,$A111,СВЦЭМ!$B$39:$B$782,T$83)+'СЕТ СН'!$H$11+СВЦЭМ!$D$10+'СЕТ СН'!$H$6-'СЕТ СН'!$H$23</f>
        <v>2024.12909876</v>
      </c>
      <c r="U111" s="36">
        <f>SUMIFS(СВЦЭМ!$D$39:$D$782,СВЦЭМ!$A$39:$A$782,$A111,СВЦЭМ!$B$39:$B$782,U$83)+'СЕТ СН'!$H$11+СВЦЭМ!$D$10+'СЕТ СН'!$H$6-'СЕТ СН'!$H$23</f>
        <v>2041.22699571</v>
      </c>
      <c r="V111" s="36">
        <f>SUMIFS(СВЦЭМ!$D$39:$D$782,СВЦЭМ!$A$39:$A$782,$A111,СВЦЭМ!$B$39:$B$782,V$83)+'СЕТ СН'!$H$11+СВЦЭМ!$D$10+'СЕТ СН'!$H$6-'СЕТ СН'!$H$23</f>
        <v>2053.07796315</v>
      </c>
      <c r="W111" s="36">
        <f>SUMIFS(СВЦЭМ!$D$39:$D$782,СВЦЭМ!$A$39:$A$782,$A111,СВЦЭМ!$B$39:$B$782,W$83)+'СЕТ СН'!$H$11+СВЦЭМ!$D$10+'СЕТ СН'!$H$6-'СЕТ СН'!$H$23</f>
        <v>2025.4273232999999</v>
      </c>
      <c r="X111" s="36">
        <f>SUMIFS(СВЦЭМ!$D$39:$D$782,СВЦЭМ!$A$39:$A$782,$A111,СВЦЭМ!$B$39:$B$782,X$83)+'СЕТ СН'!$H$11+СВЦЭМ!$D$10+'СЕТ СН'!$H$6-'СЕТ СН'!$H$23</f>
        <v>2091.3446553899998</v>
      </c>
      <c r="Y111" s="36">
        <f>SUMIFS(СВЦЭМ!$D$39:$D$782,СВЦЭМ!$A$39:$A$782,$A111,СВЦЭМ!$B$39:$B$782,Y$83)+'СЕТ СН'!$H$11+СВЦЭМ!$D$10+'СЕТ СН'!$H$6-'СЕТ СН'!$H$23</f>
        <v>2200.15936951</v>
      </c>
    </row>
    <row r="112" spans="1:25" ht="15.75" x14ac:dyDescent="0.2">
      <c r="A112" s="35">
        <f t="shared" si="2"/>
        <v>45502</v>
      </c>
      <c r="B112" s="36">
        <f>SUMIFS(СВЦЭМ!$D$39:$D$782,СВЦЭМ!$A$39:$A$782,$A112,СВЦЭМ!$B$39:$B$782,B$83)+'СЕТ СН'!$H$11+СВЦЭМ!$D$10+'СЕТ СН'!$H$6-'СЕТ СН'!$H$23</f>
        <v>2390.1474277400002</v>
      </c>
      <c r="C112" s="36">
        <f>SUMIFS(СВЦЭМ!$D$39:$D$782,СВЦЭМ!$A$39:$A$782,$A112,СВЦЭМ!$B$39:$B$782,C$83)+'СЕТ СН'!$H$11+СВЦЭМ!$D$10+'СЕТ СН'!$H$6-'СЕТ СН'!$H$23</f>
        <v>2513.18822052</v>
      </c>
      <c r="D112" s="36">
        <f>SUMIFS(СВЦЭМ!$D$39:$D$782,СВЦЭМ!$A$39:$A$782,$A112,СВЦЭМ!$B$39:$B$782,D$83)+'СЕТ СН'!$H$11+СВЦЭМ!$D$10+'СЕТ СН'!$H$6-'СЕТ СН'!$H$23</f>
        <v>2559.0086984299996</v>
      </c>
      <c r="E112" s="36">
        <f>SUMIFS(СВЦЭМ!$D$39:$D$782,СВЦЭМ!$A$39:$A$782,$A112,СВЦЭМ!$B$39:$B$782,E$83)+'СЕТ СН'!$H$11+СВЦЭМ!$D$10+'СЕТ СН'!$H$6-'СЕТ СН'!$H$23</f>
        <v>2604.0526531100004</v>
      </c>
      <c r="F112" s="36">
        <f>SUMIFS(СВЦЭМ!$D$39:$D$782,СВЦЭМ!$A$39:$A$782,$A112,СВЦЭМ!$B$39:$B$782,F$83)+'СЕТ СН'!$H$11+СВЦЭМ!$D$10+'СЕТ СН'!$H$6-'СЕТ СН'!$H$23</f>
        <v>2604.2979675999995</v>
      </c>
      <c r="G112" s="36">
        <f>SUMIFS(СВЦЭМ!$D$39:$D$782,СВЦЭМ!$A$39:$A$782,$A112,СВЦЭМ!$B$39:$B$782,G$83)+'СЕТ СН'!$H$11+СВЦЭМ!$D$10+'СЕТ СН'!$H$6-'СЕТ СН'!$H$23</f>
        <v>2586.6788164299996</v>
      </c>
      <c r="H112" s="36">
        <f>SUMIFS(СВЦЭМ!$D$39:$D$782,СВЦЭМ!$A$39:$A$782,$A112,СВЦЭМ!$B$39:$B$782,H$83)+'СЕТ СН'!$H$11+СВЦЭМ!$D$10+'СЕТ СН'!$H$6-'СЕТ СН'!$H$23</f>
        <v>2531.2290887999998</v>
      </c>
      <c r="I112" s="36">
        <f>SUMIFS(СВЦЭМ!$D$39:$D$782,СВЦЭМ!$A$39:$A$782,$A112,СВЦЭМ!$B$39:$B$782,I$83)+'СЕТ СН'!$H$11+СВЦЭМ!$D$10+'СЕТ СН'!$H$6-'СЕТ СН'!$H$23</f>
        <v>2442.71226518</v>
      </c>
      <c r="J112" s="36">
        <f>SUMIFS(СВЦЭМ!$D$39:$D$782,СВЦЭМ!$A$39:$A$782,$A112,СВЦЭМ!$B$39:$B$782,J$83)+'СЕТ СН'!$H$11+СВЦЭМ!$D$10+'СЕТ СН'!$H$6-'СЕТ СН'!$H$23</f>
        <v>2319.3853699199999</v>
      </c>
      <c r="K112" s="36">
        <f>SUMIFS(СВЦЭМ!$D$39:$D$782,СВЦЭМ!$A$39:$A$782,$A112,СВЦЭМ!$B$39:$B$782,K$83)+'СЕТ СН'!$H$11+СВЦЭМ!$D$10+'СЕТ СН'!$H$6-'СЕТ СН'!$H$23</f>
        <v>2217.49501844</v>
      </c>
      <c r="L112" s="36">
        <f>SUMIFS(СВЦЭМ!$D$39:$D$782,СВЦЭМ!$A$39:$A$782,$A112,СВЦЭМ!$B$39:$B$782,L$83)+'СЕТ СН'!$H$11+СВЦЭМ!$D$10+'СЕТ СН'!$H$6-'СЕТ СН'!$H$23</f>
        <v>2168.3027083500001</v>
      </c>
      <c r="M112" s="36">
        <f>SUMIFS(СВЦЭМ!$D$39:$D$782,СВЦЭМ!$A$39:$A$782,$A112,СВЦЭМ!$B$39:$B$782,M$83)+'СЕТ СН'!$H$11+СВЦЭМ!$D$10+'СЕТ СН'!$H$6-'СЕТ СН'!$H$23</f>
        <v>2145.6571794000001</v>
      </c>
      <c r="N112" s="36">
        <f>SUMIFS(СВЦЭМ!$D$39:$D$782,СВЦЭМ!$A$39:$A$782,$A112,СВЦЭМ!$B$39:$B$782,N$83)+'СЕТ СН'!$H$11+СВЦЭМ!$D$10+'СЕТ СН'!$H$6-'СЕТ СН'!$H$23</f>
        <v>2148.0278634699998</v>
      </c>
      <c r="O112" s="36">
        <f>SUMIFS(СВЦЭМ!$D$39:$D$782,СВЦЭМ!$A$39:$A$782,$A112,СВЦЭМ!$B$39:$B$782,O$83)+'СЕТ СН'!$H$11+СВЦЭМ!$D$10+'СЕТ СН'!$H$6-'СЕТ СН'!$H$23</f>
        <v>2139.2472748800001</v>
      </c>
      <c r="P112" s="36">
        <f>SUMIFS(СВЦЭМ!$D$39:$D$782,СВЦЭМ!$A$39:$A$782,$A112,СВЦЭМ!$B$39:$B$782,P$83)+'СЕТ СН'!$H$11+СВЦЭМ!$D$10+'СЕТ СН'!$H$6-'СЕТ СН'!$H$23</f>
        <v>2145.7133626599998</v>
      </c>
      <c r="Q112" s="36">
        <f>SUMIFS(СВЦЭМ!$D$39:$D$782,СВЦЭМ!$A$39:$A$782,$A112,СВЦЭМ!$B$39:$B$782,Q$83)+'СЕТ СН'!$H$11+СВЦЭМ!$D$10+'СЕТ СН'!$H$6-'СЕТ СН'!$H$23</f>
        <v>2140.4974901000001</v>
      </c>
      <c r="R112" s="36">
        <f>SUMIFS(СВЦЭМ!$D$39:$D$782,СВЦЭМ!$A$39:$A$782,$A112,СВЦЭМ!$B$39:$B$782,R$83)+'СЕТ СН'!$H$11+СВЦЭМ!$D$10+'СЕТ СН'!$H$6-'СЕТ СН'!$H$23</f>
        <v>2142.8454543099997</v>
      </c>
      <c r="S112" s="36">
        <f>SUMIFS(СВЦЭМ!$D$39:$D$782,СВЦЭМ!$A$39:$A$782,$A112,СВЦЭМ!$B$39:$B$782,S$83)+'СЕТ СН'!$H$11+СВЦЭМ!$D$10+'СЕТ СН'!$H$6-'СЕТ СН'!$H$23</f>
        <v>2138.1839427599998</v>
      </c>
      <c r="T112" s="36">
        <f>SUMIFS(СВЦЭМ!$D$39:$D$782,СВЦЭМ!$A$39:$A$782,$A112,СВЦЭМ!$B$39:$B$782,T$83)+'СЕТ СН'!$H$11+СВЦЭМ!$D$10+'СЕТ СН'!$H$6-'СЕТ СН'!$H$23</f>
        <v>2128.6466436399996</v>
      </c>
      <c r="U112" s="36">
        <f>SUMIFS(СВЦЭМ!$D$39:$D$782,СВЦЭМ!$A$39:$A$782,$A112,СВЦЭМ!$B$39:$B$782,U$83)+'СЕТ СН'!$H$11+СВЦЭМ!$D$10+'СЕТ СН'!$H$6-'СЕТ СН'!$H$23</f>
        <v>2145.9458617299997</v>
      </c>
      <c r="V112" s="36">
        <f>SUMIFS(СВЦЭМ!$D$39:$D$782,СВЦЭМ!$A$39:$A$782,$A112,СВЦЭМ!$B$39:$B$782,V$83)+'СЕТ СН'!$H$11+СВЦЭМ!$D$10+'СЕТ СН'!$H$6-'СЕТ СН'!$H$23</f>
        <v>2164.9264674900001</v>
      </c>
      <c r="W112" s="36">
        <f>SUMIFS(СВЦЭМ!$D$39:$D$782,СВЦЭМ!$A$39:$A$782,$A112,СВЦЭМ!$B$39:$B$782,W$83)+'СЕТ СН'!$H$11+СВЦЭМ!$D$10+'СЕТ СН'!$H$6-'СЕТ СН'!$H$23</f>
        <v>2146.2972877699999</v>
      </c>
      <c r="X112" s="36">
        <f>SUMIFS(СВЦЭМ!$D$39:$D$782,СВЦЭМ!$A$39:$A$782,$A112,СВЦЭМ!$B$39:$B$782,X$83)+'СЕТ СН'!$H$11+СВЦЭМ!$D$10+'СЕТ СН'!$H$6-'СЕТ СН'!$H$23</f>
        <v>2177.0212920899999</v>
      </c>
      <c r="Y112" s="36">
        <f>SUMIFS(СВЦЭМ!$D$39:$D$782,СВЦЭМ!$A$39:$A$782,$A112,СВЦЭМ!$B$39:$B$782,Y$83)+'СЕТ СН'!$H$11+СВЦЭМ!$D$10+'СЕТ СН'!$H$6-'СЕТ СН'!$H$23</f>
        <v>2316.8348926899998</v>
      </c>
    </row>
    <row r="113" spans="1:27" ht="15.75" x14ac:dyDescent="0.2">
      <c r="A113" s="35">
        <f t="shared" si="2"/>
        <v>45503</v>
      </c>
      <c r="B113" s="36">
        <f>SUMIFS(СВЦЭМ!$D$39:$D$782,СВЦЭМ!$A$39:$A$782,$A113,СВЦЭМ!$B$39:$B$782,B$83)+'СЕТ СН'!$H$11+СВЦЭМ!$D$10+'СЕТ СН'!$H$6-'СЕТ СН'!$H$23</f>
        <v>2311.5063537999999</v>
      </c>
      <c r="C113" s="36">
        <f>SUMIFS(СВЦЭМ!$D$39:$D$782,СВЦЭМ!$A$39:$A$782,$A113,СВЦЭМ!$B$39:$B$782,C$83)+'СЕТ СН'!$H$11+СВЦЭМ!$D$10+'СЕТ СН'!$H$6-'СЕТ СН'!$H$23</f>
        <v>2402.8819677800002</v>
      </c>
      <c r="D113" s="36">
        <f>SUMIFS(СВЦЭМ!$D$39:$D$782,СВЦЭМ!$A$39:$A$782,$A113,СВЦЭМ!$B$39:$B$782,D$83)+'СЕТ СН'!$H$11+СВЦЭМ!$D$10+'СЕТ СН'!$H$6-'СЕТ СН'!$H$23</f>
        <v>2478.5947212199999</v>
      </c>
      <c r="E113" s="36">
        <f>SUMIFS(СВЦЭМ!$D$39:$D$782,СВЦЭМ!$A$39:$A$782,$A113,СВЦЭМ!$B$39:$B$782,E$83)+'СЕТ СН'!$H$11+СВЦЭМ!$D$10+'СЕТ СН'!$H$6-'СЕТ СН'!$H$23</f>
        <v>2519.9673134</v>
      </c>
      <c r="F113" s="36">
        <f>SUMIFS(СВЦЭМ!$D$39:$D$782,СВЦЭМ!$A$39:$A$782,$A113,СВЦЭМ!$B$39:$B$782,F$83)+'СЕТ СН'!$H$11+СВЦЭМ!$D$10+'СЕТ СН'!$H$6-'СЕТ СН'!$H$23</f>
        <v>2516.92080614</v>
      </c>
      <c r="G113" s="36">
        <f>SUMIFS(СВЦЭМ!$D$39:$D$782,СВЦЭМ!$A$39:$A$782,$A113,СВЦЭМ!$B$39:$B$782,G$83)+'СЕТ СН'!$H$11+СВЦЭМ!$D$10+'СЕТ СН'!$H$6-'СЕТ СН'!$H$23</f>
        <v>2488.91107298</v>
      </c>
      <c r="H113" s="36">
        <f>SUMIFS(СВЦЭМ!$D$39:$D$782,СВЦЭМ!$A$39:$A$782,$A113,СВЦЭМ!$B$39:$B$782,H$83)+'СЕТ СН'!$H$11+СВЦЭМ!$D$10+'СЕТ СН'!$H$6-'СЕТ СН'!$H$23</f>
        <v>2432.4037910899997</v>
      </c>
      <c r="I113" s="36">
        <f>SUMIFS(СВЦЭМ!$D$39:$D$782,СВЦЭМ!$A$39:$A$782,$A113,СВЦЭМ!$B$39:$B$782,I$83)+'СЕТ СН'!$H$11+СВЦЭМ!$D$10+'СЕТ СН'!$H$6-'СЕТ СН'!$H$23</f>
        <v>2316.0363023099999</v>
      </c>
      <c r="J113" s="36">
        <f>SUMIFS(СВЦЭМ!$D$39:$D$782,СВЦЭМ!$A$39:$A$782,$A113,СВЦЭМ!$B$39:$B$782,J$83)+'СЕТ СН'!$H$11+СВЦЭМ!$D$10+'СЕТ СН'!$H$6-'СЕТ СН'!$H$23</f>
        <v>2193.8610133699999</v>
      </c>
      <c r="K113" s="36">
        <f>SUMIFS(СВЦЭМ!$D$39:$D$782,СВЦЭМ!$A$39:$A$782,$A113,СВЦЭМ!$B$39:$B$782,K$83)+'СЕТ СН'!$H$11+СВЦЭМ!$D$10+'СЕТ СН'!$H$6-'СЕТ СН'!$H$23</f>
        <v>2097.68577929</v>
      </c>
      <c r="L113" s="36">
        <f>SUMIFS(СВЦЭМ!$D$39:$D$782,СВЦЭМ!$A$39:$A$782,$A113,СВЦЭМ!$B$39:$B$782,L$83)+'СЕТ СН'!$H$11+СВЦЭМ!$D$10+'СЕТ СН'!$H$6-'СЕТ СН'!$H$23</f>
        <v>2033.1822335299998</v>
      </c>
      <c r="M113" s="36">
        <f>SUMIFS(СВЦЭМ!$D$39:$D$782,СВЦЭМ!$A$39:$A$782,$A113,СВЦЭМ!$B$39:$B$782,M$83)+'СЕТ СН'!$H$11+СВЦЭМ!$D$10+'СЕТ СН'!$H$6-'СЕТ СН'!$H$23</f>
        <v>2026.5250756</v>
      </c>
      <c r="N113" s="36">
        <f>SUMIFS(СВЦЭМ!$D$39:$D$782,СВЦЭМ!$A$39:$A$782,$A113,СВЦЭМ!$B$39:$B$782,N$83)+'СЕТ СН'!$H$11+СВЦЭМ!$D$10+'СЕТ СН'!$H$6-'СЕТ СН'!$H$23</f>
        <v>2023.17451658</v>
      </c>
      <c r="O113" s="36">
        <f>SUMIFS(СВЦЭМ!$D$39:$D$782,СВЦЭМ!$A$39:$A$782,$A113,СВЦЭМ!$B$39:$B$782,O$83)+'СЕТ СН'!$H$11+СВЦЭМ!$D$10+'СЕТ СН'!$H$6-'СЕТ СН'!$H$23</f>
        <v>2012.9789323699999</v>
      </c>
      <c r="P113" s="36">
        <f>SUMIFS(СВЦЭМ!$D$39:$D$782,СВЦЭМ!$A$39:$A$782,$A113,СВЦЭМ!$B$39:$B$782,P$83)+'СЕТ СН'!$H$11+СВЦЭМ!$D$10+'СЕТ СН'!$H$6-'СЕТ СН'!$H$23</f>
        <v>2019.6250486500001</v>
      </c>
      <c r="Q113" s="36">
        <f>SUMIFS(СВЦЭМ!$D$39:$D$782,СВЦЭМ!$A$39:$A$782,$A113,СВЦЭМ!$B$39:$B$782,Q$83)+'СЕТ СН'!$H$11+СВЦЭМ!$D$10+'СЕТ СН'!$H$6-'СЕТ СН'!$H$23</f>
        <v>2017.89717978</v>
      </c>
      <c r="R113" s="36">
        <f>SUMIFS(СВЦЭМ!$D$39:$D$782,СВЦЭМ!$A$39:$A$782,$A113,СВЦЭМ!$B$39:$B$782,R$83)+'СЕТ СН'!$H$11+СВЦЭМ!$D$10+'СЕТ СН'!$H$6-'СЕТ СН'!$H$23</f>
        <v>2019.1211717599999</v>
      </c>
      <c r="S113" s="36">
        <f>SUMIFS(СВЦЭМ!$D$39:$D$782,СВЦЭМ!$A$39:$A$782,$A113,СВЦЭМ!$B$39:$B$782,S$83)+'СЕТ СН'!$H$11+СВЦЭМ!$D$10+'СЕТ СН'!$H$6-'СЕТ СН'!$H$23</f>
        <v>2022.6753538399998</v>
      </c>
      <c r="T113" s="36">
        <f>SUMIFS(СВЦЭМ!$D$39:$D$782,СВЦЭМ!$A$39:$A$782,$A113,СВЦЭМ!$B$39:$B$782,T$83)+'СЕТ СН'!$H$11+СВЦЭМ!$D$10+'СЕТ СН'!$H$6-'СЕТ СН'!$H$23</f>
        <v>2014.4664067599999</v>
      </c>
      <c r="U113" s="36">
        <f>SUMIFS(СВЦЭМ!$D$39:$D$782,СВЦЭМ!$A$39:$A$782,$A113,СВЦЭМ!$B$39:$B$782,U$83)+'СЕТ СН'!$H$11+СВЦЭМ!$D$10+'СЕТ СН'!$H$6-'СЕТ СН'!$H$23</f>
        <v>2019.19241076</v>
      </c>
      <c r="V113" s="36">
        <f>SUMIFS(СВЦЭМ!$D$39:$D$782,СВЦЭМ!$A$39:$A$782,$A113,СВЦЭМ!$B$39:$B$782,V$83)+'СЕТ СН'!$H$11+СВЦЭМ!$D$10+'СЕТ СН'!$H$6-'СЕТ СН'!$H$23</f>
        <v>2032.69882201</v>
      </c>
      <c r="W113" s="36">
        <f>SUMIFS(СВЦЭМ!$D$39:$D$782,СВЦЭМ!$A$39:$A$782,$A113,СВЦЭМ!$B$39:$B$782,W$83)+'СЕТ СН'!$H$11+СВЦЭМ!$D$10+'СЕТ СН'!$H$6-'СЕТ СН'!$H$23</f>
        <v>2030.68695123</v>
      </c>
      <c r="X113" s="36">
        <f>SUMIFS(СВЦЭМ!$D$39:$D$782,СВЦЭМ!$A$39:$A$782,$A113,СВЦЭМ!$B$39:$B$782,X$83)+'СЕТ СН'!$H$11+СВЦЭМ!$D$10+'СЕТ СН'!$H$6-'СЕТ СН'!$H$23</f>
        <v>2098.19836571</v>
      </c>
      <c r="Y113" s="36">
        <f>SUMIFS(СВЦЭМ!$D$39:$D$782,СВЦЭМ!$A$39:$A$782,$A113,СВЦЭМ!$B$39:$B$782,Y$83)+'СЕТ СН'!$H$11+СВЦЭМ!$D$10+'СЕТ СН'!$H$6-'СЕТ СН'!$H$23</f>
        <v>2197.9870895200002</v>
      </c>
    </row>
    <row r="114" spans="1:27" ht="15.75" x14ac:dyDescent="0.2">
      <c r="A114" s="35">
        <f t="shared" si="2"/>
        <v>45504</v>
      </c>
      <c r="B114" s="36">
        <f>SUMIFS(СВЦЭМ!$D$39:$D$782,СВЦЭМ!$A$39:$A$782,$A114,СВЦЭМ!$B$39:$B$782,B$83)+'СЕТ СН'!$H$11+СВЦЭМ!$D$10+'СЕТ СН'!$H$6-'СЕТ СН'!$H$23</f>
        <v>2268.5246474699998</v>
      </c>
      <c r="C114" s="36">
        <f>SUMIFS(СВЦЭМ!$D$39:$D$782,СВЦЭМ!$A$39:$A$782,$A114,СВЦЭМ!$B$39:$B$782,C$83)+'СЕТ СН'!$H$11+СВЦЭМ!$D$10+'СЕТ СН'!$H$6-'СЕТ СН'!$H$23</f>
        <v>2380.6009969299998</v>
      </c>
      <c r="D114" s="36">
        <f>SUMIFS(СВЦЭМ!$D$39:$D$782,СВЦЭМ!$A$39:$A$782,$A114,СВЦЭМ!$B$39:$B$782,D$83)+'СЕТ СН'!$H$11+СВЦЭМ!$D$10+'СЕТ СН'!$H$6-'СЕТ СН'!$H$23</f>
        <v>2437.1960586499999</v>
      </c>
      <c r="E114" s="36">
        <f>SUMIFS(СВЦЭМ!$D$39:$D$782,СВЦЭМ!$A$39:$A$782,$A114,СВЦЭМ!$B$39:$B$782,E$83)+'СЕТ СН'!$H$11+СВЦЭМ!$D$10+'СЕТ СН'!$H$6-'СЕТ СН'!$H$23</f>
        <v>2470.6718748100002</v>
      </c>
      <c r="F114" s="36">
        <f>SUMIFS(СВЦЭМ!$D$39:$D$782,СВЦЭМ!$A$39:$A$782,$A114,СВЦЭМ!$B$39:$B$782,F$83)+'СЕТ СН'!$H$11+СВЦЭМ!$D$10+'СЕТ СН'!$H$6-'СЕТ СН'!$H$23</f>
        <v>2489.3425454999997</v>
      </c>
      <c r="G114" s="36">
        <f>SUMIFS(СВЦЭМ!$D$39:$D$782,СВЦЭМ!$A$39:$A$782,$A114,СВЦЭМ!$B$39:$B$782,G$83)+'СЕТ СН'!$H$11+СВЦЭМ!$D$10+'СЕТ СН'!$H$6-'СЕТ СН'!$H$23</f>
        <v>2466.08546359</v>
      </c>
      <c r="H114" s="36">
        <f>SUMIFS(СВЦЭМ!$D$39:$D$782,СВЦЭМ!$A$39:$A$782,$A114,СВЦЭМ!$B$39:$B$782,H$83)+'СЕТ СН'!$H$11+СВЦЭМ!$D$10+'СЕТ СН'!$H$6-'СЕТ СН'!$H$23</f>
        <v>2451.3024126999999</v>
      </c>
      <c r="I114" s="36">
        <f>SUMIFS(СВЦЭМ!$D$39:$D$782,СВЦЭМ!$A$39:$A$782,$A114,СВЦЭМ!$B$39:$B$782,I$83)+'СЕТ СН'!$H$11+СВЦЭМ!$D$10+'СЕТ СН'!$H$6-'СЕТ СН'!$H$23</f>
        <v>2331.3563041899997</v>
      </c>
      <c r="J114" s="36">
        <f>SUMIFS(СВЦЭМ!$D$39:$D$782,СВЦЭМ!$A$39:$A$782,$A114,СВЦЭМ!$B$39:$B$782,J$83)+'СЕТ СН'!$H$11+СВЦЭМ!$D$10+'СЕТ СН'!$H$6-'СЕТ СН'!$H$23</f>
        <v>2188.8891272399997</v>
      </c>
      <c r="K114" s="36">
        <f>SUMIFS(СВЦЭМ!$D$39:$D$782,СВЦЭМ!$A$39:$A$782,$A114,СВЦЭМ!$B$39:$B$782,K$83)+'СЕТ СН'!$H$11+СВЦЭМ!$D$10+'СЕТ СН'!$H$6-'СЕТ СН'!$H$23</f>
        <v>2068.41558958</v>
      </c>
      <c r="L114" s="36">
        <f>SUMIFS(СВЦЭМ!$D$39:$D$782,СВЦЭМ!$A$39:$A$782,$A114,СВЦЭМ!$B$39:$B$782,L$83)+'СЕТ СН'!$H$11+СВЦЭМ!$D$10+'СЕТ СН'!$H$6-'СЕТ СН'!$H$23</f>
        <v>1982.8553003699999</v>
      </c>
      <c r="M114" s="36">
        <f>SUMIFS(СВЦЭМ!$D$39:$D$782,СВЦЭМ!$A$39:$A$782,$A114,СВЦЭМ!$B$39:$B$782,M$83)+'СЕТ СН'!$H$11+СВЦЭМ!$D$10+'СЕТ СН'!$H$6-'СЕТ СН'!$H$23</f>
        <v>1968.37575053</v>
      </c>
      <c r="N114" s="36">
        <f>SUMIFS(СВЦЭМ!$D$39:$D$782,СВЦЭМ!$A$39:$A$782,$A114,СВЦЭМ!$B$39:$B$782,N$83)+'СЕТ СН'!$H$11+СВЦЭМ!$D$10+'СЕТ СН'!$H$6-'СЕТ СН'!$H$23</f>
        <v>1958.05731117</v>
      </c>
      <c r="O114" s="36">
        <f>SUMIFS(СВЦЭМ!$D$39:$D$782,СВЦЭМ!$A$39:$A$782,$A114,СВЦЭМ!$B$39:$B$782,O$83)+'СЕТ СН'!$H$11+СВЦЭМ!$D$10+'СЕТ СН'!$H$6-'СЕТ СН'!$H$23</f>
        <v>1963.40352734</v>
      </c>
      <c r="P114" s="36">
        <f>SUMIFS(СВЦЭМ!$D$39:$D$782,СВЦЭМ!$A$39:$A$782,$A114,СВЦЭМ!$B$39:$B$782,P$83)+'СЕТ СН'!$H$11+СВЦЭМ!$D$10+'СЕТ СН'!$H$6-'СЕТ СН'!$H$23</f>
        <v>1965.0735857499999</v>
      </c>
      <c r="Q114" s="36">
        <f>SUMIFS(СВЦЭМ!$D$39:$D$782,СВЦЭМ!$A$39:$A$782,$A114,СВЦЭМ!$B$39:$B$782,Q$83)+'СЕТ СН'!$H$11+СВЦЭМ!$D$10+'СЕТ СН'!$H$6-'СЕТ СН'!$H$23</f>
        <v>1971.16155785</v>
      </c>
      <c r="R114" s="36">
        <f>SUMIFS(СВЦЭМ!$D$39:$D$782,СВЦЭМ!$A$39:$A$782,$A114,СВЦЭМ!$B$39:$B$782,R$83)+'СЕТ СН'!$H$11+СВЦЭМ!$D$10+'СЕТ СН'!$H$6-'СЕТ СН'!$H$23</f>
        <v>1983.6377757999999</v>
      </c>
      <c r="S114" s="36">
        <f>SUMIFS(СВЦЭМ!$D$39:$D$782,СВЦЭМ!$A$39:$A$782,$A114,СВЦЭМ!$B$39:$B$782,S$83)+'СЕТ СН'!$H$11+СВЦЭМ!$D$10+'СЕТ СН'!$H$6-'СЕТ СН'!$H$23</f>
        <v>1993.3993913699999</v>
      </c>
      <c r="T114" s="36">
        <f>SUMIFS(СВЦЭМ!$D$39:$D$782,СВЦЭМ!$A$39:$A$782,$A114,СВЦЭМ!$B$39:$B$782,T$83)+'СЕТ СН'!$H$11+СВЦЭМ!$D$10+'СЕТ СН'!$H$6-'СЕТ СН'!$H$23</f>
        <v>1990.3232362899998</v>
      </c>
      <c r="U114" s="36">
        <f>SUMIFS(СВЦЭМ!$D$39:$D$782,СВЦЭМ!$A$39:$A$782,$A114,СВЦЭМ!$B$39:$B$782,U$83)+'СЕТ СН'!$H$11+СВЦЭМ!$D$10+'СЕТ СН'!$H$6-'СЕТ СН'!$H$23</f>
        <v>2003.8107534399999</v>
      </c>
      <c r="V114" s="36">
        <f>SUMIFS(СВЦЭМ!$D$39:$D$782,СВЦЭМ!$A$39:$A$782,$A114,СВЦЭМ!$B$39:$B$782,V$83)+'СЕТ СН'!$H$11+СВЦЭМ!$D$10+'СЕТ СН'!$H$6-'СЕТ СН'!$H$23</f>
        <v>2018.9187998999998</v>
      </c>
      <c r="W114" s="36">
        <f>SUMIFS(СВЦЭМ!$D$39:$D$782,СВЦЭМ!$A$39:$A$782,$A114,СВЦЭМ!$B$39:$B$782,W$83)+'СЕТ СН'!$H$11+СВЦЭМ!$D$10+'СЕТ СН'!$H$6-'СЕТ СН'!$H$23</f>
        <v>2013.7934526399999</v>
      </c>
      <c r="X114" s="36">
        <f>SUMIFS(СВЦЭМ!$D$39:$D$782,СВЦЭМ!$A$39:$A$782,$A114,СВЦЭМ!$B$39:$B$782,X$83)+'СЕТ СН'!$H$11+СВЦЭМ!$D$10+'СЕТ СН'!$H$6-'СЕТ СН'!$H$23</f>
        <v>2077.5944461399999</v>
      </c>
      <c r="Y114" s="36">
        <f>SUMIFS(СВЦЭМ!$D$39:$D$782,СВЦЭМ!$A$39:$A$782,$A114,СВЦЭМ!$B$39:$B$782,Y$83)+'СЕТ СН'!$H$11+СВЦЭМ!$D$10+'СЕТ СН'!$H$6-'СЕТ СН'!$H$23</f>
        <v>2092.8095223399996</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3" t="s">
        <v>7</v>
      </c>
      <c r="B117" s="127" t="s">
        <v>76</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01.07.2024</v>
      </c>
      <c r="B120" s="36">
        <f>SUMIFS(СВЦЭМ!$D$39:$D$782,СВЦЭМ!$A$39:$A$782,$A120,СВЦЭМ!$B$39:$B$782,B$119)+'СЕТ СН'!$I$11+СВЦЭМ!$D$10+'СЕТ СН'!$I$6-'СЕТ СН'!$I$23</f>
        <v>2694.2684556200002</v>
      </c>
      <c r="C120" s="36">
        <f>SUMIFS(СВЦЭМ!$D$39:$D$782,СВЦЭМ!$A$39:$A$782,$A120,СВЦЭМ!$B$39:$B$782,C$119)+'СЕТ СН'!$I$11+СВЦЭМ!$D$10+'СЕТ СН'!$I$6-'СЕТ СН'!$I$23</f>
        <v>2794.6383947100003</v>
      </c>
      <c r="D120" s="36">
        <f>SUMIFS(СВЦЭМ!$D$39:$D$782,СВЦЭМ!$A$39:$A$782,$A120,СВЦЭМ!$B$39:$B$782,D$119)+'СЕТ СН'!$I$11+СВЦЭМ!$D$10+'СЕТ СН'!$I$6-'СЕТ СН'!$I$23</f>
        <v>2875.0726448200003</v>
      </c>
      <c r="E120" s="36">
        <f>SUMIFS(СВЦЭМ!$D$39:$D$782,СВЦЭМ!$A$39:$A$782,$A120,СВЦЭМ!$B$39:$B$782,E$119)+'СЕТ СН'!$I$11+СВЦЭМ!$D$10+'СЕТ СН'!$I$6-'СЕТ СН'!$I$23</f>
        <v>2894.5271645600001</v>
      </c>
      <c r="F120" s="36">
        <f>SUMIFS(СВЦЭМ!$D$39:$D$782,СВЦЭМ!$A$39:$A$782,$A120,СВЦЭМ!$B$39:$B$782,F$119)+'СЕТ СН'!$I$11+СВЦЭМ!$D$10+'СЕТ СН'!$I$6-'СЕТ СН'!$I$23</f>
        <v>2901.5039028700003</v>
      </c>
      <c r="G120" s="36">
        <f>SUMIFS(СВЦЭМ!$D$39:$D$782,СВЦЭМ!$A$39:$A$782,$A120,СВЦЭМ!$B$39:$B$782,G$119)+'СЕТ СН'!$I$11+СВЦЭМ!$D$10+'СЕТ СН'!$I$6-'СЕТ СН'!$I$23</f>
        <v>2893.0409526900003</v>
      </c>
      <c r="H120" s="36">
        <f>SUMIFS(СВЦЭМ!$D$39:$D$782,СВЦЭМ!$A$39:$A$782,$A120,СВЦЭМ!$B$39:$B$782,H$119)+'СЕТ СН'!$I$11+СВЦЭМ!$D$10+'СЕТ СН'!$I$6-'СЕТ СН'!$I$23</f>
        <v>2806.8055756200001</v>
      </c>
      <c r="I120" s="36">
        <f>SUMIFS(СВЦЭМ!$D$39:$D$782,СВЦЭМ!$A$39:$A$782,$A120,СВЦЭМ!$B$39:$B$782,I$119)+'СЕТ СН'!$I$11+СВЦЭМ!$D$10+'СЕТ СН'!$I$6-'СЕТ СН'!$I$23</f>
        <v>2691.0108194700001</v>
      </c>
      <c r="J120" s="36">
        <f>SUMIFS(СВЦЭМ!$D$39:$D$782,СВЦЭМ!$A$39:$A$782,$A120,СВЦЭМ!$B$39:$B$782,J$119)+'СЕТ СН'!$I$11+СВЦЭМ!$D$10+'СЕТ СН'!$I$6-'СЕТ СН'!$I$23</f>
        <v>2592.9221330400001</v>
      </c>
      <c r="K120" s="36">
        <f>SUMIFS(СВЦЭМ!$D$39:$D$782,СВЦЭМ!$A$39:$A$782,$A120,СВЦЭМ!$B$39:$B$782,K$119)+'СЕТ СН'!$I$11+СВЦЭМ!$D$10+'СЕТ СН'!$I$6-'СЕТ СН'!$I$23</f>
        <v>2535.2480315900002</v>
      </c>
      <c r="L120" s="36">
        <f>SUMIFS(СВЦЭМ!$D$39:$D$782,СВЦЭМ!$A$39:$A$782,$A120,СВЦЭМ!$B$39:$B$782,L$119)+'СЕТ СН'!$I$11+СВЦЭМ!$D$10+'СЕТ СН'!$I$6-'СЕТ СН'!$I$23</f>
        <v>2513.3337107699999</v>
      </c>
      <c r="M120" s="36">
        <f>SUMIFS(СВЦЭМ!$D$39:$D$782,СВЦЭМ!$A$39:$A$782,$A120,СВЦЭМ!$B$39:$B$782,M$119)+'СЕТ СН'!$I$11+СВЦЭМ!$D$10+'СЕТ СН'!$I$6-'СЕТ СН'!$I$23</f>
        <v>2535.5996882999998</v>
      </c>
      <c r="N120" s="36">
        <f>SUMIFS(СВЦЭМ!$D$39:$D$782,СВЦЭМ!$A$39:$A$782,$A120,СВЦЭМ!$B$39:$B$782,N$119)+'СЕТ СН'!$I$11+СВЦЭМ!$D$10+'СЕТ СН'!$I$6-'СЕТ СН'!$I$23</f>
        <v>2523.1452256100001</v>
      </c>
      <c r="O120" s="36">
        <f>SUMIFS(СВЦЭМ!$D$39:$D$782,СВЦЭМ!$A$39:$A$782,$A120,СВЦЭМ!$B$39:$B$782,O$119)+'СЕТ СН'!$I$11+СВЦЭМ!$D$10+'СЕТ СН'!$I$6-'СЕТ СН'!$I$23</f>
        <v>2528.64501045</v>
      </c>
      <c r="P120" s="36">
        <f>SUMIFS(СВЦЭМ!$D$39:$D$782,СВЦЭМ!$A$39:$A$782,$A120,СВЦЭМ!$B$39:$B$782,P$119)+'СЕТ СН'!$I$11+СВЦЭМ!$D$10+'СЕТ СН'!$I$6-'СЕТ СН'!$I$23</f>
        <v>2529.5376519000001</v>
      </c>
      <c r="Q120" s="36">
        <f>SUMIFS(СВЦЭМ!$D$39:$D$782,СВЦЭМ!$A$39:$A$782,$A120,СВЦЭМ!$B$39:$B$782,Q$119)+'СЕТ СН'!$I$11+СВЦЭМ!$D$10+'СЕТ СН'!$I$6-'СЕТ СН'!$I$23</f>
        <v>2530.1824435099998</v>
      </c>
      <c r="R120" s="36">
        <f>SUMIFS(СВЦЭМ!$D$39:$D$782,СВЦЭМ!$A$39:$A$782,$A120,СВЦЭМ!$B$39:$B$782,R$119)+'СЕТ СН'!$I$11+СВЦЭМ!$D$10+'СЕТ СН'!$I$6-'СЕТ СН'!$I$23</f>
        <v>2533.1929135800001</v>
      </c>
      <c r="S120" s="36">
        <f>SUMIFS(СВЦЭМ!$D$39:$D$782,СВЦЭМ!$A$39:$A$782,$A120,СВЦЭМ!$B$39:$B$782,S$119)+'СЕТ СН'!$I$11+СВЦЭМ!$D$10+'СЕТ СН'!$I$6-'СЕТ СН'!$I$23</f>
        <v>2541.0130162200003</v>
      </c>
      <c r="T120" s="36">
        <f>SUMIFS(СВЦЭМ!$D$39:$D$782,СВЦЭМ!$A$39:$A$782,$A120,СВЦЭМ!$B$39:$B$782,T$119)+'СЕТ СН'!$I$11+СВЦЭМ!$D$10+'СЕТ СН'!$I$6-'СЕТ СН'!$I$23</f>
        <v>2541.3968299099997</v>
      </c>
      <c r="U120" s="36">
        <f>SUMIFS(СВЦЭМ!$D$39:$D$782,СВЦЭМ!$A$39:$A$782,$A120,СВЦЭМ!$B$39:$B$782,U$119)+'СЕТ СН'!$I$11+СВЦЭМ!$D$10+'СЕТ СН'!$I$6-'СЕТ СН'!$I$23</f>
        <v>2540.81011743</v>
      </c>
      <c r="V120" s="36">
        <f>SUMIFS(СВЦЭМ!$D$39:$D$782,СВЦЭМ!$A$39:$A$782,$A120,СВЦЭМ!$B$39:$B$782,V$119)+'СЕТ СН'!$I$11+СВЦЭМ!$D$10+'СЕТ СН'!$I$6-'СЕТ СН'!$I$23</f>
        <v>2548.0888016899999</v>
      </c>
      <c r="W120" s="36">
        <f>SUMIFS(СВЦЭМ!$D$39:$D$782,СВЦЭМ!$A$39:$A$782,$A120,СВЦЭМ!$B$39:$B$782,W$119)+'СЕТ СН'!$I$11+СВЦЭМ!$D$10+'СЕТ СН'!$I$6-'СЕТ СН'!$I$23</f>
        <v>2519.5127291099998</v>
      </c>
      <c r="X120" s="36">
        <f>SUMIFS(СВЦЭМ!$D$39:$D$782,СВЦЭМ!$A$39:$A$782,$A120,СВЦЭМ!$B$39:$B$782,X$119)+'СЕТ СН'!$I$11+СВЦЭМ!$D$10+'СЕТ СН'!$I$6-'СЕТ СН'!$I$23</f>
        <v>2551.7986162400002</v>
      </c>
      <c r="Y120" s="36">
        <f>SUMIFS(СВЦЭМ!$D$39:$D$782,СВЦЭМ!$A$39:$A$782,$A120,СВЦЭМ!$B$39:$B$782,Y$119)+'СЕТ СН'!$I$11+СВЦЭМ!$D$10+'СЕТ СН'!$I$6-'СЕТ СН'!$I$23</f>
        <v>2602.8382656599997</v>
      </c>
      <c r="AA120" s="45"/>
    </row>
    <row r="121" spans="1:27" ht="15.75" x14ac:dyDescent="0.2">
      <c r="A121" s="35">
        <f>A120+1</f>
        <v>45475</v>
      </c>
      <c r="B121" s="36">
        <f>SUMIFS(СВЦЭМ!$D$39:$D$782,СВЦЭМ!$A$39:$A$782,$A121,СВЦЭМ!$B$39:$B$782,B$119)+'СЕТ СН'!$I$11+СВЦЭМ!$D$10+'СЕТ СН'!$I$6-'СЕТ СН'!$I$23</f>
        <v>2675.16228258</v>
      </c>
      <c r="C121" s="36">
        <f>SUMIFS(СВЦЭМ!$D$39:$D$782,СВЦЭМ!$A$39:$A$782,$A121,СВЦЭМ!$B$39:$B$782,C$119)+'СЕТ СН'!$I$11+СВЦЭМ!$D$10+'СЕТ СН'!$I$6-'СЕТ СН'!$I$23</f>
        <v>2766.0744661700001</v>
      </c>
      <c r="D121" s="36">
        <f>SUMIFS(СВЦЭМ!$D$39:$D$782,СВЦЭМ!$A$39:$A$782,$A121,СВЦЭМ!$B$39:$B$782,D$119)+'СЕТ СН'!$I$11+СВЦЭМ!$D$10+'СЕТ СН'!$I$6-'СЕТ СН'!$I$23</f>
        <v>2822.6775880699997</v>
      </c>
      <c r="E121" s="36">
        <f>SUMIFS(СВЦЭМ!$D$39:$D$782,СВЦЭМ!$A$39:$A$782,$A121,СВЦЭМ!$B$39:$B$782,E$119)+'СЕТ СН'!$I$11+СВЦЭМ!$D$10+'СЕТ СН'!$I$6-'СЕТ СН'!$I$23</f>
        <v>2871.07700832</v>
      </c>
      <c r="F121" s="36">
        <f>SUMIFS(СВЦЭМ!$D$39:$D$782,СВЦЭМ!$A$39:$A$782,$A121,СВЦЭМ!$B$39:$B$782,F$119)+'СЕТ СН'!$I$11+СВЦЭМ!$D$10+'СЕТ СН'!$I$6-'СЕТ СН'!$I$23</f>
        <v>2869.6937895900001</v>
      </c>
      <c r="G121" s="36">
        <f>SUMIFS(СВЦЭМ!$D$39:$D$782,СВЦЭМ!$A$39:$A$782,$A121,СВЦЭМ!$B$39:$B$782,G$119)+'СЕТ СН'!$I$11+СВЦЭМ!$D$10+'СЕТ СН'!$I$6-'СЕТ СН'!$I$23</f>
        <v>2838.95583498</v>
      </c>
      <c r="H121" s="36">
        <f>SUMIFS(СВЦЭМ!$D$39:$D$782,СВЦЭМ!$A$39:$A$782,$A121,СВЦЭМ!$B$39:$B$782,H$119)+'СЕТ СН'!$I$11+СВЦЭМ!$D$10+'СЕТ СН'!$I$6-'СЕТ СН'!$I$23</f>
        <v>2771.6298501599999</v>
      </c>
      <c r="I121" s="36">
        <f>SUMIFS(СВЦЭМ!$D$39:$D$782,СВЦЭМ!$A$39:$A$782,$A121,СВЦЭМ!$B$39:$B$782,I$119)+'СЕТ СН'!$I$11+СВЦЭМ!$D$10+'СЕТ СН'!$I$6-'СЕТ СН'!$I$23</f>
        <v>2614.18605368</v>
      </c>
      <c r="J121" s="36">
        <f>SUMIFS(СВЦЭМ!$D$39:$D$782,СВЦЭМ!$A$39:$A$782,$A121,СВЦЭМ!$B$39:$B$782,J$119)+'СЕТ СН'!$I$11+СВЦЭМ!$D$10+'СЕТ СН'!$I$6-'СЕТ СН'!$I$23</f>
        <v>2495.9243507400001</v>
      </c>
      <c r="K121" s="36">
        <f>SUMIFS(СВЦЭМ!$D$39:$D$782,СВЦЭМ!$A$39:$A$782,$A121,СВЦЭМ!$B$39:$B$782,K$119)+'СЕТ СН'!$I$11+СВЦЭМ!$D$10+'СЕТ СН'!$I$6-'СЕТ СН'!$I$23</f>
        <v>2424.9659668100003</v>
      </c>
      <c r="L121" s="36">
        <f>SUMIFS(СВЦЭМ!$D$39:$D$782,СВЦЭМ!$A$39:$A$782,$A121,СВЦЭМ!$B$39:$B$782,L$119)+'СЕТ СН'!$I$11+СВЦЭМ!$D$10+'СЕТ СН'!$I$6-'СЕТ СН'!$I$23</f>
        <v>2407.6762270199997</v>
      </c>
      <c r="M121" s="36">
        <f>SUMIFS(СВЦЭМ!$D$39:$D$782,СВЦЭМ!$A$39:$A$782,$A121,СВЦЭМ!$B$39:$B$782,M$119)+'СЕТ СН'!$I$11+СВЦЭМ!$D$10+'СЕТ СН'!$I$6-'СЕТ СН'!$I$23</f>
        <v>2415.3384008800003</v>
      </c>
      <c r="N121" s="36">
        <f>SUMIFS(СВЦЭМ!$D$39:$D$782,СВЦЭМ!$A$39:$A$782,$A121,СВЦЭМ!$B$39:$B$782,N$119)+'СЕТ СН'!$I$11+СВЦЭМ!$D$10+'СЕТ СН'!$I$6-'СЕТ СН'!$I$23</f>
        <v>2412.5035624900001</v>
      </c>
      <c r="O121" s="36">
        <f>SUMIFS(СВЦЭМ!$D$39:$D$782,СВЦЭМ!$A$39:$A$782,$A121,СВЦЭМ!$B$39:$B$782,O$119)+'СЕТ СН'!$I$11+СВЦЭМ!$D$10+'СЕТ СН'!$I$6-'СЕТ СН'!$I$23</f>
        <v>2397.2134125800003</v>
      </c>
      <c r="P121" s="36">
        <f>SUMIFS(СВЦЭМ!$D$39:$D$782,СВЦЭМ!$A$39:$A$782,$A121,СВЦЭМ!$B$39:$B$782,P$119)+'СЕТ СН'!$I$11+СВЦЭМ!$D$10+'СЕТ СН'!$I$6-'СЕТ СН'!$I$23</f>
        <v>2399.5127385200003</v>
      </c>
      <c r="Q121" s="36">
        <f>SUMIFS(СВЦЭМ!$D$39:$D$782,СВЦЭМ!$A$39:$A$782,$A121,СВЦЭМ!$B$39:$B$782,Q$119)+'СЕТ СН'!$I$11+СВЦЭМ!$D$10+'СЕТ СН'!$I$6-'СЕТ СН'!$I$23</f>
        <v>2408.0672624700001</v>
      </c>
      <c r="R121" s="36">
        <f>SUMIFS(СВЦЭМ!$D$39:$D$782,СВЦЭМ!$A$39:$A$782,$A121,СВЦЭМ!$B$39:$B$782,R$119)+'СЕТ СН'!$I$11+СВЦЭМ!$D$10+'СЕТ СН'!$I$6-'СЕТ СН'!$I$23</f>
        <v>2407.68103333</v>
      </c>
      <c r="S121" s="36">
        <f>SUMIFS(СВЦЭМ!$D$39:$D$782,СВЦЭМ!$A$39:$A$782,$A121,СВЦЭМ!$B$39:$B$782,S$119)+'СЕТ СН'!$I$11+СВЦЭМ!$D$10+'СЕТ СН'!$I$6-'СЕТ СН'!$I$23</f>
        <v>2455.07104291</v>
      </c>
      <c r="T121" s="36">
        <f>SUMIFS(СВЦЭМ!$D$39:$D$782,СВЦЭМ!$A$39:$A$782,$A121,СВЦЭМ!$B$39:$B$782,T$119)+'СЕТ СН'!$I$11+СВЦЭМ!$D$10+'СЕТ СН'!$I$6-'СЕТ СН'!$I$23</f>
        <v>2447.0364827100002</v>
      </c>
      <c r="U121" s="36">
        <f>SUMIFS(СВЦЭМ!$D$39:$D$782,СВЦЭМ!$A$39:$A$782,$A121,СВЦЭМ!$B$39:$B$782,U$119)+'СЕТ СН'!$I$11+СВЦЭМ!$D$10+'СЕТ СН'!$I$6-'СЕТ СН'!$I$23</f>
        <v>2460.3649961800002</v>
      </c>
      <c r="V121" s="36">
        <f>SUMIFS(СВЦЭМ!$D$39:$D$782,СВЦЭМ!$A$39:$A$782,$A121,СВЦЭМ!$B$39:$B$782,V$119)+'СЕТ СН'!$I$11+СВЦЭМ!$D$10+'СЕТ СН'!$I$6-'СЕТ СН'!$I$23</f>
        <v>2468.9676299399998</v>
      </c>
      <c r="W121" s="36">
        <f>SUMIFS(СВЦЭМ!$D$39:$D$782,СВЦЭМ!$A$39:$A$782,$A121,СВЦЭМ!$B$39:$B$782,W$119)+'СЕТ СН'!$I$11+СВЦЭМ!$D$10+'СЕТ СН'!$I$6-'СЕТ СН'!$I$23</f>
        <v>2447.4507810499999</v>
      </c>
      <c r="X121" s="36">
        <f>SUMIFS(СВЦЭМ!$D$39:$D$782,СВЦЭМ!$A$39:$A$782,$A121,СВЦЭМ!$B$39:$B$782,X$119)+'СЕТ СН'!$I$11+СВЦЭМ!$D$10+'СЕТ СН'!$I$6-'СЕТ СН'!$I$23</f>
        <v>2510.64431156</v>
      </c>
      <c r="Y121" s="36">
        <f>SUMIFS(СВЦЭМ!$D$39:$D$782,СВЦЭМ!$A$39:$A$782,$A121,СВЦЭМ!$B$39:$B$782,Y$119)+'СЕТ СН'!$I$11+СВЦЭМ!$D$10+'СЕТ СН'!$I$6-'СЕТ СН'!$I$23</f>
        <v>2555.6181758900002</v>
      </c>
    </row>
    <row r="122" spans="1:27" ht="15.75" x14ac:dyDescent="0.2">
      <c r="A122" s="35">
        <f t="shared" ref="A122:A150" si="3">A121+1</f>
        <v>45476</v>
      </c>
      <c r="B122" s="36">
        <f>SUMIFS(СВЦЭМ!$D$39:$D$782,СВЦЭМ!$A$39:$A$782,$A122,СВЦЭМ!$B$39:$B$782,B$119)+'СЕТ СН'!$I$11+СВЦЭМ!$D$10+'СЕТ СН'!$I$6-'СЕТ СН'!$I$23</f>
        <v>2690.0289209100001</v>
      </c>
      <c r="C122" s="36">
        <f>SUMIFS(СВЦЭМ!$D$39:$D$782,СВЦЭМ!$A$39:$A$782,$A122,СВЦЭМ!$B$39:$B$782,C$119)+'СЕТ СН'!$I$11+СВЦЭМ!$D$10+'СЕТ СН'!$I$6-'СЕТ СН'!$I$23</f>
        <v>2814.1357015499998</v>
      </c>
      <c r="D122" s="36">
        <f>SUMIFS(СВЦЭМ!$D$39:$D$782,СВЦЭМ!$A$39:$A$782,$A122,СВЦЭМ!$B$39:$B$782,D$119)+'СЕТ СН'!$I$11+СВЦЭМ!$D$10+'СЕТ СН'!$I$6-'СЕТ СН'!$I$23</f>
        <v>2876.72105229</v>
      </c>
      <c r="E122" s="36">
        <f>SUMIFS(СВЦЭМ!$D$39:$D$782,СВЦЭМ!$A$39:$A$782,$A122,СВЦЭМ!$B$39:$B$782,E$119)+'СЕТ СН'!$I$11+СВЦЭМ!$D$10+'СЕТ СН'!$I$6-'СЕТ СН'!$I$23</f>
        <v>2925.2534616200001</v>
      </c>
      <c r="F122" s="36">
        <f>SUMIFS(СВЦЭМ!$D$39:$D$782,СВЦЭМ!$A$39:$A$782,$A122,СВЦЭМ!$B$39:$B$782,F$119)+'СЕТ СН'!$I$11+СВЦЭМ!$D$10+'СЕТ СН'!$I$6-'СЕТ СН'!$I$23</f>
        <v>2928.1997666400002</v>
      </c>
      <c r="G122" s="36">
        <f>SUMIFS(СВЦЭМ!$D$39:$D$782,СВЦЭМ!$A$39:$A$782,$A122,СВЦЭМ!$B$39:$B$782,G$119)+'СЕТ СН'!$I$11+СВЦЭМ!$D$10+'СЕТ СН'!$I$6-'СЕТ СН'!$I$23</f>
        <v>2910.88210316</v>
      </c>
      <c r="H122" s="36">
        <f>SUMIFS(СВЦЭМ!$D$39:$D$782,СВЦЭМ!$A$39:$A$782,$A122,СВЦЭМ!$B$39:$B$782,H$119)+'СЕТ СН'!$I$11+СВЦЭМ!$D$10+'СЕТ СН'!$I$6-'СЕТ СН'!$I$23</f>
        <v>2823.8556019600001</v>
      </c>
      <c r="I122" s="36">
        <f>SUMIFS(СВЦЭМ!$D$39:$D$782,СВЦЭМ!$A$39:$A$782,$A122,СВЦЭМ!$B$39:$B$782,I$119)+'СЕТ СН'!$I$11+СВЦЭМ!$D$10+'СЕТ СН'!$I$6-'СЕТ СН'!$I$23</f>
        <v>2684.77517253</v>
      </c>
      <c r="J122" s="36">
        <f>SUMIFS(СВЦЭМ!$D$39:$D$782,СВЦЭМ!$A$39:$A$782,$A122,СВЦЭМ!$B$39:$B$782,J$119)+'СЕТ СН'!$I$11+СВЦЭМ!$D$10+'СЕТ СН'!$I$6-'СЕТ СН'!$I$23</f>
        <v>2601.8611192899998</v>
      </c>
      <c r="K122" s="36">
        <f>SUMIFS(СВЦЭМ!$D$39:$D$782,СВЦЭМ!$A$39:$A$782,$A122,СВЦЭМ!$B$39:$B$782,K$119)+'СЕТ СН'!$I$11+СВЦЭМ!$D$10+'СЕТ СН'!$I$6-'СЕТ СН'!$I$23</f>
        <v>2534.5295226099997</v>
      </c>
      <c r="L122" s="36">
        <f>SUMIFS(СВЦЭМ!$D$39:$D$782,СВЦЭМ!$A$39:$A$782,$A122,СВЦЭМ!$B$39:$B$782,L$119)+'СЕТ СН'!$I$11+СВЦЭМ!$D$10+'СЕТ СН'!$I$6-'СЕТ СН'!$I$23</f>
        <v>2519.2388435800003</v>
      </c>
      <c r="M122" s="36">
        <f>SUMIFS(СВЦЭМ!$D$39:$D$782,СВЦЭМ!$A$39:$A$782,$A122,СВЦЭМ!$B$39:$B$782,M$119)+'СЕТ СН'!$I$11+СВЦЭМ!$D$10+'СЕТ СН'!$I$6-'СЕТ СН'!$I$23</f>
        <v>2504.0440512800001</v>
      </c>
      <c r="N122" s="36">
        <f>SUMIFS(СВЦЭМ!$D$39:$D$782,СВЦЭМ!$A$39:$A$782,$A122,СВЦЭМ!$B$39:$B$782,N$119)+'СЕТ СН'!$I$11+СВЦЭМ!$D$10+'СЕТ СН'!$I$6-'СЕТ СН'!$I$23</f>
        <v>2507.8731052900002</v>
      </c>
      <c r="O122" s="36">
        <f>SUMIFS(СВЦЭМ!$D$39:$D$782,СВЦЭМ!$A$39:$A$782,$A122,СВЦЭМ!$B$39:$B$782,O$119)+'СЕТ СН'!$I$11+СВЦЭМ!$D$10+'СЕТ СН'!$I$6-'СЕТ СН'!$I$23</f>
        <v>2493.74775632</v>
      </c>
      <c r="P122" s="36">
        <f>SUMIFS(СВЦЭМ!$D$39:$D$782,СВЦЭМ!$A$39:$A$782,$A122,СВЦЭМ!$B$39:$B$782,P$119)+'СЕТ СН'!$I$11+СВЦЭМ!$D$10+'СЕТ СН'!$I$6-'СЕТ СН'!$I$23</f>
        <v>2496.6046323</v>
      </c>
      <c r="Q122" s="36">
        <f>SUMIFS(СВЦЭМ!$D$39:$D$782,СВЦЭМ!$A$39:$A$782,$A122,СВЦЭМ!$B$39:$B$782,Q$119)+'СЕТ СН'!$I$11+СВЦЭМ!$D$10+'СЕТ СН'!$I$6-'СЕТ СН'!$I$23</f>
        <v>2503.2295068399999</v>
      </c>
      <c r="R122" s="36">
        <f>SUMIFS(СВЦЭМ!$D$39:$D$782,СВЦЭМ!$A$39:$A$782,$A122,СВЦЭМ!$B$39:$B$782,R$119)+'СЕТ СН'!$I$11+СВЦЭМ!$D$10+'СЕТ СН'!$I$6-'СЕТ СН'!$I$23</f>
        <v>2511.0816593099998</v>
      </c>
      <c r="S122" s="36">
        <f>SUMIFS(СВЦЭМ!$D$39:$D$782,СВЦЭМ!$A$39:$A$782,$A122,СВЦЭМ!$B$39:$B$782,S$119)+'СЕТ СН'!$I$11+СВЦЭМ!$D$10+'СЕТ СН'!$I$6-'СЕТ СН'!$I$23</f>
        <v>2528.30173775</v>
      </c>
      <c r="T122" s="36">
        <f>SUMIFS(СВЦЭМ!$D$39:$D$782,СВЦЭМ!$A$39:$A$782,$A122,СВЦЭМ!$B$39:$B$782,T$119)+'СЕТ СН'!$I$11+СВЦЭМ!$D$10+'СЕТ СН'!$I$6-'СЕТ СН'!$I$23</f>
        <v>2531.28200001</v>
      </c>
      <c r="U122" s="36">
        <f>SUMIFS(СВЦЭМ!$D$39:$D$782,СВЦЭМ!$A$39:$A$782,$A122,СВЦЭМ!$B$39:$B$782,U$119)+'СЕТ СН'!$I$11+СВЦЭМ!$D$10+'СЕТ СН'!$I$6-'СЕТ СН'!$I$23</f>
        <v>2541.9460237100002</v>
      </c>
      <c r="V122" s="36">
        <f>SUMIFS(СВЦЭМ!$D$39:$D$782,СВЦЭМ!$A$39:$A$782,$A122,СВЦЭМ!$B$39:$B$782,V$119)+'СЕТ СН'!$I$11+СВЦЭМ!$D$10+'СЕТ СН'!$I$6-'СЕТ СН'!$I$23</f>
        <v>2552.8770630500003</v>
      </c>
      <c r="W122" s="36">
        <f>SUMIFS(СВЦЭМ!$D$39:$D$782,СВЦЭМ!$A$39:$A$782,$A122,СВЦЭМ!$B$39:$B$782,W$119)+'СЕТ СН'!$I$11+СВЦЭМ!$D$10+'СЕТ СН'!$I$6-'СЕТ СН'!$I$23</f>
        <v>2545.44892261</v>
      </c>
      <c r="X122" s="36">
        <f>SUMIFS(СВЦЭМ!$D$39:$D$782,СВЦЭМ!$A$39:$A$782,$A122,СВЦЭМ!$B$39:$B$782,X$119)+'СЕТ СН'!$I$11+СВЦЭМ!$D$10+'СЕТ СН'!$I$6-'СЕТ СН'!$I$23</f>
        <v>2574.2873950600001</v>
      </c>
      <c r="Y122" s="36">
        <f>SUMIFS(СВЦЭМ!$D$39:$D$782,СВЦЭМ!$A$39:$A$782,$A122,СВЦЭМ!$B$39:$B$782,Y$119)+'СЕТ СН'!$I$11+СВЦЭМ!$D$10+'СЕТ СН'!$I$6-'СЕТ СН'!$I$23</f>
        <v>2661.4850842300002</v>
      </c>
    </row>
    <row r="123" spans="1:27" ht="15.75" x14ac:dyDescent="0.2">
      <c r="A123" s="35">
        <f t="shared" si="3"/>
        <v>45477</v>
      </c>
      <c r="B123" s="36">
        <f>SUMIFS(СВЦЭМ!$D$39:$D$782,СВЦЭМ!$A$39:$A$782,$A123,СВЦЭМ!$B$39:$B$782,B$119)+'СЕТ СН'!$I$11+СВЦЭМ!$D$10+'СЕТ СН'!$I$6-'СЕТ СН'!$I$23</f>
        <v>2532.13945659</v>
      </c>
      <c r="C123" s="36">
        <f>SUMIFS(СВЦЭМ!$D$39:$D$782,СВЦЭМ!$A$39:$A$782,$A123,СВЦЭМ!$B$39:$B$782,C$119)+'СЕТ СН'!$I$11+СВЦЭМ!$D$10+'СЕТ СН'!$I$6-'СЕТ СН'!$I$23</f>
        <v>2686.07506001</v>
      </c>
      <c r="D123" s="36">
        <f>SUMIFS(СВЦЭМ!$D$39:$D$782,СВЦЭМ!$A$39:$A$782,$A123,СВЦЭМ!$B$39:$B$782,D$119)+'СЕТ СН'!$I$11+СВЦЭМ!$D$10+'СЕТ СН'!$I$6-'СЕТ СН'!$I$23</f>
        <v>2721.03023592</v>
      </c>
      <c r="E123" s="36">
        <f>SUMIFS(СВЦЭМ!$D$39:$D$782,СВЦЭМ!$A$39:$A$782,$A123,СВЦЭМ!$B$39:$B$782,E$119)+'СЕТ СН'!$I$11+СВЦЭМ!$D$10+'СЕТ СН'!$I$6-'СЕТ СН'!$I$23</f>
        <v>2757.8973459099998</v>
      </c>
      <c r="F123" s="36">
        <f>SUMIFS(СВЦЭМ!$D$39:$D$782,СВЦЭМ!$A$39:$A$782,$A123,СВЦЭМ!$B$39:$B$782,F$119)+'СЕТ СН'!$I$11+СВЦЭМ!$D$10+'СЕТ СН'!$I$6-'СЕТ СН'!$I$23</f>
        <v>2764.9280443400003</v>
      </c>
      <c r="G123" s="36">
        <f>SUMIFS(СВЦЭМ!$D$39:$D$782,СВЦЭМ!$A$39:$A$782,$A123,СВЦЭМ!$B$39:$B$782,G$119)+'СЕТ СН'!$I$11+СВЦЭМ!$D$10+'СЕТ СН'!$I$6-'СЕТ СН'!$I$23</f>
        <v>2757.3521608999999</v>
      </c>
      <c r="H123" s="36">
        <f>SUMIFS(СВЦЭМ!$D$39:$D$782,СВЦЭМ!$A$39:$A$782,$A123,СВЦЭМ!$B$39:$B$782,H$119)+'СЕТ СН'!$I$11+СВЦЭМ!$D$10+'СЕТ СН'!$I$6-'СЕТ СН'!$I$23</f>
        <v>2670.6149516599999</v>
      </c>
      <c r="I123" s="36">
        <f>SUMIFS(СВЦЭМ!$D$39:$D$782,СВЦЭМ!$A$39:$A$782,$A123,СВЦЭМ!$B$39:$B$782,I$119)+'СЕТ СН'!$I$11+СВЦЭМ!$D$10+'СЕТ СН'!$I$6-'СЕТ СН'!$I$23</f>
        <v>2641.0823768800001</v>
      </c>
      <c r="J123" s="36">
        <f>SUMIFS(СВЦЭМ!$D$39:$D$782,СВЦЭМ!$A$39:$A$782,$A123,СВЦЭМ!$B$39:$B$782,J$119)+'СЕТ СН'!$I$11+СВЦЭМ!$D$10+'СЕТ СН'!$I$6-'СЕТ СН'!$I$23</f>
        <v>2547.6674542600003</v>
      </c>
      <c r="K123" s="36">
        <f>SUMIFS(СВЦЭМ!$D$39:$D$782,СВЦЭМ!$A$39:$A$782,$A123,СВЦЭМ!$B$39:$B$782,K$119)+'СЕТ СН'!$I$11+СВЦЭМ!$D$10+'СЕТ СН'!$I$6-'СЕТ СН'!$I$23</f>
        <v>2475.8406430800001</v>
      </c>
      <c r="L123" s="36">
        <f>SUMIFS(СВЦЭМ!$D$39:$D$782,СВЦЭМ!$A$39:$A$782,$A123,СВЦЭМ!$B$39:$B$782,L$119)+'СЕТ СН'!$I$11+СВЦЭМ!$D$10+'СЕТ СН'!$I$6-'СЕТ СН'!$I$23</f>
        <v>2460.0091720999999</v>
      </c>
      <c r="M123" s="36">
        <f>SUMIFS(СВЦЭМ!$D$39:$D$782,СВЦЭМ!$A$39:$A$782,$A123,СВЦЭМ!$B$39:$B$782,M$119)+'СЕТ СН'!$I$11+СВЦЭМ!$D$10+'СЕТ СН'!$I$6-'СЕТ СН'!$I$23</f>
        <v>2432.0484661</v>
      </c>
      <c r="N123" s="36">
        <f>SUMIFS(СВЦЭМ!$D$39:$D$782,СВЦЭМ!$A$39:$A$782,$A123,СВЦЭМ!$B$39:$B$782,N$119)+'СЕТ СН'!$I$11+СВЦЭМ!$D$10+'СЕТ СН'!$I$6-'СЕТ СН'!$I$23</f>
        <v>2439.5380832999999</v>
      </c>
      <c r="O123" s="36">
        <f>SUMIFS(СВЦЭМ!$D$39:$D$782,СВЦЭМ!$A$39:$A$782,$A123,СВЦЭМ!$B$39:$B$782,O$119)+'СЕТ СН'!$I$11+СВЦЭМ!$D$10+'СЕТ СН'!$I$6-'СЕТ СН'!$I$23</f>
        <v>2422.5491766699997</v>
      </c>
      <c r="P123" s="36">
        <f>SUMIFS(СВЦЭМ!$D$39:$D$782,СВЦЭМ!$A$39:$A$782,$A123,СВЦЭМ!$B$39:$B$782,P$119)+'СЕТ СН'!$I$11+СВЦЭМ!$D$10+'СЕТ СН'!$I$6-'СЕТ СН'!$I$23</f>
        <v>2418.9907654799999</v>
      </c>
      <c r="Q123" s="36">
        <f>SUMIFS(СВЦЭМ!$D$39:$D$782,СВЦЭМ!$A$39:$A$782,$A123,СВЦЭМ!$B$39:$B$782,Q$119)+'СЕТ СН'!$I$11+СВЦЭМ!$D$10+'СЕТ СН'!$I$6-'СЕТ СН'!$I$23</f>
        <v>2422.1786818</v>
      </c>
      <c r="R123" s="36">
        <f>SUMIFS(СВЦЭМ!$D$39:$D$782,СВЦЭМ!$A$39:$A$782,$A123,СВЦЭМ!$B$39:$B$782,R$119)+'СЕТ СН'!$I$11+СВЦЭМ!$D$10+'СЕТ СН'!$I$6-'СЕТ СН'!$I$23</f>
        <v>2433.0395450200003</v>
      </c>
      <c r="S123" s="36">
        <f>SUMIFS(СВЦЭМ!$D$39:$D$782,СВЦЭМ!$A$39:$A$782,$A123,СВЦЭМ!$B$39:$B$782,S$119)+'СЕТ СН'!$I$11+СВЦЭМ!$D$10+'СЕТ СН'!$I$6-'СЕТ СН'!$I$23</f>
        <v>2422.90223027</v>
      </c>
      <c r="T123" s="36">
        <f>SUMIFS(СВЦЭМ!$D$39:$D$782,СВЦЭМ!$A$39:$A$782,$A123,СВЦЭМ!$B$39:$B$782,T$119)+'СЕТ СН'!$I$11+СВЦЭМ!$D$10+'СЕТ СН'!$I$6-'СЕТ СН'!$I$23</f>
        <v>2410.74072075</v>
      </c>
      <c r="U123" s="36">
        <f>SUMIFS(СВЦЭМ!$D$39:$D$782,СВЦЭМ!$A$39:$A$782,$A123,СВЦЭМ!$B$39:$B$782,U$119)+'СЕТ СН'!$I$11+СВЦЭМ!$D$10+'СЕТ СН'!$I$6-'СЕТ СН'!$I$23</f>
        <v>2427.6937569700003</v>
      </c>
      <c r="V123" s="36">
        <f>SUMIFS(СВЦЭМ!$D$39:$D$782,СВЦЭМ!$A$39:$A$782,$A123,СВЦЭМ!$B$39:$B$782,V$119)+'СЕТ СН'!$I$11+СВЦЭМ!$D$10+'СЕТ СН'!$I$6-'СЕТ СН'!$I$23</f>
        <v>2437.2025259000002</v>
      </c>
      <c r="W123" s="36">
        <f>SUMIFS(СВЦЭМ!$D$39:$D$782,СВЦЭМ!$A$39:$A$782,$A123,СВЦЭМ!$B$39:$B$782,W$119)+'СЕТ СН'!$I$11+СВЦЭМ!$D$10+'СЕТ СН'!$I$6-'СЕТ СН'!$I$23</f>
        <v>2412.00209971</v>
      </c>
      <c r="X123" s="36">
        <f>SUMIFS(СВЦЭМ!$D$39:$D$782,СВЦЭМ!$A$39:$A$782,$A123,СВЦЭМ!$B$39:$B$782,X$119)+'СЕТ СН'!$I$11+СВЦЭМ!$D$10+'СЕТ СН'!$I$6-'СЕТ СН'!$I$23</f>
        <v>2462.0706009599999</v>
      </c>
      <c r="Y123" s="36">
        <f>SUMIFS(СВЦЭМ!$D$39:$D$782,СВЦЭМ!$A$39:$A$782,$A123,СВЦЭМ!$B$39:$B$782,Y$119)+'СЕТ СН'!$I$11+СВЦЭМ!$D$10+'СЕТ СН'!$I$6-'СЕТ СН'!$I$23</f>
        <v>2565.0519218999998</v>
      </c>
    </row>
    <row r="124" spans="1:27" ht="15.75" x14ac:dyDescent="0.2">
      <c r="A124" s="35">
        <f t="shared" si="3"/>
        <v>45478</v>
      </c>
      <c r="B124" s="36">
        <f>SUMIFS(СВЦЭМ!$D$39:$D$782,СВЦЭМ!$A$39:$A$782,$A124,СВЦЭМ!$B$39:$B$782,B$119)+'СЕТ СН'!$I$11+СВЦЭМ!$D$10+'СЕТ СН'!$I$6-'СЕТ СН'!$I$23</f>
        <v>2653.82345295</v>
      </c>
      <c r="C124" s="36">
        <f>SUMIFS(СВЦЭМ!$D$39:$D$782,СВЦЭМ!$A$39:$A$782,$A124,СВЦЭМ!$B$39:$B$782,C$119)+'СЕТ СН'!$I$11+СВЦЭМ!$D$10+'СЕТ СН'!$I$6-'СЕТ СН'!$I$23</f>
        <v>2751.33253672</v>
      </c>
      <c r="D124" s="36">
        <f>SUMIFS(СВЦЭМ!$D$39:$D$782,СВЦЭМ!$A$39:$A$782,$A124,СВЦЭМ!$B$39:$B$782,D$119)+'СЕТ СН'!$I$11+СВЦЭМ!$D$10+'СЕТ СН'!$I$6-'СЕТ СН'!$I$23</f>
        <v>2812.6468789800001</v>
      </c>
      <c r="E124" s="36">
        <f>SUMIFS(СВЦЭМ!$D$39:$D$782,СВЦЭМ!$A$39:$A$782,$A124,СВЦЭМ!$B$39:$B$782,E$119)+'СЕТ СН'!$I$11+СВЦЭМ!$D$10+'СЕТ СН'!$I$6-'СЕТ СН'!$I$23</f>
        <v>2841.3231351900004</v>
      </c>
      <c r="F124" s="36">
        <f>SUMIFS(СВЦЭМ!$D$39:$D$782,СВЦЭМ!$A$39:$A$782,$A124,СВЦЭМ!$B$39:$B$782,F$119)+'СЕТ СН'!$I$11+СВЦЭМ!$D$10+'СЕТ СН'!$I$6-'СЕТ СН'!$I$23</f>
        <v>2832.7557460899998</v>
      </c>
      <c r="G124" s="36">
        <f>SUMIFS(СВЦЭМ!$D$39:$D$782,СВЦЭМ!$A$39:$A$782,$A124,СВЦЭМ!$B$39:$B$782,G$119)+'СЕТ СН'!$I$11+СВЦЭМ!$D$10+'СЕТ СН'!$I$6-'СЕТ СН'!$I$23</f>
        <v>2799.12220682</v>
      </c>
      <c r="H124" s="36">
        <f>SUMIFS(СВЦЭМ!$D$39:$D$782,СВЦЭМ!$A$39:$A$782,$A124,СВЦЭМ!$B$39:$B$782,H$119)+'СЕТ СН'!$I$11+СВЦЭМ!$D$10+'СЕТ СН'!$I$6-'СЕТ СН'!$I$23</f>
        <v>2745.3447340499997</v>
      </c>
      <c r="I124" s="36">
        <f>SUMIFS(СВЦЭМ!$D$39:$D$782,СВЦЭМ!$A$39:$A$782,$A124,СВЦЭМ!$B$39:$B$782,I$119)+'СЕТ СН'!$I$11+СВЦЭМ!$D$10+'СЕТ СН'!$I$6-'СЕТ СН'!$I$23</f>
        <v>2639.1160925300001</v>
      </c>
      <c r="J124" s="36">
        <f>SUMIFS(СВЦЭМ!$D$39:$D$782,СВЦЭМ!$A$39:$A$782,$A124,СВЦЭМ!$B$39:$B$782,J$119)+'СЕТ СН'!$I$11+СВЦЭМ!$D$10+'СЕТ СН'!$I$6-'СЕТ СН'!$I$23</f>
        <v>2529.44831591</v>
      </c>
      <c r="K124" s="36">
        <f>SUMIFS(СВЦЭМ!$D$39:$D$782,СВЦЭМ!$A$39:$A$782,$A124,СВЦЭМ!$B$39:$B$782,K$119)+'СЕТ СН'!$I$11+СВЦЭМ!$D$10+'СЕТ СН'!$I$6-'СЕТ СН'!$I$23</f>
        <v>2501.49715754</v>
      </c>
      <c r="L124" s="36">
        <f>SUMIFS(СВЦЭМ!$D$39:$D$782,СВЦЭМ!$A$39:$A$782,$A124,СВЦЭМ!$B$39:$B$782,L$119)+'СЕТ СН'!$I$11+СВЦЭМ!$D$10+'СЕТ СН'!$I$6-'СЕТ СН'!$I$23</f>
        <v>2513.85545258</v>
      </c>
      <c r="M124" s="36">
        <f>SUMIFS(СВЦЭМ!$D$39:$D$782,СВЦЭМ!$A$39:$A$782,$A124,СВЦЭМ!$B$39:$B$782,M$119)+'СЕТ СН'!$I$11+СВЦЭМ!$D$10+'СЕТ СН'!$I$6-'СЕТ СН'!$I$23</f>
        <v>2502.00245451</v>
      </c>
      <c r="N124" s="36">
        <f>SUMIFS(СВЦЭМ!$D$39:$D$782,СВЦЭМ!$A$39:$A$782,$A124,СВЦЭМ!$B$39:$B$782,N$119)+'СЕТ СН'!$I$11+СВЦЭМ!$D$10+'СЕТ СН'!$I$6-'СЕТ СН'!$I$23</f>
        <v>2509.6807287199999</v>
      </c>
      <c r="O124" s="36">
        <f>SUMIFS(СВЦЭМ!$D$39:$D$782,СВЦЭМ!$A$39:$A$782,$A124,СВЦЭМ!$B$39:$B$782,O$119)+'СЕТ СН'!$I$11+СВЦЭМ!$D$10+'СЕТ СН'!$I$6-'СЕТ СН'!$I$23</f>
        <v>2507.7584453700001</v>
      </c>
      <c r="P124" s="36">
        <f>SUMIFS(СВЦЭМ!$D$39:$D$782,СВЦЭМ!$A$39:$A$782,$A124,СВЦЭМ!$B$39:$B$782,P$119)+'СЕТ СН'!$I$11+СВЦЭМ!$D$10+'СЕТ СН'!$I$6-'СЕТ СН'!$I$23</f>
        <v>2516.37983867</v>
      </c>
      <c r="Q124" s="36">
        <f>SUMIFS(СВЦЭМ!$D$39:$D$782,СВЦЭМ!$A$39:$A$782,$A124,СВЦЭМ!$B$39:$B$782,Q$119)+'СЕТ СН'!$I$11+СВЦЭМ!$D$10+'СЕТ СН'!$I$6-'СЕТ СН'!$I$23</f>
        <v>2528.2701619899999</v>
      </c>
      <c r="R124" s="36">
        <f>SUMIFS(СВЦЭМ!$D$39:$D$782,СВЦЭМ!$A$39:$A$782,$A124,СВЦЭМ!$B$39:$B$782,R$119)+'СЕТ СН'!$I$11+СВЦЭМ!$D$10+'СЕТ СН'!$I$6-'СЕТ СН'!$I$23</f>
        <v>2524.4803572600003</v>
      </c>
      <c r="S124" s="36">
        <f>SUMIFS(СВЦЭМ!$D$39:$D$782,СВЦЭМ!$A$39:$A$782,$A124,СВЦЭМ!$B$39:$B$782,S$119)+'СЕТ СН'!$I$11+СВЦЭМ!$D$10+'СЕТ СН'!$I$6-'СЕТ СН'!$I$23</f>
        <v>2516.7960261999997</v>
      </c>
      <c r="T124" s="36">
        <f>SUMIFS(СВЦЭМ!$D$39:$D$782,СВЦЭМ!$A$39:$A$782,$A124,СВЦЭМ!$B$39:$B$782,T$119)+'СЕТ СН'!$I$11+СВЦЭМ!$D$10+'СЕТ СН'!$I$6-'СЕТ СН'!$I$23</f>
        <v>2509.0608313000002</v>
      </c>
      <c r="U124" s="36">
        <f>SUMIFS(СВЦЭМ!$D$39:$D$782,СВЦЭМ!$A$39:$A$782,$A124,СВЦЭМ!$B$39:$B$782,U$119)+'СЕТ СН'!$I$11+СВЦЭМ!$D$10+'СЕТ СН'!$I$6-'СЕТ СН'!$I$23</f>
        <v>2523.3944916299997</v>
      </c>
      <c r="V124" s="36">
        <f>SUMIFS(СВЦЭМ!$D$39:$D$782,СВЦЭМ!$A$39:$A$782,$A124,СВЦЭМ!$B$39:$B$782,V$119)+'СЕТ СН'!$I$11+СВЦЭМ!$D$10+'СЕТ СН'!$I$6-'СЕТ СН'!$I$23</f>
        <v>2537.9108375300002</v>
      </c>
      <c r="W124" s="36">
        <f>SUMIFS(СВЦЭМ!$D$39:$D$782,СВЦЭМ!$A$39:$A$782,$A124,СВЦЭМ!$B$39:$B$782,W$119)+'СЕТ СН'!$I$11+СВЦЭМ!$D$10+'СЕТ СН'!$I$6-'СЕТ СН'!$I$23</f>
        <v>2510.9070645299998</v>
      </c>
      <c r="X124" s="36">
        <f>SUMIFS(СВЦЭМ!$D$39:$D$782,СВЦЭМ!$A$39:$A$782,$A124,СВЦЭМ!$B$39:$B$782,X$119)+'СЕТ СН'!$I$11+СВЦЭМ!$D$10+'СЕТ СН'!$I$6-'СЕТ СН'!$I$23</f>
        <v>2555.2518713099998</v>
      </c>
      <c r="Y124" s="36">
        <f>SUMIFS(СВЦЭМ!$D$39:$D$782,СВЦЭМ!$A$39:$A$782,$A124,СВЦЭМ!$B$39:$B$782,Y$119)+'СЕТ СН'!$I$11+СВЦЭМ!$D$10+'СЕТ СН'!$I$6-'СЕТ СН'!$I$23</f>
        <v>2674.0328091199999</v>
      </c>
    </row>
    <row r="125" spans="1:27" ht="15.75" x14ac:dyDescent="0.2">
      <c r="A125" s="35">
        <f t="shared" si="3"/>
        <v>45479</v>
      </c>
      <c r="B125" s="36">
        <f>SUMIFS(СВЦЭМ!$D$39:$D$782,СВЦЭМ!$A$39:$A$782,$A125,СВЦЭМ!$B$39:$B$782,B$119)+'СЕТ СН'!$I$11+СВЦЭМ!$D$10+'СЕТ СН'!$I$6-'СЕТ СН'!$I$23</f>
        <v>2676.8927539599999</v>
      </c>
      <c r="C125" s="36">
        <f>SUMIFS(СВЦЭМ!$D$39:$D$782,СВЦЭМ!$A$39:$A$782,$A125,СВЦЭМ!$B$39:$B$782,C$119)+'СЕТ СН'!$I$11+СВЦЭМ!$D$10+'СЕТ СН'!$I$6-'СЕТ СН'!$I$23</f>
        <v>2763.0277136</v>
      </c>
      <c r="D125" s="36">
        <f>SUMIFS(СВЦЭМ!$D$39:$D$782,СВЦЭМ!$A$39:$A$782,$A125,СВЦЭМ!$B$39:$B$782,D$119)+'СЕТ СН'!$I$11+СВЦЭМ!$D$10+'СЕТ СН'!$I$6-'СЕТ СН'!$I$23</f>
        <v>2869.0069533799997</v>
      </c>
      <c r="E125" s="36">
        <f>SUMIFS(СВЦЭМ!$D$39:$D$782,СВЦЭМ!$A$39:$A$782,$A125,СВЦЭМ!$B$39:$B$782,E$119)+'СЕТ СН'!$I$11+СВЦЭМ!$D$10+'СЕТ СН'!$I$6-'СЕТ СН'!$I$23</f>
        <v>2933.1980150099998</v>
      </c>
      <c r="F125" s="36">
        <f>SUMIFS(СВЦЭМ!$D$39:$D$782,СВЦЭМ!$A$39:$A$782,$A125,СВЦЭМ!$B$39:$B$782,F$119)+'СЕТ СН'!$I$11+СВЦЭМ!$D$10+'СЕТ СН'!$I$6-'СЕТ СН'!$I$23</f>
        <v>2953.3109874199999</v>
      </c>
      <c r="G125" s="36">
        <f>SUMIFS(СВЦЭМ!$D$39:$D$782,СВЦЭМ!$A$39:$A$782,$A125,СВЦЭМ!$B$39:$B$782,G$119)+'СЕТ СН'!$I$11+СВЦЭМ!$D$10+'СЕТ СН'!$I$6-'СЕТ СН'!$I$23</f>
        <v>2945.0776104699999</v>
      </c>
      <c r="H125" s="36">
        <f>SUMIFS(СВЦЭМ!$D$39:$D$782,СВЦЭМ!$A$39:$A$782,$A125,СВЦЭМ!$B$39:$B$782,H$119)+'СЕТ СН'!$I$11+СВЦЭМ!$D$10+'СЕТ СН'!$I$6-'СЕТ СН'!$I$23</f>
        <v>2939.65840819</v>
      </c>
      <c r="I125" s="36">
        <f>SUMIFS(СВЦЭМ!$D$39:$D$782,СВЦЭМ!$A$39:$A$782,$A125,СВЦЭМ!$B$39:$B$782,I$119)+'СЕТ СН'!$I$11+СВЦЭМ!$D$10+'СЕТ СН'!$I$6-'СЕТ СН'!$I$23</f>
        <v>2853.9616925700002</v>
      </c>
      <c r="J125" s="36">
        <f>SUMIFS(СВЦЭМ!$D$39:$D$782,СВЦЭМ!$A$39:$A$782,$A125,СВЦЭМ!$B$39:$B$782,J$119)+'СЕТ СН'!$I$11+СВЦЭМ!$D$10+'СЕТ СН'!$I$6-'СЕТ СН'!$I$23</f>
        <v>2723.1729135</v>
      </c>
      <c r="K125" s="36">
        <f>SUMIFS(СВЦЭМ!$D$39:$D$782,СВЦЭМ!$A$39:$A$782,$A125,СВЦЭМ!$B$39:$B$782,K$119)+'СЕТ СН'!$I$11+СВЦЭМ!$D$10+'СЕТ СН'!$I$6-'СЕТ СН'!$I$23</f>
        <v>2625.6484994699999</v>
      </c>
      <c r="L125" s="36">
        <f>SUMIFS(СВЦЭМ!$D$39:$D$782,СВЦЭМ!$A$39:$A$782,$A125,СВЦЭМ!$B$39:$B$782,L$119)+'СЕТ СН'!$I$11+СВЦЭМ!$D$10+'СЕТ СН'!$I$6-'СЕТ СН'!$I$23</f>
        <v>2560.26997639</v>
      </c>
      <c r="M125" s="36">
        <f>SUMIFS(СВЦЭМ!$D$39:$D$782,СВЦЭМ!$A$39:$A$782,$A125,СВЦЭМ!$B$39:$B$782,M$119)+'СЕТ СН'!$I$11+СВЦЭМ!$D$10+'СЕТ СН'!$I$6-'СЕТ СН'!$I$23</f>
        <v>2540.24169089</v>
      </c>
      <c r="N125" s="36">
        <f>SUMIFS(СВЦЭМ!$D$39:$D$782,СВЦЭМ!$A$39:$A$782,$A125,СВЦЭМ!$B$39:$B$782,N$119)+'СЕТ СН'!$I$11+СВЦЭМ!$D$10+'СЕТ СН'!$I$6-'СЕТ СН'!$I$23</f>
        <v>2538.75473379</v>
      </c>
      <c r="O125" s="36">
        <f>SUMIFS(СВЦЭМ!$D$39:$D$782,СВЦЭМ!$A$39:$A$782,$A125,СВЦЭМ!$B$39:$B$782,O$119)+'СЕТ СН'!$I$11+СВЦЭМ!$D$10+'СЕТ СН'!$I$6-'СЕТ СН'!$I$23</f>
        <v>2535.6981316700003</v>
      </c>
      <c r="P125" s="36">
        <f>SUMIFS(СВЦЭМ!$D$39:$D$782,СВЦЭМ!$A$39:$A$782,$A125,СВЦЭМ!$B$39:$B$782,P$119)+'СЕТ СН'!$I$11+СВЦЭМ!$D$10+'СЕТ СН'!$I$6-'СЕТ СН'!$I$23</f>
        <v>2533.8307950500002</v>
      </c>
      <c r="Q125" s="36">
        <f>SUMIFS(СВЦЭМ!$D$39:$D$782,СВЦЭМ!$A$39:$A$782,$A125,СВЦЭМ!$B$39:$B$782,Q$119)+'СЕТ СН'!$I$11+СВЦЭМ!$D$10+'СЕТ СН'!$I$6-'СЕТ СН'!$I$23</f>
        <v>2546.0103124899997</v>
      </c>
      <c r="R125" s="36">
        <f>SUMIFS(СВЦЭМ!$D$39:$D$782,СВЦЭМ!$A$39:$A$782,$A125,СВЦЭМ!$B$39:$B$782,R$119)+'СЕТ СН'!$I$11+СВЦЭМ!$D$10+'СЕТ СН'!$I$6-'СЕТ СН'!$I$23</f>
        <v>2576.2599567899997</v>
      </c>
      <c r="S125" s="36">
        <f>SUMIFS(СВЦЭМ!$D$39:$D$782,СВЦЭМ!$A$39:$A$782,$A125,СВЦЭМ!$B$39:$B$782,S$119)+'СЕТ СН'!$I$11+СВЦЭМ!$D$10+'СЕТ СН'!$I$6-'СЕТ СН'!$I$23</f>
        <v>2562.7210851999998</v>
      </c>
      <c r="T125" s="36">
        <f>SUMIFS(СВЦЭМ!$D$39:$D$782,СВЦЭМ!$A$39:$A$782,$A125,СВЦЭМ!$B$39:$B$782,T$119)+'СЕТ СН'!$I$11+СВЦЭМ!$D$10+'СЕТ СН'!$I$6-'СЕТ СН'!$I$23</f>
        <v>2555.8185979700002</v>
      </c>
      <c r="U125" s="36">
        <f>SUMIFS(СВЦЭМ!$D$39:$D$782,СВЦЭМ!$A$39:$A$782,$A125,СВЦЭМ!$B$39:$B$782,U$119)+'СЕТ СН'!$I$11+СВЦЭМ!$D$10+'СЕТ СН'!$I$6-'СЕТ СН'!$I$23</f>
        <v>2564.4320732200003</v>
      </c>
      <c r="V125" s="36">
        <f>SUMIFS(СВЦЭМ!$D$39:$D$782,СВЦЭМ!$A$39:$A$782,$A125,СВЦЭМ!$B$39:$B$782,V$119)+'СЕТ СН'!$I$11+СВЦЭМ!$D$10+'СЕТ СН'!$I$6-'СЕТ СН'!$I$23</f>
        <v>2575.4539256400003</v>
      </c>
      <c r="W125" s="36">
        <f>SUMIFS(СВЦЭМ!$D$39:$D$782,СВЦЭМ!$A$39:$A$782,$A125,СВЦЭМ!$B$39:$B$782,W$119)+'СЕТ СН'!$I$11+СВЦЭМ!$D$10+'СЕТ СН'!$I$6-'СЕТ СН'!$I$23</f>
        <v>2567.0013678099999</v>
      </c>
      <c r="X125" s="36">
        <f>SUMIFS(СВЦЭМ!$D$39:$D$782,СВЦЭМ!$A$39:$A$782,$A125,СВЦЭМ!$B$39:$B$782,X$119)+'СЕТ СН'!$I$11+СВЦЭМ!$D$10+'СЕТ СН'!$I$6-'СЕТ СН'!$I$23</f>
        <v>2602.0889516500001</v>
      </c>
      <c r="Y125" s="36">
        <f>SUMIFS(СВЦЭМ!$D$39:$D$782,СВЦЭМ!$A$39:$A$782,$A125,СВЦЭМ!$B$39:$B$782,Y$119)+'СЕТ СН'!$I$11+СВЦЭМ!$D$10+'СЕТ СН'!$I$6-'СЕТ СН'!$I$23</f>
        <v>2690.2053931999999</v>
      </c>
    </row>
    <row r="126" spans="1:27" ht="15.75" x14ac:dyDescent="0.2">
      <c r="A126" s="35">
        <f t="shared" si="3"/>
        <v>45480</v>
      </c>
      <c r="B126" s="36">
        <f>SUMIFS(СВЦЭМ!$D$39:$D$782,СВЦЭМ!$A$39:$A$782,$A126,СВЦЭМ!$B$39:$B$782,B$119)+'СЕТ СН'!$I$11+СВЦЭМ!$D$10+'СЕТ СН'!$I$6-'СЕТ СН'!$I$23</f>
        <v>2834.8239224600002</v>
      </c>
      <c r="C126" s="36">
        <f>SUMIFS(СВЦЭМ!$D$39:$D$782,СВЦЭМ!$A$39:$A$782,$A126,СВЦЭМ!$B$39:$B$782,C$119)+'СЕТ СН'!$I$11+СВЦЭМ!$D$10+'СЕТ СН'!$I$6-'СЕТ СН'!$I$23</f>
        <v>2898.5039834199997</v>
      </c>
      <c r="D126" s="36">
        <f>SUMIFS(СВЦЭМ!$D$39:$D$782,СВЦЭМ!$A$39:$A$782,$A126,СВЦЭМ!$B$39:$B$782,D$119)+'СЕТ СН'!$I$11+СВЦЭМ!$D$10+'СЕТ СН'!$I$6-'СЕТ СН'!$I$23</f>
        <v>2959.9530440200001</v>
      </c>
      <c r="E126" s="36">
        <f>SUMIFS(СВЦЭМ!$D$39:$D$782,СВЦЭМ!$A$39:$A$782,$A126,СВЦЭМ!$B$39:$B$782,E$119)+'СЕТ СН'!$I$11+СВЦЭМ!$D$10+'СЕТ СН'!$I$6-'СЕТ СН'!$I$23</f>
        <v>2952.3495546499998</v>
      </c>
      <c r="F126" s="36">
        <f>SUMIFS(СВЦЭМ!$D$39:$D$782,СВЦЭМ!$A$39:$A$782,$A126,СВЦЭМ!$B$39:$B$782,F$119)+'СЕТ СН'!$I$11+СВЦЭМ!$D$10+'СЕТ СН'!$I$6-'СЕТ СН'!$I$23</f>
        <v>2955.5393505500001</v>
      </c>
      <c r="G126" s="36">
        <f>SUMIFS(СВЦЭМ!$D$39:$D$782,СВЦЭМ!$A$39:$A$782,$A126,СВЦЭМ!$B$39:$B$782,G$119)+'СЕТ СН'!$I$11+СВЦЭМ!$D$10+'СЕТ СН'!$I$6-'СЕТ СН'!$I$23</f>
        <v>2958.67102707</v>
      </c>
      <c r="H126" s="36">
        <f>SUMIFS(СВЦЭМ!$D$39:$D$782,СВЦЭМ!$A$39:$A$782,$A126,СВЦЭМ!$B$39:$B$782,H$119)+'СЕТ СН'!$I$11+СВЦЭМ!$D$10+'СЕТ СН'!$I$6-'СЕТ СН'!$I$23</f>
        <v>2974.8574358300002</v>
      </c>
      <c r="I126" s="36">
        <f>SUMIFS(СВЦЭМ!$D$39:$D$782,СВЦЭМ!$A$39:$A$782,$A126,СВЦЭМ!$B$39:$B$782,I$119)+'СЕТ СН'!$I$11+СВЦЭМ!$D$10+'СЕТ СН'!$I$6-'СЕТ СН'!$I$23</f>
        <v>2937.64712495</v>
      </c>
      <c r="J126" s="36">
        <f>SUMIFS(СВЦЭМ!$D$39:$D$782,СВЦЭМ!$A$39:$A$782,$A126,СВЦЭМ!$B$39:$B$782,J$119)+'СЕТ СН'!$I$11+СВЦЭМ!$D$10+'СЕТ СН'!$I$6-'СЕТ СН'!$I$23</f>
        <v>2802.94005049</v>
      </c>
      <c r="K126" s="36">
        <f>SUMIFS(СВЦЭМ!$D$39:$D$782,СВЦЭМ!$A$39:$A$782,$A126,СВЦЭМ!$B$39:$B$782,K$119)+'СЕТ СН'!$I$11+СВЦЭМ!$D$10+'СЕТ СН'!$I$6-'СЕТ СН'!$I$23</f>
        <v>2705.4510706000001</v>
      </c>
      <c r="L126" s="36">
        <f>SUMIFS(СВЦЭМ!$D$39:$D$782,СВЦЭМ!$A$39:$A$782,$A126,СВЦЭМ!$B$39:$B$782,L$119)+'СЕТ СН'!$I$11+СВЦЭМ!$D$10+'СЕТ СН'!$I$6-'СЕТ СН'!$I$23</f>
        <v>2657.5486482699998</v>
      </c>
      <c r="M126" s="36">
        <f>SUMIFS(СВЦЭМ!$D$39:$D$782,СВЦЭМ!$A$39:$A$782,$A126,СВЦЭМ!$B$39:$B$782,M$119)+'СЕТ СН'!$I$11+СВЦЭМ!$D$10+'СЕТ СН'!$I$6-'СЕТ СН'!$I$23</f>
        <v>2649.0074229800002</v>
      </c>
      <c r="N126" s="36">
        <f>SUMIFS(СВЦЭМ!$D$39:$D$782,СВЦЭМ!$A$39:$A$782,$A126,СВЦЭМ!$B$39:$B$782,N$119)+'СЕТ СН'!$I$11+СВЦЭМ!$D$10+'СЕТ СН'!$I$6-'СЕТ СН'!$I$23</f>
        <v>2634.8479006899997</v>
      </c>
      <c r="O126" s="36">
        <f>SUMIFS(СВЦЭМ!$D$39:$D$782,СВЦЭМ!$A$39:$A$782,$A126,СВЦЭМ!$B$39:$B$782,O$119)+'СЕТ СН'!$I$11+СВЦЭМ!$D$10+'СЕТ СН'!$I$6-'СЕТ СН'!$I$23</f>
        <v>2622.33031407</v>
      </c>
      <c r="P126" s="36">
        <f>SUMIFS(СВЦЭМ!$D$39:$D$782,СВЦЭМ!$A$39:$A$782,$A126,СВЦЭМ!$B$39:$B$782,P$119)+'СЕТ СН'!$I$11+СВЦЭМ!$D$10+'СЕТ СН'!$I$6-'СЕТ СН'!$I$23</f>
        <v>2636.5253207699998</v>
      </c>
      <c r="Q126" s="36">
        <f>SUMIFS(СВЦЭМ!$D$39:$D$782,СВЦЭМ!$A$39:$A$782,$A126,СВЦЭМ!$B$39:$B$782,Q$119)+'СЕТ СН'!$I$11+СВЦЭМ!$D$10+'СЕТ СН'!$I$6-'СЕТ СН'!$I$23</f>
        <v>2647.88100016</v>
      </c>
      <c r="R126" s="36">
        <f>SUMIFS(СВЦЭМ!$D$39:$D$782,СВЦЭМ!$A$39:$A$782,$A126,СВЦЭМ!$B$39:$B$782,R$119)+'СЕТ СН'!$I$11+СВЦЭМ!$D$10+'СЕТ СН'!$I$6-'СЕТ СН'!$I$23</f>
        <v>2640.6933502800002</v>
      </c>
      <c r="S126" s="36">
        <f>SUMIFS(СВЦЭМ!$D$39:$D$782,СВЦЭМ!$A$39:$A$782,$A126,СВЦЭМ!$B$39:$B$782,S$119)+'СЕТ СН'!$I$11+СВЦЭМ!$D$10+'СЕТ СН'!$I$6-'СЕТ СН'!$I$23</f>
        <v>2639.4914086099998</v>
      </c>
      <c r="T126" s="36">
        <f>SUMIFS(СВЦЭМ!$D$39:$D$782,СВЦЭМ!$A$39:$A$782,$A126,СВЦЭМ!$B$39:$B$782,T$119)+'СЕТ СН'!$I$11+СВЦЭМ!$D$10+'СЕТ СН'!$I$6-'СЕТ СН'!$I$23</f>
        <v>2619.23769627</v>
      </c>
      <c r="U126" s="36">
        <f>SUMIFS(СВЦЭМ!$D$39:$D$782,СВЦЭМ!$A$39:$A$782,$A126,СВЦЭМ!$B$39:$B$782,U$119)+'СЕТ СН'!$I$11+СВЦЭМ!$D$10+'СЕТ СН'!$I$6-'СЕТ СН'!$I$23</f>
        <v>2626.8664459199999</v>
      </c>
      <c r="V126" s="36">
        <f>SUMIFS(СВЦЭМ!$D$39:$D$782,СВЦЭМ!$A$39:$A$782,$A126,СВЦЭМ!$B$39:$B$782,V$119)+'СЕТ СН'!$I$11+СВЦЭМ!$D$10+'СЕТ СН'!$I$6-'СЕТ СН'!$I$23</f>
        <v>2631.19494992</v>
      </c>
      <c r="W126" s="36">
        <f>SUMIFS(СВЦЭМ!$D$39:$D$782,СВЦЭМ!$A$39:$A$782,$A126,СВЦЭМ!$B$39:$B$782,W$119)+'СЕТ СН'!$I$11+СВЦЭМ!$D$10+'СЕТ СН'!$I$6-'СЕТ СН'!$I$23</f>
        <v>2619.7062622100002</v>
      </c>
      <c r="X126" s="36">
        <f>SUMIFS(СВЦЭМ!$D$39:$D$782,СВЦЭМ!$A$39:$A$782,$A126,СВЦЭМ!$B$39:$B$782,X$119)+'СЕТ СН'!$I$11+СВЦЭМ!$D$10+'СЕТ СН'!$I$6-'СЕТ СН'!$I$23</f>
        <v>2672.59437789</v>
      </c>
      <c r="Y126" s="36">
        <f>SUMIFS(СВЦЭМ!$D$39:$D$782,СВЦЭМ!$A$39:$A$782,$A126,СВЦЭМ!$B$39:$B$782,Y$119)+'СЕТ СН'!$I$11+СВЦЭМ!$D$10+'СЕТ СН'!$I$6-'СЕТ СН'!$I$23</f>
        <v>2760.3723740200003</v>
      </c>
    </row>
    <row r="127" spans="1:27" ht="15.75" x14ac:dyDescent="0.2">
      <c r="A127" s="35">
        <f t="shared" si="3"/>
        <v>45481</v>
      </c>
      <c r="B127" s="36">
        <f>SUMIFS(СВЦЭМ!$D$39:$D$782,СВЦЭМ!$A$39:$A$782,$A127,СВЦЭМ!$B$39:$B$782,B$119)+'СЕТ СН'!$I$11+СВЦЭМ!$D$10+'СЕТ СН'!$I$6-'СЕТ СН'!$I$23</f>
        <v>2855.1102664099999</v>
      </c>
      <c r="C127" s="36">
        <f>SUMIFS(СВЦЭМ!$D$39:$D$782,СВЦЭМ!$A$39:$A$782,$A127,СВЦЭМ!$B$39:$B$782,C$119)+'СЕТ СН'!$I$11+СВЦЭМ!$D$10+'СЕТ СН'!$I$6-'СЕТ СН'!$I$23</f>
        <v>2954.09641332</v>
      </c>
      <c r="D127" s="36">
        <f>SUMIFS(СВЦЭМ!$D$39:$D$782,СВЦЭМ!$A$39:$A$782,$A127,СВЦЭМ!$B$39:$B$782,D$119)+'СЕТ СН'!$I$11+СВЦЭМ!$D$10+'СЕТ СН'!$I$6-'СЕТ СН'!$I$23</f>
        <v>3031.7987307100002</v>
      </c>
      <c r="E127" s="36">
        <f>SUMIFS(СВЦЭМ!$D$39:$D$782,СВЦЭМ!$A$39:$A$782,$A127,СВЦЭМ!$B$39:$B$782,E$119)+'СЕТ СН'!$I$11+СВЦЭМ!$D$10+'СЕТ СН'!$I$6-'СЕТ СН'!$I$23</f>
        <v>3059.763387</v>
      </c>
      <c r="F127" s="36">
        <f>SUMIFS(СВЦЭМ!$D$39:$D$782,СВЦЭМ!$A$39:$A$782,$A127,СВЦЭМ!$B$39:$B$782,F$119)+'СЕТ СН'!$I$11+СВЦЭМ!$D$10+'СЕТ СН'!$I$6-'СЕТ СН'!$I$23</f>
        <v>3065.9304070799999</v>
      </c>
      <c r="G127" s="36">
        <f>SUMIFS(СВЦЭМ!$D$39:$D$782,СВЦЭМ!$A$39:$A$782,$A127,СВЦЭМ!$B$39:$B$782,G$119)+'СЕТ СН'!$I$11+СВЦЭМ!$D$10+'СЕТ СН'!$I$6-'СЕТ СН'!$I$23</f>
        <v>3048.3696533299999</v>
      </c>
      <c r="H127" s="36">
        <f>SUMIFS(СВЦЭМ!$D$39:$D$782,СВЦЭМ!$A$39:$A$782,$A127,СВЦЭМ!$B$39:$B$782,H$119)+'СЕТ СН'!$I$11+СВЦЭМ!$D$10+'СЕТ СН'!$I$6-'СЕТ СН'!$I$23</f>
        <v>2948.8132774300002</v>
      </c>
      <c r="I127" s="36">
        <f>SUMIFS(СВЦЭМ!$D$39:$D$782,СВЦЭМ!$A$39:$A$782,$A127,СВЦЭМ!$B$39:$B$782,I$119)+'СЕТ СН'!$I$11+СВЦЭМ!$D$10+'СЕТ СН'!$I$6-'СЕТ СН'!$I$23</f>
        <v>2855.3287791800003</v>
      </c>
      <c r="J127" s="36">
        <f>SUMIFS(СВЦЭМ!$D$39:$D$782,СВЦЭМ!$A$39:$A$782,$A127,СВЦЭМ!$B$39:$B$782,J$119)+'СЕТ СН'!$I$11+СВЦЭМ!$D$10+'СЕТ СН'!$I$6-'СЕТ СН'!$I$23</f>
        <v>2740.5877201399999</v>
      </c>
      <c r="K127" s="36">
        <f>SUMIFS(СВЦЭМ!$D$39:$D$782,СВЦЭМ!$A$39:$A$782,$A127,СВЦЭМ!$B$39:$B$782,K$119)+'СЕТ СН'!$I$11+СВЦЭМ!$D$10+'СЕТ СН'!$I$6-'СЕТ СН'!$I$23</f>
        <v>2673.61734183</v>
      </c>
      <c r="L127" s="36">
        <f>SUMIFS(СВЦЭМ!$D$39:$D$782,СВЦЭМ!$A$39:$A$782,$A127,СВЦЭМ!$B$39:$B$782,L$119)+'СЕТ СН'!$I$11+СВЦЭМ!$D$10+'СЕТ СН'!$I$6-'СЕТ СН'!$I$23</f>
        <v>2626.7652781799998</v>
      </c>
      <c r="M127" s="36">
        <f>SUMIFS(СВЦЭМ!$D$39:$D$782,СВЦЭМ!$A$39:$A$782,$A127,СВЦЭМ!$B$39:$B$782,M$119)+'СЕТ СН'!$I$11+СВЦЭМ!$D$10+'СЕТ СН'!$I$6-'СЕТ СН'!$I$23</f>
        <v>2629.0940055299998</v>
      </c>
      <c r="N127" s="36">
        <f>SUMIFS(СВЦЭМ!$D$39:$D$782,СВЦЭМ!$A$39:$A$782,$A127,СВЦЭМ!$B$39:$B$782,N$119)+'СЕТ СН'!$I$11+СВЦЭМ!$D$10+'СЕТ СН'!$I$6-'СЕТ СН'!$I$23</f>
        <v>2621.37062173</v>
      </c>
      <c r="O127" s="36">
        <f>SUMIFS(СВЦЭМ!$D$39:$D$782,СВЦЭМ!$A$39:$A$782,$A127,СВЦЭМ!$B$39:$B$782,O$119)+'СЕТ СН'!$I$11+СВЦЭМ!$D$10+'СЕТ СН'!$I$6-'СЕТ СН'!$I$23</f>
        <v>2624.6267865</v>
      </c>
      <c r="P127" s="36">
        <f>SUMIFS(СВЦЭМ!$D$39:$D$782,СВЦЭМ!$A$39:$A$782,$A127,СВЦЭМ!$B$39:$B$782,P$119)+'СЕТ СН'!$I$11+СВЦЭМ!$D$10+'СЕТ СН'!$I$6-'СЕТ СН'!$I$23</f>
        <v>2627.8508359400003</v>
      </c>
      <c r="Q127" s="36">
        <f>SUMIFS(СВЦЭМ!$D$39:$D$782,СВЦЭМ!$A$39:$A$782,$A127,СВЦЭМ!$B$39:$B$782,Q$119)+'СЕТ СН'!$I$11+СВЦЭМ!$D$10+'СЕТ СН'!$I$6-'СЕТ СН'!$I$23</f>
        <v>2634.0558023399999</v>
      </c>
      <c r="R127" s="36">
        <f>SUMIFS(СВЦЭМ!$D$39:$D$782,СВЦЭМ!$A$39:$A$782,$A127,СВЦЭМ!$B$39:$B$782,R$119)+'СЕТ СН'!$I$11+СВЦЭМ!$D$10+'СЕТ СН'!$I$6-'СЕТ СН'!$I$23</f>
        <v>2632.01060874</v>
      </c>
      <c r="S127" s="36">
        <f>SUMIFS(СВЦЭМ!$D$39:$D$782,СВЦЭМ!$A$39:$A$782,$A127,СВЦЭМ!$B$39:$B$782,S$119)+'СЕТ СН'!$I$11+СВЦЭМ!$D$10+'СЕТ СН'!$I$6-'СЕТ СН'!$I$23</f>
        <v>2627.2030553599998</v>
      </c>
      <c r="T127" s="36">
        <f>SUMIFS(СВЦЭМ!$D$39:$D$782,СВЦЭМ!$A$39:$A$782,$A127,СВЦЭМ!$B$39:$B$782,T$119)+'СЕТ СН'!$I$11+СВЦЭМ!$D$10+'СЕТ СН'!$I$6-'СЕТ СН'!$I$23</f>
        <v>2617.0553226500001</v>
      </c>
      <c r="U127" s="36">
        <f>SUMIFS(СВЦЭМ!$D$39:$D$782,СВЦЭМ!$A$39:$A$782,$A127,СВЦЭМ!$B$39:$B$782,U$119)+'СЕТ СН'!$I$11+СВЦЭМ!$D$10+'СЕТ СН'!$I$6-'СЕТ СН'!$I$23</f>
        <v>2622.8593850699999</v>
      </c>
      <c r="V127" s="36">
        <f>SUMIFS(СВЦЭМ!$D$39:$D$782,СВЦЭМ!$A$39:$A$782,$A127,СВЦЭМ!$B$39:$B$782,V$119)+'СЕТ СН'!$I$11+СВЦЭМ!$D$10+'СЕТ СН'!$I$6-'СЕТ СН'!$I$23</f>
        <v>2604.1952668900003</v>
      </c>
      <c r="W127" s="36">
        <f>SUMIFS(СВЦЭМ!$D$39:$D$782,СВЦЭМ!$A$39:$A$782,$A127,СВЦЭМ!$B$39:$B$782,W$119)+'СЕТ СН'!$I$11+СВЦЭМ!$D$10+'СЕТ СН'!$I$6-'СЕТ СН'!$I$23</f>
        <v>2604.3526930400003</v>
      </c>
      <c r="X127" s="36">
        <f>SUMIFS(СВЦЭМ!$D$39:$D$782,СВЦЭМ!$A$39:$A$782,$A127,СВЦЭМ!$B$39:$B$782,X$119)+'СЕТ СН'!$I$11+СВЦЭМ!$D$10+'СЕТ СН'!$I$6-'СЕТ СН'!$I$23</f>
        <v>2646.2737202400003</v>
      </c>
      <c r="Y127" s="36">
        <f>SUMIFS(СВЦЭМ!$D$39:$D$782,СВЦЭМ!$A$39:$A$782,$A127,СВЦЭМ!$B$39:$B$782,Y$119)+'СЕТ СН'!$I$11+СВЦЭМ!$D$10+'СЕТ СН'!$I$6-'СЕТ СН'!$I$23</f>
        <v>2732.2339175300003</v>
      </c>
    </row>
    <row r="128" spans="1:27" ht="15.75" x14ac:dyDescent="0.2">
      <c r="A128" s="35">
        <f t="shared" si="3"/>
        <v>45482</v>
      </c>
      <c r="B128" s="36">
        <f>SUMIFS(СВЦЭМ!$D$39:$D$782,СВЦЭМ!$A$39:$A$782,$A128,СВЦЭМ!$B$39:$B$782,B$119)+'СЕТ СН'!$I$11+СВЦЭМ!$D$10+'СЕТ СН'!$I$6-'СЕТ СН'!$I$23</f>
        <v>2884.0930786500003</v>
      </c>
      <c r="C128" s="36">
        <f>SUMIFS(СВЦЭМ!$D$39:$D$782,СВЦЭМ!$A$39:$A$782,$A128,СВЦЭМ!$B$39:$B$782,C$119)+'СЕТ СН'!$I$11+СВЦЭМ!$D$10+'СЕТ СН'!$I$6-'СЕТ СН'!$I$23</f>
        <v>2971.9884380000003</v>
      </c>
      <c r="D128" s="36">
        <f>SUMIFS(СВЦЭМ!$D$39:$D$782,СВЦЭМ!$A$39:$A$782,$A128,СВЦЭМ!$B$39:$B$782,D$119)+'СЕТ СН'!$I$11+СВЦЭМ!$D$10+'СЕТ СН'!$I$6-'СЕТ СН'!$I$23</f>
        <v>3037.4207415800001</v>
      </c>
      <c r="E128" s="36">
        <f>SUMIFS(СВЦЭМ!$D$39:$D$782,СВЦЭМ!$A$39:$A$782,$A128,СВЦЭМ!$B$39:$B$782,E$119)+'СЕТ СН'!$I$11+СВЦЭМ!$D$10+'СЕТ СН'!$I$6-'СЕТ СН'!$I$23</f>
        <v>3090.8038394300002</v>
      </c>
      <c r="F128" s="36">
        <f>SUMIFS(СВЦЭМ!$D$39:$D$782,СВЦЭМ!$A$39:$A$782,$A128,СВЦЭМ!$B$39:$B$782,F$119)+'СЕТ СН'!$I$11+СВЦЭМ!$D$10+'СЕТ СН'!$I$6-'СЕТ СН'!$I$23</f>
        <v>3083.0629921199998</v>
      </c>
      <c r="G128" s="36">
        <f>SUMIFS(СВЦЭМ!$D$39:$D$782,СВЦЭМ!$A$39:$A$782,$A128,СВЦЭМ!$B$39:$B$782,G$119)+'СЕТ СН'!$I$11+СВЦЭМ!$D$10+'СЕТ СН'!$I$6-'СЕТ СН'!$I$23</f>
        <v>3067.2104144</v>
      </c>
      <c r="H128" s="36">
        <f>SUMIFS(СВЦЭМ!$D$39:$D$782,СВЦЭМ!$A$39:$A$782,$A128,СВЦЭМ!$B$39:$B$782,H$119)+'СЕТ СН'!$I$11+СВЦЭМ!$D$10+'СЕТ СН'!$I$6-'СЕТ СН'!$I$23</f>
        <v>2878.1346679799999</v>
      </c>
      <c r="I128" s="36">
        <f>SUMIFS(СВЦЭМ!$D$39:$D$782,СВЦЭМ!$A$39:$A$782,$A128,СВЦЭМ!$B$39:$B$782,I$119)+'СЕТ СН'!$I$11+СВЦЭМ!$D$10+'СЕТ СН'!$I$6-'СЕТ СН'!$I$23</f>
        <v>2781.2739806</v>
      </c>
      <c r="J128" s="36">
        <f>SUMIFS(СВЦЭМ!$D$39:$D$782,СВЦЭМ!$A$39:$A$782,$A128,СВЦЭМ!$B$39:$B$782,J$119)+'СЕТ СН'!$I$11+СВЦЭМ!$D$10+'СЕТ СН'!$I$6-'СЕТ СН'!$I$23</f>
        <v>2660.71225258</v>
      </c>
      <c r="K128" s="36">
        <f>SUMIFS(СВЦЭМ!$D$39:$D$782,СВЦЭМ!$A$39:$A$782,$A128,СВЦЭМ!$B$39:$B$782,K$119)+'СЕТ СН'!$I$11+СВЦЭМ!$D$10+'СЕТ СН'!$I$6-'СЕТ СН'!$I$23</f>
        <v>2591.9023329800002</v>
      </c>
      <c r="L128" s="36">
        <f>SUMIFS(СВЦЭМ!$D$39:$D$782,СВЦЭМ!$A$39:$A$782,$A128,СВЦЭМ!$B$39:$B$782,L$119)+'СЕТ СН'!$I$11+СВЦЭМ!$D$10+'СЕТ СН'!$I$6-'СЕТ СН'!$I$23</f>
        <v>2562.35603408</v>
      </c>
      <c r="M128" s="36">
        <f>SUMIFS(СВЦЭМ!$D$39:$D$782,СВЦЭМ!$A$39:$A$782,$A128,СВЦЭМ!$B$39:$B$782,M$119)+'СЕТ СН'!$I$11+СВЦЭМ!$D$10+'СЕТ СН'!$I$6-'СЕТ СН'!$I$23</f>
        <v>2538.01673966</v>
      </c>
      <c r="N128" s="36">
        <f>SUMIFS(СВЦЭМ!$D$39:$D$782,СВЦЭМ!$A$39:$A$782,$A128,СВЦЭМ!$B$39:$B$782,N$119)+'СЕТ СН'!$I$11+СВЦЭМ!$D$10+'СЕТ СН'!$I$6-'СЕТ СН'!$I$23</f>
        <v>2526.58083566</v>
      </c>
      <c r="O128" s="36">
        <f>SUMIFS(СВЦЭМ!$D$39:$D$782,СВЦЭМ!$A$39:$A$782,$A128,СВЦЭМ!$B$39:$B$782,O$119)+'СЕТ СН'!$I$11+СВЦЭМ!$D$10+'СЕТ СН'!$I$6-'СЕТ СН'!$I$23</f>
        <v>2507.9127758100003</v>
      </c>
      <c r="P128" s="36">
        <f>SUMIFS(СВЦЭМ!$D$39:$D$782,СВЦЭМ!$A$39:$A$782,$A128,СВЦЭМ!$B$39:$B$782,P$119)+'СЕТ СН'!$I$11+СВЦЭМ!$D$10+'СЕТ СН'!$I$6-'СЕТ СН'!$I$23</f>
        <v>2514.5711735599998</v>
      </c>
      <c r="Q128" s="36">
        <f>SUMIFS(СВЦЭМ!$D$39:$D$782,СВЦЭМ!$A$39:$A$782,$A128,СВЦЭМ!$B$39:$B$782,Q$119)+'СЕТ СН'!$I$11+СВЦЭМ!$D$10+'СЕТ СН'!$I$6-'СЕТ СН'!$I$23</f>
        <v>2529.31026135</v>
      </c>
      <c r="R128" s="36">
        <f>SUMIFS(СВЦЭМ!$D$39:$D$782,СВЦЭМ!$A$39:$A$782,$A128,СВЦЭМ!$B$39:$B$782,R$119)+'СЕТ СН'!$I$11+СВЦЭМ!$D$10+'СЕТ СН'!$I$6-'СЕТ СН'!$I$23</f>
        <v>2527.5534503500003</v>
      </c>
      <c r="S128" s="36">
        <f>SUMIFS(СВЦЭМ!$D$39:$D$782,СВЦЭМ!$A$39:$A$782,$A128,СВЦЭМ!$B$39:$B$782,S$119)+'СЕТ СН'!$I$11+СВЦЭМ!$D$10+'СЕТ СН'!$I$6-'СЕТ СН'!$I$23</f>
        <v>2525.9639558999997</v>
      </c>
      <c r="T128" s="36">
        <f>SUMIFS(СВЦЭМ!$D$39:$D$782,СВЦЭМ!$A$39:$A$782,$A128,СВЦЭМ!$B$39:$B$782,T$119)+'СЕТ СН'!$I$11+СВЦЭМ!$D$10+'СЕТ СН'!$I$6-'СЕТ СН'!$I$23</f>
        <v>2531.2713067499999</v>
      </c>
      <c r="U128" s="36">
        <f>SUMIFS(СВЦЭМ!$D$39:$D$782,СВЦЭМ!$A$39:$A$782,$A128,СВЦЭМ!$B$39:$B$782,U$119)+'СЕТ СН'!$I$11+СВЦЭМ!$D$10+'СЕТ СН'!$I$6-'СЕТ СН'!$I$23</f>
        <v>2551.5024229700002</v>
      </c>
      <c r="V128" s="36">
        <f>SUMIFS(СВЦЭМ!$D$39:$D$782,СВЦЭМ!$A$39:$A$782,$A128,СВЦЭМ!$B$39:$B$782,V$119)+'СЕТ СН'!$I$11+СВЦЭМ!$D$10+'СЕТ СН'!$I$6-'СЕТ СН'!$I$23</f>
        <v>2545.96949245</v>
      </c>
      <c r="W128" s="36">
        <f>SUMIFS(СВЦЭМ!$D$39:$D$782,СВЦЭМ!$A$39:$A$782,$A128,СВЦЭМ!$B$39:$B$782,W$119)+'СЕТ СН'!$I$11+СВЦЭМ!$D$10+'СЕТ СН'!$I$6-'СЕТ СН'!$I$23</f>
        <v>2532.3102862999999</v>
      </c>
      <c r="X128" s="36">
        <f>SUMIFS(СВЦЭМ!$D$39:$D$782,СВЦЭМ!$A$39:$A$782,$A128,СВЦЭМ!$B$39:$B$782,X$119)+'СЕТ СН'!$I$11+СВЦЭМ!$D$10+'СЕТ СН'!$I$6-'СЕТ СН'!$I$23</f>
        <v>2559.3481263799999</v>
      </c>
      <c r="Y128" s="36">
        <f>SUMIFS(СВЦЭМ!$D$39:$D$782,СВЦЭМ!$A$39:$A$782,$A128,СВЦЭМ!$B$39:$B$782,Y$119)+'СЕТ СН'!$I$11+СВЦЭМ!$D$10+'СЕТ СН'!$I$6-'СЕТ СН'!$I$23</f>
        <v>2646.3304693099999</v>
      </c>
    </row>
    <row r="129" spans="1:25" ht="15.75" x14ac:dyDescent="0.2">
      <c r="A129" s="35">
        <f t="shared" si="3"/>
        <v>45483</v>
      </c>
      <c r="B129" s="36">
        <f>SUMIFS(СВЦЭМ!$D$39:$D$782,СВЦЭМ!$A$39:$A$782,$A129,СВЦЭМ!$B$39:$B$782,B$119)+'СЕТ СН'!$I$11+СВЦЭМ!$D$10+'СЕТ СН'!$I$6-'СЕТ СН'!$I$23</f>
        <v>2741.1228469400003</v>
      </c>
      <c r="C129" s="36">
        <f>SUMIFS(СВЦЭМ!$D$39:$D$782,СВЦЭМ!$A$39:$A$782,$A129,СВЦЭМ!$B$39:$B$782,C$119)+'СЕТ СН'!$I$11+СВЦЭМ!$D$10+'СЕТ СН'!$I$6-'СЕТ СН'!$I$23</f>
        <v>2853.7892929600002</v>
      </c>
      <c r="D129" s="36">
        <f>SUMIFS(СВЦЭМ!$D$39:$D$782,СВЦЭМ!$A$39:$A$782,$A129,СВЦЭМ!$B$39:$B$782,D$119)+'СЕТ СН'!$I$11+СВЦЭМ!$D$10+'СЕТ СН'!$I$6-'СЕТ СН'!$I$23</f>
        <v>2919.92876518</v>
      </c>
      <c r="E129" s="36">
        <f>SUMIFS(СВЦЭМ!$D$39:$D$782,СВЦЭМ!$A$39:$A$782,$A129,СВЦЭМ!$B$39:$B$782,E$119)+'СЕТ СН'!$I$11+СВЦЭМ!$D$10+'СЕТ СН'!$I$6-'СЕТ СН'!$I$23</f>
        <v>2921.1813264100001</v>
      </c>
      <c r="F129" s="36">
        <f>SUMIFS(СВЦЭМ!$D$39:$D$782,СВЦЭМ!$A$39:$A$782,$A129,СВЦЭМ!$B$39:$B$782,F$119)+'СЕТ СН'!$I$11+СВЦЭМ!$D$10+'СЕТ СН'!$I$6-'СЕТ СН'!$I$23</f>
        <v>2912.3023824399997</v>
      </c>
      <c r="G129" s="36">
        <f>SUMIFS(СВЦЭМ!$D$39:$D$782,СВЦЭМ!$A$39:$A$782,$A129,СВЦЭМ!$B$39:$B$782,G$119)+'СЕТ СН'!$I$11+СВЦЭМ!$D$10+'СЕТ СН'!$I$6-'СЕТ СН'!$I$23</f>
        <v>2938.3883822899998</v>
      </c>
      <c r="H129" s="36">
        <f>SUMIFS(СВЦЭМ!$D$39:$D$782,СВЦЭМ!$A$39:$A$782,$A129,СВЦЭМ!$B$39:$B$782,H$119)+'СЕТ СН'!$I$11+СВЦЭМ!$D$10+'СЕТ СН'!$I$6-'СЕТ СН'!$I$23</f>
        <v>2861.7792823500004</v>
      </c>
      <c r="I129" s="36">
        <f>SUMIFS(СВЦЭМ!$D$39:$D$782,СВЦЭМ!$A$39:$A$782,$A129,СВЦЭМ!$B$39:$B$782,I$119)+'СЕТ СН'!$I$11+СВЦЭМ!$D$10+'СЕТ СН'!$I$6-'СЕТ СН'!$I$23</f>
        <v>2754.2464538300001</v>
      </c>
      <c r="J129" s="36">
        <f>SUMIFS(СВЦЭМ!$D$39:$D$782,СВЦЭМ!$A$39:$A$782,$A129,СВЦЭМ!$B$39:$B$782,J$119)+'СЕТ СН'!$I$11+СВЦЭМ!$D$10+'СЕТ СН'!$I$6-'СЕТ СН'!$I$23</f>
        <v>2644.9246945800001</v>
      </c>
      <c r="K129" s="36">
        <f>SUMIFS(СВЦЭМ!$D$39:$D$782,СВЦЭМ!$A$39:$A$782,$A129,СВЦЭМ!$B$39:$B$782,K$119)+'СЕТ СН'!$I$11+СВЦЭМ!$D$10+'СЕТ СН'!$I$6-'СЕТ СН'!$I$23</f>
        <v>2600.77588866</v>
      </c>
      <c r="L129" s="36">
        <f>SUMIFS(СВЦЭМ!$D$39:$D$782,СВЦЭМ!$A$39:$A$782,$A129,СВЦЭМ!$B$39:$B$782,L$119)+'СЕТ СН'!$I$11+СВЦЭМ!$D$10+'СЕТ СН'!$I$6-'СЕТ СН'!$I$23</f>
        <v>2566.99443397</v>
      </c>
      <c r="M129" s="36">
        <f>SUMIFS(СВЦЭМ!$D$39:$D$782,СВЦЭМ!$A$39:$A$782,$A129,СВЦЭМ!$B$39:$B$782,M$119)+'СЕТ СН'!$I$11+СВЦЭМ!$D$10+'СЕТ СН'!$I$6-'СЕТ СН'!$I$23</f>
        <v>2570.2821844999999</v>
      </c>
      <c r="N129" s="36">
        <f>SUMIFS(СВЦЭМ!$D$39:$D$782,СВЦЭМ!$A$39:$A$782,$A129,СВЦЭМ!$B$39:$B$782,N$119)+'СЕТ СН'!$I$11+СВЦЭМ!$D$10+'СЕТ СН'!$I$6-'СЕТ СН'!$I$23</f>
        <v>2571.4213816800002</v>
      </c>
      <c r="O129" s="36">
        <f>SUMIFS(СВЦЭМ!$D$39:$D$782,СВЦЭМ!$A$39:$A$782,$A129,СВЦЭМ!$B$39:$B$782,O$119)+'СЕТ СН'!$I$11+СВЦЭМ!$D$10+'СЕТ СН'!$I$6-'СЕТ СН'!$I$23</f>
        <v>2552.5382862199999</v>
      </c>
      <c r="P129" s="36">
        <f>SUMIFS(СВЦЭМ!$D$39:$D$782,СВЦЭМ!$A$39:$A$782,$A129,СВЦЭМ!$B$39:$B$782,P$119)+'СЕТ СН'!$I$11+СВЦЭМ!$D$10+'СЕТ СН'!$I$6-'СЕТ СН'!$I$23</f>
        <v>2555.8940075299997</v>
      </c>
      <c r="Q129" s="36">
        <f>SUMIFS(СВЦЭМ!$D$39:$D$782,СВЦЭМ!$A$39:$A$782,$A129,СВЦЭМ!$B$39:$B$782,Q$119)+'СЕТ СН'!$I$11+СВЦЭМ!$D$10+'СЕТ СН'!$I$6-'СЕТ СН'!$I$23</f>
        <v>2567.7301036200001</v>
      </c>
      <c r="R129" s="36">
        <f>SUMIFS(СВЦЭМ!$D$39:$D$782,СВЦЭМ!$A$39:$A$782,$A129,СВЦЭМ!$B$39:$B$782,R$119)+'СЕТ СН'!$I$11+СВЦЭМ!$D$10+'СЕТ СН'!$I$6-'СЕТ СН'!$I$23</f>
        <v>2575.6316882199999</v>
      </c>
      <c r="S129" s="36">
        <f>SUMIFS(СВЦЭМ!$D$39:$D$782,СВЦЭМ!$A$39:$A$782,$A129,СВЦЭМ!$B$39:$B$782,S$119)+'СЕТ СН'!$I$11+СВЦЭМ!$D$10+'СЕТ СН'!$I$6-'СЕТ СН'!$I$23</f>
        <v>2589.3157611300003</v>
      </c>
      <c r="T129" s="36">
        <f>SUMIFS(СВЦЭМ!$D$39:$D$782,СВЦЭМ!$A$39:$A$782,$A129,СВЦЭМ!$B$39:$B$782,T$119)+'СЕТ СН'!$I$11+СВЦЭМ!$D$10+'СЕТ СН'!$I$6-'СЕТ СН'!$I$23</f>
        <v>2598.6883189700002</v>
      </c>
      <c r="U129" s="36">
        <f>SUMIFS(СВЦЭМ!$D$39:$D$782,СВЦЭМ!$A$39:$A$782,$A129,СВЦЭМ!$B$39:$B$782,U$119)+'СЕТ СН'!$I$11+СВЦЭМ!$D$10+'СЕТ СН'!$I$6-'СЕТ СН'!$I$23</f>
        <v>2582.0764308899998</v>
      </c>
      <c r="V129" s="36">
        <f>SUMIFS(СВЦЭМ!$D$39:$D$782,СВЦЭМ!$A$39:$A$782,$A129,СВЦЭМ!$B$39:$B$782,V$119)+'СЕТ СН'!$I$11+СВЦЭМ!$D$10+'СЕТ СН'!$I$6-'СЕТ СН'!$I$23</f>
        <v>2582.1917543600002</v>
      </c>
      <c r="W129" s="36">
        <f>SUMIFS(СВЦЭМ!$D$39:$D$782,СВЦЭМ!$A$39:$A$782,$A129,СВЦЭМ!$B$39:$B$782,W$119)+'СЕТ СН'!$I$11+СВЦЭМ!$D$10+'СЕТ СН'!$I$6-'СЕТ СН'!$I$23</f>
        <v>2567.3368588399999</v>
      </c>
      <c r="X129" s="36">
        <f>SUMIFS(СВЦЭМ!$D$39:$D$782,СВЦЭМ!$A$39:$A$782,$A129,СВЦЭМ!$B$39:$B$782,X$119)+'СЕТ СН'!$I$11+СВЦЭМ!$D$10+'СЕТ СН'!$I$6-'СЕТ СН'!$I$23</f>
        <v>2603.5644695600004</v>
      </c>
      <c r="Y129" s="36">
        <f>SUMIFS(СВЦЭМ!$D$39:$D$782,СВЦЭМ!$A$39:$A$782,$A129,СВЦЭМ!$B$39:$B$782,Y$119)+'СЕТ СН'!$I$11+СВЦЭМ!$D$10+'СЕТ СН'!$I$6-'СЕТ СН'!$I$23</f>
        <v>2688.2457338900003</v>
      </c>
    </row>
    <row r="130" spans="1:25" ht="15.75" x14ac:dyDescent="0.2">
      <c r="A130" s="35">
        <f t="shared" si="3"/>
        <v>45484</v>
      </c>
      <c r="B130" s="36">
        <f>SUMIFS(СВЦЭМ!$D$39:$D$782,СВЦЭМ!$A$39:$A$782,$A130,СВЦЭМ!$B$39:$B$782,B$119)+'СЕТ СН'!$I$11+СВЦЭМ!$D$10+'СЕТ СН'!$I$6-'СЕТ СН'!$I$23</f>
        <v>2822.2040162000003</v>
      </c>
      <c r="C130" s="36">
        <f>SUMIFS(СВЦЭМ!$D$39:$D$782,СВЦЭМ!$A$39:$A$782,$A130,СВЦЭМ!$B$39:$B$782,C$119)+'СЕТ СН'!$I$11+СВЦЭМ!$D$10+'СЕТ СН'!$I$6-'СЕТ СН'!$I$23</f>
        <v>2977.19769421</v>
      </c>
      <c r="D130" s="36">
        <f>SUMIFS(СВЦЭМ!$D$39:$D$782,СВЦЭМ!$A$39:$A$782,$A130,СВЦЭМ!$B$39:$B$782,D$119)+'СЕТ СН'!$I$11+СВЦЭМ!$D$10+'СЕТ СН'!$I$6-'СЕТ СН'!$I$23</f>
        <v>3083.72152766</v>
      </c>
      <c r="E130" s="36">
        <f>SUMIFS(СВЦЭМ!$D$39:$D$782,СВЦЭМ!$A$39:$A$782,$A130,СВЦЭМ!$B$39:$B$782,E$119)+'СЕТ СН'!$I$11+СВЦЭМ!$D$10+'СЕТ СН'!$I$6-'СЕТ СН'!$I$23</f>
        <v>3111.5679379600001</v>
      </c>
      <c r="F130" s="36">
        <f>SUMIFS(СВЦЭМ!$D$39:$D$782,СВЦЭМ!$A$39:$A$782,$A130,СВЦЭМ!$B$39:$B$782,F$119)+'СЕТ СН'!$I$11+СВЦЭМ!$D$10+'СЕТ СН'!$I$6-'СЕТ СН'!$I$23</f>
        <v>3121.68377749</v>
      </c>
      <c r="G130" s="36">
        <f>SUMIFS(СВЦЭМ!$D$39:$D$782,СВЦЭМ!$A$39:$A$782,$A130,СВЦЭМ!$B$39:$B$782,G$119)+'СЕТ СН'!$I$11+СВЦЭМ!$D$10+'СЕТ СН'!$I$6-'СЕТ СН'!$I$23</f>
        <v>3094.7431492400001</v>
      </c>
      <c r="H130" s="36">
        <f>SUMIFS(СВЦЭМ!$D$39:$D$782,СВЦЭМ!$A$39:$A$782,$A130,СВЦЭМ!$B$39:$B$782,H$119)+'СЕТ СН'!$I$11+СВЦЭМ!$D$10+'СЕТ СН'!$I$6-'СЕТ СН'!$I$23</f>
        <v>3006.8867518500001</v>
      </c>
      <c r="I130" s="36">
        <f>SUMIFS(СВЦЭМ!$D$39:$D$782,СВЦЭМ!$A$39:$A$782,$A130,СВЦЭМ!$B$39:$B$782,I$119)+'СЕТ СН'!$I$11+СВЦЭМ!$D$10+'СЕТ СН'!$I$6-'СЕТ СН'!$I$23</f>
        <v>2879.7846577700002</v>
      </c>
      <c r="J130" s="36">
        <f>SUMIFS(СВЦЭМ!$D$39:$D$782,СВЦЭМ!$A$39:$A$782,$A130,СВЦЭМ!$B$39:$B$782,J$119)+'СЕТ СН'!$I$11+СВЦЭМ!$D$10+'СЕТ СН'!$I$6-'СЕТ СН'!$I$23</f>
        <v>2767.6161499899999</v>
      </c>
      <c r="K130" s="36">
        <f>SUMIFS(СВЦЭМ!$D$39:$D$782,СВЦЭМ!$A$39:$A$782,$A130,СВЦЭМ!$B$39:$B$782,K$119)+'СЕТ СН'!$I$11+СВЦЭМ!$D$10+'СЕТ СН'!$I$6-'СЕТ СН'!$I$23</f>
        <v>2739.1422887799999</v>
      </c>
      <c r="L130" s="36">
        <f>SUMIFS(СВЦЭМ!$D$39:$D$782,СВЦЭМ!$A$39:$A$782,$A130,СВЦЭМ!$B$39:$B$782,L$119)+'СЕТ СН'!$I$11+СВЦЭМ!$D$10+'СЕТ СН'!$I$6-'СЕТ СН'!$I$23</f>
        <v>2699.4688899399998</v>
      </c>
      <c r="M130" s="36">
        <f>SUMIFS(СВЦЭМ!$D$39:$D$782,СВЦЭМ!$A$39:$A$782,$A130,СВЦЭМ!$B$39:$B$782,M$119)+'СЕТ СН'!$I$11+СВЦЭМ!$D$10+'СЕТ СН'!$I$6-'СЕТ СН'!$I$23</f>
        <v>2707.8606359099999</v>
      </c>
      <c r="N130" s="36">
        <f>SUMIFS(СВЦЭМ!$D$39:$D$782,СВЦЭМ!$A$39:$A$782,$A130,СВЦЭМ!$B$39:$B$782,N$119)+'СЕТ СН'!$I$11+СВЦЭМ!$D$10+'СЕТ СН'!$I$6-'СЕТ СН'!$I$23</f>
        <v>2712.8062922600002</v>
      </c>
      <c r="O130" s="36">
        <f>SUMIFS(СВЦЭМ!$D$39:$D$782,СВЦЭМ!$A$39:$A$782,$A130,СВЦЭМ!$B$39:$B$782,O$119)+'СЕТ СН'!$I$11+СВЦЭМ!$D$10+'СЕТ СН'!$I$6-'СЕТ СН'!$I$23</f>
        <v>2701.11777979</v>
      </c>
      <c r="P130" s="36">
        <f>SUMIFS(СВЦЭМ!$D$39:$D$782,СВЦЭМ!$A$39:$A$782,$A130,СВЦЭМ!$B$39:$B$782,P$119)+'СЕТ СН'!$I$11+СВЦЭМ!$D$10+'СЕТ СН'!$I$6-'СЕТ СН'!$I$23</f>
        <v>2701.77956223</v>
      </c>
      <c r="Q130" s="36">
        <f>SUMIFS(СВЦЭМ!$D$39:$D$782,СВЦЭМ!$A$39:$A$782,$A130,СВЦЭМ!$B$39:$B$782,Q$119)+'СЕТ СН'!$I$11+СВЦЭМ!$D$10+'СЕТ СН'!$I$6-'СЕТ СН'!$I$23</f>
        <v>2703.9370757500001</v>
      </c>
      <c r="R130" s="36">
        <f>SUMIFS(СВЦЭМ!$D$39:$D$782,СВЦЭМ!$A$39:$A$782,$A130,СВЦЭМ!$B$39:$B$782,R$119)+'СЕТ СН'!$I$11+СВЦЭМ!$D$10+'СЕТ СН'!$I$6-'СЕТ СН'!$I$23</f>
        <v>2714.7860105300001</v>
      </c>
      <c r="S130" s="36">
        <f>SUMIFS(СВЦЭМ!$D$39:$D$782,СВЦЭМ!$A$39:$A$782,$A130,СВЦЭМ!$B$39:$B$782,S$119)+'СЕТ СН'!$I$11+СВЦЭМ!$D$10+'СЕТ СН'!$I$6-'СЕТ СН'!$I$23</f>
        <v>2720.0572789899998</v>
      </c>
      <c r="T130" s="36">
        <f>SUMIFS(СВЦЭМ!$D$39:$D$782,СВЦЭМ!$A$39:$A$782,$A130,СВЦЭМ!$B$39:$B$782,T$119)+'СЕТ СН'!$I$11+СВЦЭМ!$D$10+'СЕТ СН'!$I$6-'СЕТ СН'!$I$23</f>
        <v>2713.2466324100001</v>
      </c>
      <c r="U130" s="36">
        <f>SUMIFS(СВЦЭМ!$D$39:$D$782,СВЦЭМ!$A$39:$A$782,$A130,СВЦЭМ!$B$39:$B$782,U$119)+'СЕТ СН'!$I$11+СВЦЭМ!$D$10+'СЕТ СН'!$I$6-'СЕТ СН'!$I$23</f>
        <v>2729.56450692</v>
      </c>
      <c r="V130" s="36">
        <f>SUMIFS(СВЦЭМ!$D$39:$D$782,СВЦЭМ!$A$39:$A$782,$A130,СВЦЭМ!$B$39:$B$782,V$119)+'СЕТ СН'!$I$11+СВЦЭМ!$D$10+'СЕТ СН'!$I$6-'СЕТ СН'!$I$23</f>
        <v>2721.9371300299999</v>
      </c>
      <c r="W130" s="36">
        <f>SUMIFS(СВЦЭМ!$D$39:$D$782,СВЦЭМ!$A$39:$A$782,$A130,СВЦЭМ!$B$39:$B$782,W$119)+'СЕТ СН'!$I$11+СВЦЭМ!$D$10+'СЕТ СН'!$I$6-'СЕТ СН'!$I$23</f>
        <v>2699.8898858800003</v>
      </c>
      <c r="X130" s="36">
        <f>SUMIFS(СВЦЭМ!$D$39:$D$782,СВЦЭМ!$A$39:$A$782,$A130,СВЦЭМ!$B$39:$B$782,X$119)+'СЕТ СН'!$I$11+СВЦЭМ!$D$10+'СЕТ СН'!$I$6-'СЕТ СН'!$I$23</f>
        <v>2738.2181110700003</v>
      </c>
      <c r="Y130" s="36">
        <f>SUMIFS(СВЦЭМ!$D$39:$D$782,СВЦЭМ!$A$39:$A$782,$A130,СВЦЭМ!$B$39:$B$782,Y$119)+'СЕТ СН'!$I$11+СВЦЭМ!$D$10+'СЕТ СН'!$I$6-'СЕТ СН'!$I$23</f>
        <v>2744.9679078899999</v>
      </c>
    </row>
    <row r="131" spans="1:25" ht="15.75" x14ac:dyDescent="0.2">
      <c r="A131" s="35">
        <f t="shared" si="3"/>
        <v>45485</v>
      </c>
      <c r="B131" s="36">
        <f>SUMIFS(СВЦЭМ!$D$39:$D$782,СВЦЭМ!$A$39:$A$782,$A131,СВЦЭМ!$B$39:$B$782,B$119)+'СЕТ СН'!$I$11+СВЦЭМ!$D$10+'СЕТ СН'!$I$6-'СЕТ СН'!$I$23</f>
        <v>2937.7901475899998</v>
      </c>
      <c r="C131" s="36">
        <f>SUMIFS(СВЦЭМ!$D$39:$D$782,СВЦЭМ!$A$39:$A$782,$A131,СВЦЭМ!$B$39:$B$782,C$119)+'СЕТ СН'!$I$11+СВЦЭМ!$D$10+'СЕТ СН'!$I$6-'СЕТ СН'!$I$23</f>
        <v>2996.5423152200001</v>
      </c>
      <c r="D131" s="36">
        <f>SUMIFS(СВЦЭМ!$D$39:$D$782,СВЦЭМ!$A$39:$A$782,$A131,СВЦЭМ!$B$39:$B$782,D$119)+'СЕТ СН'!$I$11+СВЦЭМ!$D$10+'СЕТ СН'!$I$6-'СЕТ СН'!$I$23</f>
        <v>3053.7343402699998</v>
      </c>
      <c r="E131" s="36">
        <f>SUMIFS(СВЦЭМ!$D$39:$D$782,СВЦЭМ!$A$39:$A$782,$A131,СВЦЭМ!$B$39:$B$782,E$119)+'СЕТ СН'!$I$11+СВЦЭМ!$D$10+'СЕТ СН'!$I$6-'СЕТ СН'!$I$23</f>
        <v>3085.4808442499998</v>
      </c>
      <c r="F131" s="36">
        <f>SUMIFS(СВЦЭМ!$D$39:$D$782,СВЦЭМ!$A$39:$A$782,$A131,СВЦЭМ!$B$39:$B$782,F$119)+'СЕТ СН'!$I$11+СВЦЭМ!$D$10+'СЕТ СН'!$I$6-'СЕТ СН'!$I$23</f>
        <v>3086.0134008499999</v>
      </c>
      <c r="G131" s="36">
        <f>SUMIFS(СВЦЭМ!$D$39:$D$782,СВЦЭМ!$A$39:$A$782,$A131,СВЦЭМ!$B$39:$B$782,G$119)+'СЕТ СН'!$I$11+СВЦЭМ!$D$10+'СЕТ СН'!$I$6-'СЕТ СН'!$I$23</f>
        <v>3066.2831027000002</v>
      </c>
      <c r="H131" s="36">
        <f>SUMIFS(СВЦЭМ!$D$39:$D$782,СВЦЭМ!$A$39:$A$782,$A131,СВЦЭМ!$B$39:$B$782,H$119)+'СЕТ СН'!$I$11+СВЦЭМ!$D$10+'СЕТ СН'!$I$6-'СЕТ СН'!$I$23</f>
        <v>3002.9875424299998</v>
      </c>
      <c r="I131" s="36">
        <f>SUMIFS(СВЦЭМ!$D$39:$D$782,СВЦЭМ!$A$39:$A$782,$A131,СВЦЭМ!$B$39:$B$782,I$119)+'СЕТ СН'!$I$11+СВЦЭМ!$D$10+'СЕТ СН'!$I$6-'СЕТ СН'!$I$23</f>
        <v>2879.76610919</v>
      </c>
      <c r="J131" s="36">
        <f>SUMIFS(СВЦЭМ!$D$39:$D$782,СВЦЭМ!$A$39:$A$782,$A131,СВЦЭМ!$B$39:$B$782,J$119)+'СЕТ СН'!$I$11+СВЦЭМ!$D$10+'СЕТ СН'!$I$6-'СЕТ СН'!$I$23</f>
        <v>2739.54516349</v>
      </c>
      <c r="K131" s="36">
        <f>SUMIFS(СВЦЭМ!$D$39:$D$782,СВЦЭМ!$A$39:$A$782,$A131,СВЦЭМ!$B$39:$B$782,K$119)+'СЕТ СН'!$I$11+СВЦЭМ!$D$10+'СЕТ СН'!$I$6-'СЕТ СН'!$I$23</f>
        <v>2703.0038028099998</v>
      </c>
      <c r="L131" s="36">
        <f>SUMIFS(СВЦЭМ!$D$39:$D$782,СВЦЭМ!$A$39:$A$782,$A131,СВЦЭМ!$B$39:$B$782,L$119)+'СЕТ СН'!$I$11+СВЦЭМ!$D$10+'СЕТ СН'!$I$6-'СЕТ СН'!$I$23</f>
        <v>2671.1244378000001</v>
      </c>
      <c r="M131" s="36">
        <f>SUMIFS(СВЦЭМ!$D$39:$D$782,СВЦЭМ!$A$39:$A$782,$A131,СВЦЭМ!$B$39:$B$782,M$119)+'СЕТ СН'!$I$11+СВЦЭМ!$D$10+'СЕТ СН'!$I$6-'СЕТ СН'!$I$23</f>
        <v>2673.5220994800002</v>
      </c>
      <c r="N131" s="36">
        <f>SUMIFS(СВЦЭМ!$D$39:$D$782,СВЦЭМ!$A$39:$A$782,$A131,СВЦЭМ!$B$39:$B$782,N$119)+'СЕТ СН'!$I$11+СВЦЭМ!$D$10+'СЕТ СН'!$I$6-'СЕТ СН'!$I$23</f>
        <v>2663.2110313900002</v>
      </c>
      <c r="O131" s="36">
        <f>SUMIFS(СВЦЭМ!$D$39:$D$782,СВЦЭМ!$A$39:$A$782,$A131,СВЦЭМ!$B$39:$B$782,O$119)+'СЕТ СН'!$I$11+СВЦЭМ!$D$10+'СЕТ СН'!$I$6-'СЕТ СН'!$I$23</f>
        <v>2655.0783695600003</v>
      </c>
      <c r="P131" s="36">
        <f>SUMIFS(СВЦЭМ!$D$39:$D$782,СВЦЭМ!$A$39:$A$782,$A131,СВЦЭМ!$B$39:$B$782,P$119)+'СЕТ СН'!$I$11+СВЦЭМ!$D$10+'СЕТ СН'!$I$6-'СЕТ СН'!$I$23</f>
        <v>2672.0205583500001</v>
      </c>
      <c r="Q131" s="36">
        <f>SUMIFS(СВЦЭМ!$D$39:$D$782,СВЦЭМ!$A$39:$A$782,$A131,СВЦЭМ!$B$39:$B$782,Q$119)+'СЕТ СН'!$I$11+СВЦЭМ!$D$10+'СЕТ СН'!$I$6-'СЕТ СН'!$I$23</f>
        <v>2691.71258902</v>
      </c>
      <c r="R131" s="36">
        <f>SUMIFS(СВЦЭМ!$D$39:$D$782,СВЦЭМ!$A$39:$A$782,$A131,СВЦЭМ!$B$39:$B$782,R$119)+'СЕТ СН'!$I$11+СВЦЭМ!$D$10+'СЕТ СН'!$I$6-'СЕТ СН'!$I$23</f>
        <v>2700.4175761400002</v>
      </c>
      <c r="S131" s="36">
        <f>SUMIFS(СВЦЭМ!$D$39:$D$782,СВЦЭМ!$A$39:$A$782,$A131,СВЦЭМ!$B$39:$B$782,S$119)+'СЕТ СН'!$I$11+СВЦЭМ!$D$10+'СЕТ СН'!$I$6-'СЕТ СН'!$I$23</f>
        <v>2688.79116423</v>
      </c>
      <c r="T131" s="36">
        <f>SUMIFS(СВЦЭМ!$D$39:$D$782,СВЦЭМ!$A$39:$A$782,$A131,СВЦЭМ!$B$39:$B$782,T$119)+'СЕТ СН'!$I$11+СВЦЭМ!$D$10+'СЕТ СН'!$I$6-'СЕТ СН'!$I$23</f>
        <v>2669.17576465</v>
      </c>
      <c r="U131" s="36">
        <f>SUMIFS(СВЦЭМ!$D$39:$D$782,СВЦЭМ!$A$39:$A$782,$A131,СВЦЭМ!$B$39:$B$782,U$119)+'СЕТ СН'!$I$11+СВЦЭМ!$D$10+'СЕТ СН'!$I$6-'СЕТ СН'!$I$23</f>
        <v>2690.5259924700003</v>
      </c>
      <c r="V131" s="36">
        <f>SUMIFS(СВЦЭМ!$D$39:$D$782,СВЦЭМ!$A$39:$A$782,$A131,СВЦЭМ!$B$39:$B$782,V$119)+'СЕТ СН'!$I$11+СВЦЭМ!$D$10+'СЕТ СН'!$I$6-'СЕТ СН'!$I$23</f>
        <v>2702.1953778400002</v>
      </c>
      <c r="W131" s="36">
        <f>SUMIFS(СВЦЭМ!$D$39:$D$782,СВЦЭМ!$A$39:$A$782,$A131,СВЦЭМ!$B$39:$B$782,W$119)+'СЕТ СН'!$I$11+СВЦЭМ!$D$10+'СЕТ СН'!$I$6-'СЕТ СН'!$I$23</f>
        <v>2683.6434502000002</v>
      </c>
      <c r="X131" s="36">
        <f>SUMIFS(СВЦЭМ!$D$39:$D$782,СВЦЭМ!$A$39:$A$782,$A131,СВЦЭМ!$B$39:$B$782,X$119)+'СЕТ СН'!$I$11+СВЦЭМ!$D$10+'СЕТ СН'!$I$6-'СЕТ СН'!$I$23</f>
        <v>2731.4919467899999</v>
      </c>
      <c r="Y131" s="36">
        <f>SUMIFS(СВЦЭМ!$D$39:$D$782,СВЦЭМ!$A$39:$A$782,$A131,СВЦЭМ!$B$39:$B$782,Y$119)+'СЕТ СН'!$I$11+СВЦЭМ!$D$10+'СЕТ СН'!$I$6-'СЕТ СН'!$I$23</f>
        <v>2826.6139697500003</v>
      </c>
    </row>
    <row r="132" spans="1:25" ht="15.75" x14ac:dyDescent="0.2">
      <c r="A132" s="35">
        <f t="shared" si="3"/>
        <v>45486</v>
      </c>
      <c r="B132" s="36">
        <f>SUMIFS(СВЦЭМ!$D$39:$D$782,СВЦЭМ!$A$39:$A$782,$A132,СВЦЭМ!$B$39:$B$782,B$119)+'СЕТ СН'!$I$11+СВЦЭМ!$D$10+'СЕТ СН'!$I$6-'СЕТ СН'!$I$23</f>
        <v>2922.29225322</v>
      </c>
      <c r="C132" s="36">
        <f>SUMIFS(СВЦЭМ!$D$39:$D$782,СВЦЭМ!$A$39:$A$782,$A132,СВЦЭМ!$B$39:$B$782,C$119)+'СЕТ СН'!$I$11+СВЦЭМ!$D$10+'СЕТ СН'!$I$6-'СЕТ СН'!$I$23</f>
        <v>2985.0078516000003</v>
      </c>
      <c r="D132" s="36">
        <f>SUMIFS(СВЦЭМ!$D$39:$D$782,СВЦЭМ!$A$39:$A$782,$A132,СВЦЭМ!$B$39:$B$782,D$119)+'СЕТ СН'!$I$11+СВЦЭМ!$D$10+'СЕТ СН'!$I$6-'СЕТ СН'!$I$23</f>
        <v>2966.6259657999999</v>
      </c>
      <c r="E132" s="36">
        <f>SUMIFS(СВЦЭМ!$D$39:$D$782,СВЦЭМ!$A$39:$A$782,$A132,СВЦЭМ!$B$39:$B$782,E$119)+'СЕТ СН'!$I$11+СВЦЭМ!$D$10+'СЕТ СН'!$I$6-'СЕТ СН'!$I$23</f>
        <v>2966.9280427399999</v>
      </c>
      <c r="F132" s="36">
        <f>SUMIFS(СВЦЭМ!$D$39:$D$782,СВЦЭМ!$A$39:$A$782,$A132,СВЦЭМ!$B$39:$B$782,F$119)+'СЕТ СН'!$I$11+СВЦЭМ!$D$10+'СЕТ СН'!$I$6-'СЕТ СН'!$I$23</f>
        <v>2970.1326214700002</v>
      </c>
      <c r="G132" s="36">
        <f>SUMIFS(СВЦЭМ!$D$39:$D$782,СВЦЭМ!$A$39:$A$782,$A132,СВЦЭМ!$B$39:$B$782,G$119)+'СЕТ СН'!$I$11+СВЦЭМ!$D$10+'СЕТ СН'!$I$6-'СЕТ СН'!$I$23</f>
        <v>2974.5674237900002</v>
      </c>
      <c r="H132" s="36">
        <f>SUMIFS(СВЦЭМ!$D$39:$D$782,СВЦЭМ!$A$39:$A$782,$A132,СВЦЭМ!$B$39:$B$782,H$119)+'СЕТ СН'!$I$11+СВЦЭМ!$D$10+'СЕТ СН'!$I$6-'СЕТ СН'!$I$23</f>
        <v>3054.2334046799997</v>
      </c>
      <c r="I132" s="36">
        <f>SUMIFS(СВЦЭМ!$D$39:$D$782,СВЦЭМ!$A$39:$A$782,$A132,СВЦЭМ!$B$39:$B$782,I$119)+'СЕТ СН'!$I$11+СВЦЭМ!$D$10+'СЕТ СН'!$I$6-'СЕТ СН'!$I$23</f>
        <v>2969.18481952</v>
      </c>
      <c r="J132" s="36">
        <f>SUMIFS(СВЦЭМ!$D$39:$D$782,СВЦЭМ!$A$39:$A$782,$A132,СВЦЭМ!$B$39:$B$782,J$119)+'СЕТ СН'!$I$11+СВЦЭМ!$D$10+'СЕТ СН'!$I$6-'СЕТ СН'!$I$23</f>
        <v>2846.5148235500001</v>
      </c>
      <c r="K132" s="36">
        <f>SUMIFS(СВЦЭМ!$D$39:$D$782,СВЦЭМ!$A$39:$A$782,$A132,СВЦЭМ!$B$39:$B$782,K$119)+'СЕТ СН'!$I$11+СВЦЭМ!$D$10+'СЕТ СН'!$I$6-'СЕТ СН'!$I$23</f>
        <v>2714.1782304899998</v>
      </c>
      <c r="L132" s="36">
        <f>SUMIFS(СВЦЭМ!$D$39:$D$782,СВЦЭМ!$A$39:$A$782,$A132,СВЦЭМ!$B$39:$B$782,L$119)+'СЕТ СН'!$I$11+СВЦЭМ!$D$10+'СЕТ СН'!$I$6-'СЕТ СН'!$I$23</f>
        <v>2651.3245236499997</v>
      </c>
      <c r="M132" s="36">
        <f>SUMIFS(СВЦЭМ!$D$39:$D$782,СВЦЭМ!$A$39:$A$782,$A132,СВЦЭМ!$B$39:$B$782,M$119)+'СЕТ СН'!$I$11+СВЦЭМ!$D$10+'СЕТ СН'!$I$6-'СЕТ СН'!$I$23</f>
        <v>2627.9844441300002</v>
      </c>
      <c r="N132" s="36">
        <f>SUMIFS(СВЦЭМ!$D$39:$D$782,СВЦЭМ!$A$39:$A$782,$A132,СВЦЭМ!$B$39:$B$782,N$119)+'СЕТ СН'!$I$11+СВЦЭМ!$D$10+'СЕТ СН'!$I$6-'СЕТ СН'!$I$23</f>
        <v>2627.1002200499997</v>
      </c>
      <c r="O132" s="36">
        <f>SUMIFS(СВЦЭМ!$D$39:$D$782,СВЦЭМ!$A$39:$A$782,$A132,СВЦЭМ!$B$39:$B$782,O$119)+'СЕТ СН'!$I$11+СВЦЭМ!$D$10+'СЕТ СН'!$I$6-'СЕТ СН'!$I$23</f>
        <v>2617.49152654</v>
      </c>
      <c r="P132" s="36">
        <f>SUMIFS(СВЦЭМ!$D$39:$D$782,СВЦЭМ!$A$39:$A$782,$A132,СВЦЭМ!$B$39:$B$782,P$119)+'СЕТ СН'!$I$11+СВЦЭМ!$D$10+'СЕТ СН'!$I$6-'СЕТ СН'!$I$23</f>
        <v>2629.8273878199998</v>
      </c>
      <c r="Q132" s="36">
        <f>SUMIFS(СВЦЭМ!$D$39:$D$782,СВЦЭМ!$A$39:$A$782,$A132,СВЦЭМ!$B$39:$B$782,Q$119)+'СЕТ СН'!$I$11+СВЦЭМ!$D$10+'СЕТ СН'!$I$6-'СЕТ СН'!$I$23</f>
        <v>2642.2494165600001</v>
      </c>
      <c r="R132" s="36">
        <f>SUMIFS(СВЦЭМ!$D$39:$D$782,СВЦЭМ!$A$39:$A$782,$A132,СВЦЭМ!$B$39:$B$782,R$119)+'СЕТ СН'!$I$11+СВЦЭМ!$D$10+'СЕТ СН'!$I$6-'СЕТ СН'!$I$23</f>
        <v>2611.75970345</v>
      </c>
      <c r="S132" s="36">
        <f>SUMIFS(СВЦЭМ!$D$39:$D$782,СВЦЭМ!$A$39:$A$782,$A132,СВЦЭМ!$B$39:$B$782,S$119)+'СЕТ СН'!$I$11+СВЦЭМ!$D$10+'СЕТ СН'!$I$6-'СЕТ СН'!$I$23</f>
        <v>2610.1357037299999</v>
      </c>
      <c r="T132" s="36">
        <f>SUMIFS(СВЦЭМ!$D$39:$D$782,СВЦЭМ!$A$39:$A$782,$A132,СВЦЭМ!$B$39:$B$782,T$119)+'СЕТ СН'!$I$11+СВЦЭМ!$D$10+'СЕТ СН'!$I$6-'СЕТ СН'!$I$23</f>
        <v>2603.8924536900004</v>
      </c>
      <c r="U132" s="36">
        <f>SUMIFS(СВЦЭМ!$D$39:$D$782,СВЦЭМ!$A$39:$A$782,$A132,СВЦЭМ!$B$39:$B$782,U$119)+'СЕТ СН'!$I$11+СВЦЭМ!$D$10+'СЕТ СН'!$I$6-'СЕТ СН'!$I$23</f>
        <v>2617.8786880400003</v>
      </c>
      <c r="V132" s="36">
        <f>SUMIFS(СВЦЭМ!$D$39:$D$782,СВЦЭМ!$A$39:$A$782,$A132,СВЦЭМ!$B$39:$B$782,V$119)+'СЕТ СН'!$I$11+СВЦЭМ!$D$10+'СЕТ СН'!$I$6-'СЕТ СН'!$I$23</f>
        <v>2629.9419791999999</v>
      </c>
      <c r="W132" s="36">
        <f>SUMIFS(СВЦЭМ!$D$39:$D$782,СВЦЭМ!$A$39:$A$782,$A132,СВЦЭМ!$B$39:$B$782,W$119)+'СЕТ СН'!$I$11+СВЦЭМ!$D$10+'СЕТ СН'!$I$6-'СЕТ СН'!$I$23</f>
        <v>2624.2759536000003</v>
      </c>
      <c r="X132" s="36">
        <f>SUMIFS(СВЦЭМ!$D$39:$D$782,СВЦЭМ!$A$39:$A$782,$A132,СВЦЭМ!$B$39:$B$782,X$119)+'СЕТ СН'!$I$11+СВЦЭМ!$D$10+'СЕТ СН'!$I$6-'СЕТ СН'!$I$23</f>
        <v>2660.47660954</v>
      </c>
      <c r="Y132" s="36">
        <f>SUMIFS(СВЦЭМ!$D$39:$D$782,СВЦЭМ!$A$39:$A$782,$A132,СВЦЭМ!$B$39:$B$782,Y$119)+'СЕТ СН'!$I$11+СВЦЭМ!$D$10+'СЕТ СН'!$I$6-'СЕТ СН'!$I$23</f>
        <v>2756.55794651</v>
      </c>
    </row>
    <row r="133" spans="1:25" ht="15.75" x14ac:dyDescent="0.2">
      <c r="A133" s="35">
        <f t="shared" si="3"/>
        <v>45487</v>
      </c>
      <c r="B133" s="36">
        <f>SUMIFS(СВЦЭМ!$D$39:$D$782,СВЦЭМ!$A$39:$A$782,$A133,СВЦЭМ!$B$39:$B$782,B$119)+'СЕТ СН'!$I$11+СВЦЭМ!$D$10+'СЕТ СН'!$I$6-'СЕТ СН'!$I$23</f>
        <v>2876.8685084799999</v>
      </c>
      <c r="C133" s="36">
        <f>SUMIFS(СВЦЭМ!$D$39:$D$782,СВЦЭМ!$A$39:$A$782,$A133,СВЦЭМ!$B$39:$B$782,C$119)+'СЕТ СН'!$I$11+СВЦЭМ!$D$10+'СЕТ СН'!$I$6-'СЕТ СН'!$I$23</f>
        <v>2854.3319654500001</v>
      </c>
      <c r="D133" s="36">
        <f>SUMIFS(СВЦЭМ!$D$39:$D$782,СВЦЭМ!$A$39:$A$782,$A133,СВЦЭМ!$B$39:$B$782,D$119)+'СЕТ СН'!$I$11+СВЦЭМ!$D$10+'СЕТ СН'!$I$6-'СЕТ СН'!$I$23</f>
        <v>2825.9464536</v>
      </c>
      <c r="E133" s="36">
        <f>SUMIFS(СВЦЭМ!$D$39:$D$782,СВЦЭМ!$A$39:$A$782,$A133,СВЦЭМ!$B$39:$B$782,E$119)+'СЕТ СН'!$I$11+СВЦЭМ!$D$10+'СЕТ СН'!$I$6-'СЕТ СН'!$I$23</f>
        <v>2798.0836570399997</v>
      </c>
      <c r="F133" s="36">
        <f>SUMIFS(СВЦЭМ!$D$39:$D$782,СВЦЭМ!$A$39:$A$782,$A133,СВЦЭМ!$B$39:$B$782,F$119)+'СЕТ СН'!$I$11+СВЦЭМ!$D$10+'СЕТ СН'!$I$6-'СЕТ СН'!$I$23</f>
        <v>2789.3103340799998</v>
      </c>
      <c r="G133" s="36">
        <f>SUMIFS(СВЦЭМ!$D$39:$D$782,СВЦЭМ!$A$39:$A$782,$A133,СВЦЭМ!$B$39:$B$782,G$119)+'СЕТ СН'!$I$11+СВЦЭМ!$D$10+'СЕТ СН'!$I$6-'СЕТ СН'!$I$23</f>
        <v>2801.4248282899998</v>
      </c>
      <c r="H133" s="36">
        <f>SUMIFS(СВЦЭМ!$D$39:$D$782,СВЦЭМ!$A$39:$A$782,$A133,СВЦЭМ!$B$39:$B$782,H$119)+'СЕТ СН'!$I$11+СВЦЭМ!$D$10+'СЕТ СН'!$I$6-'СЕТ СН'!$I$23</f>
        <v>2811.6759866000002</v>
      </c>
      <c r="I133" s="36">
        <f>SUMIFS(СВЦЭМ!$D$39:$D$782,СВЦЭМ!$A$39:$A$782,$A133,СВЦЭМ!$B$39:$B$782,I$119)+'СЕТ СН'!$I$11+СВЦЭМ!$D$10+'СЕТ СН'!$I$6-'СЕТ СН'!$I$23</f>
        <v>2862.2769754000001</v>
      </c>
      <c r="J133" s="36">
        <f>SUMIFS(СВЦЭМ!$D$39:$D$782,СВЦЭМ!$A$39:$A$782,$A133,СВЦЭМ!$B$39:$B$782,J$119)+'СЕТ СН'!$I$11+СВЦЭМ!$D$10+'СЕТ СН'!$I$6-'СЕТ СН'!$I$23</f>
        <v>2899.7897518500004</v>
      </c>
      <c r="K133" s="36">
        <f>SUMIFS(СВЦЭМ!$D$39:$D$782,СВЦЭМ!$A$39:$A$782,$A133,СВЦЭМ!$B$39:$B$782,K$119)+'СЕТ СН'!$I$11+СВЦЭМ!$D$10+'СЕТ СН'!$I$6-'СЕТ СН'!$I$23</f>
        <v>2784.9729244199998</v>
      </c>
      <c r="L133" s="36">
        <f>SUMIFS(СВЦЭМ!$D$39:$D$782,СВЦЭМ!$A$39:$A$782,$A133,СВЦЭМ!$B$39:$B$782,L$119)+'СЕТ СН'!$I$11+СВЦЭМ!$D$10+'СЕТ СН'!$I$6-'СЕТ СН'!$I$23</f>
        <v>2715.8702936600002</v>
      </c>
      <c r="M133" s="36">
        <f>SUMIFS(СВЦЭМ!$D$39:$D$782,СВЦЭМ!$A$39:$A$782,$A133,СВЦЭМ!$B$39:$B$782,M$119)+'СЕТ СН'!$I$11+СВЦЭМ!$D$10+'СЕТ СН'!$I$6-'СЕТ СН'!$I$23</f>
        <v>2685.4180302300001</v>
      </c>
      <c r="N133" s="36">
        <f>SUMIFS(СВЦЭМ!$D$39:$D$782,СВЦЭМ!$A$39:$A$782,$A133,СВЦЭМ!$B$39:$B$782,N$119)+'СЕТ СН'!$I$11+СВЦЭМ!$D$10+'СЕТ СН'!$I$6-'СЕТ СН'!$I$23</f>
        <v>2667.9425271099999</v>
      </c>
      <c r="O133" s="36">
        <f>SUMIFS(СВЦЭМ!$D$39:$D$782,СВЦЭМ!$A$39:$A$782,$A133,СВЦЭМ!$B$39:$B$782,O$119)+'СЕТ СН'!$I$11+СВЦЭМ!$D$10+'СЕТ СН'!$I$6-'СЕТ СН'!$I$23</f>
        <v>2657.5912051599998</v>
      </c>
      <c r="P133" s="36">
        <f>SUMIFS(СВЦЭМ!$D$39:$D$782,СВЦЭМ!$A$39:$A$782,$A133,СВЦЭМ!$B$39:$B$782,P$119)+'СЕТ СН'!$I$11+СВЦЭМ!$D$10+'СЕТ СН'!$I$6-'СЕТ СН'!$I$23</f>
        <v>2669.5844422999999</v>
      </c>
      <c r="Q133" s="36">
        <f>SUMIFS(СВЦЭМ!$D$39:$D$782,СВЦЭМ!$A$39:$A$782,$A133,СВЦЭМ!$B$39:$B$782,Q$119)+'СЕТ СН'!$I$11+СВЦЭМ!$D$10+'СЕТ СН'!$I$6-'СЕТ СН'!$I$23</f>
        <v>2683.4493886499999</v>
      </c>
      <c r="R133" s="36">
        <f>SUMIFS(СВЦЭМ!$D$39:$D$782,СВЦЭМ!$A$39:$A$782,$A133,СВЦЭМ!$B$39:$B$782,R$119)+'СЕТ СН'!$I$11+СВЦЭМ!$D$10+'СЕТ СН'!$I$6-'СЕТ СН'!$I$23</f>
        <v>2687.03427113</v>
      </c>
      <c r="S133" s="36">
        <f>SUMIFS(СВЦЭМ!$D$39:$D$782,СВЦЭМ!$A$39:$A$782,$A133,СВЦЭМ!$B$39:$B$782,S$119)+'СЕТ СН'!$I$11+СВЦЭМ!$D$10+'СЕТ СН'!$I$6-'СЕТ СН'!$I$23</f>
        <v>2676.9539966000002</v>
      </c>
      <c r="T133" s="36">
        <f>SUMIFS(СВЦЭМ!$D$39:$D$782,СВЦЭМ!$A$39:$A$782,$A133,СВЦЭМ!$B$39:$B$782,T$119)+'СЕТ СН'!$I$11+СВЦЭМ!$D$10+'СЕТ СН'!$I$6-'СЕТ СН'!$I$23</f>
        <v>2654.07898785</v>
      </c>
      <c r="U133" s="36">
        <f>SUMIFS(СВЦЭМ!$D$39:$D$782,СВЦЭМ!$A$39:$A$782,$A133,СВЦЭМ!$B$39:$B$782,U$119)+'СЕТ СН'!$I$11+СВЦЭМ!$D$10+'СЕТ СН'!$I$6-'СЕТ СН'!$I$23</f>
        <v>2662.4043038500004</v>
      </c>
      <c r="V133" s="36">
        <f>SUMIFS(СВЦЭМ!$D$39:$D$782,СВЦЭМ!$A$39:$A$782,$A133,СВЦЭМ!$B$39:$B$782,V$119)+'СЕТ СН'!$I$11+СВЦЭМ!$D$10+'СЕТ СН'!$I$6-'СЕТ СН'!$I$23</f>
        <v>2675.3560402399999</v>
      </c>
      <c r="W133" s="36">
        <f>SUMIFS(СВЦЭМ!$D$39:$D$782,СВЦЭМ!$A$39:$A$782,$A133,СВЦЭМ!$B$39:$B$782,W$119)+'СЕТ СН'!$I$11+СВЦЭМ!$D$10+'СЕТ СН'!$I$6-'СЕТ СН'!$I$23</f>
        <v>2657.2747281700003</v>
      </c>
      <c r="X133" s="36">
        <f>SUMIFS(СВЦЭМ!$D$39:$D$782,СВЦЭМ!$A$39:$A$782,$A133,СВЦЭМ!$B$39:$B$782,X$119)+'СЕТ СН'!$I$11+СВЦЭМ!$D$10+'СЕТ СН'!$I$6-'СЕТ СН'!$I$23</f>
        <v>2706.3309809900002</v>
      </c>
      <c r="Y133" s="36">
        <f>SUMIFS(СВЦЭМ!$D$39:$D$782,СВЦЭМ!$A$39:$A$782,$A133,СВЦЭМ!$B$39:$B$782,Y$119)+'СЕТ СН'!$I$11+СВЦЭМ!$D$10+'СЕТ СН'!$I$6-'СЕТ СН'!$I$23</f>
        <v>2815.6702826199999</v>
      </c>
    </row>
    <row r="134" spans="1:25" ht="15.75" x14ac:dyDescent="0.2">
      <c r="A134" s="35">
        <f t="shared" si="3"/>
        <v>45488</v>
      </c>
      <c r="B134" s="36">
        <f>SUMIFS(СВЦЭМ!$D$39:$D$782,СВЦЭМ!$A$39:$A$782,$A134,СВЦЭМ!$B$39:$B$782,B$119)+'СЕТ СН'!$I$11+СВЦЭМ!$D$10+'СЕТ СН'!$I$6-'СЕТ СН'!$I$23</f>
        <v>2763.9461300900002</v>
      </c>
      <c r="C134" s="36">
        <f>SUMIFS(СВЦЭМ!$D$39:$D$782,СВЦЭМ!$A$39:$A$782,$A134,СВЦЭМ!$B$39:$B$782,C$119)+'СЕТ СН'!$I$11+СВЦЭМ!$D$10+'СЕТ СН'!$I$6-'СЕТ СН'!$I$23</f>
        <v>2858.4060941799999</v>
      </c>
      <c r="D134" s="36">
        <f>SUMIFS(СВЦЭМ!$D$39:$D$782,СВЦЭМ!$A$39:$A$782,$A134,СВЦЭМ!$B$39:$B$782,D$119)+'СЕТ СН'!$I$11+СВЦЭМ!$D$10+'СЕТ СН'!$I$6-'СЕТ СН'!$I$23</f>
        <v>2943.65860114</v>
      </c>
      <c r="E134" s="36">
        <f>SUMIFS(СВЦЭМ!$D$39:$D$782,СВЦЭМ!$A$39:$A$782,$A134,СВЦЭМ!$B$39:$B$782,E$119)+'СЕТ СН'!$I$11+СВЦЭМ!$D$10+'СЕТ СН'!$I$6-'СЕТ СН'!$I$23</f>
        <v>2946.1108335700001</v>
      </c>
      <c r="F134" s="36">
        <f>SUMIFS(СВЦЭМ!$D$39:$D$782,СВЦЭМ!$A$39:$A$782,$A134,СВЦЭМ!$B$39:$B$782,F$119)+'СЕТ СН'!$I$11+СВЦЭМ!$D$10+'СЕТ СН'!$I$6-'СЕТ СН'!$I$23</f>
        <v>2939.5363553699999</v>
      </c>
      <c r="G134" s="36">
        <f>SUMIFS(СВЦЭМ!$D$39:$D$782,СВЦЭМ!$A$39:$A$782,$A134,СВЦЭМ!$B$39:$B$782,G$119)+'СЕТ СН'!$I$11+СВЦЭМ!$D$10+'СЕТ СН'!$I$6-'СЕТ СН'!$I$23</f>
        <v>2957.3385569700004</v>
      </c>
      <c r="H134" s="36">
        <f>SUMIFS(СВЦЭМ!$D$39:$D$782,СВЦЭМ!$A$39:$A$782,$A134,СВЦЭМ!$B$39:$B$782,H$119)+'СЕТ СН'!$I$11+СВЦЭМ!$D$10+'СЕТ СН'!$I$6-'СЕТ СН'!$I$23</f>
        <v>2889.3212683000002</v>
      </c>
      <c r="I134" s="36">
        <f>SUMIFS(СВЦЭМ!$D$39:$D$782,СВЦЭМ!$A$39:$A$782,$A134,СВЦЭМ!$B$39:$B$782,I$119)+'СЕТ СН'!$I$11+СВЦЭМ!$D$10+'СЕТ СН'!$I$6-'СЕТ СН'!$I$23</f>
        <v>2823.7478797499998</v>
      </c>
      <c r="J134" s="36">
        <f>SUMIFS(СВЦЭМ!$D$39:$D$782,СВЦЭМ!$A$39:$A$782,$A134,СВЦЭМ!$B$39:$B$782,J$119)+'СЕТ СН'!$I$11+СВЦЭМ!$D$10+'СЕТ СН'!$I$6-'СЕТ СН'!$I$23</f>
        <v>2757.0351094899997</v>
      </c>
      <c r="K134" s="36">
        <f>SUMIFS(СВЦЭМ!$D$39:$D$782,СВЦЭМ!$A$39:$A$782,$A134,СВЦЭМ!$B$39:$B$782,K$119)+'СЕТ СН'!$I$11+СВЦЭМ!$D$10+'СЕТ СН'!$I$6-'СЕТ СН'!$I$23</f>
        <v>2717.1797246799997</v>
      </c>
      <c r="L134" s="36">
        <f>SUMIFS(СВЦЭМ!$D$39:$D$782,СВЦЭМ!$A$39:$A$782,$A134,СВЦЭМ!$B$39:$B$782,L$119)+'СЕТ СН'!$I$11+СВЦЭМ!$D$10+'СЕТ СН'!$I$6-'СЕТ СН'!$I$23</f>
        <v>2695.8349097099999</v>
      </c>
      <c r="M134" s="36">
        <f>SUMIFS(СВЦЭМ!$D$39:$D$782,СВЦЭМ!$A$39:$A$782,$A134,СВЦЭМ!$B$39:$B$782,M$119)+'СЕТ СН'!$I$11+СВЦЭМ!$D$10+'СЕТ СН'!$I$6-'СЕТ СН'!$I$23</f>
        <v>2689.0601830800001</v>
      </c>
      <c r="N134" s="36">
        <f>SUMIFS(СВЦЭМ!$D$39:$D$782,СВЦЭМ!$A$39:$A$782,$A134,СВЦЭМ!$B$39:$B$782,N$119)+'СЕТ СН'!$I$11+СВЦЭМ!$D$10+'СЕТ СН'!$I$6-'СЕТ СН'!$I$23</f>
        <v>2699.5348435200003</v>
      </c>
      <c r="O134" s="36">
        <f>SUMIFS(СВЦЭМ!$D$39:$D$782,СВЦЭМ!$A$39:$A$782,$A134,СВЦЭМ!$B$39:$B$782,O$119)+'СЕТ СН'!$I$11+СВЦЭМ!$D$10+'СЕТ СН'!$I$6-'СЕТ СН'!$I$23</f>
        <v>2705.2015927100001</v>
      </c>
      <c r="P134" s="36">
        <f>SUMIFS(СВЦЭМ!$D$39:$D$782,СВЦЭМ!$A$39:$A$782,$A134,СВЦЭМ!$B$39:$B$782,P$119)+'СЕТ СН'!$I$11+СВЦЭМ!$D$10+'СЕТ СН'!$I$6-'СЕТ СН'!$I$23</f>
        <v>2706.5163807899999</v>
      </c>
      <c r="Q134" s="36">
        <f>SUMIFS(СВЦЭМ!$D$39:$D$782,СВЦЭМ!$A$39:$A$782,$A134,СВЦЭМ!$B$39:$B$782,Q$119)+'СЕТ СН'!$I$11+СВЦЭМ!$D$10+'СЕТ СН'!$I$6-'СЕТ СН'!$I$23</f>
        <v>2705.2540024099999</v>
      </c>
      <c r="R134" s="36">
        <f>SUMIFS(СВЦЭМ!$D$39:$D$782,СВЦЭМ!$A$39:$A$782,$A134,СВЦЭМ!$B$39:$B$782,R$119)+'СЕТ СН'!$I$11+СВЦЭМ!$D$10+'СЕТ СН'!$I$6-'СЕТ СН'!$I$23</f>
        <v>2697.0623200600003</v>
      </c>
      <c r="S134" s="36">
        <f>SUMIFS(СВЦЭМ!$D$39:$D$782,СВЦЭМ!$A$39:$A$782,$A134,СВЦЭМ!$B$39:$B$782,S$119)+'СЕТ СН'!$I$11+СВЦЭМ!$D$10+'СЕТ СН'!$I$6-'СЕТ СН'!$I$23</f>
        <v>2704.80630823</v>
      </c>
      <c r="T134" s="36">
        <f>SUMIFS(СВЦЭМ!$D$39:$D$782,СВЦЭМ!$A$39:$A$782,$A134,СВЦЭМ!$B$39:$B$782,T$119)+'СЕТ СН'!$I$11+СВЦЭМ!$D$10+'СЕТ СН'!$I$6-'СЕТ СН'!$I$23</f>
        <v>2702.6517546699997</v>
      </c>
      <c r="U134" s="36">
        <f>SUMIFS(СВЦЭМ!$D$39:$D$782,СВЦЭМ!$A$39:$A$782,$A134,СВЦЭМ!$B$39:$B$782,U$119)+'СЕТ СН'!$I$11+СВЦЭМ!$D$10+'СЕТ СН'!$I$6-'СЕТ СН'!$I$23</f>
        <v>2708.38918294</v>
      </c>
      <c r="V134" s="36">
        <f>SUMIFS(СВЦЭМ!$D$39:$D$782,СВЦЭМ!$A$39:$A$782,$A134,СВЦЭМ!$B$39:$B$782,V$119)+'СЕТ СН'!$I$11+СВЦЭМ!$D$10+'СЕТ СН'!$I$6-'СЕТ СН'!$I$23</f>
        <v>2706.3241806200003</v>
      </c>
      <c r="W134" s="36">
        <f>SUMIFS(СВЦЭМ!$D$39:$D$782,СВЦЭМ!$A$39:$A$782,$A134,СВЦЭМ!$B$39:$B$782,W$119)+'СЕТ СН'!$I$11+СВЦЭМ!$D$10+'СЕТ СН'!$I$6-'СЕТ СН'!$I$23</f>
        <v>2684.0848366999999</v>
      </c>
      <c r="X134" s="36">
        <f>SUMIFS(СВЦЭМ!$D$39:$D$782,СВЦЭМ!$A$39:$A$782,$A134,СВЦЭМ!$B$39:$B$782,X$119)+'СЕТ СН'!$I$11+СВЦЭМ!$D$10+'СЕТ СН'!$I$6-'СЕТ СН'!$I$23</f>
        <v>2730.4530445700002</v>
      </c>
      <c r="Y134" s="36">
        <f>SUMIFS(СВЦЭМ!$D$39:$D$782,СВЦЭМ!$A$39:$A$782,$A134,СВЦЭМ!$B$39:$B$782,Y$119)+'СЕТ СН'!$I$11+СВЦЭМ!$D$10+'СЕТ СН'!$I$6-'СЕТ СН'!$I$23</f>
        <v>2801.57246179</v>
      </c>
    </row>
    <row r="135" spans="1:25" ht="15.75" x14ac:dyDescent="0.2">
      <c r="A135" s="35">
        <f t="shared" si="3"/>
        <v>45489</v>
      </c>
      <c r="B135" s="36">
        <f>SUMIFS(СВЦЭМ!$D$39:$D$782,СВЦЭМ!$A$39:$A$782,$A135,СВЦЭМ!$B$39:$B$782,B$119)+'СЕТ СН'!$I$11+СВЦЭМ!$D$10+'СЕТ СН'!$I$6-'СЕТ СН'!$I$23</f>
        <v>2802.3813929500002</v>
      </c>
      <c r="C135" s="36">
        <f>SUMIFS(СВЦЭМ!$D$39:$D$782,СВЦЭМ!$A$39:$A$782,$A135,СВЦЭМ!$B$39:$B$782,C$119)+'СЕТ СН'!$I$11+СВЦЭМ!$D$10+'СЕТ СН'!$I$6-'СЕТ СН'!$I$23</f>
        <v>2908.1331166800001</v>
      </c>
      <c r="D135" s="36">
        <f>SUMIFS(СВЦЭМ!$D$39:$D$782,СВЦЭМ!$A$39:$A$782,$A135,СВЦЭМ!$B$39:$B$782,D$119)+'СЕТ СН'!$I$11+СВЦЭМ!$D$10+'СЕТ СН'!$I$6-'СЕТ СН'!$I$23</f>
        <v>2985.2165400700001</v>
      </c>
      <c r="E135" s="36">
        <f>SUMIFS(СВЦЭМ!$D$39:$D$782,СВЦЭМ!$A$39:$A$782,$A135,СВЦЭМ!$B$39:$B$782,E$119)+'СЕТ СН'!$I$11+СВЦЭМ!$D$10+'СЕТ СН'!$I$6-'СЕТ СН'!$I$23</f>
        <v>3031.5173955400001</v>
      </c>
      <c r="F135" s="36">
        <f>SUMIFS(СВЦЭМ!$D$39:$D$782,СВЦЭМ!$A$39:$A$782,$A135,СВЦЭМ!$B$39:$B$782,F$119)+'СЕТ СН'!$I$11+СВЦЭМ!$D$10+'СЕТ СН'!$I$6-'СЕТ СН'!$I$23</f>
        <v>3038.5329991500003</v>
      </c>
      <c r="G135" s="36">
        <f>SUMIFS(СВЦЭМ!$D$39:$D$782,СВЦЭМ!$A$39:$A$782,$A135,СВЦЭМ!$B$39:$B$782,G$119)+'СЕТ СН'!$I$11+СВЦЭМ!$D$10+'СЕТ СН'!$I$6-'СЕТ СН'!$I$23</f>
        <v>3005.7486443600001</v>
      </c>
      <c r="H135" s="36">
        <f>SUMIFS(СВЦЭМ!$D$39:$D$782,СВЦЭМ!$A$39:$A$782,$A135,СВЦЭМ!$B$39:$B$782,H$119)+'СЕТ СН'!$I$11+СВЦЭМ!$D$10+'СЕТ СН'!$I$6-'СЕТ СН'!$I$23</f>
        <v>2926.7796304100002</v>
      </c>
      <c r="I135" s="36">
        <f>SUMIFS(СВЦЭМ!$D$39:$D$782,СВЦЭМ!$A$39:$A$782,$A135,СВЦЭМ!$B$39:$B$782,I$119)+'СЕТ СН'!$I$11+СВЦЭМ!$D$10+'СЕТ СН'!$I$6-'СЕТ СН'!$I$23</f>
        <v>2800.4002435699999</v>
      </c>
      <c r="J135" s="36">
        <f>SUMIFS(СВЦЭМ!$D$39:$D$782,СВЦЭМ!$A$39:$A$782,$A135,СВЦЭМ!$B$39:$B$782,J$119)+'СЕТ СН'!$I$11+СВЦЭМ!$D$10+'СЕТ СН'!$I$6-'СЕТ СН'!$I$23</f>
        <v>2677.9813179000002</v>
      </c>
      <c r="K135" s="36">
        <f>SUMIFS(СВЦЭМ!$D$39:$D$782,СВЦЭМ!$A$39:$A$782,$A135,СВЦЭМ!$B$39:$B$782,K$119)+'СЕТ СН'!$I$11+СВЦЭМ!$D$10+'СЕТ СН'!$I$6-'СЕТ СН'!$I$23</f>
        <v>2603.0812989799997</v>
      </c>
      <c r="L135" s="36">
        <f>SUMIFS(СВЦЭМ!$D$39:$D$782,СВЦЭМ!$A$39:$A$782,$A135,СВЦЭМ!$B$39:$B$782,L$119)+'СЕТ СН'!$I$11+СВЦЭМ!$D$10+'СЕТ СН'!$I$6-'СЕТ СН'!$I$23</f>
        <v>2580.6409528599997</v>
      </c>
      <c r="M135" s="36">
        <f>SUMIFS(СВЦЭМ!$D$39:$D$782,СВЦЭМ!$A$39:$A$782,$A135,СВЦЭМ!$B$39:$B$782,M$119)+'СЕТ СН'!$I$11+СВЦЭМ!$D$10+'СЕТ СН'!$I$6-'СЕТ СН'!$I$23</f>
        <v>2566.1446757399999</v>
      </c>
      <c r="N135" s="36">
        <f>SUMIFS(СВЦЭМ!$D$39:$D$782,СВЦЭМ!$A$39:$A$782,$A135,СВЦЭМ!$B$39:$B$782,N$119)+'СЕТ СН'!$I$11+СВЦЭМ!$D$10+'СЕТ СН'!$I$6-'СЕТ СН'!$I$23</f>
        <v>2534.5185124500003</v>
      </c>
      <c r="O135" s="36">
        <f>SUMIFS(СВЦЭМ!$D$39:$D$782,СВЦЭМ!$A$39:$A$782,$A135,СВЦЭМ!$B$39:$B$782,O$119)+'СЕТ СН'!$I$11+СВЦЭМ!$D$10+'СЕТ СН'!$I$6-'СЕТ СН'!$I$23</f>
        <v>2509.8963023400001</v>
      </c>
      <c r="P135" s="36">
        <f>SUMIFS(СВЦЭМ!$D$39:$D$782,СВЦЭМ!$A$39:$A$782,$A135,СВЦЭМ!$B$39:$B$782,P$119)+'СЕТ СН'!$I$11+СВЦЭМ!$D$10+'СЕТ СН'!$I$6-'СЕТ СН'!$I$23</f>
        <v>2521.8848695900001</v>
      </c>
      <c r="Q135" s="36">
        <f>SUMIFS(СВЦЭМ!$D$39:$D$782,СВЦЭМ!$A$39:$A$782,$A135,СВЦЭМ!$B$39:$B$782,Q$119)+'СЕТ СН'!$I$11+СВЦЭМ!$D$10+'СЕТ СН'!$I$6-'СЕТ СН'!$I$23</f>
        <v>2524.4247206800001</v>
      </c>
      <c r="R135" s="36">
        <f>SUMIFS(СВЦЭМ!$D$39:$D$782,СВЦЭМ!$A$39:$A$782,$A135,СВЦЭМ!$B$39:$B$782,R$119)+'СЕТ СН'!$I$11+СВЦЭМ!$D$10+'СЕТ СН'!$I$6-'СЕТ СН'!$I$23</f>
        <v>2518.0089806000001</v>
      </c>
      <c r="S135" s="36">
        <f>SUMIFS(СВЦЭМ!$D$39:$D$782,СВЦЭМ!$A$39:$A$782,$A135,СВЦЭМ!$B$39:$B$782,S$119)+'СЕТ СН'!$I$11+СВЦЭМ!$D$10+'СЕТ СН'!$I$6-'СЕТ СН'!$I$23</f>
        <v>2523.3222642400001</v>
      </c>
      <c r="T135" s="36">
        <f>SUMIFS(СВЦЭМ!$D$39:$D$782,СВЦЭМ!$A$39:$A$782,$A135,СВЦЭМ!$B$39:$B$782,T$119)+'СЕТ СН'!$I$11+СВЦЭМ!$D$10+'СЕТ СН'!$I$6-'СЕТ СН'!$I$23</f>
        <v>2516.6734394699997</v>
      </c>
      <c r="U135" s="36">
        <f>SUMIFS(СВЦЭМ!$D$39:$D$782,СВЦЭМ!$A$39:$A$782,$A135,СВЦЭМ!$B$39:$B$782,U$119)+'СЕТ СН'!$I$11+СВЦЭМ!$D$10+'СЕТ СН'!$I$6-'СЕТ СН'!$I$23</f>
        <v>2523.3608950899998</v>
      </c>
      <c r="V135" s="36">
        <f>SUMIFS(СВЦЭМ!$D$39:$D$782,СВЦЭМ!$A$39:$A$782,$A135,СВЦЭМ!$B$39:$B$782,V$119)+'СЕТ СН'!$I$11+СВЦЭМ!$D$10+'СЕТ СН'!$I$6-'СЕТ СН'!$I$23</f>
        <v>2525.8130376899999</v>
      </c>
      <c r="W135" s="36">
        <f>SUMIFS(СВЦЭМ!$D$39:$D$782,СВЦЭМ!$A$39:$A$782,$A135,СВЦЭМ!$B$39:$B$782,W$119)+'СЕТ СН'!$I$11+СВЦЭМ!$D$10+'СЕТ СН'!$I$6-'СЕТ СН'!$I$23</f>
        <v>2527.6624587300003</v>
      </c>
      <c r="X135" s="36">
        <f>SUMIFS(СВЦЭМ!$D$39:$D$782,СВЦЭМ!$A$39:$A$782,$A135,СВЦЭМ!$B$39:$B$782,X$119)+'СЕТ СН'!$I$11+СВЦЭМ!$D$10+'СЕТ СН'!$I$6-'СЕТ СН'!$I$23</f>
        <v>2569.63571202</v>
      </c>
      <c r="Y135" s="36">
        <f>SUMIFS(СВЦЭМ!$D$39:$D$782,СВЦЭМ!$A$39:$A$782,$A135,СВЦЭМ!$B$39:$B$782,Y$119)+'СЕТ СН'!$I$11+СВЦЭМ!$D$10+'СЕТ СН'!$I$6-'СЕТ СН'!$I$23</f>
        <v>2662.7954283099998</v>
      </c>
    </row>
    <row r="136" spans="1:25" ht="15.75" x14ac:dyDescent="0.2">
      <c r="A136" s="35">
        <f t="shared" si="3"/>
        <v>45490</v>
      </c>
      <c r="B136" s="36">
        <f>SUMIFS(СВЦЭМ!$D$39:$D$782,СВЦЭМ!$A$39:$A$782,$A136,СВЦЭМ!$B$39:$B$782,B$119)+'СЕТ СН'!$I$11+СВЦЭМ!$D$10+'СЕТ СН'!$I$6-'СЕТ СН'!$I$23</f>
        <v>2826.5019898400001</v>
      </c>
      <c r="C136" s="36">
        <f>SUMIFS(СВЦЭМ!$D$39:$D$782,СВЦЭМ!$A$39:$A$782,$A136,СВЦЭМ!$B$39:$B$782,C$119)+'СЕТ СН'!$I$11+СВЦЭМ!$D$10+'СЕТ СН'!$I$6-'СЕТ СН'!$I$23</f>
        <v>2940.6142617400001</v>
      </c>
      <c r="D136" s="36">
        <f>SUMIFS(СВЦЭМ!$D$39:$D$782,СВЦЭМ!$A$39:$A$782,$A136,СВЦЭМ!$B$39:$B$782,D$119)+'СЕТ СН'!$I$11+СВЦЭМ!$D$10+'СЕТ СН'!$I$6-'СЕТ СН'!$I$23</f>
        <v>2954.29652231</v>
      </c>
      <c r="E136" s="36">
        <f>SUMIFS(СВЦЭМ!$D$39:$D$782,СВЦЭМ!$A$39:$A$782,$A136,СВЦЭМ!$B$39:$B$782,E$119)+'СЕТ СН'!$I$11+СВЦЭМ!$D$10+'СЕТ СН'!$I$6-'СЕТ СН'!$I$23</f>
        <v>2931.8066644400001</v>
      </c>
      <c r="F136" s="36">
        <f>SUMIFS(СВЦЭМ!$D$39:$D$782,СВЦЭМ!$A$39:$A$782,$A136,СВЦЭМ!$B$39:$B$782,F$119)+'СЕТ СН'!$I$11+СВЦЭМ!$D$10+'СЕТ СН'!$I$6-'СЕТ СН'!$I$23</f>
        <v>2924.8579669800001</v>
      </c>
      <c r="G136" s="36">
        <f>SUMIFS(СВЦЭМ!$D$39:$D$782,СВЦЭМ!$A$39:$A$782,$A136,СВЦЭМ!$B$39:$B$782,G$119)+'СЕТ СН'!$I$11+СВЦЭМ!$D$10+'СЕТ СН'!$I$6-'СЕТ СН'!$I$23</f>
        <v>2936.8374731900003</v>
      </c>
      <c r="H136" s="36">
        <f>SUMIFS(СВЦЭМ!$D$39:$D$782,СВЦЭМ!$A$39:$A$782,$A136,СВЦЭМ!$B$39:$B$782,H$119)+'СЕТ СН'!$I$11+СВЦЭМ!$D$10+'СЕТ СН'!$I$6-'СЕТ СН'!$I$23</f>
        <v>2904.2123522500001</v>
      </c>
      <c r="I136" s="36">
        <f>SUMIFS(СВЦЭМ!$D$39:$D$782,СВЦЭМ!$A$39:$A$782,$A136,СВЦЭМ!$B$39:$B$782,I$119)+'СЕТ СН'!$I$11+СВЦЭМ!$D$10+'СЕТ СН'!$I$6-'СЕТ СН'!$I$23</f>
        <v>2782.2547348400003</v>
      </c>
      <c r="J136" s="36">
        <f>SUMIFS(СВЦЭМ!$D$39:$D$782,СВЦЭМ!$A$39:$A$782,$A136,СВЦЭМ!$B$39:$B$782,J$119)+'СЕТ СН'!$I$11+СВЦЭМ!$D$10+'СЕТ СН'!$I$6-'СЕТ СН'!$I$23</f>
        <v>2677.5752237400002</v>
      </c>
      <c r="K136" s="36">
        <f>SUMIFS(СВЦЭМ!$D$39:$D$782,СВЦЭМ!$A$39:$A$782,$A136,СВЦЭМ!$B$39:$B$782,K$119)+'СЕТ СН'!$I$11+СВЦЭМ!$D$10+'СЕТ СН'!$I$6-'СЕТ СН'!$I$23</f>
        <v>2632.9458133200001</v>
      </c>
      <c r="L136" s="36">
        <f>SUMIFS(СВЦЭМ!$D$39:$D$782,СВЦЭМ!$A$39:$A$782,$A136,СВЦЭМ!$B$39:$B$782,L$119)+'СЕТ СН'!$I$11+СВЦЭМ!$D$10+'СЕТ СН'!$I$6-'СЕТ СН'!$I$23</f>
        <v>2570.7650892399997</v>
      </c>
      <c r="M136" s="36">
        <f>SUMIFS(СВЦЭМ!$D$39:$D$782,СВЦЭМ!$A$39:$A$782,$A136,СВЦЭМ!$B$39:$B$782,M$119)+'СЕТ СН'!$I$11+СВЦЭМ!$D$10+'СЕТ СН'!$I$6-'СЕТ СН'!$I$23</f>
        <v>2553.4382181600004</v>
      </c>
      <c r="N136" s="36">
        <f>SUMIFS(СВЦЭМ!$D$39:$D$782,СВЦЭМ!$A$39:$A$782,$A136,СВЦЭМ!$B$39:$B$782,N$119)+'СЕТ СН'!$I$11+СВЦЭМ!$D$10+'СЕТ СН'!$I$6-'СЕТ СН'!$I$23</f>
        <v>2560.1988505199997</v>
      </c>
      <c r="O136" s="36">
        <f>SUMIFS(СВЦЭМ!$D$39:$D$782,СВЦЭМ!$A$39:$A$782,$A136,СВЦЭМ!$B$39:$B$782,O$119)+'СЕТ СН'!$I$11+СВЦЭМ!$D$10+'СЕТ СН'!$I$6-'СЕТ СН'!$I$23</f>
        <v>2545.81973423</v>
      </c>
      <c r="P136" s="36">
        <f>SUMIFS(СВЦЭМ!$D$39:$D$782,СВЦЭМ!$A$39:$A$782,$A136,СВЦЭМ!$B$39:$B$782,P$119)+'СЕТ СН'!$I$11+СВЦЭМ!$D$10+'СЕТ СН'!$I$6-'СЕТ СН'!$I$23</f>
        <v>2544.9731048200001</v>
      </c>
      <c r="Q136" s="36">
        <f>SUMIFS(СВЦЭМ!$D$39:$D$782,СВЦЭМ!$A$39:$A$782,$A136,СВЦЭМ!$B$39:$B$782,Q$119)+'СЕТ СН'!$I$11+СВЦЭМ!$D$10+'СЕТ СН'!$I$6-'СЕТ СН'!$I$23</f>
        <v>2549.0341188000002</v>
      </c>
      <c r="R136" s="36">
        <f>SUMIFS(СВЦЭМ!$D$39:$D$782,СВЦЭМ!$A$39:$A$782,$A136,СВЦЭМ!$B$39:$B$782,R$119)+'СЕТ СН'!$I$11+СВЦЭМ!$D$10+'СЕТ СН'!$I$6-'СЕТ СН'!$I$23</f>
        <v>2555.2887795799998</v>
      </c>
      <c r="S136" s="36">
        <f>SUMIFS(СВЦЭМ!$D$39:$D$782,СВЦЭМ!$A$39:$A$782,$A136,СВЦЭМ!$B$39:$B$782,S$119)+'СЕТ СН'!$I$11+СВЦЭМ!$D$10+'СЕТ СН'!$I$6-'СЕТ СН'!$I$23</f>
        <v>2563.01373427</v>
      </c>
      <c r="T136" s="36">
        <f>SUMIFS(СВЦЭМ!$D$39:$D$782,СВЦЭМ!$A$39:$A$782,$A136,СВЦЭМ!$B$39:$B$782,T$119)+'СЕТ СН'!$I$11+СВЦЭМ!$D$10+'СЕТ СН'!$I$6-'СЕТ СН'!$I$23</f>
        <v>2554.4414192499999</v>
      </c>
      <c r="U136" s="36">
        <f>SUMIFS(СВЦЭМ!$D$39:$D$782,СВЦЭМ!$A$39:$A$782,$A136,СВЦЭМ!$B$39:$B$782,U$119)+'СЕТ СН'!$I$11+СВЦЭМ!$D$10+'СЕТ СН'!$I$6-'СЕТ СН'!$I$23</f>
        <v>2566.9248996799997</v>
      </c>
      <c r="V136" s="36">
        <f>SUMIFS(СВЦЭМ!$D$39:$D$782,СВЦЭМ!$A$39:$A$782,$A136,СВЦЭМ!$B$39:$B$782,V$119)+'СЕТ СН'!$I$11+СВЦЭМ!$D$10+'СЕТ СН'!$I$6-'СЕТ СН'!$I$23</f>
        <v>2572.9911597199998</v>
      </c>
      <c r="W136" s="36">
        <f>SUMIFS(СВЦЭМ!$D$39:$D$782,СВЦЭМ!$A$39:$A$782,$A136,СВЦЭМ!$B$39:$B$782,W$119)+'СЕТ СН'!$I$11+СВЦЭМ!$D$10+'СЕТ СН'!$I$6-'СЕТ СН'!$I$23</f>
        <v>2539.8411446700002</v>
      </c>
      <c r="X136" s="36">
        <f>SUMIFS(СВЦЭМ!$D$39:$D$782,СВЦЭМ!$A$39:$A$782,$A136,СВЦЭМ!$B$39:$B$782,X$119)+'СЕТ СН'!$I$11+СВЦЭМ!$D$10+'СЕТ СН'!$I$6-'СЕТ СН'!$I$23</f>
        <v>2597.7853411900001</v>
      </c>
      <c r="Y136" s="36">
        <f>SUMIFS(СВЦЭМ!$D$39:$D$782,СВЦЭМ!$A$39:$A$782,$A136,СВЦЭМ!$B$39:$B$782,Y$119)+'СЕТ СН'!$I$11+СВЦЭМ!$D$10+'СЕТ СН'!$I$6-'СЕТ СН'!$I$23</f>
        <v>2683.2235679800001</v>
      </c>
    </row>
    <row r="137" spans="1:25" ht="15.75" x14ac:dyDescent="0.2">
      <c r="A137" s="35">
        <f t="shared" si="3"/>
        <v>45491</v>
      </c>
      <c r="B137" s="36">
        <f>SUMIFS(СВЦЭМ!$D$39:$D$782,СВЦЭМ!$A$39:$A$782,$A137,СВЦЭМ!$B$39:$B$782,B$119)+'СЕТ СН'!$I$11+СВЦЭМ!$D$10+'СЕТ СН'!$I$6-'СЕТ СН'!$I$23</f>
        <v>2940.9109276199997</v>
      </c>
      <c r="C137" s="36">
        <f>SUMIFS(СВЦЭМ!$D$39:$D$782,СВЦЭМ!$A$39:$A$782,$A137,СВЦЭМ!$B$39:$B$782,C$119)+'СЕТ СН'!$I$11+СВЦЭМ!$D$10+'СЕТ СН'!$I$6-'СЕТ СН'!$I$23</f>
        <v>3036.6646252</v>
      </c>
      <c r="D137" s="36">
        <f>SUMIFS(СВЦЭМ!$D$39:$D$782,СВЦЭМ!$A$39:$A$782,$A137,СВЦЭМ!$B$39:$B$782,D$119)+'СЕТ СН'!$I$11+СВЦЭМ!$D$10+'СЕТ СН'!$I$6-'СЕТ СН'!$I$23</f>
        <v>3117.69371146</v>
      </c>
      <c r="E137" s="36">
        <f>SUMIFS(СВЦЭМ!$D$39:$D$782,СВЦЭМ!$A$39:$A$782,$A137,СВЦЭМ!$B$39:$B$782,E$119)+'СЕТ СН'!$I$11+СВЦЭМ!$D$10+'СЕТ СН'!$I$6-'СЕТ СН'!$I$23</f>
        <v>3149.3364399799998</v>
      </c>
      <c r="F137" s="36">
        <f>SUMIFS(СВЦЭМ!$D$39:$D$782,СВЦЭМ!$A$39:$A$782,$A137,СВЦЭМ!$B$39:$B$782,F$119)+'СЕТ СН'!$I$11+СВЦЭМ!$D$10+'СЕТ СН'!$I$6-'СЕТ СН'!$I$23</f>
        <v>3146.79917196</v>
      </c>
      <c r="G137" s="36">
        <f>SUMIFS(СВЦЭМ!$D$39:$D$782,СВЦЭМ!$A$39:$A$782,$A137,СВЦЭМ!$B$39:$B$782,G$119)+'СЕТ СН'!$I$11+СВЦЭМ!$D$10+'СЕТ СН'!$I$6-'СЕТ СН'!$I$23</f>
        <v>3131.33683092</v>
      </c>
      <c r="H137" s="36">
        <f>SUMIFS(СВЦЭМ!$D$39:$D$782,СВЦЭМ!$A$39:$A$782,$A137,СВЦЭМ!$B$39:$B$782,H$119)+'СЕТ СН'!$I$11+СВЦЭМ!$D$10+'СЕТ СН'!$I$6-'СЕТ СН'!$I$23</f>
        <v>3058.0943434299998</v>
      </c>
      <c r="I137" s="36">
        <f>SUMIFS(СВЦЭМ!$D$39:$D$782,СВЦЭМ!$A$39:$A$782,$A137,СВЦЭМ!$B$39:$B$782,I$119)+'СЕТ СН'!$I$11+СВЦЭМ!$D$10+'СЕТ СН'!$I$6-'СЕТ СН'!$I$23</f>
        <v>2867.1705862700001</v>
      </c>
      <c r="J137" s="36">
        <f>SUMIFS(СВЦЭМ!$D$39:$D$782,СВЦЭМ!$A$39:$A$782,$A137,СВЦЭМ!$B$39:$B$782,J$119)+'СЕТ СН'!$I$11+СВЦЭМ!$D$10+'СЕТ СН'!$I$6-'СЕТ СН'!$I$23</f>
        <v>2768.5230394700002</v>
      </c>
      <c r="K137" s="36">
        <f>SUMIFS(СВЦЭМ!$D$39:$D$782,СВЦЭМ!$A$39:$A$782,$A137,СВЦЭМ!$B$39:$B$782,K$119)+'СЕТ СН'!$I$11+СВЦЭМ!$D$10+'СЕТ СН'!$I$6-'СЕТ СН'!$I$23</f>
        <v>2708.2492843</v>
      </c>
      <c r="L137" s="36">
        <f>SUMIFS(СВЦЭМ!$D$39:$D$782,СВЦЭМ!$A$39:$A$782,$A137,СВЦЭМ!$B$39:$B$782,L$119)+'СЕТ СН'!$I$11+СВЦЭМ!$D$10+'СЕТ СН'!$I$6-'СЕТ СН'!$I$23</f>
        <v>2661.7912274999999</v>
      </c>
      <c r="M137" s="36">
        <f>SUMIFS(СВЦЭМ!$D$39:$D$782,СВЦЭМ!$A$39:$A$782,$A137,СВЦЭМ!$B$39:$B$782,M$119)+'СЕТ СН'!$I$11+СВЦЭМ!$D$10+'СЕТ СН'!$I$6-'СЕТ СН'!$I$23</f>
        <v>2650.3322874099999</v>
      </c>
      <c r="N137" s="36">
        <f>SUMIFS(СВЦЭМ!$D$39:$D$782,СВЦЭМ!$A$39:$A$782,$A137,СВЦЭМ!$B$39:$B$782,N$119)+'СЕТ СН'!$I$11+СВЦЭМ!$D$10+'СЕТ СН'!$I$6-'СЕТ СН'!$I$23</f>
        <v>2640.50659262</v>
      </c>
      <c r="O137" s="36">
        <f>SUMIFS(СВЦЭМ!$D$39:$D$782,СВЦЭМ!$A$39:$A$782,$A137,СВЦЭМ!$B$39:$B$782,O$119)+'СЕТ СН'!$I$11+СВЦЭМ!$D$10+'СЕТ СН'!$I$6-'СЕТ СН'!$I$23</f>
        <v>2626.2274905200002</v>
      </c>
      <c r="P137" s="36">
        <f>SUMIFS(СВЦЭМ!$D$39:$D$782,СВЦЭМ!$A$39:$A$782,$A137,СВЦЭМ!$B$39:$B$782,P$119)+'СЕТ СН'!$I$11+СВЦЭМ!$D$10+'СЕТ СН'!$I$6-'СЕТ СН'!$I$23</f>
        <v>2626.4437600800002</v>
      </c>
      <c r="Q137" s="36">
        <f>SUMIFS(СВЦЭМ!$D$39:$D$782,СВЦЭМ!$A$39:$A$782,$A137,СВЦЭМ!$B$39:$B$782,Q$119)+'СЕТ СН'!$I$11+СВЦЭМ!$D$10+'СЕТ СН'!$I$6-'СЕТ СН'!$I$23</f>
        <v>2623.7627131199997</v>
      </c>
      <c r="R137" s="36">
        <f>SUMIFS(СВЦЭМ!$D$39:$D$782,СВЦЭМ!$A$39:$A$782,$A137,СВЦЭМ!$B$39:$B$782,R$119)+'СЕТ СН'!$I$11+СВЦЭМ!$D$10+'СЕТ СН'!$I$6-'СЕТ СН'!$I$23</f>
        <v>2628.5476777200001</v>
      </c>
      <c r="S137" s="36">
        <f>SUMIFS(СВЦЭМ!$D$39:$D$782,СВЦЭМ!$A$39:$A$782,$A137,СВЦЭМ!$B$39:$B$782,S$119)+'СЕТ СН'!$I$11+СВЦЭМ!$D$10+'СЕТ СН'!$I$6-'СЕТ СН'!$I$23</f>
        <v>2627.9896624100002</v>
      </c>
      <c r="T137" s="36">
        <f>SUMIFS(СВЦЭМ!$D$39:$D$782,СВЦЭМ!$A$39:$A$782,$A137,СВЦЭМ!$B$39:$B$782,T$119)+'СЕТ СН'!$I$11+СВЦЭМ!$D$10+'СЕТ СН'!$I$6-'СЕТ СН'!$I$23</f>
        <v>2645.2806279900001</v>
      </c>
      <c r="U137" s="36">
        <f>SUMIFS(СВЦЭМ!$D$39:$D$782,СВЦЭМ!$A$39:$A$782,$A137,СВЦЭМ!$B$39:$B$782,U$119)+'СЕТ СН'!$I$11+СВЦЭМ!$D$10+'СЕТ СН'!$I$6-'СЕТ СН'!$I$23</f>
        <v>2662.4106797200002</v>
      </c>
      <c r="V137" s="36">
        <f>SUMIFS(СВЦЭМ!$D$39:$D$782,СВЦЭМ!$A$39:$A$782,$A137,СВЦЭМ!$B$39:$B$782,V$119)+'СЕТ СН'!$I$11+СВЦЭМ!$D$10+'СЕТ СН'!$I$6-'СЕТ СН'!$I$23</f>
        <v>2662.6198123900003</v>
      </c>
      <c r="W137" s="36">
        <f>SUMIFS(СВЦЭМ!$D$39:$D$782,СВЦЭМ!$A$39:$A$782,$A137,СВЦЭМ!$B$39:$B$782,W$119)+'СЕТ СН'!$I$11+СВЦЭМ!$D$10+'СЕТ СН'!$I$6-'СЕТ СН'!$I$23</f>
        <v>2629.9195693399997</v>
      </c>
      <c r="X137" s="36">
        <f>SUMIFS(СВЦЭМ!$D$39:$D$782,СВЦЭМ!$A$39:$A$782,$A137,СВЦЭМ!$B$39:$B$782,X$119)+'СЕТ СН'!$I$11+СВЦЭМ!$D$10+'СЕТ СН'!$I$6-'СЕТ СН'!$I$23</f>
        <v>2677.1788653000003</v>
      </c>
      <c r="Y137" s="36">
        <f>SUMIFS(СВЦЭМ!$D$39:$D$782,СВЦЭМ!$A$39:$A$782,$A137,СВЦЭМ!$B$39:$B$782,Y$119)+'СЕТ СН'!$I$11+СВЦЭМ!$D$10+'СЕТ СН'!$I$6-'СЕТ СН'!$I$23</f>
        <v>2759.0895734599999</v>
      </c>
    </row>
    <row r="138" spans="1:25" ht="15.75" x14ac:dyDescent="0.2">
      <c r="A138" s="35">
        <f t="shared" si="3"/>
        <v>45492</v>
      </c>
      <c r="B138" s="36">
        <f>SUMIFS(СВЦЭМ!$D$39:$D$782,СВЦЭМ!$A$39:$A$782,$A138,СВЦЭМ!$B$39:$B$782,B$119)+'СЕТ СН'!$I$11+СВЦЭМ!$D$10+'СЕТ СН'!$I$6-'СЕТ СН'!$I$23</f>
        <v>2862.3533795499998</v>
      </c>
      <c r="C138" s="36">
        <f>SUMIFS(СВЦЭМ!$D$39:$D$782,СВЦЭМ!$A$39:$A$782,$A138,СВЦЭМ!$B$39:$B$782,C$119)+'СЕТ СН'!$I$11+СВЦЭМ!$D$10+'СЕТ СН'!$I$6-'СЕТ СН'!$I$23</f>
        <v>2970.0053595899999</v>
      </c>
      <c r="D138" s="36">
        <f>SUMIFS(СВЦЭМ!$D$39:$D$782,СВЦЭМ!$A$39:$A$782,$A138,СВЦЭМ!$B$39:$B$782,D$119)+'СЕТ СН'!$I$11+СВЦЭМ!$D$10+'СЕТ СН'!$I$6-'СЕТ СН'!$I$23</f>
        <v>3042.0867606900001</v>
      </c>
      <c r="E138" s="36">
        <f>SUMIFS(СВЦЭМ!$D$39:$D$782,СВЦЭМ!$A$39:$A$782,$A138,СВЦЭМ!$B$39:$B$782,E$119)+'СЕТ СН'!$I$11+СВЦЭМ!$D$10+'СЕТ СН'!$I$6-'СЕТ СН'!$I$23</f>
        <v>3060.3096483300001</v>
      </c>
      <c r="F138" s="36">
        <f>SUMIFS(СВЦЭМ!$D$39:$D$782,СВЦЭМ!$A$39:$A$782,$A138,СВЦЭМ!$B$39:$B$782,F$119)+'СЕТ СН'!$I$11+СВЦЭМ!$D$10+'СЕТ СН'!$I$6-'СЕТ СН'!$I$23</f>
        <v>3065.2509193999999</v>
      </c>
      <c r="G138" s="36">
        <f>SUMIFS(СВЦЭМ!$D$39:$D$782,СВЦЭМ!$A$39:$A$782,$A138,СВЦЭМ!$B$39:$B$782,G$119)+'СЕТ СН'!$I$11+СВЦЭМ!$D$10+'СЕТ СН'!$I$6-'СЕТ СН'!$I$23</f>
        <v>3070.0471640999999</v>
      </c>
      <c r="H138" s="36">
        <f>SUMIFS(СВЦЭМ!$D$39:$D$782,СВЦЭМ!$A$39:$A$782,$A138,СВЦЭМ!$B$39:$B$782,H$119)+'СЕТ СН'!$I$11+СВЦЭМ!$D$10+'СЕТ СН'!$I$6-'СЕТ СН'!$I$23</f>
        <v>3011.9295259199998</v>
      </c>
      <c r="I138" s="36">
        <f>SUMIFS(СВЦЭМ!$D$39:$D$782,СВЦЭМ!$A$39:$A$782,$A138,СВЦЭМ!$B$39:$B$782,I$119)+'СЕТ СН'!$I$11+СВЦЭМ!$D$10+'СЕТ СН'!$I$6-'СЕТ СН'!$I$23</f>
        <v>2948.3101919999999</v>
      </c>
      <c r="J138" s="36">
        <f>SUMIFS(СВЦЭМ!$D$39:$D$782,СВЦЭМ!$A$39:$A$782,$A138,СВЦЭМ!$B$39:$B$782,J$119)+'СЕТ СН'!$I$11+СВЦЭМ!$D$10+'СЕТ СН'!$I$6-'СЕТ СН'!$I$23</f>
        <v>2823.4848896399999</v>
      </c>
      <c r="K138" s="36">
        <f>SUMIFS(СВЦЭМ!$D$39:$D$782,СВЦЭМ!$A$39:$A$782,$A138,СВЦЭМ!$B$39:$B$782,K$119)+'СЕТ СН'!$I$11+СВЦЭМ!$D$10+'СЕТ СН'!$I$6-'СЕТ СН'!$I$23</f>
        <v>2760.4246204900001</v>
      </c>
      <c r="L138" s="36">
        <f>SUMIFS(СВЦЭМ!$D$39:$D$782,СВЦЭМ!$A$39:$A$782,$A138,СВЦЭМ!$B$39:$B$782,L$119)+'СЕТ СН'!$I$11+СВЦЭМ!$D$10+'СЕТ СН'!$I$6-'СЕТ СН'!$I$23</f>
        <v>2725.6512774000003</v>
      </c>
      <c r="M138" s="36">
        <f>SUMIFS(СВЦЭМ!$D$39:$D$782,СВЦЭМ!$A$39:$A$782,$A138,СВЦЭМ!$B$39:$B$782,M$119)+'СЕТ СН'!$I$11+СВЦЭМ!$D$10+'СЕТ СН'!$I$6-'СЕТ СН'!$I$23</f>
        <v>2729.1184253299998</v>
      </c>
      <c r="N138" s="36">
        <f>SUMIFS(СВЦЭМ!$D$39:$D$782,СВЦЭМ!$A$39:$A$782,$A138,СВЦЭМ!$B$39:$B$782,N$119)+'СЕТ СН'!$I$11+СВЦЭМ!$D$10+'СЕТ СН'!$I$6-'СЕТ СН'!$I$23</f>
        <v>2723.9041068500001</v>
      </c>
      <c r="O138" s="36">
        <f>SUMIFS(СВЦЭМ!$D$39:$D$782,СВЦЭМ!$A$39:$A$782,$A138,СВЦЭМ!$B$39:$B$782,O$119)+'СЕТ СН'!$I$11+СВЦЭМ!$D$10+'СЕТ СН'!$I$6-'СЕТ СН'!$I$23</f>
        <v>2706.8203583300001</v>
      </c>
      <c r="P138" s="36">
        <f>SUMIFS(СВЦЭМ!$D$39:$D$782,СВЦЭМ!$A$39:$A$782,$A138,СВЦЭМ!$B$39:$B$782,P$119)+'СЕТ СН'!$I$11+СВЦЭМ!$D$10+'СЕТ СН'!$I$6-'СЕТ СН'!$I$23</f>
        <v>2699.0532701500001</v>
      </c>
      <c r="Q138" s="36">
        <f>SUMIFS(СВЦЭМ!$D$39:$D$782,СВЦЭМ!$A$39:$A$782,$A138,СВЦЭМ!$B$39:$B$782,Q$119)+'СЕТ СН'!$I$11+СВЦЭМ!$D$10+'СЕТ СН'!$I$6-'СЕТ СН'!$I$23</f>
        <v>2714.82705743</v>
      </c>
      <c r="R138" s="36">
        <f>SUMIFS(СВЦЭМ!$D$39:$D$782,СВЦЭМ!$A$39:$A$782,$A138,СВЦЭМ!$B$39:$B$782,R$119)+'СЕТ СН'!$I$11+СВЦЭМ!$D$10+'СЕТ СН'!$I$6-'СЕТ СН'!$I$23</f>
        <v>2714.9527722399998</v>
      </c>
      <c r="S138" s="36">
        <f>SUMIFS(СВЦЭМ!$D$39:$D$782,СВЦЭМ!$A$39:$A$782,$A138,СВЦЭМ!$B$39:$B$782,S$119)+'СЕТ СН'!$I$11+СВЦЭМ!$D$10+'СЕТ СН'!$I$6-'СЕТ СН'!$I$23</f>
        <v>2702.6330998200001</v>
      </c>
      <c r="T138" s="36">
        <f>SUMIFS(СВЦЭМ!$D$39:$D$782,СВЦЭМ!$A$39:$A$782,$A138,СВЦЭМ!$B$39:$B$782,T$119)+'СЕТ СН'!$I$11+СВЦЭМ!$D$10+'СЕТ СН'!$I$6-'СЕТ СН'!$I$23</f>
        <v>2731.2132466100002</v>
      </c>
      <c r="U138" s="36">
        <f>SUMIFS(СВЦЭМ!$D$39:$D$782,СВЦЭМ!$A$39:$A$782,$A138,СВЦЭМ!$B$39:$B$782,U$119)+'СЕТ СН'!$I$11+СВЦЭМ!$D$10+'СЕТ СН'!$I$6-'СЕТ СН'!$I$23</f>
        <v>2742.62075908</v>
      </c>
      <c r="V138" s="36">
        <f>SUMIFS(СВЦЭМ!$D$39:$D$782,СВЦЭМ!$A$39:$A$782,$A138,СВЦЭМ!$B$39:$B$782,V$119)+'СЕТ СН'!$I$11+СВЦЭМ!$D$10+'СЕТ СН'!$I$6-'СЕТ СН'!$I$23</f>
        <v>2773.4823459500003</v>
      </c>
      <c r="W138" s="36">
        <f>SUMIFS(СВЦЭМ!$D$39:$D$782,СВЦЭМ!$A$39:$A$782,$A138,СВЦЭМ!$B$39:$B$782,W$119)+'СЕТ СН'!$I$11+СВЦЭМ!$D$10+'СЕТ СН'!$I$6-'СЕТ СН'!$I$23</f>
        <v>2739.6439250900003</v>
      </c>
      <c r="X138" s="36">
        <f>SUMIFS(СВЦЭМ!$D$39:$D$782,СВЦЭМ!$A$39:$A$782,$A138,СВЦЭМ!$B$39:$B$782,X$119)+'СЕТ СН'!$I$11+СВЦЭМ!$D$10+'СЕТ СН'!$I$6-'СЕТ СН'!$I$23</f>
        <v>2796.63225453</v>
      </c>
      <c r="Y138" s="36">
        <f>SUMIFS(СВЦЭМ!$D$39:$D$782,СВЦЭМ!$A$39:$A$782,$A138,СВЦЭМ!$B$39:$B$782,Y$119)+'СЕТ СН'!$I$11+СВЦЭМ!$D$10+'СЕТ СН'!$I$6-'СЕТ СН'!$I$23</f>
        <v>2884.0323238199999</v>
      </c>
    </row>
    <row r="139" spans="1:25" ht="15.75" x14ac:dyDescent="0.2">
      <c r="A139" s="35">
        <f t="shared" si="3"/>
        <v>45493</v>
      </c>
      <c r="B139" s="36">
        <f>SUMIFS(СВЦЭМ!$D$39:$D$782,СВЦЭМ!$A$39:$A$782,$A139,СВЦЭМ!$B$39:$B$782,B$119)+'СЕТ СН'!$I$11+СВЦЭМ!$D$10+'СЕТ СН'!$I$6-'СЕТ СН'!$I$23</f>
        <v>2877.9254188699997</v>
      </c>
      <c r="C139" s="36">
        <f>SUMIFS(СВЦЭМ!$D$39:$D$782,СВЦЭМ!$A$39:$A$782,$A139,СВЦЭМ!$B$39:$B$782,C$119)+'СЕТ СН'!$I$11+СВЦЭМ!$D$10+'СЕТ СН'!$I$6-'СЕТ СН'!$I$23</f>
        <v>2950.6562247900001</v>
      </c>
      <c r="D139" s="36">
        <f>SUMIFS(СВЦЭМ!$D$39:$D$782,СВЦЭМ!$A$39:$A$782,$A139,СВЦЭМ!$B$39:$B$782,D$119)+'СЕТ СН'!$I$11+СВЦЭМ!$D$10+'СЕТ СН'!$I$6-'СЕТ СН'!$I$23</f>
        <v>3049.1852653699998</v>
      </c>
      <c r="E139" s="36">
        <f>SUMIFS(СВЦЭМ!$D$39:$D$782,СВЦЭМ!$A$39:$A$782,$A139,СВЦЭМ!$B$39:$B$782,E$119)+'СЕТ СН'!$I$11+СВЦЭМ!$D$10+'СЕТ СН'!$I$6-'СЕТ СН'!$I$23</f>
        <v>3092.5702462999998</v>
      </c>
      <c r="F139" s="36">
        <f>SUMIFS(СВЦЭМ!$D$39:$D$782,СВЦЭМ!$A$39:$A$782,$A139,СВЦЭМ!$B$39:$B$782,F$119)+'СЕТ СН'!$I$11+СВЦЭМ!$D$10+'СЕТ СН'!$I$6-'СЕТ СН'!$I$23</f>
        <v>3105.9352383</v>
      </c>
      <c r="G139" s="36">
        <f>SUMIFS(СВЦЭМ!$D$39:$D$782,СВЦЭМ!$A$39:$A$782,$A139,СВЦЭМ!$B$39:$B$782,G$119)+'СЕТ СН'!$I$11+СВЦЭМ!$D$10+'СЕТ СН'!$I$6-'СЕТ СН'!$I$23</f>
        <v>3103.2831224900001</v>
      </c>
      <c r="H139" s="36">
        <f>SUMIFS(СВЦЭМ!$D$39:$D$782,СВЦЭМ!$A$39:$A$782,$A139,СВЦЭМ!$B$39:$B$782,H$119)+'СЕТ СН'!$I$11+СВЦЭМ!$D$10+'СЕТ СН'!$I$6-'СЕТ СН'!$I$23</f>
        <v>3083.6915419100001</v>
      </c>
      <c r="I139" s="36">
        <f>SUMIFS(СВЦЭМ!$D$39:$D$782,СВЦЭМ!$A$39:$A$782,$A139,СВЦЭМ!$B$39:$B$782,I$119)+'СЕТ СН'!$I$11+СВЦЭМ!$D$10+'СЕТ СН'!$I$6-'СЕТ СН'!$I$23</f>
        <v>3009.12350943</v>
      </c>
      <c r="J139" s="36">
        <f>SUMIFS(СВЦЭМ!$D$39:$D$782,СВЦЭМ!$A$39:$A$782,$A139,СВЦЭМ!$B$39:$B$782,J$119)+'СЕТ СН'!$I$11+СВЦЭМ!$D$10+'СЕТ СН'!$I$6-'СЕТ СН'!$I$23</f>
        <v>2882.3664407200004</v>
      </c>
      <c r="K139" s="36">
        <f>SUMIFS(СВЦЭМ!$D$39:$D$782,СВЦЭМ!$A$39:$A$782,$A139,СВЦЭМ!$B$39:$B$782,K$119)+'СЕТ СН'!$I$11+СВЦЭМ!$D$10+'СЕТ СН'!$I$6-'СЕТ СН'!$I$23</f>
        <v>2777.87813981</v>
      </c>
      <c r="L139" s="36">
        <f>SUMIFS(СВЦЭМ!$D$39:$D$782,СВЦЭМ!$A$39:$A$782,$A139,СВЦЭМ!$B$39:$B$782,L$119)+'СЕТ СН'!$I$11+СВЦЭМ!$D$10+'СЕТ СН'!$I$6-'СЕТ СН'!$I$23</f>
        <v>2696.1995357800001</v>
      </c>
      <c r="M139" s="36">
        <f>SUMIFS(СВЦЭМ!$D$39:$D$782,СВЦЭМ!$A$39:$A$782,$A139,СВЦЭМ!$B$39:$B$782,M$119)+'СЕТ СН'!$I$11+СВЦЭМ!$D$10+'СЕТ СН'!$I$6-'СЕТ СН'!$I$23</f>
        <v>2650.96645304</v>
      </c>
      <c r="N139" s="36">
        <f>SUMIFS(СВЦЭМ!$D$39:$D$782,СВЦЭМ!$A$39:$A$782,$A139,СВЦЭМ!$B$39:$B$782,N$119)+'СЕТ СН'!$I$11+СВЦЭМ!$D$10+'СЕТ СН'!$I$6-'СЕТ СН'!$I$23</f>
        <v>2665.5324393600004</v>
      </c>
      <c r="O139" s="36">
        <f>SUMIFS(СВЦЭМ!$D$39:$D$782,СВЦЭМ!$A$39:$A$782,$A139,СВЦЭМ!$B$39:$B$782,O$119)+'СЕТ СН'!$I$11+СВЦЭМ!$D$10+'СЕТ СН'!$I$6-'СЕТ СН'!$I$23</f>
        <v>2660.70050395</v>
      </c>
      <c r="P139" s="36">
        <f>SUMIFS(СВЦЭМ!$D$39:$D$782,СВЦЭМ!$A$39:$A$782,$A139,СВЦЭМ!$B$39:$B$782,P$119)+'СЕТ СН'!$I$11+СВЦЭМ!$D$10+'СЕТ СН'!$I$6-'СЕТ СН'!$I$23</f>
        <v>2556.9564558000002</v>
      </c>
      <c r="Q139" s="36">
        <f>SUMIFS(СВЦЭМ!$D$39:$D$782,СВЦЭМ!$A$39:$A$782,$A139,СВЦЭМ!$B$39:$B$782,Q$119)+'СЕТ СН'!$I$11+СВЦЭМ!$D$10+'СЕТ СН'!$I$6-'СЕТ СН'!$I$23</f>
        <v>2574.83927141</v>
      </c>
      <c r="R139" s="36">
        <f>SUMIFS(СВЦЭМ!$D$39:$D$782,СВЦЭМ!$A$39:$A$782,$A139,СВЦЭМ!$B$39:$B$782,R$119)+'СЕТ СН'!$I$11+СВЦЭМ!$D$10+'СЕТ СН'!$I$6-'СЕТ СН'!$I$23</f>
        <v>2589.7289408799998</v>
      </c>
      <c r="S139" s="36">
        <f>SUMIFS(СВЦЭМ!$D$39:$D$782,СВЦЭМ!$A$39:$A$782,$A139,СВЦЭМ!$B$39:$B$782,S$119)+'СЕТ СН'!$I$11+СВЦЭМ!$D$10+'СЕТ СН'!$I$6-'СЕТ СН'!$I$23</f>
        <v>2578.9683310800001</v>
      </c>
      <c r="T139" s="36">
        <f>SUMIFS(СВЦЭМ!$D$39:$D$782,СВЦЭМ!$A$39:$A$782,$A139,СВЦЭМ!$B$39:$B$782,T$119)+'СЕТ СН'!$I$11+СВЦЭМ!$D$10+'СЕТ СН'!$I$6-'СЕТ СН'!$I$23</f>
        <v>2573.1581226999997</v>
      </c>
      <c r="U139" s="36">
        <f>SUMIFS(СВЦЭМ!$D$39:$D$782,СВЦЭМ!$A$39:$A$782,$A139,СВЦЭМ!$B$39:$B$782,U$119)+'СЕТ СН'!$I$11+СВЦЭМ!$D$10+'СЕТ СН'!$I$6-'СЕТ СН'!$I$23</f>
        <v>2593.5627074000004</v>
      </c>
      <c r="V139" s="36">
        <f>SUMIFS(СВЦЭМ!$D$39:$D$782,СВЦЭМ!$A$39:$A$782,$A139,СВЦЭМ!$B$39:$B$782,V$119)+'СЕТ СН'!$I$11+СВЦЭМ!$D$10+'СЕТ СН'!$I$6-'СЕТ СН'!$I$23</f>
        <v>2603.92263035</v>
      </c>
      <c r="W139" s="36">
        <f>SUMIFS(СВЦЭМ!$D$39:$D$782,СВЦЭМ!$A$39:$A$782,$A139,СВЦЭМ!$B$39:$B$782,W$119)+'СЕТ СН'!$I$11+СВЦЭМ!$D$10+'СЕТ СН'!$I$6-'СЕТ СН'!$I$23</f>
        <v>2582.2293318100001</v>
      </c>
      <c r="X139" s="36">
        <f>SUMIFS(СВЦЭМ!$D$39:$D$782,СВЦЭМ!$A$39:$A$782,$A139,СВЦЭМ!$B$39:$B$782,X$119)+'СЕТ СН'!$I$11+СВЦЭМ!$D$10+'СЕТ СН'!$I$6-'СЕТ СН'!$I$23</f>
        <v>2619.2367369799999</v>
      </c>
      <c r="Y139" s="36">
        <f>SUMIFS(СВЦЭМ!$D$39:$D$782,СВЦЭМ!$A$39:$A$782,$A139,СВЦЭМ!$B$39:$B$782,Y$119)+'СЕТ СН'!$I$11+СВЦЭМ!$D$10+'СЕТ СН'!$I$6-'СЕТ СН'!$I$23</f>
        <v>2715.0960226799998</v>
      </c>
    </row>
    <row r="140" spans="1:25" ht="15.75" x14ac:dyDescent="0.2">
      <c r="A140" s="35">
        <f t="shared" si="3"/>
        <v>45494</v>
      </c>
      <c r="B140" s="36">
        <f>SUMIFS(СВЦЭМ!$D$39:$D$782,СВЦЭМ!$A$39:$A$782,$A140,СВЦЭМ!$B$39:$B$782,B$119)+'СЕТ СН'!$I$11+СВЦЭМ!$D$10+'СЕТ СН'!$I$6-'СЕТ СН'!$I$23</f>
        <v>2836.4812893899998</v>
      </c>
      <c r="C140" s="36">
        <f>SUMIFS(СВЦЭМ!$D$39:$D$782,СВЦЭМ!$A$39:$A$782,$A140,СВЦЭМ!$B$39:$B$782,C$119)+'СЕТ СН'!$I$11+СВЦЭМ!$D$10+'СЕТ СН'!$I$6-'СЕТ СН'!$I$23</f>
        <v>2938.2189916899997</v>
      </c>
      <c r="D140" s="36">
        <f>SUMIFS(СВЦЭМ!$D$39:$D$782,СВЦЭМ!$A$39:$A$782,$A140,СВЦЭМ!$B$39:$B$782,D$119)+'СЕТ СН'!$I$11+СВЦЭМ!$D$10+'СЕТ СН'!$I$6-'СЕТ СН'!$I$23</f>
        <v>2987.4138181200001</v>
      </c>
      <c r="E140" s="36">
        <f>SUMIFS(СВЦЭМ!$D$39:$D$782,СВЦЭМ!$A$39:$A$782,$A140,СВЦЭМ!$B$39:$B$782,E$119)+'СЕТ СН'!$I$11+СВЦЭМ!$D$10+'СЕТ СН'!$I$6-'СЕТ СН'!$I$23</f>
        <v>3030.99093305</v>
      </c>
      <c r="F140" s="36">
        <f>SUMIFS(СВЦЭМ!$D$39:$D$782,СВЦЭМ!$A$39:$A$782,$A140,СВЦЭМ!$B$39:$B$782,F$119)+'СЕТ СН'!$I$11+СВЦЭМ!$D$10+'СЕТ СН'!$I$6-'СЕТ СН'!$I$23</f>
        <v>3073.9355599700002</v>
      </c>
      <c r="G140" s="36">
        <f>SUMIFS(СВЦЭМ!$D$39:$D$782,СВЦЭМ!$A$39:$A$782,$A140,СВЦЭМ!$B$39:$B$782,G$119)+'СЕТ СН'!$I$11+СВЦЭМ!$D$10+'СЕТ СН'!$I$6-'СЕТ СН'!$I$23</f>
        <v>3018.8924240900001</v>
      </c>
      <c r="H140" s="36">
        <f>SUMIFS(СВЦЭМ!$D$39:$D$782,СВЦЭМ!$A$39:$A$782,$A140,СВЦЭМ!$B$39:$B$782,H$119)+'СЕТ СН'!$I$11+СВЦЭМ!$D$10+'СЕТ СН'!$I$6-'СЕТ СН'!$I$23</f>
        <v>3043.89759856</v>
      </c>
      <c r="I140" s="36">
        <f>SUMIFS(СВЦЭМ!$D$39:$D$782,СВЦЭМ!$A$39:$A$782,$A140,СВЦЭМ!$B$39:$B$782,I$119)+'СЕТ СН'!$I$11+СВЦЭМ!$D$10+'СЕТ СН'!$I$6-'СЕТ СН'!$I$23</f>
        <v>3000.48707711</v>
      </c>
      <c r="J140" s="36">
        <f>SUMIFS(СВЦЭМ!$D$39:$D$782,СВЦЭМ!$A$39:$A$782,$A140,СВЦЭМ!$B$39:$B$782,J$119)+'СЕТ СН'!$I$11+СВЦЭМ!$D$10+'СЕТ СН'!$I$6-'СЕТ СН'!$I$23</f>
        <v>2846.6743904800001</v>
      </c>
      <c r="K140" s="36">
        <f>SUMIFS(СВЦЭМ!$D$39:$D$782,СВЦЭМ!$A$39:$A$782,$A140,СВЦЭМ!$B$39:$B$782,K$119)+'СЕТ СН'!$I$11+СВЦЭМ!$D$10+'СЕТ СН'!$I$6-'СЕТ СН'!$I$23</f>
        <v>2704.1195434399997</v>
      </c>
      <c r="L140" s="36">
        <f>SUMIFS(СВЦЭМ!$D$39:$D$782,СВЦЭМ!$A$39:$A$782,$A140,СВЦЭМ!$B$39:$B$782,L$119)+'СЕТ СН'!$I$11+СВЦЭМ!$D$10+'СЕТ СН'!$I$6-'СЕТ СН'!$I$23</f>
        <v>2636.22729273</v>
      </c>
      <c r="M140" s="36">
        <f>SUMIFS(СВЦЭМ!$D$39:$D$782,СВЦЭМ!$A$39:$A$782,$A140,СВЦЭМ!$B$39:$B$782,M$119)+'СЕТ СН'!$I$11+СВЦЭМ!$D$10+'СЕТ СН'!$I$6-'СЕТ СН'!$I$23</f>
        <v>2615.5412053199998</v>
      </c>
      <c r="N140" s="36">
        <f>SUMIFS(СВЦЭМ!$D$39:$D$782,СВЦЭМ!$A$39:$A$782,$A140,СВЦЭМ!$B$39:$B$782,N$119)+'СЕТ СН'!$I$11+СВЦЭМ!$D$10+'СЕТ СН'!$I$6-'СЕТ СН'!$I$23</f>
        <v>2611.9501678500001</v>
      </c>
      <c r="O140" s="36">
        <f>SUMIFS(СВЦЭМ!$D$39:$D$782,СВЦЭМ!$A$39:$A$782,$A140,СВЦЭМ!$B$39:$B$782,O$119)+'СЕТ СН'!$I$11+СВЦЭМ!$D$10+'СЕТ СН'!$I$6-'СЕТ СН'!$I$23</f>
        <v>2608.8307192399998</v>
      </c>
      <c r="P140" s="36">
        <f>SUMIFS(СВЦЭМ!$D$39:$D$782,СВЦЭМ!$A$39:$A$782,$A140,СВЦЭМ!$B$39:$B$782,P$119)+'СЕТ СН'!$I$11+СВЦЭМ!$D$10+'СЕТ СН'!$I$6-'СЕТ СН'!$I$23</f>
        <v>2626.0011868900001</v>
      </c>
      <c r="Q140" s="36">
        <f>SUMIFS(СВЦЭМ!$D$39:$D$782,СВЦЭМ!$A$39:$A$782,$A140,СВЦЭМ!$B$39:$B$782,Q$119)+'СЕТ СН'!$I$11+СВЦЭМ!$D$10+'СЕТ СН'!$I$6-'СЕТ СН'!$I$23</f>
        <v>2632.2589269600003</v>
      </c>
      <c r="R140" s="36">
        <f>SUMIFS(СВЦЭМ!$D$39:$D$782,СВЦЭМ!$A$39:$A$782,$A140,СВЦЭМ!$B$39:$B$782,R$119)+'СЕТ СН'!$I$11+СВЦЭМ!$D$10+'СЕТ СН'!$I$6-'СЕТ СН'!$I$23</f>
        <v>2628.9737514799999</v>
      </c>
      <c r="S140" s="36">
        <f>SUMIFS(СВЦЭМ!$D$39:$D$782,СВЦЭМ!$A$39:$A$782,$A140,СВЦЭМ!$B$39:$B$782,S$119)+'СЕТ СН'!$I$11+СВЦЭМ!$D$10+'СЕТ СН'!$I$6-'СЕТ СН'!$I$23</f>
        <v>2625.1559992000002</v>
      </c>
      <c r="T140" s="36">
        <f>SUMIFS(СВЦЭМ!$D$39:$D$782,СВЦЭМ!$A$39:$A$782,$A140,СВЦЭМ!$B$39:$B$782,T$119)+'СЕТ СН'!$I$11+СВЦЭМ!$D$10+'СЕТ СН'!$I$6-'СЕТ СН'!$I$23</f>
        <v>2611.1644429099997</v>
      </c>
      <c r="U140" s="36">
        <f>SUMIFS(СВЦЭМ!$D$39:$D$782,СВЦЭМ!$A$39:$A$782,$A140,СВЦЭМ!$B$39:$B$782,U$119)+'СЕТ СН'!$I$11+СВЦЭМ!$D$10+'СЕТ СН'!$I$6-'СЕТ СН'!$I$23</f>
        <v>2614.5428990700002</v>
      </c>
      <c r="V140" s="36">
        <f>SUMIFS(СВЦЭМ!$D$39:$D$782,СВЦЭМ!$A$39:$A$782,$A140,СВЦЭМ!$B$39:$B$782,V$119)+'СЕТ СН'!$I$11+СВЦЭМ!$D$10+'СЕТ СН'!$I$6-'СЕТ СН'!$I$23</f>
        <v>2610.5854241100001</v>
      </c>
      <c r="W140" s="36">
        <f>SUMIFS(СВЦЭМ!$D$39:$D$782,СВЦЭМ!$A$39:$A$782,$A140,СВЦЭМ!$B$39:$B$782,W$119)+'СЕТ СН'!$I$11+СВЦЭМ!$D$10+'СЕТ СН'!$I$6-'СЕТ СН'!$I$23</f>
        <v>2598.0319181499999</v>
      </c>
      <c r="X140" s="36">
        <f>SUMIFS(СВЦЭМ!$D$39:$D$782,СВЦЭМ!$A$39:$A$782,$A140,СВЦЭМ!$B$39:$B$782,X$119)+'СЕТ СН'!$I$11+СВЦЭМ!$D$10+'СЕТ СН'!$I$6-'СЕТ СН'!$I$23</f>
        <v>2650.7117898699998</v>
      </c>
      <c r="Y140" s="36">
        <f>SUMIFS(СВЦЭМ!$D$39:$D$782,СВЦЭМ!$A$39:$A$782,$A140,СВЦЭМ!$B$39:$B$782,Y$119)+'СЕТ СН'!$I$11+СВЦЭМ!$D$10+'СЕТ СН'!$I$6-'СЕТ СН'!$I$23</f>
        <v>2674.2625016399998</v>
      </c>
    </row>
    <row r="141" spans="1:25" ht="15.75" x14ac:dyDescent="0.2">
      <c r="A141" s="35">
        <f t="shared" si="3"/>
        <v>45495</v>
      </c>
      <c r="B141" s="36">
        <f>SUMIFS(СВЦЭМ!$D$39:$D$782,СВЦЭМ!$A$39:$A$782,$A141,СВЦЭМ!$B$39:$B$782,B$119)+'СЕТ СН'!$I$11+СВЦЭМ!$D$10+'СЕТ СН'!$I$6-'СЕТ СН'!$I$23</f>
        <v>2763.8571780500001</v>
      </c>
      <c r="C141" s="36">
        <f>SUMIFS(СВЦЭМ!$D$39:$D$782,СВЦЭМ!$A$39:$A$782,$A141,СВЦЭМ!$B$39:$B$782,C$119)+'СЕТ СН'!$I$11+СВЦЭМ!$D$10+'СЕТ СН'!$I$6-'СЕТ СН'!$I$23</f>
        <v>2834.3908734500001</v>
      </c>
      <c r="D141" s="36">
        <f>SUMIFS(СВЦЭМ!$D$39:$D$782,СВЦЭМ!$A$39:$A$782,$A141,СВЦЭМ!$B$39:$B$782,D$119)+'СЕТ СН'!$I$11+СВЦЭМ!$D$10+'СЕТ СН'!$I$6-'СЕТ СН'!$I$23</f>
        <v>2891.5825469199999</v>
      </c>
      <c r="E141" s="36">
        <f>SUMIFS(СВЦЭМ!$D$39:$D$782,СВЦЭМ!$A$39:$A$782,$A141,СВЦЭМ!$B$39:$B$782,E$119)+'СЕТ СН'!$I$11+СВЦЭМ!$D$10+'СЕТ СН'!$I$6-'СЕТ СН'!$I$23</f>
        <v>2929.4326382500003</v>
      </c>
      <c r="F141" s="36">
        <f>SUMIFS(СВЦЭМ!$D$39:$D$782,СВЦЭМ!$A$39:$A$782,$A141,СВЦЭМ!$B$39:$B$782,F$119)+'СЕТ СН'!$I$11+СВЦЭМ!$D$10+'СЕТ СН'!$I$6-'СЕТ СН'!$I$23</f>
        <v>2940.2385509000001</v>
      </c>
      <c r="G141" s="36">
        <f>SUMIFS(СВЦЭМ!$D$39:$D$782,СВЦЭМ!$A$39:$A$782,$A141,СВЦЭМ!$B$39:$B$782,G$119)+'СЕТ СН'!$I$11+СВЦЭМ!$D$10+'СЕТ СН'!$I$6-'СЕТ СН'!$I$23</f>
        <v>2940.91346733</v>
      </c>
      <c r="H141" s="36">
        <f>SUMIFS(СВЦЭМ!$D$39:$D$782,СВЦЭМ!$A$39:$A$782,$A141,СВЦЭМ!$B$39:$B$782,H$119)+'СЕТ СН'!$I$11+СВЦЭМ!$D$10+'СЕТ СН'!$I$6-'СЕТ СН'!$I$23</f>
        <v>2871.6142641199999</v>
      </c>
      <c r="I141" s="36">
        <f>SUMIFS(СВЦЭМ!$D$39:$D$782,СВЦЭМ!$A$39:$A$782,$A141,СВЦЭМ!$B$39:$B$782,I$119)+'СЕТ СН'!$I$11+СВЦЭМ!$D$10+'СЕТ СН'!$I$6-'СЕТ СН'!$I$23</f>
        <v>2772.19340719</v>
      </c>
      <c r="J141" s="36">
        <f>SUMIFS(СВЦЭМ!$D$39:$D$782,СВЦЭМ!$A$39:$A$782,$A141,СВЦЭМ!$B$39:$B$782,J$119)+'СЕТ СН'!$I$11+СВЦЭМ!$D$10+'СЕТ СН'!$I$6-'СЕТ СН'!$I$23</f>
        <v>2658.0654307699997</v>
      </c>
      <c r="K141" s="36">
        <f>SUMIFS(СВЦЭМ!$D$39:$D$782,СВЦЭМ!$A$39:$A$782,$A141,СВЦЭМ!$B$39:$B$782,K$119)+'СЕТ СН'!$I$11+СВЦЭМ!$D$10+'СЕТ СН'!$I$6-'СЕТ СН'!$I$23</f>
        <v>2585.8785737400003</v>
      </c>
      <c r="L141" s="36">
        <f>SUMIFS(СВЦЭМ!$D$39:$D$782,СВЦЭМ!$A$39:$A$782,$A141,СВЦЭМ!$B$39:$B$782,L$119)+'СЕТ СН'!$I$11+СВЦЭМ!$D$10+'СЕТ СН'!$I$6-'СЕТ СН'!$I$23</f>
        <v>2542.1683890900003</v>
      </c>
      <c r="M141" s="36">
        <f>SUMIFS(СВЦЭМ!$D$39:$D$782,СВЦЭМ!$A$39:$A$782,$A141,СВЦЭМ!$B$39:$B$782,M$119)+'СЕТ СН'!$I$11+СВЦЭМ!$D$10+'СЕТ СН'!$I$6-'СЕТ СН'!$I$23</f>
        <v>2517.3201531</v>
      </c>
      <c r="N141" s="36">
        <f>SUMIFS(СВЦЭМ!$D$39:$D$782,СВЦЭМ!$A$39:$A$782,$A141,СВЦЭМ!$B$39:$B$782,N$119)+'СЕТ СН'!$I$11+СВЦЭМ!$D$10+'СЕТ СН'!$I$6-'СЕТ СН'!$I$23</f>
        <v>2499.9660088099999</v>
      </c>
      <c r="O141" s="36">
        <f>SUMIFS(СВЦЭМ!$D$39:$D$782,СВЦЭМ!$A$39:$A$782,$A141,СВЦЭМ!$B$39:$B$782,O$119)+'СЕТ СН'!$I$11+СВЦЭМ!$D$10+'СЕТ СН'!$I$6-'СЕТ СН'!$I$23</f>
        <v>2514.6052028599997</v>
      </c>
      <c r="P141" s="36">
        <f>SUMIFS(СВЦЭМ!$D$39:$D$782,СВЦЭМ!$A$39:$A$782,$A141,СВЦЭМ!$B$39:$B$782,P$119)+'СЕТ СН'!$I$11+СВЦЭМ!$D$10+'СЕТ СН'!$I$6-'СЕТ СН'!$I$23</f>
        <v>2513.2200191900001</v>
      </c>
      <c r="Q141" s="36">
        <f>SUMIFS(СВЦЭМ!$D$39:$D$782,СВЦЭМ!$A$39:$A$782,$A141,СВЦЭМ!$B$39:$B$782,Q$119)+'СЕТ СН'!$I$11+СВЦЭМ!$D$10+'СЕТ СН'!$I$6-'СЕТ СН'!$I$23</f>
        <v>2511.7445984999999</v>
      </c>
      <c r="R141" s="36">
        <f>SUMIFS(СВЦЭМ!$D$39:$D$782,СВЦЭМ!$A$39:$A$782,$A141,СВЦЭМ!$B$39:$B$782,R$119)+'СЕТ СН'!$I$11+СВЦЭМ!$D$10+'СЕТ СН'!$I$6-'СЕТ СН'!$I$23</f>
        <v>2508.2254921000003</v>
      </c>
      <c r="S141" s="36">
        <f>SUMIFS(СВЦЭМ!$D$39:$D$782,СВЦЭМ!$A$39:$A$782,$A141,СВЦЭМ!$B$39:$B$782,S$119)+'СЕТ СН'!$I$11+СВЦЭМ!$D$10+'СЕТ СН'!$I$6-'СЕТ СН'!$I$23</f>
        <v>2500.7655550999998</v>
      </c>
      <c r="T141" s="36">
        <f>SUMIFS(СВЦЭМ!$D$39:$D$782,СВЦЭМ!$A$39:$A$782,$A141,СВЦЭМ!$B$39:$B$782,T$119)+'СЕТ СН'!$I$11+СВЦЭМ!$D$10+'СЕТ СН'!$I$6-'СЕТ СН'!$I$23</f>
        <v>2497.76269877</v>
      </c>
      <c r="U141" s="36">
        <f>SUMIFS(СВЦЭМ!$D$39:$D$782,СВЦЭМ!$A$39:$A$782,$A141,СВЦЭМ!$B$39:$B$782,U$119)+'СЕТ СН'!$I$11+СВЦЭМ!$D$10+'СЕТ СН'!$I$6-'СЕТ СН'!$I$23</f>
        <v>2512.5783897599999</v>
      </c>
      <c r="V141" s="36">
        <f>SUMIFS(СВЦЭМ!$D$39:$D$782,СВЦЭМ!$A$39:$A$782,$A141,СВЦЭМ!$B$39:$B$782,V$119)+'СЕТ СН'!$I$11+СВЦЭМ!$D$10+'СЕТ СН'!$I$6-'СЕТ СН'!$I$23</f>
        <v>2524.1513168299998</v>
      </c>
      <c r="W141" s="36">
        <f>SUMIFS(СВЦЭМ!$D$39:$D$782,СВЦЭМ!$A$39:$A$782,$A141,СВЦЭМ!$B$39:$B$782,W$119)+'СЕТ СН'!$I$11+СВЦЭМ!$D$10+'СЕТ СН'!$I$6-'СЕТ СН'!$I$23</f>
        <v>2487.9666505300002</v>
      </c>
      <c r="X141" s="36">
        <f>SUMIFS(СВЦЭМ!$D$39:$D$782,СВЦЭМ!$A$39:$A$782,$A141,СВЦЭМ!$B$39:$B$782,X$119)+'СЕТ СН'!$I$11+СВЦЭМ!$D$10+'СЕТ СН'!$I$6-'СЕТ СН'!$I$23</f>
        <v>2560.3649658200002</v>
      </c>
      <c r="Y141" s="36">
        <f>SUMIFS(СВЦЭМ!$D$39:$D$782,СВЦЭМ!$A$39:$A$782,$A141,СВЦЭМ!$B$39:$B$782,Y$119)+'СЕТ СН'!$I$11+СВЦЭМ!$D$10+'СЕТ СН'!$I$6-'СЕТ СН'!$I$23</f>
        <v>2644.1233098900002</v>
      </c>
    </row>
    <row r="142" spans="1:25" ht="15.75" x14ac:dyDescent="0.2">
      <c r="A142" s="35">
        <f t="shared" si="3"/>
        <v>45496</v>
      </c>
      <c r="B142" s="36">
        <f>SUMIFS(СВЦЭМ!$D$39:$D$782,СВЦЭМ!$A$39:$A$782,$A142,СВЦЭМ!$B$39:$B$782,B$119)+'СЕТ СН'!$I$11+СВЦЭМ!$D$10+'СЕТ СН'!$I$6-'СЕТ СН'!$I$23</f>
        <v>2859.0840796699999</v>
      </c>
      <c r="C142" s="36">
        <f>SUMIFS(СВЦЭМ!$D$39:$D$782,СВЦЭМ!$A$39:$A$782,$A142,СВЦЭМ!$B$39:$B$782,C$119)+'СЕТ СН'!$I$11+СВЦЭМ!$D$10+'СЕТ СН'!$I$6-'СЕТ СН'!$I$23</f>
        <v>2958.1644530399999</v>
      </c>
      <c r="D142" s="36">
        <f>SUMIFS(СВЦЭМ!$D$39:$D$782,СВЦЭМ!$A$39:$A$782,$A142,СВЦЭМ!$B$39:$B$782,D$119)+'СЕТ СН'!$I$11+СВЦЭМ!$D$10+'СЕТ СН'!$I$6-'СЕТ СН'!$I$23</f>
        <v>3010.4194804399999</v>
      </c>
      <c r="E142" s="36">
        <f>SUMIFS(СВЦЭМ!$D$39:$D$782,СВЦЭМ!$A$39:$A$782,$A142,СВЦЭМ!$B$39:$B$782,E$119)+'СЕТ СН'!$I$11+СВЦЭМ!$D$10+'СЕТ СН'!$I$6-'СЕТ СН'!$I$23</f>
        <v>3030.3396188199999</v>
      </c>
      <c r="F142" s="36">
        <f>SUMIFS(СВЦЭМ!$D$39:$D$782,СВЦЭМ!$A$39:$A$782,$A142,СВЦЭМ!$B$39:$B$782,F$119)+'СЕТ СН'!$I$11+СВЦЭМ!$D$10+'СЕТ СН'!$I$6-'СЕТ СН'!$I$23</f>
        <v>3023.8685383299999</v>
      </c>
      <c r="G142" s="36">
        <f>SUMIFS(СВЦЭМ!$D$39:$D$782,СВЦЭМ!$A$39:$A$782,$A142,СВЦЭМ!$B$39:$B$782,G$119)+'СЕТ СН'!$I$11+СВЦЭМ!$D$10+'СЕТ СН'!$I$6-'СЕТ СН'!$I$23</f>
        <v>2993.5942591800003</v>
      </c>
      <c r="H142" s="36">
        <f>SUMIFS(СВЦЭМ!$D$39:$D$782,СВЦЭМ!$A$39:$A$782,$A142,СВЦЭМ!$B$39:$B$782,H$119)+'СЕТ СН'!$I$11+СВЦЭМ!$D$10+'СЕТ СН'!$I$6-'СЕТ СН'!$I$23</f>
        <v>2948.34113333</v>
      </c>
      <c r="I142" s="36">
        <f>SUMIFS(СВЦЭМ!$D$39:$D$782,СВЦЭМ!$A$39:$A$782,$A142,СВЦЭМ!$B$39:$B$782,I$119)+'СЕТ СН'!$I$11+СВЦЭМ!$D$10+'СЕТ СН'!$I$6-'СЕТ СН'!$I$23</f>
        <v>2830.6773045999998</v>
      </c>
      <c r="J142" s="36">
        <f>SUMIFS(СВЦЭМ!$D$39:$D$782,СВЦЭМ!$A$39:$A$782,$A142,СВЦЭМ!$B$39:$B$782,J$119)+'СЕТ СН'!$I$11+СВЦЭМ!$D$10+'СЕТ СН'!$I$6-'СЕТ СН'!$I$23</f>
        <v>2714.11004576</v>
      </c>
      <c r="K142" s="36">
        <f>SUMIFS(СВЦЭМ!$D$39:$D$782,СВЦЭМ!$A$39:$A$782,$A142,СВЦЭМ!$B$39:$B$782,K$119)+'СЕТ СН'!$I$11+СВЦЭМ!$D$10+'СЕТ СН'!$I$6-'СЕТ СН'!$I$23</f>
        <v>2627.7728032</v>
      </c>
      <c r="L142" s="36">
        <f>SUMIFS(СВЦЭМ!$D$39:$D$782,СВЦЭМ!$A$39:$A$782,$A142,СВЦЭМ!$B$39:$B$782,L$119)+'СЕТ СН'!$I$11+СВЦЭМ!$D$10+'СЕТ СН'!$I$6-'СЕТ СН'!$I$23</f>
        <v>2593.2962678100002</v>
      </c>
      <c r="M142" s="36">
        <f>SUMIFS(СВЦЭМ!$D$39:$D$782,СВЦЭМ!$A$39:$A$782,$A142,СВЦЭМ!$B$39:$B$782,M$119)+'СЕТ СН'!$I$11+СВЦЭМ!$D$10+'СЕТ СН'!$I$6-'СЕТ СН'!$I$23</f>
        <v>2574.6458077300003</v>
      </c>
      <c r="N142" s="36">
        <f>SUMIFS(СВЦЭМ!$D$39:$D$782,СВЦЭМ!$A$39:$A$782,$A142,СВЦЭМ!$B$39:$B$782,N$119)+'СЕТ СН'!$I$11+СВЦЭМ!$D$10+'СЕТ СН'!$I$6-'СЕТ СН'!$I$23</f>
        <v>2558.5845043700001</v>
      </c>
      <c r="O142" s="36">
        <f>SUMIFS(СВЦЭМ!$D$39:$D$782,СВЦЭМ!$A$39:$A$782,$A142,СВЦЭМ!$B$39:$B$782,O$119)+'СЕТ СН'!$I$11+СВЦЭМ!$D$10+'СЕТ СН'!$I$6-'СЕТ СН'!$I$23</f>
        <v>2548.16739964</v>
      </c>
      <c r="P142" s="36">
        <f>SUMIFS(СВЦЭМ!$D$39:$D$782,СВЦЭМ!$A$39:$A$782,$A142,СВЦЭМ!$B$39:$B$782,P$119)+'СЕТ СН'!$I$11+СВЦЭМ!$D$10+'СЕТ СН'!$I$6-'СЕТ СН'!$I$23</f>
        <v>2538.9472913700001</v>
      </c>
      <c r="Q142" s="36">
        <f>SUMIFS(СВЦЭМ!$D$39:$D$782,СВЦЭМ!$A$39:$A$782,$A142,СВЦЭМ!$B$39:$B$782,Q$119)+'СЕТ СН'!$I$11+СВЦЭМ!$D$10+'СЕТ СН'!$I$6-'СЕТ СН'!$I$23</f>
        <v>2539.2516623199999</v>
      </c>
      <c r="R142" s="36">
        <f>SUMIFS(СВЦЭМ!$D$39:$D$782,СВЦЭМ!$A$39:$A$782,$A142,СВЦЭМ!$B$39:$B$782,R$119)+'СЕТ СН'!$I$11+СВЦЭМ!$D$10+'СЕТ СН'!$I$6-'СЕТ СН'!$I$23</f>
        <v>2547.3722036199997</v>
      </c>
      <c r="S142" s="36">
        <f>SUMIFS(СВЦЭМ!$D$39:$D$782,СВЦЭМ!$A$39:$A$782,$A142,СВЦЭМ!$B$39:$B$782,S$119)+'СЕТ СН'!$I$11+СВЦЭМ!$D$10+'СЕТ СН'!$I$6-'СЕТ СН'!$I$23</f>
        <v>2548.6597440800001</v>
      </c>
      <c r="T142" s="36">
        <f>SUMIFS(СВЦЭМ!$D$39:$D$782,СВЦЭМ!$A$39:$A$782,$A142,СВЦЭМ!$B$39:$B$782,T$119)+'СЕТ СН'!$I$11+СВЦЭМ!$D$10+'СЕТ СН'!$I$6-'СЕТ СН'!$I$23</f>
        <v>2557.3560608299999</v>
      </c>
      <c r="U142" s="36">
        <f>SUMIFS(СВЦЭМ!$D$39:$D$782,СВЦЭМ!$A$39:$A$782,$A142,СВЦЭМ!$B$39:$B$782,U$119)+'СЕТ СН'!$I$11+СВЦЭМ!$D$10+'СЕТ СН'!$I$6-'СЕТ СН'!$I$23</f>
        <v>2572.74884677</v>
      </c>
      <c r="V142" s="36">
        <f>SUMIFS(СВЦЭМ!$D$39:$D$782,СВЦЭМ!$A$39:$A$782,$A142,СВЦЭМ!$B$39:$B$782,V$119)+'СЕТ СН'!$I$11+СВЦЭМ!$D$10+'СЕТ СН'!$I$6-'СЕТ СН'!$I$23</f>
        <v>2581.67150399</v>
      </c>
      <c r="W142" s="36">
        <f>SUMIFS(СВЦЭМ!$D$39:$D$782,СВЦЭМ!$A$39:$A$782,$A142,СВЦЭМ!$B$39:$B$782,W$119)+'СЕТ СН'!$I$11+СВЦЭМ!$D$10+'СЕТ СН'!$I$6-'СЕТ СН'!$I$23</f>
        <v>2567.5063484800003</v>
      </c>
      <c r="X142" s="36">
        <f>SUMIFS(СВЦЭМ!$D$39:$D$782,СВЦЭМ!$A$39:$A$782,$A142,СВЦЭМ!$B$39:$B$782,X$119)+'СЕТ СН'!$I$11+СВЦЭМ!$D$10+'СЕТ СН'!$I$6-'СЕТ СН'!$I$23</f>
        <v>2625.4138826899998</v>
      </c>
      <c r="Y142" s="36">
        <f>SUMIFS(СВЦЭМ!$D$39:$D$782,СВЦЭМ!$A$39:$A$782,$A142,СВЦЭМ!$B$39:$B$782,Y$119)+'СЕТ СН'!$I$11+СВЦЭМ!$D$10+'СЕТ СН'!$I$6-'СЕТ СН'!$I$23</f>
        <v>2702.7931741800003</v>
      </c>
    </row>
    <row r="143" spans="1:25" ht="15.75" x14ac:dyDescent="0.2">
      <c r="A143" s="35">
        <f t="shared" si="3"/>
        <v>45497</v>
      </c>
      <c r="B143" s="36">
        <f>SUMIFS(СВЦЭМ!$D$39:$D$782,СВЦЭМ!$A$39:$A$782,$A143,СВЦЭМ!$B$39:$B$782,B$119)+'СЕТ СН'!$I$11+СВЦЭМ!$D$10+'СЕТ СН'!$I$6-'СЕТ СН'!$I$23</f>
        <v>2899.2820638100002</v>
      </c>
      <c r="C143" s="36">
        <f>SUMIFS(СВЦЭМ!$D$39:$D$782,СВЦЭМ!$A$39:$A$782,$A143,СВЦЭМ!$B$39:$B$782,C$119)+'СЕТ СН'!$I$11+СВЦЭМ!$D$10+'СЕТ СН'!$I$6-'СЕТ СН'!$I$23</f>
        <v>2997.7298052200003</v>
      </c>
      <c r="D143" s="36">
        <f>SUMIFS(СВЦЭМ!$D$39:$D$782,СВЦЭМ!$A$39:$A$782,$A143,СВЦЭМ!$B$39:$B$782,D$119)+'СЕТ СН'!$I$11+СВЦЭМ!$D$10+'СЕТ СН'!$I$6-'СЕТ СН'!$I$23</f>
        <v>3038.74113833</v>
      </c>
      <c r="E143" s="36">
        <f>SUMIFS(СВЦЭМ!$D$39:$D$782,СВЦЭМ!$A$39:$A$782,$A143,СВЦЭМ!$B$39:$B$782,E$119)+'СЕТ СН'!$I$11+СВЦЭМ!$D$10+'СЕТ СН'!$I$6-'СЕТ СН'!$I$23</f>
        <v>3011.57957179</v>
      </c>
      <c r="F143" s="36">
        <f>SUMIFS(СВЦЭМ!$D$39:$D$782,СВЦЭМ!$A$39:$A$782,$A143,СВЦЭМ!$B$39:$B$782,F$119)+'СЕТ СН'!$I$11+СВЦЭМ!$D$10+'СЕТ СН'!$I$6-'СЕТ СН'!$I$23</f>
        <v>3013.9609928300001</v>
      </c>
      <c r="G143" s="36">
        <f>SUMIFS(СВЦЭМ!$D$39:$D$782,СВЦЭМ!$A$39:$A$782,$A143,СВЦЭМ!$B$39:$B$782,G$119)+'СЕТ СН'!$I$11+СВЦЭМ!$D$10+'СЕТ СН'!$I$6-'СЕТ СН'!$I$23</f>
        <v>3016.0782631700004</v>
      </c>
      <c r="H143" s="36">
        <f>SUMIFS(СВЦЭМ!$D$39:$D$782,СВЦЭМ!$A$39:$A$782,$A143,СВЦЭМ!$B$39:$B$782,H$119)+'СЕТ СН'!$I$11+СВЦЭМ!$D$10+'СЕТ СН'!$I$6-'СЕТ СН'!$I$23</f>
        <v>3000.2539013200003</v>
      </c>
      <c r="I143" s="36">
        <f>SUMIFS(СВЦЭМ!$D$39:$D$782,СВЦЭМ!$A$39:$A$782,$A143,СВЦЭМ!$B$39:$B$782,I$119)+'СЕТ СН'!$I$11+СВЦЭМ!$D$10+'СЕТ СН'!$I$6-'СЕТ СН'!$I$23</f>
        <v>2892.1121896599998</v>
      </c>
      <c r="J143" s="36">
        <f>SUMIFS(СВЦЭМ!$D$39:$D$782,СВЦЭМ!$A$39:$A$782,$A143,СВЦЭМ!$B$39:$B$782,J$119)+'СЕТ СН'!$I$11+СВЦЭМ!$D$10+'СЕТ СН'!$I$6-'СЕТ СН'!$I$23</f>
        <v>2764.6454820399999</v>
      </c>
      <c r="K143" s="36">
        <f>SUMIFS(СВЦЭМ!$D$39:$D$782,СВЦЭМ!$A$39:$A$782,$A143,СВЦЭМ!$B$39:$B$782,K$119)+'СЕТ СН'!$I$11+СВЦЭМ!$D$10+'СЕТ СН'!$I$6-'СЕТ СН'!$I$23</f>
        <v>2674.7065743800003</v>
      </c>
      <c r="L143" s="36">
        <f>SUMIFS(СВЦЭМ!$D$39:$D$782,СВЦЭМ!$A$39:$A$782,$A143,СВЦЭМ!$B$39:$B$782,L$119)+'СЕТ СН'!$I$11+СВЦЭМ!$D$10+'СЕТ СН'!$I$6-'СЕТ СН'!$I$23</f>
        <v>2620.9244826900003</v>
      </c>
      <c r="M143" s="36">
        <f>SUMIFS(СВЦЭМ!$D$39:$D$782,СВЦЭМ!$A$39:$A$782,$A143,СВЦЭМ!$B$39:$B$782,M$119)+'СЕТ СН'!$I$11+СВЦЭМ!$D$10+'СЕТ СН'!$I$6-'СЕТ СН'!$I$23</f>
        <v>2597.0890084900002</v>
      </c>
      <c r="N143" s="36">
        <f>SUMIFS(СВЦЭМ!$D$39:$D$782,СВЦЭМ!$A$39:$A$782,$A143,СВЦЭМ!$B$39:$B$782,N$119)+'СЕТ СН'!$I$11+СВЦЭМ!$D$10+'СЕТ СН'!$I$6-'СЕТ СН'!$I$23</f>
        <v>2586.9067358900002</v>
      </c>
      <c r="O143" s="36">
        <f>SUMIFS(СВЦЭМ!$D$39:$D$782,СВЦЭМ!$A$39:$A$782,$A143,СВЦЭМ!$B$39:$B$782,O$119)+'СЕТ СН'!$I$11+СВЦЭМ!$D$10+'СЕТ СН'!$I$6-'СЕТ СН'!$I$23</f>
        <v>2584.8150627800001</v>
      </c>
      <c r="P143" s="36">
        <f>SUMIFS(СВЦЭМ!$D$39:$D$782,СВЦЭМ!$A$39:$A$782,$A143,СВЦЭМ!$B$39:$B$782,P$119)+'СЕТ СН'!$I$11+СВЦЭМ!$D$10+'СЕТ СН'!$I$6-'СЕТ СН'!$I$23</f>
        <v>2580.90452091</v>
      </c>
      <c r="Q143" s="36">
        <f>SUMIFS(СВЦЭМ!$D$39:$D$782,СВЦЭМ!$A$39:$A$782,$A143,СВЦЭМ!$B$39:$B$782,Q$119)+'СЕТ СН'!$I$11+СВЦЭМ!$D$10+'СЕТ СН'!$I$6-'СЕТ СН'!$I$23</f>
        <v>2587.2437155299999</v>
      </c>
      <c r="R143" s="36">
        <f>SUMIFS(СВЦЭМ!$D$39:$D$782,СВЦЭМ!$A$39:$A$782,$A143,СВЦЭМ!$B$39:$B$782,R$119)+'СЕТ СН'!$I$11+СВЦЭМ!$D$10+'СЕТ СН'!$I$6-'СЕТ СН'!$I$23</f>
        <v>2588.8077631400001</v>
      </c>
      <c r="S143" s="36">
        <f>SUMIFS(СВЦЭМ!$D$39:$D$782,СВЦЭМ!$A$39:$A$782,$A143,СВЦЭМ!$B$39:$B$782,S$119)+'СЕТ СН'!$I$11+СВЦЭМ!$D$10+'СЕТ СН'!$I$6-'СЕТ СН'!$I$23</f>
        <v>2599.54218365</v>
      </c>
      <c r="T143" s="36">
        <f>SUMIFS(СВЦЭМ!$D$39:$D$782,СВЦЭМ!$A$39:$A$782,$A143,СВЦЭМ!$B$39:$B$782,T$119)+'СЕТ СН'!$I$11+СВЦЭМ!$D$10+'СЕТ СН'!$I$6-'СЕТ СН'!$I$23</f>
        <v>2607.2543232400003</v>
      </c>
      <c r="U143" s="36">
        <f>SUMIFS(СВЦЭМ!$D$39:$D$782,СВЦЭМ!$A$39:$A$782,$A143,СВЦЭМ!$B$39:$B$782,U$119)+'СЕТ СН'!$I$11+СВЦЭМ!$D$10+'СЕТ СН'!$I$6-'СЕТ СН'!$I$23</f>
        <v>2626.3892699600001</v>
      </c>
      <c r="V143" s="36">
        <f>SUMIFS(СВЦЭМ!$D$39:$D$782,СВЦЭМ!$A$39:$A$782,$A143,СВЦЭМ!$B$39:$B$782,V$119)+'СЕТ СН'!$I$11+СВЦЭМ!$D$10+'СЕТ СН'!$I$6-'СЕТ СН'!$I$23</f>
        <v>2639.3631470600003</v>
      </c>
      <c r="W143" s="36">
        <f>SUMIFS(СВЦЭМ!$D$39:$D$782,СВЦЭМ!$A$39:$A$782,$A143,СВЦЭМ!$B$39:$B$782,W$119)+'СЕТ СН'!$I$11+СВЦЭМ!$D$10+'СЕТ СН'!$I$6-'СЕТ СН'!$I$23</f>
        <v>2624.6991993700003</v>
      </c>
      <c r="X143" s="36">
        <f>SUMIFS(СВЦЭМ!$D$39:$D$782,СВЦЭМ!$A$39:$A$782,$A143,СВЦЭМ!$B$39:$B$782,X$119)+'СЕТ СН'!$I$11+СВЦЭМ!$D$10+'СЕТ СН'!$I$6-'СЕТ СН'!$I$23</f>
        <v>2658.4726801400002</v>
      </c>
      <c r="Y143" s="36">
        <f>SUMIFS(СВЦЭМ!$D$39:$D$782,СВЦЭМ!$A$39:$A$782,$A143,СВЦЭМ!$B$39:$B$782,Y$119)+'СЕТ СН'!$I$11+СВЦЭМ!$D$10+'СЕТ СН'!$I$6-'СЕТ СН'!$I$23</f>
        <v>2748.3960858400001</v>
      </c>
    </row>
    <row r="144" spans="1:25" ht="15.75" x14ac:dyDescent="0.2">
      <c r="A144" s="35">
        <f t="shared" si="3"/>
        <v>45498</v>
      </c>
      <c r="B144" s="36">
        <f>SUMIFS(СВЦЭМ!$D$39:$D$782,СВЦЭМ!$A$39:$A$782,$A144,СВЦЭМ!$B$39:$B$782,B$119)+'СЕТ СН'!$I$11+СВЦЭМ!$D$10+'СЕТ СН'!$I$6-'СЕТ СН'!$I$23</f>
        <v>2860.1970715300004</v>
      </c>
      <c r="C144" s="36">
        <f>SUMIFS(СВЦЭМ!$D$39:$D$782,СВЦЭМ!$A$39:$A$782,$A144,СВЦЭМ!$B$39:$B$782,C$119)+'СЕТ СН'!$I$11+СВЦЭМ!$D$10+'СЕТ СН'!$I$6-'СЕТ СН'!$I$23</f>
        <v>2968.7325323100004</v>
      </c>
      <c r="D144" s="36">
        <f>SUMIFS(СВЦЭМ!$D$39:$D$782,СВЦЭМ!$A$39:$A$782,$A144,СВЦЭМ!$B$39:$B$782,D$119)+'СЕТ СН'!$I$11+СВЦЭМ!$D$10+'СЕТ СН'!$I$6-'СЕТ СН'!$I$23</f>
        <v>3048.15587934</v>
      </c>
      <c r="E144" s="36">
        <f>SUMIFS(СВЦЭМ!$D$39:$D$782,СВЦЭМ!$A$39:$A$782,$A144,СВЦЭМ!$B$39:$B$782,E$119)+'СЕТ СН'!$I$11+СВЦЭМ!$D$10+'СЕТ СН'!$I$6-'СЕТ СН'!$I$23</f>
        <v>3064.2620703800003</v>
      </c>
      <c r="F144" s="36">
        <f>SUMIFS(СВЦЭМ!$D$39:$D$782,СВЦЭМ!$A$39:$A$782,$A144,СВЦЭМ!$B$39:$B$782,F$119)+'СЕТ СН'!$I$11+СВЦЭМ!$D$10+'СЕТ СН'!$I$6-'СЕТ СН'!$I$23</f>
        <v>3069.5951596100003</v>
      </c>
      <c r="G144" s="36">
        <f>SUMIFS(СВЦЭМ!$D$39:$D$782,СВЦЭМ!$A$39:$A$782,$A144,СВЦЭМ!$B$39:$B$782,G$119)+'СЕТ СН'!$I$11+СВЦЭМ!$D$10+'СЕТ СН'!$I$6-'СЕТ СН'!$I$23</f>
        <v>3069.6127747</v>
      </c>
      <c r="H144" s="36">
        <f>SUMIFS(СВЦЭМ!$D$39:$D$782,СВЦЭМ!$A$39:$A$782,$A144,СВЦЭМ!$B$39:$B$782,H$119)+'СЕТ СН'!$I$11+СВЦЭМ!$D$10+'СЕТ СН'!$I$6-'СЕТ СН'!$I$23</f>
        <v>3025.9490604699999</v>
      </c>
      <c r="I144" s="36">
        <f>SUMIFS(СВЦЭМ!$D$39:$D$782,СВЦЭМ!$A$39:$A$782,$A144,СВЦЭМ!$B$39:$B$782,I$119)+'СЕТ СН'!$I$11+СВЦЭМ!$D$10+'СЕТ СН'!$I$6-'СЕТ СН'!$I$23</f>
        <v>2915.1769605700001</v>
      </c>
      <c r="J144" s="36">
        <f>SUMIFS(СВЦЭМ!$D$39:$D$782,СВЦЭМ!$A$39:$A$782,$A144,СВЦЭМ!$B$39:$B$782,J$119)+'СЕТ СН'!$I$11+СВЦЭМ!$D$10+'СЕТ СН'!$I$6-'СЕТ СН'!$I$23</f>
        <v>2801.4849060000001</v>
      </c>
      <c r="K144" s="36">
        <f>SUMIFS(СВЦЭМ!$D$39:$D$782,СВЦЭМ!$A$39:$A$782,$A144,СВЦЭМ!$B$39:$B$782,K$119)+'СЕТ СН'!$I$11+СВЦЭМ!$D$10+'СЕТ СН'!$I$6-'СЕТ СН'!$I$23</f>
        <v>2731.4407089300003</v>
      </c>
      <c r="L144" s="36">
        <f>SUMIFS(СВЦЭМ!$D$39:$D$782,СВЦЭМ!$A$39:$A$782,$A144,СВЦЭМ!$B$39:$B$782,L$119)+'СЕТ СН'!$I$11+СВЦЭМ!$D$10+'СЕТ СН'!$I$6-'СЕТ СН'!$I$23</f>
        <v>2674.9250132899997</v>
      </c>
      <c r="M144" s="36">
        <f>SUMIFS(СВЦЭМ!$D$39:$D$782,СВЦЭМ!$A$39:$A$782,$A144,СВЦЭМ!$B$39:$B$782,M$119)+'СЕТ СН'!$I$11+СВЦЭМ!$D$10+'СЕТ СН'!$I$6-'СЕТ СН'!$I$23</f>
        <v>2655.5927350800002</v>
      </c>
      <c r="N144" s="36">
        <f>SUMIFS(СВЦЭМ!$D$39:$D$782,СВЦЭМ!$A$39:$A$782,$A144,СВЦЭМ!$B$39:$B$782,N$119)+'СЕТ СН'!$I$11+СВЦЭМ!$D$10+'СЕТ СН'!$I$6-'СЕТ СН'!$I$23</f>
        <v>2634.3624171599999</v>
      </c>
      <c r="O144" s="36">
        <f>SUMIFS(СВЦЭМ!$D$39:$D$782,СВЦЭМ!$A$39:$A$782,$A144,СВЦЭМ!$B$39:$B$782,O$119)+'СЕТ СН'!$I$11+СВЦЭМ!$D$10+'СЕТ СН'!$I$6-'СЕТ СН'!$I$23</f>
        <v>2625.8200123400002</v>
      </c>
      <c r="P144" s="36">
        <f>SUMIFS(СВЦЭМ!$D$39:$D$782,СВЦЭМ!$A$39:$A$782,$A144,СВЦЭМ!$B$39:$B$782,P$119)+'СЕТ СН'!$I$11+СВЦЭМ!$D$10+'СЕТ СН'!$I$6-'СЕТ СН'!$I$23</f>
        <v>2626.0750971300004</v>
      </c>
      <c r="Q144" s="36">
        <f>SUMIFS(СВЦЭМ!$D$39:$D$782,СВЦЭМ!$A$39:$A$782,$A144,СВЦЭМ!$B$39:$B$782,Q$119)+'СЕТ СН'!$I$11+СВЦЭМ!$D$10+'СЕТ СН'!$I$6-'СЕТ СН'!$I$23</f>
        <v>2619.86950411</v>
      </c>
      <c r="R144" s="36">
        <f>SUMIFS(СВЦЭМ!$D$39:$D$782,СВЦЭМ!$A$39:$A$782,$A144,СВЦЭМ!$B$39:$B$782,R$119)+'СЕТ СН'!$I$11+СВЦЭМ!$D$10+'СЕТ СН'!$I$6-'СЕТ СН'!$I$23</f>
        <v>2636.0028383600002</v>
      </c>
      <c r="S144" s="36">
        <f>SUMIFS(СВЦЭМ!$D$39:$D$782,СВЦЭМ!$A$39:$A$782,$A144,СВЦЭМ!$B$39:$B$782,S$119)+'СЕТ СН'!$I$11+СВЦЭМ!$D$10+'СЕТ СН'!$I$6-'СЕТ СН'!$I$23</f>
        <v>2631.15608372</v>
      </c>
      <c r="T144" s="36">
        <f>SUMIFS(СВЦЭМ!$D$39:$D$782,СВЦЭМ!$A$39:$A$782,$A144,СВЦЭМ!$B$39:$B$782,T$119)+'СЕТ СН'!$I$11+СВЦЭМ!$D$10+'СЕТ СН'!$I$6-'СЕТ СН'!$I$23</f>
        <v>2628.8484342399997</v>
      </c>
      <c r="U144" s="36">
        <f>SUMIFS(СВЦЭМ!$D$39:$D$782,СВЦЭМ!$A$39:$A$782,$A144,СВЦЭМ!$B$39:$B$782,U$119)+'СЕТ СН'!$I$11+СВЦЭМ!$D$10+'СЕТ СН'!$I$6-'СЕТ СН'!$I$23</f>
        <v>2649.3389875900002</v>
      </c>
      <c r="V144" s="36">
        <f>SUMIFS(СВЦЭМ!$D$39:$D$782,СВЦЭМ!$A$39:$A$782,$A144,СВЦЭМ!$B$39:$B$782,V$119)+'СЕТ СН'!$I$11+СВЦЭМ!$D$10+'СЕТ СН'!$I$6-'СЕТ СН'!$I$23</f>
        <v>2661.6711548600001</v>
      </c>
      <c r="W144" s="36">
        <f>SUMIFS(СВЦЭМ!$D$39:$D$782,СВЦЭМ!$A$39:$A$782,$A144,СВЦЭМ!$B$39:$B$782,W$119)+'СЕТ СН'!$I$11+СВЦЭМ!$D$10+'СЕТ СН'!$I$6-'СЕТ СН'!$I$23</f>
        <v>2636.4722224500001</v>
      </c>
      <c r="X144" s="36">
        <f>SUMIFS(СВЦЭМ!$D$39:$D$782,СВЦЭМ!$A$39:$A$782,$A144,СВЦЭМ!$B$39:$B$782,X$119)+'СЕТ СН'!$I$11+СВЦЭМ!$D$10+'СЕТ СН'!$I$6-'СЕТ СН'!$I$23</f>
        <v>2699.6951952500003</v>
      </c>
      <c r="Y144" s="36">
        <f>SUMIFS(СВЦЭМ!$D$39:$D$782,СВЦЭМ!$A$39:$A$782,$A144,СВЦЭМ!$B$39:$B$782,Y$119)+'СЕТ СН'!$I$11+СВЦЭМ!$D$10+'СЕТ СН'!$I$6-'СЕТ СН'!$I$23</f>
        <v>2792.0123951599999</v>
      </c>
    </row>
    <row r="145" spans="1:27" ht="15.75" x14ac:dyDescent="0.2">
      <c r="A145" s="35">
        <f t="shared" si="3"/>
        <v>45499</v>
      </c>
      <c r="B145" s="36">
        <f>SUMIFS(СВЦЭМ!$D$39:$D$782,СВЦЭМ!$A$39:$A$782,$A145,СВЦЭМ!$B$39:$B$782,B$119)+'СЕТ СН'!$I$11+СВЦЭМ!$D$10+'СЕТ СН'!$I$6-'СЕТ СН'!$I$23</f>
        <v>2845.0181785599998</v>
      </c>
      <c r="C145" s="36">
        <f>SUMIFS(СВЦЭМ!$D$39:$D$782,СВЦЭМ!$A$39:$A$782,$A145,СВЦЭМ!$B$39:$B$782,C$119)+'СЕТ СН'!$I$11+СВЦЭМ!$D$10+'СЕТ СН'!$I$6-'СЕТ СН'!$I$23</f>
        <v>2913.7746260399999</v>
      </c>
      <c r="D145" s="36">
        <f>SUMIFS(СВЦЭМ!$D$39:$D$782,СВЦЭМ!$A$39:$A$782,$A145,СВЦЭМ!$B$39:$B$782,D$119)+'СЕТ СН'!$I$11+СВЦЭМ!$D$10+'СЕТ СН'!$I$6-'СЕТ СН'!$I$23</f>
        <v>2985.6655535199998</v>
      </c>
      <c r="E145" s="36">
        <f>SUMIFS(СВЦЭМ!$D$39:$D$782,СВЦЭМ!$A$39:$A$782,$A145,СВЦЭМ!$B$39:$B$782,E$119)+'СЕТ СН'!$I$11+СВЦЭМ!$D$10+'СЕТ СН'!$I$6-'СЕТ СН'!$I$23</f>
        <v>2977.23647433</v>
      </c>
      <c r="F145" s="36">
        <f>SUMIFS(СВЦЭМ!$D$39:$D$782,СВЦЭМ!$A$39:$A$782,$A145,СВЦЭМ!$B$39:$B$782,F$119)+'СЕТ СН'!$I$11+СВЦЭМ!$D$10+'СЕТ СН'!$I$6-'СЕТ СН'!$I$23</f>
        <v>2978.5803634200001</v>
      </c>
      <c r="G145" s="36">
        <f>SUMIFS(СВЦЭМ!$D$39:$D$782,СВЦЭМ!$A$39:$A$782,$A145,СВЦЭМ!$B$39:$B$782,G$119)+'СЕТ СН'!$I$11+СВЦЭМ!$D$10+'СЕТ СН'!$I$6-'СЕТ СН'!$I$23</f>
        <v>2984.82196036</v>
      </c>
      <c r="H145" s="36">
        <f>SUMIFS(СВЦЭМ!$D$39:$D$782,СВЦЭМ!$A$39:$A$782,$A145,СВЦЭМ!$B$39:$B$782,H$119)+'СЕТ СН'!$I$11+СВЦЭМ!$D$10+'СЕТ СН'!$I$6-'СЕТ СН'!$I$23</f>
        <v>2804.06490003</v>
      </c>
      <c r="I145" s="36">
        <f>SUMIFS(СВЦЭМ!$D$39:$D$782,СВЦЭМ!$A$39:$A$782,$A145,СВЦЭМ!$B$39:$B$782,I$119)+'СЕТ СН'!$I$11+СВЦЭМ!$D$10+'СЕТ СН'!$I$6-'СЕТ СН'!$I$23</f>
        <v>2815.06297705</v>
      </c>
      <c r="J145" s="36">
        <f>SUMIFS(СВЦЭМ!$D$39:$D$782,СВЦЭМ!$A$39:$A$782,$A145,СВЦЭМ!$B$39:$B$782,J$119)+'СЕТ СН'!$I$11+СВЦЭМ!$D$10+'СЕТ СН'!$I$6-'СЕТ СН'!$I$23</f>
        <v>2733.73250891</v>
      </c>
      <c r="K145" s="36">
        <f>SUMIFS(СВЦЭМ!$D$39:$D$782,СВЦЭМ!$A$39:$A$782,$A145,СВЦЭМ!$B$39:$B$782,K$119)+'СЕТ СН'!$I$11+СВЦЭМ!$D$10+'СЕТ СН'!$I$6-'СЕТ СН'!$I$23</f>
        <v>2682.0514680699998</v>
      </c>
      <c r="L145" s="36">
        <f>SUMIFS(СВЦЭМ!$D$39:$D$782,СВЦЭМ!$A$39:$A$782,$A145,СВЦЭМ!$B$39:$B$782,L$119)+'СЕТ СН'!$I$11+СВЦЭМ!$D$10+'СЕТ СН'!$I$6-'СЕТ СН'!$I$23</f>
        <v>2652.31421581</v>
      </c>
      <c r="M145" s="36">
        <f>SUMIFS(СВЦЭМ!$D$39:$D$782,СВЦЭМ!$A$39:$A$782,$A145,СВЦЭМ!$B$39:$B$782,M$119)+'СЕТ СН'!$I$11+СВЦЭМ!$D$10+'СЕТ СН'!$I$6-'СЕТ СН'!$I$23</f>
        <v>2635.69785585</v>
      </c>
      <c r="N145" s="36">
        <f>SUMIFS(СВЦЭМ!$D$39:$D$782,СВЦЭМ!$A$39:$A$782,$A145,СВЦЭМ!$B$39:$B$782,N$119)+'СЕТ СН'!$I$11+СВЦЭМ!$D$10+'СЕТ СН'!$I$6-'СЕТ СН'!$I$23</f>
        <v>2620.9025284500003</v>
      </c>
      <c r="O145" s="36">
        <f>SUMIFS(СВЦЭМ!$D$39:$D$782,СВЦЭМ!$A$39:$A$782,$A145,СВЦЭМ!$B$39:$B$782,O$119)+'СЕТ СН'!$I$11+СВЦЭМ!$D$10+'СЕТ СН'!$I$6-'СЕТ СН'!$I$23</f>
        <v>2608.1692909000003</v>
      </c>
      <c r="P145" s="36">
        <f>SUMIFS(СВЦЭМ!$D$39:$D$782,СВЦЭМ!$A$39:$A$782,$A145,СВЦЭМ!$B$39:$B$782,P$119)+'СЕТ СН'!$I$11+СВЦЭМ!$D$10+'СЕТ СН'!$I$6-'СЕТ СН'!$I$23</f>
        <v>2608.9172721699997</v>
      </c>
      <c r="Q145" s="36">
        <f>SUMIFS(СВЦЭМ!$D$39:$D$782,СВЦЭМ!$A$39:$A$782,$A145,СВЦЭМ!$B$39:$B$782,Q$119)+'СЕТ СН'!$I$11+СВЦЭМ!$D$10+'СЕТ СН'!$I$6-'СЕТ СН'!$I$23</f>
        <v>2615.88138536</v>
      </c>
      <c r="R145" s="36">
        <f>SUMIFS(СВЦЭМ!$D$39:$D$782,СВЦЭМ!$A$39:$A$782,$A145,СВЦЭМ!$B$39:$B$782,R$119)+'СЕТ СН'!$I$11+СВЦЭМ!$D$10+'СЕТ СН'!$I$6-'СЕТ СН'!$I$23</f>
        <v>2614.0590019800002</v>
      </c>
      <c r="S145" s="36">
        <f>SUMIFS(СВЦЭМ!$D$39:$D$782,СВЦЭМ!$A$39:$A$782,$A145,СВЦЭМ!$B$39:$B$782,S$119)+'СЕТ СН'!$I$11+СВЦЭМ!$D$10+'СЕТ СН'!$I$6-'СЕТ СН'!$I$23</f>
        <v>2603.6440535199999</v>
      </c>
      <c r="T145" s="36">
        <f>SUMIFS(СВЦЭМ!$D$39:$D$782,СВЦЭМ!$A$39:$A$782,$A145,СВЦЭМ!$B$39:$B$782,T$119)+'СЕТ СН'!$I$11+СВЦЭМ!$D$10+'СЕТ СН'!$I$6-'СЕТ СН'!$I$23</f>
        <v>2598.3431292800001</v>
      </c>
      <c r="U145" s="36">
        <f>SUMIFS(СВЦЭМ!$D$39:$D$782,СВЦЭМ!$A$39:$A$782,$A145,СВЦЭМ!$B$39:$B$782,U$119)+'СЕТ СН'!$I$11+СВЦЭМ!$D$10+'СЕТ СН'!$I$6-'СЕТ СН'!$I$23</f>
        <v>2632.9868879800001</v>
      </c>
      <c r="V145" s="36">
        <f>SUMIFS(СВЦЭМ!$D$39:$D$782,СВЦЭМ!$A$39:$A$782,$A145,СВЦЭМ!$B$39:$B$782,V$119)+'СЕТ СН'!$I$11+СВЦЭМ!$D$10+'СЕТ СН'!$I$6-'СЕТ СН'!$I$23</f>
        <v>2659.1643856999999</v>
      </c>
      <c r="W145" s="36">
        <f>SUMIFS(СВЦЭМ!$D$39:$D$782,СВЦЭМ!$A$39:$A$782,$A145,СВЦЭМ!$B$39:$B$782,W$119)+'СЕТ СН'!$I$11+СВЦЭМ!$D$10+'СЕТ СН'!$I$6-'СЕТ СН'!$I$23</f>
        <v>2632.94997453</v>
      </c>
      <c r="X145" s="36">
        <f>SUMIFS(СВЦЭМ!$D$39:$D$782,СВЦЭМ!$A$39:$A$782,$A145,СВЦЭМ!$B$39:$B$782,X$119)+'СЕТ СН'!$I$11+СВЦЭМ!$D$10+'СЕТ СН'!$I$6-'СЕТ СН'!$I$23</f>
        <v>2700.3951564199997</v>
      </c>
      <c r="Y145" s="36">
        <f>SUMIFS(СВЦЭМ!$D$39:$D$782,СВЦЭМ!$A$39:$A$782,$A145,СВЦЭМ!$B$39:$B$782,Y$119)+'СЕТ СН'!$I$11+СВЦЭМ!$D$10+'СЕТ СН'!$I$6-'СЕТ СН'!$I$23</f>
        <v>2792.1544934200001</v>
      </c>
    </row>
    <row r="146" spans="1:27" ht="15.75" x14ac:dyDescent="0.2">
      <c r="A146" s="35">
        <f t="shared" si="3"/>
        <v>45500</v>
      </c>
      <c r="B146" s="36">
        <f>SUMIFS(СВЦЭМ!$D$39:$D$782,СВЦЭМ!$A$39:$A$782,$A146,СВЦЭМ!$B$39:$B$782,B$119)+'СЕТ СН'!$I$11+СВЦЭМ!$D$10+'СЕТ СН'!$I$6-'СЕТ СН'!$I$23</f>
        <v>2880.9369811300003</v>
      </c>
      <c r="C146" s="36">
        <f>SUMIFS(СВЦЭМ!$D$39:$D$782,СВЦЭМ!$A$39:$A$782,$A146,СВЦЭМ!$B$39:$B$782,C$119)+'СЕТ СН'!$I$11+СВЦЭМ!$D$10+'СЕТ СН'!$I$6-'СЕТ СН'!$I$23</f>
        <v>2952.21728373</v>
      </c>
      <c r="D146" s="36">
        <f>SUMIFS(СВЦЭМ!$D$39:$D$782,СВЦЭМ!$A$39:$A$782,$A146,СВЦЭМ!$B$39:$B$782,D$119)+'СЕТ СН'!$I$11+СВЦЭМ!$D$10+'СЕТ СН'!$I$6-'СЕТ СН'!$I$23</f>
        <v>2994.7935701500001</v>
      </c>
      <c r="E146" s="36">
        <f>SUMIFS(СВЦЭМ!$D$39:$D$782,СВЦЭМ!$A$39:$A$782,$A146,СВЦЭМ!$B$39:$B$782,E$119)+'СЕТ СН'!$I$11+СВЦЭМ!$D$10+'СЕТ СН'!$I$6-'СЕТ СН'!$I$23</f>
        <v>3028.8135578299998</v>
      </c>
      <c r="F146" s="36">
        <f>SUMIFS(СВЦЭМ!$D$39:$D$782,СВЦЭМ!$A$39:$A$782,$A146,СВЦЭМ!$B$39:$B$782,F$119)+'СЕТ СН'!$I$11+СВЦЭМ!$D$10+'СЕТ СН'!$I$6-'СЕТ СН'!$I$23</f>
        <v>3010.5208539499999</v>
      </c>
      <c r="G146" s="36">
        <f>SUMIFS(СВЦЭМ!$D$39:$D$782,СВЦЭМ!$A$39:$A$782,$A146,СВЦЭМ!$B$39:$B$782,G$119)+'СЕТ СН'!$I$11+СВЦЭМ!$D$10+'СЕТ СН'!$I$6-'СЕТ СН'!$I$23</f>
        <v>3021.58723362</v>
      </c>
      <c r="H146" s="36">
        <f>SUMIFS(СВЦЭМ!$D$39:$D$782,СВЦЭМ!$A$39:$A$782,$A146,СВЦЭМ!$B$39:$B$782,H$119)+'СЕТ СН'!$I$11+СВЦЭМ!$D$10+'СЕТ СН'!$I$6-'СЕТ СН'!$I$23</f>
        <v>2987.96080979</v>
      </c>
      <c r="I146" s="36">
        <f>SUMIFS(СВЦЭМ!$D$39:$D$782,СВЦЭМ!$A$39:$A$782,$A146,СВЦЭМ!$B$39:$B$782,I$119)+'СЕТ СН'!$I$11+СВЦЭМ!$D$10+'СЕТ СН'!$I$6-'СЕТ СН'!$I$23</f>
        <v>2860.0515959599998</v>
      </c>
      <c r="J146" s="36">
        <f>SUMIFS(СВЦЭМ!$D$39:$D$782,СВЦЭМ!$A$39:$A$782,$A146,СВЦЭМ!$B$39:$B$782,J$119)+'СЕТ СН'!$I$11+СВЦЭМ!$D$10+'СЕТ СН'!$I$6-'СЕТ СН'!$I$23</f>
        <v>2834.5641542100002</v>
      </c>
      <c r="K146" s="36">
        <f>SUMIFS(СВЦЭМ!$D$39:$D$782,СВЦЭМ!$A$39:$A$782,$A146,СВЦЭМ!$B$39:$B$782,K$119)+'СЕТ СН'!$I$11+СВЦЭМ!$D$10+'СЕТ СН'!$I$6-'СЕТ СН'!$I$23</f>
        <v>2751.5696204400001</v>
      </c>
      <c r="L146" s="36">
        <f>SUMIFS(СВЦЭМ!$D$39:$D$782,СВЦЭМ!$A$39:$A$782,$A146,СВЦЭМ!$B$39:$B$782,L$119)+'СЕТ СН'!$I$11+СВЦЭМ!$D$10+'СЕТ СН'!$I$6-'СЕТ СН'!$I$23</f>
        <v>2692.3231934400001</v>
      </c>
      <c r="M146" s="36">
        <f>SUMIFS(СВЦЭМ!$D$39:$D$782,СВЦЭМ!$A$39:$A$782,$A146,СВЦЭМ!$B$39:$B$782,M$119)+'СЕТ СН'!$I$11+СВЦЭМ!$D$10+'СЕТ СН'!$I$6-'СЕТ СН'!$I$23</f>
        <v>2659.3588195100001</v>
      </c>
      <c r="N146" s="36">
        <f>SUMIFS(СВЦЭМ!$D$39:$D$782,СВЦЭМ!$A$39:$A$782,$A146,СВЦЭМ!$B$39:$B$782,N$119)+'СЕТ СН'!$I$11+СВЦЭМ!$D$10+'СЕТ СН'!$I$6-'СЕТ СН'!$I$23</f>
        <v>2654.8873641499999</v>
      </c>
      <c r="O146" s="36">
        <f>SUMIFS(СВЦЭМ!$D$39:$D$782,СВЦЭМ!$A$39:$A$782,$A146,СВЦЭМ!$B$39:$B$782,O$119)+'СЕТ СН'!$I$11+СВЦЭМ!$D$10+'СЕТ СН'!$I$6-'СЕТ СН'!$I$23</f>
        <v>2652.4869923699998</v>
      </c>
      <c r="P146" s="36">
        <f>SUMIFS(СВЦЭМ!$D$39:$D$782,СВЦЭМ!$A$39:$A$782,$A146,СВЦЭМ!$B$39:$B$782,P$119)+'СЕТ СН'!$I$11+СВЦЭМ!$D$10+'СЕТ СН'!$I$6-'СЕТ СН'!$I$23</f>
        <v>2660.40898487</v>
      </c>
      <c r="Q146" s="36">
        <f>SUMIFS(СВЦЭМ!$D$39:$D$782,СВЦЭМ!$A$39:$A$782,$A146,СВЦЭМ!$B$39:$B$782,Q$119)+'СЕТ СН'!$I$11+СВЦЭМ!$D$10+'СЕТ СН'!$I$6-'СЕТ СН'!$I$23</f>
        <v>2663.3499941999999</v>
      </c>
      <c r="R146" s="36">
        <f>SUMIFS(СВЦЭМ!$D$39:$D$782,СВЦЭМ!$A$39:$A$782,$A146,СВЦЭМ!$B$39:$B$782,R$119)+'СЕТ СН'!$I$11+СВЦЭМ!$D$10+'СЕТ СН'!$I$6-'СЕТ СН'!$I$23</f>
        <v>2666.6690610599999</v>
      </c>
      <c r="S146" s="36">
        <f>SUMIFS(СВЦЭМ!$D$39:$D$782,СВЦЭМ!$A$39:$A$782,$A146,СВЦЭМ!$B$39:$B$782,S$119)+'СЕТ СН'!$I$11+СВЦЭМ!$D$10+'СЕТ СН'!$I$6-'СЕТ СН'!$I$23</f>
        <v>2659.2869218400001</v>
      </c>
      <c r="T146" s="36">
        <f>SUMIFS(СВЦЭМ!$D$39:$D$782,СВЦЭМ!$A$39:$A$782,$A146,СВЦЭМ!$B$39:$B$782,T$119)+'СЕТ СН'!$I$11+СВЦЭМ!$D$10+'СЕТ СН'!$I$6-'СЕТ СН'!$I$23</f>
        <v>2648.84426175</v>
      </c>
      <c r="U146" s="36">
        <f>SUMIFS(СВЦЭМ!$D$39:$D$782,СВЦЭМ!$A$39:$A$782,$A146,СВЦЭМ!$B$39:$B$782,U$119)+'СЕТ СН'!$I$11+СВЦЭМ!$D$10+'СЕТ СН'!$I$6-'СЕТ СН'!$I$23</f>
        <v>2672.47914382</v>
      </c>
      <c r="V146" s="36">
        <f>SUMIFS(СВЦЭМ!$D$39:$D$782,СВЦЭМ!$A$39:$A$782,$A146,СВЦЭМ!$B$39:$B$782,V$119)+'СЕТ СН'!$I$11+СВЦЭМ!$D$10+'СЕТ СН'!$I$6-'СЕТ СН'!$I$23</f>
        <v>2678.1481479700001</v>
      </c>
      <c r="W146" s="36">
        <f>SUMIFS(СВЦЭМ!$D$39:$D$782,СВЦЭМ!$A$39:$A$782,$A146,СВЦЭМ!$B$39:$B$782,W$119)+'СЕТ СН'!$I$11+СВЦЭМ!$D$10+'СЕТ СН'!$I$6-'СЕТ СН'!$I$23</f>
        <v>2661.5023888000001</v>
      </c>
      <c r="X146" s="36">
        <f>SUMIFS(СВЦЭМ!$D$39:$D$782,СВЦЭМ!$A$39:$A$782,$A146,СВЦЭМ!$B$39:$B$782,X$119)+'СЕТ СН'!$I$11+СВЦЭМ!$D$10+'СЕТ СН'!$I$6-'СЕТ СН'!$I$23</f>
        <v>2711.5953564000001</v>
      </c>
      <c r="Y146" s="36">
        <f>SUMIFS(СВЦЭМ!$D$39:$D$782,СВЦЭМ!$A$39:$A$782,$A146,СВЦЭМ!$B$39:$B$782,Y$119)+'СЕТ СН'!$I$11+СВЦЭМ!$D$10+'СЕТ СН'!$I$6-'СЕТ СН'!$I$23</f>
        <v>2811.66286304</v>
      </c>
    </row>
    <row r="147" spans="1:27" ht="15.75" x14ac:dyDescent="0.2">
      <c r="A147" s="35">
        <f t="shared" si="3"/>
        <v>45501</v>
      </c>
      <c r="B147" s="36">
        <f>SUMIFS(СВЦЭМ!$D$39:$D$782,СВЦЭМ!$A$39:$A$782,$A147,СВЦЭМ!$B$39:$B$782,B$119)+'СЕТ СН'!$I$11+СВЦЭМ!$D$10+'СЕТ СН'!$I$6-'СЕТ СН'!$I$23</f>
        <v>2888.8664313500003</v>
      </c>
      <c r="C147" s="36">
        <f>SUMIFS(СВЦЭМ!$D$39:$D$782,СВЦЭМ!$A$39:$A$782,$A147,СВЦЭМ!$B$39:$B$782,C$119)+'СЕТ СН'!$I$11+СВЦЭМ!$D$10+'СЕТ СН'!$I$6-'СЕТ СН'!$I$23</f>
        <v>2976.8141610800003</v>
      </c>
      <c r="D147" s="36">
        <f>SUMIFS(СВЦЭМ!$D$39:$D$782,СВЦЭМ!$A$39:$A$782,$A147,СВЦЭМ!$B$39:$B$782,D$119)+'СЕТ СН'!$I$11+СВЦЭМ!$D$10+'СЕТ СН'!$I$6-'СЕТ СН'!$I$23</f>
        <v>2995.5548824300004</v>
      </c>
      <c r="E147" s="36">
        <f>SUMIFS(СВЦЭМ!$D$39:$D$782,СВЦЭМ!$A$39:$A$782,$A147,СВЦЭМ!$B$39:$B$782,E$119)+'СЕТ СН'!$I$11+СВЦЭМ!$D$10+'СЕТ СН'!$I$6-'СЕТ СН'!$I$23</f>
        <v>2999.56403185</v>
      </c>
      <c r="F147" s="36">
        <f>SUMIFS(СВЦЭМ!$D$39:$D$782,СВЦЭМ!$A$39:$A$782,$A147,СВЦЭМ!$B$39:$B$782,F$119)+'СЕТ СН'!$I$11+СВЦЭМ!$D$10+'СЕТ СН'!$I$6-'СЕТ СН'!$I$23</f>
        <v>3004.9356070399999</v>
      </c>
      <c r="G147" s="36">
        <f>SUMIFS(СВЦЭМ!$D$39:$D$782,СВЦЭМ!$A$39:$A$782,$A147,СВЦЭМ!$B$39:$B$782,G$119)+'СЕТ СН'!$I$11+СВЦЭМ!$D$10+'СЕТ СН'!$I$6-'СЕТ СН'!$I$23</f>
        <v>3018.9085463000001</v>
      </c>
      <c r="H147" s="36">
        <f>SUMIFS(СВЦЭМ!$D$39:$D$782,СВЦЭМ!$A$39:$A$782,$A147,СВЦЭМ!$B$39:$B$782,H$119)+'СЕТ СН'!$I$11+СВЦЭМ!$D$10+'СЕТ СН'!$I$6-'СЕТ СН'!$I$23</f>
        <v>3017.9677681399999</v>
      </c>
      <c r="I147" s="36">
        <f>SUMIFS(СВЦЭМ!$D$39:$D$782,СВЦЭМ!$A$39:$A$782,$A147,СВЦЭМ!$B$39:$B$782,I$119)+'СЕТ СН'!$I$11+СВЦЭМ!$D$10+'СЕТ СН'!$I$6-'СЕТ СН'!$I$23</f>
        <v>2993.5977652399997</v>
      </c>
      <c r="J147" s="36">
        <f>SUMIFS(СВЦЭМ!$D$39:$D$782,СВЦЭМ!$A$39:$A$782,$A147,СВЦЭМ!$B$39:$B$782,J$119)+'СЕТ СН'!$I$11+СВЦЭМ!$D$10+'СЕТ СН'!$I$6-'СЕТ СН'!$I$23</f>
        <v>2856.8421409800003</v>
      </c>
      <c r="K147" s="36">
        <f>SUMIFS(СВЦЭМ!$D$39:$D$782,СВЦЭМ!$A$39:$A$782,$A147,СВЦЭМ!$B$39:$B$782,K$119)+'СЕТ СН'!$I$11+СВЦЭМ!$D$10+'СЕТ СН'!$I$6-'СЕТ СН'!$I$23</f>
        <v>2766.8072825600002</v>
      </c>
      <c r="L147" s="36">
        <f>SUMIFS(СВЦЭМ!$D$39:$D$782,СВЦЭМ!$A$39:$A$782,$A147,СВЦЭМ!$B$39:$B$782,L$119)+'СЕТ СН'!$I$11+СВЦЭМ!$D$10+'СЕТ СН'!$I$6-'СЕТ СН'!$I$23</f>
        <v>2696.53024942</v>
      </c>
      <c r="M147" s="36">
        <f>SUMIFS(СВЦЭМ!$D$39:$D$782,СВЦЭМ!$A$39:$A$782,$A147,СВЦЭМ!$B$39:$B$782,M$119)+'СЕТ СН'!$I$11+СВЦЭМ!$D$10+'СЕТ СН'!$I$6-'СЕТ СН'!$I$23</f>
        <v>2648.7737543499998</v>
      </c>
      <c r="N147" s="36">
        <f>SUMIFS(СВЦЭМ!$D$39:$D$782,СВЦЭМ!$A$39:$A$782,$A147,СВЦЭМ!$B$39:$B$782,N$119)+'СЕТ СН'!$I$11+СВЦЭМ!$D$10+'СЕТ СН'!$I$6-'СЕТ СН'!$I$23</f>
        <v>2645.3282416900001</v>
      </c>
      <c r="O147" s="36">
        <f>SUMIFS(СВЦЭМ!$D$39:$D$782,СВЦЭМ!$A$39:$A$782,$A147,СВЦЭМ!$B$39:$B$782,O$119)+'СЕТ СН'!$I$11+СВЦЭМ!$D$10+'СЕТ СН'!$I$6-'СЕТ СН'!$I$23</f>
        <v>2642.9758864599999</v>
      </c>
      <c r="P147" s="36">
        <f>SUMIFS(СВЦЭМ!$D$39:$D$782,СВЦЭМ!$A$39:$A$782,$A147,СВЦЭМ!$B$39:$B$782,P$119)+'СЕТ СН'!$I$11+СВЦЭМ!$D$10+'СЕТ СН'!$I$6-'СЕТ СН'!$I$23</f>
        <v>2659.0202318299998</v>
      </c>
      <c r="Q147" s="36">
        <f>SUMIFS(СВЦЭМ!$D$39:$D$782,СВЦЭМ!$A$39:$A$782,$A147,СВЦЭМ!$B$39:$B$782,Q$119)+'СЕТ СН'!$I$11+СВЦЭМ!$D$10+'СЕТ СН'!$I$6-'СЕТ СН'!$I$23</f>
        <v>2659.9597042</v>
      </c>
      <c r="R147" s="36">
        <f>SUMIFS(СВЦЭМ!$D$39:$D$782,СВЦЭМ!$A$39:$A$782,$A147,СВЦЭМ!$B$39:$B$782,R$119)+'СЕТ СН'!$I$11+СВЦЭМ!$D$10+'СЕТ СН'!$I$6-'СЕТ СН'!$I$23</f>
        <v>2650.90373185</v>
      </c>
      <c r="S147" s="36">
        <f>SUMIFS(СВЦЭМ!$D$39:$D$782,СВЦЭМ!$A$39:$A$782,$A147,СВЦЭМ!$B$39:$B$782,S$119)+'СЕТ СН'!$I$11+СВЦЭМ!$D$10+'СЕТ СН'!$I$6-'СЕТ СН'!$I$23</f>
        <v>2638.2840243400001</v>
      </c>
      <c r="T147" s="36">
        <f>SUMIFS(СВЦЭМ!$D$39:$D$782,СВЦЭМ!$A$39:$A$782,$A147,СВЦЭМ!$B$39:$B$782,T$119)+'СЕТ СН'!$I$11+СВЦЭМ!$D$10+'СЕТ СН'!$I$6-'СЕТ СН'!$I$23</f>
        <v>2619.0390987600003</v>
      </c>
      <c r="U147" s="36">
        <f>SUMIFS(СВЦЭМ!$D$39:$D$782,СВЦЭМ!$A$39:$A$782,$A147,СВЦЭМ!$B$39:$B$782,U$119)+'СЕТ СН'!$I$11+СВЦЭМ!$D$10+'СЕТ СН'!$I$6-'СЕТ СН'!$I$23</f>
        <v>2636.1369957100001</v>
      </c>
      <c r="V147" s="36">
        <f>SUMIFS(СВЦЭМ!$D$39:$D$782,СВЦЭМ!$A$39:$A$782,$A147,СВЦЭМ!$B$39:$B$782,V$119)+'СЕТ СН'!$I$11+СВЦЭМ!$D$10+'СЕТ СН'!$I$6-'СЕТ СН'!$I$23</f>
        <v>2647.9879631499998</v>
      </c>
      <c r="W147" s="36">
        <f>SUMIFS(СВЦЭМ!$D$39:$D$782,СВЦЭМ!$A$39:$A$782,$A147,СВЦЭМ!$B$39:$B$782,W$119)+'СЕТ СН'!$I$11+СВЦЭМ!$D$10+'СЕТ СН'!$I$6-'СЕТ СН'!$I$23</f>
        <v>2620.3373233000002</v>
      </c>
      <c r="X147" s="36">
        <f>SUMIFS(СВЦЭМ!$D$39:$D$782,СВЦЭМ!$A$39:$A$782,$A147,СВЦЭМ!$B$39:$B$782,X$119)+'СЕТ СН'!$I$11+СВЦЭМ!$D$10+'СЕТ СН'!$I$6-'СЕТ СН'!$I$23</f>
        <v>2686.2546553900002</v>
      </c>
      <c r="Y147" s="36">
        <f>SUMIFS(СВЦЭМ!$D$39:$D$782,СВЦЭМ!$A$39:$A$782,$A147,СВЦЭМ!$B$39:$B$782,Y$119)+'СЕТ СН'!$I$11+СВЦЭМ!$D$10+'СЕТ СН'!$I$6-'СЕТ СН'!$I$23</f>
        <v>2795.0693695099999</v>
      </c>
    </row>
    <row r="148" spans="1:27" ht="15.75" x14ac:dyDescent="0.2">
      <c r="A148" s="35">
        <f t="shared" si="3"/>
        <v>45502</v>
      </c>
      <c r="B148" s="36">
        <f>SUMIFS(СВЦЭМ!$D$39:$D$782,СВЦЭМ!$A$39:$A$782,$A148,СВЦЭМ!$B$39:$B$782,B$119)+'СЕТ СН'!$I$11+СВЦЭМ!$D$10+'СЕТ СН'!$I$6-'СЕТ СН'!$I$23</f>
        <v>2985.0574277400001</v>
      </c>
      <c r="C148" s="36">
        <f>SUMIFS(СВЦЭМ!$D$39:$D$782,СВЦЭМ!$A$39:$A$782,$A148,СВЦЭМ!$B$39:$B$782,C$119)+'СЕТ СН'!$I$11+СВЦЭМ!$D$10+'СЕТ СН'!$I$6-'СЕТ СН'!$I$23</f>
        <v>3108.0982205199998</v>
      </c>
      <c r="D148" s="36">
        <f>SUMIFS(СВЦЭМ!$D$39:$D$782,СВЦЭМ!$A$39:$A$782,$A148,СВЦЭМ!$B$39:$B$782,D$119)+'СЕТ СН'!$I$11+СВЦЭМ!$D$10+'СЕТ СН'!$I$6-'СЕТ СН'!$I$23</f>
        <v>3153.9186984299999</v>
      </c>
      <c r="E148" s="36">
        <f>SUMIFS(СВЦЭМ!$D$39:$D$782,СВЦЭМ!$A$39:$A$782,$A148,СВЦЭМ!$B$39:$B$782,E$119)+'СЕТ СН'!$I$11+СВЦЭМ!$D$10+'СЕТ СН'!$I$6-'СЕТ СН'!$I$23</f>
        <v>3198.9626531100002</v>
      </c>
      <c r="F148" s="36">
        <f>SUMIFS(СВЦЭМ!$D$39:$D$782,СВЦЭМ!$A$39:$A$782,$A148,СВЦЭМ!$B$39:$B$782,F$119)+'СЕТ СН'!$I$11+СВЦЭМ!$D$10+'СЕТ СН'!$I$6-'СЕТ СН'!$I$23</f>
        <v>3199.2079675999998</v>
      </c>
      <c r="G148" s="36">
        <f>SUMIFS(СВЦЭМ!$D$39:$D$782,СВЦЭМ!$A$39:$A$782,$A148,СВЦЭМ!$B$39:$B$782,G$119)+'СЕТ СН'!$I$11+СВЦЭМ!$D$10+'СЕТ СН'!$I$6-'СЕТ СН'!$I$23</f>
        <v>3181.58881643</v>
      </c>
      <c r="H148" s="36">
        <f>SUMIFS(СВЦЭМ!$D$39:$D$782,СВЦЭМ!$A$39:$A$782,$A148,СВЦЭМ!$B$39:$B$782,H$119)+'СЕТ СН'!$I$11+СВЦЭМ!$D$10+'СЕТ СН'!$I$6-'СЕТ СН'!$I$23</f>
        <v>3126.1390888000001</v>
      </c>
      <c r="I148" s="36">
        <f>SUMIFS(СВЦЭМ!$D$39:$D$782,СВЦЭМ!$A$39:$A$782,$A148,СВЦЭМ!$B$39:$B$782,I$119)+'СЕТ СН'!$I$11+СВЦЭМ!$D$10+'СЕТ СН'!$I$6-'СЕТ СН'!$I$23</f>
        <v>3037.6222651799999</v>
      </c>
      <c r="J148" s="36">
        <f>SUMIFS(СВЦЭМ!$D$39:$D$782,СВЦЭМ!$A$39:$A$782,$A148,СВЦЭМ!$B$39:$B$782,J$119)+'СЕТ СН'!$I$11+СВЦЭМ!$D$10+'СЕТ СН'!$I$6-'СЕТ СН'!$I$23</f>
        <v>2914.2953699199998</v>
      </c>
      <c r="K148" s="36">
        <f>SUMIFS(СВЦЭМ!$D$39:$D$782,СВЦЭМ!$A$39:$A$782,$A148,СВЦЭМ!$B$39:$B$782,K$119)+'СЕТ СН'!$I$11+СВЦЭМ!$D$10+'СЕТ СН'!$I$6-'СЕТ СН'!$I$23</f>
        <v>2812.4050184400003</v>
      </c>
      <c r="L148" s="36">
        <f>SUMIFS(СВЦЭМ!$D$39:$D$782,СВЦЭМ!$A$39:$A$782,$A148,СВЦЭМ!$B$39:$B$782,L$119)+'СЕТ СН'!$I$11+СВЦЭМ!$D$10+'СЕТ СН'!$I$6-'СЕТ СН'!$I$23</f>
        <v>2763.21270835</v>
      </c>
      <c r="M148" s="36">
        <f>SUMIFS(СВЦЭМ!$D$39:$D$782,СВЦЭМ!$A$39:$A$782,$A148,СВЦЭМ!$B$39:$B$782,M$119)+'СЕТ СН'!$I$11+СВЦЭМ!$D$10+'СЕТ СН'!$I$6-'СЕТ СН'!$I$23</f>
        <v>2740.5671794</v>
      </c>
      <c r="N148" s="36">
        <f>SUMIFS(СВЦЭМ!$D$39:$D$782,СВЦЭМ!$A$39:$A$782,$A148,СВЦЭМ!$B$39:$B$782,N$119)+'СЕТ СН'!$I$11+СВЦЭМ!$D$10+'СЕТ СН'!$I$6-'СЕТ СН'!$I$23</f>
        <v>2742.9378634700001</v>
      </c>
      <c r="O148" s="36">
        <f>SUMIFS(СВЦЭМ!$D$39:$D$782,СВЦЭМ!$A$39:$A$782,$A148,СВЦЭМ!$B$39:$B$782,O$119)+'СЕТ СН'!$I$11+СВЦЭМ!$D$10+'СЕТ СН'!$I$6-'СЕТ СН'!$I$23</f>
        <v>2734.1572748799999</v>
      </c>
      <c r="P148" s="36">
        <f>SUMIFS(СВЦЭМ!$D$39:$D$782,СВЦЭМ!$A$39:$A$782,$A148,СВЦЭМ!$B$39:$B$782,P$119)+'СЕТ СН'!$I$11+СВЦЭМ!$D$10+'СЕТ СН'!$I$6-'СЕТ СН'!$I$23</f>
        <v>2740.6233626600001</v>
      </c>
      <c r="Q148" s="36">
        <f>SUMIFS(СВЦЭМ!$D$39:$D$782,СВЦЭМ!$A$39:$A$782,$A148,СВЦЭМ!$B$39:$B$782,Q$119)+'СЕТ СН'!$I$11+СВЦЭМ!$D$10+'СЕТ СН'!$I$6-'СЕТ СН'!$I$23</f>
        <v>2735.4074901000004</v>
      </c>
      <c r="R148" s="36">
        <f>SUMIFS(СВЦЭМ!$D$39:$D$782,СВЦЭМ!$A$39:$A$782,$A148,СВЦЭМ!$B$39:$B$782,R$119)+'СЕТ СН'!$I$11+СВЦЭМ!$D$10+'СЕТ СН'!$I$6-'СЕТ СН'!$I$23</f>
        <v>2737.75545431</v>
      </c>
      <c r="S148" s="36">
        <f>SUMIFS(СВЦЭМ!$D$39:$D$782,СВЦЭМ!$A$39:$A$782,$A148,СВЦЭМ!$B$39:$B$782,S$119)+'СЕТ СН'!$I$11+СВЦЭМ!$D$10+'СЕТ СН'!$I$6-'СЕТ СН'!$I$23</f>
        <v>2733.0939427600001</v>
      </c>
      <c r="T148" s="36">
        <f>SUMIFS(СВЦЭМ!$D$39:$D$782,СВЦЭМ!$A$39:$A$782,$A148,СВЦЭМ!$B$39:$B$782,T$119)+'СЕТ СН'!$I$11+СВЦЭМ!$D$10+'СЕТ СН'!$I$6-'СЕТ СН'!$I$23</f>
        <v>2723.5566436399999</v>
      </c>
      <c r="U148" s="36">
        <f>SUMIFS(СВЦЭМ!$D$39:$D$782,СВЦЭМ!$A$39:$A$782,$A148,СВЦЭМ!$B$39:$B$782,U$119)+'СЕТ СН'!$I$11+СВЦЭМ!$D$10+'СЕТ СН'!$I$6-'СЕТ СН'!$I$23</f>
        <v>2740.85586173</v>
      </c>
      <c r="V148" s="36">
        <f>SUMIFS(СВЦЭМ!$D$39:$D$782,СВЦЭМ!$A$39:$A$782,$A148,СВЦЭМ!$B$39:$B$782,V$119)+'СЕТ СН'!$I$11+СВЦЭМ!$D$10+'СЕТ СН'!$I$6-'СЕТ СН'!$I$23</f>
        <v>2759.8364674900004</v>
      </c>
      <c r="W148" s="36">
        <f>SUMIFS(СВЦЭМ!$D$39:$D$782,СВЦЭМ!$A$39:$A$782,$A148,СВЦЭМ!$B$39:$B$782,W$119)+'СЕТ СН'!$I$11+СВЦЭМ!$D$10+'СЕТ СН'!$I$6-'СЕТ СН'!$I$23</f>
        <v>2741.2072877700002</v>
      </c>
      <c r="X148" s="36">
        <f>SUMIFS(СВЦЭМ!$D$39:$D$782,СВЦЭМ!$A$39:$A$782,$A148,СВЦЭМ!$B$39:$B$782,X$119)+'СЕТ СН'!$I$11+СВЦЭМ!$D$10+'СЕТ СН'!$I$6-'СЕТ СН'!$I$23</f>
        <v>2771.9312920900002</v>
      </c>
      <c r="Y148" s="36">
        <f>SUMIFS(СВЦЭМ!$D$39:$D$782,СВЦЭМ!$A$39:$A$782,$A148,СВЦЭМ!$B$39:$B$782,Y$119)+'СЕТ СН'!$I$11+СВЦЭМ!$D$10+'СЕТ СН'!$I$6-'СЕТ СН'!$I$23</f>
        <v>2911.7448926899997</v>
      </c>
    </row>
    <row r="149" spans="1:27" ht="15.75" x14ac:dyDescent="0.2">
      <c r="A149" s="35">
        <f t="shared" si="3"/>
        <v>45503</v>
      </c>
      <c r="B149" s="36">
        <f>SUMIFS(СВЦЭМ!$D$39:$D$782,СВЦЭМ!$A$39:$A$782,$A149,СВЦЭМ!$B$39:$B$782,B$119)+'СЕТ СН'!$I$11+СВЦЭМ!$D$10+'СЕТ СН'!$I$6-'СЕТ СН'!$I$23</f>
        <v>2906.4163538000003</v>
      </c>
      <c r="C149" s="36">
        <f>SUMIFS(СВЦЭМ!$D$39:$D$782,СВЦЭМ!$A$39:$A$782,$A149,СВЦЭМ!$B$39:$B$782,C$119)+'СЕТ СН'!$I$11+СВЦЭМ!$D$10+'СЕТ СН'!$I$6-'СЕТ СН'!$I$23</f>
        <v>2997.79196778</v>
      </c>
      <c r="D149" s="36">
        <f>SUMIFS(СВЦЭМ!$D$39:$D$782,СВЦЭМ!$A$39:$A$782,$A149,СВЦЭМ!$B$39:$B$782,D$119)+'СЕТ СН'!$I$11+СВЦЭМ!$D$10+'СЕТ СН'!$I$6-'СЕТ СН'!$I$23</f>
        <v>3073.5047212199997</v>
      </c>
      <c r="E149" s="36">
        <f>SUMIFS(СВЦЭМ!$D$39:$D$782,СВЦЭМ!$A$39:$A$782,$A149,СВЦЭМ!$B$39:$B$782,E$119)+'СЕТ СН'!$I$11+СВЦЭМ!$D$10+'СЕТ СН'!$I$6-'СЕТ СН'!$I$23</f>
        <v>3114.8773134000003</v>
      </c>
      <c r="F149" s="36">
        <f>SUMIFS(СВЦЭМ!$D$39:$D$782,СВЦЭМ!$A$39:$A$782,$A149,СВЦЭМ!$B$39:$B$782,F$119)+'СЕТ СН'!$I$11+СВЦЭМ!$D$10+'СЕТ СН'!$I$6-'СЕТ СН'!$I$23</f>
        <v>3111.8308061400003</v>
      </c>
      <c r="G149" s="36">
        <f>SUMIFS(СВЦЭМ!$D$39:$D$782,СВЦЭМ!$A$39:$A$782,$A149,СВЦЭМ!$B$39:$B$782,G$119)+'СЕТ СН'!$I$11+СВЦЭМ!$D$10+'СЕТ СН'!$I$6-'СЕТ СН'!$I$23</f>
        <v>3083.8210729800003</v>
      </c>
      <c r="H149" s="36">
        <f>SUMIFS(СВЦЭМ!$D$39:$D$782,СВЦЭМ!$A$39:$A$782,$A149,СВЦЭМ!$B$39:$B$782,H$119)+'СЕТ СН'!$I$11+СВЦЭМ!$D$10+'СЕТ СН'!$I$6-'СЕТ СН'!$I$23</f>
        <v>3027.31379109</v>
      </c>
      <c r="I149" s="36">
        <f>SUMIFS(СВЦЭМ!$D$39:$D$782,СВЦЭМ!$A$39:$A$782,$A149,СВЦЭМ!$B$39:$B$782,I$119)+'СЕТ СН'!$I$11+СВЦЭМ!$D$10+'СЕТ СН'!$I$6-'СЕТ СН'!$I$23</f>
        <v>2910.9463023099997</v>
      </c>
      <c r="J149" s="36">
        <f>SUMIFS(СВЦЭМ!$D$39:$D$782,СВЦЭМ!$A$39:$A$782,$A149,СВЦЭМ!$B$39:$B$782,J$119)+'СЕТ СН'!$I$11+СВЦЭМ!$D$10+'СЕТ СН'!$I$6-'СЕТ СН'!$I$23</f>
        <v>2788.7710133700002</v>
      </c>
      <c r="K149" s="36">
        <f>SUMIFS(СВЦЭМ!$D$39:$D$782,СВЦЭМ!$A$39:$A$782,$A149,СВЦЭМ!$B$39:$B$782,K$119)+'СЕТ СН'!$I$11+СВЦЭМ!$D$10+'СЕТ СН'!$I$6-'СЕТ СН'!$I$23</f>
        <v>2692.5957792899999</v>
      </c>
      <c r="L149" s="36">
        <f>SUMIFS(СВЦЭМ!$D$39:$D$782,СВЦЭМ!$A$39:$A$782,$A149,СВЦЭМ!$B$39:$B$782,L$119)+'СЕТ СН'!$I$11+СВЦЭМ!$D$10+'СЕТ СН'!$I$6-'СЕТ СН'!$I$23</f>
        <v>2628.0922335300002</v>
      </c>
      <c r="M149" s="36">
        <f>SUMIFS(СВЦЭМ!$D$39:$D$782,СВЦЭМ!$A$39:$A$782,$A149,СВЦЭМ!$B$39:$B$782,M$119)+'СЕТ СН'!$I$11+СВЦЭМ!$D$10+'СЕТ СН'!$I$6-'СЕТ СН'!$I$23</f>
        <v>2621.4350756000003</v>
      </c>
      <c r="N149" s="36">
        <f>SUMIFS(СВЦЭМ!$D$39:$D$782,СВЦЭМ!$A$39:$A$782,$A149,СВЦЭМ!$B$39:$B$782,N$119)+'СЕТ СН'!$I$11+СВЦЭМ!$D$10+'СЕТ СН'!$I$6-'СЕТ СН'!$I$23</f>
        <v>2618.0845165800001</v>
      </c>
      <c r="O149" s="36">
        <f>SUMIFS(СВЦЭМ!$D$39:$D$782,СВЦЭМ!$A$39:$A$782,$A149,СВЦЭМ!$B$39:$B$782,O$119)+'СЕТ СН'!$I$11+СВЦЭМ!$D$10+'СЕТ СН'!$I$6-'СЕТ СН'!$I$23</f>
        <v>2607.88893237</v>
      </c>
      <c r="P149" s="36">
        <f>SUMIFS(СВЦЭМ!$D$39:$D$782,СВЦЭМ!$A$39:$A$782,$A149,СВЦЭМ!$B$39:$B$782,P$119)+'СЕТ СН'!$I$11+СВЦЭМ!$D$10+'СЕТ СН'!$I$6-'СЕТ СН'!$I$23</f>
        <v>2614.5350486500001</v>
      </c>
      <c r="Q149" s="36">
        <f>SUMIFS(СВЦЭМ!$D$39:$D$782,СВЦЭМ!$A$39:$A$782,$A149,СВЦЭМ!$B$39:$B$782,Q$119)+'СЕТ СН'!$I$11+СВЦЭМ!$D$10+'СЕТ СН'!$I$6-'СЕТ СН'!$I$23</f>
        <v>2612.8071797800003</v>
      </c>
      <c r="R149" s="36">
        <f>SUMIFS(СВЦЭМ!$D$39:$D$782,СВЦЭМ!$A$39:$A$782,$A149,СВЦЭМ!$B$39:$B$782,R$119)+'СЕТ СН'!$I$11+СВЦЭМ!$D$10+'СЕТ СН'!$I$6-'СЕТ СН'!$I$23</f>
        <v>2614.0311717599998</v>
      </c>
      <c r="S149" s="36">
        <f>SUMIFS(СВЦЭМ!$D$39:$D$782,СВЦЭМ!$A$39:$A$782,$A149,СВЦЭМ!$B$39:$B$782,S$119)+'СЕТ СН'!$I$11+СВЦЭМ!$D$10+'СЕТ СН'!$I$6-'СЕТ СН'!$I$23</f>
        <v>2617.5853538399997</v>
      </c>
      <c r="T149" s="36">
        <f>SUMIFS(СВЦЭМ!$D$39:$D$782,СВЦЭМ!$A$39:$A$782,$A149,СВЦЭМ!$B$39:$B$782,T$119)+'СЕТ СН'!$I$11+СВЦЭМ!$D$10+'СЕТ СН'!$I$6-'СЕТ СН'!$I$23</f>
        <v>2609.37640676</v>
      </c>
      <c r="U149" s="36">
        <f>SUMIFS(СВЦЭМ!$D$39:$D$782,СВЦЭМ!$A$39:$A$782,$A149,СВЦЭМ!$B$39:$B$782,U$119)+'СЕТ СН'!$I$11+СВЦЭМ!$D$10+'СЕТ СН'!$I$6-'СЕТ СН'!$I$23</f>
        <v>2614.1024107600001</v>
      </c>
      <c r="V149" s="36">
        <f>SUMIFS(СВЦЭМ!$D$39:$D$782,СВЦЭМ!$A$39:$A$782,$A149,СВЦЭМ!$B$39:$B$782,V$119)+'СЕТ СН'!$I$11+СВЦЭМ!$D$10+'СЕТ СН'!$I$6-'СЕТ СН'!$I$23</f>
        <v>2627.60882201</v>
      </c>
      <c r="W149" s="36">
        <f>SUMIFS(СВЦЭМ!$D$39:$D$782,СВЦЭМ!$A$39:$A$782,$A149,СВЦЭМ!$B$39:$B$782,W$119)+'СЕТ СН'!$I$11+СВЦЭМ!$D$10+'СЕТ СН'!$I$6-'СЕТ СН'!$I$23</f>
        <v>2625.5969512299998</v>
      </c>
      <c r="X149" s="36">
        <f>SUMIFS(СВЦЭМ!$D$39:$D$782,СВЦЭМ!$A$39:$A$782,$A149,СВЦЭМ!$B$39:$B$782,X$119)+'СЕТ СН'!$I$11+СВЦЭМ!$D$10+'СЕТ СН'!$I$6-'СЕТ СН'!$I$23</f>
        <v>2693.1083657099998</v>
      </c>
      <c r="Y149" s="36">
        <f>SUMIFS(СВЦЭМ!$D$39:$D$782,СВЦЭМ!$A$39:$A$782,$A149,СВЦЭМ!$B$39:$B$782,Y$119)+'СЕТ СН'!$I$11+СВЦЭМ!$D$10+'СЕТ СН'!$I$6-'СЕТ СН'!$I$23</f>
        <v>2792.89708952</v>
      </c>
    </row>
    <row r="150" spans="1:27" ht="15.75" x14ac:dyDescent="0.2">
      <c r="A150" s="35">
        <f t="shared" si="3"/>
        <v>45504</v>
      </c>
      <c r="B150" s="36">
        <f>SUMIFS(СВЦЭМ!$D$39:$D$782,СВЦЭМ!$A$39:$A$782,$A150,СВЦЭМ!$B$39:$B$782,B$119)+'СЕТ СН'!$I$11+СВЦЭМ!$D$10+'СЕТ СН'!$I$6-'СЕТ СН'!$I$23</f>
        <v>2863.4346474700001</v>
      </c>
      <c r="C150" s="36">
        <f>SUMIFS(СВЦЭМ!$D$39:$D$782,СВЦЭМ!$A$39:$A$782,$A150,СВЦЭМ!$B$39:$B$782,C$119)+'СЕТ СН'!$I$11+СВЦЭМ!$D$10+'СЕТ СН'!$I$6-'СЕТ СН'!$I$23</f>
        <v>2975.5109969300001</v>
      </c>
      <c r="D150" s="36">
        <f>SUMIFS(СВЦЭМ!$D$39:$D$782,СВЦЭМ!$A$39:$A$782,$A150,СВЦЭМ!$B$39:$B$782,D$119)+'СЕТ СН'!$I$11+СВЦЭМ!$D$10+'СЕТ СН'!$I$6-'СЕТ СН'!$I$23</f>
        <v>3032.1060586499998</v>
      </c>
      <c r="E150" s="36">
        <f>SUMIFS(СВЦЭМ!$D$39:$D$782,СВЦЭМ!$A$39:$A$782,$A150,СВЦЭМ!$B$39:$B$782,E$119)+'СЕТ СН'!$I$11+СВЦЭМ!$D$10+'СЕТ СН'!$I$6-'СЕТ СН'!$I$23</f>
        <v>3065.58187481</v>
      </c>
      <c r="F150" s="36">
        <f>SUMIFS(СВЦЭМ!$D$39:$D$782,СВЦЭМ!$A$39:$A$782,$A150,СВЦЭМ!$B$39:$B$782,F$119)+'СЕТ СН'!$I$11+СВЦЭМ!$D$10+'СЕТ СН'!$I$6-'СЕТ СН'!$I$23</f>
        <v>3084.2525455</v>
      </c>
      <c r="G150" s="36">
        <f>SUMIFS(СВЦЭМ!$D$39:$D$782,СВЦЭМ!$A$39:$A$782,$A150,СВЦЭМ!$B$39:$B$782,G$119)+'СЕТ СН'!$I$11+СВЦЭМ!$D$10+'СЕТ СН'!$I$6-'СЕТ СН'!$I$23</f>
        <v>3060.9954635900003</v>
      </c>
      <c r="H150" s="36">
        <f>SUMIFS(СВЦЭМ!$D$39:$D$782,СВЦЭМ!$A$39:$A$782,$A150,СВЦЭМ!$B$39:$B$782,H$119)+'СЕТ СН'!$I$11+СВЦЭМ!$D$10+'СЕТ СН'!$I$6-'СЕТ СН'!$I$23</f>
        <v>3046.2124126999997</v>
      </c>
      <c r="I150" s="36">
        <f>SUMIFS(СВЦЭМ!$D$39:$D$782,СВЦЭМ!$A$39:$A$782,$A150,СВЦЭМ!$B$39:$B$782,I$119)+'СЕТ СН'!$I$11+СВЦЭМ!$D$10+'СЕТ СН'!$I$6-'СЕТ СН'!$I$23</f>
        <v>2926.26630419</v>
      </c>
      <c r="J150" s="36">
        <f>SUMIFS(СВЦЭМ!$D$39:$D$782,СВЦЭМ!$A$39:$A$782,$A150,СВЦЭМ!$B$39:$B$782,J$119)+'СЕТ СН'!$I$11+СВЦЭМ!$D$10+'СЕТ СН'!$I$6-'СЕТ СН'!$I$23</f>
        <v>2783.79912724</v>
      </c>
      <c r="K150" s="36">
        <f>SUMIFS(СВЦЭМ!$D$39:$D$782,СВЦЭМ!$A$39:$A$782,$A150,СВЦЭМ!$B$39:$B$782,K$119)+'СЕТ СН'!$I$11+СВЦЭМ!$D$10+'СЕТ СН'!$I$6-'СЕТ СН'!$I$23</f>
        <v>2663.3255895800003</v>
      </c>
      <c r="L150" s="36">
        <f>SUMIFS(СВЦЭМ!$D$39:$D$782,СВЦЭМ!$A$39:$A$782,$A150,СВЦЭМ!$B$39:$B$782,L$119)+'СЕТ СН'!$I$11+СВЦЭМ!$D$10+'СЕТ СН'!$I$6-'СЕТ СН'!$I$23</f>
        <v>2577.7653003699997</v>
      </c>
      <c r="M150" s="36">
        <f>SUMIFS(СВЦЭМ!$D$39:$D$782,СВЦЭМ!$A$39:$A$782,$A150,СВЦЭМ!$B$39:$B$782,M$119)+'СЕТ СН'!$I$11+СВЦЭМ!$D$10+'СЕТ СН'!$I$6-'СЕТ СН'!$I$23</f>
        <v>2563.2857505299999</v>
      </c>
      <c r="N150" s="36">
        <f>SUMIFS(СВЦЭМ!$D$39:$D$782,СВЦЭМ!$A$39:$A$782,$A150,СВЦЭМ!$B$39:$B$782,N$119)+'СЕТ СН'!$I$11+СВЦЭМ!$D$10+'СЕТ СН'!$I$6-'СЕТ СН'!$I$23</f>
        <v>2552.9673111700004</v>
      </c>
      <c r="O150" s="36">
        <f>SUMIFS(СВЦЭМ!$D$39:$D$782,СВЦЭМ!$A$39:$A$782,$A150,СВЦЭМ!$B$39:$B$782,O$119)+'СЕТ СН'!$I$11+СВЦЭМ!$D$10+'СЕТ СН'!$I$6-'СЕТ СН'!$I$23</f>
        <v>2558.3135273400003</v>
      </c>
      <c r="P150" s="36">
        <f>SUMIFS(СВЦЭМ!$D$39:$D$782,СВЦЭМ!$A$39:$A$782,$A150,СВЦЭМ!$B$39:$B$782,P$119)+'СЕТ СН'!$I$11+СВЦЭМ!$D$10+'СЕТ СН'!$I$6-'СЕТ СН'!$I$23</f>
        <v>2559.9835857500002</v>
      </c>
      <c r="Q150" s="36">
        <f>SUMIFS(СВЦЭМ!$D$39:$D$782,СВЦЭМ!$A$39:$A$782,$A150,СВЦЭМ!$B$39:$B$782,Q$119)+'СЕТ СН'!$I$11+СВЦЭМ!$D$10+'СЕТ СН'!$I$6-'СЕТ СН'!$I$23</f>
        <v>2566.0715578500003</v>
      </c>
      <c r="R150" s="36">
        <f>SUMIFS(СВЦЭМ!$D$39:$D$782,СВЦЭМ!$A$39:$A$782,$A150,СВЦЭМ!$B$39:$B$782,R$119)+'СЕТ СН'!$I$11+СВЦЭМ!$D$10+'СЕТ СН'!$I$6-'СЕТ СН'!$I$23</f>
        <v>2578.5477757999997</v>
      </c>
      <c r="S150" s="36">
        <f>SUMIFS(СВЦЭМ!$D$39:$D$782,СВЦЭМ!$A$39:$A$782,$A150,СВЦЭМ!$B$39:$B$782,S$119)+'СЕТ СН'!$I$11+СВЦЭМ!$D$10+'СЕТ СН'!$I$6-'СЕТ СН'!$I$23</f>
        <v>2588.30939137</v>
      </c>
      <c r="T150" s="36">
        <f>SUMIFS(СВЦЭМ!$D$39:$D$782,СВЦЭМ!$A$39:$A$782,$A150,СВЦЭМ!$B$39:$B$782,T$119)+'СЕТ СН'!$I$11+СВЦЭМ!$D$10+'СЕТ СН'!$I$6-'СЕТ СН'!$I$23</f>
        <v>2585.2332362899997</v>
      </c>
      <c r="U150" s="36">
        <f>SUMIFS(СВЦЭМ!$D$39:$D$782,СВЦЭМ!$A$39:$A$782,$A150,СВЦЭМ!$B$39:$B$782,U$119)+'СЕТ СН'!$I$11+СВЦЭМ!$D$10+'СЕТ СН'!$I$6-'СЕТ СН'!$I$23</f>
        <v>2598.72075344</v>
      </c>
      <c r="V150" s="36">
        <f>SUMIFS(СВЦЭМ!$D$39:$D$782,СВЦЭМ!$A$39:$A$782,$A150,СВЦЭМ!$B$39:$B$782,V$119)+'СЕТ СН'!$I$11+СВЦЭМ!$D$10+'СЕТ СН'!$I$6-'СЕТ СН'!$I$23</f>
        <v>2613.8287998999999</v>
      </c>
      <c r="W150" s="36">
        <f>SUMIFS(СВЦЭМ!$D$39:$D$782,СВЦЭМ!$A$39:$A$782,$A150,СВЦЭМ!$B$39:$B$782,W$119)+'СЕТ СН'!$I$11+СВЦЭМ!$D$10+'СЕТ СН'!$I$6-'СЕТ СН'!$I$23</f>
        <v>2608.7034526400003</v>
      </c>
      <c r="X150" s="36">
        <f>SUMIFS(СВЦЭМ!$D$39:$D$782,СВЦЭМ!$A$39:$A$782,$A150,СВЦЭМ!$B$39:$B$782,X$119)+'СЕТ СН'!$I$11+СВЦЭМ!$D$10+'СЕТ СН'!$I$6-'СЕТ СН'!$I$23</f>
        <v>2672.5044461400003</v>
      </c>
      <c r="Y150" s="36">
        <f>SUMIFS(СВЦЭМ!$D$39:$D$782,СВЦЭМ!$A$39:$A$782,$A150,СВЦЭМ!$B$39:$B$782,Y$119)+'СЕТ СН'!$I$11+СВЦЭМ!$D$10+'СЕТ СН'!$I$6-'СЕТ СН'!$I$23</f>
        <v>2687.7195223399999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3" t="s">
        <v>7</v>
      </c>
      <c r="B153" s="127" t="s">
        <v>106</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01.07.2024</v>
      </c>
      <c r="B156" s="36">
        <f>SUMIFS(СВЦЭМ!$E$39:$E$782,СВЦЭМ!$A$39:$A$782,$A156,СВЦЭМ!$B$39:$B$782,B$155)+'СЕТ СН'!$F$12</f>
        <v>198.17626801</v>
      </c>
      <c r="C156" s="36">
        <f>SUMIFS(СВЦЭМ!$E$39:$E$782,СВЦЭМ!$A$39:$A$782,$A156,СВЦЭМ!$B$39:$B$782,C$155)+'СЕТ СН'!$F$12</f>
        <v>211.02506951999999</v>
      </c>
      <c r="D156" s="36">
        <f>SUMIFS(СВЦЭМ!$E$39:$E$782,СВЦЭМ!$A$39:$A$782,$A156,СВЦЭМ!$B$39:$B$782,D$155)+'СЕТ СН'!$F$12</f>
        <v>221.32181496999999</v>
      </c>
      <c r="E156" s="36">
        <f>SUMIFS(СВЦЭМ!$E$39:$E$782,СВЦЭМ!$A$39:$A$782,$A156,СВЦЭМ!$B$39:$B$782,E$155)+'СЕТ СН'!$F$12</f>
        <v>223.81227441999999</v>
      </c>
      <c r="F156" s="36">
        <f>SUMIFS(СВЦЭМ!$E$39:$E$782,СВЦЭМ!$A$39:$A$782,$A156,СВЦЭМ!$B$39:$B$782,F$155)+'СЕТ СН'!$F$12</f>
        <v>224.70539765999999</v>
      </c>
      <c r="G156" s="36">
        <f>SUMIFS(СВЦЭМ!$E$39:$E$782,СВЦЭМ!$A$39:$A$782,$A156,СВЦЭМ!$B$39:$B$782,G$155)+'СЕТ СН'!$F$12</f>
        <v>223.62201784000001</v>
      </c>
      <c r="H156" s="36">
        <f>SUMIFS(СВЦЭМ!$E$39:$E$782,СВЦЭМ!$A$39:$A$782,$A156,СВЦЭМ!$B$39:$B$782,H$155)+'СЕТ СН'!$F$12</f>
        <v>212.58264437</v>
      </c>
      <c r="I156" s="36">
        <f>SUMIFS(СВЦЭМ!$E$39:$E$782,СВЦЭМ!$A$39:$A$782,$A156,СВЦЭМ!$B$39:$B$782,I$155)+'СЕТ СН'!$F$12</f>
        <v>197.75924354</v>
      </c>
      <c r="J156" s="36">
        <f>SUMIFS(СВЦЭМ!$E$39:$E$782,СВЦЭМ!$A$39:$A$782,$A156,СВЦЭМ!$B$39:$B$782,J$155)+'СЕТ СН'!$F$12</f>
        <v>185.20247531999999</v>
      </c>
      <c r="K156" s="36">
        <f>SUMIFS(СВЦЭМ!$E$39:$E$782,СВЦЭМ!$A$39:$A$782,$A156,СВЦЭМ!$B$39:$B$782,K$155)+'СЕТ СН'!$F$12</f>
        <v>177.81935754</v>
      </c>
      <c r="L156" s="36">
        <f>SUMIFS(СВЦЭМ!$E$39:$E$782,СВЦЭМ!$A$39:$A$782,$A156,СВЦЭМ!$B$39:$B$782,L$155)+'СЕТ СН'!$F$12</f>
        <v>175.01400803999999</v>
      </c>
      <c r="M156" s="36">
        <f>SUMIFS(СВЦЭМ!$E$39:$E$782,СВЦЭМ!$A$39:$A$782,$A156,СВЦЭМ!$B$39:$B$782,M$155)+'СЕТ СН'!$F$12</f>
        <v>177.86437466999999</v>
      </c>
      <c r="N156" s="36">
        <f>SUMIFS(СВЦЭМ!$E$39:$E$782,СВЦЭМ!$A$39:$A$782,$A156,СВЦЭМ!$B$39:$B$782,N$155)+'СЕТ СН'!$F$12</f>
        <v>176.27002361000001</v>
      </c>
      <c r="O156" s="36">
        <f>SUMIFS(СВЦЭМ!$E$39:$E$782,СВЦЭМ!$A$39:$A$782,$A156,СВЦЭМ!$B$39:$B$782,O$155)+'СЕТ СН'!$F$12</f>
        <v>176.97407548999999</v>
      </c>
      <c r="P156" s="36">
        <f>SUMIFS(СВЦЭМ!$E$39:$E$782,СВЦЭМ!$A$39:$A$782,$A156,СВЦЭМ!$B$39:$B$782,P$155)+'СЕТ СН'!$F$12</f>
        <v>177.08834648000001</v>
      </c>
      <c r="Q156" s="36">
        <f>SUMIFS(СВЦЭМ!$E$39:$E$782,СВЦЭМ!$A$39:$A$782,$A156,СВЦЭМ!$B$39:$B$782,Q$155)+'СЕТ СН'!$F$12</f>
        <v>177.17088912</v>
      </c>
      <c r="R156" s="36">
        <f>SUMIFS(СВЦЭМ!$E$39:$E$782,СВЦЭМ!$A$39:$A$782,$A156,СВЦЭМ!$B$39:$B$782,R$155)+'СЕТ СН'!$F$12</f>
        <v>177.55627276000001</v>
      </c>
      <c r="S156" s="36">
        <f>SUMIFS(СВЦЭМ!$E$39:$E$782,СВЦЭМ!$A$39:$A$782,$A156,СВЦЭМ!$B$39:$B$782,S$155)+'СЕТ СН'!$F$12</f>
        <v>178.55735881000001</v>
      </c>
      <c r="T156" s="36">
        <f>SUMIFS(СВЦЭМ!$E$39:$E$782,СВЦЭМ!$A$39:$A$782,$A156,СВЦЭМ!$B$39:$B$782,T$155)+'СЕТ СН'!$F$12</f>
        <v>178.60649251000001</v>
      </c>
      <c r="U156" s="36">
        <f>SUMIFS(СВЦЭМ!$E$39:$E$782,СВЦЭМ!$A$39:$A$782,$A156,СВЦЭМ!$B$39:$B$782,U$155)+'СЕТ СН'!$F$12</f>
        <v>178.53138483999999</v>
      </c>
      <c r="V156" s="36">
        <f>SUMIFS(СВЦЭМ!$E$39:$E$782,СВЦЭМ!$A$39:$A$782,$A156,СВЦЭМ!$B$39:$B$782,V$155)+'СЕТ СН'!$F$12</f>
        <v>179.46316153000001</v>
      </c>
      <c r="W156" s="36">
        <f>SUMIFS(СВЦЭМ!$E$39:$E$782,СВЦЭМ!$A$39:$A$782,$A156,СВЦЭМ!$B$39:$B$782,W$155)+'СЕТ СН'!$F$12</f>
        <v>175.80501161000001</v>
      </c>
      <c r="X156" s="36">
        <f>SUMIFS(СВЦЭМ!$E$39:$E$782,СВЦЭМ!$A$39:$A$782,$A156,СВЦЭМ!$B$39:$B$782,X$155)+'СЕТ СН'!$F$12</f>
        <v>179.93807136000001</v>
      </c>
      <c r="Y156" s="36">
        <f>SUMIFS(СВЦЭМ!$E$39:$E$782,СВЦЭМ!$A$39:$A$782,$A156,СВЦЭМ!$B$39:$B$782,Y$155)+'СЕТ СН'!$F$12</f>
        <v>186.47188348</v>
      </c>
      <c r="AA156" s="45"/>
    </row>
    <row r="157" spans="1:27" ht="15.75" x14ac:dyDescent="0.2">
      <c r="A157" s="35">
        <f>A156+1</f>
        <v>45475</v>
      </c>
      <c r="B157" s="36">
        <f>SUMIFS(СВЦЭМ!$E$39:$E$782,СВЦЭМ!$A$39:$A$782,$A157,СВЦЭМ!$B$39:$B$782,B$155)+'СЕТ СН'!$F$12</f>
        <v>195.73040198000001</v>
      </c>
      <c r="C157" s="36">
        <f>SUMIFS(СВЦЭМ!$E$39:$E$782,СВЦЭМ!$A$39:$A$782,$A157,СВЦЭМ!$B$39:$B$782,C$155)+'СЕТ СН'!$F$12</f>
        <v>207.36847420999999</v>
      </c>
      <c r="D157" s="36">
        <f>SUMIFS(СВЦЭМ!$E$39:$E$782,СВЦЭМ!$A$39:$A$782,$A157,СВЦЭМ!$B$39:$B$782,D$155)+'СЕТ СН'!$F$12</f>
        <v>214.61449114000001</v>
      </c>
      <c r="E157" s="36">
        <f>SUMIFS(СВЦЭМ!$E$39:$E$782,СВЦЭМ!$A$39:$A$782,$A157,СВЦЭМ!$B$39:$B$782,E$155)+'СЕТ СН'!$F$12</f>
        <v>220.81031580999999</v>
      </c>
      <c r="F157" s="36">
        <f>SUMIFS(СВЦЭМ!$E$39:$E$782,СВЦЭМ!$A$39:$A$782,$A157,СВЦЭМ!$B$39:$B$782,F$155)+'СЕТ СН'!$F$12</f>
        <v>220.63324384000001</v>
      </c>
      <c r="G157" s="36">
        <f>SUMIFS(СВЦЭМ!$E$39:$E$782,СВЦЭМ!$A$39:$A$782,$A157,СВЦЭМ!$B$39:$B$782,G$155)+'СЕТ СН'!$F$12</f>
        <v>216.69834180000001</v>
      </c>
      <c r="H157" s="36">
        <f>SUMIFS(СВЦЭМ!$E$39:$E$782,СВЦЭМ!$A$39:$A$782,$A157,СВЦЭМ!$B$39:$B$782,H$155)+'СЕТ СН'!$F$12</f>
        <v>208.07964358000001</v>
      </c>
      <c r="I157" s="36">
        <f>SUMIFS(СВЦЭМ!$E$39:$E$782,СВЦЭМ!$A$39:$A$782,$A157,СВЦЭМ!$B$39:$B$782,I$155)+'СЕТ СН'!$F$12</f>
        <v>187.92456419999999</v>
      </c>
      <c r="J157" s="36">
        <f>SUMIFS(СВЦЭМ!$E$39:$E$782,СВЦЭМ!$A$39:$A$782,$A157,СВЦЭМ!$B$39:$B$782,J$155)+'СЕТ СН'!$F$12</f>
        <v>172.78535857</v>
      </c>
      <c r="K157" s="36">
        <f>SUMIFS(СВЦЭМ!$E$39:$E$782,СВЦЭМ!$A$39:$A$782,$A157,СВЦЭМ!$B$39:$B$782,K$155)+'СЕТ СН'!$F$12</f>
        <v>163.70166080999999</v>
      </c>
      <c r="L157" s="36">
        <f>SUMIFS(СВЦЭМ!$E$39:$E$782,СВЦЭМ!$A$39:$A$782,$A157,СВЦЭМ!$B$39:$B$782,L$155)+'СЕТ СН'!$F$12</f>
        <v>161.48832446</v>
      </c>
      <c r="M157" s="36">
        <f>SUMIFS(СВЦЭМ!$E$39:$E$782,СВЦЭМ!$A$39:$A$782,$A157,СВЦЭМ!$B$39:$B$782,M$155)+'СЕТ СН'!$F$12</f>
        <v>162.46919335999999</v>
      </c>
      <c r="N157" s="36">
        <f>SUMIFS(СВЦЭМ!$E$39:$E$782,СВЦЭМ!$A$39:$A$782,$A157,СВЦЭМ!$B$39:$B$782,N$155)+'СЕТ СН'!$F$12</f>
        <v>162.10629311</v>
      </c>
      <c r="O157" s="36">
        <f>SUMIFS(СВЦЭМ!$E$39:$E$782,СВЦЭМ!$A$39:$A$782,$A157,СВЦЭМ!$B$39:$B$782,O$155)+'СЕТ СН'!$F$12</f>
        <v>160.14893314</v>
      </c>
      <c r="P157" s="36">
        <f>SUMIFS(СВЦЭМ!$E$39:$E$782,СВЦЭМ!$A$39:$A$782,$A157,СВЦЭМ!$B$39:$B$782,P$155)+'СЕТ СН'!$F$12</f>
        <v>160.44328006000001</v>
      </c>
      <c r="Q157" s="36">
        <f>SUMIFS(СВЦЭМ!$E$39:$E$782,СВЦЭМ!$A$39:$A$782,$A157,СВЦЭМ!$B$39:$B$782,Q$155)+'СЕТ СН'!$F$12</f>
        <v>161.53838264999999</v>
      </c>
      <c r="R157" s="36">
        <f>SUMIFS(СВЦЭМ!$E$39:$E$782,СВЦЭМ!$A$39:$A$782,$A157,СВЦЭМ!$B$39:$B$782,R$155)+'СЕТ СН'!$F$12</f>
        <v>161.48893974000001</v>
      </c>
      <c r="S157" s="36">
        <f>SUMIFS(СВЦЭМ!$E$39:$E$782,СВЦЭМ!$A$39:$A$782,$A157,СВЦЭМ!$B$39:$B$782,S$155)+'СЕТ СН'!$F$12</f>
        <v>167.55554526</v>
      </c>
      <c r="T157" s="36">
        <f>SUMIFS(СВЦЭМ!$E$39:$E$782,СВЦЭМ!$A$39:$A$782,$A157,СВЦЭМ!$B$39:$B$782,T$155)+'СЕТ СН'!$F$12</f>
        <v>166.52700554</v>
      </c>
      <c r="U157" s="36">
        <f>SUMIFS(СВЦЭМ!$E$39:$E$782,СВЦЭМ!$A$39:$A$782,$A157,СВЦЭМ!$B$39:$B$782,U$155)+'СЕТ СН'!$F$12</f>
        <v>168.23324772000001</v>
      </c>
      <c r="V157" s="36">
        <f>SUMIFS(СВЦЭМ!$E$39:$E$782,СВЦЭМ!$A$39:$A$782,$A157,СВЦЭМ!$B$39:$B$782,V$155)+'СЕТ СН'!$F$12</f>
        <v>169.33450905999999</v>
      </c>
      <c r="W157" s="36">
        <f>SUMIFS(СВЦЭМ!$E$39:$E$782,СВЦЭМ!$A$39:$A$782,$A157,СВЦЭМ!$B$39:$B$782,W$155)+'СЕТ СН'!$F$12</f>
        <v>166.58004170999999</v>
      </c>
      <c r="X157" s="36">
        <f>SUMIFS(СВЦЭМ!$E$39:$E$782,СВЦЭМ!$A$39:$A$782,$A157,СВЦЭМ!$B$39:$B$782,X$155)+'СЕТ СН'!$F$12</f>
        <v>174.66972611</v>
      </c>
      <c r="Y157" s="36">
        <f>SUMIFS(СВЦЭМ!$E$39:$E$782,СВЦЭМ!$A$39:$A$782,$A157,СВЦЭМ!$B$39:$B$782,Y$155)+'СЕТ СН'!$F$12</f>
        <v>180.42703015000001</v>
      </c>
    </row>
    <row r="158" spans="1:27" ht="15.75" x14ac:dyDescent="0.2">
      <c r="A158" s="35">
        <f t="shared" ref="A158:A186" si="4">A157+1</f>
        <v>45476</v>
      </c>
      <c r="B158" s="36">
        <f>SUMIFS(СВЦЭМ!$E$39:$E$782,СВЦЭМ!$A$39:$A$782,$A158,СВЦЭМ!$B$39:$B$782,B$155)+'СЕТ СН'!$F$12</f>
        <v>197.63354634999999</v>
      </c>
      <c r="C158" s="36">
        <f>SUMIFS(СВЦЭМ!$E$39:$E$782,СВЦЭМ!$A$39:$A$782,$A158,СВЦЭМ!$B$39:$B$782,C$155)+'СЕТ СН'!$F$12</f>
        <v>213.52100633000001</v>
      </c>
      <c r="D158" s="36">
        <f>SUMIFS(СВЦЭМ!$E$39:$E$782,СВЦЭМ!$A$39:$A$782,$A158,СВЦЭМ!$B$39:$B$782,D$155)+'СЕТ СН'!$F$12</f>
        <v>221.53283493000001</v>
      </c>
      <c r="E158" s="36">
        <f>SUMIFS(СВЦЭМ!$E$39:$E$782,СВЦЭМ!$A$39:$A$782,$A158,СВЦЭМ!$B$39:$B$782,E$155)+'СЕТ СН'!$F$12</f>
        <v>227.74568411999999</v>
      </c>
      <c r="F158" s="36">
        <f>SUMIFS(СВЦЭМ!$E$39:$E$782,СВЦЭМ!$A$39:$A$782,$A158,СВЦЭМ!$B$39:$B$782,F$155)+'СЕТ СН'!$F$12</f>
        <v>228.12285370000001</v>
      </c>
      <c r="G158" s="36">
        <f>SUMIFS(СВЦЭМ!$E$39:$E$782,СВЦЭМ!$A$39:$A$782,$A158,СВЦЭМ!$B$39:$B$782,G$155)+'СЕТ СН'!$F$12</f>
        <v>225.90594272000001</v>
      </c>
      <c r="H158" s="36">
        <f>SUMIFS(СВЦЭМ!$E$39:$E$782,СВЦЭМ!$A$39:$A$782,$A158,СВЦЭМ!$B$39:$B$782,H$155)+'СЕТ СН'!$F$12</f>
        <v>214.76529393000001</v>
      </c>
      <c r="I158" s="36">
        <f>SUMIFS(СВЦЭМ!$E$39:$E$782,СВЦЭМ!$A$39:$A$782,$A158,СВЦЭМ!$B$39:$B$782,I$155)+'СЕТ СН'!$F$12</f>
        <v>196.9609907</v>
      </c>
      <c r="J158" s="36">
        <f>SUMIFS(СВЦЭМ!$E$39:$E$782,СВЦЭМ!$A$39:$A$782,$A158,СВЦЭМ!$B$39:$B$782,J$155)+'СЕТ СН'!$F$12</f>
        <v>186.34679463000001</v>
      </c>
      <c r="K158" s="36">
        <f>SUMIFS(СВЦЭМ!$E$39:$E$782,СВЦЭМ!$A$39:$A$782,$A158,СВЦЭМ!$B$39:$B$782,K$155)+'СЕТ СН'!$F$12</f>
        <v>177.72737801</v>
      </c>
      <c r="L158" s="36">
        <f>SUMIFS(СВЦЭМ!$E$39:$E$782,СВЦЭМ!$A$39:$A$782,$A158,СВЦЭМ!$B$39:$B$782,L$155)+'СЕТ СН'!$F$12</f>
        <v>175.76995031000001</v>
      </c>
      <c r="M158" s="36">
        <f>SUMIFS(СВЦЭМ!$E$39:$E$782,СВЦЭМ!$A$39:$A$782,$A158,СВЦЭМ!$B$39:$B$782,M$155)+'СЕТ СН'!$F$12</f>
        <v>173.82479748</v>
      </c>
      <c r="N158" s="36">
        <f>SUMIFS(СВЦЭМ!$E$39:$E$782,СВЦЭМ!$A$39:$A$782,$A158,СВЦЭМ!$B$39:$B$782,N$155)+'СЕТ СН'!$F$12</f>
        <v>174.31497168999999</v>
      </c>
      <c r="O158" s="36">
        <f>SUMIFS(СВЦЭМ!$E$39:$E$782,СВЦЭМ!$A$39:$A$782,$A158,СВЦЭМ!$B$39:$B$782,O$155)+'СЕТ СН'!$F$12</f>
        <v>172.50672305000001</v>
      </c>
      <c r="P158" s="36">
        <f>SUMIFS(СВЦЭМ!$E$39:$E$782,СВЦЭМ!$A$39:$A$782,$A158,СВЦЭМ!$B$39:$B$782,P$155)+'СЕТ СН'!$F$12</f>
        <v>172.87244443</v>
      </c>
      <c r="Q158" s="36">
        <f>SUMIFS(СВЦЭМ!$E$39:$E$782,СВЦЭМ!$A$39:$A$782,$A158,СВЦЭМ!$B$39:$B$782,Q$155)+'СЕТ СН'!$F$12</f>
        <v>173.72052403000001</v>
      </c>
      <c r="R158" s="36">
        <f>SUMIFS(СВЦЭМ!$E$39:$E$782,СВЦЭМ!$A$39:$A$782,$A158,СВЦЭМ!$B$39:$B$782,R$155)+'СЕТ СН'!$F$12</f>
        <v>174.72571292999999</v>
      </c>
      <c r="S158" s="36">
        <f>SUMIFS(СВЦЭМ!$E$39:$E$782,СВЦЭМ!$A$39:$A$782,$A158,СВЦЭМ!$B$39:$B$782,S$155)+'СЕТ СН'!$F$12</f>
        <v>176.93013162</v>
      </c>
      <c r="T158" s="36">
        <f>SUMIFS(СВЦЭМ!$E$39:$E$782,СВЦЭМ!$A$39:$A$782,$A158,СВЦЭМ!$B$39:$B$782,T$155)+'СЕТ СН'!$F$12</f>
        <v>177.31164823</v>
      </c>
      <c r="U158" s="36">
        <f>SUMIFS(СВЦЭМ!$E$39:$E$782,СВЦЭМ!$A$39:$A$782,$A158,СВЦЭМ!$B$39:$B$782,U$155)+'СЕТ СН'!$F$12</f>
        <v>178.67679724999999</v>
      </c>
      <c r="V158" s="36">
        <f>SUMIFS(СВЦЭМ!$E$39:$E$782,СВЦЭМ!$A$39:$A$782,$A158,СВЦЭМ!$B$39:$B$782,V$155)+'СЕТ СН'!$F$12</f>
        <v>180.07612811999999</v>
      </c>
      <c r="W158" s="36">
        <f>SUMIFS(СВЦЭМ!$E$39:$E$782,СВЦЭМ!$A$39:$A$782,$A158,СВЦЭМ!$B$39:$B$782,W$155)+'СЕТ СН'!$F$12</f>
        <v>179.12521889000001</v>
      </c>
      <c r="X158" s="36">
        <f>SUMIFS(СВЦЭМ!$E$39:$E$782,СВЦЭМ!$A$39:$A$782,$A158,СВЦЭМ!$B$39:$B$782,X$155)+'СЕТ СН'!$F$12</f>
        <v>182.81695977999999</v>
      </c>
      <c r="Y158" s="36">
        <f>SUMIFS(СВЦЭМ!$E$39:$E$782,СВЦЭМ!$A$39:$A$782,$A158,СВЦЭМ!$B$39:$B$782,Y$155)+'СЕТ СН'!$F$12</f>
        <v>193.97952308999999</v>
      </c>
    </row>
    <row r="159" spans="1:27" ht="15.75" x14ac:dyDescent="0.2">
      <c r="A159" s="35">
        <f t="shared" si="4"/>
        <v>45477</v>
      </c>
      <c r="B159" s="36">
        <f>SUMIFS(СВЦЭМ!$E$39:$E$782,СВЦЭМ!$A$39:$A$782,$A159,СВЦЭМ!$B$39:$B$782,B$155)+'СЕТ СН'!$F$12</f>
        <v>177.42141505000001</v>
      </c>
      <c r="C159" s="36">
        <f>SUMIFS(СВЦЭМ!$E$39:$E$782,СВЦЭМ!$A$39:$A$782,$A159,СВЦЭМ!$B$39:$B$782,C$155)+'СЕТ СН'!$F$12</f>
        <v>197.12739506</v>
      </c>
      <c r="D159" s="36">
        <f>SUMIFS(СВЦЭМ!$E$39:$E$782,СВЦЭМ!$A$39:$A$782,$A159,СВЦЭМ!$B$39:$B$782,D$155)+'СЕТ СН'!$F$12</f>
        <v>201.60216231999999</v>
      </c>
      <c r="E159" s="36">
        <f>SUMIFS(СВЦЭМ!$E$39:$E$782,СВЦЭМ!$A$39:$A$782,$A159,СВЦЭМ!$B$39:$B$782,E$155)+'СЕТ СН'!$F$12</f>
        <v>206.32168475</v>
      </c>
      <c r="F159" s="36">
        <f>SUMIFS(СВЦЭМ!$E$39:$E$782,СВЦЭМ!$A$39:$A$782,$A159,СВЦЭМ!$B$39:$B$782,F$155)+'СЕТ СН'!$F$12</f>
        <v>207.22171567000001</v>
      </c>
      <c r="G159" s="36">
        <f>SUMIFS(СВЦЭМ!$E$39:$E$782,СВЦЭМ!$A$39:$A$782,$A159,СВЦЭМ!$B$39:$B$782,G$155)+'СЕТ СН'!$F$12</f>
        <v>206.25189319</v>
      </c>
      <c r="H159" s="36">
        <f>SUMIFS(СВЦЭМ!$E$39:$E$782,СВЦЭМ!$A$39:$A$782,$A159,СВЦЭМ!$B$39:$B$782,H$155)+'СЕТ СН'!$F$12</f>
        <v>195.14827796</v>
      </c>
      <c r="I159" s="36">
        <f>SUMIFS(СВЦЭМ!$E$39:$E$782,СВЦЭМ!$A$39:$A$782,$A159,СВЦЭМ!$B$39:$B$782,I$155)+'СЕТ СН'!$F$12</f>
        <v>191.36768194000001</v>
      </c>
      <c r="J159" s="36">
        <f>SUMIFS(СВЦЭМ!$E$39:$E$782,СВЦЭМ!$A$39:$A$782,$A159,СВЦЭМ!$B$39:$B$782,J$155)+'СЕТ СН'!$F$12</f>
        <v>179.40922297</v>
      </c>
      <c r="K159" s="36">
        <f>SUMIFS(СВЦЭМ!$E$39:$E$782,СВЦЭМ!$A$39:$A$782,$A159,СВЦЭМ!$B$39:$B$782,K$155)+'СЕТ СН'!$F$12</f>
        <v>170.21435399000001</v>
      </c>
      <c r="L159" s="36">
        <f>SUMIFS(СВЦЭМ!$E$39:$E$782,СВЦЭМ!$A$39:$A$782,$A159,СВЦЭМ!$B$39:$B$782,L$155)+'СЕТ СН'!$F$12</f>
        <v>168.18769710000001</v>
      </c>
      <c r="M159" s="36">
        <f>SUMIFS(СВЦЭМ!$E$39:$E$782,СВЦЭМ!$A$39:$A$782,$A159,СВЦЭМ!$B$39:$B$782,M$155)+'СЕТ СН'!$F$12</f>
        <v>164.60832299</v>
      </c>
      <c r="N159" s="36">
        <f>SUMIFS(СВЦЭМ!$E$39:$E$782,СВЦЭМ!$A$39:$A$782,$A159,СВЦЭМ!$B$39:$B$782,N$155)+'СЕТ СН'!$F$12</f>
        <v>165.56710214</v>
      </c>
      <c r="O159" s="36">
        <f>SUMIFS(СВЦЭМ!$E$39:$E$782,СВЦЭМ!$A$39:$A$782,$A159,СВЦЭМ!$B$39:$B$782,O$155)+'СЕТ СН'!$F$12</f>
        <v>163.39227678</v>
      </c>
      <c r="P159" s="36">
        <f>SUMIFS(СВЦЭМ!$E$39:$E$782,СВЦЭМ!$A$39:$A$782,$A159,СВЦЭМ!$B$39:$B$782,P$155)+'СЕТ СН'!$F$12</f>
        <v>162.93674876</v>
      </c>
      <c r="Q159" s="36">
        <f>SUMIFS(СВЦЭМ!$E$39:$E$782,СВЦЭМ!$A$39:$A$782,$A159,СВЦЭМ!$B$39:$B$782,Q$155)+'СЕТ СН'!$F$12</f>
        <v>163.34484807999999</v>
      </c>
      <c r="R159" s="36">
        <f>SUMIFS(СВЦЭМ!$E$39:$E$782,СВЦЭМ!$A$39:$A$782,$A159,СВЦЭМ!$B$39:$B$782,R$155)+'СЕТ СН'!$F$12</f>
        <v>164.73519540000001</v>
      </c>
      <c r="S159" s="36">
        <f>SUMIFS(СВЦЭМ!$E$39:$E$782,СВЦЭМ!$A$39:$A$782,$A159,СВЦЭМ!$B$39:$B$782,S$155)+'СЕТ СН'!$F$12</f>
        <v>163.43747274</v>
      </c>
      <c r="T159" s="36">
        <f>SUMIFS(СВЦЭМ!$E$39:$E$782,СВЦЭМ!$A$39:$A$782,$A159,СВЦЭМ!$B$39:$B$782,T$155)+'СЕТ СН'!$F$12</f>
        <v>161.88062391</v>
      </c>
      <c r="U159" s="36">
        <f>SUMIFS(СВЦЭМ!$E$39:$E$782,СВЦЭМ!$A$39:$A$782,$A159,СВЦЭМ!$B$39:$B$782,U$155)+'СЕТ СН'!$F$12</f>
        <v>164.05085733999999</v>
      </c>
      <c r="V159" s="36">
        <f>SUMIFS(СВЦЭМ!$E$39:$E$782,СВЦЭМ!$A$39:$A$782,$A159,СВЦЭМ!$B$39:$B$782,V$155)+'СЕТ СН'!$F$12</f>
        <v>165.26811706999999</v>
      </c>
      <c r="W159" s="36">
        <f>SUMIFS(СВЦЭМ!$E$39:$E$782,СВЦЭМ!$A$39:$A$782,$A159,СВЦЭМ!$B$39:$B$782,W$155)+'СЕТ СН'!$F$12</f>
        <v>162.04209863</v>
      </c>
      <c r="X159" s="36">
        <f>SUMIFS(СВЦЭМ!$E$39:$E$782,СВЦЭМ!$A$39:$A$782,$A159,СВЦЭМ!$B$39:$B$782,X$155)+'СЕТ СН'!$F$12</f>
        <v>168.45158975999999</v>
      </c>
      <c r="Y159" s="36">
        <f>SUMIFS(СВЦЭМ!$E$39:$E$782,СВЦЭМ!$A$39:$A$782,$A159,СВЦЭМ!$B$39:$B$782,Y$155)+'СЕТ СН'!$F$12</f>
        <v>181.63468585000001</v>
      </c>
    </row>
    <row r="160" spans="1:27" ht="15.75" x14ac:dyDescent="0.2">
      <c r="A160" s="35">
        <f t="shared" si="4"/>
        <v>45478</v>
      </c>
      <c r="B160" s="36">
        <f>SUMIFS(СВЦЭМ!$E$39:$E$782,СВЦЭМ!$A$39:$A$782,$A160,СВЦЭМ!$B$39:$B$782,B$155)+'СЕТ СН'!$F$12</f>
        <v>192.99872366</v>
      </c>
      <c r="C160" s="36">
        <f>SUMIFS(СВЦЭМ!$E$39:$E$782,СВЦЭМ!$A$39:$A$782,$A160,СВЦЭМ!$B$39:$B$782,C$155)+'СЕТ СН'!$F$12</f>
        <v>205.48129438000001</v>
      </c>
      <c r="D160" s="36">
        <f>SUMIFS(СВЦЭМ!$E$39:$E$782,СВЦЭМ!$A$39:$A$782,$A160,СВЦЭМ!$B$39:$B$782,D$155)+'СЕТ СН'!$F$12</f>
        <v>213.33041553999999</v>
      </c>
      <c r="E160" s="36">
        <f>SUMIFS(СВЦЭМ!$E$39:$E$782,СВЦЭМ!$A$39:$A$782,$A160,СВЦЭМ!$B$39:$B$782,E$155)+'СЕТ СН'!$F$12</f>
        <v>217.00139041</v>
      </c>
      <c r="F160" s="36">
        <f>SUMIFS(СВЦЭМ!$E$39:$E$782,СВЦЭМ!$A$39:$A$782,$A160,СВЦЭМ!$B$39:$B$782,F$155)+'СЕТ СН'!$F$12</f>
        <v>215.9046409</v>
      </c>
      <c r="G160" s="36">
        <f>SUMIFS(СВЦЭМ!$E$39:$E$782,СВЦЭМ!$A$39:$A$782,$A160,СВЦЭМ!$B$39:$B$782,G$155)+'СЕТ СН'!$F$12</f>
        <v>211.59906221</v>
      </c>
      <c r="H160" s="36">
        <f>SUMIFS(СВЦЭМ!$E$39:$E$782,СВЦЭМ!$A$39:$A$782,$A160,СВЦЭМ!$B$39:$B$782,H$155)+'СЕТ СН'!$F$12</f>
        <v>204.71476917000001</v>
      </c>
      <c r="I160" s="36">
        <f>SUMIFS(СВЦЭМ!$E$39:$E$782,СВЦЭМ!$A$39:$A$782,$A160,СВЦЭМ!$B$39:$B$782,I$155)+'СЕТ СН'!$F$12</f>
        <v>191.11596915000001</v>
      </c>
      <c r="J160" s="36">
        <f>SUMIFS(СВЦЭМ!$E$39:$E$782,СВЦЭМ!$A$39:$A$782,$A160,СВЦЭМ!$B$39:$B$782,J$155)+'СЕТ СН'!$F$12</f>
        <v>177.07691018</v>
      </c>
      <c r="K160" s="36">
        <f>SUMIFS(СВЦЭМ!$E$39:$E$782,СВЦЭМ!$A$39:$A$782,$A160,СВЦЭМ!$B$39:$B$782,K$155)+'СЕТ СН'!$F$12</f>
        <v>173.49875831</v>
      </c>
      <c r="L160" s="36">
        <f>SUMIFS(СВЦЭМ!$E$39:$E$782,СВЦЭМ!$A$39:$A$782,$A160,СВЦЭМ!$B$39:$B$782,L$155)+'СЕТ СН'!$F$12</f>
        <v>175.08079852</v>
      </c>
      <c r="M160" s="36">
        <f>SUMIFS(СВЦЭМ!$E$39:$E$782,СВЦЭМ!$A$39:$A$782,$A160,СВЦЭМ!$B$39:$B$782,M$155)+'СЕТ СН'!$F$12</f>
        <v>173.56344361999999</v>
      </c>
      <c r="N160" s="36">
        <f>SUMIFS(СВЦЭМ!$E$39:$E$782,СВЦЭМ!$A$39:$A$782,$A160,СВЦЭМ!$B$39:$B$782,N$155)+'СЕТ СН'!$F$12</f>
        <v>174.54637359</v>
      </c>
      <c r="O160" s="36">
        <f>SUMIFS(СВЦЭМ!$E$39:$E$782,СВЦЭМ!$A$39:$A$782,$A160,СВЦЭМ!$B$39:$B$782,O$155)+'СЕТ СН'!$F$12</f>
        <v>174.30029356</v>
      </c>
      <c r="P160" s="36">
        <f>SUMIFS(СВЦЭМ!$E$39:$E$782,СВЦЭМ!$A$39:$A$782,$A160,СВЦЭМ!$B$39:$B$782,P$155)+'СЕТ СН'!$F$12</f>
        <v>175.40395638999999</v>
      </c>
      <c r="Q160" s="36">
        <f>SUMIFS(СВЦЭМ!$E$39:$E$782,СВЦЭМ!$A$39:$A$782,$A160,СВЦЭМ!$B$39:$B$782,Q$155)+'СЕТ СН'!$F$12</f>
        <v>176.92608946999999</v>
      </c>
      <c r="R160" s="36">
        <f>SUMIFS(СВЦЭМ!$E$39:$E$782,СВЦЭМ!$A$39:$A$782,$A160,СВЦЭМ!$B$39:$B$782,R$155)+'СЕТ СН'!$F$12</f>
        <v>176.44093974</v>
      </c>
      <c r="S160" s="36">
        <f>SUMIFS(СВЦЭМ!$E$39:$E$782,СВЦЭМ!$A$39:$A$782,$A160,СВЦЭМ!$B$39:$B$782,S$155)+'СЕТ СН'!$F$12</f>
        <v>175.45723441000001</v>
      </c>
      <c r="T160" s="36">
        <f>SUMIFS(СВЦЭМ!$E$39:$E$782,СВЦЭМ!$A$39:$A$782,$A160,СВЦЭМ!$B$39:$B$782,T$155)+'СЕТ СН'!$F$12</f>
        <v>174.46701777000001</v>
      </c>
      <c r="U160" s="36">
        <f>SUMIFS(СВЦЭМ!$E$39:$E$782,СВЦЭМ!$A$39:$A$782,$A160,СВЦЭМ!$B$39:$B$782,U$155)+'СЕТ СН'!$F$12</f>
        <v>176.30193326</v>
      </c>
      <c r="V160" s="36">
        <f>SUMIFS(СВЦЭМ!$E$39:$E$782,СВЦЭМ!$A$39:$A$782,$A160,СВЦЭМ!$B$39:$B$782,V$155)+'СЕТ СН'!$F$12</f>
        <v>178.16023515000001</v>
      </c>
      <c r="W160" s="36">
        <f>SUMIFS(СВЦЭМ!$E$39:$E$782,СВЦЭМ!$A$39:$A$782,$A160,СВЦЭМ!$B$39:$B$782,W$155)+'СЕТ СН'!$F$12</f>
        <v>174.70336227999999</v>
      </c>
      <c r="X160" s="36">
        <f>SUMIFS(СВЦЭМ!$E$39:$E$782,СВЦЭМ!$A$39:$A$782,$A160,СВЦЭМ!$B$39:$B$782,X$155)+'СЕТ СН'!$F$12</f>
        <v>180.38013787</v>
      </c>
      <c r="Y160" s="36">
        <f>SUMIFS(СВЦЭМ!$E$39:$E$782,СВЦЭМ!$A$39:$A$782,$A160,СВЦЭМ!$B$39:$B$782,Y$155)+'СЕТ СН'!$F$12</f>
        <v>195.58581305999999</v>
      </c>
    </row>
    <row r="161" spans="1:25" ht="15.75" x14ac:dyDescent="0.2">
      <c r="A161" s="35">
        <f t="shared" si="4"/>
        <v>45479</v>
      </c>
      <c r="B161" s="36">
        <f>SUMIFS(СВЦЭМ!$E$39:$E$782,СВЦЭМ!$A$39:$A$782,$A161,СВЦЭМ!$B$39:$B$782,B$155)+'СЕТ СН'!$F$12</f>
        <v>195.95192729999999</v>
      </c>
      <c r="C161" s="36">
        <f>SUMIFS(СВЦЭМ!$E$39:$E$782,СВЦЭМ!$A$39:$A$782,$A161,СВЦЭМ!$B$39:$B$782,C$155)+'СЕТ СН'!$F$12</f>
        <v>206.97844588999999</v>
      </c>
      <c r="D161" s="36">
        <f>SUMIFS(СВЦЭМ!$E$39:$E$782,СВЦЭМ!$A$39:$A$782,$A161,СВЦЭМ!$B$39:$B$782,D$155)+'СЕТ СН'!$F$12</f>
        <v>220.54531888</v>
      </c>
      <c r="E161" s="36">
        <f>SUMIFS(СВЦЭМ!$E$39:$E$782,СВЦЭМ!$A$39:$A$782,$A161,СВЦЭМ!$B$39:$B$782,E$155)+'СЕТ СН'!$F$12</f>
        <v>228.76270167000001</v>
      </c>
      <c r="F161" s="36">
        <f>SUMIFS(СВЦЭМ!$E$39:$E$782,СВЦЭМ!$A$39:$A$782,$A161,СВЦЭМ!$B$39:$B$782,F$155)+'СЕТ СН'!$F$12</f>
        <v>231.33745256</v>
      </c>
      <c r="G161" s="36">
        <f>SUMIFS(СВЦЭМ!$E$39:$E$782,СВЦЭМ!$A$39:$A$782,$A161,СВЦЭМ!$B$39:$B$782,G$155)+'СЕТ СН'!$F$12</f>
        <v>230.28346142000001</v>
      </c>
      <c r="H161" s="36">
        <f>SUMIFS(СВЦЭМ!$E$39:$E$782,СВЦЭМ!$A$39:$A$782,$A161,СВЦЭМ!$B$39:$B$782,H$155)+'СЕТ СН'!$F$12</f>
        <v>229.58972528000001</v>
      </c>
      <c r="I161" s="36">
        <f>SUMIFS(СВЦЭМ!$E$39:$E$782,СВЦЭМ!$A$39:$A$782,$A161,СВЦЭМ!$B$39:$B$782,I$155)+'СЕТ СН'!$F$12</f>
        <v>218.61930824999999</v>
      </c>
      <c r="J161" s="36">
        <f>SUMIFS(СВЦЭМ!$E$39:$E$782,СВЦЭМ!$A$39:$A$782,$A161,СВЦЭМ!$B$39:$B$782,J$155)+'СЕТ СН'!$F$12</f>
        <v>201.87645599000001</v>
      </c>
      <c r="K161" s="36">
        <f>SUMIFS(СВЦЭМ!$E$39:$E$782,СВЦЭМ!$A$39:$A$782,$A161,СВЦЭМ!$B$39:$B$782,K$155)+'СЕТ СН'!$F$12</f>
        <v>189.39192277999999</v>
      </c>
      <c r="L161" s="36">
        <f>SUMIFS(СВЦЭМ!$E$39:$E$782,СВЦЭМ!$A$39:$A$782,$A161,СВЦЭМ!$B$39:$B$782,L$155)+'СЕТ СН'!$F$12</f>
        <v>181.02252777999999</v>
      </c>
      <c r="M161" s="36">
        <f>SUMIFS(СВЦЭМ!$E$39:$E$782,СВЦЭМ!$A$39:$A$782,$A161,СВЦЭМ!$B$39:$B$782,M$155)+'СЕТ СН'!$F$12</f>
        <v>178.45861803</v>
      </c>
      <c r="N161" s="36">
        <f>SUMIFS(СВЦЭМ!$E$39:$E$782,СВЦЭМ!$A$39:$A$782,$A161,СВЦЭМ!$B$39:$B$782,N$155)+'СЕТ СН'!$F$12</f>
        <v>178.26826604999999</v>
      </c>
      <c r="O161" s="36">
        <f>SUMIFS(СВЦЭМ!$E$39:$E$782,СВЦЭМ!$A$39:$A$782,$A161,СВЦЭМ!$B$39:$B$782,O$155)+'СЕТ СН'!$F$12</f>
        <v>177.87697685000001</v>
      </c>
      <c r="P161" s="36">
        <f>SUMIFS(СВЦЭМ!$E$39:$E$782,СВЦЭМ!$A$39:$A$782,$A161,СВЦЭМ!$B$39:$B$782,P$155)+'СЕТ СН'!$F$12</f>
        <v>177.63793079999999</v>
      </c>
      <c r="Q161" s="36">
        <f>SUMIFS(СВЦЭМ!$E$39:$E$782,СВЦЭМ!$A$39:$A$782,$A161,СВЦЭМ!$B$39:$B$782,Q$155)+'СЕТ СН'!$F$12</f>
        <v>179.19708489999999</v>
      </c>
      <c r="R161" s="36">
        <f>SUMIFS(СВЦЭМ!$E$39:$E$782,СВЦЭМ!$A$39:$A$782,$A161,СВЦЭМ!$B$39:$B$782,R$155)+'СЕТ СН'!$F$12</f>
        <v>183.06947615999999</v>
      </c>
      <c r="S161" s="36">
        <f>SUMIFS(СВЦЭМ!$E$39:$E$782,СВЦЭМ!$A$39:$A$782,$A161,СВЦЭМ!$B$39:$B$782,S$155)+'СЕТ СН'!$F$12</f>
        <v>181.3363051</v>
      </c>
      <c r="T161" s="36">
        <f>SUMIFS(СВЦЭМ!$E$39:$E$782,СВЦЭМ!$A$39:$A$782,$A161,СВЦЭМ!$B$39:$B$782,T$155)+'СЕТ СН'!$F$12</f>
        <v>180.45268707</v>
      </c>
      <c r="U161" s="36">
        <f>SUMIFS(СВЦЭМ!$E$39:$E$782,СВЦЭМ!$A$39:$A$782,$A161,СВЦЭМ!$B$39:$B$782,U$155)+'СЕТ СН'!$F$12</f>
        <v>181.55533627</v>
      </c>
      <c r="V161" s="36">
        <f>SUMIFS(СВЦЭМ!$E$39:$E$782,СВЦЭМ!$A$39:$A$782,$A161,СВЦЭМ!$B$39:$B$782,V$155)+'СЕТ СН'!$F$12</f>
        <v>182.96629253</v>
      </c>
      <c r="W161" s="36">
        <f>SUMIFS(СВЦЭМ!$E$39:$E$782,СВЦЭМ!$A$39:$A$782,$A161,СВЦЭМ!$B$39:$B$782,W$155)+'СЕТ СН'!$F$12</f>
        <v>181.88424308</v>
      </c>
      <c r="X161" s="36">
        <f>SUMIFS(СВЦЭМ!$E$39:$E$782,СВЦЭМ!$A$39:$A$782,$A161,СВЦЭМ!$B$39:$B$782,X$155)+'СЕТ СН'!$F$12</f>
        <v>186.37596045999999</v>
      </c>
      <c r="Y161" s="36">
        <f>SUMIFS(СВЦЭМ!$E$39:$E$782,СВЦЭМ!$A$39:$A$782,$A161,СВЦЭМ!$B$39:$B$782,Y$155)+'СЕТ СН'!$F$12</f>
        <v>197.65613734999999</v>
      </c>
    </row>
    <row r="162" spans="1:25" ht="15.75" x14ac:dyDescent="0.2">
      <c r="A162" s="35">
        <f t="shared" si="4"/>
        <v>45480</v>
      </c>
      <c r="B162" s="36">
        <f>SUMIFS(СВЦЭМ!$E$39:$E$782,СВЦЭМ!$A$39:$A$782,$A162,СВЦЭМ!$B$39:$B$782,B$155)+'СЕТ СН'!$F$12</f>
        <v>216.16939733999999</v>
      </c>
      <c r="C162" s="36">
        <f>SUMIFS(СВЦЭМ!$E$39:$E$782,СВЦЭМ!$A$39:$A$782,$A162,СВЦЭМ!$B$39:$B$782,C$155)+'СЕТ СН'!$F$12</f>
        <v>224.32136464999999</v>
      </c>
      <c r="D162" s="36">
        <f>SUMIFS(СВЦЭМ!$E$39:$E$782,СВЦЭМ!$A$39:$A$782,$A162,СВЦЭМ!$B$39:$B$782,D$155)+'СЕТ СН'!$F$12</f>
        <v>232.18773171000001</v>
      </c>
      <c r="E162" s="36">
        <f>SUMIFS(СВЦЭМ!$E$39:$E$782,СВЦЭМ!$A$39:$A$782,$A162,СВЦЭМ!$B$39:$B$782,E$155)+'СЕТ СН'!$F$12</f>
        <v>231.21437528000001</v>
      </c>
      <c r="F162" s="36">
        <f>SUMIFS(СВЦЭМ!$E$39:$E$782,СВЦЭМ!$A$39:$A$782,$A162,СВЦЭМ!$B$39:$B$782,F$155)+'СЕТ СН'!$F$12</f>
        <v>231.62271522</v>
      </c>
      <c r="G162" s="36">
        <f>SUMIFS(СВЦЭМ!$E$39:$E$782,СВЦЭМ!$A$39:$A$782,$A162,СВЦЭМ!$B$39:$B$782,G$155)+'СЕТ СН'!$F$12</f>
        <v>232.02361503</v>
      </c>
      <c r="H162" s="36">
        <f>SUMIFS(СВЦЭМ!$E$39:$E$782,СВЦЭМ!$A$39:$A$782,$A162,СВЦЭМ!$B$39:$B$782,H$155)+'СЕТ СН'!$F$12</f>
        <v>234.09570908000001</v>
      </c>
      <c r="I162" s="36">
        <f>SUMIFS(СВЦЭМ!$E$39:$E$782,СВЦЭМ!$A$39:$A$782,$A162,СВЦЭМ!$B$39:$B$782,I$155)+'СЕТ СН'!$F$12</f>
        <v>229.33225198</v>
      </c>
      <c r="J162" s="36">
        <f>SUMIFS(СВЦЭМ!$E$39:$E$782,СВЦЭМ!$A$39:$A$782,$A162,СВЦЭМ!$B$39:$B$782,J$155)+'СЕТ СН'!$F$12</f>
        <v>212.08780132999999</v>
      </c>
      <c r="K162" s="36">
        <f>SUMIFS(СВЦЭМ!$E$39:$E$782,СВЦЭМ!$A$39:$A$782,$A162,СВЦЭМ!$B$39:$B$782,K$155)+'СЕТ СН'!$F$12</f>
        <v>199.6078042</v>
      </c>
      <c r="L162" s="36">
        <f>SUMIFS(СВЦЭМ!$E$39:$E$782,СВЦЭМ!$A$39:$A$782,$A162,СВЦЭМ!$B$39:$B$782,L$155)+'СЕТ СН'!$F$12</f>
        <v>193.47560245</v>
      </c>
      <c r="M162" s="36">
        <f>SUMIFS(СВЦЭМ!$E$39:$E$782,СВЦЭМ!$A$39:$A$782,$A162,СВЦЭМ!$B$39:$B$782,M$155)+'СЕТ СН'!$F$12</f>
        <v>192.38220228</v>
      </c>
      <c r="N162" s="36">
        <f>SUMIFS(СВЦЭМ!$E$39:$E$782,СВЦЭМ!$A$39:$A$782,$A162,СВЦЭМ!$B$39:$B$782,N$155)+'СЕТ СН'!$F$12</f>
        <v>190.56957897000001</v>
      </c>
      <c r="O162" s="36">
        <f>SUMIFS(СВЦЭМ!$E$39:$E$782,СВЦЭМ!$A$39:$A$782,$A162,СВЦЭМ!$B$39:$B$782,O$155)+'СЕТ СН'!$F$12</f>
        <v>188.96714713</v>
      </c>
      <c r="P162" s="36">
        <f>SUMIFS(СВЦЭМ!$E$39:$E$782,СВЦЭМ!$A$39:$A$782,$A162,СВЦЭМ!$B$39:$B$782,P$155)+'СЕТ СН'!$F$12</f>
        <v>190.78431295999999</v>
      </c>
      <c r="Q162" s="36">
        <f>SUMIFS(СВЦЭМ!$E$39:$E$782,СВЦЭМ!$A$39:$A$782,$A162,СВЦЭМ!$B$39:$B$782,Q$155)+'СЕТ СН'!$F$12</f>
        <v>192.23800388999999</v>
      </c>
      <c r="R162" s="36">
        <f>SUMIFS(СВЦЭМ!$E$39:$E$782,СВЦЭМ!$A$39:$A$782,$A162,СВЦЭМ!$B$39:$B$782,R$155)+'СЕТ СН'!$F$12</f>
        <v>191.31788091999999</v>
      </c>
      <c r="S162" s="36">
        <f>SUMIFS(СВЦЭМ!$E$39:$E$782,СВЦЭМ!$A$39:$A$782,$A162,СВЦЭМ!$B$39:$B$782,S$155)+'СЕТ СН'!$F$12</f>
        <v>191.16401503</v>
      </c>
      <c r="T162" s="36">
        <f>SUMIFS(СВЦЭМ!$E$39:$E$782,СВЦЭМ!$A$39:$A$782,$A162,СВЦЭМ!$B$39:$B$782,T$155)+'СЕТ СН'!$F$12</f>
        <v>188.5712474</v>
      </c>
      <c r="U162" s="36">
        <f>SUMIFS(СВЦЭМ!$E$39:$E$782,СВЦЭМ!$A$39:$A$782,$A162,СВЦЭМ!$B$39:$B$782,U$155)+'СЕТ СН'!$F$12</f>
        <v>189.54783750999999</v>
      </c>
      <c r="V162" s="36">
        <f>SUMIFS(СВЦЭМ!$E$39:$E$782,СВЦЭМ!$A$39:$A$782,$A162,СВЦЭМ!$B$39:$B$782,V$155)+'СЕТ СН'!$F$12</f>
        <v>190.10194852000001</v>
      </c>
      <c r="W162" s="36">
        <f>SUMIFS(СВЦЭМ!$E$39:$E$782,СВЦЭМ!$A$39:$A$782,$A162,СВЦЭМ!$B$39:$B$782,W$155)+'СЕТ СН'!$F$12</f>
        <v>188.63123060000001</v>
      </c>
      <c r="X162" s="36">
        <f>SUMIFS(СВЦЭМ!$E$39:$E$782,СВЦЭМ!$A$39:$A$782,$A162,СВЦЭМ!$B$39:$B$782,X$155)+'СЕТ СН'!$F$12</f>
        <v>195.40167310000001</v>
      </c>
      <c r="Y162" s="36">
        <f>SUMIFS(СВЦЭМ!$E$39:$E$782,СВЦЭМ!$A$39:$A$782,$A162,СВЦЭМ!$B$39:$B$782,Y$155)+'СЕТ СН'!$F$12</f>
        <v>206.63852408</v>
      </c>
    </row>
    <row r="163" spans="1:25" ht="15.75" x14ac:dyDescent="0.2">
      <c r="A163" s="35">
        <f t="shared" si="4"/>
        <v>45481</v>
      </c>
      <c r="B163" s="36">
        <f>SUMIFS(СВЦЭМ!$E$39:$E$782,СВЦЭМ!$A$39:$A$782,$A163,СВЦЭМ!$B$39:$B$782,B$155)+'СЕТ СН'!$F$12</f>
        <v>218.76634229000001</v>
      </c>
      <c r="C163" s="36">
        <f>SUMIFS(СВЦЭМ!$E$39:$E$782,СВЦЭМ!$A$39:$A$782,$A163,СВЦЭМ!$B$39:$B$782,C$155)+'СЕТ СН'!$F$12</f>
        <v>231.43799842000001</v>
      </c>
      <c r="D163" s="36">
        <f>SUMIFS(СВЦЭМ!$E$39:$E$782,СВЦЭМ!$A$39:$A$782,$A163,СВЦЭМ!$B$39:$B$782,D$155)+'СЕТ СН'!$F$12</f>
        <v>241.38501704000001</v>
      </c>
      <c r="E163" s="36">
        <f>SUMIFS(СВЦЭМ!$E$39:$E$782,СВЦЭМ!$A$39:$A$782,$A163,СВЦЭМ!$B$39:$B$782,E$155)+'СЕТ СН'!$F$12</f>
        <v>244.96489683999999</v>
      </c>
      <c r="F163" s="36">
        <f>SUMIFS(СВЦЭМ!$E$39:$E$782,СВЦЭМ!$A$39:$A$782,$A163,СВЦЭМ!$B$39:$B$782,F$155)+'СЕТ СН'!$F$12</f>
        <v>245.75436446000001</v>
      </c>
      <c r="G163" s="36">
        <f>SUMIFS(СВЦЭМ!$E$39:$E$782,СВЦЭМ!$A$39:$A$782,$A163,СВЦЭМ!$B$39:$B$782,G$155)+'СЕТ СН'!$F$12</f>
        <v>243.50633440999999</v>
      </c>
      <c r="H163" s="36">
        <f>SUMIFS(СВЦЭМ!$E$39:$E$782,СВЦЭМ!$A$39:$A$782,$A163,СВЦЭМ!$B$39:$B$782,H$155)+'СЕТ СН'!$F$12</f>
        <v>230.76168074</v>
      </c>
      <c r="I163" s="36">
        <f>SUMIFS(СВЦЭМ!$E$39:$E$782,СВЦЭМ!$A$39:$A$782,$A163,СВЦЭМ!$B$39:$B$782,I$155)+'СЕТ СН'!$F$12</f>
        <v>218.79431507999999</v>
      </c>
      <c r="J163" s="36">
        <f>SUMIFS(СВЦЭМ!$E$39:$E$782,СВЦЭМ!$A$39:$A$782,$A163,СВЦЭМ!$B$39:$B$782,J$155)+'СЕТ СН'!$F$12</f>
        <v>204.1058027</v>
      </c>
      <c r="K163" s="36">
        <f>SUMIFS(СВЦЭМ!$E$39:$E$782,СВЦЭМ!$A$39:$A$782,$A163,СВЦЭМ!$B$39:$B$782,K$155)+'СЕТ СН'!$F$12</f>
        <v>195.53262724999999</v>
      </c>
      <c r="L163" s="36">
        <f>SUMIFS(СВЦЭМ!$E$39:$E$782,СВЦЭМ!$A$39:$A$782,$A163,СВЦЭМ!$B$39:$B$782,L$155)+'СЕТ СН'!$F$12</f>
        <v>189.53488658000001</v>
      </c>
      <c r="M163" s="36">
        <f>SUMIFS(СВЦЭМ!$E$39:$E$782,СВЦЭМ!$A$39:$A$782,$A163,СВЦЭМ!$B$39:$B$782,M$155)+'СЕТ СН'!$F$12</f>
        <v>189.83299729999999</v>
      </c>
      <c r="N163" s="36">
        <f>SUMIFS(СВЦЭМ!$E$39:$E$782,СВЦЭМ!$A$39:$A$782,$A163,СВЦЭМ!$B$39:$B$782,N$155)+'СЕТ СН'!$F$12</f>
        <v>188.84429265</v>
      </c>
      <c r="O163" s="36">
        <f>SUMIFS(СВЦЭМ!$E$39:$E$782,СВЦЭМ!$A$39:$A$782,$A163,СВЦЭМ!$B$39:$B$782,O$155)+'СЕТ СН'!$F$12</f>
        <v>189.26112875999999</v>
      </c>
      <c r="P163" s="36">
        <f>SUMIFS(СВЦЭМ!$E$39:$E$782,СВЦЭМ!$A$39:$A$782,$A163,СВЦЭМ!$B$39:$B$782,P$155)+'СЕТ СН'!$F$12</f>
        <v>189.67385365000001</v>
      </c>
      <c r="Q163" s="36">
        <f>SUMIFS(СВЦЭМ!$E$39:$E$782,СВЦЭМ!$A$39:$A$782,$A163,СВЦЭМ!$B$39:$B$782,Q$155)+'СЕТ СН'!$F$12</f>
        <v>190.46817894</v>
      </c>
      <c r="R163" s="36">
        <f>SUMIFS(СВЦЭМ!$E$39:$E$782,СВЦЭМ!$A$39:$A$782,$A163,СВЦЭМ!$B$39:$B$782,R$155)+'СЕТ СН'!$F$12</f>
        <v>190.20636463</v>
      </c>
      <c r="S163" s="36">
        <f>SUMIFS(СВЦЭМ!$E$39:$E$782,СВЦЭМ!$A$39:$A$782,$A163,СВЦЭМ!$B$39:$B$782,S$155)+'СЕТ СН'!$F$12</f>
        <v>189.59092838000001</v>
      </c>
      <c r="T163" s="36">
        <f>SUMIFS(СВЦЭМ!$E$39:$E$782,СВЦЭМ!$A$39:$A$782,$A163,СВЦЭМ!$B$39:$B$782,T$155)+'СЕТ СН'!$F$12</f>
        <v>188.29187206</v>
      </c>
      <c r="U163" s="36">
        <f>SUMIFS(СВЦЭМ!$E$39:$E$782,СВЦЭМ!$A$39:$A$782,$A163,СВЦЭМ!$B$39:$B$782,U$155)+'СЕТ СН'!$F$12</f>
        <v>189.03487586</v>
      </c>
      <c r="V163" s="36">
        <f>SUMIFS(СВЦЭМ!$E$39:$E$782,СВЦЭМ!$A$39:$A$782,$A163,СВЦЭМ!$B$39:$B$782,V$155)+'СЕТ СН'!$F$12</f>
        <v>186.64559922999999</v>
      </c>
      <c r="W163" s="36">
        <f>SUMIFS(СВЦЭМ!$E$39:$E$782,СВЦЭМ!$A$39:$A$782,$A163,СВЦЭМ!$B$39:$B$782,W$155)+'СЕТ СН'!$F$12</f>
        <v>186.66575205000001</v>
      </c>
      <c r="X163" s="36">
        <f>SUMIFS(СВЦЭМ!$E$39:$E$782,СВЦЭМ!$A$39:$A$782,$A163,СВЦЭМ!$B$39:$B$782,X$155)+'СЕТ СН'!$F$12</f>
        <v>192.03224886000001</v>
      </c>
      <c r="Y163" s="36">
        <f>SUMIFS(СВЦЭМ!$E$39:$E$782,СВЦЭМ!$A$39:$A$782,$A163,СВЦЭМ!$B$39:$B$782,Y$155)+'СЕТ СН'!$F$12</f>
        <v>203.03639534000001</v>
      </c>
    </row>
    <row r="164" spans="1:25" ht="15.75" x14ac:dyDescent="0.2">
      <c r="A164" s="35">
        <f t="shared" si="4"/>
        <v>45482</v>
      </c>
      <c r="B164" s="36">
        <f>SUMIFS(СВЦЭМ!$E$39:$E$782,СВЦЭМ!$A$39:$A$782,$A164,СВЦЭМ!$B$39:$B$782,B$155)+'СЕТ СН'!$F$12</f>
        <v>222.47656076000001</v>
      </c>
      <c r="C164" s="36">
        <f>SUMIFS(СВЦЭМ!$E$39:$E$782,СВЦЭМ!$A$39:$A$782,$A164,СВЦЭМ!$B$39:$B$782,C$155)+'СЕТ СН'!$F$12</f>
        <v>233.72843592999999</v>
      </c>
      <c r="D164" s="36">
        <f>SUMIFS(СВЦЭМ!$E$39:$E$782,СВЦЭМ!$A$39:$A$782,$A164,СВЦЭМ!$B$39:$B$782,D$155)+'СЕТ СН'!$F$12</f>
        <v>242.10471561</v>
      </c>
      <c r="E164" s="36">
        <f>SUMIFS(СВЦЭМ!$E$39:$E$782,СВЦЭМ!$A$39:$A$782,$A164,СВЦЭМ!$B$39:$B$782,E$155)+'СЕТ СН'!$F$12</f>
        <v>248.93852296</v>
      </c>
      <c r="F164" s="36">
        <f>SUMIFS(СВЦЭМ!$E$39:$E$782,СВЦЭМ!$A$39:$A$782,$A164,СВЦЭМ!$B$39:$B$782,F$155)+'СЕТ СН'!$F$12</f>
        <v>247.94758272999999</v>
      </c>
      <c r="G164" s="36">
        <f>SUMIFS(СВЦЭМ!$E$39:$E$782,СВЦЭМ!$A$39:$A$782,$A164,СВЦЭМ!$B$39:$B$782,G$155)+'СЕТ СН'!$F$12</f>
        <v>245.91822388</v>
      </c>
      <c r="H164" s="36">
        <f>SUMIFS(СВЦЭМ!$E$39:$E$782,СВЦЭМ!$A$39:$A$782,$A164,СВЦЭМ!$B$39:$B$782,H$155)+'СЕТ СН'!$F$12</f>
        <v>221.71379815</v>
      </c>
      <c r="I164" s="36">
        <f>SUMIFS(СВЦЭМ!$E$39:$E$782,СВЦЭМ!$A$39:$A$782,$A164,СВЦЭМ!$B$39:$B$782,I$155)+'СЕТ СН'!$F$12</f>
        <v>209.31423154000001</v>
      </c>
      <c r="J164" s="36">
        <f>SUMIFS(СВЦЭМ!$E$39:$E$782,СВЦЭМ!$A$39:$A$782,$A164,СВЦЭМ!$B$39:$B$782,J$155)+'СЕТ СН'!$F$12</f>
        <v>193.88058948</v>
      </c>
      <c r="K164" s="36">
        <f>SUMIFS(СВЦЭМ!$E$39:$E$782,СВЦЭМ!$A$39:$A$782,$A164,СВЦЭМ!$B$39:$B$782,K$155)+'СЕТ СН'!$F$12</f>
        <v>185.07192617999999</v>
      </c>
      <c r="L164" s="36">
        <f>SUMIFS(СВЦЭМ!$E$39:$E$782,СВЦЭМ!$A$39:$A$782,$A164,СВЦЭМ!$B$39:$B$782,L$155)+'СЕТ СН'!$F$12</f>
        <v>181.28957328999999</v>
      </c>
      <c r="M164" s="36">
        <f>SUMIFS(СВЦЭМ!$E$39:$E$782,СВЦЭМ!$A$39:$A$782,$A164,СВЦЭМ!$B$39:$B$782,M$155)+'СЕТ СН'!$F$12</f>
        <v>178.17379215</v>
      </c>
      <c r="N164" s="36">
        <f>SUMIFS(СВЦЭМ!$E$39:$E$782,СВЦЭМ!$A$39:$A$782,$A164,СВЦЭМ!$B$39:$B$782,N$155)+'СЕТ СН'!$F$12</f>
        <v>176.70983131</v>
      </c>
      <c r="O164" s="36">
        <f>SUMIFS(СВЦЭМ!$E$39:$E$782,СВЦЭМ!$A$39:$A$782,$A164,СВЦЭМ!$B$39:$B$782,O$155)+'СЕТ СН'!$F$12</f>
        <v>174.32005009</v>
      </c>
      <c r="P164" s="36">
        <f>SUMIFS(СВЦЭМ!$E$39:$E$782,СВЦЭМ!$A$39:$A$782,$A164,СВЦЭМ!$B$39:$B$782,P$155)+'СЕТ СН'!$F$12</f>
        <v>175.17242114000001</v>
      </c>
      <c r="Q164" s="36">
        <f>SUMIFS(СВЦЭМ!$E$39:$E$782,СВЦЭМ!$A$39:$A$782,$A164,СВЦЭМ!$B$39:$B$782,Q$155)+'СЕТ СН'!$F$12</f>
        <v>177.05923720999999</v>
      </c>
      <c r="R164" s="36">
        <f>SUMIFS(СВЦЭМ!$E$39:$E$782,СВЦЭМ!$A$39:$A$782,$A164,СВЦЭМ!$B$39:$B$782,R$155)+'СЕТ СН'!$F$12</f>
        <v>176.83434002999999</v>
      </c>
      <c r="S164" s="36">
        <f>SUMIFS(СВЦЭМ!$E$39:$E$782,СВЦЭМ!$A$39:$A$782,$A164,СВЦЭМ!$B$39:$B$782,S$155)+'СЕТ СН'!$F$12</f>
        <v>176.63086179000001</v>
      </c>
      <c r="T164" s="36">
        <f>SUMIFS(СВЦЭМ!$E$39:$E$782,СВЦЭМ!$A$39:$A$782,$A164,СВЦЭМ!$B$39:$B$782,T$155)+'СЕТ СН'!$F$12</f>
        <v>177.31027933999999</v>
      </c>
      <c r="U164" s="36">
        <f>SUMIFS(СВЦЭМ!$E$39:$E$782,СВЦЭМ!$A$39:$A$782,$A164,СВЦЭМ!$B$39:$B$782,U$155)+'СЕТ СН'!$F$12</f>
        <v>179.90015434</v>
      </c>
      <c r="V164" s="36">
        <f>SUMIFS(СВЦЭМ!$E$39:$E$782,СВЦЭМ!$A$39:$A$782,$A164,СВЦЭМ!$B$39:$B$782,V$155)+'СЕТ СН'!$F$12</f>
        <v>179.19185934000001</v>
      </c>
      <c r="W164" s="36">
        <f>SUMIFS(СВЦЭМ!$E$39:$E$782,СВЦЭМ!$A$39:$A$782,$A164,СВЦЭМ!$B$39:$B$782,W$155)+'СЕТ СН'!$F$12</f>
        <v>177.44328372000001</v>
      </c>
      <c r="X164" s="36">
        <f>SUMIFS(СВЦЭМ!$E$39:$E$782,СВЦЭМ!$A$39:$A$782,$A164,СВЦЭМ!$B$39:$B$782,X$155)+'СЕТ СН'!$F$12</f>
        <v>180.90451766999999</v>
      </c>
      <c r="Y164" s="36">
        <f>SUMIFS(СВЦЭМ!$E$39:$E$782,СВЦЭМ!$A$39:$A$782,$A164,СВЦЭМ!$B$39:$B$782,Y$155)+'СЕТ СН'!$F$12</f>
        <v>192.03951355999999</v>
      </c>
    </row>
    <row r="165" spans="1:25" ht="15.75" x14ac:dyDescent="0.2">
      <c r="A165" s="35">
        <f t="shared" si="4"/>
        <v>45483</v>
      </c>
      <c r="B165" s="36">
        <f>SUMIFS(СВЦЭМ!$E$39:$E$782,СВЦЭМ!$A$39:$A$782,$A165,СВЦЭМ!$B$39:$B$782,B$155)+'СЕТ СН'!$F$12</f>
        <v>204.17430666000001</v>
      </c>
      <c r="C165" s="36">
        <f>SUMIFS(СВЦЭМ!$E$39:$E$782,СВЦЭМ!$A$39:$A$782,$A165,СВЦЭМ!$B$39:$B$782,C$155)+'СЕТ СН'!$F$12</f>
        <v>218.59723861000001</v>
      </c>
      <c r="D165" s="36">
        <f>SUMIFS(СВЦЭМ!$E$39:$E$782,СВЦЭМ!$A$39:$A$782,$A165,СВЦЭМ!$B$39:$B$782,D$155)+'СЕТ СН'!$F$12</f>
        <v>227.06404609000001</v>
      </c>
      <c r="E165" s="36">
        <f>SUMIFS(СВЦЭМ!$E$39:$E$782,СВЦЭМ!$A$39:$A$782,$A165,СВЦЭМ!$B$39:$B$782,E$155)+'СЕТ СН'!$F$12</f>
        <v>227.22439201</v>
      </c>
      <c r="F165" s="36">
        <f>SUMIFS(СВЦЭМ!$E$39:$E$782,СВЦЭМ!$A$39:$A$782,$A165,СВЦЭМ!$B$39:$B$782,F$155)+'СЕТ СН'!$F$12</f>
        <v>226.08775897000001</v>
      </c>
      <c r="G165" s="36">
        <f>SUMIFS(СВЦЭМ!$E$39:$E$782,СВЦЭМ!$A$39:$A$782,$A165,СВЦЭМ!$B$39:$B$782,G$155)+'СЕТ СН'!$F$12</f>
        <v>229.42714362999999</v>
      </c>
      <c r="H165" s="36">
        <f>SUMIFS(СВЦЭМ!$E$39:$E$782,СВЦЭМ!$A$39:$A$782,$A165,СВЦЭМ!$B$39:$B$782,H$155)+'СЕТ СН'!$F$12</f>
        <v>219.62007263000001</v>
      </c>
      <c r="I165" s="36">
        <f>SUMIFS(СВЦЭМ!$E$39:$E$782,СВЦЭМ!$A$39:$A$782,$A165,СВЦЭМ!$B$39:$B$782,I$155)+'СЕТ СН'!$F$12</f>
        <v>205.85431783999999</v>
      </c>
      <c r="J165" s="36">
        <f>SUMIFS(СВЦЭМ!$E$39:$E$782,СВЦЭМ!$A$39:$A$782,$A165,СВЦЭМ!$B$39:$B$782,J$155)+'СЕТ СН'!$F$12</f>
        <v>191.85955408999999</v>
      </c>
      <c r="K165" s="36">
        <f>SUMIFS(СВЦЭМ!$E$39:$E$782,СВЦЭМ!$A$39:$A$782,$A165,СВЦЭМ!$B$39:$B$782,K$155)+'СЕТ СН'!$F$12</f>
        <v>186.20786944</v>
      </c>
      <c r="L165" s="36">
        <f>SUMIFS(СВЦЭМ!$E$39:$E$782,СВЦЭМ!$A$39:$A$782,$A165,СВЦЭМ!$B$39:$B$782,L$155)+'СЕТ СН'!$F$12</f>
        <v>181.88335545000001</v>
      </c>
      <c r="M165" s="36">
        <f>SUMIFS(СВЦЭМ!$E$39:$E$782,СВЦЭМ!$A$39:$A$782,$A165,СВЦЭМ!$B$39:$B$782,M$155)+'СЕТ СН'!$F$12</f>
        <v>182.30423499</v>
      </c>
      <c r="N165" s="36">
        <f>SUMIFS(СВЦЭМ!$E$39:$E$782,СВЦЭМ!$A$39:$A$782,$A165,СВЦЭМ!$B$39:$B$782,N$155)+'СЕТ СН'!$F$12</f>
        <v>182.45006867999999</v>
      </c>
      <c r="O165" s="36">
        <f>SUMIFS(СВЦЭМ!$E$39:$E$782,СВЦЭМ!$A$39:$A$782,$A165,СВЦЭМ!$B$39:$B$782,O$155)+'СЕТ СН'!$F$12</f>
        <v>180.03275980000001</v>
      </c>
      <c r="P165" s="36">
        <f>SUMIFS(СВЦЭМ!$E$39:$E$782,СВЦЭМ!$A$39:$A$782,$A165,СВЦЭМ!$B$39:$B$782,P$155)+'СЕТ СН'!$F$12</f>
        <v>180.46234057999999</v>
      </c>
      <c r="Q165" s="36">
        <f>SUMIFS(СВЦЭМ!$E$39:$E$782,СВЦЭМ!$A$39:$A$782,$A165,СВЦЭМ!$B$39:$B$782,Q$155)+'СЕТ СН'!$F$12</f>
        <v>181.97753179</v>
      </c>
      <c r="R165" s="36">
        <f>SUMIFS(СВЦЭМ!$E$39:$E$782,СВЦЭМ!$A$39:$A$782,$A165,СВЦЭМ!$B$39:$B$782,R$155)+'СЕТ СН'!$F$12</f>
        <v>182.98904870999999</v>
      </c>
      <c r="S165" s="36">
        <f>SUMIFS(СВЦЭМ!$E$39:$E$782,СВЦЭМ!$A$39:$A$782,$A165,СВЦЭМ!$B$39:$B$782,S$155)+'СЕТ СН'!$F$12</f>
        <v>184.74080764000001</v>
      </c>
      <c r="T165" s="36">
        <f>SUMIFS(СВЦЭМ!$E$39:$E$782,СВЦЭМ!$A$39:$A$782,$A165,СВЦЭМ!$B$39:$B$782,T$155)+'СЕТ СН'!$F$12</f>
        <v>185.94063037999999</v>
      </c>
      <c r="U165" s="36">
        <f>SUMIFS(СВЦЭМ!$E$39:$E$782,СВЦЭМ!$A$39:$A$782,$A165,СВЦЭМ!$B$39:$B$782,U$155)+'СЕТ СН'!$F$12</f>
        <v>183.81406883</v>
      </c>
      <c r="V165" s="36">
        <f>SUMIFS(СВЦЭМ!$E$39:$E$782,СВЦЭМ!$A$39:$A$782,$A165,СВЦЭМ!$B$39:$B$782,V$155)+'СЕТ СН'!$F$12</f>
        <v>183.82883190000001</v>
      </c>
      <c r="W165" s="36">
        <f>SUMIFS(СВЦЭМ!$E$39:$E$782,СВЦЭМ!$A$39:$A$782,$A165,СВЦЭМ!$B$39:$B$782,W$155)+'СЕТ СН'!$F$12</f>
        <v>181.92719077999999</v>
      </c>
      <c r="X165" s="36">
        <f>SUMIFS(СВЦЭМ!$E$39:$E$782,СВЦЭМ!$A$39:$A$782,$A165,СВЦЭМ!$B$39:$B$782,X$155)+'СЕТ СН'!$F$12</f>
        <v>186.56484806</v>
      </c>
      <c r="Y165" s="36">
        <f>SUMIFS(СВЦЭМ!$E$39:$E$782,СВЦЭМ!$A$39:$A$782,$A165,СВЦЭМ!$B$39:$B$782,Y$155)+'СЕТ СН'!$F$12</f>
        <v>197.40527266000001</v>
      </c>
    </row>
    <row r="166" spans="1:25" ht="15.75" x14ac:dyDescent="0.2">
      <c r="A166" s="35">
        <f t="shared" si="4"/>
        <v>45484</v>
      </c>
      <c r="B166" s="36">
        <f>SUMIFS(СВЦЭМ!$E$39:$E$782,СВЦЭМ!$A$39:$A$782,$A166,СВЦЭМ!$B$39:$B$782,B$155)+'СЕТ СН'!$F$12</f>
        <v>214.55386711</v>
      </c>
      <c r="C166" s="36">
        <f>SUMIFS(СВЦЭМ!$E$39:$E$782,СВЦЭМ!$A$39:$A$782,$A166,СВЦЭМ!$B$39:$B$782,C$155)+'СЕТ СН'!$F$12</f>
        <v>234.39529594000001</v>
      </c>
      <c r="D166" s="36">
        <f>SUMIFS(СВЦЭМ!$E$39:$E$782,СВЦЭМ!$A$39:$A$782,$A166,СВЦЭМ!$B$39:$B$782,D$155)+'СЕТ СН'!$F$12</f>
        <v>248.03188478999999</v>
      </c>
      <c r="E166" s="36">
        <f>SUMIFS(СВЦЭМ!$E$39:$E$782,СВЦЭМ!$A$39:$A$782,$A166,СВЦЭМ!$B$39:$B$782,E$155)+'СЕТ СН'!$F$12</f>
        <v>251.59662739999999</v>
      </c>
      <c r="F166" s="36">
        <f>SUMIFS(СВЦЭМ!$E$39:$E$782,СВЦЭМ!$A$39:$A$782,$A166,СВЦЭМ!$B$39:$B$782,F$155)+'СЕТ СН'!$F$12</f>
        <v>252.89160093000001</v>
      </c>
      <c r="G166" s="36">
        <f>SUMIFS(СВЦЭМ!$E$39:$E$782,СВЦЭМ!$A$39:$A$782,$A166,СВЦЭМ!$B$39:$B$782,G$155)+'СЕТ СН'!$F$12</f>
        <v>249.4428115</v>
      </c>
      <c r="H166" s="36">
        <f>SUMIFS(СВЦЭМ!$E$39:$E$782,СВЦЭМ!$A$39:$A$782,$A166,СВЦЭМ!$B$39:$B$782,H$155)+'СЕТ СН'!$F$12</f>
        <v>238.19592402000001</v>
      </c>
      <c r="I166" s="36">
        <f>SUMIFS(СВЦЭМ!$E$39:$E$782,СВЦЭМ!$A$39:$A$782,$A166,СВЦЭМ!$B$39:$B$782,I$155)+'СЕТ СН'!$F$12</f>
        <v>221.92502067000001</v>
      </c>
      <c r="J166" s="36">
        <f>SUMIFS(СВЦЭМ!$E$39:$E$782,СВЦЭМ!$A$39:$A$782,$A166,СВЦЭМ!$B$39:$B$782,J$155)+'СЕТ СН'!$F$12</f>
        <v>207.565832</v>
      </c>
      <c r="K166" s="36">
        <f>SUMIFS(СВЦЭМ!$E$39:$E$782,СВЦЭМ!$A$39:$A$782,$A166,СВЦЭМ!$B$39:$B$782,K$155)+'СЕТ СН'!$F$12</f>
        <v>203.92076661999999</v>
      </c>
      <c r="L166" s="36">
        <f>SUMIFS(СВЦЭМ!$E$39:$E$782,СВЦЭМ!$A$39:$A$782,$A166,СВЦЭМ!$B$39:$B$782,L$155)+'СЕТ СН'!$F$12</f>
        <v>198.8419987</v>
      </c>
      <c r="M166" s="36">
        <f>SUMIFS(СВЦЭМ!$E$39:$E$782,СВЦЭМ!$A$39:$A$782,$A166,СВЦЭМ!$B$39:$B$782,M$155)+'СЕТ СН'!$F$12</f>
        <v>199.91626335000001</v>
      </c>
      <c r="N166" s="36">
        <f>SUMIFS(СВЦЭМ!$E$39:$E$782,СВЦЭМ!$A$39:$A$782,$A166,СВЦЭМ!$B$39:$B$782,N$155)+'СЕТ СН'!$F$12</f>
        <v>200.54937878000001</v>
      </c>
      <c r="O166" s="36">
        <f>SUMIFS(СВЦЭМ!$E$39:$E$782,СВЦЭМ!$A$39:$A$782,$A166,СВЦЭМ!$B$39:$B$782,O$155)+'СЕТ СН'!$F$12</f>
        <v>199.05308041000001</v>
      </c>
      <c r="P166" s="36">
        <f>SUMIFS(СВЦЭМ!$E$39:$E$782,СВЦЭМ!$A$39:$A$782,$A166,СВЦЭМ!$B$39:$B$782,P$155)+'СЕТ СН'!$F$12</f>
        <v>199.13779811000001</v>
      </c>
      <c r="Q166" s="36">
        <f>SUMIFS(СВЦЭМ!$E$39:$E$782,СВЦЭМ!$A$39:$A$782,$A166,СВЦЭМ!$B$39:$B$782,Q$155)+'СЕТ СН'!$F$12</f>
        <v>199.41399100000001</v>
      </c>
      <c r="R166" s="36">
        <f>SUMIFS(СВЦЭМ!$E$39:$E$782,СВЦЭМ!$A$39:$A$782,$A166,СВЦЭМ!$B$39:$B$782,R$155)+'СЕТ СН'!$F$12</f>
        <v>200.8028113</v>
      </c>
      <c r="S166" s="36">
        <f>SUMIFS(СВЦЭМ!$E$39:$E$782,СВЦЭМ!$A$39:$A$782,$A166,СВЦЭМ!$B$39:$B$782,S$155)+'СЕТ СН'!$F$12</f>
        <v>201.47760977999999</v>
      </c>
      <c r="T166" s="36">
        <f>SUMIFS(СВЦЭМ!$E$39:$E$782,СВЦЭМ!$A$39:$A$782,$A166,СВЦЭМ!$B$39:$B$782,T$155)+'СЕТ СН'!$F$12</f>
        <v>200.60574868</v>
      </c>
      <c r="U166" s="36">
        <f>SUMIFS(СВЦЭМ!$E$39:$E$782,СВЦЭМ!$A$39:$A$782,$A166,СВЦЭМ!$B$39:$B$782,U$155)+'СЕТ СН'!$F$12</f>
        <v>202.69467223999999</v>
      </c>
      <c r="V166" s="36">
        <f>SUMIFS(СВЦЭМ!$E$39:$E$782,СВЦЭМ!$A$39:$A$782,$A166,СВЦЭМ!$B$39:$B$782,V$155)+'СЕТ СН'!$F$12</f>
        <v>201.71825785999999</v>
      </c>
      <c r="W166" s="36">
        <f>SUMIFS(СВЦЭМ!$E$39:$E$782,СВЦЭМ!$A$39:$A$782,$A166,СВЦЭМ!$B$39:$B$782,W$155)+'СЕТ СН'!$F$12</f>
        <v>198.89589226000001</v>
      </c>
      <c r="X166" s="36">
        <f>SUMIFS(СВЦЭМ!$E$39:$E$782,СВЦЭМ!$A$39:$A$782,$A166,СВЦЭМ!$B$39:$B$782,X$155)+'СЕТ СН'!$F$12</f>
        <v>203.80245851999999</v>
      </c>
      <c r="Y166" s="36">
        <f>SUMIFS(СВЦЭМ!$E$39:$E$782,СВЦЭМ!$A$39:$A$782,$A166,СВЦЭМ!$B$39:$B$782,Y$155)+'СЕТ СН'!$F$12</f>
        <v>204.66652998000001</v>
      </c>
    </row>
    <row r="167" spans="1:25" ht="15.75" x14ac:dyDescent="0.2">
      <c r="A167" s="35">
        <f t="shared" si="4"/>
        <v>45485</v>
      </c>
      <c r="B167" s="36">
        <f>SUMIFS(СВЦЭМ!$E$39:$E$782,СВЦЭМ!$A$39:$A$782,$A167,СВЦЭМ!$B$39:$B$782,B$155)+'СЕТ СН'!$F$12</f>
        <v>229.35056094999999</v>
      </c>
      <c r="C167" s="36">
        <f>SUMIFS(СВЦЭМ!$E$39:$E$782,СВЦЭМ!$A$39:$A$782,$A167,СВЦЭМ!$B$39:$B$782,C$155)+'СЕТ СН'!$F$12</f>
        <v>236.87168675999999</v>
      </c>
      <c r="D167" s="36">
        <f>SUMIFS(СВЦЭМ!$E$39:$E$782,СВЦЭМ!$A$39:$A$782,$A167,СВЦЭМ!$B$39:$B$782,D$155)+'СЕТ СН'!$F$12</f>
        <v>244.19309179999999</v>
      </c>
      <c r="E167" s="36">
        <f>SUMIFS(СВЦЭМ!$E$39:$E$782,СВЦЭМ!$A$39:$A$782,$A167,СВЦЭМ!$B$39:$B$782,E$155)+'СЕТ СН'!$F$12</f>
        <v>248.25710272000001</v>
      </c>
      <c r="F167" s="36">
        <f>SUMIFS(СВЦЭМ!$E$39:$E$782,СВЦЭМ!$A$39:$A$782,$A167,СВЦЭМ!$B$39:$B$782,F$155)+'СЕТ СН'!$F$12</f>
        <v>248.32527765</v>
      </c>
      <c r="G167" s="36">
        <f>SUMIFS(СВЦЭМ!$E$39:$E$782,СВЦЭМ!$A$39:$A$782,$A167,СВЦЭМ!$B$39:$B$782,G$155)+'СЕТ СН'!$F$12</f>
        <v>245.79951459</v>
      </c>
      <c r="H167" s="36">
        <f>SUMIFS(СВЦЭМ!$E$39:$E$782,СВЦЭМ!$A$39:$A$782,$A167,СВЦЭМ!$B$39:$B$782,H$155)+'СЕТ СН'!$F$12</f>
        <v>237.69676891</v>
      </c>
      <c r="I167" s="36">
        <f>SUMIFS(СВЦЭМ!$E$39:$E$782,СВЦЭМ!$A$39:$A$782,$A167,СВЦЭМ!$B$39:$B$782,I$155)+'СЕТ СН'!$F$12</f>
        <v>221.92264618999999</v>
      </c>
      <c r="J167" s="36">
        <f>SUMIFS(СВЦЭМ!$E$39:$E$782,СВЦЭМ!$A$39:$A$782,$A167,СВЦЭМ!$B$39:$B$782,J$155)+'СЕТ СН'!$F$12</f>
        <v>203.97234040000001</v>
      </c>
      <c r="K167" s="36">
        <f>SUMIFS(СВЦЭМ!$E$39:$E$782,СВЦЭМ!$A$39:$A$782,$A167,СВЦЭМ!$B$39:$B$782,K$155)+'СЕТ СН'!$F$12</f>
        <v>199.29451859</v>
      </c>
      <c r="L167" s="36">
        <f>SUMIFS(СВЦЭМ!$E$39:$E$782,СВЦЭМ!$A$39:$A$782,$A167,СВЦЭМ!$B$39:$B$782,L$155)+'СЕТ СН'!$F$12</f>
        <v>195.21349953999999</v>
      </c>
      <c r="M167" s="36">
        <f>SUMIFS(СВЦЭМ!$E$39:$E$782,СВЦЭМ!$A$39:$A$782,$A167,СВЦЭМ!$B$39:$B$782,M$155)+'СЕТ СН'!$F$12</f>
        <v>195.52043484999999</v>
      </c>
      <c r="N167" s="36">
        <f>SUMIFS(СВЦЭМ!$E$39:$E$782,СВЦЭМ!$A$39:$A$782,$A167,СВЦЭМ!$B$39:$B$782,N$155)+'СЕТ СН'!$F$12</f>
        <v>194.20046925</v>
      </c>
      <c r="O167" s="36">
        <f>SUMIFS(СВЦЭМ!$E$39:$E$782,СВЦЭМ!$A$39:$A$782,$A167,СВЦЭМ!$B$39:$B$782,O$155)+'СЕТ СН'!$F$12</f>
        <v>193.15937109999999</v>
      </c>
      <c r="P167" s="36">
        <f>SUMIFS(СВЦЭМ!$E$39:$E$782,СВЦЭМ!$A$39:$A$782,$A167,СВЦЭМ!$B$39:$B$782,P$155)+'СЕТ СН'!$F$12</f>
        <v>195.32821591000001</v>
      </c>
      <c r="Q167" s="36">
        <f>SUMIFS(СВЦЭМ!$E$39:$E$782,СВЦЭМ!$A$39:$A$782,$A167,СВЦЭМ!$B$39:$B$782,Q$155)+'СЕТ СН'!$F$12</f>
        <v>197.84908017999999</v>
      </c>
      <c r="R167" s="36">
        <f>SUMIFS(СВЦЭМ!$E$39:$E$782,СВЦЭМ!$A$39:$A$782,$A167,СВЦЭМ!$B$39:$B$782,R$155)+'СЕТ СН'!$F$12</f>
        <v>198.96344422999999</v>
      </c>
      <c r="S167" s="36">
        <f>SUMIFS(СВЦЭМ!$E$39:$E$782,СВЦЭМ!$A$39:$A$782,$A167,СВЦЭМ!$B$39:$B$782,S$155)+'СЕТ СН'!$F$12</f>
        <v>197.47509561999999</v>
      </c>
      <c r="T167" s="36">
        <f>SUMIFS(СВЦЭМ!$E$39:$E$782,СВЦЭМ!$A$39:$A$782,$A167,СВЦЭМ!$B$39:$B$782,T$155)+'СЕТ СН'!$F$12</f>
        <v>194.96404124</v>
      </c>
      <c r="U167" s="36">
        <f>SUMIFS(СВЦЭМ!$E$39:$E$782,СВЦЭМ!$A$39:$A$782,$A167,СВЦЭМ!$B$39:$B$782,U$155)+'СЕТ СН'!$F$12</f>
        <v>197.69717868999999</v>
      </c>
      <c r="V167" s="36">
        <f>SUMIFS(СВЦЭМ!$E$39:$E$782,СВЦЭМ!$A$39:$A$782,$A167,СВЦЭМ!$B$39:$B$782,V$155)+'СЕТ СН'!$F$12</f>
        <v>199.19102852</v>
      </c>
      <c r="W167" s="36">
        <f>SUMIFS(СВЦЭМ!$E$39:$E$782,СВЦЭМ!$A$39:$A$782,$A167,СВЦЭМ!$B$39:$B$782,W$155)+'СЕТ СН'!$F$12</f>
        <v>196.8161139</v>
      </c>
      <c r="X167" s="36">
        <f>SUMIFS(СВЦЭМ!$E$39:$E$782,СВЦЭМ!$A$39:$A$782,$A167,СВЦЭМ!$B$39:$B$782,X$155)+'СЕТ СН'!$F$12</f>
        <v>202.94141236999999</v>
      </c>
      <c r="Y167" s="36">
        <f>SUMIFS(СВЦЭМ!$E$39:$E$782,СВЦЭМ!$A$39:$A$782,$A167,СВЦЭМ!$B$39:$B$782,Y$155)+'СЕТ СН'!$F$12</f>
        <v>215.11840484000001</v>
      </c>
    </row>
    <row r="168" spans="1:25" ht="15.75" x14ac:dyDescent="0.2">
      <c r="A168" s="35">
        <f t="shared" si="4"/>
        <v>45486</v>
      </c>
      <c r="B168" s="36">
        <f>SUMIFS(СВЦЭМ!$E$39:$E$782,СВЦЭМ!$A$39:$A$782,$A168,СВЦЭМ!$B$39:$B$782,B$155)+'СЕТ СН'!$F$12</f>
        <v>227.36660667999999</v>
      </c>
      <c r="C168" s="36">
        <f>SUMIFS(СВЦЭМ!$E$39:$E$782,СВЦЭМ!$A$39:$A$782,$A168,СВЦЭМ!$B$39:$B$782,C$155)+'СЕТ СН'!$F$12</f>
        <v>235.39510887</v>
      </c>
      <c r="D168" s="36">
        <f>SUMIFS(СВЦЭМ!$E$39:$E$782,СВЦЭМ!$A$39:$A$782,$A168,СВЦЭМ!$B$39:$B$782,D$155)+'СЕТ СН'!$F$12</f>
        <v>233.04196206</v>
      </c>
      <c r="E168" s="36">
        <f>SUMIFS(СВЦЭМ!$E$39:$E$782,СВЦЭМ!$A$39:$A$782,$A168,СВЦЭМ!$B$39:$B$782,E$155)+'СЕТ СН'!$F$12</f>
        <v>233.08063227</v>
      </c>
      <c r="F168" s="36">
        <f>SUMIFS(СВЦЭМ!$E$39:$E$782,СВЦЭМ!$A$39:$A$782,$A168,СВЦЭМ!$B$39:$B$782,F$155)+'СЕТ СН'!$F$12</f>
        <v>233.49086462</v>
      </c>
      <c r="G168" s="36">
        <f>SUMIFS(СВЦЭМ!$E$39:$E$782,СВЦЭМ!$A$39:$A$782,$A168,СВЦЭМ!$B$39:$B$782,G$155)+'СЕТ СН'!$F$12</f>
        <v>234.05858334999999</v>
      </c>
      <c r="H168" s="36">
        <f>SUMIFS(СВЦЭМ!$E$39:$E$782,СВЦЭМ!$A$39:$A$782,$A168,СВЦЭМ!$B$39:$B$782,H$155)+'СЕТ СН'!$F$12</f>
        <v>244.25697925</v>
      </c>
      <c r="I168" s="36">
        <f>SUMIFS(СВЦЭМ!$E$39:$E$782,СВЦЭМ!$A$39:$A$782,$A168,СВЦЭМ!$B$39:$B$782,I$155)+'СЕТ СН'!$F$12</f>
        <v>233.36953227999999</v>
      </c>
      <c r="J168" s="36">
        <f>SUMIFS(СВЦЭМ!$E$39:$E$782,СВЦЭМ!$A$39:$A$782,$A168,СВЦЭМ!$B$39:$B$782,J$155)+'СЕТ СН'!$F$12</f>
        <v>217.66600149000001</v>
      </c>
      <c r="K168" s="36">
        <f>SUMIFS(СВЦЭМ!$E$39:$E$782,СВЦЭМ!$A$39:$A$782,$A168,СВЦЭМ!$B$39:$B$782,K$155)+'СЕТ СН'!$F$12</f>
        <v>200.72500668000001</v>
      </c>
      <c r="L168" s="36">
        <f>SUMIFS(СВЦЭМ!$E$39:$E$782,СВЦЭМ!$A$39:$A$782,$A168,СВЦЭМ!$B$39:$B$782,L$155)+'СЕТ СН'!$F$12</f>
        <v>192.67882462</v>
      </c>
      <c r="M168" s="36">
        <f>SUMIFS(СВЦЭМ!$E$39:$E$782,СВЦЭМ!$A$39:$A$782,$A168,СВЦЭМ!$B$39:$B$782,M$155)+'СЕТ СН'!$F$12</f>
        <v>189.69095741999999</v>
      </c>
      <c r="N168" s="36">
        <f>SUMIFS(СВЦЭМ!$E$39:$E$782,СВЦЭМ!$A$39:$A$782,$A168,СВЦЭМ!$B$39:$B$782,N$155)+'СЕТ СН'!$F$12</f>
        <v>189.57776397000001</v>
      </c>
      <c r="O168" s="36">
        <f>SUMIFS(СВЦЭМ!$E$39:$E$782,СВЦЭМ!$A$39:$A$782,$A168,СВЦЭМ!$B$39:$B$782,O$155)+'СЕТ СН'!$F$12</f>
        <v>188.34771246</v>
      </c>
      <c r="P168" s="36">
        <f>SUMIFS(СВЦЭМ!$E$39:$E$782,СВЦЭМ!$A$39:$A$782,$A168,СВЦЭМ!$B$39:$B$782,P$155)+'СЕТ СН'!$F$12</f>
        <v>189.92688082999999</v>
      </c>
      <c r="Q168" s="36">
        <f>SUMIFS(СВЦЭМ!$E$39:$E$782,СВЦЭМ!$A$39:$A$782,$A168,СВЦЭМ!$B$39:$B$782,Q$155)+'СЕТ СН'!$F$12</f>
        <v>191.51707987</v>
      </c>
      <c r="R168" s="36">
        <f>SUMIFS(СВЦЭМ!$E$39:$E$782,СВЦЭМ!$A$39:$A$782,$A168,СВЦЭМ!$B$39:$B$782,R$155)+'СЕТ СН'!$F$12</f>
        <v>187.61395633999999</v>
      </c>
      <c r="S168" s="36">
        <f>SUMIFS(СВЦЭМ!$E$39:$E$782,СВЦЭМ!$A$39:$A$782,$A168,СВЦЭМ!$B$39:$B$782,S$155)+'СЕТ СН'!$F$12</f>
        <v>187.40606091999999</v>
      </c>
      <c r="T168" s="36">
        <f>SUMIFS(СВЦЭМ!$E$39:$E$782,СВЦЭМ!$A$39:$A$782,$A168,СВЦЭМ!$B$39:$B$782,T$155)+'СЕТ СН'!$F$12</f>
        <v>186.60683477000001</v>
      </c>
      <c r="U168" s="36">
        <f>SUMIFS(СВЦЭМ!$E$39:$E$782,СВЦЭМ!$A$39:$A$782,$A168,СВЦЭМ!$B$39:$B$782,U$155)+'СЕТ СН'!$F$12</f>
        <v>188.39727472000001</v>
      </c>
      <c r="V168" s="36">
        <f>SUMIFS(СВЦЭМ!$E$39:$E$782,СВЦЭМ!$A$39:$A$782,$A168,СВЦЭМ!$B$39:$B$782,V$155)+'СЕТ СН'!$F$12</f>
        <v>189.94155018000001</v>
      </c>
      <c r="W168" s="36">
        <f>SUMIFS(СВЦЭМ!$E$39:$E$782,СВЦЭМ!$A$39:$A$782,$A168,СВЦЭМ!$B$39:$B$782,W$155)+'СЕТ СН'!$F$12</f>
        <v>189.21621708999999</v>
      </c>
      <c r="X168" s="36">
        <f>SUMIFS(СВЦЭМ!$E$39:$E$782,СВЦЭМ!$A$39:$A$782,$A168,СВЦЭМ!$B$39:$B$782,X$155)+'СЕТ СН'!$F$12</f>
        <v>193.85042376999999</v>
      </c>
      <c r="Y168" s="36">
        <f>SUMIFS(СВЦЭМ!$E$39:$E$782,СВЦЭМ!$A$39:$A$782,$A168,СВЦЭМ!$B$39:$B$782,Y$155)+'СЕТ СН'!$F$12</f>
        <v>206.15022228000001</v>
      </c>
    </row>
    <row r="169" spans="1:25" ht="15.75" x14ac:dyDescent="0.2">
      <c r="A169" s="35">
        <f t="shared" si="4"/>
        <v>45487</v>
      </c>
      <c r="B169" s="36">
        <f>SUMIFS(СВЦЭМ!$E$39:$E$782,СВЦЭМ!$A$39:$A$782,$A169,СВЦЭМ!$B$39:$B$782,B$155)+'СЕТ СН'!$F$12</f>
        <v>221.55171145</v>
      </c>
      <c r="C169" s="36">
        <f>SUMIFS(СВЦЭМ!$E$39:$E$782,СВЦЭМ!$A$39:$A$782,$A169,СВЦЭМ!$B$39:$B$782,C$155)+'СЕТ СН'!$F$12</f>
        <v>218.66670852999999</v>
      </c>
      <c r="D169" s="36">
        <f>SUMIFS(СВЦЭМ!$E$39:$E$782,СВЦЭМ!$A$39:$A$782,$A169,СВЦЭМ!$B$39:$B$782,D$155)+'СЕТ СН'!$F$12</f>
        <v>215.03295313000001</v>
      </c>
      <c r="E169" s="36">
        <f>SUMIFS(СВЦЭМ!$E$39:$E$782,СВЦЭМ!$A$39:$A$782,$A169,СВЦЭМ!$B$39:$B$782,E$155)+'СЕТ СН'!$F$12</f>
        <v>211.46611285</v>
      </c>
      <c r="F169" s="36">
        <f>SUMIFS(СВЦЭМ!$E$39:$E$782,СВЦЭМ!$A$39:$A$782,$A169,СВЦЭМ!$B$39:$B$782,F$155)+'СЕТ СН'!$F$12</f>
        <v>210.34300081999999</v>
      </c>
      <c r="G169" s="36">
        <f>SUMIFS(СВЦЭМ!$E$39:$E$782,СВЦЭМ!$A$39:$A$782,$A169,СВЦЭМ!$B$39:$B$782,G$155)+'СЕТ СН'!$F$12</f>
        <v>211.89383101000001</v>
      </c>
      <c r="H169" s="36">
        <f>SUMIFS(СВЦЭМ!$E$39:$E$782,СВЦЭМ!$A$39:$A$782,$A169,СВЦЭМ!$B$39:$B$782,H$155)+'СЕТ СН'!$F$12</f>
        <v>213.20612729999999</v>
      </c>
      <c r="I169" s="36">
        <f>SUMIFS(СВЦЭМ!$E$39:$E$782,СВЦЭМ!$A$39:$A$782,$A169,СВЦЭМ!$B$39:$B$782,I$155)+'СЕТ СН'!$F$12</f>
        <v>219.68378451999999</v>
      </c>
      <c r="J169" s="36">
        <f>SUMIFS(СВЦЭМ!$E$39:$E$782,СВЦЭМ!$A$39:$A$782,$A169,СВЦЭМ!$B$39:$B$782,J$155)+'СЕТ СН'!$F$12</f>
        <v>224.48596158000001</v>
      </c>
      <c r="K169" s="36">
        <f>SUMIFS(СВЦЭМ!$E$39:$E$782,СВЦЭМ!$A$39:$A$782,$A169,СВЦЭМ!$B$39:$B$782,K$155)+'СЕТ СН'!$F$12</f>
        <v>209.78774976</v>
      </c>
      <c r="L169" s="36">
        <f>SUMIFS(СВЦЭМ!$E$39:$E$782,СВЦЭМ!$A$39:$A$782,$A169,СВЦЭМ!$B$39:$B$782,L$155)+'СЕТ СН'!$F$12</f>
        <v>200.9416152</v>
      </c>
      <c r="M169" s="36">
        <f>SUMIFS(СВЦЭМ!$E$39:$E$782,СВЦЭМ!$A$39:$A$782,$A169,СВЦЭМ!$B$39:$B$782,M$155)+'СЕТ СН'!$F$12</f>
        <v>197.04328576</v>
      </c>
      <c r="N169" s="36">
        <f>SUMIFS(СВЦЭМ!$E$39:$E$782,СВЦЭМ!$A$39:$A$782,$A169,СВЦЭМ!$B$39:$B$782,N$155)+'СЕТ СН'!$F$12</f>
        <v>194.80616902</v>
      </c>
      <c r="O169" s="36">
        <f>SUMIFS(СВЦЭМ!$E$39:$E$782,СВЦЭМ!$A$39:$A$782,$A169,СВЦЭМ!$B$39:$B$782,O$155)+'СЕТ СН'!$F$12</f>
        <v>193.48105035</v>
      </c>
      <c r="P169" s="36">
        <f>SUMIFS(СВЦЭМ!$E$39:$E$782,СВЦЭМ!$A$39:$A$782,$A169,СВЦЭМ!$B$39:$B$782,P$155)+'СЕТ СН'!$F$12</f>
        <v>195.01635787999999</v>
      </c>
      <c r="Q169" s="36">
        <f>SUMIFS(СВЦЭМ!$E$39:$E$782,СВЦЭМ!$A$39:$A$782,$A169,СВЦЭМ!$B$39:$B$782,Q$155)+'СЕТ СН'!$F$12</f>
        <v>196.79127120999999</v>
      </c>
      <c r="R169" s="36">
        <f>SUMIFS(СВЦЭМ!$E$39:$E$782,СВЦЭМ!$A$39:$A$782,$A169,СВЦЭМ!$B$39:$B$782,R$155)+'СЕТ СН'!$F$12</f>
        <v>197.25018793999999</v>
      </c>
      <c r="S169" s="36">
        <f>SUMIFS(СВЦЭМ!$E$39:$E$782,СВЦЭМ!$A$39:$A$782,$A169,СВЦЭМ!$B$39:$B$782,S$155)+'СЕТ СН'!$F$12</f>
        <v>195.95976723999999</v>
      </c>
      <c r="T169" s="36">
        <f>SUMIFS(СВЦЭМ!$E$39:$E$782,СВЦЭМ!$A$39:$A$782,$A169,СВЦЭМ!$B$39:$B$782,T$155)+'СЕТ СН'!$F$12</f>
        <v>193.03143581</v>
      </c>
      <c r="U169" s="36">
        <f>SUMIFS(СВЦЭМ!$E$39:$E$782,СВЦЭМ!$A$39:$A$782,$A169,СВЦЭМ!$B$39:$B$782,U$155)+'СЕТ СН'!$F$12</f>
        <v>194.09719648000001</v>
      </c>
      <c r="V169" s="36">
        <f>SUMIFS(СВЦЭМ!$E$39:$E$782,СВЦЭМ!$A$39:$A$782,$A169,СВЦЭМ!$B$39:$B$782,V$155)+'СЕТ СН'!$F$12</f>
        <v>195.75520574999999</v>
      </c>
      <c r="W169" s="36">
        <f>SUMIFS(СВЦЭМ!$E$39:$E$782,СВЦЭМ!$A$39:$A$782,$A169,СВЦЭМ!$B$39:$B$782,W$155)+'СЕТ СН'!$F$12</f>
        <v>193.44053672000001</v>
      </c>
      <c r="X169" s="36">
        <f>SUMIFS(СВЦЭМ!$E$39:$E$782,СВЦЭМ!$A$39:$A$782,$A169,СВЦЭМ!$B$39:$B$782,X$155)+'СЕТ СН'!$F$12</f>
        <v>199.72044543999999</v>
      </c>
      <c r="Y169" s="36">
        <f>SUMIFS(СВЦЭМ!$E$39:$E$782,СВЦЭМ!$A$39:$A$782,$A169,СВЦЭМ!$B$39:$B$782,Y$155)+'СЕТ СН'!$F$12</f>
        <v>213.71745486</v>
      </c>
    </row>
    <row r="170" spans="1:25" ht="15.75" x14ac:dyDescent="0.2">
      <c r="A170" s="35">
        <f t="shared" si="4"/>
        <v>45488</v>
      </c>
      <c r="B170" s="36">
        <f>SUMIFS(СВЦЭМ!$E$39:$E$782,СВЦЭМ!$A$39:$A$782,$A170,СВЦЭМ!$B$39:$B$782,B$155)+'СЕТ СН'!$F$12</f>
        <v>207.09601645999999</v>
      </c>
      <c r="C170" s="36">
        <f>SUMIFS(СВЦЭМ!$E$39:$E$782,СВЦЭМ!$A$39:$A$782,$A170,СВЦЭМ!$B$39:$B$782,C$155)+'СЕТ СН'!$F$12</f>
        <v>219.18825583</v>
      </c>
      <c r="D170" s="36">
        <f>SUMIFS(СВЦЭМ!$E$39:$E$782,СВЦЭМ!$A$39:$A$782,$A170,СВЦЭМ!$B$39:$B$782,D$155)+'СЕТ СН'!$F$12</f>
        <v>230.10180774</v>
      </c>
      <c r="E170" s="36">
        <f>SUMIFS(СВЦЭМ!$E$39:$E$782,СВЦЭМ!$A$39:$A$782,$A170,СВЦЭМ!$B$39:$B$782,E$155)+'СЕТ СН'!$F$12</f>
        <v>230.4157289</v>
      </c>
      <c r="F170" s="36">
        <f>SUMIFS(СВЦЭМ!$E$39:$E$782,СВЦЭМ!$A$39:$A$782,$A170,СВЦЭМ!$B$39:$B$782,F$155)+'СЕТ СН'!$F$12</f>
        <v>229.57410075999999</v>
      </c>
      <c r="G170" s="36">
        <f>SUMIFS(СВЦЭМ!$E$39:$E$782,СВЦЭМ!$A$39:$A$782,$A170,СВЦЭМ!$B$39:$B$782,G$155)+'СЕТ СН'!$F$12</f>
        <v>231.85303962</v>
      </c>
      <c r="H170" s="36">
        <f>SUMIFS(СВЦЭМ!$E$39:$E$782,СВЦЭМ!$A$39:$A$782,$A170,СВЦЭМ!$B$39:$B$782,H$155)+'СЕТ СН'!$F$12</f>
        <v>223.14584452</v>
      </c>
      <c r="I170" s="36">
        <f>SUMIFS(СВЦЭМ!$E$39:$E$782,СВЦЭМ!$A$39:$A$782,$A170,СВЦЭМ!$B$39:$B$782,I$155)+'СЕТ СН'!$F$12</f>
        <v>214.75150393000001</v>
      </c>
      <c r="J170" s="36">
        <f>SUMIFS(СВЦЭМ!$E$39:$E$782,СВЦЭМ!$A$39:$A$782,$A170,СВЦЭМ!$B$39:$B$782,J$155)+'СЕТ СН'!$F$12</f>
        <v>206.21130603</v>
      </c>
      <c r="K170" s="36">
        <f>SUMIFS(СВЦЭМ!$E$39:$E$782,СВЦЭМ!$A$39:$A$782,$A170,СВЦЭМ!$B$39:$B$782,K$155)+'СЕТ СН'!$F$12</f>
        <v>201.10924127999999</v>
      </c>
      <c r="L170" s="36">
        <f>SUMIFS(СВЦЭМ!$E$39:$E$782,СВЦЭМ!$A$39:$A$782,$A170,СВЦЭМ!$B$39:$B$782,L$155)+'СЕТ СН'!$F$12</f>
        <v>198.37679675000001</v>
      </c>
      <c r="M170" s="36">
        <f>SUMIFS(СВЦЭМ!$E$39:$E$782,СВЦЭМ!$A$39:$A$782,$A170,СВЦЭМ!$B$39:$B$782,M$155)+'СЕТ СН'!$F$12</f>
        <v>197.50953392</v>
      </c>
      <c r="N170" s="36">
        <f>SUMIFS(СВЦЭМ!$E$39:$E$782,СВЦЭМ!$A$39:$A$782,$A170,СВЦЭМ!$B$39:$B$782,N$155)+'СЕТ СН'!$F$12</f>
        <v>198.85044171000001</v>
      </c>
      <c r="O170" s="36">
        <f>SUMIFS(СВЦЭМ!$E$39:$E$782,СВЦЭМ!$A$39:$A$782,$A170,СВЦЭМ!$B$39:$B$782,O$155)+'СЕТ СН'!$F$12</f>
        <v>199.57586742999999</v>
      </c>
      <c r="P170" s="36">
        <f>SUMIFS(СВЦЭМ!$E$39:$E$782,СВЦЭМ!$A$39:$A$782,$A170,СВЦЭМ!$B$39:$B$782,P$155)+'СЕТ СН'!$F$12</f>
        <v>199.74417929000001</v>
      </c>
      <c r="Q170" s="36">
        <f>SUMIFS(СВЦЭМ!$E$39:$E$782,СВЦЭМ!$A$39:$A$782,$A170,СВЦЭМ!$B$39:$B$782,Q$155)+'СЕТ СН'!$F$12</f>
        <v>199.58257663000001</v>
      </c>
      <c r="R170" s="36">
        <f>SUMIFS(СВЦЭМ!$E$39:$E$782,СВЦЭМ!$A$39:$A$782,$A170,СВЦЭМ!$B$39:$B$782,R$155)+'СЕТ СН'!$F$12</f>
        <v>198.53392299999999</v>
      </c>
      <c r="S170" s="36">
        <f>SUMIFS(СВЦЭМ!$E$39:$E$782,СВЦЭМ!$A$39:$A$782,$A170,СВЦЭМ!$B$39:$B$782,S$155)+'СЕТ СН'!$F$12</f>
        <v>199.52526531000001</v>
      </c>
      <c r="T170" s="36">
        <f>SUMIFS(СВЦЭМ!$E$39:$E$782,СВЦЭМ!$A$39:$A$782,$A170,СВЦЭМ!$B$39:$B$782,T$155)+'СЕТ СН'!$F$12</f>
        <v>199.24945134000001</v>
      </c>
      <c r="U170" s="36">
        <f>SUMIFS(СВЦЭМ!$E$39:$E$782,СВЦЭМ!$A$39:$A$782,$A170,СВЦЭМ!$B$39:$B$782,U$155)+'СЕТ СН'!$F$12</f>
        <v>199.98392501000001</v>
      </c>
      <c r="V170" s="36">
        <f>SUMIFS(СВЦЭМ!$E$39:$E$782,СВЦЭМ!$A$39:$A$782,$A170,СВЦЭМ!$B$39:$B$782,V$155)+'СЕТ СН'!$F$12</f>
        <v>199.71957488999999</v>
      </c>
      <c r="W170" s="36">
        <f>SUMIFS(СВЦЭМ!$E$39:$E$782,СВЦЭМ!$A$39:$A$782,$A170,СВЦЭМ!$B$39:$B$782,W$155)+'СЕТ СН'!$F$12</f>
        <v>196.87261774000001</v>
      </c>
      <c r="X170" s="36">
        <f>SUMIFS(СВЦЭМ!$E$39:$E$782,СВЦЭМ!$A$39:$A$782,$A170,СВЦЭМ!$B$39:$B$782,X$155)+'СЕТ СН'!$F$12</f>
        <v>202.80841788999999</v>
      </c>
      <c r="Y170" s="36">
        <f>SUMIFS(СВЦЭМ!$E$39:$E$782,СВЦЭМ!$A$39:$A$782,$A170,СВЦЭМ!$B$39:$B$782,Y$155)+'СЕТ СН'!$F$12</f>
        <v>211.91273022999999</v>
      </c>
    </row>
    <row r="171" spans="1:25" ht="15.75" x14ac:dyDescent="0.2">
      <c r="A171" s="35">
        <f t="shared" si="4"/>
        <v>45489</v>
      </c>
      <c r="B171" s="36">
        <f>SUMIFS(СВЦЭМ!$E$39:$E$782,СВЦЭМ!$A$39:$A$782,$A171,СВЦЭМ!$B$39:$B$782,B$155)+'СЕТ СН'!$F$12</f>
        <v>212.0162851</v>
      </c>
      <c r="C171" s="36">
        <f>SUMIFS(СВЦЭМ!$E$39:$E$782,СВЦЭМ!$A$39:$A$782,$A171,СВЦЭМ!$B$39:$B$782,C$155)+'СЕТ СН'!$F$12</f>
        <v>225.55403275</v>
      </c>
      <c r="D171" s="36">
        <f>SUMIFS(СВЦЭМ!$E$39:$E$782,СВЦЭМ!$A$39:$A$782,$A171,СВЦЭМ!$B$39:$B$782,D$155)+'СЕТ СН'!$F$12</f>
        <v>235.42182399999999</v>
      </c>
      <c r="E171" s="36">
        <f>SUMIFS(СВЦЭМ!$E$39:$E$782,СВЦЭМ!$A$39:$A$782,$A171,СВЦЭМ!$B$39:$B$782,E$155)+'СЕТ СН'!$F$12</f>
        <v>241.34900207000001</v>
      </c>
      <c r="F171" s="36">
        <f>SUMIFS(СВЦЭМ!$E$39:$E$782,СВЦЭМ!$A$39:$A$782,$A171,СВЦЭМ!$B$39:$B$782,F$155)+'СЕТ СН'!$F$12</f>
        <v>242.24710064000001</v>
      </c>
      <c r="G171" s="36">
        <f>SUMIFS(СВЦЭМ!$E$39:$E$782,СВЦЭМ!$A$39:$A$782,$A171,СВЦЭМ!$B$39:$B$782,G$155)+'СЕТ СН'!$F$12</f>
        <v>238.05022983000001</v>
      </c>
      <c r="H171" s="36">
        <f>SUMIFS(СВЦЭМ!$E$39:$E$782,СВЦЭМ!$A$39:$A$782,$A171,СВЦЭМ!$B$39:$B$782,H$155)+'СЕТ СН'!$F$12</f>
        <v>227.94105576000001</v>
      </c>
      <c r="I171" s="36">
        <f>SUMIFS(СВЦЭМ!$E$39:$E$782,СВЦЭМ!$A$39:$A$782,$A171,СВЦЭМ!$B$39:$B$782,I$155)+'СЕТ СН'!$F$12</f>
        <v>211.76266937</v>
      </c>
      <c r="J171" s="36">
        <f>SUMIFS(СВЦЭМ!$E$39:$E$782,СВЦЭМ!$A$39:$A$782,$A171,СВЦЭМ!$B$39:$B$782,J$155)+'СЕТ СН'!$F$12</f>
        <v>196.0912792</v>
      </c>
      <c r="K171" s="36">
        <f>SUMIFS(СВЦЭМ!$E$39:$E$782,СВЦЭМ!$A$39:$A$782,$A171,СВЦЭМ!$B$39:$B$782,K$155)+'СЕТ СН'!$F$12</f>
        <v>186.50299525</v>
      </c>
      <c r="L171" s="36">
        <f>SUMIFS(СВЦЭМ!$E$39:$E$782,СВЦЭМ!$A$39:$A$782,$A171,СВЦЭМ!$B$39:$B$782,L$155)+'СЕТ СН'!$F$12</f>
        <v>183.63030692000001</v>
      </c>
      <c r="M171" s="36">
        <f>SUMIFS(СВЦЭМ!$E$39:$E$782,СВЦЭМ!$A$39:$A$782,$A171,СВЦЭМ!$B$39:$B$782,M$155)+'СЕТ СН'!$F$12</f>
        <v>181.77457412999999</v>
      </c>
      <c r="N171" s="36">
        <f>SUMIFS(СВЦЭМ!$E$39:$E$782,СВЦЭМ!$A$39:$A$782,$A171,СВЦЭМ!$B$39:$B$782,N$155)+'СЕТ СН'!$F$12</f>
        <v>177.72596855</v>
      </c>
      <c r="O171" s="36">
        <f>SUMIFS(СВЦЭМ!$E$39:$E$782,СВЦЭМ!$A$39:$A$782,$A171,СВЦЭМ!$B$39:$B$782,O$155)+'СЕТ СН'!$F$12</f>
        <v>174.57397012000001</v>
      </c>
      <c r="P171" s="36">
        <f>SUMIFS(СВЦЭМ!$E$39:$E$782,СВЦЭМ!$A$39:$A$782,$A171,СВЦЭМ!$B$39:$B$782,P$155)+'СЕТ СН'!$F$12</f>
        <v>176.10867984000001</v>
      </c>
      <c r="Q171" s="36">
        <f>SUMIFS(СВЦЭМ!$E$39:$E$782,СВЦЭМ!$A$39:$A$782,$A171,СВЦЭМ!$B$39:$B$782,Q$155)+'СЕТ СН'!$F$12</f>
        <v>176.43381746</v>
      </c>
      <c r="R171" s="36">
        <f>SUMIFS(СВЦЭМ!$E$39:$E$782,СВЦЭМ!$A$39:$A$782,$A171,СВЦЭМ!$B$39:$B$782,R$155)+'СЕТ СН'!$F$12</f>
        <v>175.61251009</v>
      </c>
      <c r="S171" s="36">
        <f>SUMIFS(СВЦЭМ!$E$39:$E$782,СВЦЭМ!$A$39:$A$782,$A171,СВЦЭМ!$B$39:$B$782,S$155)+'СЕТ СН'!$F$12</f>
        <v>176.29268711</v>
      </c>
      <c r="T171" s="36">
        <f>SUMIFS(СВЦЭМ!$E$39:$E$782,СВЦЭМ!$A$39:$A$782,$A171,СВЦЭМ!$B$39:$B$782,T$155)+'СЕТ СН'!$F$12</f>
        <v>175.44154154</v>
      </c>
      <c r="U171" s="36">
        <f>SUMIFS(СВЦЭМ!$E$39:$E$782,СВЦЭМ!$A$39:$A$782,$A171,СВЦЭМ!$B$39:$B$782,U$155)+'СЕТ СН'!$F$12</f>
        <v>176.29763242000001</v>
      </c>
      <c r="V171" s="36">
        <f>SUMIFS(СВЦЭМ!$E$39:$E$782,СВЦЭМ!$A$39:$A$782,$A171,СВЦЭМ!$B$39:$B$782,V$155)+'СЕТ СН'!$F$12</f>
        <v>176.61154207999999</v>
      </c>
      <c r="W171" s="36">
        <f>SUMIFS(СВЦЭМ!$E$39:$E$782,СВЦЭМ!$A$39:$A$782,$A171,СВЦЭМ!$B$39:$B$782,W$155)+'СЕТ СН'!$F$12</f>
        <v>176.84829468000001</v>
      </c>
      <c r="X171" s="36">
        <f>SUMIFS(СВЦЭМ!$E$39:$E$782,СВЦЭМ!$A$39:$A$782,$A171,СВЦЭМ!$B$39:$B$782,X$155)+'СЕТ СН'!$F$12</f>
        <v>182.22147717999999</v>
      </c>
      <c r="Y171" s="36">
        <f>SUMIFS(СВЦЭМ!$E$39:$E$782,СВЦЭМ!$A$39:$A$782,$A171,СВЦЭМ!$B$39:$B$782,Y$155)+'СЕТ СН'!$F$12</f>
        <v>194.14726605999999</v>
      </c>
    </row>
    <row r="172" spans="1:25" ht="15.75" x14ac:dyDescent="0.2">
      <c r="A172" s="35">
        <f t="shared" si="4"/>
        <v>45490</v>
      </c>
      <c r="B172" s="36">
        <f>SUMIFS(СВЦЭМ!$E$39:$E$782,СВЦЭМ!$A$39:$A$782,$A172,СВЦЭМ!$B$39:$B$782,B$155)+'СЕТ СН'!$F$12</f>
        <v>215.10406979000001</v>
      </c>
      <c r="C172" s="36">
        <f>SUMIFS(СВЦЭМ!$E$39:$E$782,СВЦЭМ!$A$39:$A$782,$A172,СВЦЭМ!$B$39:$B$782,C$155)+'СЕТ СН'!$F$12</f>
        <v>229.71208834000001</v>
      </c>
      <c r="D172" s="36">
        <f>SUMIFS(СВЦЭМ!$E$39:$E$782,СВЦЭМ!$A$39:$A$782,$A172,СВЦЭМ!$B$39:$B$782,D$155)+'СЕТ СН'!$F$12</f>
        <v>231.46361526000001</v>
      </c>
      <c r="E172" s="36">
        <f>SUMIFS(СВЦЭМ!$E$39:$E$782,СВЦЭМ!$A$39:$A$782,$A172,СВЦЭМ!$B$39:$B$782,E$155)+'СЕТ СН'!$F$12</f>
        <v>228.58458870000001</v>
      </c>
      <c r="F172" s="36">
        <f>SUMIFS(СВЦЭМ!$E$39:$E$782,СВЦЭМ!$A$39:$A$782,$A172,СВЦЭМ!$B$39:$B$782,F$155)+'СЕТ СН'!$F$12</f>
        <v>227.69505509000001</v>
      </c>
      <c r="G172" s="36">
        <f>SUMIFS(СВЦЭМ!$E$39:$E$782,СВЦЭМ!$A$39:$A$782,$A172,СВЦЭМ!$B$39:$B$782,G$155)+'СЕТ СН'!$F$12</f>
        <v>229.22860487</v>
      </c>
      <c r="H172" s="36">
        <f>SUMIFS(СВЦЭМ!$E$39:$E$782,СВЦЭМ!$A$39:$A$782,$A172,СВЦЭМ!$B$39:$B$782,H$155)+'СЕТ СН'!$F$12</f>
        <v>225.05211829000001</v>
      </c>
      <c r="I172" s="36">
        <f>SUMIFS(СВЦЭМ!$E$39:$E$782,СВЦЭМ!$A$39:$A$782,$A172,СВЦЭМ!$B$39:$B$782,I$155)+'СЕТ СН'!$F$12</f>
        <v>209.43978224</v>
      </c>
      <c r="J172" s="36">
        <f>SUMIFS(СВЦЭМ!$E$39:$E$782,СВЦЭМ!$A$39:$A$782,$A172,СВЦЭМ!$B$39:$B$782,J$155)+'СЕТ СН'!$F$12</f>
        <v>196.03929328999999</v>
      </c>
      <c r="K172" s="36">
        <f>SUMIFS(СВЦЭМ!$E$39:$E$782,СВЦЭМ!$A$39:$A$782,$A172,СВЦЭМ!$B$39:$B$782,K$155)+'СЕТ СН'!$F$12</f>
        <v>190.32608432000001</v>
      </c>
      <c r="L172" s="36">
        <f>SUMIFS(СВЦЭМ!$E$39:$E$782,СВЦЭМ!$A$39:$A$782,$A172,СВЦЭМ!$B$39:$B$782,L$155)+'СЕТ СН'!$F$12</f>
        <v>182.36605377000001</v>
      </c>
      <c r="M172" s="36">
        <f>SUMIFS(СВЦЭМ!$E$39:$E$782,СВЦЭМ!$A$39:$A$782,$A172,СВЦЭМ!$B$39:$B$782,M$155)+'СЕТ СН'!$F$12</f>
        <v>180.14796408000001</v>
      </c>
      <c r="N172" s="36">
        <f>SUMIFS(СВЦЭМ!$E$39:$E$782,СВЦЭМ!$A$39:$A$782,$A172,СВЦЭМ!$B$39:$B$782,N$155)+'СЕТ СН'!$F$12</f>
        <v>181.01342263999999</v>
      </c>
      <c r="O172" s="36">
        <f>SUMIFS(СВЦЭМ!$E$39:$E$782,СВЦЭМ!$A$39:$A$782,$A172,СВЦЭМ!$B$39:$B$782,O$155)+'СЕТ СН'!$F$12</f>
        <v>179.17268813000001</v>
      </c>
      <c r="P172" s="36">
        <f>SUMIFS(СВЦЭМ!$E$39:$E$782,СВЦЭМ!$A$39:$A$782,$A172,СВЦЭМ!$B$39:$B$782,P$155)+'СЕТ СН'!$F$12</f>
        <v>179.06430734</v>
      </c>
      <c r="Q172" s="36">
        <f>SUMIFS(СВЦЭМ!$E$39:$E$782,СВЦЭМ!$A$39:$A$782,$A172,СВЦЭМ!$B$39:$B$782,Q$155)+'СЕТ СН'!$F$12</f>
        <v>179.58417577</v>
      </c>
      <c r="R172" s="36">
        <f>SUMIFS(СВЦЭМ!$E$39:$E$782,СВЦЭМ!$A$39:$A$782,$A172,СВЦЭМ!$B$39:$B$782,R$155)+'СЕТ СН'!$F$12</f>
        <v>180.38486266000001</v>
      </c>
      <c r="S172" s="36">
        <f>SUMIFS(СВЦЭМ!$E$39:$E$782,СВЦЭМ!$A$39:$A$782,$A172,СВЦЭМ!$B$39:$B$782,S$155)+'СЕТ СН'!$F$12</f>
        <v>181.37376841</v>
      </c>
      <c r="T172" s="36">
        <f>SUMIFS(СВЦЭМ!$E$39:$E$782,СВЦЭМ!$A$39:$A$782,$A172,СВЦЭМ!$B$39:$B$782,T$155)+'СЕТ СН'!$F$12</f>
        <v>180.27638830000001</v>
      </c>
      <c r="U172" s="36">
        <f>SUMIFS(СВЦЭМ!$E$39:$E$782,СВЦЭМ!$A$39:$A$782,$A172,СВЦЭМ!$B$39:$B$782,U$155)+'СЕТ СН'!$F$12</f>
        <v>181.87445406000001</v>
      </c>
      <c r="V172" s="36">
        <f>SUMIFS(СВЦЭМ!$E$39:$E$782,СВЦЭМ!$A$39:$A$782,$A172,СВЦЭМ!$B$39:$B$782,V$155)+'СЕТ СН'!$F$12</f>
        <v>182.65102293999999</v>
      </c>
      <c r="W172" s="36">
        <f>SUMIFS(СВЦЭМ!$E$39:$E$782,СВЦЭМ!$A$39:$A$782,$A172,СВЦЭМ!$B$39:$B$782,W$155)+'СЕТ СН'!$F$12</f>
        <v>178.40734233000001</v>
      </c>
      <c r="X172" s="36">
        <f>SUMIFS(СВЦЭМ!$E$39:$E$782,СВЦЭМ!$A$39:$A$782,$A172,СВЦЭМ!$B$39:$B$782,X$155)+'СЕТ СН'!$F$12</f>
        <v>185.82503618000001</v>
      </c>
      <c r="Y172" s="36">
        <f>SUMIFS(СВЦЭМ!$E$39:$E$782,СВЦЭМ!$A$39:$A$782,$A172,СВЦЭМ!$B$39:$B$782,Y$155)+'СЕТ СН'!$F$12</f>
        <v>196.76236291000001</v>
      </c>
    </row>
    <row r="173" spans="1:25" ht="15.75" x14ac:dyDescent="0.2">
      <c r="A173" s="35">
        <f t="shared" si="4"/>
        <v>45491</v>
      </c>
      <c r="B173" s="36">
        <f>SUMIFS(СВЦЭМ!$E$39:$E$782,СВЦЭМ!$A$39:$A$782,$A173,СВЦЭМ!$B$39:$B$782,B$155)+'СЕТ СН'!$F$12</f>
        <v>229.75006585</v>
      </c>
      <c r="C173" s="36">
        <f>SUMIFS(СВЦЭМ!$E$39:$E$782,СВЦЭМ!$A$39:$A$782,$A173,СВЦЭМ!$B$39:$B$782,C$155)+'СЕТ СН'!$F$12</f>
        <v>242.00792179000001</v>
      </c>
      <c r="D173" s="36">
        <f>SUMIFS(СВЦЭМ!$E$39:$E$782,СВЦЭМ!$A$39:$A$782,$A173,СВЦЭМ!$B$39:$B$782,D$155)+'СЕТ СН'!$F$12</f>
        <v>252.38081485999999</v>
      </c>
      <c r="E173" s="36">
        <f>SUMIFS(СВЦЭМ!$E$39:$E$782,СВЦЭМ!$A$39:$A$782,$A173,СВЦЭМ!$B$39:$B$782,E$155)+'СЕТ СН'!$F$12</f>
        <v>256.43154102</v>
      </c>
      <c r="F173" s="36">
        <f>SUMIFS(СВЦЭМ!$E$39:$E$782,СВЦЭМ!$A$39:$A$782,$A173,СВЦЭМ!$B$39:$B$782,F$155)+'СЕТ СН'!$F$12</f>
        <v>256.10673408000002</v>
      </c>
      <c r="G173" s="36">
        <f>SUMIFS(СВЦЭМ!$E$39:$E$782,СВЦЭМ!$A$39:$A$782,$A173,СВЦЭМ!$B$39:$B$782,G$155)+'СЕТ СН'!$F$12</f>
        <v>254.12733116000001</v>
      </c>
      <c r="H173" s="36">
        <f>SUMIFS(СВЦЭМ!$E$39:$E$782,СВЦЭМ!$A$39:$A$782,$A173,СВЦЭМ!$B$39:$B$782,H$155)+'СЕТ СН'!$F$12</f>
        <v>244.75123515999999</v>
      </c>
      <c r="I173" s="36">
        <f>SUMIFS(СВЦЭМ!$E$39:$E$782,СВЦЭМ!$A$39:$A$782,$A173,СВЦЭМ!$B$39:$B$782,I$155)+'СЕТ СН'!$F$12</f>
        <v>220.31023737999999</v>
      </c>
      <c r="J173" s="36">
        <f>SUMIFS(СВЦЭМ!$E$39:$E$782,СВЦЭМ!$A$39:$A$782,$A173,СВЦЭМ!$B$39:$B$782,J$155)+'СЕТ СН'!$F$12</f>
        <v>207.68192694999999</v>
      </c>
      <c r="K173" s="36">
        <f>SUMIFS(СВЦЭМ!$E$39:$E$782,СВЦЭМ!$A$39:$A$782,$A173,СВЦЭМ!$B$39:$B$782,K$155)+'СЕТ СН'!$F$12</f>
        <v>199.96601595999999</v>
      </c>
      <c r="L173" s="36">
        <f>SUMIFS(СВЦЭМ!$E$39:$E$782,СВЦЭМ!$A$39:$A$782,$A173,СВЦЭМ!$B$39:$B$782,L$155)+'СЕТ СН'!$F$12</f>
        <v>194.01871385000001</v>
      </c>
      <c r="M173" s="36">
        <f>SUMIFS(СВЦЭМ!$E$39:$E$782,СВЦЭМ!$A$39:$A$782,$A173,СВЦЭМ!$B$39:$B$782,M$155)+'СЕТ СН'!$F$12</f>
        <v>192.55180405999999</v>
      </c>
      <c r="N173" s="36">
        <f>SUMIFS(СВЦЭМ!$E$39:$E$782,СВЦЭМ!$A$39:$A$782,$A173,СВЦЭМ!$B$39:$B$782,N$155)+'СЕТ СН'!$F$12</f>
        <v>191.29397324000001</v>
      </c>
      <c r="O173" s="36">
        <f>SUMIFS(СВЦЭМ!$E$39:$E$782,СВЦЭМ!$A$39:$A$782,$A173,СВЦЭМ!$B$39:$B$782,O$155)+'СЕТ СН'!$F$12</f>
        <v>189.46604199000001</v>
      </c>
      <c r="P173" s="36">
        <f>SUMIFS(СВЦЭМ!$E$39:$E$782,СВЦЭМ!$A$39:$A$782,$A173,СВЦЭМ!$B$39:$B$782,P$155)+'СЕТ СН'!$F$12</f>
        <v>189.49372761999999</v>
      </c>
      <c r="Q173" s="36">
        <f>SUMIFS(СВЦЭМ!$E$39:$E$782,СВЦЭМ!$A$39:$A$782,$A173,СВЦЭМ!$B$39:$B$782,Q$155)+'СЕТ СН'!$F$12</f>
        <v>189.15051489000001</v>
      </c>
      <c r="R173" s="36">
        <f>SUMIFS(СВЦЭМ!$E$39:$E$782,СВЦЭМ!$A$39:$A$782,$A173,СВЦЭМ!$B$39:$B$782,R$155)+'СЕТ СН'!$F$12</f>
        <v>189.76305945999999</v>
      </c>
      <c r="S173" s="36">
        <f>SUMIFS(СВЦЭМ!$E$39:$E$782,СВЦЭМ!$A$39:$A$782,$A173,СВЦЭМ!$B$39:$B$782,S$155)+'СЕТ СН'!$F$12</f>
        <v>189.69162544</v>
      </c>
      <c r="T173" s="36">
        <f>SUMIFS(СВЦЭМ!$E$39:$E$782,СВЦЭМ!$A$39:$A$782,$A173,СВЦЭМ!$B$39:$B$782,T$155)+'СЕТ СН'!$F$12</f>
        <v>191.90511871000001</v>
      </c>
      <c r="U173" s="36">
        <f>SUMIFS(СВЦЭМ!$E$39:$E$782,СВЦЭМ!$A$39:$A$782,$A173,СВЦЭМ!$B$39:$B$782,U$155)+'СЕТ СН'!$F$12</f>
        <v>194.09801268000001</v>
      </c>
      <c r="V173" s="36">
        <f>SUMIFS(СВЦЭМ!$E$39:$E$782,СВЦЭМ!$A$39:$A$782,$A173,СВЦЭМ!$B$39:$B$782,V$155)+'СЕТ СН'!$F$12</f>
        <v>194.12478468</v>
      </c>
      <c r="W173" s="36">
        <f>SUMIFS(СВЦЭМ!$E$39:$E$782,СВЦЭМ!$A$39:$A$782,$A173,СВЦЭМ!$B$39:$B$782,W$155)+'СЕТ СН'!$F$12</f>
        <v>189.93868139</v>
      </c>
      <c r="X173" s="36">
        <f>SUMIFS(СВЦЭМ!$E$39:$E$782,СВЦЭМ!$A$39:$A$782,$A173,СВЦЭМ!$B$39:$B$782,X$155)+'СЕТ СН'!$F$12</f>
        <v>195.98855368</v>
      </c>
      <c r="Y173" s="36">
        <f>SUMIFS(СВЦЭМ!$E$39:$E$782,СВЦЭМ!$A$39:$A$782,$A173,СВЦЭМ!$B$39:$B$782,Y$155)+'СЕТ СН'!$F$12</f>
        <v>206.47430709</v>
      </c>
    </row>
    <row r="174" spans="1:25" ht="15.75" x14ac:dyDescent="0.2">
      <c r="A174" s="35">
        <f t="shared" si="4"/>
        <v>45492</v>
      </c>
      <c r="B174" s="36">
        <f>SUMIFS(СВЦЭМ!$E$39:$E$782,СВЦЭМ!$A$39:$A$782,$A174,СВЦЭМ!$B$39:$B$782,B$155)+'СЕТ СН'!$F$12</f>
        <v>219.69356536000001</v>
      </c>
      <c r="C174" s="36">
        <f>SUMIFS(СВЦЭМ!$E$39:$E$782,СВЦЭМ!$A$39:$A$782,$A174,СВЦЭМ!$B$39:$B$782,C$155)+'СЕТ СН'!$F$12</f>
        <v>233.47457326</v>
      </c>
      <c r="D174" s="36">
        <f>SUMIFS(СВЦЭМ!$E$39:$E$782,СВЦЭМ!$A$39:$A$782,$A174,СВЦЭМ!$B$39:$B$782,D$155)+'СЕТ СН'!$F$12</f>
        <v>242.70203343</v>
      </c>
      <c r="E174" s="36">
        <f>SUMIFS(СВЦЭМ!$E$39:$E$782,СВЦЭМ!$A$39:$A$782,$A174,СВЦЭМ!$B$39:$B$782,E$155)+'СЕТ СН'!$F$12</f>
        <v>245.03482618000001</v>
      </c>
      <c r="F174" s="36">
        <f>SUMIFS(СВЦЭМ!$E$39:$E$782,СВЦЭМ!$A$39:$A$782,$A174,СВЦЭМ!$B$39:$B$782,F$155)+'СЕТ СН'!$F$12</f>
        <v>245.66738022999999</v>
      </c>
      <c r="G174" s="36">
        <f>SUMIFS(СВЦЭМ!$E$39:$E$782,СВЦЭМ!$A$39:$A$782,$A174,СВЦЭМ!$B$39:$B$782,G$155)+'СЕТ СН'!$F$12</f>
        <v>246.2813688</v>
      </c>
      <c r="H174" s="36">
        <f>SUMIFS(СВЦЭМ!$E$39:$E$782,СВЦЭМ!$A$39:$A$782,$A174,СВЦЭМ!$B$39:$B$782,H$155)+'СЕТ СН'!$F$12</f>
        <v>238.84147192</v>
      </c>
      <c r="I174" s="36">
        <f>SUMIFS(СВЦЭМ!$E$39:$E$782,СВЦЭМ!$A$39:$A$782,$A174,СВЦЭМ!$B$39:$B$782,I$155)+'СЕТ СН'!$F$12</f>
        <v>230.69727854000001</v>
      </c>
      <c r="J174" s="36">
        <f>SUMIFS(СВЦЭМ!$E$39:$E$782,СВЦЭМ!$A$39:$A$782,$A174,СВЦЭМ!$B$39:$B$782,J$155)+'СЕТ СН'!$F$12</f>
        <v>214.71783740000001</v>
      </c>
      <c r="K174" s="36">
        <f>SUMIFS(СВЦЭМ!$E$39:$E$782,СВЦЭМ!$A$39:$A$782,$A174,СВЦЭМ!$B$39:$B$782,K$155)+'СЕТ СН'!$F$12</f>
        <v>206.64521238</v>
      </c>
      <c r="L174" s="36">
        <f>SUMIFS(СВЦЭМ!$E$39:$E$782,СВЦЭМ!$A$39:$A$782,$A174,СВЦЭМ!$B$39:$B$782,L$155)+'СЕТ СН'!$F$12</f>
        <v>202.19372235</v>
      </c>
      <c r="M174" s="36">
        <f>SUMIFS(СВЦЭМ!$E$39:$E$782,СВЦЭМ!$A$39:$A$782,$A174,СВЦЭМ!$B$39:$B$782,M$155)+'СЕТ СН'!$F$12</f>
        <v>202.63756735000001</v>
      </c>
      <c r="N174" s="36">
        <f>SUMIFS(СВЦЭМ!$E$39:$E$782,СВЦЭМ!$A$39:$A$782,$A174,СВЦЭМ!$B$39:$B$782,N$155)+'СЕТ СН'!$F$12</f>
        <v>201.9700593</v>
      </c>
      <c r="O174" s="36">
        <f>SUMIFS(СВЦЭМ!$E$39:$E$782,СВЦЭМ!$A$39:$A$782,$A174,СВЦЭМ!$B$39:$B$782,O$155)+'СЕТ СН'!$F$12</f>
        <v>199.78309279999999</v>
      </c>
      <c r="P174" s="36">
        <f>SUMIFS(СВЦЭМ!$E$39:$E$782,СВЦЭМ!$A$39:$A$782,$A174,СВЦЭМ!$B$39:$B$782,P$155)+'СЕТ СН'!$F$12</f>
        <v>198.78879336</v>
      </c>
      <c r="Q174" s="36">
        <f>SUMIFS(СВЦЭМ!$E$39:$E$782,СВЦЭМ!$A$39:$A$782,$A174,СВЦЭМ!$B$39:$B$782,Q$155)+'СЕТ СН'!$F$12</f>
        <v>200.8080659</v>
      </c>
      <c r="R174" s="36">
        <f>SUMIFS(СВЦЭМ!$E$39:$E$782,СВЦЭМ!$A$39:$A$782,$A174,СВЦЭМ!$B$39:$B$782,R$155)+'СЕТ СН'!$F$12</f>
        <v>200.82415921</v>
      </c>
      <c r="S174" s="36">
        <f>SUMIFS(СВЦЭМ!$E$39:$E$782,СВЦЭМ!$A$39:$A$782,$A174,СВЦЭМ!$B$39:$B$782,S$155)+'СЕТ СН'!$F$12</f>
        <v>199.24706325</v>
      </c>
      <c r="T174" s="36">
        <f>SUMIFS(СВЦЭМ!$E$39:$E$782,СВЦЭМ!$A$39:$A$782,$A174,СВЦЭМ!$B$39:$B$782,T$155)+'СЕТ СН'!$F$12</f>
        <v>202.90573473000001</v>
      </c>
      <c r="U174" s="36">
        <f>SUMIFS(СВЦЭМ!$E$39:$E$782,СВЦЭМ!$A$39:$A$782,$A174,СВЦЭМ!$B$39:$B$782,U$155)+'СЕТ СН'!$F$12</f>
        <v>204.36606104000001</v>
      </c>
      <c r="V174" s="36">
        <f>SUMIFS(СВЦЭМ!$E$39:$E$782,СВЦЭМ!$A$39:$A$782,$A174,СВЦЭМ!$B$39:$B$782,V$155)+'СЕТ СН'!$F$12</f>
        <v>208.31678979</v>
      </c>
      <c r="W174" s="36">
        <f>SUMIFS(СВЦЭМ!$E$39:$E$782,СВЦЭМ!$A$39:$A$782,$A174,СВЦЭМ!$B$39:$B$782,W$155)+'СЕТ СН'!$F$12</f>
        <v>203.98498330999999</v>
      </c>
      <c r="X174" s="36">
        <f>SUMIFS(СВЦЭМ!$E$39:$E$782,СВЦЭМ!$A$39:$A$782,$A174,СВЦЭМ!$B$39:$B$782,X$155)+'СЕТ СН'!$F$12</f>
        <v>211.28031236999999</v>
      </c>
      <c r="Y174" s="36">
        <f>SUMIFS(СВЦЭМ!$E$39:$E$782,СВЦЭМ!$A$39:$A$782,$A174,СВЦЭМ!$B$39:$B$782,Y$155)+'СЕТ СН'!$F$12</f>
        <v>222.46878326000001</v>
      </c>
    </row>
    <row r="175" spans="1:25" ht="15.75" x14ac:dyDescent="0.2">
      <c r="A175" s="35">
        <f t="shared" si="4"/>
        <v>45493</v>
      </c>
      <c r="B175" s="36">
        <f>SUMIFS(СВЦЭМ!$E$39:$E$782,СВЦЭМ!$A$39:$A$782,$A175,СВЦЭМ!$B$39:$B$782,B$155)+'СЕТ СН'!$F$12</f>
        <v>221.68701125000001</v>
      </c>
      <c r="C175" s="36">
        <f>SUMIFS(СВЦЭМ!$E$39:$E$782,СВЦЭМ!$A$39:$A$782,$A175,СВЦЭМ!$B$39:$B$782,C$155)+'СЕТ СН'!$F$12</f>
        <v>230.99760461</v>
      </c>
      <c r="D175" s="36">
        <f>SUMIFS(СВЦЭМ!$E$39:$E$782,СВЦЭМ!$A$39:$A$782,$A175,СВЦЭМ!$B$39:$B$782,D$155)+'СЕТ СН'!$F$12</f>
        <v>243.61074453000001</v>
      </c>
      <c r="E175" s="36">
        <f>SUMIFS(СВЦЭМ!$E$39:$E$782,СВЦЭМ!$A$39:$A$782,$A175,СВЦЭМ!$B$39:$B$782,E$155)+'СЕТ СН'!$F$12</f>
        <v>249.16464855000001</v>
      </c>
      <c r="F175" s="36">
        <f>SUMIFS(СВЦЭМ!$E$39:$E$782,СВЦЭМ!$A$39:$A$782,$A175,СВЦЭМ!$B$39:$B$782,F$155)+'СЕТ СН'!$F$12</f>
        <v>250.87556051000001</v>
      </c>
      <c r="G175" s="36">
        <f>SUMIFS(СВЦЭМ!$E$39:$E$782,СВЦЭМ!$A$39:$A$782,$A175,СВЦЭМ!$B$39:$B$782,G$155)+'СЕТ СН'!$F$12</f>
        <v>250.53605139000001</v>
      </c>
      <c r="H175" s="36">
        <f>SUMIFS(СВЦЭМ!$E$39:$E$782,СВЦЭМ!$A$39:$A$782,$A175,СВЦЭМ!$B$39:$B$782,H$155)+'СЕТ СН'!$F$12</f>
        <v>248.02804617999999</v>
      </c>
      <c r="I175" s="36">
        <f>SUMIFS(СВЦЭМ!$E$39:$E$782,СВЦЭМ!$A$39:$A$782,$A175,СВЦЭМ!$B$39:$B$782,I$155)+'СЕТ СН'!$F$12</f>
        <v>238.48226129</v>
      </c>
      <c r="J175" s="36">
        <f>SUMIFS(СВЦЭМ!$E$39:$E$782,СВЦЭМ!$A$39:$A$782,$A175,СВЦЭМ!$B$39:$B$782,J$155)+'СЕТ СН'!$F$12</f>
        <v>222.25552617</v>
      </c>
      <c r="K175" s="36">
        <f>SUMIFS(СВЦЭМ!$E$39:$E$782,СВЦЭМ!$A$39:$A$782,$A175,СВЦЭМ!$B$39:$B$782,K$155)+'СЕТ СН'!$F$12</f>
        <v>208.87951487999999</v>
      </c>
      <c r="L175" s="36">
        <f>SUMIFS(СВЦЭМ!$E$39:$E$782,СВЦЭМ!$A$39:$A$782,$A175,СВЦЭМ!$B$39:$B$782,L$155)+'СЕТ СН'!$F$12</f>
        <v>198.42347415</v>
      </c>
      <c r="M175" s="36">
        <f>SUMIFS(СВЦЭМ!$E$39:$E$782,СВЦЭМ!$A$39:$A$782,$A175,СВЦЭМ!$B$39:$B$782,M$155)+'СЕТ СН'!$F$12</f>
        <v>192.63298642000001</v>
      </c>
      <c r="N175" s="36">
        <f>SUMIFS(СВЦЭМ!$E$39:$E$782,СВЦЭМ!$A$39:$A$782,$A175,СВЦЭМ!$B$39:$B$782,N$155)+'СЕТ СН'!$F$12</f>
        <v>194.49764299</v>
      </c>
      <c r="O175" s="36">
        <f>SUMIFS(СВЦЭМ!$E$39:$E$782,СВЦЭМ!$A$39:$A$782,$A175,СВЦЭМ!$B$39:$B$782,O$155)+'СЕТ СН'!$F$12</f>
        <v>193.87908548999999</v>
      </c>
      <c r="P175" s="36">
        <f>SUMIFS(СВЦЭМ!$E$39:$E$782,СВЦЭМ!$A$39:$A$782,$A175,СВЦЭМ!$B$39:$B$782,P$155)+'СЕТ СН'!$F$12</f>
        <v>180.5983493</v>
      </c>
      <c r="Q175" s="36">
        <f>SUMIFS(СВЦЭМ!$E$39:$E$782,СВЦЭМ!$A$39:$A$782,$A175,СВЦЭМ!$B$39:$B$782,Q$155)+'СЕТ СН'!$F$12</f>
        <v>182.88760791999999</v>
      </c>
      <c r="R175" s="36">
        <f>SUMIFS(СВЦЭМ!$E$39:$E$782,СВЦЭМ!$A$39:$A$782,$A175,СВЦЭМ!$B$39:$B$782,R$155)+'СЕТ СН'!$F$12</f>
        <v>184.79370061</v>
      </c>
      <c r="S175" s="36">
        <f>SUMIFS(СВЦЭМ!$E$39:$E$782,СВЦЭМ!$A$39:$A$782,$A175,СВЦЭМ!$B$39:$B$782,S$155)+'СЕТ СН'!$F$12</f>
        <v>183.41618718000001</v>
      </c>
      <c r="T175" s="36">
        <f>SUMIFS(СВЦЭМ!$E$39:$E$782,СВЦЭМ!$A$39:$A$782,$A175,СВЦЭМ!$B$39:$B$782,T$155)+'СЕТ СН'!$F$12</f>
        <v>182.67239660999999</v>
      </c>
      <c r="U175" s="36">
        <f>SUMIFS(СВЦЭМ!$E$39:$E$782,СВЦЭМ!$A$39:$A$782,$A175,СВЦЭМ!$B$39:$B$782,U$155)+'СЕТ СН'!$F$12</f>
        <v>185.28447808000001</v>
      </c>
      <c r="V175" s="36">
        <f>SUMIFS(СВЦЭМ!$E$39:$E$782,СВЦЭМ!$A$39:$A$782,$A175,СВЦЭМ!$B$39:$B$782,V$155)+'СЕТ СН'!$F$12</f>
        <v>186.61069782000001</v>
      </c>
      <c r="W175" s="36">
        <f>SUMIFS(СВЦЭМ!$E$39:$E$782,СВЦЭМ!$A$39:$A$782,$A175,СВЦЭМ!$B$39:$B$782,W$155)+'СЕТ СН'!$F$12</f>
        <v>183.83364236</v>
      </c>
      <c r="X175" s="36">
        <f>SUMIFS(СВЦЭМ!$E$39:$E$782,СВЦЭМ!$A$39:$A$782,$A175,СВЦЭМ!$B$39:$B$782,X$155)+'СЕТ СН'!$F$12</f>
        <v>188.57112459000001</v>
      </c>
      <c r="Y175" s="36">
        <f>SUMIFS(СВЦЭМ!$E$39:$E$782,СВЦЭМ!$A$39:$A$782,$A175,СВЦЭМ!$B$39:$B$782,Y$155)+'СЕТ СН'!$F$12</f>
        <v>200.84249733999999</v>
      </c>
    </row>
    <row r="176" spans="1:25" ht="15.75" x14ac:dyDescent="0.2">
      <c r="A176" s="35">
        <f t="shared" si="4"/>
        <v>45494</v>
      </c>
      <c r="B176" s="36">
        <f>SUMIFS(СВЦЭМ!$E$39:$E$782,СВЦЭМ!$A$39:$A$782,$A176,СВЦЭМ!$B$39:$B$782,B$155)+'СЕТ СН'!$F$12</f>
        <v>216.38156423000001</v>
      </c>
      <c r="C176" s="36">
        <f>SUMIFS(СВЦЭМ!$E$39:$E$782,СВЦЭМ!$A$39:$A$782,$A176,СВЦЭМ!$B$39:$B$782,C$155)+'СЕТ СН'!$F$12</f>
        <v>229.40545918000001</v>
      </c>
      <c r="D176" s="36">
        <f>SUMIFS(СВЦЭМ!$E$39:$E$782,СВЦЭМ!$A$39:$A$782,$A176,СВЦЭМ!$B$39:$B$782,D$155)+'СЕТ СН'!$F$12</f>
        <v>235.70310731999999</v>
      </c>
      <c r="E176" s="36">
        <f>SUMIFS(СВЦЭМ!$E$39:$E$782,СВЦЭМ!$A$39:$A$782,$A176,СВЦЭМ!$B$39:$B$782,E$155)+'СЕТ СН'!$F$12</f>
        <v>241.28160726999999</v>
      </c>
      <c r="F176" s="36">
        <f>SUMIFS(СВЦЭМ!$E$39:$E$782,СВЦЭМ!$A$39:$A$782,$A176,СВЦЭМ!$B$39:$B$782,F$155)+'СЕТ СН'!$F$12</f>
        <v>246.77913962</v>
      </c>
      <c r="G176" s="36">
        <f>SUMIFS(СВЦЭМ!$E$39:$E$782,СВЦЭМ!$A$39:$A$782,$A176,СВЦЭМ!$B$39:$B$782,G$155)+'СЕТ СН'!$F$12</f>
        <v>239.73282343</v>
      </c>
      <c r="H176" s="36">
        <f>SUMIFS(СВЦЭМ!$E$39:$E$782,СВЦЭМ!$A$39:$A$782,$A176,СВЦЭМ!$B$39:$B$782,H$155)+'СЕТ СН'!$F$12</f>
        <v>242.93384682000001</v>
      </c>
      <c r="I176" s="36">
        <f>SUMIFS(СВЦЭМ!$E$39:$E$782,СВЦЭМ!$A$39:$A$782,$A176,СВЦЭМ!$B$39:$B$782,I$155)+'СЕТ СН'!$F$12</f>
        <v>237.37667325000001</v>
      </c>
      <c r="J176" s="36">
        <f>SUMIFS(СВЦЭМ!$E$39:$E$782,СВЦЭМ!$A$39:$A$782,$A176,СВЦЭМ!$B$39:$B$782,J$155)+'СЕТ СН'!$F$12</f>
        <v>217.68642836000001</v>
      </c>
      <c r="K176" s="36">
        <f>SUMIFS(СВЦЭМ!$E$39:$E$782,СВЦЭМ!$A$39:$A$782,$A176,СВЦЭМ!$B$39:$B$782,K$155)+'СЕТ СН'!$F$12</f>
        <v>199.43734950000001</v>
      </c>
      <c r="L176" s="36">
        <f>SUMIFS(СВЦЭМ!$E$39:$E$782,СВЦЭМ!$A$39:$A$782,$A176,СВЦЭМ!$B$39:$B$782,L$155)+'СЕТ СН'!$F$12</f>
        <v>190.74616107</v>
      </c>
      <c r="M176" s="36">
        <f>SUMIFS(СВЦЭМ!$E$39:$E$782,СВЦЭМ!$A$39:$A$782,$A176,СВЦЭМ!$B$39:$B$782,M$155)+'СЕТ СН'!$F$12</f>
        <v>188.09804317999999</v>
      </c>
      <c r="N176" s="36">
        <f>SUMIFS(СВЦЭМ!$E$39:$E$782,СВЦЭМ!$A$39:$A$782,$A176,СВЦЭМ!$B$39:$B$782,N$155)+'СЕТ СН'!$F$12</f>
        <v>187.63833853</v>
      </c>
      <c r="O176" s="36">
        <f>SUMIFS(СВЦЭМ!$E$39:$E$782,СВЦЭМ!$A$39:$A$782,$A176,СВЦЭМ!$B$39:$B$782,O$155)+'СЕТ СН'!$F$12</f>
        <v>187.23900406000001</v>
      </c>
      <c r="P176" s="36">
        <f>SUMIFS(СВЦЭМ!$E$39:$E$782,СВЦЭМ!$A$39:$A$782,$A176,СВЦЭМ!$B$39:$B$782,P$155)+'СЕТ СН'!$F$12</f>
        <v>189.43707186</v>
      </c>
      <c r="Q176" s="36">
        <f>SUMIFS(СВЦЭМ!$E$39:$E$782,СВЦЭМ!$A$39:$A$782,$A176,СВЦЭМ!$B$39:$B$782,Q$155)+'СЕТ СН'!$F$12</f>
        <v>190.23815295</v>
      </c>
      <c r="R176" s="36">
        <f>SUMIFS(СВЦЭМ!$E$39:$E$782,СВЦЭМ!$A$39:$A$782,$A176,СВЦЭМ!$B$39:$B$782,R$155)+'СЕТ СН'!$F$12</f>
        <v>189.81760305</v>
      </c>
      <c r="S176" s="36">
        <f>SUMIFS(СВЦЭМ!$E$39:$E$782,СВЦЭМ!$A$39:$A$782,$A176,СВЦЭМ!$B$39:$B$782,S$155)+'СЕТ СН'!$F$12</f>
        <v>189.32887563</v>
      </c>
      <c r="T176" s="36">
        <f>SUMIFS(СВЦЭМ!$E$39:$E$782,СВЦЭМ!$A$39:$A$782,$A176,СВЦЭМ!$B$39:$B$782,T$155)+'СЕТ СН'!$F$12</f>
        <v>187.53775439</v>
      </c>
      <c r="U176" s="36">
        <f>SUMIFS(СВЦЭМ!$E$39:$E$782,СВЦЭМ!$A$39:$A$782,$A176,СВЦЭМ!$B$39:$B$782,U$155)+'СЕТ СН'!$F$12</f>
        <v>187.97024556</v>
      </c>
      <c r="V176" s="36">
        <f>SUMIFS(СВЦЭМ!$E$39:$E$782,СВЦЭМ!$A$39:$A$782,$A176,СВЦЭМ!$B$39:$B$782,V$155)+'СЕТ СН'!$F$12</f>
        <v>187.46363162</v>
      </c>
      <c r="W176" s="36">
        <f>SUMIFS(СВЦЭМ!$E$39:$E$782,СВЦЭМ!$A$39:$A$782,$A176,СВЦЭМ!$B$39:$B$782,W$155)+'СЕТ СН'!$F$12</f>
        <v>185.85660159</v>
      </c>
      <c r="X176" s="36">
        <f>SUMIFS(СВЦЭМ!$E$39:$E$782,СВЦЭМ!$A$39:$A$782,$A176,СВЦЭМ!$B$39:$B$782,X$155)+'СЕТ СН'!$F$12</f>
        <v>192.60038585000001</v>
      </c>
      <c r="Y176" s="36">
        <f>SUMIFS(СВЦЭМ!$E$39:$E$782,СВЦЭМ!$A$39:$A$782,$A176,СВЦЭМ!$B$39:$B$782,Y$155)+'СЕТ СН'!$F$12</f>
        <v>195.61521701999999</v>
      </c>
    </row>
    <row r="177" spans="1:27" ht="15.75" x14ac:dyDescent="0.2">
      <c r="A177" s="35">
        <f t="shared" si="4"/>
        <v>45495</v>
      </c>
      <c r="B177" s="36">
        <f>SUMIFS(СВЦЭМ!$E$39:$E$782,СВЦЭМ!$A$39:$A$782,$A177,СВЦЭМ!$B$39:$B$782,B$155)+'СЕТ СН'!$F$12</f>
        <v>207.08462932</v>
      </c>
      <c r="C177" s="36">
        <f>SUMIFS(СВЦЭМ!$E$39:$E$782,СВЦЭМ!$A$39:$A$782,$A177,СВЦЭМ!$B$39:$B$782,C$155)+'СЕТ СН'!$F$12</f>
        <v>216.11396081000001</v>
      </c>
      <c r="D177" s="36">
        <f>SUMIFS(СВЦЭМ!$E$39:$E$782,СВЦЭМ!$A$39:$A$782,$A177,СВЦЭМ!$B$39:$B$782,D$155)+'СЕТ СН'!$F$12</f>
        <v>223.43532084</v>
      </c>
      <c r="E177" s="36">
        <f>SUMIFS(СВЦЭМ!$E$39:$E$782,СВЦЭМ!$A$39:$A$782,$A177,СВЦЭМ!$B$39:$B$782,E$155)+'СЕТ СН'!$F$12</f>
        <v>228.28067906999999</v>
      </c>
      <c r="F177" s="36">
        <f>SUMIFS(СВЦЭМ!$E$39:$E$782,СВЦЭМ!$A$39:$A$782,$A177,СВЦЭМ!$B$39:$B$782,F$155)+'СЕТ СН'!$F$12</f>
        <v>229.66399192</v>
      </c>
      <c r="G177" s="36">
        <f>SUMIFS(СВЦЭМ!$E$39:$E$782,СВЦЭМ!$A$39:$A$782,$A177,СВЦЭМ!$B$39:$B$782,G$155)+'СЕТ СН'!$F$12</f>
        <v>229.75039097000001</v>
      </c>
      <c r="H177" s="36">
        <f>SUMIFS(СВЦЭМ!$E$39:$E$782,СВЦЭМ!$A$39:$A$782,$A177,СВЦЭМ!$B$39:$B$782,H$155)+'СЕТ СН'!$F$12</f>
        <v>220.87909231</v>
      </c>
      <c r="I177" s="36">
        <f>SUMIFS(СВЦЭМ!$E$39:$E$782,СВЦЭМ!$A$39:$A$782,$A177,СВЦЭМ!$B$39:$B$782,I$155)+'СЕТ СН'!$F$12</f>
        <v>208.15178702</v>
      </c>
      <c r="J177" s="36">
        <f>SUMIFS(СВЦЭМ!$E$39:$E$782,СВЦЭМ!$A$39:$A$782,$A177,СВЦЭМ!$B$39:$B$782,J$155)+'СЕТ СН'!$F$12</f>
        <v>193.54175806999999</v>
      </c>
      <c r="K177" s="36">
        <f>SUMIFS(СВЦЭМ!$E$39:$E$782,СВЦЭМ!$A$39:$A$782,$A177,СВЦЭМ!$B$39:$B$782,K$155)+'СЕТ СН'!$F$12</f>
        <v>184.30079802</v>
      </c>
      <c r="L177" s="36">
        <f>SUMIFS(СВЦЭМ!$E$39:$E$782,СВЦЭМ!$A$39:$A$782,$A177,СВЦЭМ!$B$39:$B$782,L$155)+'СЕТ СН'!$F$12</f>
        <v>178.70526323000001</v>
      </c>
      <c r="M177" s="36">
        <f>SUMIFS(СВЦЭМ!$E$39:$E$782,СВЦЭМ!$A$39:$A$782,$A177,СВЦЭМ!$B$39:$B$782,M$155)+'СЕТ СН'!$F$12</f>
        <v>175.52433022</v>
      </c>
      <c r="N177" s="36">
        <f>SUMIFS(СВЦЭМ!$E$39:$E$782,СВЦЭМ!$A$39:$A$782,$A177,СВЦЭМ!$B$39:$B$782,N$155)+'СЕТ СН'!$F$12</f>
        <v>173.30274915999999</v>
      </c>
      <c r="O177" s="36">
        <f>SUMIFS(СВЦЭМ!$E$39:$E$782,СВЦЭМ!$A$39:$A$782,$A177,СВЦЭМ!$B$39:$B$782,O$155)+'СЕТ СН'!$F$12</f>
        <v>175.17677739000001</v>
      </c>
      <c r="P177" s="36">
        <f>SUMIFS(СВЦЭМ!$E$39:$E$782,СВЦЭМ!$A$39:$A$782,$A177,СВЦЭМ!$B$39:$B$782,P$155)+'СЕТ СН'!$F$12</f>
        <v>174.99945387</v>
      </c>
      <c r="Q177" s="36">
        <f>SUMIFS(СВЦЭМ!$E$39:$E$782,СВЦЭМ!$A$39:$A$782,$A177,СВЦЭМ!$B$39:$B$782,Q$155)+'СЕТ СН'!$F$12</f>
        <v>174.81057872</v>
      </c>
      <c r="R177" s="36">
        <f>SUMIFS(СВЦЭМ!$E$39:$E$782,СВЦЭМ!$A$39:$A$782,$A177,СВЦЭМ!$B$39:$B$782,R$155)+'СЕТ СН'!$F$12</f>
        <v>174.36008229000001</v>
      </c>
      <c r="S177" s="36">
        <f>SUMIFS(СВЦЭМ!$E$39:$E$782,СВЦЭМ!$A$39:$A$782,$A177,СВЦЭМ!$B$39:$B$782,S$155)+'СЕТ СН'!$F$12</f>
        <v>173.40510262999999</v>
      </c>
      <c r="T177" s="36">
        <f>SUMIFS(СВЦЭМ!$E$39:$E$782,СВЦЭМ!$A$39:$A$782,$A177,СВЦЭМ!$B$39:$B$782,T$155)+'СЕТ СН'!$F$12</f>
        <v>173.02069366000001</v>
      </c>
      <c r="U177" s="36">
        <f>SUMIFS(СВЦЭМ!$E$39:$E$782,СВЦЭМ!$A$39:$A$782,$A177,СВЦЭМ!$B$39:$B$782,U$155)+'СЕТ СН'!$F$12</f>
        <v>174.91731604</v>
      </c>
      <c r="V177" s="36">
        <f>SUMIFS(СВЦЭМ!$E$39:$E$782,СВЦЭМ!$A$39:$A$782,$A177,СВЦЭМ!$B$39:$B$782,V$155)+'СЕТ СН'!$F$12</f>
        <v>176.39881782</v>
      </c>
      <c r="W177" s="36">
        <f>SUMIFS(СВЦЭМ!$E$39:$E$782,СВЦЭМ!$A$39:$A$782,$A177,СВЦЭМ!$B$39:$B$782,W$155)+'СЕТ СН'!$F$12</f>
        <v>171.76665804000001</v>
      </c>
      <c r="X177" s="36">
        <f>SUMIFS(СВЦЭМ!$E$39:$E$782,СВЦЭМ!$A$39:$A$782,$A177,СВЦЭМ!$B$39:$B$782,X$155)+'СЕТ СН'!$F$12</f>
        <v>181.0346878</v>
      </c>
      <c r="Y177" s="36">
        <f>SUMIFS(СВЦЭМ!$E$39:$E$782,СВЦЭМ!$A$39:$A$782,$A177,СВЦЭМ!$B$39:$B$782,Y$155)+'СЕТ СН'!$F$12</f>
        <v>191.75696528</v>
      </c>
    </row>
    <row r="178" spans="1:27" ht="15.75" x14ac:dyDescent="0.2">
      <c r="A178" s="35">
        <f t="shared" si="4"/>
        <v>45496</v>
      </c>
      <c r="B178" s="36">
        <f>SUMIFS(СВЦЭМ!$E$39:$E$782,СВЦЭМ!$A$39:$A$782,$A178,СВЦЭМ!$B$39:$B$782,B$155)+'СЕТ СН'!$F$12</f>
        <v>219.27504776999999</v>
      </c>
      <c r="C178" s="36">
        <f>SUMIFS(СВЦЭМ!$E$39:$E$782,СВЦЭМ!$A$39:$A$782,$A178,СВЦЭМ!$B$39:$B$782,C$155)+'СЕТ СН'!$F$12</f>
        <v>231.95876623999999</v>
      </c>
      <c r="D178" s="36">
        <f>SUMIFS(СВЦЭМ!$E$39:$E$782,СВЦЭМ!$A$39:$A$782,$A178,СВЦЭМ!$B$39:$B$782,D$155)+'СЕТ СН'!$F$12</f>
        <v>238.64816429000001</v>
      </c>
      <c r="E178" s="36">
        <f>SUMIFS(СВЦЭМ!$E$39:$E$782,СВЦЭМ!$A$39:$A$782,$A178,СВЦЭМ!$B$39:$B$782,E$155)+'СЕТ СН'!$F$12</f>
        <v>241.19822963999999</v>
      </c>
      <c r="F178" s="36">
        <f>SUMIFS(СВЦЭМ!$E$39:$E$782,СВЦЭМ!$A$39:$A$782,$A178,СВЦЭМ!$B$39:$B$782,F$155)+'СЕТ СН'!$F$12</f>
        <v>240.36983789999999</v>
      </c>
      <c r="G178" s="36">
        <f>SUMIFS(СВЦЭМ!$E$39:$E$782,СВЦЭМ!$A$39:$A$782,$A178,СВЦЭМ!$B$39:$B$782,G$155)+'СЕТ СН'!$F$12</f>
        <v>236.49429301999999</v>
      </c>
      <c r="H178" s="36">
        <f>SUMIFS(СВЦЭМ!$E$39:$E$782,СВЦЭМ!$A$39:$A$782,$A178,СВЦЭМ!$B$39:$B$782,H$155)+'СЕТ СН'!$F$12</f>
        <v>230.70123946999999</v>
      </c>
      <c r="I178" s="36">
        <f>SUMIFS(СВЦЭМ!$E$39:$E$782,СВЦЭМ!$A$39:$A$782,$A178,СВЦЭМ!$B$39:$B$782,I$155)+'СЕТ СН'!$F$12</f>
        <v>215.63857037</v>
      </c>
      <c r="J178" s="36">
        <f>SUMIFS(СВЦЭМ!$E$39:$E$782,СВЦЭМ!$A$39:$A$782,$A178,СВЦЭМ!$B$39:$B$782,J$155)+'СЕТ СН'!$F$12</f>
        <v>200.71627805</v>
      </c>
      <c r="K178" s="36">
        <f>SUMIFS(СВЦЭМ!$E$39:$E$782,СВЦЭМ!$A$39:$A$782,$A178,СВЦЭМ!$B$39:$B$782,K$155)+'СЕТ СН'!$F$12</f>
        <v>189.66386433</v>
      </c>
      <c r="L178" s="36">
        <f>SUMIFS(СВЦЭМ!$E$39:$E$782,СВЦЭМ!$A$39:$A$782,$A178,СВЦЭМ!$B$39:$B$782,L$155)+'СЕТ СН'!$F$12</f>
        <v>185.25036997000001</v>
      </c>
      <c r="M178" s="36">
        <f>SUMIFS(СВЦЭМ!$E$39:$E$782,СВЦЭМ!$A$39:$A$782,$A178,СВЦЭМ!$B$39:$B$782,M$155)+'СЕТ СН'!$F$12</f>
        <v>182.86284176999999</v>
      </c>
      <c r="N178" s="36">
        <f>SUMIFS(СВЦЭМ!$E$39:$E$782,СВЦЭМ!$A$39:$A$782,$A178,СВЦЭМ!$B$39:$B$782,N$155)+'СЕТ СН'!$F$12</f>
        <v>180.80676302000001</v>
      </c>
      <c r="O178" s="36">
        <f>SUMIFS(СВЦЭМ!$E$39:$E$782,СВЦЭМ!$A$39:$A$782,$A178,СВЦЭМ!$B$39:$B$782,O$155)+'СЕТ СН'!$F$12</f>
        <v>179.47322320000001</v>
      </c>
      <c r="P178" s="36">
        <f>SUMIFS(СВЦЭМ!$E$39:$E$782,СВЦЭМ!$A$39:$A$782,$A178,СВЦЭМ!$B$39:$B$782,P$155)+'СЕТ СН'!$F$12</f>
        <v>178.29291620999999</v>
      </c>
      <c r="Q178" s="36">
        <f>SUMIFS(СВЦЭМ!$E$39:$E$782,СВЦЭМ!$A$39:$A$782,$A178,СВЦЭМ!$B$39:$B$782,Q$155)+'СЕТ СН'!$F$12</f>
        <v>178.33188007999999</v>
      </c>
      <c r="R178" s="36">
        <f>SUMIFS(СВЦЭМ!$E$39:$E$782,СВЦЭМ!$A$39:$A$782,$A178,СВЦЭМ!$B$39:$B$782,R$155)+'СЕТ СН'!$F$12</f>
        <v>179.37142663</v>
      </c>
      <c r="S178" s="36">
        <f>SUMIFS(СВЦЭМ!$E$39:$E$782,СВЦЭМ!$A$39:$A$782,$A178,СВЦЭМ!$B$39:$B$782,S$155)+'СЕТ СН'!$F$12</f>
        <v>179.5362504</v>
      </c>
      <c r="T178" s="36">
        <f>SUMIFS(СВЦЭМ!$E$39:$E$782,СВЦЭМ!$A$39:$A$782,$A178,СВЦЭМ!$B$39:$B$782,T$155)+'СЕТ СН'!$F$12</f>
        <v>180.64950451000001</v>
      </c>
      <c r="U178" s="36">
        <f>SUMIFS(СВЦЭМ!$E$39:$E$782,СВЦЭМ!$A$39:$A$782,$A178,СВЦЭМ!$B$39:$B$782,U$155)+'СЕТ СН'!$F$12</f>
        <v>182.62000338000001</v>
      </c>
      <c r="V178" s="36">
        <f>SUMIFS(СВЦЭМ!$E$39:$E$782,СВЦЭМ!$A$39:$A$782,$A178,СВЦЭМ!$B$39:$B$782,V$155)+'СЕТ СН'!$F$12</f>
        <v>183.76223234</v>
      </c>
      <c r="W178" s="36">
        <f>SUMIFS(СВЦЭМ!$E$39:$E$782,СВЦЭМ!$A$39:$A$782,$A178,СВЦЭМ!$B$39:$B$782,W$155)+'СЕТ СН'!$F$12</f>
        <v>181.94888789999999</v>
      </c>
      <c r="X178" s="36">
        <f>SUMIFS(СВЦЭМ!$E$39:$E$782,СВЦЭМ!$A$39:$A$782,$A178,СВЦЭМ!$B$39:$B$782,X$155)+'СЕТ СН'!$F$12</f>
        <v>189.36188844</v>
      </c>
      <c r="Y178" s="36">
        <f>SUMIFS(СВЦЭМ!$E$39:$E$782,СВЦЭМ!$A$39:$A$782,$A178,СВЦЭМ!$B$39:$B$782,Y$155)+'СЕТ СН'!$F$12</f>
        <v>199.26755507999999</v>
      </c>
    </row>
    <row r="179" spans="1:27" ht="15.75" x14ac:dyDescent="0.2">
      <c r="A179" s="35">
        <f t="shared" si="4"/>
        <v>45497</v>
      </c>
      <c r="B179" s="36">
        <f>SUMIFS(СВЦЭМ!$E$39:$E$782,СВЦЭМ!$A$39:$A$782,$A179,СВЦЭМ!$B$39:$B$782,B$155)+'СЕТ СН'!$F$12</f>
        <v>224.42097018000001</v>
      </c>
      <c r="C179" s="36">
        <f>SUMIFS(СВЦЭМ!$E$39:$E$782,СВЦЭМ!$A$39:$A$782,$A179,СВЦЭМ!$B$39:$B$782,C$155)+'СЕТ СН'!$F$12</f>
        <v>237.02370263</v>
      </c>
      <c r="D179" s="36">
        <f>SUMIFS(СВЦЭМ!$E$39:$E$782,СВЦЭМ!$A$39:$A$782,$A179,СВЦЭМ!$B$39:$B$782,D$155)+'СЕТ СН'!$F$12</f>
        <v>242.27374545999999</v>
      </c>
      <c r="E179" s="36">
        <f>SUMIFS(СВЦЭМ!$E$39:$E$782,СВЦЭМ!$A$39:$A$782,$A179,СВЦЭМ!$B$39:$B$782,E$155)+'СЕТ СН'!$F$12</f>
        <v>238.79667273999999</v>
      </c>
      <c r="F179" s="36">
        <f>SUMIFS(СВЦЭМ!$E$39:$E$782,СВЦЭМ!$A$39:$A$782,$A179,СВЦЭМ!$B$39:$B$782,F$155)+'СЕТ СН'!$F$12</f>
        <v>239.10152901999999</v>
      </c>
      <c r="G179" s="36">
        <f>SUMIFS(СВЦЭМ!$E$39:$E$782,СВЦЭМ!$A$39:$A$782,$A179,СВЦЭМ!$B$39:$B$782,G$155)+'СЕТ СН'!$F$12</f>
        <v>239.37257019</v>
      </c>
      <c r="H179" s="36">
        <f>SUMIFS(СВЦЭМ!$E$39:$E$782,СВЦЭМ!$A$39:$A$782,$A179,СВЦЭМ!$B$39:$B$782,H$155)+'СЕТ СН'!$F$12</f>
        <v>237.34682337999999</v>
      </c>
      <c r="I179" s="36">
        <f>SUMIFS(СВЦЭМ!$E$39:$E$782,СВЦЭМ!$A$39:$A$782,$A179,СВЦЭМ!$B$39:$B$782,I$155)+'СЕТ СН'!$F$12</f>
        <v>223.50312276</v>
      </c>
      <c r="J179" s="36">
        <f>SUMIFS(СВЦЭМ!$E$39:$E$782,СВЦЭМ!$A$39:$A$782,$A179,СВЦЭМ!$B$39:$B$782,J$155)+'СЕТ СН'!$F$12</f>
        <v>207.18554361</v>
      </c>
      <c r="K179" s="36">
        <f>SUMIFS(СВЦЭМ!$E$39:$E$782,СВЦЭМ!$A$39:$A$782,$A179,СВЦЭМ!$B$39:$B$782,K$155)+'СЕТ СН'!$F$12</f>
        <v>195.67206475</v>
      </c>
      <c r="L179" s="36">
        <f>SUMIFS(СВЦЭМ!$E$39:$E$782,СВЦЭМ!$A$39:$A$782,$A179,СВЦЭМ!$B$39:$B$782,L$155)+'СЕТ СН'!$F$12</f>
        <v>188.78718042</v>
      </c>
      <c r="M179" s="36">
        <f>SUMIFS(СВЦЭМ!$E$39:$E$782,СВЦЭМ!$A$39:$A$782,$A179,СВЦЭМ!$B$39:$B$782,M$155)+'СЕТ СН'!$F$12</f>
        <v>185.73589554</v>
      </c>
      <c r="N179" s="36">
        <f>SUMIFS(СВЦЭМ!$E$39:$E$782,СВЦЭМ!$A$39:$A$782,$A179,СВЦЭМ!$B$39:$B$782,N$155)+'СЕТ СН'!$F$12</f>
        <v>184.43241762</v>
      </c>
      <c r="O179" s="36">
        <f>SUMIFS(СВЦЭМ!$E$39:$E$782,СВЦЭМ!$A$39:$A$782,$A179,СВЦЭМ!$B$39:$B$782,O$155)+'СЕТ СН'!$F$12</f>
        <v>184.16465325999999</v>
      </c>
      <c r="P179" s="36">
        <f>SUMIFS(СВЦЭМ!$E$39:$E$782,СВЦЭМ!$A$39:$A$782,$A179,СВЦЭМ!$B$39:$B$782,P$155)+'СЕТ СН'!$F$12</f>
        <v>183.66404743000001</v>
      </c>
      <c r="Q179" s="36">
        <f>SUMIFS(СВЦЭМ!$E$39:$E$782,СВЦЭМ!$A$39:$A$782,$A179,СВЦЭМ!$B$39:$B$782,Q$155)+'СЕТ СН'!$F$12</f>
        <v>184.47555588</v>
      </c>
      <c r="R179" s="36">
        <f>SUMIFS(СВЦЭМ!$E$39:$E$782,СВЦЭМ!$A$39:$A$782,$A179,СВЦЭМ!$B$39:$B$782,R$155)+'СЕТ СН'!$F$12</f>
        <v>184.67577656</v>
      </c>
      <c r="S179" s="36">
        <f>SUMIFS(СВЦЭМ!$E$39:$E$782,СВЦЭМ!$A$39:$A$782,$A179,СВЦЭМ!$B$39:$B$782,S$155)+'СЕТ СН'!$F$12</f>
        <v>186.04993739</v>
      </c>
      <c r="T179" s="36">
        <f>SUMIFS(СВЦЭМ!$E$39:$E$782,СВЦЭМ!$A$39:$A$782,$A179,СВЦЭМ!$B$39:$B$782,T$155)+'СЕТ СН'!$F$12</f>
        <v>187.03720261000001</v>
      </c>
      <c r="U179" s="36">
        <f>SUMIFS(СВЦЭМ!$E$39:$E$782,СВЦЭМ!$A$39:$A$782,$A179,СВЦЭМ!$B$39:$B$782,U$155)+'СЕТ СН'!$F$12</f>
        <v>189.48675209999999</v>
      </c>
      <c r="V179" s="36">
        <f>SUMIFS(СВЦЭМ!$E$39:$E$782,СВЦЭМ!$A$39:$A$782,$A179,СВЦЭМ!$B$39:$B$782,V$155)+'СЕТ СН'!$F$12</f>
        <v>191.14759570000001</v>
      </c>
      <c r="W179" s="36">
        <f>SUMIFS(СВЦЭМ!$E$39:$E$782,СВЦЭМ!$A$39:$A$782,$A179,СВЦЭМ!$B$39:$B$782,W$155)+'СЕТ СН'!$F$12</f>
        <v>189.27039866000001</v>
      </c>
      <c r="X179" s="36">
        <f>SUMIFS(СВЦЭМ!$E$39:$E$782,СВЦЭМ!$A$39:$A$782,$A179,СВЦЭМ!$B$39:$B$782,X$155)+'СЕТ СН'!$F$12</f>
        <v>193.59389186999999</v>
      </c>
      <c r="Y179" s="36">
        <f>SUMIFS(СВЦЭМ!$E$39:$E$782,СВЦЭМ!$A$39:$A$782,$A179,СВЦЭМ!$B$39:$B$782,Y$155)+'СЕТ СН'!$F$12</f>
        <v>205.10538625999999</v>
      </c>
    </row>
    <row r="180" spans="1:27" ht="15.75" x14ac:dyDescent="0.2">
      <c r="A180" s="35">
        <f t="shared" si="4"/>
        <v>45498</v>
      </c>
      <c r="B180" s="36">
        <f>SUMIFS(СВЦЭМ!$E$39:$E$782,СВЦЭМ!$A$39:$A$782,$A180,СВЦЭМ!$B$39:$B$782,B$155)+'СЕТ СН'!$F$12</f>
        <v>219.41752679999999</v>
      </c>
      <c r="C180" s="36">
        <f>SUMIFS(СВЦЭМ!$E$39:$E$782,СВЦЭМ!$A$39:$A$782,$A180,СВЦЭМ!$B$39:$B$782,C$155)+'СЕТ СН'!$F$12</f>
        <v>233.31163298999999</v>
      </c>
      <c r="D180" s="36">
        <f>SUMIFS(СВЦЭМ!$E$39:$E$782,СВЦЭМ!$A$39:$A$782,$A180,СВЦЭМ!$B$39:$B$782,D$155)+'СЕТ СН'!$F$12</f>
        <v>243.47896825000001</v>
      </c>
      <c r="E180" s="36">
        <f>SUMIFS(СВЦЭМ!$E$39:$E$782,СВЦЭМ!$A$39:$A$782,$A180,СВЦЭМ!$B$39:$B$782,E$155)+'СЕТ СН'!$F$12</f>
        <v>245.54079326999999</v>
      </c>
      <c r="F180" s="36">
        <f>SUMIFS(СВЦЭМ!$E$39:$E$782,СВЦЭМ!$A$39:$A$782,$A180,СВЦЭМ!$B$39:$B$782,F$155)+'СЕТ СН'!$F$12</f>
        <v>246.2235057</v>
      </c>
      <c r="G180" s="36">
        <f>SUMIFS(СВЦЭМ!$E$39:$E$782,СВЦЭМ!$A$39:$A$782,$A180,СВЦЭМ!$B$39:$B$782,G$155)+'СЕТ СН'!$F$12</f>
        <v>246.22576068999999</v>
      </c>
      <c r="H180" s="36">
        <f>SUMIFS(СВЦЭМ!$E$39:$E$782,СВЦЭМ!$A$39:$A$782,$A180,СВЦЭМ!$B$39:$B$782,H$155)+'СЕТ СН'!$F$12</f>
        <v>240.63617478</v>
      </c>
      <c r="I180" s="36">
        <f>SUMIFS(СВЦЭМ!$E$39:$E$782,СВЦЭМ!$A$39:$A$782,$A180,СВЦЭМ!$B$39:$B$782,I$155)+'СЕТ СН'!$F$12</f>
        <v>226.45574647999999</v>
      </c>
      <c r="J180" s="36">
        <f>SUMIFS(СВЦЭМ!$E$39:$E$782,СВЦЭМ!$A$39:$A$782,$A180,СВЦЭМ!$B$39:$B$782,J$155)+'СЕТ СН'!$F$12</f>
        <v>211.90152183000001</v>
      </c>
      <c r="K180" s="36">
        <f>SUMIFS(СВЦЭМ!$E$39:$E$782,СВЦЭМ!$A$39:$A$782,$A180,СВЦЭМ!$B$39:$B$782,K$155)+'СЕТ СН'!$F$12</f>
        <v>202.93485319000001</v>
      </c>
      <c r="L180" s="36">
        <f>SUMIFS(СВЦЭМ!$E$39:$E$782,СВЦЭМ!$A$39:$A$782,$A180,СВЦЭМ!$B$39:$B$782,L$155)+'СЕТ СН'!$F$12</f>
        <v>195.70002808000001</v>
      </c>
      <c r="M180" s="36">
        <f>SUMIFS(СВЦЭМ!$E$39:$E$782,СВЦЭМ!$A$39:$A$782,$A180,СВЦЭМ!$B$39:$B$782,M$155)+'СЕТ СН'!$F$12</f>
        <v>193.22521732000001</v>
      </c>
      <c r="N180" s="36">
        <f>SUMIFS(СВЦЭМ!$E$39:$E$782,СВЦЭМ!$A$39:$A$782,$A180,СВЦЭМ!$B$39:$B$782,N$155)+'СЕТ СН'!$F$12</f>
        <v>190.50743007</v>
      </c>
      <c r="O180" s="36">
        <f>SUMIFS(СВЦЭМ!$E$39:$E$782,СВЦЭМ!$A$39:$A$782,$A180,СВЦЭМ!$B$39:$B$782,O$155)+'СЕТ СН'!$F$12</f>
        <v>189.41387889999999</v>
      </c>
      <c r="P180" s="36">
        <f>SUMIFS(СВЦЭМ!$E$39:$E$782,СВЦЭМ!$A$39:$A$782,$A180,СВЦЭМ!$B$39:$B$782,P$155)+'СЕТ СН'!$F$12</f>
        <v>189.44653344</v>
      </c>
      <c r="Q180" s="36">
        <f>SUMIFS(СВЦЭМ!$E$39:$E$782,СВЦЭМ!$A$39:$A$782,$A180,СВЦЭМ!$B$39:$B$782,Q$155)+'СЕТ СН'!$F$12</f>
        <v>188.65212792</v>
      </c>
      <c r="R180" s="36">
        <f>SUMIFS(СВЦЭМ!$E$39:$E$782,СВЦЭМ!$A$39:$A$782,$A180,СВЦЭМ!$B$39:$B$782,R$155)+'СЕТ СН'!$F$12</f>
        <v>190.71742767000001</v>
      </c>
      <c r="S180" s="36">
        <f>SUMIFS(СВЦЭМ!$E$39:$E$782,СВЦЭМ!$A$39:$A$782,$A180,СВЦЭМ!$B$39:$B$782,S$155)+'СЕТ СН'!$F$12</f>
        <v>190.09697309000001</v>
      </c>
      <c r="T180" s="36">
        <f>SUMIFS(СВЦЭМ!$E$39:$E$782,СВЦЭМ!$A$39:$A$782,$A180,СВЦЭМ!$B$39:$B$782,T$155)+'СЕТ СН'!$F$12</f>
        <v>189.80156063000001</v>
      </c>
      <c r="U180" s="36">
        <f>SUMIFS(СВЦЭМ!$E$39:$E$782,СВЦЭМ!$A$39:$A$782,$A180,СВЦЭМ!$B$39:$B$782,U$155)+'СЕТ СН'!$F$12</f>
        <v>192.42464734000001</v>
      </c>
      <c r="V180" s="36">
        <f>SUMIFS(СВЦЭМ!$E$39:$E$782,СВЦЭМ!$A$39:$A$782,$A180,СВЦЭМ!$B$39:$B$782,V$155)+'СЕТ СН'!$F$12</f>
        <v>194.00334282</v>
      </c>
      <c r="W180" s="36">
        <f>SUMIFS(СВЦЭМ!$E$39:$E$782,СВЦЭМ!$A$39:$A$782,$A180,СВЦЭМ!$B$39:$B$782,W$155)+'СЕТ СН'!$F$12</f>
        <v>190.77751560999999</v>
      </c>
      <c r="X180" s="36">
        <f>SUMIFS(СВЦЭМ!$E$39:$E$782,СВЦЭМ!$A$39:$A$782,$A180,СВЦЭМ!$B$39:$B$782,X$155)+'СЕТ СН'!$F$12</f>
        <v>198.87096904000001</v>
      </c>
      <c r="Y180" s="36">
        <f>SUMIFS(СВЦЭМ!$E$39:$E$782,СВЦЭМ!$A$39:$A$782,$A180,СВЦЭМ!$B$39:$B$782,Y$155)+'СЕТ СН'!$F$12</f>
        <v>210.68890365999999</v>
      </c>
    </row>
    <row r="181" spans="1:27" ht="15.75" x14ac:dyDescent="0.2">
      <c r="A181" s="35">
        <f t="shared" si="4"/>
        <v>45499</v>
      </c>
      <c r="B181" s="36">
        <f>SUMIFS(СВЦЭМ!$E$39:$E$782,СВЦЭМ!$A$39:$A$782,$A181,СВЦЭМ!$B$39:$B$782,B$155)+'СЕТ СН'!$F$12</f>
        <v>217.47440932000001</v>
      </c>
      <c r="C181" s="36">
        <f>SUMIFS(СВЦЭМ!$E$39:$E$782,СВЦЭМ!$A$39:$A$782,$A181,СВЦЭМ!$B$39:$B$782,C$155)+'СЕТ СН'!$F$12</f>
        <v>226.27622740999999</v>
      </c>
      <c r="D181" s="36">
        <f>SUMIFS(СВЦЭМ!$E$39:$E$782,СВЦЭМ!$A$39:$A$782,$A181,СВЦЭМ!$B$39:$B$782,D$155)+'СЕТ СН'!$F$12</f>
        <v>235.47930421000001</v>
      </c>
      <c r="E181" s="36">
        <f>SUMIFS(СВЦЭМ!$E$39:$E$782,СВЦЭМ!$A$39:$A$782,$A181,СВЦЭМ!$B$39:$B$782,E$155)+'СЕТ СН'!$F$12</f>
        <v>234.40026036</v>
      </c>
      <c r="F181" s="36">
        <f>SUMIFS(СВЦЭМ!$E$39:$E$782,СВЦЭМ!$A$39:$A$782,$A181,СВЦЭМ!$B$39:$B$782,F$155)+'СЕТ СН'!$F$12</f>
        <v>234.57229756999999</v>
      </c>
      <c r="G181" s="36">
        <f>SUMIFS(СВЦЭМ!$E$39:$E$782,СВЦЭМ!$A$39:$A$782,$A181,СВЦЭМ!$B$39:$B$782,G$155)+'СЕТ СН'!$F$12</f>
        <v>235.37131210000001</v>
      </c>
      <c r="H181" s="36">
        <f>SUMIFS(СВЦЭМ!$E$39:$E$782,СВЦЭМ!$A$39:$A$782,$A181,СВЦЭМ!$B$39:$B$782,H$155)+'СЕТ СН'!$F$12</f>
        <v>212.23179832</v>
      </c>
      <c r="I181" s="36">
        <f>SUMIFS(СВЦЭМ!$E$39:$E$782,СВЦЭМ!$A$39:$A$782,$A181,СВЦЭМ!$B$39:$B$782,I$155)+'СЕТ СН'!$F$12</f>
        <v>213.63971097999999</v>
      </c>
      <c r="J181" s="36">
        <f>SUMIFS(СВЦЭМ!$E$39:$E$782,СВЦЭМ!$A$39:$A$782,$A181,СВЦЭМ!$B$39:$B$782,J$155)+'СЕТ СН'!$F$12</f>
        <v>203.22823668000001</v>
      </c>
      <c r="K181" s="36">
        <f>SUMIFS(СВЦЭМ!$E$39:$E$782,СВЦЭМ!$A$39:$A$782,$A181,СВЦЭМ!$B$39:$B$782,K$155)+'СЕТ СН'!$F$12</f>
        <v>196.61231720000001</v>
      </c>
      <c r="L181" s="36">
        <f>SUMIFS(СВЦЭМ!$E$39:$E$782,СВЦЭМ!$A$39:$A$782,$A181,СВЦЭМ!$B$39:$B$782,L$155)+'СЕТ СН'!$F$12</f>
        <v>192.80551951000001</v>
      </c>
      <c r="M181" s="36">
        <f>SUMIFS(СВЦЭМ!$E$39:$E$782,СВЦЭМ!$A$39:$A$782,$A181,СВЦЭМ!$B$39:$B$782,M$155)+'СЕТ СН'!$F$12</f>
        <v>190.67838549999999</v>
      </c>
      <c r="N181" s="36">
        <f>SUMIFS(СВЦЭМ!$E$39:$E$782,СВЦЭМ!$A$39:$A$782,$A181,СВЦЭМ!$B$39:$B$782,N$155)+'СЕТ СН'!$F$12</f>
        <v>188.78436995999999</v>
      </c>
      <c r="O181" s="36">
        <f>SUMIFS(СВЦЭМ!$E$39:$E$782,СВЦЭМ!$A$39:$A$782,$A181,СВЦЭМ!$B$39:$B$782,O$155)+'СЕТ СН'!$F$12</f>
        <v>187.15433168999999</v>
      </c>
      <c r="P181" s="36">
        <f>SUMIFS(СВЦЭМ!$E$39:$E$782,СВЦЭМ!$A$39:$A$782,$A181,СВЦЭМ!$B$39:$B$782,P$155)+'СЕТ СН'!$F$12</f>
        <v>187.25008409</v>
      </c>
      <c r="Q181" s="36">
        <f>SUMIFS(СВЦЭМ!$E$39:$E$782,СВЦЭМ!$A$39:$A$782,$A181,СВЦЭМ!$B$39:$B$782,Q$155)+'СЕТ СН'!$F$12</f>
        <v>188.14159114</v>
      </c>
      <c r="R181" s="36">
        <f>SUMIFS(СВЦЭМ!$E$39:$E$782,СВЦЭМ!$A$39:$A$782,$A181,СВЦЭМ!$B$39:$B$782,R$155)+'СЕТ СН'!$F$12</f>
        <v>187.90829975</v>
      </c>
      <c r="S181" s="36">
        <f>SUMIFS(СВЦЭМ!$E$39:$E$782,СВЦЭМ!$A$39:$A$782,$A181,СВЦЭМ!$B$39:$B$782,S$155)+'СЕТ СН'!$F$12</f>
        <v>186.57503596000001</v>
      </c>
      <c r="T181" s="36">
        <f>SUMIFS(СВЦЭМ!$E$39:$E$782,СВЦЭМ!$A$39:$A$782,$A181,СВЦЭМ!$B$39:$B$782,T$155)+'СЕТ СН'!$F$12</f>
        <v>185.89644111000001</v>
      </c>
      <c r="U181" s="36">
        <f>SUMIFS(СВЦЭМ!$E$39:$E$782,СВЦЭМ!$A$39:$A$782,$A181,СВЦЭМ!$B$39:$B$782,U$155)+'СЕТ СН'!$F$12</f>
        <v>190.33134247000001</v>
      </c>
      <c r="V181" s="36">
        <f>SUMIFS(СВЦЭМ!$E$39:$E$782,СВЦЭМ!$A$39:$A$782,$A181,СВЦЭМ!$B$39:$B$782,V$155)+'СЕТ СН'!$F$12</f>
        <v>193.68244017000001</v>
      </c>
      <c r="W181" s="36">
        <f>SUMIFS(СВЦЭМ!$E$39:$E$782,СВЦЭМ!$A$39:$A$782,$A181,СВЦЭМ!$B$39:$B$782,W$155)+'СЕТ СН'!$F$12</f>
        <v>190.32661701000001</v>
      </c>
      <c r="X181" s="36">
        <f>SUMIFS(СВЦЭМ!$E$39:$E$782,СВЦЭМ!$A$39:$A$782,$A181,СВЦЭМ!$B$39:$B$782,X$155)+'СЕТ СН'!$F$12</f>
        <v>198.96057418000001</v>
      </c>
      <c r="Y181" s="36">
        <f>SUMIFS(СВЦЭМ!$E$39:$E$782,СВЦЭМ!$A$39:$A$782,$A181,СВЦЭМ!$B$39:$B$782,Y$155)+'СЕТ СН'!$F$12</f>
        <v>210.70709428999999</v>
      </c>
    </row>
    <row r="182" spans="1:27" ht="15.75" x14ac:dyDescent="0.2">
      <c r="A182" s="35">
        <f t="shared" si="4"/>
        <v>45500</v>
      </c>
      <c r="B182" s="36">
        <f>SUMIFS(СВЦЭМ!$E$39:$E$782,СВЦЭМ!$A$39:$A$782,$A182,СВЦЭМ!$B$39:$B$782,B$155)+'СЕТ СН'!$F$12</f>
        <v>222.07253470000001</v>
      </c>
      <c r="C182" s="36">
        <f>SUMIFS(СВЦЭМ!$E$39:$E$782,СВЦЭМ!$A$39:$A$782,$A182,СВЦЭМ!$B$39:$B$782,C$155)+'СЕТ СН'!$F$12</f>
        <v>231.19744270000001</v>
      </c>
      <c r="D182" s="36">
        <f>SUMIFS(СВЦЭМ!$E$39:$E$782,СВЦЭМ!$A$39:$A$782,$A182,СВЦЭМ!$B$39:$B$782,D$155)+'СЕТ СН'!$F$12</f>
        <v>236.64782213999999</v>
      </c>
      <c r="E182" s="36">
        <f>SUMIFS(СВЦЭМ!$E$39:$E$782,СВЦЭМ!$A$39:$A$782,$A182,СВЦЭМ!$B$39:$B$782,E$155)+'СЕТ СН'!$F$12</f>
        <v>241.00287180000001</v>
      </c>
      <c r="F182" s="36">
        <f>SUMIFS(СВЦЭМ!$E$39:$E$782,СВЦЭМ!$A$39:$A$782,$A182,СВЦЭМ!$B$39:$B$782,F$155)+'СЕТ СН'!$F$12</f>
        <v>238.66114157000001</v>
      </c>
      <c r="G182" s="36">
        <f>SUMIFS(СВЦЭМ!$E$39:$E$782,СВЦЭМ!$A$39:$A$782,$A182,СВЦЭМ!$B$39:$B$782,G$155)+'СЕТ СН'!$F$12</f>
        <v>240.07779796</v>
      </c>
      <c r="H182" s="36">
        <f>SUMIFS(СВЦЭМ!$E$39:$E$782,СВЦЭМ!$A$39:$A$782,$A182,СВЦЭМ!$B$39:$B$782,H$155)+'СЕТ СН'!$F$12</f>
        <v>235.77313014999999</v>
      </c>
      <c r="I182" s="36">
        <f>SUMIFS(СВЦЭМ!$E$39:$E$782,СВЦЭМ!$A$39:$A$782,$A182,СВЦЭМ!$B$39:$B$782,I$155)+'СЕТ СН'!$F$12</f>
        <v>219.39890381999999</v>
      </c>
      <c r="J182" s="36">
        <f>SUMIFS(СВЦЭМ!$E$39:$E$782,СВЦЭМ!$A$39:$A$782,$A182,СВЦЭМ!$B$39:$B$782,J$155)+'СЕТ СН'!$F$12</f>
        <v>216.13614325</v>
      </c>
      <c r="K182" s="36">
        <f>SUMIFS(СВЦЭМ!$E$39:$E$782,СВЦЭМ!$A$39:$A$782,$A182,СВЦЭМ!$B$39:$B$782,K$155)+'СЕТ СН'!$F$12</f>
        <v>205.51164452</v>
      </c>
      <c r="L182" s="36">
        <f>SUMIFS(СВЦЭМ!$E$39:$E$782,СВЦЭМ!$A$39:$A$782,$A182,СВЦЭМ!$B$39:$B$782,L$155)+'СЕТ СН'!$F$12</f>
        <v>197.92724636</v>
      </c>
      <c r="M182" s="36">
        <f>SUMIFS(СВЦЭМ!$E$39:$E$782,СВЦЭМ!$A$39:$A$782,$A182,СВЦЭМ!$B$39:$B$782,M$155)+'СЕТ СН'!$F$12</f>
        <v>193.70733050999999</v>
      </c>
      <c r="N182" s="36">
        <f>SUMIFS(СВЦЭМ!$E$39:$E$782,СВЦЭМ!$A$39:$A$782,$A182,СВЦЭМ!$B$39:$B$782,N$155)+'СЕТ СН'!$F$12</f>
        <v>193.13491965</v>
      </c>
      <c r="O182" s="36">
        <f>SUMIFS(СВЦЭМ!$E$39:$E$782,СВЦЭМ!$A$39:$A$782,$A182,СВЦЭМ!$B$39:$B$782,O$155)+'СЕТ СН'!$F$12</f>
        <v>192.82763740999999</v>
      </c>
      <c r="P182" s="36">
        <f>SUMIFS(СВЦЭМ!$E$39:$E$782,СВЦЭМ!$A$39:$A$782,$A182,СВЦЭМ!$B$39:$B$782,P$155)+'СЕТ СН'!$F$12</f>
        <v>193.84176683999999</v>
      </c>
      <c r="Q182" s="36">
        <f>SUMIFS(СВЦЭМ!$E$39:$E$782,СВЦЭМ!$A$39:$A$782,$A182,СВЦЭМ!$B$39:$B$782,Q$155)+'СЕТ СН'!$F$12</f>
        <v>194.21825849999999</v>
      </c>
      <c r="R182" s="36">
        <f>SUMIFS(СВЦЭМ!$E$39:$E$782,СВЦЭМ!$A$39:$A$782,$A182,СВЦЭМ!$B$39:$B$782,R$155)+'СЕТ СН'!$F$12</f>
        <v>194.64314698000001</v>
      </c>
      <c r="S182" s="36">
        <f>SUMIFS(СВЦЭМ!$E$39:$E$782,СВЦЭМ!$A$39:$A$782,$A182,СВЦЭМ!$B$39:$B$782,S$155)+'СЕТ СН'!$F$12</f>
        <v>193.69812657</v>
      </c>
      <c r="T182" s="36">
        <f>SUMIFS(СВЦЭМ!$E$39:$E$782,СВЦЭМ!$A$39:$A$782,$A182,СВЦЭМ!$B$39:$B$782,T$155)+'СЕТ СН'!$F$12</f>
        <v>192.36131528999999</v>
      </c>
      <c r="U182" s="36">
        <f>SUMIFS(СВЦЭМ!$E$39:$E$782,СВЦЭМ!$A$39:$A$782,$A182,СВЦЭМ!$B$39:$B$782,U$155)+'СЕТ СН'!$F$12</f>
        <v>195.38692147</v>
      </c>
      <c r="V182" s="36">
        <f>SUMIFS(СВЦЭМ!$E$39:$E$782,СВЦЭМ!$A$39:$A$782,$A182,СВЦЭМ!$B$39:$B$782,V$155)+'СЕТ СН'!$F$12</f>
        <v>196.11263586000001</v>
      </c>
      <c r="W182" s="36">
        <f>SUMIFS(СВЦЭМ!$E$39:$E$782,СВЦЭМ!$A$39:$A$782,$A182,СВЦЭМ!$B$39:$B$782,W$155)+'СЕТ СН'!$F$12</f>
        <v>193.98173833000001</v>
      </c>
      <c r="X182" s="36">
        <f>SUMIFS(СВЦЭМ!$E$39:$E$782,СВЦЭМ!$A$39:$A$782,$A182,СВЦЭМ!$B$39:$B$782,X$155)+'СЕТ СН'!$F$12</f>
        <v>200.3943615</v>
      </c>
      <c r="Y182" s="36">
        <f>SUMIFS(СВЦЭМ!$E$39:$E$782,СВЦЭМ!$A$39:$A$782,$A182,СВЦЭМ!$B$39:$B$782,Y$155)+'СЕТ СН'!$F$12</f>
        <v>213.20444728999999</v>
      </c>
    </row>
    <row r="183" spans="1:27" ht="15.75" x14ac:dyDescent="0.2">
      <c r="A183" s="35">
        <f t="shared" si="4"/>
        <v>45501</v>
      </c>
      <c r="B183" s="36">
        <f>SUMIFS(СВЦЭМ!$E$39:$E$782,СВЦЭМ!$A$39:$A$782,$A183,СВЦЭМ!$B$39:$B$782,B$155)+'СЕТ СН'!$F$12</f>
        <v>223.08761883</v>
      </c>
      <c r="C183" s="36">
        <f>SUMIFS(СВЦЭМ!$E$39:$E$782,СВЦЭМ!$A$39:$A$782,$A183,СВЦЭМ!$B$39:$B$782,C$155)+'СЕТ СН'!$F$12</f>
        <v>234.34619817000001</v>
      </c>
      <c r="D183" s="36">
        <f>SUMIFS(СВЦЭМ!$E$39:$E$782,СВЦЭМ!$A$39:$A$782,$A183,СВЦЭМ!$B$39:$B$782,D$155)+'СЕТ СН'!$F$12</f>
        <v>236.74528111000001</v>
      </c>
      <c r="E183" s="36">
        <f>SUMIFS(СВЦЭМ!$E$39:$E$782,СВЦЭМ!$A$39:$A$782,$A183,СВЦЭМ!$B$39:$B$782,E$155)+'СЕТ СН'!$F$12</f>
        <v>237.25851012000001</v>
      </c>
      <c r="F183" s="36">
        <f>SUMIFS(СВЦЭМ!$E$39:$E$782,СВЦЭМ!$A$39:$A$782,$A183,СВЦЭМ!$B$39:$B$782,F$155)+'СЕТ СН'!$F$12</f>
        <v>237.94614931000001</v>
      </c>
      <c r="G183" s="36">
        <f>SUMIFS(СВЦЭМ!$E$39:$E$782,СВЦЭМ!$A$39:$A$782,$A183,СВЦЭМ!$B$39:$B$782,G$155)+'СЕТ СН'!$F$12</f>
        <v>239.7348873</v>
      </c>
      <c r="H183" s="36">
        <f>SUMIFS(СВЦЭМ!$E$39:$E$782,СВЦЭМ!$A$39:$A$782,$A183,СВЦЭМ!$B$39:$B$782,H$155)+'СЕТ СН'!$F$12</f>
        <v>239.61445411</v>
      </c>
      <c r="I183" s="36">
        <f>SUMIFS(СВЦЭМ!$E$39:$E$782,СВЦЭМ!$A$39:$A$782,$A183,СВЦЭМ!$B$39:$B$782,I$155)+'СЕТ СН'!$F$12</f>
        <v>236.49474185</v>
      </c>
      <c r="J183" s="36">
        <f>SUMIFS(СВЦЭМ!$E$39:$E$782,СВЦЭМ!$A$39:$A$782,$A183,СВЦЭМ!$B$39:$B$782,J$155)+'СЕТ СН'!$F$12</f>
        <v>218.98804723999999</v>
      </c>
      <c r="K183" s="36">
        <f>SUMIFS(СВЦЭМ!$E$39:$E$782,СВЦЭМ!$A$39:$A$782,$A183,СВЦЭМ!$B$39:$B$782,K$155)+'СЕТ СН'!$F$12</f>
        <v>207.46228529000001</v>
      </c>
      <c r="L183" s="36">
        <f>SUMIFS(СВЦЭМ!$E$39:$E$782,СВЦЭМ!$A$39:$A$782,$A183,СВЦЭМ!$B$39:$B$782,L$155)+'СЕТ СН'!$F$12</f>
        <v>198.46581028</v>
      </c>
      <c r="M183" s="36">
        <f>SUMIFS(СВЦЭМ!$E$39:$E$782,СВЦЭМ!$A$39:$A$782,$A183,СВЦЭМ!$B$39:$B$782,M$155)+'СЕТ СН'!$F$12</f>
        <v>192.35228932000001</v>
      </c>
      <c r="N183" s="36">
        <f>SUMIFS(СВЦЭМ!$E$39:$E$782,СВЦЭМ!$A$39:$A$782,$A183,СВЦЭМ!$B$39:$B$782,N$155)+'СЕТ СН'!$F$12</f>
        <v>191.91121394999999</v>
      </c>
      <c r="O183" s="36">
        <f>SUMIFS(СВЦЭМ!$E$39:$E$782,СВЦЭМ!$A$39:$A$782,$A183,СВЦЭМ!$B$39:$B$782,O$155)+'СЕТ СН'!$F$12</f>
        <v>191.61007850999999</v>
      </c>
      <c r="P183" s="36">
        <f>SUMIFS(СВЦЭМ!$E$39:$E$782,СВЦЭМ!$A$39:$A$782,$A183,СВЦЭМ!$B$39:$B$782,P$155)+'СЕТ СН'!$F$12</f>
        <v>193.66398638999999</v>
      </c>
      <c r="Q183" s="36">
        <f>SUMIFS(СВЦЭМ!$E$39:$E$782,СВЦЭМ!$A$39:$A$782,$A183,СВЦЭМ!$B$39:$B$782,Q$155)+'СЕТ СН'!$F$12</f>
        <v>193.78425242</v>
      </c>
      <c r="R183" s="36">
        <f>SUMIFS(СВЦЭМ!$E$39:$E$782,СВЦЭМ!$A$39:$A$782,$A183,СВЦЭМ!$B$39:$B$782,R$155)+'СЕТ СН'!$F$12</f>
        <v>192.62495720000001</v>
      </c>
      <c r="S183" s="36">
        <f>SUMIFS(СВЦЭМ!$E$39:$E$782,СВЦЭМ!$A$39:$A$782,$A183,СВЦЭМ!$B$39:$B$782,S$155)+'СЕТ СН'!$F$12</f>
        <v>191.00945240999999</v>
      </c>
      <c r="T183" s="36">
        <f>SUMIFS(СВЦЭМ!$E$39:$E$782,СВЦЭМ!$A$39:$A$782,$A183,СВЦЭМ!$B$39:$B$782,T$155)+'СЕТ СН'!$F$12</f>
        <v>188.54582404999999</v>
      </c>
      <c r="U183" s="36">
        <f>SUMIFS(СВЦЭМ!$E$39:$E$782,СВЦЭМ!$A$39:$A$782,$A183,СВЦЭМ!$B$39:$B$782,U$155)+'СЕТ СН'!$F$12</f>
        <v>190.73460173999999</v>
      </c>
      <c r="V183" s="36">
        <f>SUMIFS(СВЦЭМ!$E$39:$E$782,СВЦЭМ!$A$39:$A$782,$A183,СВЦЭМ!$B$39:$B$782,V$155)+'СЕТ СН'!$F$12</f>
        <v>192.2516967</v>
      </c>
      <c r="W183" s="36">
        <f>SUMIFS(СВЦЭМ!$E$39:$E$782,СВЦЭМ!$A$39:$A$782,$A183,СВЦЭМ!$B$39:$B$782,W$155)+'СЕТ СН'!$F$12</f>
        <v>188.71201553</v>
      </c>
      <c r="X183" s="36">
        <f>SUMIFS(СВЦЭМ!$E$39:$E$782,СВЦЭМ!$A$39:$A$782,$A183,СВЦЭМ!$B$39:$B$782,X$155)+'СЕТ СН'!$F$12</f>
        <v>197.15038586</v>
      </c>
      <c r="Y183" s="36">
        <f>SUMIFS(СВЦЭМ!$E$39:$E$782,СВЦЭМ!$A$39:$A$782,$A183,СВЦЭМ!$B$39:$B$782,Y$155)+'СЕТ СН'!$F$12</f>
        <v>211.08024051999999</v>
      </c>
    </row>
    <row r="184" spans="1:27" ht="15.75" x14ac:dyDescent="0.2">
      <c r="A184" s="35">
        <f t="shared" si="4"/>
        <v>45502</v>
      </c>
      <c r="B184" s="36">
        <f>SUMIFS(СВЦЭМ!$E$39:$E$782,СВЦЭМ!$A$39:$A$782,$A184,СВЦЭМ!$B$39:$B$782,B$155)+'СЕТ СН'!$F$12</f>
        <v>235.40145533</v>
      </c>
      <c r="C184" s="36">
        <f>SUMIFS(СВЦЭМ!$E$39:$E$782,СВЦЭМ!$A$39:$A$782,$A184,СВЦЭМ!$B$39:$B$782,C$155)+'СЕТ СН'!$F$12</f>
        <v>251.15245347000001</v>
      </c>
      <c r="D184" s="36">
        <f>SUMIFS(СВЦЭМ!$E$39:$E$782,СВЦЭМ!$A$39:$A$782,$A184,СВЦЭМ!$B$39:$B$782,D$155)+'СЕТ СН'!$F$12</f>
        <v>257.01813627000001</v>
      </c>
      <c r="E184" s="36">
        <f>SUMIFS(СВЦЭМ!$E$39:$E$782,СВЦЭМ!$A$39:$A$782,$A184,СВЦЭМ!$B$39:$B$782,E$155)+'СЕТ СН'!$F$12</f>
        <v>262.78441289</v>
      </c>
      <c r="F184" s="36">
        <f>SUMIFS(СВЦЭМ!$E$39:$E$782,СВЦЭМ!$A$39:$A$782,$A184,СВЦЭМ!$B$39:$B$782,F$155)+'СЕТ СН'!$F$12</f>
        <v>262.81581669000002</v>
      </c>
      <c r="G184" s="36">
        <f>SUMIFS(СВЦЭМ!$E$39:$E$782,СВЦЭМ!$A$39:$A$782,$A184,СВЦЭМ!$B$39:$B$782,G$155)+'СЕТ СН'!$F$12</f>
        <v>260.56031092000001</v>
      </c>
      <c r="H184" s="36">
        <f>SUMIFS(СВЦЭМ!$E$39:$E$782,СВЦЭМ!$A$39:$A$782,$A184,СВЦЭМ!$B$39:$B$782,H$155)+'СЕТ СН'!$F$12</f>
        <v>253.46194510999999</v>
      </c>
      <c r="I184" s="36">
        <f>SUMIFS(СВЦЭМ!$E$39:$E$782,СВЦЭМ!$A$39:$A$782,$A184,СВЦЭМ!$B$39:$B$782,I$155)+'СЕТ СН'!$F$12</f>
        <v>242.13051354000001</v>
      </c>
      <c r="J184" s="36">
        <f>SUMIFS(СВЦЭМ!$E$39:$E$782,СВЦЭМ!$A$39:$A$782,$A184,СВЦЭМ!$B$39:$B$782,J$155)+'СЕТ СН'!$F$12</f>
        <v>226.34289014999999</v>
      </c>
      <c r="K184" s="36">
        <f>SUMIFS(СВЦЭМ!$E$39:$E$782,СВЦЭМ!$A$39:$A$782,$A184,СВЦЭМ!$B$39:$B$782,K$155)+'СЕТ СН'!$F$12</f>
        <v>213.2994539</v>
      </c>
      <c r="L184" s="36">
        <f>SUMIFS(СВЦЭМ!$E$39:$E$782,СВЦЭМ!$A$39:$A$782,$A184,СВЦЭМ!$B$39:$B$782,L$155)+'СЕТ СН'!$F$12</f>
        <v>207.00212789</v>
      </c>
      <c r="M184" s="36">
        <f>SUMIFS(СВЦЭМ!$E$39:$E$782,СВЦЭМ!$A$39:$A$782,$A184,СВЦЭМ!$B$39:$B$782,M$155)+'СЕТ СН'!$F$12</f>
        <v>204.10317319000001</v>
      </c>
      <c r="N184" s="36">
        <f>SUMIFS(СВЦЭМ!$E$39:$E$782,СВЦЭМ!$A$39:$A$782,$A184,СВЦЭМ!$B$39:$B$782,N$155)+'СЕТ СН'!$F$12</f>
        <v>204.40665498000001</v>
      </c>
      <c r="O184" s="36">
        <f>SUMIFS(СВЦЭМ!$E$39:$E$782,СВЦЭМ!$A$39:$A$782,$A184,СВЦЭМ!$B$39:$B$782,O$155)+'СЕТ СН'!$F$12</f>
        <v>203.28261286</v>
      </c>
      <c r="P184" s="36">
        <f>SUMIFS(СВЦЭМ!$E$39:$E$782,СВЦЭМ!$A$39:$A$782,$A184,СВЦЭМ!$B$39:$B$782,P$155)+'СЕТ СН'!$F$12</f>
        <v>204.11036546</v>
      </c>
      <c r="Q184" s="36">
        <f>SUMIFS(СВЦЭМ!$E$39:$E$782,СВЦЭМ!$A$39:$A$782,$A184,СВЦЭМ!$B$39:$B$782,Q$155)+'СЕТ СН'!$F$12</f>
        <v>203.44265845999999</v>
      </c>
      <c r="R184" s="36">
        <f>SUMIFS(СВЦЭМ!$E$39:$E$782,СВЦЭМ!$A$39:$A$782,$A184,СВЦЭМ!$B$39:$B$782,R$155)+'СЕТ СН'!$F$12</f>
        <v>203.74323178</v>
      </c>
      <c r="S184" s="36">
        <f>SUMIFS(СВЦЭМ!$E$39:$E$782,СВЦЭМ!$A$39:$A$782,$A184,СВЦЭМ!$B$39:$B$782,S$155)+'СЕТ СН'!$F$12</f>
        <v>203.14649098999999</v>
      </c>
      <c r="T184" s="36">
        <f>SUMIFS(СВЦЭМ!$E$39:$E$782,СВЦЭМ!$A$39:$A$782,$A184,СВЦЭМ!$B$39:$B$782,T$155)+'СЕТ СН'!$F$12</f>
        <v>201.92557898999999</v>
      </c>
      <c r="U184" s="36">
        <f>SUMIFS(СВЦЭМ!$E$39:$E$782,СВЦЭМ!$A$39:$A$782,$A184,СВЦЭМ!$B$39:$B$782,U$155)+'СЕТ СН'!$F$12</f>
        <v>204.14012869999999</v>
      </c>
      <c r="V184" s="36">
        <f>SUMIFS(СВЦЭМ!$E$39:$E$782,СВЦЭМ!$A$39:$A$782,$A184,СВЦЭМ!$B$39:$B$782,V$155)+'СЕТ СН'!$F$12</f>
        <v>206.56992030999999</v>
      </c>
      <c r="W184" s="36">
        <f>SUMIFS(СВЦЭМ!$E$39:$E$782,СВЦЭМ!$A$39:$A$782,$A184,СВЦЭМ!$B$39:$B$782,W$155)+'СЕТ СН'!$F$12</f>
        <v>204.18511631000001</v>
      </c>
      <c r="X184" s="36">
        <f>SUMIFS(СВЦЭМ!$E$39:$E$782,СВЦЭМ!$A$39:$A$782,$A184,СВЦЭМ!$B$39:$B$782,X$155)+'СЕТ СН'!$F$12</f>
        <v>208.1182325</v>
      </c>
      <c r="Y184" s="36">
        <f>SUMIFS(СВЦЭМ!$E$39:$E$782,СВЦЭМ!$A$39:$A$782,$A184,СВЦЭМ!$B$39:$B$782,Y$155)+'СЕТ СН'!$F$12</f>
        <v>226.01639223999999</v>
      </c>
    </row>
    <row r="185" spans="1:27" ht="15.75" x14ac:dyDescent="0.2">
      <c r="A185" s="35">
        <f t="shared" si="4"/>
        <v>45503</v>
      </c>
      <c r="B185" s="36">
        <f>SUMIFS(СВЦЭМ!$E$39:$E$782,СВЦЭМ!$A$39:$A$782,$A185,СВЦЭМ!$B$39:$B$782,B$155)+'СЕТ СН'!$F$12</f>
        <v>225.33426231999999</v>
      </c>
      <c r="C185" s="36">
        <f>SUMIFS(СВЦЭМ!$E$39:$E$782,СВЦЭМ!$A$39:$A$782,$A185,СВЦЭМ!$B$39:$B$782,C$155)+'СЕТ СН'!$F$12</f>
        <v>237.03166034</v>
      </c>
      <c r="D185" s="36">
        <f>SUMIFS(СВЦЭМ!$E$39:$E$782,СВЦЭМ!$A$39:$A$782,$A185,СВЦЭМ!$B$39:$B$782,D$155)+'СЕТ СН'!$F$12</f>
        <v>246.72398604</v>
      </c>
      <c r="E185" s="36">
        <f>SUMIFS(СВЦЭМ!$E$39:$E$782,СВЦЭМ!$A$39:$A$782,$A185,СВЦЭМ!$B$39:$B$782,E$155)+'СЕТ СН'!$F$12</f>
        <v>252.02027523999999</v>
      </c>
      <c r="F185" s="36">
        <f>SUMIFS(СВЦЭМ!$E$39:$E$782,СВЦЭМ!$A$39:$A$782,$A185,СВЦЭМ!$B$39:$B$782,F$155)+'СЕТ СН'!$F$12</f>
        <v>251.63027832</v>
      </c>
      <c r="G185" s="36">
        <f>SUMIFS(СВЦЭМ!$E$39:$E$782,СВЦЭМ!$A$39:$A$782,$A185,СВЦЭМ!$B$39:$B$782,G$155)+'СЕТ СН'!$F$12</f>
        <v>248.04462803000001</v>
      </c>
      <c r="H185" s="36">
        <f>SUMIFS(СВЦЭМ!$E$39:$E$782,СВЦЭМ!$A$39:$A$782,$A185,СВЦЭМ!$B$39:$B$782,H$155)+'СЕТ СН'!$F$12</f>
        <v>240.81088</v>
      </c>
      <c r="I185" s="36">
        <f>SUMIFS(СВЦЭМ!$E$39:$E$782,СВЦЭМ!$A$39:$A$782,$A185,СВЦЭМ!$B$39:$B$782,I$155)+'СЕТ СН'!$F$12</f>
        <v>225.91416114</v>
      </c>
      <c r="J185" s="36">
        <f>SUMIFS(СВЦЭМ!$E$39:$E$782,СВЦЭМ!$A$39:$A$782,$A185,СВЦЭМ!$B$39:$B$782,J$155)+'СЕТ СН'!$F$12</f>
        <v>210.27395998</v>
      </c>
      <c r="K185" s="36">
        <f>SUMIFS(СВЦЭМ!$E$39:$E$782,СВЦЭМ!$A$39:$A$782,$A185,СВЦЭМ!$B$39:$B$782,K$155)+'СЕТ СН'!$F$12</f>
        <v>197.96214129000001</v>
      </c>
      <c r="L185" s="36">
        <f>SUMIFS(СВЦЭМ!$E$39:$E$782,СВЦЭМ!$A$39:$A$782,$A185,СВЦЭМ!$B$39:$B$782,L$155)+'СЕТ СН'!$F$12</f>
        <v>189.70475601999999</v>
      </c>
      <c r="M185" s="36">
        <f>SUMIFS(СВЦЭМ!$E$39:$E$782,СВЦЭМ!$A$39:$A$782,$A185,СВЦЭМ!$B$39:$B$782,M$155)+'СЕТ СН'!$F$12</f>
        <v>188.85254368</v>
      </c>
      <c r="N185" s="36">
        <f>SUMIFS(СВЦЭМ!$E$39:$E$782,СВЦЭМ!$A$39:$A$782,$A185,СВЦЭМ!$B$39:$B$782,N$155)+'СЕТ СН'!$F$12</f>
        <v>188.42362374999999</v>
      </c>
      <c r="O185" s="36">
        <f>SUMIFS(СВЦЭМ!$E$39:$E$782,СВЦЭМ!$A$39:$A$782,$A185,СВЦЭМ!$B$39:$B$782,O$155)+'СЕТ СН'!$F$12</f>
        <v>187.11844174999999</v>
      </c>
      <c r="P185" s="36">
        <f>SUMIFS(СВЦЭМ!$E$39:$E$782,СВЦЭМ!$A$39:$A$782,$A185,СВЦЭМ!$B$39:$B$782,P$155)+'СЕТ СН'!$F$12</f>
        <v>187.96924060000001</v>
      </c>
      <c r="Q185" s="36">
        <f>SUMIFS(СВЦЭМ!$E$39:$E$782,СВЦЭМ!$A$39:$A$782,$A185,СВЦЭМ!$B$39:$B$782,Q$155)+'СЕТ СН'!$F$12</f>
        <v>187.74804843000001</v>
      </c>
      <c r="R185" s="36">
        <f>SUMIFS(СВЦЭМ!$E$39:$E$782,СВЦЭМ!$A$39:$A$782,$A185,СВЦЭМ!$B$39:$B$782,R$155)+'СЕТ СН'!$F$12</f>
        <v>187.90473707999999</v>
      </c>
      <c r="S185" s="36">
        <f>SUMIFS(СВЦЭМ!$E$39:$E$782,СВЦЭМ!$A$39:$A$782,$A185,СВЦЭМ!$B$39:$B$782,S$155)+'СЕТ СН'!$F$12</f>
        <v>188.35972371</v>
      </c>
      <c r="T185" s="36">
        <f>SUMIFS(СВЦЭМ!$E$39:$E$782,СВЦЭМ!$A$39:$A$782,$A185,СВЦЭМ!$B$39:$B$782,T$155)+'СЕТ СН'!$F$12</f>
        <v>187.30885995</v>
      </c>
      <c r="U185" s="36">
        <f>SUMIFS(СВЦЭМ!$E$39:$E$782,СВЦЭМ!$A$39:$A$782,$A185,СВЦЭМ!$B$39:$B$782,U$155)+'СЕТ СН'!$F$12</f>
        <v>187.9138567</v>
      </c>
      <c r="V185" s="36">
        <f>SUMIFS(СВЦЭМ!$E$39:$E$782,СВЦЭМ!$A$39:$A$782,$A185,СВЦЭМ!$B$39:$B$782,V$155)+'СЕТ СН'!$F$12</f>
        <v>189.64287236999999</v>
      </c>
      <c r="W185" s="36">
        <f>SUMIFS(СВЦЭМ!$E$39:$E$782,СВЦЭМ!$A$39:$A$782,$A185,СВЦЭМ!$B$39:$B$782,W$155)+'СЕТ СН'!$F$12</f>
        <v>189.38532386</v>
      </c>
      <c r="X185" s="36">
        <f>SUMIFS(СВЦЭМ!$E$39:$E$782,СВЦЭМ!$A$39:$A$782,$A185,СВЦЭМ!$B$39:$B$782,X$155)+'СЕТ СН'!$F$12</f>
        <v>198.02775975</v>
      </c>
      <c r="Y185" s="36">
        <f>SUMIFS(СВЦЭМ!$E$39:$E$782,СВЦЭМ!$A$39:$A$782,$A185,СВЦЭМ!$B$39:$B$782,Y$155)+'СЕТ СН'!$F$12</f>
        <v>210.80215731000001</v>
      </c>
    </row>
    <row r="186" spans="1:27" ht="15.75" x14ac:dyDescent="0.2">
      <c r="A186" s="35">
        <f t="shared" si="4"/>
        <v>45504</v>
      </c>
      <c r="B186" s="36">
        <f>SUMIFS(СВЦЭМ!$E$39:$E$782,СВЦЭМ!$A$39:$A$782,$A186,СВЦЭМ!$B$39:$B$782,B$155)+'СЕТ СН'!$F$12</f>
        <v>219.83198326999999</v>
      </c>
      <c r="C186" s="36">
        <f>SUMIFS(СВЦЭМ!$E$39:$E$782,СВЦЭМ!$A$39:$A$782,$A186,СВЦЭМ!$B$39:$B$782,C$155)+'СЕТ СН'!$F$12</f>
        <v>234.17937434000001</v>
      </c>
      <c r="D186" s="36">
        <f>SUMIFS(СВЦЭМ!$E$39:$E$782,СВЦЭМ!$A$39:$A$782,$A186,СВЦЭМ!$B$39:$B$782,D$155)+'СЕТ СН'!$F$12</f>
        <v>241.42435945</v>
      </c>
      <c r="E186" s="36">
        <f>SUMIFS(СВЦЭМ!$E$39:$E$782,СВЦЭМ!$A$39:$A$782,$A186,СВЦЭМ!$B$39:$B$782,E$155)+'СЕТ СН'!$F$12</f>
        <v>245.7097473</v>
      </c>
      <c r="F186" s="36">
        <f>SUMIFS(СВЦЭМ!$E$39:$E$782,СВЦЭМ!$A$39:$A$782,$A186,СВЦЭМ!$B$39:$B$782,F$155)+'СЕТ СН'!$F$12</f>
        <v>248.09986273999999</v>
      </c>
      <c r="G186" s="36">
        <f>SUMIFS(СВЦЭМ!$E$39:$E$782,СВЦЭМ!$A$39:$A$782,$A186,СВЦЭМ!$B$39:$B$782,G$155)+'СЕТ СН'!$F$12</f>
        <v>245.12262043000001</v>
      </c>
      <c r="H186" s="36">
        <f>SUMIFS(СВЦЭМ!$E$39:$E$782,СВЦЭМ!$A$39:$A$782,$A186,СВЦЭМ!$B$39:$B$782,H$155)+'СЕТ СН'!$F$12</f>
        <v>243.23017646</v>
      </c>
      <c r="I186" s="36">
        <f>SUMIFS(СВЦЭМ!$E$39:$E$782,СВЦЭМ!$A$39:$A$782,$A186,СВЦЭМ!$B$39:$B$782,I$155)+'СЕТ СН'!$F$12</f>
        <v>227.87534259</v>
      </c>
      <c r="J186" s="36">
        <f>SUMIFS(СВЦЭМ!$E$39:$E$782,СВЦЭМ!$A$39:$A$782,$A186,СВЦЭМ!$B$39:$B$782,J$155)+'СЕТ СН'!$F$12</f>
        <v>209.63748677000001</v>
      </c>
      <c r="K186" s="36">
        <f>SUMIFS(СВЦЭМ!$E$39:$E$782,СВЦЭМ!$A$39:$A$782,$A186,СВЦЭМ!$B$39:$B$782,K$155)+'СЕТ СН'!$F$12</f>
        <v>194.21513435</v>
      </c>
      <c r="L186" s="36">
        <f>SUMIFS(СВЦЭМ!$E$39:$E$782,СВЦЭМ!$A$39:$A$782,$A186,СВЦЭМ!$B$39:$B$782,L$155)+'СЕТ СН'!$F$12</f>
        <v>183.26218188000001</v>
      </c>
      <c r="M186" s="36">
        <f>SUMIFS(СВЦЭМ!$E$39:$E$782,СВЦЭМ!$A$39:$A$782,$A186,СВЦЭМ!$B$39:$B$782,M$155)+'СЕТ СН'!$F$12</f>
        <v>181.40859042</v>
      </c>
      <c r="N186" s="36">
        <f>SUMIFS(СВЦЭМ!$E$39:$E$782,СВЦЭМ!$A$39:$A$782,$A186,СВЦЭМ!$B$39:$B$782,N$155)+'СЕТ СН'!$F$12</f>
        <v>180.08768118</v>
      </c>
      <c r="O186" s="36">
        <f>SUMIFS(СВЦЭМ!$E$39:$E$782,СВЦЭМ!$A$39:$A$782,$A186,СВЦЭМ!$B$39:$B$782,O$155)+'СЕТ СН'!$F$12</f>
        <v>180.77207404999999</v>
      </c>
      <c r="P186" s="36">
        <f>SUMIFS(СВЦЭМ!$E$39:$E$782,СВЦЭМ!$A$39:$A$782,$A186,СВЦЭМ!$B$39:$B$782,P$155)+'СЕТ СН'!$F$12</f>
        <v>180.98586563999999</v>
      </c>
      <c r="Q186" s="36">
        <f>SUMIFS(СВЦЭМ!$E$39:$E$782,СВЦЭМ!$A$39:$A$782,$A186,СВЦЭМ!$B$39:$B$782,Q$155)+'СЕТ СН'!$F$12</f>
        <v>181.76521398</v>
      </c>
      <c r="R186" s="36">
        <f>SUMIFS(СВЦЭМ!$E$39:$E$782,СВЦЭМ!$A$39:$A$782,$A186,СВЦЭМ!$B$39:$B$782,R$155)+'СЕТ СН'!$F$12</f>
        <v>183.36235002999999</v>
      </c>
      <c r="S186" s="36">
        <f>SUMIFS(СВЦЭМ!$E$39:$E$782,СВЦЭМ!$A$39:$A$782,$A186,СВЦЭМ!$B$39:$B$782,S$155)+'СЕТ СН'!$F$12</f>
        <v>184.61197777999999</v>
      </c>
      <c r="T186" s="36">
        <f>SUMIFS(СВЦЭМ!$E$39:$E$782,СВЦЭМ!$A$39:$A$782,$A186,СВЦЭМ!$B$39:$B$782,T$155)+'СЕТ СН'!$F$12</f>
        <v>184.21818551000001</v>
      </c>
      <c r="U186" s="36">
        <f>SUMIFS(СВЦЭМ!$E$39:$E$782,СВЦЭМ!$A$39:$A$782,$A186,СВЦЭМ!$B$39:$B$782,U$155)+'СЕТ СН'!$F$12</f>
        <v>185.94478246</v>
      </c>
      <c r="V186" s="36">
        <f>SUMIFS(СВЦЭМ!$E$39:$E$782,СВЦЭМ!$A$39:$A$782,$A186,СВЦЭМ!$B$39:$B$782,V$155)+'СЕТ СН'!$F$12</f>
        <v>187.87883056000001</v>
      </c>
      <c r="W186" s="36">
        <f>SUMIFS(СВЦЭМ!$E$39:$E$782,СВЦЭМ!$A$39:$A$782,$A186,СВЦЭМ!$B$39:$B$782,W$155)+'СЕТ СН'!$F$12</f>
        <v>187.2227121</v>
      </c>
      <c r="X186" s="36">
        <f>SUMIFS(СВЦЭМ!$E$39:$E$782,СВЦЭМ!$A$39:$A$782,$A186,СВЦЭМ!$B$39:$B$782,X$155)+'СЕТ СН'!$F$12</f>
        <v>195.39016053</v>
      </c>
      <c r="Y186" s="36">
        <f>SUMIFS(СВЦЭМ!$E$39:$E$782,СВЦЭМ!$A$39:$A$782,$A186,СВЦЭМ!$B$39:$B$782,Y$155)+'СЕТ СН'!$F$12</f>
        <v>197.33790999000001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3" t="s">
        <v>7</v>
      </c>
      <c r="B188" s="127" t="s">
        <v>107</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01.07.2024</v>
      </c>
      <c r="B191" s="36">
        <f>SUMIFS(СВЦЭМ!$F$39:$F$782,СВЦЭМ!$A$39:$A$782,$A191,СВЦЭМ!$B$39:$B$782,B$190)+'СЕТ СН'!$F$12</f>
        <v>198.17626801</v>
      </c>
      <c r="C191" s="36">
        <f>SUMIFS(СВЦЭМ!$F$39:$F$782,СВЦЭМ!$A$39:$A$782,$A191,СВЦЭМ!$B$39:$B$782,C$190)+'СЕТ СН'!$F$12</f>
        <v>211.02506951999999</v>
      </c>
      <c r="D191" s="36">
        <f>SUMIFS(СВЦЭМ!$F$39:$F$782,СВЦЭМ!$A$39:$A$782,$A191,СВЦЭМ!$B$39:$B$782,D$190)+'СЕТ СН'!$F$12</f>
        <v>221.32181496999999</v>
      </c>
      <c r="E191" s="36">
        <f>SUMIFS(СВЦЭМ!$F$39:$F$782,СВЦЭМ!$A$39:$A$782,$A191,СВЦЭМ!$B$39:$B$782,E$190)+'СЕТ СН'!$F$12</f>
        <v>223.81227441999999</v>
      </c>
      <c r="F191" s="36">
        <f>SUMIFS(СВЦЭМ!$F$39:$F$782,СВЦЭМ!$A$39:$A$782,$A191,СВЦЭМ!$B$39:$B$782,F$190)+'СЕТ СН'!$F$12</f>
        <v>224.70539765999999</v>
      </c>
      <c r="G191" s="36">
        <f>SUMIFS(СВЦЭМ!$F$39:$F$782,СВЦЭМ!$A$39:$A$782,$A191,СВЦЭМ!$B$39:$B$782,G$190)+'СЕТ СН'!$F$12</f>
        <v>223.62201784000001</v>
      </c>
      <c r="H191" s="36">
        <f>SUMIFS(СВЦЭМ!$F$39:$F$782,СВЦЭМ!$A$39:$A$782,$A191,СВЦЭМ!$B$39:$B$782,H$190)+'СЕТ СН'!$F$12</f>
        <v>212.58264437</v>
      </c>
      <c r="I191" s="36">
        <f>SUMIFS(СВЦЭМ!$F$39:$F$782,СВЦЭМ!$A$39:$A$782,$A191,СВЦЭМ!$B$39:$B$782,I$190)+'СЕТ СН'!$F$12</f>
        <v>197.75924354</v>
      </c>
      <c r="J191" s="36">
        <f>SUMIFS(СВЦЭМ!$F$39:$F$782,СВЦЭМ!$A$39:$A$782,$A191,СВЦЭМ!$B$39:$B$782,J$190)+'СЕТ СН'!$F$12</f>
        <v>185.20247531999999</v>
      </c>
      <c r="K191" s="36">
        <f>SUMIFS(СВЦЭМ!$F$39:$F$782,СВЦЭМ!$A$39:$A$782,$A191,СВЦЭМ!$B$39:$B$782,K$190)+'СЕТ СН'!$F$12</f>
        <v>177.81935754</v>
      </c>
      <c r="L191" s="36">
        <f>SUMIFS(СВЦЭМ!$F$39:$F$782,СВЦЭМ!$A$39:$A$782,$A191,СВЦЭМ!$B$39:$B$782,L$190)+'СЕТ СН'!$F$12</f>
        <v>175.01400803999999</v>
      </c>
      <c r="M191" s="36">
        <f>SUMIFS(СВЦЭМ!$F$39:$F$782,СВЦЭМ!$A$39:$A$782,$A191,СВЦЭМ!$B$39:$B$782,M$190)+'СЕТ СН'!$F$12</f>
        <v>177.86437466999999</v>
      </c>
      <c r="N191" s="36">
        <f>SUMIFS(СВЦЭМ!$F$39:$F$782,СВЦЭМ!$A$39:$A$782,$A191,СВЦЭМ!$B$39:$B$782,N$190)+'СЕТ СН'!$F$12</f>
        <v>176.27002361000001</v>
      </c>
      <c r="O191" s="36">
        <f>SUMIFS(СВЦЭМ!$F$39:$F$782,СВЦЭМ!$A$39:$A$782,$A191,СВЦЭМ!$B$39:$B$782,O$190)+'СЕТ СН'!$F$12</f>
        <v>176.97407548999999</v>
      </c>
      <c r="P191" s="36">
        <f>SUMIFS(СВЦЭМ!$F$39:$F$782,СВЦЭМ!$A$39:$A$782,$A191,СВЦЭМ!$B$39:$B$782,P$190)+'СЕТ СН'!$F$12</f>
        <v>177.08834648000001</v>
      </c>
      <c r="Q191" s="36">
        <f>SUMIFS(СВЦЭМ!$F$39:$F$782,СВЦЭМ!$A$39:$A$782,$A191,СВЦЭМ!$B$39:$B$782,Q$190)+'СЕТ СН'!$F$12</f>
        <v>177.17088912</v>
      </c>
      <c r="R191" s="36">
        <f>SUMIFS(СВЦЭМ!$F$39:$F$782,СВЦЭМ!$A$39:$A$782,$A191,СВЦЭМ!$B$39:$B$782,R$190)+'СЕТ СН'!$F$12</f>
        <v>177.55627276000001</v>
      </c>
      <c r="S191" s="36">
        <f>SUMIFS(СВЦЭМ!$F$39:$F$782,СВЦЭМ!$A$39:$A$782,$A191,СВЦЭМ!$B$39:$B$782,S$190)+'СЕТ СН'!$F$12</f>
        <v>178.55735881000001</v>
      </c>
      <c r="T191" s="36">
        <f>SUMIFS(СВЦЭМ!$F$39:$F$782,СВЦЭМ!$A$39:$A$782,$A191,СВЦЭМ!$B$39:$B$782,T$190)+'СЕТ СН'!$F$12</f>
        <v>178.60649251000001</v>
      </c>
      <c r="U191" s="36">
        <f>SUMIFS(СВЦЭМ!$F$39:$F$782,СВЦЭМ!$A$39:$A$782,$A191,СВЦЭМ!$B$39:$B$782,U$190)+'СЕТ СН'!$F$12</f>
        <v>178.53138483999999</v>
      </c>
      <c r="V191" s="36">
        <f>SUMIFS(СВЦЭМ!$F$39:$F$782,СВЦЭМ!$A$39:$A$782,$A191,СВЦЭМ!$B$39:$B$782,V$190)+'СЕТ СН'!$F$12</f>
        <v>179.46316153000001</v>
      </c>
      <c r="W191" s="36">
        <f>SUMIFS(СВЦЭМ!$F$39:$F$782,СВЦЭМ!$A$39:$A$782,$A191,СВЦЭМ!$B$39:$B$782,W$190)+'СЕТ СН'!$F$12</f>
        <v>175.80501161000001</v>
      </c>
      <c r="X191" s="36">
        <f>SUMIFS(СВЦЭМ!$F$39:$F$782,СВЦЭМ!$A$39:$A$782,$A191,СВЦЭМ!$B$39:$B$782,X$190)+'СЕТ СН'!$F$12</f>
        <v>179.93807136000001</v>
      </c>
      <c r="Y191" s="36">
        <f>SUMIFS(СВЦЭМ!$F$39:$F$782,СВЦЭМ!$A$39:$A$782,$A191,СВЦЭМ!$B$39:$B$782,Y$190)+'СЕТ СН'!$F$12</f>
        <v>186.47188348</v>
      </c>
      <c r="AA191" s="45"/>
    </row>
    <row r="192" spans="1:27" ht="15.75" x14ac:dyDescent="0.2">
      <c r="A192" s="35">
        <f>A191+1</f>
        <v>45475</v>
      </c>
      <c r="B192" s="36">
        <f>SUMIFS(СВЦЭМ!$F$39:$F$782,СВЦЭМ!$A$39:$A$782,$A192,СВЦЭМ!$B$39:$B$782,B$190)+'СЕТ СН'!$F$12</f>
        <v>195.73040198000001</v>
      </c>
      <c r="C192" s="36">
        <f>SUMIFS(СВЦЭМ!$F$39:$F$782,СВЦЭМ!$A$39:$A$782,$A192,СВЦЭМ!$B$39:$B$782,C$190)+'СЕТ СН'!$F$12</f>
        <v>207.36847420999999</v>
      </c>
      <c r="D192" s="36">
        <f>SUMIFS(СВЦЭМ!$F$39:$F$782,СВЦЭМ!$A$39:$A$782,$A192,СВЦЭМ!$B$39:$B$782,D$190)+'СЕТ СН'!$F$12</f>
        <v>214.61449114000001</v>
      </c>
      <c r="E192" s="36">
        <f>SUMIFS(СВЦЭМ!$F$39:$F$782,СВЦЭМ!$A$39:$A$782,$A192,СВЦЭМ!$B$39:$B$782,E$190)+'СЕТ СН'!$F$12</f>
        <v>220.81031580999999</v>
      </c>
      <c r="F192" s="36">
        <f>SUMIFS(СВЦЭМ!$F$39:$F$782,СВЦЭМ!$A$39:$A$782,$A192,СВЦЭМ!$B$39:$B$782,F$190)+'СЕТ СН'!$F$12</f>
        <v>220.63324384000001</v>
      </c>
      <c r="G192" s="36">
        <f>SUMIFS(СВЦЭМ!$F$39:$F$782,СВЦЭМ!$A$39:$A$782,$A192,СВЦЭМ!$B$39:$B$782,G$190)+'СЕТ СН'!$F$12</f>
        <v>216.69834180000001</v>
      </c>
      <c r="H192" s="36">
        <f>SUMIFS(СВЦЭМ!$F$39:$F$782,СВЦЭМ!$A$39:$A$782,$A192,СВЦЭМ!$B$39:$B$782,H$190)+'СЕТ СН'!$F$12</f>
        <v>208.07964358000001</v>
      </c>
      <c r="I192" s="36">
        <f>SUMIFS(СВЦЭМ!$F$39:$F$782,СВЦЭМ!$A$39:$A$782,$A192,СВЦЭМ!$B$39:$B$782,I$190)+'СЕТ СН'!$F$12</f>
        <v>187.92456419999999</v>
      </c>
      <c r="J192" s="36">
        <f>SUMIFS(СВЦЭМ!$F$39:$F$782,СВЦЭМ!$A$39:$A$782,$A192,СВЦЭМ!$B$39:$B$782,J$190)+'СЕТ СН'!$F$12</f>
        <v>172.78535857</v>
      </c>
      <c r="K192" s="36">
        <f>SUMIFS(СВЦЭМ!$F$39:$F$782,СВЦЭМ!$A$39:$A$782,$A192,СВЦЭМ!$B$39:$B$782,K$190)+'СЕТ СН'!$F$12</f>
        <v>163.70166080999999</v>
      </c>
      <c r="L192" s="36">
        <f>SUMIFS(СВЦЭМ!$F$39:$F$782,СВЦЭМ!$A$39:$A$782,$A192,СВЦЭМ!$B$39:$B$782,L$190)+'СЕТ СН'!$F$12</f>
        <v>161.48832446</v>
      </c>
      <c r="M192" s="36">
        <f>SUMIFS(СВЦЭМ!$F$39:$F$782,СВЦЭМ!$A$39:$A$782,$A192,СВЦЭМ!$B$39:$B$782,M$190)+'СЕТ СН'!$F$12</f>
        <v>162.46919335999999</v>
      </c>
      <c r="N192" s="36">
        <f>SUMIFS(СВЦЭМ!$F$39:$F$782,СВЦЭМ!$A$39:$A$782,$A192,СВЦЭМ!$B$39:$B$782,N$190)+'СЕТ СН'!$F$12</f>
        <v>162.10629311</v>
      </c>
      <c r="O192" s="36">
        <f>SUMIFS(СВЦЭМ!$F$39:$F$782,СВЦЭМ!$A$39:$A$782,$A192,СВЦЭМ!$B$39:$B$782,O$190)+'СЕТ СН'!$F$12</f>
        <v>160.14893314</v>
      </c>
      <c r="P192" s="36">
        <f>SUMIFS(СВЦЭМ!$F$39:$F$782,СВЦЭМ!$A$39:$A$782,$A192,СВЦЭМ!$B$39:$B$782,P$190)+'СЕТ СН'!$F$12</f>
        <v>160.44328006000001</v>
      </c>
      <c r="Q192" s="36">
        <f>SUMIFS(СВЦЭМ!$F$39:$F$782,СВЦЭМ!$A$39:$A$782,$A192,СВЦЭМ!$B$39:$B$782,Q$190)+'СЕТ СН'!$F$12</f>
        <v>161.53838264999999</v>
      </c>
      <c r="R192" s="36">
        <f>SUMIFS(СВЦЭМ!$F$39:$F$782,СВЦЭМ!$A$39:$A$782,$A192,СВЦЭМ!$B$39:$B$782,R$190)+'СЕТ СН'!$F$12</f>
        <v>161.48893974000001</v>
      </c>
      <c r="S192" s="36">
        <f>SUMIFS(СВЦЭМ!$F$39:$F$782,СВЦЭМ!$A$39:$A$782,$A192,СВЦЭМ!$B$39:$B$782,S$190)+'СЕТ СН'!$F$12</f>
        <v>167.55554526</v>
      </c>
      <c r="T192" s="36">
        <f>SUMIFS(СВЦЭМ!$F$39:$F$782,СВЦЭМ!$A$39:$A$782,$A192,СВЦЭМ!$B$39:$B$782,T$190)+'СЕТ СН'!$F$12</f>
        <v>166.52700554</v>
      </c>
      <c r="U192" s="36">
        <f>SUMIFS(СВЦЭМ!$F$39:$F$782,СВЦЭМ!$A$39:$A$782,$A192,СВЦЭМ!$B$39:$B$782,U$190)+'СЕТ СН'!$F$12</f>
        <v>168.23324772000001</v>
      </c>
      <c r="V192" s="36">
        <f>SUMIFS(СВЦЭМ!$F$39:$F$782,СВЦЭМ!$A$39:$A$782,$A192,СВЦЭМ!$B$39:$B$782,V$190)+'СЕТ СН'!$F$12</f>
        <v>169.33450905999999</v>
      </c>
      <c r="W192" s="36">
        <f>SUMIFS(СВЦЭМ!$F$39:$F$782,СВЦЭМ!$A$39:$A$782,$A192,СВЦЭМ!$B$39:$B$782,W$190)+'СЕТ СН'!$F$12</f>
        <v>166.58004170999999</v>
      </c>
      <c r="X192" s="36">
        <f>SUMIFS(СВЦЭМ!$F$39:$F$782,СВЦЭМ!$A$39:$A$782,$A192,СВЦЭМ!$B$39:$B$782,X$190)+'СЕТ СН'!$F$12</f>
        <v>174.66972611</v>
      </c>
      <c r="Y192" s="36">
        <f>SUMIFS(СВЦЭМ!$F$39:$F$782,СВЦЭМ!$A$39:$A$782,$A192,СВЦЭМ!$B$39:$B$782,Y$190)+'СЕТ СН'!$F$12</f>
        <v>180.42703015000001</v>
      </c>
    </row>
    <row r="193" spans="1:25" ht="15.75" x14ac:dyDescent="0.2">
      <c r="A193" s="35">
        <f t="shared" ref="A193:A221" si="5">A192+1</f>
        <v>45476</v>
      </c>
      <c r="B193" s="36">
        <f>SUMIFS(СВЦЭМ!$F$39:$F$782,СВЦЭМ!$A$39:$A$782,$A193,СВЦЭМ!$B$39:$B$782,B$190)+'СЕТ СН'!$F$12</f>
        <v>197.63354634999999</v>
      </c>
      <c r="C193" s="36">
        <f>SUMIFS(СВЦЭМ!$F$39:$F$782,СВЦЭМ!$A$39:$A$782,$A193,СВЦЭМ!$B$39:$B$782,C$190)+'СЕТ СН'!$F$12</f>
        <v>213.52100633000001</v>
      </c>
      <c r="D193" s="36">
        <f>SUMIFS(СВЦЭМ!$F$39:$F$782,СВЦЭМ!$A$39:$A$782,$A193,СВЦЭМ!$B$39:$B$782,D$190)+'СЕТ СН'!$F$12</f>
        <v>221.53283493000001</v>
      </c>
      <c r="E193" s="36">
        <f>SUMIFS(СВЦЭМ!$F$39:$F$782,СВЦЭМ!$A$39:$A$782,$A193,СВЦЭМ!$B$39:$B$782,E$190)+'СЕТ СН'!$F$12</f>
        <v>227.74568411999999</v>
      </c>
      <c r="F193" s="36">
        <f>SUMIFS(СВЦЭМ!$F$39:$F$782,СВЦЭМ!$A$39:$A$782,$A193,СВЦЭМ!$B$39:$B$782,F$190)+'СЕТ СН'!$F$12</f>
        <v>228.12285370000001</v>
      </c>
      <c r="G193" s="36">
        <f>SUMIFS(СВЦЭМ!$F$39:$F$782,СВЦЭМ!$A$39:$A$782,$A193,СВЦЭМ!$B$39:$B$782,G$190)+'СЕТ СН'!$F$12</f>
        <v>225.90594272000001</v>
      </c>
      <c r="H193" s="36">
        <f>SUMIFS(СВЦЭМ!$F$39:$F$782,СВЦЭМ!$A$39:$A$782,$A193,СВЦЭМ!$B$39:$B$782,H$190)+'СЕТ СН'!$F$12</f>
        <v>214.76529393000001</v>
      </c>
      <c r="I193" s="36">
        <f>SUMIFS(СВЦЭМ!$F$39:$F$782,СВЦЭМ!$A$39:$A$782,$A193,СВЦЭМ!$B$39:$B$782,I$190)+'СЕТ СН'!$F$12</f>
        <v>196.9609907</v>
      </c>
      <c r="J193" s="36">
        <f>SUMIFS(СВЦЭМ!$F$39:$F$782,СВЦЭМ!$A$39:$A$782,$A193,СВЦЭМ!$B$39:$B$782,J$190)+'СЕТ СН'!$F$12</f>
        <v>186.34679463000001</v>
      </c>
      <c r="K193" s="36">
        <f>SUMIFS(СВЦЭМ!$F$39:$F$782,СВЦЭМ!$A$39:$A$782,$A193,СВЦЭМ!$B$39:$B$782,K$190)+'СЕТ СН'!$F$12</f>
        <v>177.72737801</v>
      </c>
      <c r="L193" s="36">
        <f>SUMIFS(СВЦЭМ!$F$39:$F$782,СВЦЭМ!$A$39:$A$782,$A193,СВЦЭМ!$B$39:$B$782,L$190)+'СЕТ СН'!$F$12</f>
        <v>175.76995031000001</v>
      </c>
      <c r="M193" s="36">
        <f>SUMIFS(СВЦЭМ!$F$39:$F$782,СВЦЭМ!$A$39:$A$782,$A193,СВЦЭМ!$B$39:$B$782,M$190)+'СЕТ СН'!$F$12</f>
        <v>173.82479748</v>
      </c>
      <c r="N193" s="36">
        <f>SUMIFS(СВЦЭМ!$F$39:$F$782,СВЦЭМ!$A$39:$A$782,$A193,СВЦЭМ!$B$39:$B$782,N$190)+'СЕТ СН'!$F$12</f>
        <v>174.31497168999999</v>
      </c>
      <c r="O193" s="36">
        <f>SUMIFS(СВЦЭМ!$F$39:$F$782,СВЦЭМ!$A$39:$A$782,$A193,СВЦЭМ!$B$39:$B$782,O$190)+'СЕТ СН'!$F$12</f>
        <v>172.50672305000001</v>
      </c>
      <c r="P193" s="36">
        <f>SUMIFS(СВЦЭМ!$F$39:$F$782,СВЦЭМ!$A$39:$A$782,$A193,СВЦЭМ!$B$39:$B$782,P$190)+'СЕТ СН'!$F$12</f>
        <v>172.87244443</v>
      </c>
      <c r="Q193" s="36">
        <f>SUMIFS(СВЦЭМ!$F$39:$F$782,СВЦЭМ!$A$39:$A$782,$A193,СВЦЭМ!$B$39:$B$782,Q$190)+'СЕТ СН'!$F$12</f>
        <v>173.72052403000001</v>
      </c>
      <c r="R193" s="36">
        <f>SUMIFS(СВЦЭМ!$F$39:$F$782,СВЦЭМ!$A$39:$A$782,$A193,СВЦЭМ!$B$39:$B$782,R$190)+'СЕТ СН'!$F$12</f>
        <v>174.72571292999999</v>
      </c>
      <c r="S193" s="36">
        <f>SUMIFS(СВЦЭМ!$F$39:$F$782,СВЦЭМ!$A$39:$A$782,$A193,СВЦЭМ!$B$39:$B$782,S$190)+'СЕТ СН'!$F$12</f>
        <v>176.93013162</v>
      </c>
      <c r="T193" s="36">
        <f>SUMIFS(СВЦЭМ!$F$39:$F$782,СВЦЭМ!$A$39:$A$782,$A193,СВЦЭМ!$B$39:$B$782,T$190)+'СЕТ СН'!$F$12</f>
        <v>177.31164823</v>
      </c>
      <c r="U193" s="36">
        <f>SUMIFS(СВЦЭМ!$F$39:$F$782,СВЦЭМ!$A$39:$A$782,$A193,СВЦЭМ!$B$39:$B$782,U$190)+'СЕТ СН'!$F$12</f>
        <v>178.67679724999999</v>
      </c>
      <c r="V193" s="36">
        <f>SUMIFS(СВЦЭМ!$F$39:$F$782,СВЦЭМ!$A$39:$A$782,$A193,СВЦЭМ!$B$39:$B$782,V$190)+'СЕТ СН'!$F$12</f>
        <v>180.07612811999999</v>
      </c>
      <c r="W193" s="36">
        <f>SUMIFS(СВЦЭМ!$F$39:$F$782,СВЦЭМ!$A$39:$A$782,$A193,СВЦЭМ!$B$39:$B$782,W$190)+'СЕТ СН'!$F$12</f>
        <v>179.12521889000001</v>
      </c>
      <c r="X193" s="36">
        <f>SUMIFS(СВЦЭМ!$F$39:$F$782,СВЦЭМ!$A$39:$A$782,$A193,СВЦЭМ!$B$39:$B$782,X$190)+'СЕТ СН'!$F$12</f>
        <v>182.81695977999999</v>
      </c>
      <c r="Y193" s="36">
        <f>SUMIFS(СВЦЭМ!$F$39:$F$782,СВЦЭМ!$A$39:$A$782,$A193,СВЦЭМ!$B$39:$B$782,Y$190)+'СЕТ СН'!$F$12</f>
        <v>193.97952308999999</v>
      </c>
    </row>
    <row r="194" spans="1:25" ht="15.75" x14ac:dyDescent="0.2">
      <c r="A194" s="35">
        <f t="shared" si="5"/>
        <v>45477</v>
      </c>
      <c r="B194" s="36">
        <f>SUMIFS(СВЦЭМ!$F$39:$F$782,СВЦЭМ!$A$39:$A$782,$A194,СВЦЭМ!$B$39:$B$782,B$190)+'СЕТ СН'!$F$12</f>
        <v>177.42141505000001</v>
      </c>
      <c r="C194" s="36">
        <f>SUMIFS(СВЦЭМ!$F$39:$F$782,СВЦЭМ!$A$39:$A$782,$A194,СВЦЭМ!$B$39:$B$782,C$190)+'СЕТ СН'!$F$12</f>
        <v>197.12739506</v>
      </c>
      <c r="D194" s="36">
        <f>SUMIFS(СВЦЭМ!$F$39:$F$782,СВЦЭМ!$A$39:$A$782,$A194,СВЦЭМ!$B$39:$B$782,D$190)+'СЕТ СН'!$F$12</f>
        <v>201.60216231999999</v>
      </c>
      <c r="E194" s="36">
        <f>SUMIFS(СВЦЭМ!$F$39:$F$782,СВЦЭМ!$A$39:$A$782,$A194,СВЦЭМ!$B$39:$B$782,E$190)+'СЕТ СН'!$F$12</f>
        <v>206.32168475</v>
      </c>
      <c r="F194" s="36">
        <f>SUMIFS(СВЦЭМ!$F$39:$F$782,СВЦЭМ!$A$39:$A$782,$A194,СВЦЭМ!$B$39:$B$782,F$190)+'СЕТ СН'!$F$12</f>
        <v>207.22171567000001</v>
      </c>
      <c r="G194" s="36">
        <f>SUMIFS(СВЦЭМ!$F$39:$F$782,СВЦЭМ!$A$39:$A$782,$A194,СВЦЭМ!$B$39:$B$782,G$190)+'СЕТ СН'!$F$12</f>
        <v>206.25189319</v>
      </c>
      <c r="H194" s="36">
        <f>SUMIFS(СВЦЭМ!$F$39:$F$782,СВЦЭМ!$A$39:$A$782,$A194,СВЦЭМ!$B$39:$B$782,H$190)+'СЕТ СН'!$F$12</f>
        <v>195.14827796</v>
      </c>
      <c r="I194" s="36">
        <f>SUMIFS(СВЦЭМ!$F$39:$F$782,СВЦЭМ!$A$39:$A$782,$A194,СВЦЭМ!$B$39:$B$782,I$190)+'СЕТ СН'!$F$12</f>
        <v>191.36768194000001</v>
      </c>
      <c r="J194" s="36">
        <f>SUMIFS(СВЦЭМ!$F$39:$F$782,СВЦЭМ!$A$39:$A$782,$A194,СВЦЭМ!$B$39:$B$782,J$190)+'СЕТ СН'!$F$12</f>
        <v>179.40922297</v>
      </c>
      <c r="K194" s="36">
        <f>SUMIFS(СВЦЭМ!$F$39:$F$782,СВЦЭМ!$A$39:$A$782,$A194,СВЦЭМ!$B$39:$B$782,K$190)+'СЕТ СН'!$F$12</f>
        <v>170.21435399000001</v>
      </c>
      <c r="L194" s="36">
        <f>SUMIFS(СВЦЭМ!$F$39:$F$782,СВЦЭМ!$A$39:$A$782,$A194,СВЦЭМ!$B$39:$B$782,L$190)+'СЕТ СН'!$F$12</f>
        <v>168.18769710000001</v>
      </c>
      <c r="M194" s="36">
        <f>SUMIFS(СВЦЭМ!$F$39:$F$782,СВЦЭМ!$A$39:$A$782,$A194,СВЦЭМ!$B$39:$B$782,M$190)+'СЕТ СН'!$F$12</f>
        <v>164.60832299</v>
      </c>
      <c r="N194" s="36">
        <f>SUMIFS(СВЦЭМ!$F$39:$F$782,СВЦЭМ!$A$39:$A$782,$A194,СВЦЭМ!$B$39:$B$782,N$190)+'СЕТ СН'!$F$12</f>
        <v>165.56710214</v>
      </c>
      <c r="O194" s="36">
        <f>SUMIFS(СВЦЭМ!$F$39:$F$782,СВЦЭМ!$A$39:$A$782,$A194,СВЦЭМ!$B$39:$B$782,O$190)+'СЕТ СН'!$F$12</f>
        <v>163.39227678</v>
      </c>
      <c r="P194" s="36">
        <f>SUMIFS(СВЦЭМ!$F$39:$F$782,СВЦЭМ!$A$39:$A$782,$A194,СВЦЭМ!$B$39:$B$782,P$190)+'СЕТ СН'!$F$12</f>
        <v>162.93674876</v>
      </c>
      <c r="Q194" s="36">
        <f>SUMIFS(СВЦЭМ!$F$39:$F$782,СВЦЭМ!$A$39:$A$782,$A194,СВЦЭМ!$B$39:$B$782,Q$190)+'СЕТ СН'!$F$12</f>
        <v>163.34484807999999</v>
      </c>
      <c r="R194" s="36">
        <f>SUMIFS(СВЦЭМ!$F$39:$F$782,СВЦЭМ!$A$39:$A$782,$A194,СВЦЭМ!$B$39:$B$782,R$190)+'СЕТ СН'!$F$12</f>
        <v>164.73519540000001</v>
      </c>
      <c r="S194" s="36">
        <f>SUMIFS(СВЦЭМ!$F$39:$F$782,СВЦЭМ!$A$39:$A$782,$A194,СВЦЭМ!$B$39:$B$782,S$190)+'СЕТ СН'!$F$12</f>
        <v>163.43747274</v>
      </c>
      <c r="T194" s="36">
        <f>SUMIFS(СВЦЭМ!$F$39:$F$782,СВЦЭМ!$A$39:$A$782,$A194,СВЦЭМ!$B$39:$B$782,T$190)+'СЕТ СН'!$F$12</f>
        <v>161.88062391</v>
      </c>
      <c r="U194" s="36">
        <f>SUMIFS(СВЦЭМ!$F$39:$F$782,СВЦЭМ!$A$39:$A$782,$A194,СВЦЭМ!$B$39:$B$782,U$190)+'СЕТ СН'!$F$12</f>
        <v>164.05085733999999</v>
      </c>
      <c r="V194" s="36">
        <f>SUMIFS(СВЦЭМ!$F$39:$F$782,СВЦЭМ!$A$39:$A$782,$A194,СВЦЭМ!$B$39:$B$782,V$190)+'СЕТ СН'!$F$12</f>
        <v>165.26811706999999</v>
      </c>
      <c r="W194" s="36">
        <f>SUMIFS(СВЦЭМ!$F$39:$F$782,СВЦЭМ!$A$39:$A$782,$A194,СВЦЭМ!$B$39:$B$782,W$190)+'СЕТ СН'!$F$12</f>
        <v>162.04209863</v>
      </c>
      <c r="X194" s="36">
        <f>SUMIFS(СВЦЭМ!$F$39:$F$782,СВЦЭМ!$A$39:$A$782,$A194,СВЦЭМ!$B$39:$B$782,X$190)+'СЕТ СН'!$F$12</f>
        <v>168.45158975999999</v>
      </c>
      <c r="Y194" s="36">
        <f>SUMIFS(СВЦЭМ!$F$39:$F$782,СВЦЭМ!$A$39:$A$782,$A194,СВЦЭМ!$B$39:$B$782,Y$190)+'СЕТ СН'!$F$12</f>
        <v>181.63468585000001</v>
      </c>
    </row>
    <row r="195" spans="1:25" ht="15.75" x14ac:dyDescent="0.2">
      <c r="A195" s="35">
        <f t="shared" si="5"/>
        <v>45478</v>
      </c>
      <c r="B195" s="36">
        <f>SUMIFS(СВЦЭМ!$F$39:$F$782,СВЦЭМ!$A$39:$A$782,$A195,СВЦЭМ!$B$39:$B$782,B$190)+'СЕТ СН'!$F$12</f>
        <v>192.99872366</v>
      </c>
      <c r="C195" s="36">
        <f>SUMIFS(СВЦЭМ!$F$39:$F$782,СВЦЭМ!$A$39:$A$782,$A195,СВЦЭМ!$B$39:$B$782,C$190)+'СЕТ СН'!$F$12</f>
        <v>205.48129438000001</v>
      </c>
      <c r="D195" s="36">
        <f>SUMIFS(СВЦЭМ!$F$39:$F$782,СВЦЭМ!$A$39:$A$782,$A195,СВЦЭМ!$B$39:$B$782,D$190)+'СЕТ СН'!$F$12</f>
        <v>213.33041553999999</v>
      </c>
      <c r="E195" s="36">
        <f>SUMIFS(СВЦЭМ!$F$39:$F$782,СВЦЭМ!$A$39:$A$782,$A195,СВЦЭМ!$B$39:$B$782,E$190)+'СЕТ СН'!$F$12</f>
        <v>217.00139041</v>
      </c>
      <c r="F195" s="36">
        <f>SUMIFS(СВЦЭМ!$F$39:$F$782,СВЦЭМ!$A$39:$A$782,$A195,СВЦЭМ!$B$39:$B$782,F$190)+'СЕТ СН'!$F$12</f>
        <v>215.9046409</v>
      </c>
      <c r="G195" s="36">
        <f>SUMIFS(СВЦЭМ!$F$39:$F$782,СВЦЭМ!$A$39:$A$782,$A195,СВЦЭМ!$B$39:$B$782,G$190)+'СЕТ СН'!$F$12</f>
        <v>211.59906221</v>
      </c>
      <c r="H195" s="36">
        <f>SUMIFS(СВЦЭМ!$F$39:$F$782,СВЦЭМ!$A$39:$A$782,$A195,СВЦЭМ!$B$39:$B$782,H$190)+'СЕТ СН'!$F$12</f>
        <v>204.71476917000001</v>
      </c>
      <c r="I195" s="36">
        <f>SUMIFS(СВЦЭМ!$F$39:$F$782,СВЦЭМ!$A$39:$A$782,$A195,СВЦЭМ!$B$39:$B$782,I$190)+'СЕТ СН'!$F$12</f>
        <v>191.11596915000001</v>
      </c>
      <c r="J195" s="36">
        <f>SUMIFS(СВЦЭМ!$F$39:$F$782,СВЦЭМ!$A$39:$A$782,$A195,СВЦЭМ!$B$39:$B$782,J$190)+'СЕТ СН'!$F$12</f>
        <v>177.07691018</v>
      </c>
      <c r="K195" s="36">
        <f>SUMIFS(СВЦЭМ!$F$39:$F$782,СВЦЭМ!$A$39:$A$782,$A195,СВЦЭМ!$B$39:$B$782,K$190)+'СЕТ СН'!$F$12</f>
        <v>173.49875831</v>
      </c>
      <c r="L195" s="36">
        <f>SUMIFS(СВЦЭМ!$F$39:$F$782,СВЦЭМ!$A$39:$A$782,$A195,СВЦЭМ!$B$39:$B$782,L$190)+'СЕТ СН'!$F$12</f>
        <v>175.08079852</v>
      </c>
      <c r="M195" s="36">
        <f>SUMIFS(СВЦЭМ!$F$39:$F$782,СВЦЭМ!$A$39:$A$782,$A195,СВЦЭМ!$B$39:$B$782,M$190)+'СЕТ СН'!$F$12</f>
        <v>173.56344361999999</v>
      </c>
      <c r="N195" s="36">
        <f>SUMIFS(СВЦЭМ!$F$39:$F$782,СВЦЭМ!$A$39:$A$782,$A195,СВЦЭМ!$B$39:$B$782,N$190)+'СЕТ СН'!$F$12</f>
        <v>174.54637359</v>
      </c>
      <c r="O195" s="36">
        <f>SUMIFS(СВЦЭМ!$F$39:$F$782,СВЦЭМ!$A$39:$A$782,$A195,СВЦЭМ!$B$39:$B$782,O$190)+'СЕТ СН'!$F$12</f>
        <v>174.30029356</v>
      </c>
      <c r="P195" s="36">
        <f>SUMIFS(СВЦЭМ!$F$39:$F$782,СВЦЭМ!$A$39:$A$782,$A195,СВЦЭМ!$B$39:$B$782,P$190)+'СЕТ СН'!$F$12</f>
        <v>175.40395638999999</v>
      </c>
      <c r="Q195" s="36">
        <f>SUMIFS(СВЦЭМ!$F$39:$F$782,СВЦЭМ!$A$39:$A$782,$A195,СВЦЭМ!$B$39:$B$782,Q$190)+'СЕТ СН'!$F$12</f>
        <v>176.92608946999999</v>
      </c>
      <c r="R195" s="36">
        <f>SUMIFS(СВЦЭМ!$F$39:$F$782,СВЦЭМ!$A$39:$A$782,$A195,СВЦЭМ!$B$39:$B$782,R$190)+'СЕТ СН'!$F$12</f>
        <v>176.44093974</v>
      </c>
      <c r="S195" s="36">
        <f>SUMIFS(СВЦЭМ!$F$39:$F$782,СВЦЭМ!$A$39:$A$782,$A195,СВЦЭМ!$B$39:$B$782,S$190)+'СЕТ СН'!$F$12</f>
        <v>175.45723441000001</v>
      </c>
      <c r="T195" s="36">
        <f>SUMIFS(СВЦЭМ!$F$39:$F$782,СВЦЭМ!$A$39:$A$782,$A195,СВЦЭМ!$B$39:$B$782,T$190)+'СЕТ СН'!$F$12</f>
        <v>174.46701777000001</v>
      </c>
      <c r="U195" s="36">
        <f>SUMIFS(СВЦЭМ!$F$39:$F$782,СВЦЭМ!$A$39:$A$782,$A195,СВЦЭМ!$B$39:$B$782,U$190)+'СЕТ СН'!$F$12</f>
        <v>176.30193326</v>
      </c>
      <c r="V195" s="36">
        <f>SUMIFS(СВЦЭМ!$F$39:$F$782,СВЦЭМ!$A$39:$A$782,$A195,СВЦЭМ!$B$39:$B$782,V$190)+'СЕТ СН'!$F$12</f>
        <v>178.16023515000001</v>
      </c>
      <c r="W195" s="36">
        <f>SUMIFS(СВЦЭМ!$F$39:$F$782,СВЦЭМ!$A$39:$A$782,$A195,СВЦЭМ!$B$39:$B$782,W$190)+'СЕТ СН'!$F$12</f>
        <v>174.70336227999999</v>
      </c>
      <c r="X195" s="36">
        <f>SUMIFS(СВЦЭМ!$F$39:$F$782,СВЦЭМ!$A$39:$A$782,$A195,СВЦЭМ!$B$39:$B$782,X$190)+'СЕТ СН'!$F$12</f>
        <v>180.38013787</v>
      </c>
      <c r="Y195" s="36">
        <f>SUMIFS(СВЦЭМ!$F$39:$F$782,СВЦЭМ!$A$39:$A$782,$A195,СВЦЭМ!$B$39:$B$782,Y$190)+'СЕТ СН'!$F$12</f>
        <v>195.58581305999999</v>
      </c>
    </row>
    <row r="196" spans="1:25" ht="15.75" x14ac:dyDescent="0.2">
      <c r="A196" s="35">
        <f t="shared" si="5"/>
        <v>45479</v>
      </c>
      <c r="B196" s="36">
        <f>SUMIFS(СВЦЭМ!$F$39:$F$782,СВЦЭМ!$A$39:$A$782,$A196,СВЦЭМ!$B$39:$B$782,B$190)+'СЕТ СН'!$F$12</f>
        <v>195.95192729999999</v>
      </c>
      <c r="C196" s="36">
        <f>SUMIFS(СВЦЭМ!$F$39:$F$782,СВЦЭМ!$A$39:$A$782,$A196,СВЦЭМ!$B$39:$B$782,C$190)+'СЕТ СН'!$F$12</f>
        <v>206.97844588999999</v>
      </c>
      <c r="D196" s="36">
        <f>SUMIFS(СВЦЭМ!$F$39:$F$782,СВЦЭМ!$A$39:$A$782,$A196,СВЦЭМ!$B$39:$B$782,D$190)+'СЕТ СН'!$F$12</f>
        <v>220.54531888</v>
      </c>
      <c r="E196" s="36">
        <f>SUMIFS(СВЦЭМ!$F$39:$F$782,СВЦЭМ!$A$39:$A$782,$A196,СВЦЭМ!$B$39:$B$782,E$190)+'СЕТ СН'!$F$12</f>
        <v>228.76270167000001</v>
      </c>
      <c r="F196" s="36">
        <f>SUMIFS(СВЦЭМ!$F$39:$F$782,СВЦЭМ!$A$39:$A$782,$A196,СВЦЭМ!$B$39:$B$782,F$190)+'СЕТ СН'!$F$12</f>
        <v>231.33745256</v>
      </c>
      <c r="G196" s="36">
        <f>SUMIFS(СВЦЭМ!$F$39:$F$782,СВЦЭМ!$A$39:$A$782,$A196,СВЦЭМ!$B$39:$B$782,G$190)+'СЕТ СН'!$F$12</f>
        <v>230.28346142000001</v>
      </c>
      <c r="H196" s="36">
        <f>SUMIFS(СВЦЭМ!$F$39:$F$782,СВЦЭМ!$A$39:$A$782,$A196,СВЦЭМ!$B$39:$B$782,H$190)+'СЕТ СН'!$F$12</f>
        <v>229.58972528000001</v>
      </c>
      <c r="I196" s="36">
        <f>SUMIFS(СВЦЭМ!$F$39:$F$782,СВЦЭМ!$A$39:$A$782,$A196,СВЦЭМ!$B$39:$B$782,I$190)+'СЕТ СН'!$F$12</f>
        <v>218.61930824999999</v>
      </c>
      <c r="J196" s="36">
        <f>SUMIFS(СВЦЭМ!$F$39:$F$782,СВЦЭМ!$A$39:$A$782,$A196,СВЦЭМ!$B$39:$B$782,J$190)+'СЕТ СН'!$F$12</f>
        <v>201.87645599000001</v>
      </c>
      <c r="K196" s="36">
        <f>SUMIFS(СВЦЭМ!$F$39:$F$782,СВЦЭМ!$A$39:$A$782,$A196,СВЦЭМ!$B$39:$B$782,K$190)+'СЕТ СН'!$F$12</f>
        <v>189.39192277999999</v>
      </c>
      <c r="L196" s="36">
        <f>SUMIFS(СВЦЭМ!$F$39:$F$782,СВЦЭМ!$A$39:$A$782,$A196,СВЦЭМ!$B$39:$B$782,L$190)+'СЕТ СН'!$F$12</f>
        <v>181.02252777999999</v>
      </c>
      <c r="M196" s="36">
        <f>SUMIFS(СВЦЭМ!$F$39:$F$782,СВЦЭМ!$A$39:$A$782,$A196,СВЦЭМ!$B$39:$B$782,M$190)+'СЕТ СН'!$F$12</f>
        <v>178.45861803</v>
      </c>
      <c r="N196" s="36">
        <f>SUMIFS(СВЦЭМ!$F$39:$F$782,СВЦЭМ!$A$39:$A$782,$A196,СВЦЭМ!$B$39:$B$782,N$190)+'СЕТ СН'!$F$12</f>
        <v>178.26826604999999</v>
      </c>
      <c r="O196" s="36">
        <f>SUMIFS(СВЦЭМ!$F$39:$F$782,СВЦЭМ!$A$39:$A$782,$A196,СВЦЭМ!$B$39:$B$782,O$190)+'СЕТ СН'!$F$12</f>
        <v>177.87697685000001</v>
      </c>
      <c r="P196" s="36">
        <f>SUMIFS(СВЦЭМ!$F$39:$F$782,СВЦЭМ!$A$39:$A$782,$A196,СВЦЭМ!$B$39:$B$782,P$190)+'СЕТ СН'!$F$12</f>
        <v>177.63793079999999</v>
      </c>
      <c r="Q196" s="36">
        <f>SUMIFS(СВЦЭМ!$F$39:$F$782,СВЦЭМ!$A$39:$A$782,$A196,СВЦЭМ!$B$39:$B$782,Q$190)+'СЕТ СН'!$F$12</f>
        <v>179.19708489999999</v>
      </c>
      <c r="R196" s="36">
        <f>SUMIFS(СВЦЭМ!$F$39:$F$782,СВЦЭМ!$A$39:$A$782,$A196,СВЦЭМ!$B$39:$B$782,R$190)+'СЕТ СН'!$F$12</f>
        <v>183.06947615999999</v>
      </c>
      <c r="S196" s="36">
        <f>SUMIFS(СВЦЭМ!$F$39:$F$782,СВЦЭМ!$A$39:$A$782,$A196,СВЦЭМ!$B$39:$B$782,S$190)+'СЕТ СН'!$F$12</f>
        <v>181.3363051</v>
      </c>
      <c r="T196" s="36">
        <f>SUMIFS(СВЦЭМ!$F$39:$F$782,СВЦЭМ!$A$39:$A$782,$A196,СВЦЭМ!$B$39:$B$782,T$190)+'СЕТ СН'!$F$12</f>
        <v>180.45268707</v>
      </c>
      <c r="U196" s="36">
        <f>SUMIFS(СВЦЭМ!$F$39:$F$782,СВЦЭМ!$A$39:$A$782,$A196,СВЦЭМ!$B$39:$B$782,U$190)+'СЕТ СН'!$F$12</f>
        <v>181.55533627</v>
      </c>
      <c r="V196" s="36">
        <f>SUMIFS(СВЦЭМ!$F$39:$F$782,СВЦЭМ!$A$39:$A$782,$A196,СВЦЭМ!$B$39:$B$782,V$190)+'СЕТ СН'!$F$12</f>
        <v>182.96629253</v>
      </c>
      <c r="W196" s="36">
        <f>SUMIFS(СВЦЭМ!$F$39:$F$782,СВЦЭМ!$A$39:$A$782,$A196,СВЦЭМ!$B$39:$B$782,W$190)+'СЕТ СН'!$F$12</f>
        <v>181.88424308</v>
      </c>
      <c r="X196" s="36">
        <f>SUMIFS(СВЦЭМ!$F$39:$F$782,СВЦЭМ!$A$39:$A$782,$A196,СВЦЭМ!$B$39:$B$782,X$190)+'СЕТ СН'!$F$12</f>
        <v>186.37596045999999</v>
      </c>
      <c r="Y196" s="36">
        <f>SUMIFS(СВЦЭМ!$F$39:$F$782,СВЦЭМ!$A$39:$A$782,$A196,СВЦЭМ!$B$39:$B$782,Y$190)+'СЕТ СН'!$F$12</f>
        <v>197.65613734999999</v>
      </c>
    </row>
    <row r="197" spans="1:25" ht="15.75" x14ac:dyDescent="0.2">
      <c r="A197" s="35">
        <f t="shared" si="5"/>
        <v>45480</v>
      </c>
      <c r="B197" s="36">
        <f>SUMIFS(СВЦЭМ!$F$39:$F$782,СВЦЭМ!$A$39:$A$782,$A197,СВЦЭМ!$B$39:$B$782,B$190)+'СЕТ СН'!$F$12</f>
        <v>216.16939733999999</v>
      </c>
      <c r="C197" s="36">
        <f>SUMIFS(СВЦЭМ!$F$39:$F$782,СВЦЭМ!$A$39:$A$782,$A197,СВЦЭМ!$B$39:$B$782,C$190)+'СЕТ СН'!$F$12</f>
        <v>224.32136464999999</v>
      </c>
      <c r="D197" s="36">
        <f>SUMIFS(СВЦЭМ!$F$39:$F$782,СВЦЭМ!$A$39:$A$782,$A197,СВЦЭМ!$B$39:$B$782,D$190)+'СЕТ СН'!$F$12</f>
        <v>232.18773171000001</v>
      </c>
      <c r="E197" s="36">
        <f>SUMIFS(СВЦЭМ!$F$39:$F$782,СВЦЭМ!$A$39:$A$782,$A197,СВЦЭМ!$B$39:$B$782,E$190)+'СЕТ СН'!$F$12</f>
        <v>231.21437528000001</v>
      </c>
      <c r="F197" s="36">
        <f>SUMIFS(СВЦЭМ!$F$39:$F$782,СВЦЭМ!$A$39:$A$782,$A197,СВЦЭМ!$B$39:$B$782,F$190)+'СЕТ СН'!$F$12</f>
        <v>231.62271522</v>
      </c>
      <c r="G197" s="36">
        <f>SUMIFS(СВЦЭМ!$F$39:$F$782,СВЦЭМ!$A$39:$A$782,$A197,СВЦЭМ!$B$39:$B$782,G$190)+'СЕТ СН'!$F$12</f>
        <v>232.02361503</v>
      </c>
      <c r="H197" s="36">
        <f>SUMIFS(СВЦЭМ!$F$39:$F$782,СВЦЭМ!$A$39:$A$782,$A197,СВЦЭМ!$B$39:$B$782,H$190)+'СЕТ СН'!$F$12</f>
        <v>234.09570908000001</v>
      </c>
      <c r="I197" s="36">
        <f>SUMIFS(СВЦЭМ!$F$39:$F$782,СВЦЭМ!$A$39:$A$782,$A197,СВЦЭМ!$B$39:$B$782,I$190)+'СЕТ СН'!$F$12</f>
        <v>229.33225198</v>
      </c>
      <c r="J197" s="36">
        <f>SUMIFS(СВЦЭМ!$F$39:$F$782,СВЦЭМ!$A$39:$A$782,$A197,СВЦЭМ!$B$39:$B$782,J$190)+'СЕТ СН'!$F$12</f>
        <v>212.08780132999999</v>
      </c>
      <c r="K197" s="36">
        <f>SUMIFS(СВЦЭМ!$F$39:$F$782,СВЦЭМ!$A$39:$A$782,$A197,СВЦЭМ!$B$39:$B$782,K$190)+'СЕТ СН'!$F$12</f>
        <v>199.6078042</v>
      </c>
      <c r="L197" s="36">
        <f>SUMIFS(СВЦЭМ!$F$39:$F$782,СВЦЭМ!$A$39:$A$782,$A197,СВЦЭМ!$B$39:$B$782,L$190)+'СЕТ СН'!$F$12</f>
        <v>193.47560245</v>
      </c>
      <c r="M197" s="36">
        <f>SUMIFS(СВЦЭМ!$F$39:$F$782,СВЦЭМ!$A$39:$A$782,$A197,СВЦЭМ!$B$39:$B$782,M$190)+'СЕТ СН'!$F$12</f>
        <v>192.38220228</v>
      </c>
      <c r="N197" s="36">
        <f>SUMIFS(СВЦЭМ!$F$39:$F$782,СВЦЭМ!$A$39:$A$782,$A197,СВЦЭМ!$B$39:$B$782,N$190)+'СЕТ СН'!$F$12</f>
        <v>190.56957897000001</v>
      </c>
      <c r="O197" s="36">
        <f>SUMIFS(СВЦЭМ!$F$39:$F$782,СВЦЭМ!$A$39:$A$782,$A197,СВЦЭМ!$B$39:$B$782,O$190)+'СЕТ СН'!$F$12</f>
        <v>188.96714713</v>
      </c>
      <c r="P197" s="36">
        <f>SUMIFS(СВЦЭМ!$F$39:$F$782,СВЦЭМ!$A$39:$A$782,$A197,СВЦЭМ!$B$39:$B$782,P$190)+'СЕТ СН'!$F$12</f>
        <v>190.78431295999999</v>
      </c>
      <c r="Q197" s="36">
        <f>SUMIFS(СВЦЭМ!$F$39:$F$782,СВЦЭМ!$A$39:$A$782,$A197,СВЦЭМ!$B$39:$B$782,Q$190)+'СЕТ СН'!$F$12</f>
        <v>192.23800388999999</v>
      </c>
      <c r="R197" s="36">
        <f>SUMIFS(СВЦЭМ!$F$39:$F$782,СВЦЭМ!$A$39:$A$782,$A197,СВЦЭМ!$B$39:$B$782,R$190)+'СЕТ СН'!$F$12</f>
        <v>191.31788091999999</v>
      </c>
      <c r="S197" s="36">
        <f>SUMIFS(СВЦЭМ!$F$39:$F$782,СВЦЭМ!$A$39:$A$782,$A197,СВЦЭМ!$B$39:$B$782,S$190)+'СЕТ СН'!$F$12</f>
        <v>191.16401503</v>
      </c>
      <c r="T197" s="36">
        <f>SUMIFS(СВЦЭМ!$F$39:$F$782,СВЦЭМ!$A$39:$A$782,$A197,СВЦЭМ!$B$39:$B$782,T$190)+'СЕТ СН'!$F$12</f>
        <v>188.5712474</v>
      </c>
      <c r="U197" s="36">
        <f>SUMIFS(СВЦЭМ!$F$39:$F$782,СВЦЭМ!$A$39:$A$782,$A197,СВЦЭМ!$B$39:$B$782,U$190)+'СЕТ СН'!$F$12</f>
        <v>189.54783750999999</v>
      </c>
      <c r="V197" s="36">
        <f>SUMIFS(СВЦЭМ!$F$39:$F$782,СВЦЭМ!$A$39:$A$782,$A197,СВЦЭМ!$B$39:$B$782,V$190)+'СЕТ СН'!$F$12</f>
        <v>190.10194852000001</v>
      </c>
      <c r="W197" s="36">
        <f>SUMIFS(СВЦЭМ!$F$39:$F$782,СВЦЭМ!$A$39:$A$782,$A197,СВЦЭМ!$B$39:$B$782,W$190)+'СЕТ СН'!$F$12</f>
        <v>188.63123060000001</v>
      </c>
      <c r="X197" s="36">
        <f>SUMIFS(СВЦЭМ!$F$39:$F$782,СВЦЭМ!$A$39:$A$782,$A197,СВЦЭМ!$B$39:$B$782,X$190)+'СЕТ СН'!$F$12</f>
        <v>195.40167310000001</v>
      </c>
      <c r="Y197" s="36">
        <f>SUMIFS(СВЦЭМ!$F$39:$F$782,СВЦЭМ!$A$39:$A$782,$A197,СВЦЭМ!$B$39:$B$782,Y$190)+'СЕТ СН'!$F$12</f>
        <v>206.63852408</v>
      </c>
    </row>
    <row r="198" spans="1:25" ht="15.75" x14ac:dyDescent="0.2">
      <c r="A198" s="35">
        <f t="shared" si="5"/>
        <v>45481</v>
      </c>
      <c r="B198" s="36">
        <f>SUMIFS(СВЦЭМ!$F$39:$F$782,СВЦЭМ!$A$39:$A$782,$A198,СВЦЭМ!$B$39:$B$782,B$190)+'СЕТ СН'!$F$12</f>
        <v>218.76634229000001</v>
      </c>
      <c r="C198" s="36">
        <f>SUMIFS(СВЦЭМ!$F$39:$F$782,СВЦЭМ!$A$39:$A$782,$A198,СВЦЭМ!$B$39:$B$782,C$190)+'СЕТ СН'!$F$12</f>
        <v>231.43799842000001</v>
      </c>
      <c r="D198" s="36">
        <f>SUMIFS(СВЦЭМ!$F$39:$F$782,СВЦЭМ!$A$39:$A$782,$A198,СВЦЭМ!$B$39:$B$782,D$190)+'СЕТ СН'!$F$12</f>
        <v>241.38501704000001</v>
      </c>
      <c r="E198" s="36">
        <f>SUMIFS(СВЦЭМ!$F$39:$F$782,СВЦЭМ!$A$39:$A$782,$A198,СВЦЭМ!$B$39:$B$782,E$190)+'СЕТ СН'!$F$12</f>
        <v>244.96489683999999</v>
      </c>
      <c r="F198" s="36">
        <f>SUMIFS(СВЦЭМ!$F$39:$F$782,СВЦЭМ!$A$39:$A$782,$A198,СВЦЭМ!$B$39:$B$782,F$190)+'СЕТ СН'!$F$12</f>
        <v>245.75436446000001</v>
      </c>
      <c r="G198" s="36">
        <f>SUMIFS(СВЦЭМ!$F$39:$F$782,СВЦЭМ!$A$39:$A$782,$A198,СВЦЭМ!$B$39:$B$782,G$190)+'СЕТ СН'!$F$12</f>
        <v>243.50633440999999</v>
      </c>
      <c r="H198" s="36">
        <f>SUMIFS(СВЦЭМ!$F$39:$F$782,СВЦЭМ!$A$39:$A$782,$A198,СВЦЭМ!$B$39:$B$782,H$190)+'СЕТ СН'!$F$12</f>
        <v>230.76168074</v>
      </c>
      <c r="I198" s="36">
        <f>SUMIFS(СВЦЭМ!$F$39:$F$782,СВЦЭМ!$A$39:$A$782,$A198,СВЦЭМ!$B$39:$B$782,I$190)+'СЕТ СН'!$F$12</f>
        <v>218.79431507999999</v>
      </c>
      <c r="J198" s="36">
        <f>SUMIFS(СВЦЭМ!$F$39:$F$782,СВЦЭМ!$A$39:$A$782,$A198,СВЦЭМ!$B$39:$B$782,J$190)+'СЕТ СН'!$F$12</f>
        <v>204.1058027</v>
      </c>
      <c r="K198" s="36">
        <f>SUMIFS(СВЦЭМ!$F$39:$F$782,СВЦЭМ!$A$39:$A$782,$A198,СВЦЭМ!$B$39:$B$782,K$190)+'СЕТ СН'!$F$12</f>
        <v>195.53262724999999</v>
      </c>
      <c r="L198" s="36">
        <f>SUMIFS(СВЦЭМ!$F$39:$F$782,СВЦЭМ!$A$39:$A$782,$A198,СВЦЭМ!$B$39:$B$782,L$190)+'СЕТ СН'!$F$12</f>
        <v>189.53488658000001</v>
      </c>
      <c r="M198" s="36">
        <f>SUMIFS(СВЦЭМ!$F$39:$F$782,СВЦЭМ!$A$39:$A$782,$A198,СВЦЭМ!$B$39:$B$782,M$190)+'СЕТ СН'!$F$12</f>
        <v>189.83299729999999</v>
      </c>
      <c r="N198" s="36">
        <f>SUMIFS(СВЦЭМ!$F$39:$F$782,СВЦЭМ!$A$39:$A$782,$A198,СВЦЭМ!$B$39:$B$782,N$190)+'СЕТ СН'!$F$12</f>
        <v>188.84429265</v>
      </c>
      <c r="O198" s="36">
        <f>SUMIFS(СВЦЭМ!$F$39:$F$782,СВЦЭМ!$A$39:$A$782,$A198,СВЦЭМ!$B$39:$B$782,O$190)+'СЕТ СН'!$F$12</f>
        <v>189.26112875999999</v>
      </c>
      <c r="P198" s="36">
        <f>SUMIFS(СВЦЭМ!$F$39:$F$782,СВЦЭМ!$A$39:$A$782,$A198,СВЦЭМ!$B$39:$B$782,P$190)+'СЕТ СН'!$F$12</f>
        <v>189.67385365000001</v>
      </c>
      <c r="Q198" s="36">
        <f>SUMIFS(СВЦЭМ!$F$39:$F$782,СВЦЭМ!$A$39:$A$782,$A198,СВЦЭМ!$B$39:$B$782,Q$190)+'СЕТ СН'!$F$12</f>
        <v>190.46817894</v>
      </c>
      <c r="R198" s="36">
        <f>SUMIFS(СВЦЭМ!$F$39:$F$782,СВЦЭМ!$A$39:$A$782,$A198,СВЦЭМ!$B$39:$B$782,R$190)+'СЕТ СН'!$F$12</f>
        <v>190.20636463</v>
      </c>
      <c r="S198" s="36">
        <f>SUMIFS(СВЦЭМ!$F$39:$F$782,СВЦЭМ!$A$39:$A$782,$A198,СВЦЭМ!$B$39:$B$782,S$190)+'СЕТ СН'!$F$12</f>
        <v>189.59092838000001</v>
      </c>
      <c r="T198" s="36">
        <f>SUMIFS(СВЦЭМ!$F$39:$F$782,СВЦЭМ!$A$39:$A$782,$A198,СВЦЭМ!$B$39:$B$782,T$190)+'СЕТ СН'!$F$12</f>
        <v>188.29187206</v>
      </c>
      <c r="U198" s="36">
        <f>SUMIFS(СВЦЭМ!$F$39:$F$782,СВЦЭМ!$A$39:$A$782,$A198,СВЦЭМ!$B$39:$B$782,U$190)+'СЕТ СН'!$F$12</f>
        <v>189.03487586</v>
      </c>
      <c r="V198" s="36">
        <f>SUMIFS(СВЦЭМ!$F$39:$F$782,СВЦЭМ!$A$39:$A$782,$A198,СВЦЭМ!$B$39:$B$782,V$190)+'СЕТ СН'!$F$12</f>
        <v>186.64559922999999</v>
      </c>
      <c r="W198" s="36">
        <f>SUMIFS(СВЦЭМ!$F$39:$F$782,СВЦЭМ!$A$39:$A$782,$A198,СВЦЭМ!$B$39:$B$782,W$190)+'СЕТ СН'!$F$12</f>
        <v>186.66575205000001</v>
      </c>
      <c r="X198" s="36">
        <f>SUMIFS(СВЦЭМ!$F$39:$F$782,СВЦЭМ!$A$39:$A$782,$A198,СВЦЭМ!$B$39:$B$782,X$190)+'СЕТ СН'!$F$12</f>
        <v>192.03224886000001</v>
      </c>
      <c r="Y198" s="36">
        <f>SUMIFS(СВЦЭМ!$F$39:$F$782,СВЦЭМ!$A$39:$A$782,$A198,СВЦЭМ!$B$39:$B$782,Y$190)+'СЕТ СН'!$F$12</f>
        <v>203.03639534000001</v>
      </c>
    </row>
    <row r="199" spans="1:25" ht="15.75" x14ac:dyDescent="0.2">
      <c r="A199" s="35">
        <f t="shared" si="5"/>
        <v>45482</v>
      </c>
      <c r="B199" s="36">
        <f>SUMIFS(СВЦЭМ!$F$39:$F$782,СВЦЭМ!$A$39:$A$782,$A199,СВЦЭМ!$B$39:$B$782,B$190)+'СЕТ СН'!$F$12</f>
        <v>222.47656076000001</v>
      </c>
      <c r="C199" s="36">
        <f>SUMIFS(СВЦЭМ!$F$39:$F$782,СВЦЭМ!$A$39:$A$782,$A199,СВЦЭМ!$B$39:$B$782,C$190)+'СЕТ СН'!$F$12</f>
        <v>233.72843592999999</v>
      </c>
      <c r="D199" s="36">
        <f>SUMIFS(СВЦЭМ!$F$39:$F$782,СВЦЭМ!$A$39:$A$782,$A199,СВЦЭМ!$B$39:$B$782,D$190)+'СЕТ СН'!$F$12</f>
        <v>242.10471561</v>
      </c>
      <c r="E199" s="36">
        <f>SUMIFS(СВЦЭМ!$F$39:$F$782,СВЦЭМ!$A$39:$A$782,$A199,СВЦЭМ!$B$39:$B$782,E$190)+'СЕТ СН'!$F$12</f>
        <v>248.93852296</v>
      </c>
      <c r="F199" s="36">
        <f>SUMIFS(СВЦЭМ!$F$39:$F$782,СВЦЭМ!$A$39:$A$782,$A199,СВЦЭМ!$B$39:$B$782,F$190)+'СЕТ СН'!$F$12</f>
        <v>247.94758272999999</v>
      </c>
      <c r="G199" s="36">
        <f>SUMIFS(СВЦЭМ!$F$39:$F$782,СВЦЭМ!$A$39:$A$782,$A199,СВЦЭМ!$B$39:$B$782,G$190)+'СЕТ СН'!$F$12</f>
        <v>245.91822388</v>
      </c>
      <c r="H199" s="36">
        <f>SUMIFS(СВЦЭМ!$F$39:$F$782,СВЦЭМ!$A$39:$A$782,$A199,СВЦЭМ!$B$39:$B$782,H$190)+'СЕТ СН'!$F$12</f>
        <v>221.71379815</v>
      </c>
      <c r="I199" s="36">
        <f>SUMIFS(СВЦЭМ!$F$39:$F$782,СВЦЭМ!$A$39:$A$782,$A199,СВЦЭМ!$B$39:$B$782,I$190)+'СЕТ СН'!$F$12</f>
        <v>209.31423154000001</v>
      </c>
      <c r="J199" s="36">
        <f>SUMIFS(СВЦЭМ!$F$39:$F$782,СВЦЭМ!$A$39:$A$782,$A199,СВЦЭМ!$B$39:$B$782,J$190)+'СЕТ СН'!$F$12</f>
        <v>193.88058948</v>
      </c>
      <c r="K199" s="36">
        <f>SUMIFS(СВЦЭМ!$F$39:$F$782,СВЦЭМ!$A$39:$A$782,$A199,СВЦЭМ!$B$39:$B$782,K$190)+'СЕТ СН'!$F$12</f>
        <v>185.07192617999999</v>
      </c>
      <c r="L199" s="36">
        <f>SUMIFS(СВЦЭМ!$F$39:$F$782,СВЦЭМ!$A$39:$A$782,$A199,СВЦЭМ!$B$39:$B$782,L$190)+'СЕТ СН'!$F$12</f>
        <v>181.28957328999999</v>
      </c>
      <c r="M199" s="36">
        <f>SUMIFS(СВЦЭМ!$F$39:$F$782,СВЦЭМ!$A$39:$A$782,$A199,СВЦЭМ!$B$39:$B$782,M$190)+'СЕТ СН'!$F$12</f>
        <v>178.17379215</v>
      </c>
      <c r="N199" s="36">
        <f>SUMIFS(СВЦЭМ!$F$39:$F$782,СВЦЭМ!$A$39:$A$782,$A199,СВЦЭМ!$B$39:$B$782,N$190)+'СЕТ СН'!$F$12</f>
        <v>176.70983131</v>
      </c>
      <c r="O199" s="36">
        <f>SUMIFS(СВЦЭМ!$F$39:$F$782,СВЦЭМ!$A$39:$A$782,$A199,СВЦЭМ!$B$39:$B$782,O$190)+'СЕТ СН'!$F$12</f>
        <v>174.32005009</v>
      </c>
      <c r="P199" s="36">
        <f>SUMIFS(СВЦЭМ!$F$39:$F$782,СВЦЭМ!$A$39:$A$782,$A199,СВЦЭМ!$B$39:$B$782,P$190)+'СЕТ СН'!$F$12</f>
        <v>175.17242114000001</v>
      </c>
      <c r="Q199" s="36">
        <f>SUMIFS(СВЦЭМ!$F$39:$F$782,СВЦЭМ!$A$39:$A$782,$A199,СВЦЭМ!$B$39:$B$782,Q$190)+'СЕТ СН'!$F$12</f>
        <v>177.05923720999999</v>
      </c>
      <c r="R199" s="36">
        <f>SUMIFS(СВЦЭМ!$F$39:$F$782,СВЦЭМ!$A$39:$A$782,$A199,СВЦЭМ!$B$39:$B$782,R$190)+'СЕТ СН'!$F$12</f>
        <v>176.83434002999999</v>
      </c>
      <c r="S199" s="36">
        <f>SUMIFS(СВЦЭМ!$F$39:$F$782,СВЦЭМ!$A$39:$A$782,$A199,СВЦЭМ!$B$39:$B$782,S$190)+'СЕТ СН'!$F$12</f>
        <v>176.63086179000001</v>
      </c>
      <c r="T199" s="36">
        <f>SUMIFS(СВЦЭМ!$F$39:$F$782,СВЦЭМ!$A$39:$A$782,$A199,СВЦЭМ!$B$39:$B$782,T$190)+'СЕТ СН'!$F$12</f>
        <v>177.31027933999999</v>
      </c>
      <c r="U199" s="36">
        <f>SUMIFS(СВЦЭМ!$F$39:$F$782,СВЦЭМ!$A$39:$A$782,$A199,СВЦЭМ!$B$39:$B$782,U$190)+'СЕТ СН'!$F$12</f>
        <v>179.90015434</v>
      </c>
      <c r="V199" s="36">
        <f>SUMIFS(СВЦЭМ!$F$39:$F$782,СВЦЭМ!$A$39:$A$782,$A199,СВЦЭМ!$B$39:$B$782,V$190)+'СЕТ СН'!$F$12</f>
        <v>179.19185934000001</v>
      </c>
      <c r="W199" s="36">
        <f>SUMIFS(СВЦЭМ!$F$39:$F$782,СВЦЭМ!$A$39:$A$782,$A199,СВЦЭМ!$B$39:$B$782,W$190)+'СЕТ СН'!$F$12</f>
        <v>177.44328372000001</v>
      </c>
      <c r="X199" s="36">
        <f>SUMIFS(СВЦЭМ!$F$39:$F$782,СВЦЭМ!$A$39:$A$782,$A199,СВЦЭМ!$B$39:$B$782,X$190)+'СЕТ СН'!$F$12</f>
        <v>180.90451766999999</v>
      </c>
      <c r="Y199" s="36">
        <f>SUMIFS(СВЦЭМ!$F$39:$F$782,СВЦЭМ!$A$39:$A$782,$A199,СВЦЭМ!$B$39:$B$782,Y$190)+'СЕТ СН'!$F$12</f>
        <v>192.03951355999999</v>
      </c>
    </row>
    <row r="200" spans="1:25" ht="15.75" x14ac:dyDescent="0.2">
      <c r="A200" s="35">
        <f t="shared" si="5"/>
        <v>45483</v>
      </c>
      <c r="B200" s="36">
        <f>SUMIFS(СВЦЭМ!$F$39:$F$782,СВЦЭМ!$A$39:$A$782,$A200,СВЦЭМ!$B$39:$B$782,B$190)+'СЕТ СН'!$F$12</f>
        <v>204.17430666000001</v>
      </c>
      <c r="C200" s="36">
        <f>SUMIFS(СВЦЭМ!$F$39:$F$782,СВЦЭМ!$A$39:$A$782,$A200,СВЦЭМ!$B$39:$B$782,C$190)+'СЕТ СН'!$F$12</f>
        <v>218.59723861000001</v>
      </c>
      <c r="D200" s="36">
        <f>SUMIFS(СВЦЭМ!$F$39:$F$782,СВЦЭМ!$A$39:$A$782,$A200,СВЦЭМ!$B$39:$B$782,D$190)+'СЕТ СН'!$F$12</f>
        <v>227.06404609000001</v>
      </c>
      <c r="E200" s="36">
        <f>SUMIFS(СВЦЭМ!$F$39:$F$782,СВЦЭМ!$A$39:$A$782,$A200,СВЦЭМ!$B$39:$B$782,E$190)+'СЕТ СН'!$F$12</f>
        <v>227.22439201</v>
      </c>
      <c r="F200" s="36">
        <f>SUMIFS(СВЦЭМ!$F$39:$F$782,СВЦЭМ!$A$39:$A$782,$A200,СВЦЭМ!$B$39:$B$782,F$190)+'СЕТ СН'!$F$12</f>
        <v>226.08775897000001</v>
      </c>
      <c r="G200" s="36">
        <f>SUMIFS(СВЦЭМ!$F$39:$F$782,СВЦЭМ!$A$39:$A$782,$A200,СВЦЭМ!$B$39:$B$782,G$190)+'СЕТ СН'!$F$12</f>
        <v>229.42714362999999</v>
      </c>
      <c r="H200" s="36">
        <f>SUMIFS(СВЦЭМ!$F$39:$F$782,СВЦЭМ!$A$39:$A$782,$A200,СВЦЭМ!$B$39:$B$782,H$190)+'СЕТ СН'!$F$12</f>
        <v>219.62007263000001</v>
      </c>
      <c r="I200" s="36">
        <f>SUMIFS(СВЦЭМ!$F$39:$F$782,СВЦЭМ!$A$39:$A$782,$A200,СВЦЭМ!$B$39:$B$782,I$190)+'СЕТ СН'!$F$12</f>
        <v>205.85431783999999</v>
      </c>
      <c r="J200" s="36">
        <f>SUMIFS(СВЦЭМ!$F$39:$F$782,СВЦЭМ!$A$39:$A$782,$A200,СВЦЭМ!$B$39:$B$782,J$190)+'СЕТ СН'!$F$12</f>
        <v>191.85955408999999</v>
      </c>
      <c r="K200" s="36">
        <f>SUMIFS(СВЦЭМ!$F$39:$F$782,СВЦЭМ!$A$39:$A$782,$A200,СВЦЭМ!$B$39:$B$782,K$190)+'СЕТ СН'!$F$12</f>
        <v>186.20786944</v>
      </c>
      <c r="L200" s="36">
        <f>SUMIFS(СВЦЭМ!$F$39:$F$782,СВЦЭМ!$A$39:$A$782,$A200,СВЦЭМ!$B$39:$B$782,L$190)+'СЕТ СН'!$F$12</f>
        <v>181.88335545000001</v>
      </c>
      <c r="M200" s="36">
        <f>SUMIFS(СВЦЭМ!$F$39:$F$782,СВЦЭМ!$A$39:$A$782,$A200,СВЦЭМ!$B$39:$B$782,M$190)+'СЕТ СН'!$F$12</f>
        <v>182.30423499</v>
      </c>
      <c r="N200" s="36">
        <f>SUMIFS(СВЦЭМ!$F$39:$F$782,СВЦЭМ!$A$39:$A$782,$A200,СВЦЭМ!$B$39:$B$782,N$190)+'СЕТ СН'!$F$12</f>
        <v>182.45006867999999</v>
      </c>
      <c r="O200" s="36">
        <f>SUMIFS(СВЦЭМ!$F$39:$F$782,СВЦЭМ!$A$39:$A$782,$A200,СВЦЭМ!$B$39:$B$782,O$190)+'СЕТ СН'!$F$12</f>
        <v>180.03275980000001</v>
      </c>
      <c r="P200" s="36">
        <f>SUMIFS(СВЦЭМ!$F$39:$F$782,СВЦЭМ!$A$39:$A$782,$A200,СВЦЭМ!$B$39:$B$782,P$190)+'СЕТ СН'!$F$12</f>
        <v>180.46234057999999</v>
      </c>
      <c r="Q200" s="36">
        <f>SUMIFS(СВЦЭМ!$F$39:$F$782,СВЦЭМ!$A$39:$A$782,$A200,СВЦЭМ!$B$39:$B$782,Q$190)+'СЕТ СН'!$F$12</f>
        <v>181.97753179</v>
      </c>
      <c r="R200" s="36">
        <f>SUMIFS(СВЦЭМ!$F$39:$F$782,СВЦЭМ!$A$39:$A$782,$A200,СВЦЭМ!$B$39:$B$782,R$190)+'СЕТ СН'!$F$12</f>
        <v>182.98904870999999</v>
      </c>
      <c r="S200" s="36">
        <f>SUMIFS(СВЦЭМ!$F$39:$F$782,СВЦЭМ!$A$39:$A$782,$A200,СВЦЭМ!$B$39:$B$782,S$190)+'СЕТ СН'!$F$12</f>
        <v>184.74080764000001</v>
      </c>
      <c r="T200" s="36">
        <f>SUMIFS(СВЦЭМ!$F$39:$F$782,СВЦЭМ!$A$39:$A$782,$A200,СВЦЭМ!$B$39:$B$782,T$190)+'СЕТ СН'!$F$12</f>
        <v>185.94063037999999</v>
      </c>
      <c r="U200" s="36">
        <f>SUMIFS(СВЦЭМ!$F$39:$F$782,СВЦЭМ!$A$39:$A$782,$A200,СВЦЭМ!$B$39:$B$782,U$190)+'СЕТ СН'!$F$12</f>
        <v>183.81406883</v>
      </c>
      <c r="V200" s="36">
        <f>SUMIFS(СВЦЭМ!$F$39:$F$782,СВЦЭМ!$A$39:$A$782,$A200,СВЦЭМ!$B$39:$B$782,V$190)+'СЕТ СН'!$F$12</f>
        <v>183.82883190000001</v>
      </c>
      <c r="W200" s="36">
        <f>SUMIFS(СВЦЭМ!$F$39:$F$782,СВЦЭМ!$A$39:$A$782,$A200,СВЦЭМ!$B$39:$B$782,W$190)+'СЕТ СН'!$F$12</f>
        <v>181.92719077999999</v>
      </c>
      <c r="X200" s="36">
        <f>SUMIFS(СВЦЭМ!$F$39:$F$782,СВЦЭМ!$A$39:$A$782,$A200,СВЦЭМ!$B$39:$B$782,X$190)+'СЕТ СН'!$F$12</f>
        <v>186.56484806</v>
      </c>
      <c r="Y200" s="36">
        <f>SUMIFS(СВЦЭМ!$F$39:$F$782,СВЦЭМ!$A$39:$A$782,$A200,СВЦЭМ!$B$39:$B$782,Y$190)+'СЕТ СН'!$F$12</f>
        <v>197.40527266000001</v>
      </c>
    </row>
    <row r="201" spans="1:25" ht="15.75" x14ac:dyDescent="0.2">
      <c r="A201" s="35">
        <f t="shared" si="5"/>
        <v>45484</v>
      </c>
      <c r="B201" s="36">
        <f>SUMIFS(СВЦЭМ!$F$39:$F$782,СВЦЭМ!$A$39:$A$782,$A201,СВЦЭМ!$B$39:$B$782,B$190)+'СЕТ СН'!$F$12</f>
        <v>214.55386711</v>
      </c>
      <c r="C201" s="36">
        <f>SUMIFS(СВЦЭМ!$F$39:$F$782,СВЦЭМ!$A$39:$A$782,$A201,СВЦЭМ!$B$39:$B$782,C$190)+'СЕТ СН'!$F$12</f>
        <v>234.39529594000001</v>
      </c>
      <c r="D201" s="36">
        <f>SUMIFS(СВЦЭМ!$F$39:$F$782,СВЦЭМ!$A$39:$A$782,$A201,СВЦЭМ!$B$39:$B$782,D$190)+'СЕТ СН'!$F$12</f>
        <v>248.03188478999999</v>
      </c>
      <c r="E201" s="36">
        <f>SUMIFS(СВЦЭМ!$F$39:$F$782,СВЦЭМ!$A$39:$A$782,$A201,СВЦЭМ!$B$39:$B$782,E$190)+'СЕТ СН'!$F$12</f>
        <v>251.59662739999999</v>
      </c>
      <c r="F201" s="36">
        <f>SUMIFS(СВЦЭМ!$F$39:$F$782,СВЦЭМ!$A$39:$A$782,$A201,СВЦЭМ!$B$39:$B$782,F$190)+'СЕТ СН'!$F$12</f>
        <v>252.89160093000001</v>
      </c>
      <c r="G201" s="36">
        <f>SUMIFS(СВЦЭМ!$F$39:$F$782,СВЦЭМ!$A$39:$A$782,$A201,СВЦЭМ!$B$39:$B$782,G$190)+'СЕТ СН'!$F$12</f>
        <v>249.4428115</v>
      </c>
      <c r="H201" s="36">
        <f>SUMIFS(СВЦЭМ!$F$39:$F$782,СВЦЭМ!$A$39:$A$782,$A201,СВЦЭМ!$B$39:$B$782,H$190)+'СЕТ СН'!$F$12</f>
        <v>238.19592402000001</v>
      </c>
      <c r="I201" s="36">
        <f>SUMIFS(СВЦЭМ!$F$39:$F$782,СВЦЭМ!$A$39:$A$782,$A201,СВЦЭМ!$B$39:$B$782,I$190)+'СЕТ СН'!$F$12</f>
        <v>221.92502067000001</v>
      </c>
      <c r="J201" s="36">
        <f>SUMIFS(СВЦЭМ!$F$39:$F$782,СВЦЭМ!$A$39:$A$782,$A201,СВЦЭМ!$B$39:$B$782,J$190)+'СЕТ СН'!$F$12</f>
        <v>207.565832</v>
      </c>
      <c r="K201" s="36">
        <f>SUMIFS(СВЦЭМ!$F$39:$F$782,СВЦЭМ!$A$39:$A$782,$A201,СВЦЭМ!$B$39:$B$782,K$190)+'СЕТ СН'!$F$12</f>
        <v>203.92076661999999</v>
      </c>
      <c r="L201" s="36">
        <f>SUMIFS(СВЦЭМ!$F$39:$F$782,СВЦЭМ!$A$39:$A$782,$A201,СВЦЭМ!$B$39:$B$782,L$190)+'СЕТ СН'!$F$12</f>
        <v>198.8419987</v>
      </c>
      <c r="M201" s="36">
        <f>SUMIFS(СВЦЭМ!$F$39:$F$782,СВЦЭМ!$A$39:$A$782,$A201,СВЦЭМ!$B$39:$B$782,M$190)+'СЕТ СН'!$F$12</f>
        <v>199.91626335000001</v>
      </c>
      <c r="N201" s="36">
        <f>SUMIFS(СВЦЭМ!$F$39:$F$782,СВЦЭМ!$A$39:$A$782,$A201,СВЦЭМ!$B$39:$B$782,N$190)+'СЕТ СН'!$F$12</f>
        <v>200.54937878000001</v>
      </c>
      <c r="O201" s="36">
        <f>SUMIFS(СВЦЭМ!$F$39:$F$782,СВЦЭМ!$A$39:$A$782,$A201,СВЦЭМ!$B$39:$B$782,O$190)+'СЕТ СН'!$F$12</f>
        <v>199.05308041000001</v>
      </c>
      <c r="P201" s="36">
        <f>SUMIFS(СВЦЭМ!$F$39:$F$782,СВЦЭМ!$A$39:$A$782,$A201,СВЦЭМ!$B$39:$B$782,P$190)+'СЕТ СН'!$F$12</f>
        <v>199.13779811000001</v>
      </c>
      <c r="Q201" s="36">
        <f>SUMIFS(СВЦЭМ!$F$39:$F$782,СВЦЭМ!$A$39:$A$782,$A201,СВЦЭМ!$B$39:$B$782,Q$190)+'СЕТ СН'!$F$12</f>
        <v>199.41399100000001</v>
      </c>
      <c r="R201" s="36">
        <f>SUMIFS(СВЦЭМ!$F$39:$F$782,СВЦЭМ!$A$39:$A$782,$A201,СВЦЭМ!$B$39:$B$782,R$190)+'СЕТ СН'!$F$12</f>
        <v>200.8028113</v>
      </c>
      <c r="S201" s="36">
        <f>SUMIFS(СВЦЭМ!$F$39:$F$782,СВЦЭМ!$A$39:$A$782,$A201,СВЦЭМ!$B$39:$B$782,S$190)+'СЕТ СН'!$F$12</f>
        <v>201.47760977999999</v>
      </c>
      <c r="T201" s="36">
        <f>SUMIFS(СВЦЭМ!$F$39:$F$782,СВЦЭМ!$A$39:$A$782,$A201,СВЦЭМ!$B$39:$B$782,T$190)+'СЕТ СН'!$F$12</f>
        <v>200.60574868</v>
      </c>
      <c r="U201" s="36">
        <f>SUMIFS(СВЦЭМ!$F$39:$F$782,СВЦЭМ!$A$39:$A$782,$A201,СВЦЭМ!$B$39:$B$782,U$190)+'СЕТ СН'!$F$12</f>
        <v>202.69467223999999</v>
      </c>
      <c r="V201" s="36">
        <f>SUMIFS(СВЦЭМ!$F$39:$F$782,СВЦЭМ!$A$39:$A$782,$A201,СВЦЭМ!$B$39:$B$782,V$190)+'СЕТ СН'!$F$12</f>
        <v>201.71825785999999</v>
      </c>
      <c r="W201" s="36">
        <f>SUMIFS(СВЦЭМ!$F$39:$F$782,СВЦЭМ!$A$39:$A$782,$A201,СВЦЭМ!$B$39:$B$782,W$190)+'СЕТ СН'!$F$12</f>
        <v>198.89589226000001</v>
      </c>
      <c r="X201" s="36">
        <f>SUMIFS(СВЦЭМ!$F$39:$F$782,СВЦЭМ!$A$39:$A$782,$A201,СВЦЭМ!$B$39:$B$782,X$190)+'СЕТ СН'!$F$12</f>
        <v>203.80245851999999</v>
      </c>
      <c r="Y201" s="36">
        <f>SUMIFS(СВЦЭМ!$F$39:$F$782,СВЦЭМ!$A$39:$A$782,$A201,СВЦЭМ!$B$39:$B$782,Y$190)+'СЕТ СН'!$F$12</f>
        <v>204.66652998000001</v>
      </c>
    </row>
    <row r="202" spans="1:25" ht="15.75" x14ac:dyDescent="0.2">
      <c r="A202" s="35">
        <f t="shared" si="5"/>
        <v>45485</v>
      </c>
      <c r="B202" s="36">
        <f>SUMIFS(СВЦЭМ!$F$39:$F$782,СВЦЭМ!$A$39:$A$782,$A202,СВЦЭМ!$B$39:$B$782,B$190)+'СЕТ СН'!$F$12</f>
        <v>229.35056094999999</v>
      </c>
      <c r="C202" s="36">
        <f>SUMIFS(СВЦЭМ!$F$39:$F$782,СВЦЭМ!$A$39:$A$782,$A202,СВЦЭМ!$B$39:$B$782,C$190)+'СЕТ СН'!$F$12</f>
        <v>236.87168675999999</v>
      </c>
      <c r="D202" s="36">
        <f>SUMIFS(СВЦЭМ!$F$39:$F$782,СВЦЭМ!$A$39:$A$782,$A202,СВЦЭМ!$B$39:$B$782,D$190)+'СЕТ СН'!$F$12</f>
        <v>244.19309179999999</v>
      </c>
      <c r="E202" s="36">
        <f>SUMIFS(СВЦЭМ!$F$39:$F$782,СВЦЭМ!$A$39:$A$782,$A202,СВЦЭМ!$B$39:$B$782,E$190)+'СЕТ СН'!$F$12</f>
        <v>248.25710272000001</v>
      </c>
      <c r="F202" s="36">
        <f>SUMIFS(СВЦЭМ!$F$39:$F$782,СВЦЭМ!$A$39:$A$782,$A202,СВЦЭМ!$B$39:$B$782,F$190)+'СЕТ СН'!$F$12</f>
        <v>248.32527765</v>
      </c>
      <c r="G202" s="36">
        <f>SUMIFS(СВЦЭМ!$F$39:$F$782,СВЦЭМ!$A$39:$A$782,$A202,СВЦЭМ!$B$39:$B$782,G$190)+'СЕТ СН'!$F$12</f>
        <v>245.79951459</v>
      </c>
      <c r="H202" s="36">
        <f>SUMIFS(СВЦЭМ!$F$39:$F$782,СВЦЭМ!$A$39:$A$782,$A202,СВЦЭМ!$B$39:$B$782,H$190)+'СЕТ СН'!$F$12</f>
        <v>237.69676891</v>
      </c>
      <c r="I202" s="36">
        <f>SUMIFS(СВЦЭМ!$F$39:$F$782,СВЦЭМ!$A$39:$A$782,$A202,СВЦЭМ!$B$39:$B$782,I$190)+'СЕТ СН'!$F$12</f>
        <v>221.92264618999999</v>
      </c>
      <c r="J202" s="36">
        <f>SUMIFS(СВЦЭМ!$F$39:$F$782,СВЦЭМ!$A$39:$A$782,$A202,СВЦЭМ!$B$39:$B$782,J$190)+'СЕТ СН'!$F$12</f>
        <v>203.97234040000001</v>
      </c>
      <c r="K202" s="36">
        <f>SUMIFS(СВЦЭМ!$F$39:$F$782,СВЦЭМ!$A$39:$A$782,$A202,СВЦЭМ!$B$39:$B$782,K$190)+'СЕТ СН'!$F$12</f>
        <v>199.29451859</v>
      </c>
      <c r="L202" s="36">
        <f>SUMIFS(СВЦЭМ!$F$39:$F$782,СВЦЭМ!$A$39:$A$782,$A202,СВЦЭМ!$B$39:$B$782,L$190)+'СЕТ СН'!$F$12</f>
        <v>195.21349953999999</v>
      </c>
      <c r="M202" s="36">
        <f>SUMIFS(СВЦЭМ!$F$39:$F$782,СВЦЭМ!$A$39:$A$782,$A202,СВЦЭМ!$B$39:$B$782,M$190)+'СЕТ СН'!$F$12</f>
        <v>195.52043484999999</v>
      </c>
      <c r="N202" s="36">
        <f>SUMIFS(СВЦЭМ!$F$39:$F$782,СВЦЭМ!$A$39:$A$782,$A202,СВЦЭМ!$B$39:$B$782,N$190)+'СЕТ СН'!$F$12</f>
        <v>194.20046925</v>
      </c>
      <c r="O202" s="36">
        <f>SUMIFS(СВЦЭМ!$F$39:$F$782,СВЦЭМ!$A$39:$A$782,$A202,СВЦЭМ!$B$39:$B$782,O$190)+'СЕТ СН'!$F$12</f>
        <v>193.15937109999999</v>
      </c>
      <c r="P202" s="36">
        <f>SUMIFS(СВЦЭМ!$F$39:$F$782,СВЦЭМ!$A$39:$A$782,$A202,СВЦЭМ!$B$39:$B$782,P$190)+'СЕТ СН'!$F$12</f>
        <v>195.32821591000001</v>
      </c>
      <c r="Q202" s="36">
        <f>SUMIFS(СВЦЭМ!$F$39:$F$782,СВЦЭМ!$A$39:$A$782,$A202,СВЦЭМ!$B$39:$B$782,Q$190)+'СЕТ СН'!$F$12</f>
        <v>197.84908017999999</v>
      </c>
      <c r="R202" s="36">
        <f>SUMIFS(СВЦЭМ!$F$39:$F$782,СВЦЭМ!$A$39:$A$782,$A202,СВЦЭМ!$B$39:$B$782,R$190)+'СЕТ СН'!$F$12</f>
        <v>198.96344422999999</v>
      </c>
      <c r="S202" s="36">
        <f>SUMIFS(СВЦЭМ!$F$39:$F$782,СВЦЭМ!$A$39:$A$782,$A202,СВЦЭМ!$B$39:$B$782,S$190)+'СЕТ СН'!$F$12</f>
        <v>197.47509561999999</v>
      </c>
      <c r="T202" s="36">
        <f>SUMIFS(СВЦЭМ!$F$39:$F$782,СВЦЭМ!$A$39:$A$782,$A202,СВЦЭМ!$B$39:$B$782,T$190)+'СЕТ СН'!$F$12</f>
        <v>194.96404124</v>
      </c>
      <c r="U202" s="36">
        <f>SUMIFS(СВЦЭМ!$F$39:$F$782,СВЦЭМ!$A$39:$A$782,$A202,СВЦЭМ!$B$39:$B$782,U$190)+'СЕТ СН'!$F$12</f>
        <v>197.69717868999999</v>
      </c>
      <c r="V202" s="36">
        <f>SUMIFS(СВЦЭМ!$F$39:$F$782,СВЦЭМ!$A$39:$A$782,$A202,СВЦЭМ!$B$39:$B$782,V$190)+'СЕТ СН'!$F$12</f>
        <v>199.19102852</v>
      </c>
      <c r="W202" s="36">
        <f>SUMIFS(СВЦЭМ!$F$39:$F$782,СВЦЭМ!$A$39:$A$782,$A202,СВЦЭМ!$B$39:$B$782,W$190)+'СЕТ СН'!$F$12</f>
        <v>196.8161139</v>
      </c>
      <c r="X202" s="36">
        <f>SUMIFS(СВЦЭМ!$F$39:$F$782,СВЦЭМ!$A$39:$A$782,$A202,СВЦЭМ!$B$39:$B$782,X$190)+'СЕТ СН'!$F$12</f>
        <v>202.94141236999999</v>
      </c>
      <c r="Y202" s="36">
        <f>SUMIFS(СВЦЭМ!$F$39:$F$782,СВЦЭМ!$A$39:$A$782,$A202,СВЦЭМ!$B$39:$B$782,Y$190)+'СЕТ СН'!$F$12</f>
        <v>215.11840484000001</v>
      </c>
    </row>
    <row r="203" spans="1:25" ht="15.75" x14ac:dyDescent="0.2">
      <c r="A203" s="35">
        <f t="shared" si="5"/>
        <v>45486</v>
      </c>
      <c r="B203" s="36">
        <f>SUMIFS(СВЦЭМ!$F$39:$F$782,СВЦЭМ!$A$39:$A$782,$A203,СВЦЭМ!$B$39:$B$782,B$190)+'СЕТ СН'!$F$12</f>
        <v>227.36660667999999</v>
      </c>
      <c r="C203" s="36">
        <f>SUMIFS(СВЦЭМ!$F$39:$F$782,СВЦЭМ!$A$39:$A$782,$A203,СВЦЭМ!$B$39:$B$782,C$190)+'СЕТ СН'!$F$12</f>
        <v>235.39510887</v>
      </c>
      <c r="D203" s="36">
        <f>SUMIFS(СВЦЭМ!$F$39:$F$782,СВЦЭМ!$A$39:$A$782,$A203,СВЦЭМ!$B$39:$B$782,D$190)+'СЕТ СН'!$F$12</f>
        <v>233.04196206</v>
      </c>
      <c r="E203" s="36">
        <f>SUMIFS(СВЦЭМ!$F$39:$F$782,СВЦЭМ!$A$39:$A$782,$A203,СВЦЭМ!$B$39:$B$782,E$190)+'СЕТ СН'!$F$12</f>
        <v>233.08063227</v>
      </c>
      <c r="F203" s="36">
        <f>SUMIFS(СВЦЭМ!$F$39:$F$782,СВЦЭМ!$A$39:$A$782,$A203,СВЦЭМ!$B$39:$B$782,F$190)+'СЕТ СН'!$F$12</f>
        <v>233.49086462</v>
      </c>
      <c r="G203" s="36">
        <f>SUMIFS(СВЦЭМ!$F$39:$F$782,СВЦЭМ!$A$39:$A$782,$A203,СВЦЭМ!$B$39:$B$782,G$190)+'СЕТ СН'!$F$12</f>
        <v>234.05858334999999</v>
      </c>
      <c r="H203" s="36">
        <f>SUMIFS(СВЦЭМ!$F$39:$F$782,СВЦЭМ!$A$39:$A$782,$A203,СВЦЭМ!$B$39:$B$782,H$190)+'СЕТ СН'!$F$12</f>
        <v>244.25697925</v>
      </c>
      <c r="I203" s="36">
        <f>SUMIFS(СВЦЭМ!$F$39:$F$782,СВЦЭМ!$A$39:$A$782,$A203,СВЦЭМ!$B$39:$B$782,I$190)+'СЕТ СН'!$F$12</f>
        <v>233.36953227999999</v>
      </c>
      <c r="J203" s="36">
        <f>SUMIFS(СВЦЭМ!$F$39:$F$782,СВЦЭМ!$A$39:$A$782,$A203,СВЦЭМ!$B$39:$B$782,J$190)+'СЕТ СН'!$F$12</f>
        <v>217.66600149000001</v>
      </c>
      <c r="K203" s="36">
        <f>SUMIFS(СВЦЭМ!$F$39:$F$782,СВЦЭМ!$A$39:$A$782,$A203,СВЦЭМ!$B$39:$B$782,K$190)+'СЕТ СН'!$F$12</f>
        <v>200.72500668000001</v>
      </c>
      <c r="L203" s="36">
        <f>SUMIFS(СВЦЭМ!$F$39:$F$782,СВЦЭМ!$A$39:$A$782,$A203,СВЦЭМ!$B$39:$B$782,L$190)+'СЕТ СН'!$F$12</f>
        <v>192.67882462</v>
      </c>
      <c r="M203" s="36">
        <f>SUMIFS(СВЦЭМ!$F$39:$F$782,СВЦЭМ!$A$39:$A$782,$A203,СВЦЭМ!$B$39:$B$782,M$190)+'СЕТ СН'!$F$12</f>
        <v>189.69095741999999</v>
      </c>
      <c r="N203" s="36">
        <f>SUMIFS(СВЦЭМ!$F$39:$F$782,СВЦЭМ!$A$39:$A$782,$A203,СВЦЭМ!$B$39:$B$782,N$190)+'СЕТ СН'!$F$12</f>
        <v>189.57776397000001</v>
      </c>
      <c r="O203" s="36">
        <f>SUMIFS(СВЦЭМ!$F$39:$F$782,СВЦЭМ!$A$39:$A$782,$A203,СВЦЭМ!$B$39:$B$782,O$190)+'СЕТ СН'!$F$12</f>
        <v>188.34771246</v>
      </c>
      <c r="P203" s="36">
        <f>SUMIFS(СВЦЭМ!$F$39:$F$782,СВЦЭМ!$A$39:$A$782,$A203,СВЦЭМ!$B$39:$B$782,P$190)+'СЕТ СН'!$F$12</f>
        <v>189.92688082999999</v>
      </c>
      <c r="Q203" s="36">
        <f>SUMIFS(СВЦЭМ!$F$39:$F$782,СВЦЭМ!$A$39:$A$782,$A203,СВЦЭМ!$B$39:$B$782,Q$190)+'СЕТ СН'!$F$12</f>
        <v>191.51707987</v>
      </c>
      <c r="R203" s="36">
        <f>SUMIFS(СВЦЭМ!$F$39:$F$782,СВЦЭМ!$A$39:$A$782,$A203,СВЦЭМ!$B$39:$B$782,R$190)+'СЕТ СН'!$F$12</f>
        <v>187.61395633999999</v>
      </c>
      <c r="S203" s="36">
        <f>SUMIFS(СВЦЭМ!$F$39:$F$782,СВЦЭМ!$A$39:$A$782,$A203,СВЦЭМ!$B$39:$B$782,S$190)+'СЕТ СН'!$F$12</f>
        <v>187.40606091999999</v>
      </c>
      <c r="T203" s="36">
        <f>SUMIFS(СВЦЭМ!$F$39:$F$782,СВЦЭМ!$A$39:$A$782,$A203,СВЦЭМ!$B$39:$B$782,T$190)+'СЕТ СН'!$F$12</f>
        <v>186.60683477000001</v>
      </c>
      <c r="U203" s="36">
        <f>SUMIFS(СВЦЭМ!$F$39:$F$782,СВЦЭМ!$A$39:$A$782,$A203,СВЦЭМ!$B$39:$B$782,U$190)+'СЕТ СН'!$F$12</f>
        <v>188.39727472000001</v>
      </c>
      <c r="V203" s="36">
        <f>SUMIFS(СВЦЭМ!$F$39:$F$782,СВЦЭМ!$A$39:$A$782,$A203,СВЦЭМ!$B$39:$B$782,V$190)+'СЕТ СН'!$F$12</f>
        <v>189.94155018000001</v>
      </c>
      <c r="W203" s="36">
        <f>SUMIFS(СВЦЭМ!$F$39:$F$782,СВЦЭМ!$A$39:$A$782,$A203,СВЦЭМ!$B$39:$B$782,W$190)+'СЕТ СН'!$F$12</f>
        <v>189.21621708999999</v>
      </c>
      <c r="X203" s="36">
        <f>SUMIFS(СВЦЭМ!$F$39:$F$782,СВЦЭМ!$A$39:$A$782,$A203,СВЦЭМ!$B$39:$B$782,X$190)+'СЕТ СН'!$F$12</f>
        <v>193.85042376999999</v>
      </c>
      <c r="Y203" s="36">
        <f>SUMIFS(СВЦЭМ!$F$39:$F$782,СВЦЭМ!$A$39:$A$782,$A203,СВЦЭМ!$B$39:$B$782,Y$190)+'СЕТ СН'!$F$12</f>
        <v>206.15022228000001</v>
      </c>
    </row>
    <row r="204" spans="1:25" ht="15.75" x14ac:dyDescent="0.2">
      <c r="A204" s="35">
        <f t="shared" si="5"/>
        <v>45487</v>
      </c>
      <c r="B204" s="36">
        <f>SUMIFS(СВЦЭМ!$F$39:$F$782,СВЦЭМ!$A$39:$A$782,$A204,СВЦЭМ!$B$39:$B$782,B$190)+'СЕТ СН'!$F$12</f>
        <v>221.55171145</v>
      </c>
      <c r="C204" s="36">
        <f>SUMIFS(СВЦЭМ!$F$39:$F$782,СВЦЭМ!$A$39:$A$782,$A204,СВЦЭМ!$B$39:$B$782,C$190)+'СЕТ СН'!$F$12</f>
        <v>218.66670852999999</v>
      </c>
      <c r="D204" s="36">
        <f>SUMIFS(СВЦЭМ!$F$39:$F$782,СВЦЭМ!$A$39:$A$782,$A204,СВЦЭМ!$B$39:$B$782,D$190)+'СЕТ СН'!$F$12</f>
        <v>215.03295313000001</v>
      </c>
      <c r="E204" s="36">
        <f>SUMIFS(СВЦЭМ!$F$39:$F$782,СВЦЭМ!$A$39:$A$782,$A204,СВЦЭМ!$B$39:$B$782,E$190)+'СЕТ СН'!$F$12</f>
        <v>211.46611285</v>
      </c>
      <c r="F204" s="36">
        <f>SUMIFS(СВЦЭМ!$F$39:$F$782,СВЦЭМ!$A$39:$A$782,$A204,СВЦЭМ!$B$39:$B$782,F$190)+'СЕТ СН'!$F$12</f>
        <v>210.34300081999999</v>
      </c>
      <c r="G204" s="36">
        <f>SUMIFS(СВЦЭМ!$F$39:$F$782,СВЦЭМ!$A$39:$A$782,$A204,СВЦЭМ!$B$39:$B$782,G$190)+'СЕТ СН'!$F$12</f>
        <v>211.89383101000001</v>
      </c>
      <c r="H204" s="36">
        <f>SUMIFS(СВЦЭМ!$F$39:$F$782,СВЦЭМ!$A$39:$A$782,$A204,СВЦЭМ!$B$39:$B$782,H$190)+'СЕТ СН'!$F$12</f>
        <v>213.20612729999999</v>
      </c>
      <c r="I204" s="36">
        <f>SUMIFS(СВЦЭМ!$F$39:$F$782,СВЦЭМ!$A$39:$A$782,$A204,СВЦЭМ!$B$39:$B$782,I$190)+'СЕТ СН'!$F$12</f>
        <v>219.68378451999999</v>
      </c>
      <c r="J204" s="36">
        <f>SUMIFS(СВЦЭМ!$F$39:$F$782,СВЦЭМ!$A$39:$A$782,$A204,СВЦЭМ!$B$39:$B$782,J$190)+'СЕТ СН'!$F$12</f>
        <v>224.48596158000001</v>
      </c>
      <c r="K204" s="36">
        <f>SUMIFS(СВЦЭМ!$F$39:$F$782,СВЦЭМ!$A$39:$A$782,$A204,СВЦЭМ!$B$39:$B$782,K$190)+'СЕТ СН'!$F$12</f>
        <v>209.78774976</v>
      </c>
      <c r="L204" s="36">
        <f>SUMIFS(СВЦЭМ!$F$39:$F$782,СВЦЭМ!$A$39:$A$782,$A204,СВЦЭМ!$B$39:$B$782,L$190)+'СЕТ СН'!$F$12</f>
        <v>200.9416152</v>
      </c>
      <c r="M204" s="36">
        <f>SUMIFS(СВЦЭМ!$F$39:$F$782,СВЦЭМ!$A$39:$A$782,$A204,СВЦЭМ!$B$39:$B$782,M$190)+'СЕТ СН'!$F$12</f>
        <v>197.04328576</v>
      </c>
      <c r="N204" s="36">
        <f>SUMIFS(СВЦЭМ!$F$39:$F$782,СВЦЭМ!$A$39:$A$782,$A204,СВЦЭМ!$B$39:$B$782,N$190)+'СЕТ СН'!$F$12</f>
        <v>194.80616902</v>
      </c>
      <c r="O204" s="36">
        <f>SUMIFS(СВЦЭМ!$F$39:$F$782,СВЦЭМ!$A$39:$A$782,$A204,СВЦЭМ!$B$39:$B$782,O$190)+'СЕТ СН'!$F$12</f>
        <v>193.48105035</v>
      </c>
      <c r="P204" s="36">
        <f>SUMIFS(СВЦЭМ!$F$39:$F$782,СВЦЭМ!$A$39:$A$782,$A204,СВЦЭМ!$B$39:$B$782,P$190)+'СЕТ СН'!$F$12</f>
        <v>195.01635787999999</v>
      </c>
      <c r="Q204" s="36">
        <f>SUMIFS(СВЦЭМ!$F$39:$F$782,СВЦЭМ!$A$39:$A$782,$A204,СВЦЭМ!$B$39:$B$782,Q$190)+'СЕТ СН'!$F$12</f>
        <v>196.79127120999999</v>
      </c>
      <c r="R204" s="36">
        <f>SUMIFS(СВЦЭМ!$F$39:$F$782,СВЦЭМ!$A$39:$A$782,$A204,СВЦЭМ!$B$39:$B$782,R$190)+'СЕТ СН'!$F$12</f>
        <v>197.25018793999999</v>
      </c>
      <c r="S204" s="36">
        <f>SUMIFS(СВЦЭМ!$F$39:$F$782,СВЦЭМ!$A$39:$A$782,$A204,СВЦЭМ!$B$39:$B$782,S$190)+'СЕТ СН'!$F$12</f>
        <v>195.95976723999999</v>
      </c>
      <c r="T204" s="36">
        <f>SUMIFS(СВЦЭМ!$F$39:$F$782,СВЦЭМ!$A$39:$A$782,$A204,СВЦЭМ!$B$39:$B$782,T$190)+'СЕТ СН'!$F$12</f>
        <v>193.03143581</v>
      </c>
      <c r="U204" s="36">
        <f>SUMIFS(СВЦЭМ!$F$39:$F$782,СВЦЭМ!$A$39:$A$782,$A204,СВЦЭМ!$B$39:$B$782,U$190)+'СЕТ СН'!$F$12</f>
        <v>194.09719648000001</v>
      </c>
      <c r="V204" s="36">
        <f>SUMIFS(СВЦЭМ!$F$39:$F$782,СВЦЭМ!$A$39:$A$782,$A204,СВЦЭМ!$B$39:$B$782,V$190)+'СЕТ СН'!$F$12</f>
        <v>195.75520574999999</v>
      </c>
      <c r="W204" s="36">
        <f>SUMIFS(СВЦЭМ!$F$39:$F$782,СВЦЭМ!$A$39:$A$782,$A204,СВЦЭМ!$B$39:$B$782,W$190)+'СЕТ СН'!$F$12</f>
        <v>193.44053672000001</v>
      </c>
      <c r="X204" s="36">
        <f>SUMIFS(СВЦЭМ!$F$39:$F$782,СВЦЭМ!$A$39:$A$782,$A204,СВЦЭМ!$B$39:$B$782,X$190)+'СЕТ СН'!$F$12</f>
        <v>199.72044543999999</v>
      </c>
      <c r="Y204" s="36">
        <f>SUMIFS(СВЦЭМ!$F$39:$F$782,СВЦЭМ!$A$39:$A$782,$A204,СВЦЭМ!$B$39:$B$782,Y$190)+'СЕТ СН'!$F$12</f>
        <v>213.71745486</v>
      </c>
    </row>
    <row r="205" spans="1:25" ht="15.75" x14ac:dyDescent="0.2">
      <c r="A205" s="35">
        <f t="shared" si="5"/>
        <v>45488</v>
      </c>
      <c r="B205" s="36">
        <f>SUMIFS(СВЦЭМ!$F$39:$F$782,СВЦЭМ!$A$39:$A$782,$A205,СВЦЭМ!$B$39:$B$782,B$190)+'СЕТ СН'!$F$12</f>
        <v>207.09601645999999</v>
      </c>
      <c r="C205" s="36">
        <f>SUMIFS(СВЦЭМ!$F$39:$F$782,СВЦЭМ!$A$39:$A$782,$A205,СВЦЭМ!$B$39:$B$782,C$190)+'СЕТ СН'!$F$12</f>
        <v>219.18825583</v>
      </c>
      <c r="D205" s="36">
        <f>SUMIFS(СВЦЭМ!$F$39:$F$782,СВЦЭМ!$A$39:$A$782,$A205,СВЦЭМ!$B$39:$B$782,D$190)+'СЕТ СН'!$F$12</f>
        <v>230.10180774</v>
      </c>
      <c r="E205" s="36">
        <f>SUMIFS(СВЦЭМ!$F$39:$F$782,СВЦЭМ!$A$39:$A$782,$A205,СВЦЭМ!$B$39:$B$782,E$190)+'СЕТ СН'!$F$12</f>
        <v>230.4157289</v>
      </c>
      <c r="F205" s="36">
        <f>SUMIFS(СВЦЭМ!$F$39:$F$782,СВЦЭМ!$A$39:$A$782,$A205,СВЦЭМ!$B$39:$B$782,F$190)+'СЕТ СН'!$F$12</f>
        <v>229.57410075999999</v>
      </c>
      <c r="G205" s="36">
        <f>SUMIFS(СВЦЭМ!$F$39:$F$782,СВЦЭМ!$A$39:$A$782,$A205,СВЦЭМ!$B$39:$B$782,G$190)+'СЕТ СН'!$F$12</f>
        <v>231.85303962</v>
      </c>
      <c r="H205" s="36">
        <f>SUMIFS(СВЦЭМ!$F$39:$F$782,СВЦЭМ!$A$39:$A$782,$A205,СВЦЭМ!$B$39:$B$782,H$190)+'СЕТ СН'!$F$12</f>
        <v>223.14584452</v>
      </c>
      <c r="I205" s="36">
        <f>SUMIFS(СВЦЭМ!$F$39:$F$782,СВЦЭМ!$A$39:$A$782,$A205,СВЦЭМ!$B$39:$B$782,I$190)+'СЕТ СН'!$F$12</f>
        <v>214.75150393000001</v>
      </c>
      <c r="J205" s="36">
        <f>SUMIFS(СВЦЭМ!$F$39:$F$782,СВЦЭМ!$A$39:$A$782,$A205,СВЦЭМ!$B$39:$B$782,J$190)+'СЕТ СН'!$F$12</f>
        <v>206.21130603</v>
      </c>
      <c r="K205" s="36">
        <f>SUMIFS(СВЦЭМ!$F$39:$F$782,СВЦЭМ!$A$39:$A$782,$A205,СВЦЭМ!$B$39:$B$782,K$190)+'СЕТ СН'!$F$12</f>
        <v>201.10924127999999</v>
      </c>
      <c r="L205" s="36">
        <f>SUMIFS(СВЦЭМ!$F$39:$F$782,СВЦЭМ!$A$39:$A$782,$A205,СВЦЭМ!$B$39:$B$782,L$190)+'СЕТ СН'!$F$12</f>
        <v>198.37679675000001</v>
      </c>
      <c r="M205" s="36">
        <f>SUMIFS(СВЦЭМ!$F$39:$F$782,СВЦЭМ!$A$39:$A$782,$A205,СВЦЭМ!$B$39:$B$782,M$190)+'СЕТ СН'!$F$12</f>
        <v>197.50953392</v>
      </c>
      <c r="N205" s="36">
        <f>SUMIFS(СВЦЭМ!$F$39:$F$782,СВЦЭМ!$A$39:$A$782,$A205,СВЦЭМ!$B$39:$B$782,N$190)+'СЕТ СН'!$F$12</f>
        <v>198.85044171000001</v>
      </c>
      <c r="O205" s="36">
        <f>SUMIFS(СВЦЭМ!$F$39:$F$782,СВЦЭМ!$A$39:$A$782,$A205,СВЦЭМ!$B$39:$B$782,O$190)+'СЕТ СН'!$F$12</f>
        <v>199.57586742999999</v>
      </c>
      <c r="P205" s="36">
        <f>SUMIFS(СВЦЭМ!$F$39:$F$782,СВЦЭМ!$A$39:$A$782,$A205,СВЦЭМ!$B$39:$B$782,P$190)+'СЕТ СН'!$F$12</f>
        <v>199.74417929000001</v>
      </c>
      <c r="Q205" s="36">
        <f>SUMIFS(СВЦЭМ!$F$39:$F$782,СВЦЭМ!$A$39:$A$782,$A205,СВЦЭМ!$B$39:$B$782,Q$190)+'СЕТ СН'!$F$12</f>
        <v>199.58257663000001</v>
      </c>
      <c r="R205" s="36">
        <f>SUMIFS(СВЦЭМ!$F$39:$F$782,СВЦЭМ!$A$39:$A$782,$A205,СВЦЭМ!$B$39:$B$782,R$190)+'СЕТ СН'!$F$12</f>
        <v>198.53392299999999</v>
      </c>
      <c r="S205" s="36">
        <f>SUMIFS(СВЦЭМ!$F$39:$F$782,СВЦЭМ!$A$39:$A$782,$A205,СВЦЭМ!$B$39:$B$782,S$190)+'СЕТ СН'!$F$12</f>
        <v>199.52526531000001</v>
      </c>
      <c r="T205" s="36">
        <f>SUMIFS(СВЦЭМ!$F$39:$F$782,СВЦЭМ!$A$39:$A$782,$A205,СВЦЭМ!$B$39:$B$782,T$190)+'СЕТ СН'!$F$12</f>
        <v>199.24945134000001</v>
      </c>
      <c r="U205" s="36">
        <f>SUMIFS(СВЦЭМ!$F$39:$F$782,СВЦЭМ!$A$39:$A$782,$A205,СВЦЭМ!$B$39:$B$782,U$190)+'СЕТ СН'!$F$12</f>
        <v>199.98392501000001</v>
      </c>
      <c r="V205" s="36">
        <f>SUMIFS(СВЦЭМ!$F$39:$F$782,СВЦЭМ!$A$39:$A$782,$A205,СВЦЭМ!$B$39:$B$782,V$190)+'СЕТ СН'!$F$12</f>
        <v>199.71957488999999</v>
      </c>
      <c r="W205" s="36">
        <f>SUMIFS(СВЦЭМ!$F$39:$F$782,СВЦЭМ!$A$39:$A$782,$A205,СВЦЭМ!$B$39:$B$782,W$190)+'СЕТ СН'!$F$12</f>
        <v>196.87261774000001</v>
      </c>
      <c r="X205" s="36">
        <f>SUMIFS(СВЦЭМ!$F$39:$F$782,СВЦЭМ!$A$39:$A$782,$A205,СВЦЭМ!$B$39:$B$782,X$190)+'СЕТ СН'!$F$12</f>
        <v>202.80841788999999</v>
      </c>
      <c r="Y205" s="36">
        <f>SUMIFS(СВЦЭМ!$F$39:$F$782,СВЦЭМ!$A$39:$A$782,$A205,СВЦЭМ!$B$39:$B$782,Y$190)+'СЕТ СН'!$F$12</f>
        <v>211.91273022999999</v>
      </c>
    </row>
    <row r="206" spans="1:25" ht="15.75" x14ac:dyDescent="0.2">
      <c r="A206" s="35">
        <f t="shared" si="5"/>
        <v>45489</v>
      </c>
      <c r="B206" s="36">
        <f>SUMIFS(СВЦЭМ!$F$39:$F$782,СВЦЭМ!$A$39:$A$782,$A206,СВЦЭМ!$B$39:$B$782,B$190)+'СЕТ СН'!$F$12</f>
        <v>212.0162851</v>
      </c>
      <c r="C206" s="36">
        <f>SUMIFS(СВЦЭМ!$F$39:$F$782,СВЦЭМ!$A$39:$A$782,$A206,СВЦЭМ!$B$39:$B$782,C$190)+'СЕТ СН'!$F$12</f>
        <v>225.55403275</v>
      </c>
      <c r="D206" s="36">
        <f>SUMIFS(СВЦЭМ!$F$39:$F$782,СВЦЭМ!$A$39:$A$782,$A206,СВЦЭМ!$B$39:$B$782,D$190)+'СЕТ СН'!$F$12</f>
        <v>235.42182399999999</v>
      </c>
      <c r="E206" s="36">
        <f>SUMIFS(СВЦЭМ!$F$39:$F$782,СВЦЭМ!$A$39:$A$782,$A206,СВЦЭМ!$B$39:$B$782,E$190)+'СЕТ СН'!$F$12</f>
        <v>241.34900207000001</v>
      </c>
      <c r="F206" s="36">
        <f>SUMIFS(СВЦЭМ!$F$39:$F$782,СВЦЭМ!$A$39:$A$782,$A206,СВЦЭМ!$B$39:$B$782,F$190)+'СЕТ СН'!$F$12</f>
        <v>242.24710064000001</v>
      </c>
      <c r="G206" s="36">
        <f>SUMIFS(СВЦЭМ!$F$39:$F$782,СВЦЭМ!$A$39:$A$782,$A206,СВЦЭМ!$B$39:$B$782,G$190)+'СЕТ СН'!$F$12</f>
        <v>238.05022983000001</v>
      </c>
      <c r="H206" s="36">
        <f>SUMIFS(СВЦЭМ!$F$39:$F$782,СВЦЭМ!$A$39:$A$782,$A206,СВЦЭМ!$B$39:$B$782,H$190)+'СЕТ СН'!$F$12</f>
        <v>227.94105576000001</v>
      </c>
      <c r="I206" s="36">
        <f>SUMIFS(СВЦЭМ!$F$39:$F$782,СВЦЭМ!$A$39:$A$782,$A206,СВЦЭМ!$B$39:$B$782,I$190)+'СЕТ СН'!$F$12</f>
        <v>211.76266937</v>
      </c>
      <c r="J206" s="36">
        <f>SUMIFS(СВЦЭМ!$F$39:$F$782,СВЦЭМ!$A$39:$A$782,$A206,СВЦЭМ!$B$39:$B$782,J$190)+'СЕТ СН'!$F$12</f>
        <v>196.0912792</v>
      </c>
      <c r="K206" s="36">
        <f>SUMIFS(СВЦЭМ!$F$39:$F$782,СВЦЭМ!$A$39:$A$782,$A206,СВЦЭМ!$B$39:$B$782,K$190)+'СЕТ СН'!$F$12</f>
        <v>186.50299525</v>
      </c>
      <c r="L206" s="36">
        <f>SUMIFS(СВЦЭМ!$F$39:$F$782,СВЦЭМ!$A$39:$A$782,$A206,СВЦЭМ!$B$39:$B$782,L$190)+'СЕТ СН'!$F$12</f>
        <v>183.63030692000001</v>
      </c>
      <c r="M206" s="36">
        <f>SUMIFS(СВЦЭМ!$F$39:$F$782,СВЦЭМ!$A$39:$A$782,$A206,СВЦЭМ!$B$39:$B$782,M$190)+'СЕТ СН'!$F$12</f>
        <v>181.77457412999999</v>
      </c>
      <c r="N206" s="36">
        <f>SUMIFS(СВЦЭМ!$F$39:$F$782,СВЦЭМ!$A$39:$A$782,$A206,СВЦЭМ!$B$39:$B$782,N$190)+'СЕТ СН'!$F$12</f>
        <v>177.72596855</v>
      </c>
      <c r="O206" s="36">
        <f>SUMIFS(СВЦЭМ!$F$39:$F$782,СВЦЭМ!$A$39:$A$782,$A206,СВЦЭМ!$B$39:$B$782,O$190)+'СЕТ СН'!$F$12</f>
        <v>174.57397012000001</v>
      </c>
      <c r="P206" s="36">
        <f>SUMIFS(СВЦЭМ!$F$39:$F$782,СВЦЭМ!$A$39:$A$782,$A206,СВЦЭМ!$B$39:$B$782,P$190)+'СЕТ СН'!$F$12</f>
        <v>176.10867984000001</v>
      </c>
      <c r="Q206" s="36">
        <f>SUMIFS(СВЦЭМ!$F$39:$F$782,СВЦЭМ!$A$39:$A$782,$A206,СВЦЭМ!$B$39:$B$782,Q$190)+'СЕТ СН'!$F$12</f>
        <v>176.43381746</v>
      </c>
      <c r="R206" s="36">
        <f>SUMIFS(СВЦЭМ!$F$39:$F$782,СВЦЭМ!$A$39:$A$782,$A206,СВЦЭМ!$B$39:$B$782,R$190)+'СЕТ СН'!$F$12</f>
        <v>175.61251009</v>
      </c>
      <c r="S206" s="36">
        <f>SUMIFS(СВЦЭМ!$F$39:$F$782,СВЦЭМ!$A$39:$A$782,$A206,СВЦЭМ!$B$39:$B$782,S$190)+'СЕТ СН'!$F$12</f>
        <v>176.29268711</v>
      </c>
      <c r="T206" s="36">
        <f>SUMIFS(СВЦЭМ!$F$39:$F$782,СВЦЭМ!$A$39:$A$782,$A206,СВЦЭМ!$B$39:$B$782,T$190)+'СЕТ СН'!$F$12</f>
        <v>175.44154154</v>
      </c>
      <c r="U206" s="36">
        <f>SUMIFS(СВЦЭМ!$F$39:$F$782,СВЦЭМ!$A$39:$A$782,$A206,СВЦЭМ!$B$39:$B$782,U$190)+'СЕТ СН'!$F$12</f>
        <v>176.29763242000001</v>
      </c>
      <c r="V206" s="36">
        <f>SUMIFS(СВЦЭМ!$F$39:$F$782,СВЦЭМ!$A$39:$A$782,$A206,СВЦЭМ!$B$39:$B$782,V$190)+'СЕТ СН'!$F$12</f>
        <v>176.61154207999999</v>
      </c>
      <c r="W206" s="36">
        <f>SUMIFS(СВЦЭМ!$F$39:$F$782,СВЦЭМ!$A$39:$A$782,$A206,СВЦЭМ!$B$39:$B$782,W$190)+'СЕТ СН'!$F$12</f>
        <v>176.84829468000001</v>
      </c>
      <c r="X206" s="36">
        <f>SUMIFS(СВЦЭМ!$F$39:$F$782,СВЦЭМ!$A$39:$A$782,$A206,СВЦЭМ!$B$39:$B$782,X$190)+'СЕТ СН'!$F$12</f>
        <v>182.22147717999999</v>
      </c>
      <c r="Y206" s="36">
        <f>SUMIFS(СВЦЭМ!$F$39:$F$782,СВЦЭМ!$A$39:$A$782,$A206,СВЦЭМ!$B$39:$B$782,Y$190)+'СЕТ СН'!$F$12</f>
        <v>194.14726605999999</v>
      </c>
    </row>
    <row r="207" spans="1:25" ht="15.75" x14ac:dyDescent="0.2">
      <c r="A207" s="35">
        <f t="shared" si="5"/>
        <v>45490</v>
      </c>
      <c r="B207" s="36">
        <f>SUMIFS(СВЦЭМ!$F$39:$F$782,СВЦЭМ!$A$39:$A$782,$A207,СВЦЭМ!$B$39:$B$782,B$190)+'СЕТ СН'!$F$12</f>
        <v>215.10406979000001</v>
      </c>
      <c r="C207" s="36">
        <f>SUMIFS(СВЦЭМ!$F$39:$F$782,СВЦЭМ!$A$39:$A$782,$A207,СВЦЭМ!$B$39:$B$782,C$190)+'СЕТ СН'!$F$12</f>
        <v>229.71208834000001</v>
      </c>
      <c r="D207" s="36">
        <f>SUMIFS(СВЦЭМ!$F$39:$F$782,СВЦЭМ!$A$39:$A$782,$A207,СВЦЭМ!$B$39:$B$782,D$190)+'СЕТ СН'!$F$12</f>
        <v>231.46361526000001</v>
      </c>
      <c r="E207" s="36">
        <f>SUMIFS(СВЦЭМ!$F$39:$F$782,СВЦЭМ!$A$39:$A$782,$A207,СВЦЭМ!$B$39:$B$782,E$190)+'СЕТ СН'!$F$12</f>
        <v>228.58458870000001</v>
      </c>
      <c r="F207" s="36">
        <f>SUMIFS(СВЦЭМ!$F$39:$F$782,СВЦЭМ!$A$39:$A$782,$A207,СВЦЭМ!$B$39:$B$782,F$190)+'СЕТ СН'!$F$12</f>
        <v>227.69505509000001</v>
      </c>
      <c r="G207" s="36">
        <f>SUMIFS(СВЦЭМ!$F$39:$F$782,СВЦЭМ!$A$39:$A$782,$A207,СВЦЭМ!$B$39:$B$782,G$190)+'СЕТ СН'!$F$12</f>
        <v>229.22860487</v>
      </c>
      <c r="H207" s="36">
        <f>SUMIFS(СВЦЭМ!$F$39:$F$782,СВЦЭМ!$A$39:$A$782,$A207,СВЦЭМ!$B$39:$B$782,H$190)+'СЕТ СН'!$F$12</f>
        <v>225.05211829000001</v>
      </c>
      <c r="I207" s="36">
        <f>SUMIFS(СВЦЭМ!$F$39:$F$782,СВЦЭМ!$A$39:$A$782,$A207,СВЦЭМ!$B$39:$B$782,I$190)+'СЕТ СН'!$F$12</f>
        <v>209.43978224</v>
      </c>
      <c r="J207" s="36">
        <f>SUMIFS(СВЦЭМ!$F$39:$F$782,СВЦЭМ!$A$39:$A$782,$A207,СВЦЭМ!$B$39:$B$782,J$190)+'СЕТ СН'!$F$12</f>
        <v>196.03929328999999</v>
      </c>
      <c r="K207" s="36">
        <f>SUMIFS(СВЦЭМ!$F$39:$F$782,СВЦЭМ!$A$39:$A$782,$A207,СВЦЭМ!$B$39:$B$782,K$190)+'СЕТ СН'!$F$12</f>
        <v>190.32608432000001</v>
      </c>
      <c r="L207" s="36">
        <f>SUMIFS(СВЦЭМ!$F$39:$F$782,СВЦЭМ!$A$39:$A$782,$A207,СВЦЭМ!$B$39:$B$782,L$190)+'СЕТ СН'!$F$12</f>
        <v>182.36605377000001</v>
      </c>
      <c r="M207" s="36">
        <f>SUMIFS(СВЦЭМ!$F$39:$F$782,СВЦЭМ!$A$39:$A$782,$A207,СВЦЭМ!$B$39:$B$782,M$190)+'СЕТ СН'!$F$12</f>
        <v>180.14796408000001</v>
      </c>
      <c r="N207" s="36">
        <f>SUMIFS(СВЦЭМ!$F$39:$F$782,СВЦЭМ!$A$39:$A$782,$A207,СВЦЭМ!$B$39:$B$782,N$190)+'СЕТ СН'!$F$12</f>
        <v>181.01342263999999</v>
      </c>
      <c r="O207" s="36">
        <f>SUMIFS(СВЦЭМ!$F$39:$F$782,СВЦЭМ!$A$39:$A$782,$A207,СВЦЭМ!$B$39:$B$782,O$190)+'СЕТ СН'!$F$12</f>
        <v>179.17268813000001</v>
      </c>
      <c r="P207" s="36">
        <f>SUMIFS(СВЦЭМ!$F$39:$F$782,СВЦЭМ!$A$39:$A$782,$A207,СВЦЭМ!$B$39:$B$782,P$190)+'СЕТ СН'!$F$12</f>
        <v>179.06430734</v>
      </c>
      <c r="Q207" s="36">
        <f>SUMIFS(СВЦЭМ!$F$39:$F$782,СВЦЭМ!$A$39:$A$782,$A207,СВЦЭМ!$B$39:$B$782,Q$190)+'СЕТ СН'!$F$12</f>
        <v>179.58417577</v>
      </c>
      <c r="R207" s="36">
        <f>SUMIFS(СВЦЭМ!$F$39:$F$782,СВЦЭМ!$A$39:$A$782,$A207,СВЦЭМ!$B$39:$B$782,R$190)+'СЕТ СН'!$F$12</f>
        <v>180.38486266000001</v>
      </c>
      <c r="S207" s="36">
        <f>SUMIFS(СВЦЭМ!$F$39:$F$782,СВЦЭМ!$A$39:$A$782,$A207,СВЦЭМ!$B$39:$B$782,S$190)+'СЕТ СН'!$F$12</f>
        <v>181.37376841</v>
      </c>
      <c r="T207" s="36">
        <f>SUMIFS(СВЦЭМ!$F$39:$F$782,СВЦЭМ!$A$39:$A$782,$A207,СВЦЭМ!$B$39:$B$782,T$190)+'СЕТ СН'!$F$12</f>
        <v>180.27638830000001</v>
      </c>
      <c r="U207" s="36">
        <f>SUMIFS(СВЦЭМ!$F$39:$F$782,СВЦЭМ!$A$39:$A$782,$A207,СВЦЭМ!$B$39:$B$782,U$190)+'СЕТ СН'!$F$12</f>
        <v>181.87445406000001</v>
      </c>
      <c r="V207" s="36">
        <f>SUMIFS(СВЦЭМ!$F$39:$F$782,СВЦЭМ!$A$39:$A$782,$A207,СВЦЭМ!$B$39:$B$782,V$190)+'СЕТ СН'!$F$12</f>
        <v>182.65102293999999</v>
      </c>
      <c r="W207" s="36">
        <f>SUMIFS(СВЦЭМ!$F$39:$F$782,СВЦЭМ!$A$39:$A$782,$A207,СВЦЭМ!$B$39:$B$782,W$190)+'СЕТ СН'!$F$12</f>
        <v>178.40734233000001</v>
      </c>
      <c r="X207" s="36">
        <f>SUMIFS(СВЦЭМ!$F$39:$F$782,СВЦЭМ!$A$39:$A$782,$A207,СВЦЭМ!$B$39:$B$782,X$190)+'СЕТ СН'!$F$12</f>
        <v>185.82503618000001</v>
      </c>
      <c r="Y207" s="36">
        <f>SUMIFS(СВЦЭМ!$F$39:$F$782,СВЦЭМ!$A$39:$A$782,$A207,СВЦЭМ!$B$39:$B$782,Y$190)+'СЕТ СН'!$F$12</f>
        <v>196.76236291000001</v>
      </c>
    </row>
    <row r="208" spans="1:25" ht="15.75" x14ac:dyDescent="0.2">
      <c r="A208" s="35">
        <f t="shared" si="5"/>
        <v>45491</v>
      </c>
      <c r="B208" s="36">
        <f>SUMIFS(СВЦЭМ!$F$39:$F$782,СВЦЭМ!$A$39:$A$782,$A208,СВЦЭМ!$B$39:$B$782,B$190)+'СЕТ СН'!$F$12</f>
        <v>229.75006585</v>
      </c>
      <c r="C208" s="36">
        <f>SUMIFS(СВЦЭМ!$F$39:$F$782,СВЦЭМ!$A$39:$A$782,$A208,СВЦЭМ!$B$39:$B$782,C$190)+'СЕТ СН'!$F$12</f>
        <v>242.00792179000001</v>
      </c>
      <c r="D208" s="36">
        <f>SUMIFS(СВЦЭМ!$F$39:$F$782,СВЦЭМ!$A$39:$A$782,$A208,СВЦЭМ!$B$39:$B$782,D$190)+'СЕТ СН'!$F$12</f>
        <v>252.38081485999999</v>
      </c>
      <c r="E208" s="36">
        <f>SUMIFS(СВЦЭМ!$F$39:$F$782,СВЦЭМ!$A$39:$A$782,$A208,СВЦЭМ!$B$39:$B$782,E$190)+'СЕТ СН'!$F$12</f>
        <v>256.43154102</v>
      </c>
      <c r="F208" s="36">
        <f>SUMIFS(СВЦЭМ!$F$39:$F$782,СВЦЭМ!$A$39:$A$782,$A208,СВЦЭМ!$B$39:$B$782,F$190)+'СЕТ СН'!$F$12</f>
        <v>256.10673408000002</v>
      </c>
      <c r="G208" s="36">
        <f>SUMIFS(СВЦЭМ!$F$39:$F$782,СВЦЭМ!$A$39:$A$782,$A208,СВЦЭМ!$B$39:$B$782,G$190)+'СЕТ СН'!$F$12</f>
        <v>254.12733116000001</v>
      </c>
      <c r="H208" s="36">
        <f>SUMIFS(СВЦЭМ!$F$39:$F$782,СВЦЭМ!$A$39:$A$782,$A208,СВЦЭМ!$B$39:$B$782,H$190)+'СЕТ СН'!$F$12</f>
        <v>244.75123515999999</v>
      </c>
      <c r="I208" s="36">
        <f>SUMIFS(СВЦЭМ!$F$39:$F$782,СВЦЭМ!$A$39:$A$782,$A208,СВЦЭМ!$B$39:$B$782,I$190)+'СЕТ СН'!$F$12</f>
        <v>220.31023737999999</v>
      </c>
      <c r="J208" s="36">
        <f>SUMIFS(СВЦЭМ!$F$39:$F$782,СВЦЭМ!$A$39:$A$782,$A208,СВЦЭМ!$B$39:$B$782,J$190)+'СЕТ СН'!$F$12</f>
        <v>207.68192694999999</v>
      </c>
      <c r="K208" s="36">
        <f>SUMIFS(СВЦЭМ!$F$39:$F$782,СВЦЭМ!$A$39:$A$782,$A208,СВЦЭМ!$B$39:$B$782,K$190)+'СЕТ СН'!$F$12</f>
        <v>199.96601595999999</v>
      </c>
      <c r="L208" s="36">
        <f>SUMIFS(СВЦЭМ!$F$39:$F$782,СВЦЭМ!$A$39:$A$782,$A208,СВЦЭМ!$B$39:$B$782,L$190)+'СЕТ СН'!$F$12</f>
        <v>194.01871385000001</v>
      </c>
      <c r="M208" s="36">
        <f>SUMIFS(СВЦЭМ!$F$39:$F$782,СВЦЭМ!$A$39:$A$782,$A208,СВЦЭМ!$B$39:$B$782,M$190)+'СЕТ СН'!$F$12</f>
        <v>192.55180405999999</v>
      </c>
      <c r="N208" s="36">
        <f>SUMIFS(СВЦЭМ!$F$39:$F$782,СВЦЭМ!$A$39:$A$782,$A208,СВЦЭМ!$B$39:$B$782,N$190)+'СЕТ СН'!$F$12</f>
        <v>191.29397324000001</v>
      </c>
      <c r="O208" s="36">
        <f>SUMIFS(СВЦЭМ!$F$39:$F$782,СВЦЭМ!$A$39:$A$782,$A208,СВЦЭМ!$B$39:$B$782,O$190)+'СЕТ СН'!$F$12</f>
        <v>189.46604199000001</v>
      </c>
      <c r="P208" s="36">
        <f>SUMIFS(СВЦЭМ!$F$39:$F$782,СВЦЭМ!$A$39:$A$782,$A208,СВЦЭМ!$B$39:$B$782,P$190)+'СЕТ СН'!$F$12</f>
        <v>189.49372761999999</v>
      </c>
      <c r="Q208" s="36">
        <f>SUMIFS(СВЦЭМ!$F$39:$F$782,СВЦЭМ!$A$39:$A$782,$A208,СВЦЭМ!$B$39:$B$782,Q$190)+'СЕТ СН'!$F$12</f>
        <v>189.15051489000001</v>
      </c>
      <c r="R208" s="36">
        <f>SUMIFS(СВЦЭМ!$F$39:$F$782,СВЦЭМ!$A$39:$A$782,$A208,СВЦЭМ!$B$39:$B$782,R$190)+'СЕТ СН'!$F$12</f>
        <v>189.76305945999999</v>
      </c>
      <c r="S208" s="36">
        <f>SUMIFS(СВЦЭМ!$F$39:$F$782,СВЦЭМ!$A$39:$A$782,$A208,СВЦЭМ!$B$39:$B$782,S$190)+'СЕТ СН'!$F$12</f>
        <v>189.69162544</v>
      </c>
      <c r="T208" s="36">
        <f>SUMIFS(СВЦЭМ!$F$39:$F$782,СВЦЭМ!$A$39:$A$782,$A208,СВЦЭМ!$B$39:$B$782,T$190)+'СЕТ СН'!$F$12</f>
        <v>191.90511871000001</v>
      </c>
      <c r="U208" s="36">
        <f>SUMIFS(СВЦЭМ!$F$39:$F$782,СВЦЭМ!$A$39:$A$782,$A208,СВЦЭМ!$B$39:$B$782,U$190)+'СЕТ СН'!$F$12</f>
        <v>194.09801268000001</v>
      </c>
      <c r="V208" s="36">
        <f>SUMIFS(СВЦЭМ!$F$39:$F$782,СВЦЭМ!$A$39:$A$782,$A208,СВЦЭМ!$B$39:$B$782,V$190)+'СЕТ СН'!$F$12</f>
        <v>194.12478468</v>
      </c>
      <c r="W208" s="36">
        <f>SUMIFS(СВЦЭМ!$F$39:$F$782,СВЦЭМ!$A$39:$A$782,$A208,СВЦЭМ!$B$39:$B$782,W$190)+'СЕТ СН'!$F$12</f>
        <v>189.93868139</v>
      </c>
      <c r="X208" s="36">
        <f>SUMIFS(СВЦЭМ!$F$39:$F$782,СВЦЭМ!$A$39:$A$782,$A208,СВЦЭМ!$B$39:$B$782,X$190)+'СЕТ СН'!$F$12</f>
        <v>195.98855368</v>
      </c>
      <c r="Y208" s="36">
        <f>SUMIFS(СВЦЭМ!$F$39:$F$782,СВЦЭМ!$A$39:$A$782,$A208,СВЦЭМ!$B$39:$B$782,Y$190)+'СЕТ СН'!$F$12</f>
        <v>206.47430709</v>
      </c>
    </row>
    <row r="209" spans="1:25" ht="15.75" x14ac:dyDescent="0.2">
      <c r="A209" s="35">
        <f t="shared" si="5"/>
        <v>45492</v>
      </c>
      <c r="B209" s="36">
        <f>SUMIFS(СВЦЭМ!$F$39:$F$782,СВЦЭМ!$A$39:$A$782,$A209,СВЦЭМ!$B$39:$B$782,B$190)+'СЕТ СН'!$F$12</f>
        <v>219.69356536000001</v>
      </c>
      <c r="C209" s="36">
        <f>SUMIFS(СВЦЭМ!$F$39:$F$782,СВЦЭМ!$A$39:$A$782,$A209,СВЦЭМ!$B$39:$B$782,C$190)+'СЕТ СН'!$F$12</f>
        <v>233.47457326</v>
      </c>
      <c r="D209" s="36">
        <f>SUMIFS(СВЦЭМ!$F$39:$F$782,СВЦЭМ!$A$39:$A$782,$A209,СВЦЭМ!$B$39:$B$782,D$190)+'СЕТ СН'!$F$12</f>
        <v>242.70203343</v>
      </c>
      <c r="E209" s="36">
        <f>SUMIFS(СВЦЭМ!$F$39:$F$782,СВЦЭМ!$A$39:$A$782,$A209,СВЦЭМ!$B$39:$B$782,E$190)+'СЕТ СН'!$F$12</f>
        <v>245.03482618000001</v>
      </c>
      <c r="F209" s="36">
        <f>SUMIFS(СВЦЭМ!$F$39:$F$782,СВЦЭМ!$A$39:$A$782,$A209,СВЦЭМ!$B$39:$B$782,F$190)+'СЕТ СН'!$F$12</f>
        <v>245.66738022999999</v>
      </c>
      <c r="G209" s="36">
        <f>SUMIFS(СВЦЭМ!$F$39:$F$782,СВЦЭМ!$A$39:$A$782,$A209,СВЦЭМ!$B$39:$B$782,G$190)+'СЕТ СН'!$F$12</f>
        <v>246.2813688</v>
      </c>
      <c r="H209" s="36">
        <f>SUMIFS(СВЦЭМ!$F$39:$F$782,СВЦЭМ!$A$39:$A$782,$A209,СВЦЭМ!$B$39:$B$782,H$190)+'СЕТ СН'!$F$12</f>
        <v>238.84147192</v>
      </c>
      <c r="I209" s="36">
        <f>SUMIFS(СВЦЭМ!$F$39:$F$782,СВЦЭМ!$A$39:$A$782,$A209,СВЦЭМ!$B$39:$B$782,I$190)+'СЕТ СН'!$F$12</f>
        <v>230.69727854000001</v>
      </c>
      <c r="J209" s="36">
        <f>SUMIFS(СВЦЭМ!$F$39:$F$782,СВЦЭМ!$A$39:$A$782,$A209,СВЦЭМ!$B$39:$B$782,J$190)+'СЕТ СН'!$F$12</f>
        <v>214.71783740000001</v>
      </c>
      <c r="K209" s="36">
        <f>SUMIFS(СВЦЭМ!$F$39:$F$782,СВЦЭМ!$A$39:$A$782,$A209,СВЦЭМ!$B$39:$B$782,K$190)+'СЕТ СН'!$F$12</f>
        <v>206.64521238</v>
      </c>
      <c r="L209" s="36">
        <f>SUMIFS(СВЦЭМ!$F$39:$F$782,СВЦЭМ!$A$39:$A$782,$A209,СВЦЭМ!$B$39:$B$782,L$190)+'СЕТ СН'!$F$12</f>
        <v>202.19372235</v>
      </c>
      <c r="M209" s="36">
        <f>SUMIFS(СВЦЭМ!$F$39:$F$782,СВЦЭМ!$A$39:$A$782,$A209,СВЦЭМ!$B$39:$B$782,M$190)+'СЕТ СН'!$F$12</f>
        <v>202.63756735000001</v>
      </c>
      <c r="N209" s="36">
        <f>SUMIFS(СВЦЭМ!$F$39:$F$782,СВЦЭМ!$A$39:$A$782,$A209,СВЦЭМ!$B$39:$B$782,N$190)+'СЕТ СН'!$F$12</f>
        <v>201.9700593</v>
      </c>
      <c r="O209" s="36">
        <f>SUMIFS(СВЦЭМ!$F$39:$F$782,СВЦЭМ!$A$39:$A$782,$A209,СВЦЭМ!$B$39:$B$782,O$190)+'СЕТ СН'!$F$12</f>
        <v>199.78309279999999</v>
      </c>
      <c r="P209" s="36">
        <f>SUMIFS(СВЦЭМ!$F$39:$F$782,СВЦЭМ!$A$39:$A$782,$A209,СВЦЭМ!$B$39:$B$782,P$190)+'СЕТ СН'!$F$12</f>
        <v>198.78879336</v>
      </c>
      <c r="Q209" s="36">
        <f>SUMIFS(СВЦЭМ!$F$39:$F$782,СВЦЭМ!$A$39:$A$782,$A209,СВЦЭМ!$B$39:$B$782,Q$190)+'СЕТ СН'!$F$12</f>
        <v>200.8080659</v>
      </c>
      <c r="R209" s="36">
        <f>SUMIFS(СВЦЭМ!$F$39:$F$782,СВЦЭМ!$A$39:$A$782,$A209,СВЦЭМ!$B$39:$B$782,R$190)+'СЕТ СН'!$F$12</f>
        <v>200.82415921</v>
      </c>
      <c r="S209" s="36">
        <f>SUMIFS(СВЦЭМ!$F$39:$F$782,СВЦЭМ!$A$39:$A$782,$A209,СВЦЭМ!$B$39:$B$782,S$190)+'СЕТ СН'!$F$12</f>
        <v>199.24706325</v>
      </c>
      <c r="T209" s="36">
        <f>SUMIFS(СВЦЭМ!$F$39:$F$782,СВЦЭМ!$A$39:$A$782,$A209,СВЦЭМ!$B$39:$B$782,T$190)+'СЕТ СН'!$F$12</f>
        <v>202.90573473000001</v>
      </c>
      <c r="U209" s="36">
        <f>SUMIFS(СВЦЭМ!$F$39:$F$782,СВЦЭМ!$A$39:$A$782,$A209,СВЦЭМ!$B$39:$B$782,U$190)+'СЕТ СН'!$F$12</f>
        <v>204.36606104000001</v>
      </c>
      <c r="V209" s="36">
        <f>SUMIFS(СВЦЭМ!$F$39:$F$782,СВЦЭМ!$A$39:$A$782,$A209,СВЦЭМ!$B$39:$B$782,V$190)+'СЕТ СН'!$F$12</f>
        <v>208.31678979</v>
      </c>
      <c r="W209" s="36">
        <f>SUMIFS(СВЦЭМ!$F$39:$F$782,СВЦЭМ!$A$39:$A$782,$A209,СВЦЭМ!$B$39:$B$782,W$190)+'СЕТ СН'!$F$12</f>
        <v>203.98498330999999</v>
      </c>
      <c r="X209" s="36">
        <f>SUMIFS(СВЦЭМ!$F$39:$F$782,СВЦЭМ!$A$39:$A$782,$A209,СВЦЭМ!$B$39:$B$782,X$190)+'СЕТ СН'!$F$12</f>
        <v>211.28031236999999</v>
      </c>
      <c r="Y209" s="36">
        <f>SUMIFS(СВЦЭМ!$F$39:$F$782,СВЦЭМ!$A$39:$A$782,$A209,СВЦЭМ!$B$39:$B$782,Y$190)+'СЕТ СН'!$F$12</f>
        <v>222.46878326000001</v>
      </c>
    </row>
    <row r="210" spans="1:25" ht="15.75" x14ac:dyDescent="0.2">
      <c r="A210" s="35">
        <f t="shared" si="5"/>
        <v>45493</v>
      </c>
      <c r="B210" s="36">
        <f>SUMIFS(СВЦЭМ!$F$39:$F$782,СВЦЭМ!$A$39:$A$782,$A210,СВЦЭМ!$B$39:$B$782,B$190)+'СЕТ СН'!$F$12</f>
        <v>221.68701125000001</v>
      </c>
      <c r="C210" s="36">
        <f>SUMIFS(СВЦЭМ!$F$39:$F$782,СВЦЭМ!$A$39:$A$782,$A210,СВЦЭМ!$B$39:$B$782,C$190)+'СЕТ СН'!$F$12</f>
        <v>230.99760461</v>
      </c>
      <c r="D210" s="36">
        <f>SUMIFS(СВЦЭМ!$F$39:$F$782,СВЦЭМ!$A$39:$A$782,$A210,СВЦЭМ!$B$39:$B$782,D$190)+'СЕТ СН'!$F$12</f>
        <v>243.61074453000001</v>
      </c>
      <c r="E210" s="36">
        <f>SUMIFS(СВЦЭМ!$F$39:$F$782,СВЦЭМ!$A$39:$A$782,$A210,СВЦЭМ!$B$39:$B$782,E$190)+'СЕТ СН'!$F$12</f>
        <v>249.16464855000001</v>
      </c>
      <c r="F210" s="36">
        <f>SUMIFS(СВЦЭМ!$F$39:$F$782,СВЦЭМ!$A$39:$A$782,$A210,СВЦЭМ!$B$39:$B$782,F$190)+'СЕТ СН'!$F$12</f>
        <v>250.87556051000001</v>
      </c>
      <c r="G210" s="36">
        <f>SUMIFS(СВЦЭМ!$F$39:$F$782,СВЦЭМ!$A$39:$A$782,$A210,СВЦЭМ!$B$39:$B$782,G$190)+'СЕТ СН'!$F$12</f>
        <v>250.53605139000001</v>
      </c>
      <c r="H210" s="36">
        <f>SUMIFS(СВЦЭМ!$F$39:$F$782,СВЦЭМ!$A$39:$A$782,$A210,СВЦЭМ!$B$39:$B$782,H$190)+'СЕТ СН'!$F$12</f>
        <v>248.02804617999999</v>
      </c>
      <c r="I210" s="36">
        <f>SUMIFS(СВЦЭМ!$F$39:$F$782,СВЦЭМ!$A$39:$A$782,$A210,СВЦЭМ!$B$39:$B$782,I$190)+'СЕТ СН'!$F$12</f>
        <v>238.48226129</v>
      </c>
      <c r="J210" s="36">
        <f>SUMIFS(СВЦЭМ!$F$39:$F$782,СВЦЭМ!$A$39:$A$782,$A210,СВЦЭМ!$B$39:$B$782,J$190)+'СЕТ СН'!$F$12</f>
        <v>222.25552617</v>
      </c>
      <c r="K210" s="36">
        <f>SUMIFS(СВЦЭМ!$F$39:$F$782,СВЦЭМ!$A$39:$A$782,$A210,СВЦЭМ!$B$39:$B$782,K$190)+'СЕТ СН'!$F$12</f>
        <v>208.87951487999999</v>
      </c>
      <c r="L210" s="36">
        <f>SUMIFS(СВЦЭМ!$F$39:$F$782,СВЦЭМ!$A$39:$A$782,$A210,СВЦЭМ!$B$39:$B$782,L$190)+'СЕТ СН'!$F$12</f>
        <v>198.42347415</v>
      </c>
      <c r="M210" s="36">
        <f>SUMIFS(СВЦЭМ!$F$39:$F$782,СВЦЭМ!$A$39:$A$782,$A210,СВЦЭМ!$B$39:$B$782,M$190)+'СЕТ СН'!$F$12</f>
        <v>192.63298642000001</v>
      </c>
      <c r="N210" s="36">
        <f>SUMIFS(СВЦЭМ!$F$39:$F$782,СВЦЭМ!$A$39:$A$782,$A210,СВЦЭМ!$B$39:$B$782,N$190)+'СЕТ СН'!$F$12</f>
        <v>194.49764299</v>
      </c>
      <c r="O210" s="36">
        <f>SUMIFS(СВЦЭМ!$F$39:$F$782,СВЦЭМ!$A$39:$A$782,$A210,СВЦЭМ!$B$39:$B$782,O$190)+'СЕТ СН'!$F$12</f>
        <v>193.87908548999999</v>
      </c>
      <c r="P210" s="36">
        <f>SUMIFS(СВЦЭМ!$F$39:$F$782,СВЦЭМ!$A$39:$A$782,$A210,СВЦЭМ!$B$39:$B$782,P$190)+'СЕТ СН'!$F$12</f>
        <v>180.5983493</v>
      </c>
      <c r="Q210" s="36">
        <f>SUMIFS(СВЦЭМ!$F$39:$F$782,СВЦЭМ!$A$39:$A$782,$A210,СВЦЭМ!$B$39:$B$782,Q$190)+'СЕТ СН'!$F$12</f>
        <v>182.88760791999999</v>
      </c>
      <c r="R210" s="36">
        <f>SUMIFS(СВЦЭМ!$F$39:$F$782,СВЦЭМ!$A$39:$A$782,$A210,СВЦЭМ!$B$39:$B$782,R$190)+'СЕТ СН'!$F$12</f>
        <v>184.79370061</v>
      </c>
      <c r="S210" s="36">
        <f>SUMIFS(СВЦЭМ!$F$39:$F$782,СВЦЭМ!$A$39:$A$782,$A210,СВЦЭМ!$B$39:$B$782,S$190)+'СЕТ СН'!$F$12</f>
        <v>183.41618718000001</v>
      </c>
      <c r="T210" s="36">
        <f>SUMIFS(СВЦЭМ!$F$39:$F$782,СВЦЭМ!$A$39:$A$782,$A210,СВЦЭМ!$B$39:$B$782,T$190)+'СЕТ СН'!$F$12</f>
        <v>182.67239660999999</v>
      </c>
      <c r="U210" s="36">
        <f>SUMIFS(СВЦЭМ!$F$39:$F$782,СВЦЭМ!$A$39:$A$782,$A210,СВЦЭМ!$B$39:$B$782,U$190)+'СЕТ СН'!$F$12</f>
        <v>185.28447808000001</v>
      </c>
      <c r="V210" s="36">
        <f>SUMIFS(СВЦЭМ!$F$39:$F$782,СВЦЭМ!$A$39:$A$782,$A210,СВЦЭМ!$B$39:$B$782,V$190)+'СЕТ СН'!$F$12</f>
        <v>186.61069782000001</v>
      </c>
      <c r="W210" s="36">
        <f>SUMIFS(СВЦЭМ!$F$39:$F$782,СВЦЭМ!$A$39:$A$782,$A210,СВЦЭМ!$B$39:$B$782,W$190)+'СЕТ СН'!$F$12</f>
        <v>183.83364236</v>
      </c>
      <c r="X210" s="36">
        <f>SUMIFS(СВЦЭМ!$F$39:$F$782,СВЦЭМ!$A$39:$A$782,$A210,СВЦЭМ!$B$39:$B$782,X$190)+'СЕТ СН'!$F$12</f>
        <v>188.57112459000001</v>
      </c>
      <c r="Y210" s="36">
        <f>SUMIFS(СВЦЭМ!$F$39:$F$782,СВЦЭМ!$A$39:$A$782,$A210,СВЦЭМ!$B$39:$B$782,Y$190)+'СЕТ СН'!$F$12</f>
        <v>200.84249733999999</v>
      </c>
    </row>
    <row r="211" spans="1:25" ht="15.75" x14ac:dyDescent="0.2">
      <c r="A211" s="35">
        <f t="shared" si="5"/>
        <v>45494</v>
      </c>
      <c r="B211" s="36">
        <f>SUMIFS(СВЦЭМ!$F$39:$F$782,СВЦЭМ!$A$39:$A$782,$A211,СВЦЭМ!$B$39:$B$782,B$190)+'СЕТ СН'!$F$12</f>
        <v>216.38156423000001</v>
      </c>
      <c r="C211" s="36">
        <f>SUMIFS(СВЦЭМ!$F$39:$F$782,СВЦЭМ!$A$39:$A$782,$A211,СВЦЭМ!$B$39:$B$782,C$190)+'СЕТ СН'!$F$12</f>
        <v>229.40545918000001</v>
      </c>
      <c r="D211" s="36">
        <f>SUMIFS(СВЦЭМ!$F$39:$F$782,СВЦЭМ!$A$39:$A$782,$A211,СВЦЭМ!$B$39:$B$782,D$190)+'СЕТ СН'!$F$12</f>
        <v>235.70310731999999</v>
      </c>
      <c r="E211" s="36">
        <f>SUMIFS(СВЦЭМ!$F$39:$F$782,СВЦЭМ!$A$39:$A$782,$A211,СВЦЭМ!$B$39:$B$782,E$190)+'СЕТ СН'!$F$12</f>
        <v>241.28160726999999</v>
      </c>
      <c r="F211" s="36">
        <f>SUMIFS(СВЦЭМ!$F$39:$F$782,СВЦЭМ!$A$39:$A$782,$A211,СВЦЭМ!$B$39:$B$782,F$190)+'СЕТ СН'!$F$12</f>
        <v>246.77913962</v>
      </c>
      <c r="G211" s="36">
        <f>SUMIFS(СВЦЭМ!$F$39:$F$782,СВЦЭМ!$A$39:$A$782,$A211,СВЦЭМ!$B$39:$B$782,G$190)+'СЕТ СН'!$F$12</f>
        <v>239.73282343</v>
      </c>
      <c r="H211" s="36">
        <f>SUMIFS(СВЦЭМ!$F$39:$F$782,СВЦЭМ!$A$39:$A$782,$A211,СВЦЭМ!$B$39:$B$782,H$190)+'СЕТ СН'!$F$12</f>
        <v>242.93384682000001</v>
      </c>
      <c r="I211" s="36">
        <f>SUMIFS(СВЦЭМ!$F$39:$F$782,СВЦЭМ!$A$39:$A$782,$A211,СВЦЭМ!$B$39:$B$782,I$190)+'СЕТ СН'!$F$12</f>
        <v>237.37667325000001</v>
      </c>
      <c r="J211" s="36">
        <f>SUMIFS(СВЦЭМ!$F$39:$F$782,СВЦЭМ!$A$39:$A$782,$A211,СВЦЭМ!$B$39:$B$782,J$190)+'СЕТ СН'!$F$12</f>
        <v>217.68642836000001</v>
      </c>
      <c r="K211" s="36">
        <f>SUMIFS(СВЦЭМ!$F$39:$F$782,СВЦЭМ!$A$39:$A$782,$A211,СВЦЭМ!$B$39:$B$782,K$190)+'СЕТ СН'!$F$12</f>
        <v>199.43734950000001</v>
      </c>
      <c r="L211" s="36">
        <f>SUMIFS(СВЦЭМ!$F$39:$F$782,СВЦЭМ!$A$39:$A$782,$A211,СВЦЭМ!$B$39:$B$782,L$190)+'СЕТ СН'!$F$12</f>
        <v>190.74616107</v>
      </c>
      <c r="M211" s="36">
        <f>SUMIFS(СВЦЭМ!$F$39:$F$782,СВЦЭМ!$A$39:$A$782,$A211,СВЦЭМ!$B$39:$B$782,M$190)+'СЕТ СН'!$F$12</f>
        <v>188.09804317999999</v>
      </c>
      <c r="N211" s="36">
        <f>SUMIFS(СВЦЭМ!$F$39:$F$782,СВЦЭМ!$A$39:$A$782,$A211,СВЦЭМ!$B$39:$B$782,N$190)+'СЕТ СН'!$F$12</f>
        <v>187.63833853</v>
      </c>
      <c r="O211" s="36">
        <f>SUMIFS(СВЦЭМ!$F$39:$F$782,СВЦЭМ!$A$39:$A$782,$A211,СВЦЭМ!$B$39:$B$782,O$190)+'СЕТ СН'!$F$12</f>
        <v>187.23900406000001</v>
      </c>
      <c r="P211" s="36">
        <f>SUMIFS(СВЦЭМ!$F$39:$F$782,СВЦЭМ!$A$39:$A$782,$A211,СВЦЭМ!$B$39:$B$782,P$190)+'СЕТ СН'!$F$12</f>
        <v>189.43707186</v>
      </c>
      <c r="Q211" s="36">
        <f>SUMIFS(СВЦЭМ!$F$39:$F$782,СВЦЭМ!$A$39:$A$782,$A211,СВЦЭМ!$B$39:$B$782,Q$190)+'СЕТ СН'!$F$12</f>
        <v>190.23815295</v>
      </c>
      <c r="R211" s="36">
        <f>SUMIFS(СВЦЭМ!$F$39:$F$782,СВЦЭМ!$A$39:$A$782,$A211,СВЦЭМ!$B$39:$B$782,R$190)+'СЕТ СН'!$F$12</f>
        <v>189.81760305</v>
      </c>
      <c r="S211" s="36">
        <f>SUMIFS(СВЦЭМ!$F$39:$F$782,СВЦЭМ!$A$39:$A$782,$A211,СВЦЭМ!$B$39:$B$782,S$190)+'СЕТ СН'!$F$12</f>
        <v>189.32887563</v>
      </c>
      <c r="T211" s="36">
        <f>SUMIFS(СВЦЭМ!$F$39:$F$782,СВЦЭМ!$A$39:$A$782,$A211,СВЦЭМ!$B$39:$B$782,T$190)+'СЕТ СН'!$F$12</f>
        <v>187.53775439</v>
      </c>
      <c r="U211" s="36">
        <f>SUMIFS(СВЦЭМ!$F$39:$F$782,СВЦЭМ!$A$39:$A$782,$A211,СВЦЭМ!$B$39:$B$782,U$190)+'СЕТ СН'!$F$12</f>
        <v>187.97024556</v>
      </c>
      <c r="V211" s="36">
        <f>SUMIFS(СВЦЭМ!$F$39:$F$782,СВЦЭМ!$A$39:$A$782,$A211,СВЦЭМ!$B$39:$B$782,V$190)+'СЕТ СН'!$F$12</f>
        <v>187.46363162</v>
      </c>
      <c r="W211" s="36">
        <f>SUMIFS(СВЦЭМ!$F$39:$F$782,СВЦЭМ!$A$39:$A$782,$A211,СВЦЭМ!$B$39:$B$782,W$190)+'СЕТ СН'!$F$12</f>
        <v>185.85660159</v>
      </c>
      <c r="X211" s="36">
        <f>SUMIFS(СВЦЭМ!$F$39:$F$782,СВЦЭМ!$A$39:$A$782,$A211,СВЦЭМ!$B$39:$B$782,X$190)+'СЕТ СН'!$F$12</f>
        <v>192.60038585000001</v>
      </c>
      <c r="Y211" s="36">
        <f>SUMIFS(СВЦЭМ!$F$39:$F$782,СВЦЭМ!$A$39:$A$782,$A211,СВЦЭМ!$B$39:$B$782,Y$190)+'СЕТ СН'!$F$12</f>
        <v>195.61521701999999</v>
      </c>
    </row>
    <row r="212" spans="1:25" ht="15.75" x14ac:dyDescent="0.2">
      <c r="A212" s="35">
        <f t="shared" si="5"/>
        <v>45495</v>
      </c>
      <c r="B212" s="36">
        <f>SUMIFS(СВЦЭМ!$F$39:$F$782,СВЦЭМ!$A$39:$A$782,$A212,СВЦЭМ!$B$39:$B$782,B$190)+'СЕТ СН'!$F$12</f>
        <v>207.08462932</v>
      </c>
      <c r="C212" s="36">
        <f>SUMIFS(СВЦЭМ!$F$39:$F$782,СВЦЭМ!$A$39:$A$782,$A212,СВЦЭМ!$B$39:$B$782,C$190)+'СЕТ СН'!$F$12</f>
        <v>216.11396081000001</v>
      </c>
      <c r="D212" s="36">
        <f>SUMIFS(СВЦЭМ!$F$39:$F$782,СВЦЭМ!$A$39:$A$782,$A212,СВЦЭМ!$B$39:$B$782,D$190)+'СЕТ СН'!$F$12</f>
        <v>223.43532084</v>
      </c>
      <c r="E212" s="36">
        <f>SUMIFS(СВЦЭМ!$F$39:$F$782,СВЦЭМ!$A$39:$A$782,$A212,СВЦЭМ!$B$39:$B$782,E$190)+'СЕТ СН'!$F$12</f>
        <v>228.28067906999999</v>
      </c>
      <c r="F212" s="36">
        <f>SUMIFS(СВЦЭМ!$F$39:$F$782,СВЦЭМ!$A$39:$A$782,$A212,СВЦЭМ!$B$39:$B$782,F$190)+'СЕТ СН'!$F$12</f>
        <v>229.66399192</v>
      </c>
      <c r="G212" s="36">
        <f>SUMIFS(СВЦЭМ!$F$39:$F$782,СВЦЭМ!$A$39:$A$782,$A212,СВЦЭМ!$B$39:$B$782,G$190)+'СЕТ СН'!$F$12</f>
        <v>229.75039097000001</v>
      </c>
      <c r="H212" s="36">
        <f>SUMIFS(СВЦЭМ!$F$39:$F$782,СВЦЭМ!$A$39:$A$782,$A212,СВЦЭМ!$B$39:$B$782,H$190)+'СЕТ СН'!$F$12</f>
        <v>220.87909231</v>
      </c>
      <c r="I212" s="36">
        <f>SUMIFS(СВЦЭМ!$F$39:$F$782,СВЦЭМ!$A$39:$A$782,$A212,СВЦЭМ!$B$39:$B$782,I$190)+'СЕТ СН'!$F$12</f>
        <v>208.15178702</v>
      </c>
      <c r="J212" s="36">
        <f>SUMIFS(СВЦЭМ!$F$39:$F$782,СВЦЭМ!$A$39:$A$782,$A212,СВЦЭМ!$B$39:$B$782,J$190)+'СЕТ СН'!$F$12</f>
        <v>193.54175806999999</v>
      </c>
      <c r="K212" s="36">
        <f>SUMIFS(СВЦЭМ!$F$39:$F$782,СВЦЭМ!$A$39:$A$782,$A212,СВЦЭМ!$B$39:$B$782,K$190)+'СЕТ СН'!$F$12</f>
        <v>184.30079802</v>
      </c>
      <c r="L212" s="36">
        <f>SUMIFS(СВЦЭМ!$F$39:$F$782,СВЦЭМ!$A$39:$A$782,$A212,СВЦЭМ!$B$39:$B$782,L$190)+'СЕТ СН'!$F$12</f>
        <v>178.70526323000001</v>
      </c>
      <c r="M212" s="36">
        <f>SUMIFS(СВЦЭМ!$F$39:$F$782,СВЦЭМ!$A$39:$A$782,$A212,СВЦЭМ!$B$39:$B$782,M$190)+'СЕТ СН'!$F$12</f>
        <v>175.52433022</v>
      </c>
      <c r="N212" s="36">
        <f>SUMIFS(СВЦЭМ!$F$39:$F$782,СВЦЭМ!$A$39:$A$782,$A212,СВЦЭМ!$B$39:$B$782,N$190)+'СЕТ СН'!$F$12</f>
        <v>173.30274915999999</v>
      </c>
      <c r="O212" s="36">
        <f>SUMIFS(СВЦЭМ!$F$39:$F$782,СВЦЭМ!$A$39:$A$782,$A212,СВЦЭМ!$B$39:$B$782,O$190)+'СЕТ СН'!$F$12</f>
        <v>175.17677739000001</v>
      </c>
      <c r="P212" s="36">
        <f>SUMIFS(СВЦЭМ!$F$39:$F$782,СВЦЭМ!$A$39:$A$782,$A212,СВЦЭМ!$B$39:$B$782,P$190)+'СЕТ СН'!$F$12</f>
        <v>174.99945387</v>
      </c>
      <c r="Q212" s="36">
        <f>SUMIFS(СВЦЭМ!$F$39:$F$782,СВЦЭМ!$A$39:$A$782,$A212,СВЦЭМ!$B$39:$B$782,Q$190)+'СЕТ СН'!$F$12</f>
        <v>174.81057872</v>
      </c>
      <c r="R212" s="36">
        <f>SUMIFS(СВЦЭМ!$F$39:$F$782,СВЦЭМ!$A$39:$A$782,$A212,СВЦЭМ!$B$39:$B$782,R$190)+'СЕТ СН'!$F$12</f>
        <v>174.36008229000001</v>
      </c>
      <c r="S212" s="36">
        <f>SUMIFS(СВЦЭМ!$F$39:$F$782,СВЦЭМ!$A$39:$A$782,$A212,СВЦЭМ!$B$39:$B$782,S$190)+'СЕТ СН'!$F$12</f>
        <v>173.40510262999999</v>
      </c>
      <c r="T212" s="36">
        <f>SUMIFS(СВЦЭМ!$F$39:$F$782,СВЦЭМ!$A$39:$A$782,$A212,СВЦЭМ!$B$39:$B$782,T$190)+'СЕТ СН'!$F$12</f>
        <v>173.02069366000001</v>
      </c>
      <c r="U212" s="36">
        <f>SUMIFS(СВЦЭМ!$F$39:$F$782,СВЦЭМ!$A$39:$A$782,$A212,СВЦЭМ!$B$39:$B$782,U$190)+'СЕТ СН'!$F$12</f>
        <v>174.91731604</v>
      </c>
      <c r="V212" s="36">
        <f>SUMIFS(СВЦЭМ!$F$39:$F$782,СВЦЭМ!$A$39:$A$782,$A212,СВЦЭМ!$B$39:$B$782,V$190)+'СЕТ СН'!$F$12</f>
        <v>176.39881782</v>
      </c>
      <c r="W212" s="36">
        <f>SUMIFS(СВЦЭМ!$F$39:$F$782,СВЦЭМ!$A$39:$A$782,$A212,СВЦЭМ!$B$39:$B$782,W$190)+'СЕТ СН'!$F$12</f>
        <v>171.76665804000001</v>
      </c>
      <c r="X212" s="36">
        <f>SUMIFS(СВЦЭМ!$F$39:$F$782,СВЦЭМ!$A$39:$A$782,$A212,СВЦЭМ!$B$39:$B$782,X$190)+'СЕТ СН'!$F$12</f>
        <v>181.0346878</v>
      </c>
      <c r="Y212" s="36">
        <f>SUMIFS(СВЦЭМ!$F$39:$F$782,СВЦЭМ!$A$39:$A$782,$A212,СВЦЭМ!$B$39:$B$782,Y$190)+'СЕТ СН'!$F$12</f>
        <v>191.75696528</v>
      </c>
    </row>
    <row r="213" spans="1:25" ht="15.75" x14ac:dyDescent="0.2">
      <c r="A213" s="35">
        <f t="shared" si="5"/>
        <v>45496</v>
      </c>
      <c r="B213" s="36">
        <f>SUMIFS(СВЦЭМ!$F$39:$F$782,СВЦЭМ!$A$39:$A$782,$A213,СВЦЭМ!$B$39:$B$782,B$190)+'СЕТ СН'!$F$12</f>
        <v>219.27504776999999</v>
      </c>
      <c r="C213" s="36">
        <f>SUMIFS(СВЦЭМ!$F$39:$F$782,СВЦЭМ!$A$39:$A$782,$A213,СВЦЭМ!$B$39:$B$782,C$190)+'СЕТ СН'!$F$12</f>
        <v>231.95876623999999</v>
      </c>
      <c r="D213" s="36">
        <f>SUMIFS(СВЦЭМ!$F$39:$F$782,СВЦЭМ!$A$39:$A$782,$A213,СВЦЭМ!$B$39:$B$782,D$190)+'СЕТ СН'!$F$12</f>
        <v>238.64816429000001</v>
      </c>
      <c r="E213" s="36">
        <f>SUMIFS(СВЦЭМ!$F$39:$F$782,СВЦЭМ!$A$39:$A$782,$A213,СВЦЭМ!$B$39:$B$782,E$190)+'СЕТ СН'!$F$12</f>
        <v>241.19822963999999</v>
      </c>
      <c r="F213" s="36">
        <f>SUMIFS(СВЦЭМ!$F$39:$F$782,СВЦЭМ!$A$39:$A$782,$A213,СВЦЭМ!$B$39:$B$782,F$190)+'СЕТ СН'!$F$12</f>
        <v>240.36983789999999</v>
      </c>
      <c r="G213" s="36">
        <f>SUMIFS(СВЦЭМ!$F$39:$F$782,СВЦЭМ!$A$39:$A$782,$A213,СВЦЭМ!$B$39:$B$782,G$190)+'СЕТ СН'!$F$12</f>
        <v>236.49429301999999</v>
      </c>
      <c r="H213" s="36">
        <f>SUMIFS(СВЦЭМ!$F$39:$F$782,СВЦЭМ!$A$39:$A$782,$A213,СВЦЭМ!$B$39:$B$782,H$190)+'СЕТ СН'!$F$12</f>
        <v>230.70123946999999</v>
      </c>
      <c r="I213" s="36">
        <f>SUMIFS(СВЦЭМ!$F$39:$F$782,СВЦЭМ!$A$39:$A$782,$A213,СВЦЭМ!$B$39:$B$782,I$190)+'СЕТ СН'!$F$12</f>
        <v>215.63857037</v>
      </c>
      <c r="J213" s="36">
        <f>SUMIFS(СВЦЭМ!$F$39:$F$782,СВЦЭМ!$A$39:$A$782,$A213,СВЦЭМ!$B$39:$B$782,J$190)+'СЕТ СН'!$F$12</f>
        <v>200.71627805</v>
      </c>
      <c r="K213" s="36">
        <f>SUMIFS(СВЦЭМ!$F$39:$F$782,СВЦЭМ!$A$39:$A$782,$A213,СВЦЭМ!$B$39:$B$782,K$190)+'СЕТ СН'!$F$12</f>
        <v>189.66386433</v>
      </c>
      <c r="L213" s="36">
        <f>SUMIFS(СВЦЭМ!$F$39:$F$782,СВЦЭМ!$A$39:$A$782,$A213,СВЦЭМ!$B$39:$B$782,L$190)+'СЕТ СН'!$F$12</f>
        <v>185.25036997000001</v>
      </c>
      <c r="M213" s="36">
        <f>SUMIFS(СВЦЭМ!$F$39:$F$782,СВЦЭМ!$A$39:$A$782,$A213,СВЦЭМ!$B$39:$B$782,M$190)+'СЕТ СН'!$F$12</f>
        <v>182.86284176999999</v>
      </c>
      <c r="N213" s="36">
        <f>SUMIFS(СВЦЭМ!$F$39:$F$782,СВЦЭМ!$A$39:$A$782,$A213,СВЦЭМ!$B$39:$B$782,N$190)+'СЕТ СН'!$F$12</f>
        <v>180.80676302000001</v>
      </c>
      <c r="O213" s="36">
        <f>SUMIFS(СВЦЭМ!$F$39:$F$782,СВЦЭМ!$A$39:$A$782,$A213,СВЦЭМ!$B$39:$B$782,O$190)+'СЕТ СН'!$F$12</f>
        <v>179.47322320000001</v>
      </c>
      <c r="P213" s="36">
        <f>SUMIFS(СВЦЭМ!$F$39:$F$782,СВЦЭМ!$A$39:$A$782,$A213,СВЦЭМ!$B$39:$B$782,P$190)+'СЕТ СН'!$F$12</f>
        <v>178.29291620999999</v>
      </c>
      <c r="Q213" s="36">
        <f>SUMIFS(СВЦЭМ!$F$39:$F$782,СВЦЭМ!$A$39:$A$782,$A213,СВЦЭМ!$B$39:$B$782,Q$190)+'СЕТ СН'!$F$12</f>
        <v>178.33188007999999</v>
      </c>
      <c r="R213" s="36">
        <f>SUMIFS(СВЦЭМ!$F$39:$F$782,СВЦЭМ!$A$39:$A$782,$A213,СВЦЭМ!$B$39:$B$782,R$190)+'СЕТ СН'!$F$12</f>
        <v>179.37142663</v>
      </c>
      <c r="S213" s="36">
        <f>SUMIFS(СВЦЭМ!$F$39:$F$782,СВЦЭМ!$A$39:$A$782,$A213,СВЦЭМ!$B$39:$B$782,S$190)+'СЕТ СН'!$F$12</f>
        <v>179.5362504</v>
      </c>
      <c r="T213" s="36">
        <f>SUMIFS(СВЦЭМ!$F$39:$F$782,СВЦЭМ!$A$39:$A$782,$A213,СВЦЭМ!$B$39:$B$782,T$190)+'СЕТ СН'!$F$12</f>
        <v>180.64950451000001</v>
      </c>
      <c r="U213" s="36">
        <f>SUMIFS(СВЦЭМ!$F$39:$F$782,СВЦЭМ!$A$39:$A$782,$A213,СВЦЭМ!$B$39:$B$782,U$190)+'СЕТ СН'!$F$12</f>
        <v>182.62000338000001</v>
      </c>
      <c r="V213" s="36">
        <f>SUMIFS(СВЦЭМ!$F$39:$F$782,СВЦЭМ!$A$39:$A$782,$A213,СВЦЭМ!$B$39:$B$782,V$190)+'СЕТ СН'!$F$12</f>
        <v>183.76223234</v>
      </c>
      <c r="W213" s="36">
        <f>SUMIFS(СВЦЭМ!$F$39:$F$782,СВЦЭМ!$A$39:$A$782,$A213,СВЦЭМ!$B$39:$B$782,W$190)+'СЕТ СН'!$F$12</f>
        <v>181.94888789999999</v>
      </c>
      <c r="X213" s="36">
        <f>SUMIFS(СВЦЭМ!$F$39:$F$782,СВЦЭМ!$A$39:$A$782,$A213,СВЦЭМ!$B$39:$B$782,X$190)+'СЕТ СН'!$F$12</f>
        <v>189.36188844</v>
      </c>
      <c r="Y213" s="36">
        <f>SUMIFS(СВЦЭМ!$F$39:$F$782,СВЦЭМ!$A$39:$A$782,$A213,СВЦЭМ!$B$39:$B$782,Y$190)+'СЕТ СН'!$F$12</f>
        <v>199.26755507999999</v>
      </c>
    </row>
    <row r="214" spans="1:25" ht="15.75" x14ac:dyDescent="0.2">
      <c r="A214" s="35">
        <f t="shared" si="5"/>
        <v>45497</v>
      </c>
      <c r="B214" s="36">
        <f>SUMIFS(СВЦЭМ!$F$39:$F$782,СВЦЭМ!$A$39:$A$782,$A214,СВЦЭМ!$B$39:$B$782,B$190)+'СЕТ СН'!$F$12</f>
        <v>224.42097018000001</v>
      </c>
      <c r="C214" s="36">
        <f>SUMIFS(СВЦЭМ!$F$39:$F$782,СВЦЭМ!$A$39:$A$782,$A214,СВЦЭМ!$B$39:$B$782,C$190)+'СЕТ СН'!$F$12</f>
        <v>237.02370263</v>
      </c>
      <c r="D214" s="36">
        <f>SUMIFS(СВЦЭМ!$F$39:$F$782,СВЦЭМ!$A$39:$A$782,$A214,СВЦЭМ!$B$39:$B$782,D$190)+'СЕТ СН'!$F$12</f>
        <v>242.27374545999999</v>
      </c>
      <c r="E214" s="36">
        <f>SUMIFS(СВЦЭМ!$F$39:$F$782,СВЦЭМ!$A$39:$A$782,$A214,СВЦЭМ!$B$39:$B$782,E$190)+'СЕТ СН'!$F$12</f>
        <v>238.79667273999999</v>
      </c>
      <c r="F214" s="36">
        <f>SUMIFS(СВЦЭМ!$F$39:$F$782,СВЦЭМ!$A$39:$A$782,$A214,СВЦЭМ!$B$39:$B$782,F$190)+'СЕТ СН'!$F$12</f>
        <v>239.10152901999999</v>
      </c>
      <c r="G214" s="36">
        <f>SUMIFS(СВЦЭМ!$F$39:$F$782,СВЦЭМ!$A$39:$A$782,$A214,СВЦЭМ!$B$39:$B$782,G$190)+'СЕТ СН'!$F$12</f>
        <v>239.37257019</v>
      </c>
      <c r="H214" s="36">
        <f>SUMIFS(СВЦЭМ!$F$39:$F$782,СВЦЭМ!$A$39:$A$782,$A214,СВЦЭМ!$B$39:$B$782,H$190)+'СЕТ СН'!$F$12</f>
        <v>237.34682337999999</v>
      </c>
      <c r="I214" s="36">
        <f>SUMIFS(СВЦЭМ!$F$39:$F$782,СВЦЭМ!$A$39:$A$782,$A214,СВЦЭМ!$B$39:$B$782,I$190)+'СЕТ СН'!$F$12</f>
        <v>223.50312276</v>
      </c>
      <c r="J214" s="36">
        <f>SUMIFS(СВЦЭМ!$F$39:$F$782,СВЦЭМ!$A$39:$A$782,$A214,СВЦЭМ!$B$39:$B$782,J$190)+'СЕТ СН'!$F$12</f>
        <v>207.18554361</v>
      </c>
      <c r="K214" s="36">
        <f>SUMIFS(СВЦЭМ!$F$39:$F$782,СВЦЭМ!$A$39:$A$782,$A214,СВЦЭМ!$B$39:$B$782,K$190)+'СЕТ СН'!$F$12</f>
        <v>195.67206475</v>
      </c>
      <c r="L214" s="36">
        <f>SUMIFS(СВЦЭМ!$F$39:$F$782,СВЦЭМ!$A$39:$A$782,$A214,СВЦЭМ!$B$39:$B$782,L$190)+'СЕТ СН'!$F$12</f>
        <v>188.78718042</v>
      </c>
      <c r="M214" s="36">
        <f>SUMIFS(СВЦЭМ!$F$39:$F$782,СВЦЭМ!$A$39:$A$782,$A214,СВЦЭМ!$B$39:$B$782,M$190)+'СЕТ СН'!$F$12</f>
        <v>185.73589554</v>
      </c>
      <c r="N214" s="36">
        <f>SUMIFS(СВЦЭМ!$F$39:$F$782,СВЦЭМ!$A$39:$A$782,$A214,СВЦЭМ!$B$39:$B$782,N$190)+'СЕТ СН'!$F$12</f>
        <v>184.43241762</v>
      </c>
      <c r="O214" s="36">
        <f>SUMIFS(СВЦЭМ!$F$39:$F$782,СВЦЭМ!$A$39:$A$782,$A214,СВЦЭМ!$B$39:$B$782,O$190)+'СЕТ СН'!$F$12</f>
        <v>184.16465325999999</v>
      </c>
      <c r="P214" s="36">
        <f>SUMIFS(СВЦЭМ!$F$39:$F$782,СВЦЭМ!$A$39:$A$782,$A214,СВЦЭМ!$B$39:$B$782,P$190)+'СЕТ СН'!$F$12</f>
        <v>183.66404743000001</v>
      </c>
      <c r="Q214" s="36">
        <f>SUMIFS(СВЦЭМ!$F$39:$F$782,СВЦЭМ!$A$39:$A$782,$A214,СВЦЭМ!$B$39:$B$782,Q$190)+'СЕТ СН'!$F$12</f>
        <v>184.47555588</v>
      </c>
      <c r="R214" s="36">
        <f>SUMIFS(СВЦЭМ!$F$39:$F$782,СВЦЭМ!$A$39:$A$782,$A214,СВЦЭМ!$B$39:$B$782,R$190)+'СЕТ СН'!$F$12</f>
        <v>184.67577656</v>
      </c>
      <c r="S214" s="36">
        <f>SUMIFS(СВЦЭМ!$F$39:$F$782,СВЦЭМ!$A$39:$A$782,$A214,СВЦЭМ!$B$39:$B$782,S$190)+'СЕТ СН'!$F$12</f>
        <v>186.04993739</v>
      </c>
      <c r="T214" s="36">
        <f>SUMIFS(СВЦЭМ!$F$39:$F$782,СВЦЭМ!$A$39:$A$782,$A214,СВЦЭМ!$B$39:$B$782,T$190)+'СЕТ СН'!$F$12</f>
        <v>187.03720261000001</v>
      </c>
      <c r="U214" s="36">
        <f>SUMIFS(СВЦЭМ!$F$39:$F$782,СВЦЭМ!$A$39:$A$782,$A214,СВЦЭМ!$B$39:$B$782,U$190)+'СЕТ СН'!$F$12</f>
        <v>189.48675209999999</v>
      </c>
      <c r="V214" s="36">
        <f>SUMIFS(СВЦЭМ!$F$39:$F$782,СВЦЭМ!$A$39:$A$782,$A214,СВЦЭМ!$B$39:$B$782,V$190)+'СЕТ СН'!$F$12</f>
        <v>191.14759570000001</v>
      </c>
      <c r="W214" s="36">
        <f>SUMIFS(СВЦЭМ!$F$39:$F$782,СВЦЭМ!$A$39:$A$782,$A214,СВЦЭМ!$B$39:$B$782,W$190)+'СЕТ СН'!$F$12</f>
        <v>189.27039866000001</v>
      </c>
      <c r="X214" s="36">
        <f>SUMIFS(СВЦЭМ!$F$39:$F$782,СВЦЭМ!$A$39:$A$782,$A214,СВЦЭМ!$B$39:$B$782,X$190)+'СЕТ СН'!$F$12</f>
        <v>193.59389186999999</v>
      </c>
      <c r="Y214" s="36">
        <f>SUMIFS(СВЦЭМ!$F$39:$F$782,СВЦЭМ!$A$39:$A$782,$A214,СВЦЭМ!$B$39:$B$782,Y$190)+'СЕТ СН'!$F$12</f>
        <v>205.10538625999999</v>
      </c>
    </row>
    <row r="215" spans="1:25" ht="15.75" x14ac:dyDescent="0.2">
      <c r="A215" s="35">
        <f t="shared" si="5"/>
        <v>45498</v>
      </c>
      <c r="B215" s="36">
        <f>SUMIFS(СВЦЭМ!$F$39:$F$782,СВЦЭМ!$A$39:$A$782,$A215,СВЦЭМ!$B$39:$B$782,B$190)+'СЕТ СН'!$F$12</f>
        <v>219.41752679999999</v>
      </c>
      <c r="C215" s="36">
        <f>SUMIFS(СВЦЭМ!$F$39:$F$782,СВЦЭМ!$A$39:$A$782,$A215,СВЦЭМ!$B$39:$B$782,C$190)+'СЕТ СН'!$F$12</f>
        <v>233.31163298999999</v>
      </c>
      <c r="D215" s="36">
        <f>SUMIFS(СВЦЭМ!$F$39:$F$782,СВЦЭМ!$A$39:$A$782,$A215,СВЦЭМ!$B$39:$B$782,D$190)+'СЕТ СН'!$F$12</f>
        <v>243.47896825000001</v>
      </c>
      <c r="E215" s="36">
        <f>SUMIFS(СВЦЭМ!$F$39:$F$782,СВЦЭМ!$A$39:$A$782,$A215,СВЦЭМ!$B$39:$B$782,E$190)+'СЕТ СН'!$F$12</f>
        <v>245.54079326999999</v>
      </c>
      <c r="F215" s="36">
        <f>SUMIFS(СВЦЭМ!$F$39:$F$782,СВЦЭМ!$A$39:$A$782,$A215,СВЦЭМ!$B$39:$B$782,F$190)+'СЕТ СН'!$F$12</f>
        <v>246.2235057</v>
      </c>
      <c r="G215" s="36">
        <f>SUMIFS(СВЦЭМ!$F$39:$F$782,СВЦЭМ!$A$39:$A$782,$A215,СВЦЭМ!$B$39:$B$782,G$190)+'СЕТ СН'!$F$12</f>
        <v>246.22576068999999</v>
      </c>
      <c r="H215" s="36">
        <f>SUMIFS(СВЦЭМ!$F$39:$F$782,СВЦЭМ!$A$39:$A$782,$A215,СВЦЭМ!$B$39:$B$782,H$190)+'СЕТ СН'!$F$12</f>
        <v>240.63617478</v>
      </c>
      <c r="I215" s="36">
        <f>SUMIFS(СВЦЭМ!$F$39:$F$782,СВЦЭМ!$A$39:$A$782,$A215,СВЦЭМ!$B$39:$B$782,I$190)+'СЕТ СН'!$F$12</f>
        <v>226.45574647999999</v>
      </c>
      <c r="J215" s="36">
        <f>SUMIFS(СВЦЭМ!$F$39:$F$782,СВЦЭМ!$A$39:$A$782,$A215,СВЦЭМ!$B$39:$B$782,J$190)+'СЕТ СН'!$F$12</f>
        <v>211.90152183000001</v>
      </c>
      <c r="K215" s="36">
        <f>SUMIFS(СВЦЭМ!$F$39:$F$782,СВЦЭМ!$A$39:$A$782,$A215,СВЦЭМ!$B$39:$B$782,K$190)+'СЕТ СН'!$F$12</f>
        <v>202.93485319000001</v>
      </c>
      <c r="L215" s="36">
        <f>SUMIFS(СВЦЭМ!$F$39:$F$782,СВЦЭМ!$A$39:$A$782,$A215,СВЦЭМ!$B$39:$B$782,L$190)+'СЕТ СН'!$F$12</f>
        <v>195.70002808000001</v>
      </c>
      <c r="M215" s="36">
        <f>SUMIFS(СВЦЭМ!$F$39:$F$782,СВЦЭМ!$A$39:$A$782,$A215,СВЦЭМ!$B$39:$B$782,M$190)+'СЕТ СН'!$F$12</f>
        <v>193.22521732000001</v>
      </c>
      <c r="N215" s="36">
        <f>SUMIFS(СВЦЭМ!$F$39:$F$782,СВЦЭМ!$A$39:$A$782,$A215,СВЦЭМ!$B$39:$B$782,N$190)+'СЕТ СН'!$F$12</f>
        <v>190.50743007</v>
      </c>
      <c r="O215" s="36">
        <f>SUMIFS(СВЦЭМ!$F$39:$F$782,СВЦЭМ!$A$39:$A$782,$A215,СВЦЭМ!$B$39:$B$782,O$190)+'СЕТ СН'!$F$12</f>
        <v>189.41387889999999</v>
      </c>
      <c r="P215" s="36">
        <f>SUMIFS(СВЦЭМ!$F$39:$F$782,СВЦЭМ!$A$39:$A$782,$A215,СВЦЭМ!$B$39:$B$782,P$190)+'СЕТ СН'!$F$12</f>
        <v>189.44653344</v>
      </c>
      <c r="Q215" s="36">
        <f>SUMIFS(СВЦЭМ!$F$39:$F$782,СВЦЭМ!$A$39:$A$782,$A215,СВЦЭМ!$B$39:$B$782,Q$190)+'СЕТ СН'!$F$12</f>
        <v>188.65212792</v>
      </c>
      <c r="R215" s="36">
        <f>SUMIFS(СВЦЭМ!$F$39:$F$782,СВЦЭМ!$A$39:$A$782,$A215,СВЦЭМ!$B$39:$B$782,R$190)+'СЕТ СН'!$F$12</f>
        <v>190.71742767000001</v>
      </c>
      <c r="S215" s="36">
        <f>SUMIFS(СВЦЭМ!$F$39:$F$782,СВЦЭМ!$A$39:$A$782,$A215,СВЦЭМ!$B$39:$B$782,S$190)+'СЕТ СН'!$F$12</f>
        <v>190.09697309000001</v>
      </c>
      <c r="T215" s="36">
        <f>SUMIFS(СВЦЭМ!$F$39:$F$782,СВЦЭМ!$A$39:$A$782,$A215,СВЦЭМ!$B$39:$B$782,T$190)+'СЕТ СН'!$F$12</f>
        <v>189.80156063000001</v>
      </c>
      <c r="U215" s="36">
        <f>SUMIFS(СВЦЭМ!$F$39:$F$782,СВЦЭМ!$A$39:$A$782,$A215,СВЦЭМ!$B$39:$B$782,U$190)+'СЕТ СН'!$F$12</f>
        <v>192.42464734000001</v>
      </c>
      <c r="V215" s="36">
        <f>SUMIFS(СВЦЭМ!$F$39:$F$782,СВЦЭМ!$A$39:$A$782,$A215,СВЦЭМ!$B$39:$B$782,V$190)+'СЕТ СН'!$F$12</f>
        <v>194.00334282</v>
      </c>
      <c r="W215" s="36">
        <f>SUMIFS(СВЦЭМ!$F$39:$F$782,СВЦЭМ!$A$39:$A$782,$A215,СВЦЭМ!$B$39:$B$782,W$190)+'СЕТ СН'!$F$12</f>
        <v>190.77751560999999</v>
      </c>
      <c r="X215" s="36">
        <f>SUMIFS(СВЦЭМ!$F$39:$F$782,СВЦЭМ!$A$39:$A$782,$A215,СВЦЭМ!$B$39:$B$782,X$190)+'СЕТ СН'!$F$12</f>
        <v>198.87096904000001</v>
      </c>
      <c r="Y215" s="36">
        <f>SUMIFS(СВЦЭМ!$F$39:$F$782,СВЦЭМ!$A$39:$A$782,$A215,СВЦЭМ!$B$39:$B$782,Y$190)+'СЕТ СН'!$F$12</f>
        <v>210.68890365999999</v>
      </c>
    </row>
    <row r="216" spans="1:25" ht="15.75" x14ac:dyDescent="0.2">
      <c r="A216" s="35">
        <f t="shared" si="5"/>
        <v>45499</v>
      </c>
      <c r="B216" s="36">
        <f>SUMIFS(СВЦЭМ!$F$39:$F$782,СВЦЭМ!$A$39:$A$782,$A216,СВЦЭМ!$B$39:$B$782,B$190)+'СЕТ СН'!$F$12</f>
        <v>217.47440932000001</v>
      </c>
      <c r="C216" s="36">
        <f>SUMIFS(СВЦЭМ!$F$39:$F$782,СВЦЭМ!$A$39:$A$782,$A216,СВЦЭМ!$B$39:$B$782,C$190)+'СЕТ СН'!$F$12</f>
        <v>226.27622740999999</v>
      </c>
      <c r="D216" s="36">
        <f>SUMIFS(СВЦЭМ!$F$39:$F$782,СВЦЭМ!$A$39:$A$782,$A216,СВЦЭМ!$B$39:$B$782,D$190)+'СЕТ СН'!$F$12</f>
        <v>235.47930421000001</v>
      </c>
      <c r="E216" s="36">
        <f>SUMIFS(СВЦЭМ!$F$39:$F$782,СВЦЭМ!$A$39:$A$782,$A216,СВЦЭМ!$B$39:$B$782,E$190)+'СЕТ СН'!$F$12</f>
        <v>234.40026036</v>
      </c>
      <c r="F216" s="36">
        <f>SUMIFS(СВЦЭМ!$F$39:$F$782,СВЦЭМ!$A$39:$A$782,$A216,СВЦЭМ!$B$39:$B$782,F$190)+'СЕТ СН'!$F$12</f>
        <v>234.57229756999999</v>
      </c>
      <c r="G216" s="36">
        <f>SUMIFS(СВЦЭМ!$F$39:$F$782,СВЦЭМ!$A$39:$A$782,$A216,СВЦЭМ!$B$39:$B$782,G$190)+'СЕТ СН'!$F$12</f>
        <v>235.37131210000001</v>
      </c>
      <c r="H216" s="36">
        <f>SUMIFS(СВЦЭМ!$F$39:$F$782,СВЦЭМ!$A$39:$A$782,$A216,СВЦЭМ!$B$39:$B$782,H$190)+'СЕТ СН'!$F$12</f>
        <v>212.23179832</v>
      </c>
      <c r="I216" s="36">
        <f>SUMIFS(СВЦЭМ!$F$39:$F$782,СВЦЭМ!$A$39:$A$782,$A216,СВЦЭМ!$B$39:$B$782,I$190)+'СЕТ СН'!$F$12</f>
        <v>213.63971097999999</v>
      </c>
      <c r="J216" s="36">
        <f>SUMIFS(СВЦЭМ!$F$39:$F$782,СВЦЭМ!$A$39:$A$782,$A216,СВЦЭМ!$B$39:$B$782,J$190)+'СЕТ СН'!$F$12</f>
        <v>203.22823668000001</v>
      </c>
      <c r="K216" s="36">
        <f>SUMIFS(СВЦЭМ!$F$39:$F$782,СВЦЭМ!$A$39:$A$782,$A216,СВЦЭМ!$B$39:$B$782,K$190)+'СЕТ СН'!$F$12</f>
        <v>196.61231720000001</v>
      </c>
      <c r="L216" s="36">
        <f>SUMIFS(СВЦЭМ!$F$39:$F$782,СВЦЭМ!$A$39:$A$782,$A216,СВЦЭМ!$B$39:$B$782,L$190)+'СЕТ СН'!$F$12</f>
        <v>192.80551951000001</v>
      </c>
      <c r="M216" s="36">
        <f>SUMIFS(СВЦЭМ!$F$39:$F$782,СВЦЭМ!$A$39:$A$782,$A216,СВЦЭМ!$B$39:$B$782,M$190)+'СЕТ СН'!$F$12</f>
        <v>190.67838549999999</v>
      </c>
      <c r="N216" s="36">
        <f>SUMIFS(СВЦЭМ!$F$39:$F$782,СВЦЭМ!$A$39:$A$782,$A216,СВЦЭМ!$B$39:$B$782,N$190)+'СЕТ СН'!$F$12</f>
        <v>188.78436995999999</v>
      </c>
      <c r="O216" s="36">
        <f>SUMIFS(СВЦЭМ!$F$39:$F$782,СВЦЭМ!$A$39:$A$782,$A216,СВЦЭМ!$B$39:$B$782,O$190)+'СЕТ СН'!$F$12</f>
        <v>187.15433168999999</v>
      </c>
      <c r="P216" s="36">
        <f>SUMIFS(СВЦЭМ!$F$39:$F$782,СВЦЭМ!$A$39:$A$782,$A216,СВЦЭМ!$B$39:$B$782,P$190)+'СЕТ СН'!$F$12</f>
        <v>187.25008409</v>
      </c>
      <c r="Q216" s="36">
        <f>SUMIFS(СВЦЭМ!$F$39:$F$782,СВЦЭМ!$A$39:$A$782,$A216,СВЦЭМ!$B$39:$B$782,Q$190)+'СЕТ СН'!$F$12</f>
        <v>188.14159114</v>
      </c>
      <c r="R216" s="36">
        <f>SUMIFS(СВЦЭМ!$F$39:$F$782,СВЦЭМ!$A$39:$A$782,$A216,СВЦЭМ!$B$39:$B$782,R$190)+'СЕТ СН'!$F$12</f>
        <v>187.90829975</v>
      </c>
      <c r="S216" s="36">
        <f>SUMIFS(СВЦЭМ!$F$39:$F$782,СВЦЭМ!$A$39:$A$782,$A216,СВЦЭМ!$B$39:$B$782,S$190)+'СЕТ СН'!$F$12</f>
        <v>186.57503596000001</v>
      </c>
      <c r="T216" s="36">
        <f>SUMIFS(СВЦЭМ!$F$39:$F$782,СВЦЭМ!$A$39:$A$782,$A216,СВЦЭМ!$B$39:$B$782,T$190)+'СЕТ СН'!$F$12</f>
        <v>185.89644111000001</v>
      </c>
      <c r="U216" s="36">
        <f>SUMIFS(СВЦЭМ!$F$39:$F$782,СВЦЭМ!$A$39:$A$782,$A216,СВЦЭМ!$B$39:$B$782,U$190)+'СЕТ СН'!$F$12</f>
        <v>190.33134247000001</v>
      </c>
      <c r="V216" s="36">
        <f>SUMIFS(СВЦЭМ!$F$39:$F$782,СВЦЭМ!$A$39:$A$782,$A216,СВЦЭМ!$B$39:$B$782,V$190)+'СЕТ СН'!$F$12</f>
        <v>193.68244017000001</v>
      </c>
      <c r="W216" s="36">
        <f>SUMIFS(СВЦЭМ!$F$39:$F$782,СВЦЭМ!$A$39:$A$782,$A216,СВЦЭМ!$B$39:$B$782,W$190)+'СЕТ СН'!$F$12</f>
        <v>190.32661701000001</v>
      </c>
      <c r="X216" s="36">
        <f>SUMIFS(СВЦЭМ!$F$39:$F$782,СВЦЭМ!$A$39:$A$782,$A216,СВЦЭМ!$B$39:$B$782,X$190)+'СЕТ СН'!$F$12</f>
        <v>198.96057418000001</v>
      </c>
      <c r="Y216" s="36">
        <f>SUMIFS(СВЦЭМ!$F$39:$F$782,СВЦЭМ!$A$39:$A$782,$A216,СВЦЭМ!$B$39:$B$782,Y$190)+'СЕТ СН'!$F$12</f>
        <v>210.70709428999999</v>
      </c>
    </row>
    <row r="217" spans="1:25" ht="15.75" x14ac:dyDescent="0.2">
      <c r="A217" s="35">
        <f t="shared" si="5"/>
        <v>45500</v>
      </c>
      <c r="B217" s="36">
        <f>SUMIFS(СВЦЭМ!$F$39:$F$782,СВЦЭМ!$A$39:$A$782,$A217,СВЦЭМ!$B$39:$B$782,B$190)+'СЕТ СН'!$F$12</f>
        <v>222.07253470000001</v>
      </c>
      <c r="C217" s="36">
        <f>SUMIFS(СВЦЭМ!$F$39:$F$782,СВЦЭМ!$A$39:$A$782,$A217,СВЦЭМ!$B$39:$B$782,C$190)+'СЕТ СН'!$F$12</f>
        <v>231.19744270000001</v>
      </c>
      <c r="D217" s="36">
        <f>SUMIFS(СВЦЭМ!$F$39:$F$782,СВЦЭМ!$A$39:$A$782,$A217,СВЦЭМ!$B$39:$B$782,D$190)+'СЕТ СН'!$F$12</f>
        <v>236.64782213999999</v>
      </c>
      <c r="E217" s="36">
        <f>SUMIFS(СВЦЭМ!$F$39:$F$782,СВЦЭМ!$A$39:$A$782,$A217,СВЦЭМ!$B$39:$B$782,E$190)+'СЕТ СН'!$F$12</f>
        <v>241.00287180000001</v>
      </c>
      <c r="F217" s="36">
        <f>SUMIFS(СВЦЭМ!$F$39:$F$782,СВЦЭМ!$A$39:$A$782,$A217,СВЦЭМ!$B$39:$B$782,F$190)+'СЕТ СН'!$F$12</f>
        <v>238.66114157000001</v>
      </c>
      <c r="G217" s="36">
        <f>SUMIFS(СВЦЭМ!$F$39:$F$782,СВЦЭМ!$A$39:$A$782,$A217,СВЦЭМ!$B$39:$B$782,G$190)+'СЕТ СН'!$F$12</f>
        <v>240.07779796</v>
      </c>
      <c r="H217" s="36">
        <f>SUMIFS(СВЦЭМ!$F$39:$F$782,СВЦЭМ!$A$39:$A$782,$A217,СВЦЭМ!$B$39:$B$782,H$190)+'СЕТ СН'!$F$12</f>
        <v>235.77313014999999</v>
      </c>
      <c r="I217" s="36">
        <f>SUMIFS(СВЦЭМ!$F$39:$F$782,СВЦЭМ!$A$39:$A$782,$A217,СВЦЭМ!$B$39:$B$782,I$190)+'СЕТ СН'!$F$12</f>
        <v>219.39890381999999</v>
      </c>
      <c r="J217" s="36">
        <f>SUMIFS(СВЦЭМ!$F$39:$F$782,СВЦЭМ!$A$39:$A$782,$A217,СВЦЭМ!$B$39:$B$782,J$190)+'СЕТ СН'!$F$12</f>
        <v>216.13614325</v>
      </c>
      <c r="K217" s="36">
        <f>SUMIFS(СВЦЭМ!$F$39:$F$782,СВЦЭМ!$A$39:$A$782,$A217,СВЦЭМ!$B$39:$B$782,K$190)+'СЕТ СН'!$F$12</f>
        <v>205.51164452</v>
      </c>
      <c r="L217" s="36">
        <f>SUMIFS(СВЦЭМ!$F$39:$F$782,СВЦЭМ!$A$39:$A$782,$A217,СВЦЭМ!$B$39:$B$782,L$190)+'СЕТ СН'!$F$12</f>
        <v>197.92724636</v>
      </c>
      <c r="M217" s="36">
        <f>SUMIFS(СВЦЭМ!$F$39:$F$782,СВЦЭМ!$A$39:$A$782,$A217,СВЦЭМ!$B$39:$B$782,M$190)+'СЕТ СН'!$F$12</f>
        <v>193.70733050999999</v>
      </c>
      <c r="N217" s="36">
        <f>SUMIFS(СВЦЭМ!$F$39:$F$782,СВЦЭМ!$A$39:$A$782,$A217,СВЦЭМ!$B$39:$B$782,N$190)+'СЕТ СН'!$F$12</f>
        <v>193.13491965</v>
      </c>
      <c r="O217" s="36">
        <f>SUMIFS(СВЦЭМ!$F$39:$F$782,СВЦЭМ!$A$39:$A$782,$A217,СВЦЭМ!$B$39:$B$782,O$190)+'СЕТ СН'!$F$12</f>
        <v>192.82763740999999</v>
      </c>
      <c r="P217" s="36">
        <f>SUMIFS(СВЦЭМ!$F$39:$F$782,СВЦЭМ!$A$39:$A$782,$A217,СВЦЭМ!$B$39:$B$782,P$190)+'СЕТ СН'!$F$12</f>
        <v>193.84176683999999</v>
      </c>
      <c r="Q217" s="36">
        <f>SUMIFS(СВЦЭМ!$F$39:$F$782,СВЦЭМ!$A$39:$A$782,$A217,СВЦЭМ!$B$39:$B$782,Q$190)+'СЕТ СН'!$F$12</f>
        <v>194.21825849999999</v>
      </c>
      <c r="R217" s="36">
        <f>SUMIFS(СВЦЭМ!$F$39:$F$782,СВЦЭМ!$A$39:$A$782,$A217,СВЦЭМ!$B$39:$B$782,R$190)+'СЕТ СН'!$F$12</f>
        <v>194.64314698000001</v>
      </c>
      <c r="S217" s="36">
        <f>SUMIFS(СВЦЭМ!$F$39:$F$782,СВЦЭМ!$A$39:$A$782,$A217,СВЦЭМ!$B$39:$B$782,S$190)+'СЕТ СН'!$F$12</f>
        <v>193.69812657</v>
      </c>
      <c r="T217" s="36">
        <f>SUMIFS(СВЦЭМ!$F$39:$F$782,СВЦЭМ!$A$39:$A$782,$A217,СВЦЭМ!$B$39:$B$782,T$190)+'СЕТ СН'!$F$12</f>
        <v>192.36131528999999</v>
      </c>
      <c r="U217" s="36">
        <f>SUMIFS(СВЦЭМ!$F$39:$F$782,СВЦЭМ!$A$39:$A$782,$A217,СВЦЭМ!$B$39:$B$782,U$190)+'СЕТ СН'!$F$12</f>
        <v>195.38692147</v>
      </c>
      <c r="V217" s="36">
        <f>SUMIFS(СВЦЭМ!$F$39:$F$782,СВЦЭМ!$A$39:$A$782,$A217,СВЦЭМ!$B$39:$B$782,V$190)+'СЕТ СН'!$F$12</f>
        <v>196.11263586000001</v>
      </c>
      <c r="W217" s="36">
        <f>SUMIFS(СВЦЭМ!$F$39:$F$782,СВЦЭМ!$A$39:$A$782,$A217,СВЦЭМ!$B$39:$B$782,W$190)+'СЕТ СН'!$F$12</f>
        <v>193.98173833000001</v>
      </c>
      <c r="X217" s="36">
        <f>SUMIFS(СВЦЭМ!$F$39:$F$782,СВЦЭМ!$A$39:$A$782,$A217,СВЦЭМ!$B$39:$B$782,X$190)+'СЕТ СН'!$F$12</f>
        <v>200.3943615</v>
      </c>
      <c r="Y217" s="36">
        <f>SUMIFS(СВЦЭМ!$F$39:$F$782,СВЦЭМ!$A$39:$A$782,$A217,СВЦЭМ!$B$39:$B$782,Y$190)+'СЕТ СН'!$F$12</f>
        <v>213.20444728999999</v>
      </c>
    </row>
    <row r="218" spans="1:25" ht="15.75" x14ac:dyDescent="0.2">
      <c r="A218" s="35">
        <f t="shared" si="5"/>
        <v>45501</v>
      </c>
      <c r="B218" s="36">
        <f>SUMIFS(СВЦЭМ!$F$39:$F$782,СВЦЭМ!$A$39:$A$782,$A218,СВЦЭМ!$B$39:$B$782,B$190)+'СЕТ СН'!$F$12</f>
        <v>223.08761883</v>
      </c>
      <c r="C218" s="36">
        <f>SUMIFS(СВЦЭМ!$F$39:$F$782,СВЦЭМ!$A$39:$A$782,$A218,СВЦЭМ!$B$39:$B$782,C$190)+'СЕТ СН'!$F$12</f>
        <v>234.34619817000001</v>
      </c>
      <c r="D218" s="36">
        <f>SUMIFS(СВЦЭМ!$F$39:$F$782,СВЦЭМ!$A$39:$A$782,$A218,СВЦЭМ!$B$39:$B$782,D$190)+'СЕТ СН'!$F$12</f>
        <v>236.74528111000001</v>
      </c>
      <c r="E218" s="36">
        <f>SUMIFS(СВЦЭМ!$F$39:$F$782,СВЦЭМ!$A$39:$A$782,$A218,СВЦЭМ!$B$39:$B$782,E$190)+'СЕТ СН'!$F$12</f>
        <v>237.25851012000001</v>
      </c>
      <c r="F218" s="36">
        <f>SUMIFS(СВЦЭМ!$F$39:$F$782,СВЦЭМ!$A$39:$A$782,$A218,СВЦЭМ!$B$39:$B$782,F$190)+'СЕТ СН'!$F$12</f>
        <v>237.94614931000001</v>
      </c>
      <c r="G218" s="36">
        <f>SUMIFS(СВЦЭМ!$F$39:$F$782,СВЦЭМ!$A$39:$A$782,$A218,СВЦЭМ!$B$39:$B$782,G$190)+'СЕТ СН'!$F$12</f>
        <v>239.7348873</v>
      </c>
      <c r="H218" s="36">
        <f>SUMIFS(СВЦЭМ!$F$39:$F$782,СВЦЭМ!$A$39:$A$782,$A218,СВЦЭМ!$B$39:$B$782,H$190)+'СЕТ СН'!$F$12</f>
        <v>239.61445411</v>
      </c>
      <c r="I218" s="36">
        <f>SUMIFS(СВЦЭМ!$F$39:$F$782,СВЦЭМ!$A$39:$A$782,$A218,СВЦЭМ!$B$39:$B$782,I$190)+'СЕТ СН'!$F$12</f>
        <v>236.49474185</v>
      </c>
      <c r="J218" s="36">
        <f>SUMIFS(СВЦЭМ!$F$39:$F$782,СВЦЭМ!$A$39:$A$782,$A218,СВЦЭМ!$B$39:$B$782,J$190)+'СЕТ СН'!$F$12</f>
        <v>218.98804723999999</v>
      </c>
      <c r="K218" s="36">
        <f>SUMIFS(СВЦЭМ!$F$39:$F$782,СВЦЭМ!$A$39:$A$782,$A218,СВЦЭМ!$B$39:$B$782,K$190)+'СЕТ СН'!$F$12</f>
        <v>207.46228529000001</v>
      </c>
      <c r="L218" s="36">
        <f>SUMIFS(СВЦЭМ!$F$39:$F$782,СВЦЭМ!$A$39:$A$782,$A218,СВЦЭМ!$B$39:$B$782,L$190)+'СЕТ СН'!$F$12</f>
        <v>198.46581028</v>
      </c>
      <c r="M218" s="36">
        <f>SUMIFS(СВЦЭМ!$F$39:$F$782,СВЦЭМ!$A$39:$A$782,$A218,СВЦЭМ!$B$39:$B$782,M$190)+'СЕТ СН'!$F$12</f>
        <v>192.35228932000001</v>
      </c>
      <c r="N218" s="36">
        <f>SUMIFS(СВЦЭМ!$F$39:$F$782,СВЦЭМ!$A$39:$A$782,$A218,СВЦЭМ!$B$39:$B$782,N$190)+'СЕТ СН'!$F$12</f>
        <v>191.91121394999999</v>
      </c>
      <c r="O218" s="36">
        <f>SUMIFS(СВЦЭМ!$F$39:$F$782,СВЦЭМ!$A$39:$A$782,$A218,СВЦЭМ!$B$39:$B$782,O$190)+'СЕТ СН'!$F$12</f>
        <v>191.61007850999999</v>
      </c>
      <c r="P218" s="36">
        <f>SUMIFS(СВЦЭМ!$F$39:$F$782,СВЦЭМ!$A$39:$A$782,$A218,СВЦЭМ!$B$39:$B$782,P$190)+'СЕТ СН'!$F$12</f>
        <v>193.66398638999999</v>
      </c>
      <c r="Q218" s="36">
        <f>SUMIFS(СВЦЭМ!$F$39:$F$782,СВЦЭМ!$A$39:$A$782,$A218,СВЦЭМ!$B$39:$B$782,Q$190)+'СЕТ СН'!$F$12</f>
        <v>193.78425242</v>
      </c>
      <c r="R218" s="36">
        <f>SUMIFS(СВЦЭМ!$F$39:$F$782,СВЦЭМ!$A$39:$A$782,$A218,СВЦЭМ!$B$39:$B$782,R$190)+'СЕТ СН'!$F$12</f>
        <v>192.62495720000001</v>
      </c>
      <c r="S218" s="36">
        <f>SUMIFS(СВЦЭМ!$F$39:$F$782,СВЦЭМ!$A$39:$A$782,$A218,СВЦЭМ!$B$39:$B$782,S$190)+'СЕТ СН'!$F$12</f>
        <v>191.00945240999999</v>
      </c>
      <c r="T218" s="36">
        <f>SUMIFS(СВЦЭМ!$F$39:$F$782,СВЦЭМ!$A$39:$A$782,$A218,СВЦЭМ!$B$39:$B$782,T$190)+'СЕТ СН'!$F$12</f>
        <v>188.54582404999999</v>
      </c>
      <c r="U218" s="36">
        <f>SUMIFS(СВЦЭМ!$F$39:$F$782,СВЦЭМ!$A$39:$A$782,$A218,СВЦЭМ!$B$39:$B$782,U$190)+'СЕТ СН'!$F$12</f>
        <v>190.73460173999999</v>
      </c>
      <c r="V218" s="36">
        <f>SUMIFS(СВЦЭМ!$F$39:$F$782,СВЦЭМ!$A$39:$A$782,$A218,СВЦЭМ!$B$39:$B$782,V$190)+'СЕТ СН'!$F$12</f>
        <v>192.2516967</v>
      </c>
      <c r="W218" s="36">
        <f>SUMIFS(СВЦЭМ!$F$39:$F$782,СВЦЭМ!$A$39:$A$782,$A218,СВЦЭМ!$B$39:$B$782,W$190)+'СЕТ СН'!$F$12</f>
        <v>188.71201553</v>
      </c>
      <c r="X218" s="36">
        <f>SUMIFS(СВЦЭМ!$F$39:$F$782,СВЦЭМ!$A$39:$A$782,$A218,СВЦЭМ!$B$39:$B$782,X$190)+'СЕТ СН'!$F$12</f>
        <v>197.15038586</v>
      </c>
      <c r="Y218" s="36">
        <f>SUMIFS(СВЦЭМ!$F$39:$F$782,СВЦЭМ!$A$39:$A$782,$A218,СВЦЭМ!$B$39:$B$782,Y$190)+'СЕТ СН'!$F$12</f>
        <v>211.08024051999999</v>
      </c>
    </row>
    <row r="219" spans="1:25" ht="15.75" x14ac:dyDescent="0.2">
      <c r="A219" s="35">
        <f t="shared" si="5"/>
        <v>45502</v>
      </c>
      <c r="B219" s="36">
        <f>SUMIFS(СВЦЭМ!$F$39:$F$782,СВЦЭМ!$A$39:$A$782,$A219,СВЦЭМ!$B$39:$B$782,B$190)+'СЕТ СН'!$F$12</f>
        <v>235.40145533</v>
      </c>
      <c r="C219" s="36">
        <f>SUMIFS(СВЦЭМ!$F$39:$F$782,СВЦЭМ!$A$39:$A$782,$A219,СВЦЭМ!$B$39:$B$782,C$190)+'СЕТ СН'!$F$12</f>
        <v>251.15245347000001</v>
      </c>
      <c r="D219" s="36">
        <f>SUMIFS(СВЦЭМ!$F$39:$F$782,СВЦЭМ!$A$39:$A$782,$A219,СВЦЭМ!$B$39:$B$782,D$190)+'СЕТ СН'!$F$12</f>
        <v>257.01813627000001</v>
      </c>
      <c r="E219" s="36">
        <f>SUMIFS(СВЦЭМ!$F$39:$F$782,СВЦЭМ!$A$39:$A$782,$A219,СВЦЭМ!$B$39:$B$782,E$190)+'СЕТ СН'!$F$12</f>
        <v>262.78441289</v>
      </c>
      <c r="F219" s="36">
        <f>SUMIFS(СВЦЭМ!$F$39:$F$782,СВЦЭМ!$A$39:$A$782,$A219,СВЦЭМ!$B$39:$B$782,F$190)+'СЕТ СН'!$F$12</f>
        <v>262.81581669000002</v>
      </c>
      <c r="G219" s="36">
        <f>SUMIFS(СВЦЭМ!$F$39:$F$782,СВЦЭМ!$A$39:$A$782,$A219,СВЦЭМ!$B$39:$B$782,G$190)+'СЕТ СН'!$F$12</f>
        <v>260.56031092000001</v>
      </c>
      <c r="H219" s="36">
        <f>SUMIFS(СВЦЭМ!$F$39:$F$782,СВЦЭМ!$A$39:$A$782,$A219,СВЦЭМ!$B$39:$B$782,H$190)+'СЕТ СН'!$F$12</f>
        <v>253.46194510999999</v>
      </c>
      <c r="I219" s="36">
        <f>SUMIFS(СВЦЭМ!$F$39:$F$782,СВЦЭМ!$A$39:$A$782,$A219,СВЦЭМ!$B$39:$B$782,I$190)+'СЕТ СН'!$F$12</f>
        <v>242.13051354000001</v>
      </c>
      <c r="J219" s="36">
        <f>SUMIFS(СВЦЭМ!$F$39:$F$782,СВЦЭМ!$A$39:$A$782,$A219,СВЦЭМ!$B$39:$B$782,J$190)+'СЕТ СН'!$F$12</f>
        <v>226.34289014999999</v>
      </c>
      <c r="K219" s="36">
        <f>SUMIFS(СВЦЭМ!$F$39:$F$782,СВЦЭМ!$A$39:$A$782,$A219,СВЦЭМ!$B$39:$B$782,K$190)+'СЕТ СН'!$F$12</f>
        <v>213.2994539</v>
      </c>
      <c r="L219" s="36">
        <f>SUMIFS(СВЦЭМ!$F$39:$F$782,СВЦЭМ!$A$39:$A$782,$A219,СВЦЭМ!$B$39:$B$782,L$190)+'СЕТ СН'!$F$12</f>
        <v>207.00212789</v>
      </c>
      <c r="M219" s="36">
        <f>SUMIFS(СВЦЭМ!$F$39:$F$782,СВЦЭМ!$A$39:$A$782,$A219,СВЦЭМ!$B$39:$B$782,M$190)+'СЕТ СН'!$F$12</f>
        <v>204.10317319000001</v>
      </c>
      <c r="N219" s="36">
        <f>SUMIFS(СВЦЭМ!$F$39:$F$782,СВЦЭМ!$A$39:$A$782,$A219,СВЦЭМ!$B$39:$B$782,N$190)+'СЕТ СН'!$F$12</f>
        <v>204.40665498000001</v>
      </c>
      <c r="O219" s="36">
        <f>SUMIFS(СВЦЭМ!$F$39:$F$782,СВЦЭМ!$A$39:$A$782,$A219,СВЦЭМ!$B$39:$B$782,O$190)+'СЕТ СН'!$F$12</f>
        <v>203.28261286</v>
      </c>
      <c r="P219" s="36">
        <f>SUMIFS(СВЦЭМ!$F$39:$F$782,СВЦЭМ!$A$39:$A$782,$A219,СВЦЭМ!$B$39:$B$782,P$190)+'СЕТ СН'!$F$12</f>
        <v>204.11036546</v>
      </c>
      <c r="Q219" s="36">
        <f>SUMIFS(СВЦЭМ!$F$39:$F$782,СВЦЭМ!$A$39:$A$782,$A219,СВЦЭМ!$B$39:$B$782,Q$190)+'СЕТ СН'!$F$12</f>
        <v>203.44265845999999</v>
      </c>
      <c r="R219" s="36">
        <f>SUMIFS(СВЦЭМ!$F$39:$F$782,СВЦЭМ!$A$39:$A$782,$A219,СВЦЭМ!$B$39:$B$782,R$190)+'СЕТ СН'!$F$12</f>
        <v>203.74323178</v>
      </c>
      <c r="S219" s="36">
        <f>SUMIFS(СВЦЭМ!$F$39:$F$782,СВЦЭМ!$A$39:$A$782,$A219,СВЦЭМ!$B$39:$B$782,S$190)+'СЕТ СН'!$F$12</f>
        <v>203.14649098999999</v>
      </c>
      <c r="T219" s="36">
        <f>SUMIFS(СВЦЭМ!$F$39:$F$782,СВЦЭМ!$A$39:$A$782,$A219,СВЦЭМ!$B$39:$B$782,T$190)+'СЕТ СН'!$F$12</f>
        <v>201.92557898999999</v>
      </c>
      <c r="U219" s="36">
        <f>SUMIFS(СВЦЭМ!$F$39:$F$782,СВЦЭМ!$A$39:$A$782,$A219,СВЦЭМ!$B$39:$B$782,U$190)+'СЕТ СН'!$F$12</f>
        <v>204.14012869999999</v>
      </c>
      <c r="V219" s="36">
        <f>SUMIFS(СВЦЭМ!$F$39:$F$782,СВЦЭМ!$A$39:$A$782,$A219,СВЦЭМ!$B$39:$B$782,V$190)+'СЕТ СН'!$F$12</f>
        <v>206.56992030999999</v>
      </c>
      <c r="W219" s="36">
        <f>SUMIFS(СВЦЭМ!$F$39:$F$782,СВЦЭМ!$A$39:$A$782,$A219,СВЦЭМ!$B$39:$B$782,W$190)+'СЕТ СН'!$F$12</f>
        <v>204.18511631000001</v>
      </c>
      <c r="X219" s="36">
        <f>SUMIFS(СВЦЭМ!$F$39:$F$782,СВЦЭМ!$A$39:$A$782,$A219,СВЦЭМ!$B$39:$B$782,X$190)+'СЕТ СН'!$F$12</f>
        <v>208.1182325</v>
      </c>
      <c r="Y219" s="36">
        <f>SUMIFS(СВЦЭМ!$F$39:$F$782,СВЦЭМ!$A$39:$A$782,$A219,СВЦЭМ!$B$39:$B$782,Y$190)+'СЕТ СН'!$F$12</f>
        <v>226.01639223999999</v>
      </c>
    </row>
    <row r="220" spans="1:25" ht="15.75" x14ac:dyDescent="0.2">
      <c r="A220" s="35">
        <f t="shared" si="5"/>
        <v>45503</v>
      </c>
      <c r="B220" s="36">
        <f>SUMIFS(СВЦЭМ!$F$39:$F$782,СВЦЭМ!$A$39:$A$782,$A220,СВЦЭМ!$B$39:$B$782,B$190)+'СЕТ СН'!$F$12</f>
        <v>225.33426231999999</v>
      </c>
      <c r="C220" s="36">
        <f>SUMIFS(СВЦЭМ!$F$39:$F$782,СВЦЭМ!$A$39:$A$782,$A220,СВЦЭМ!$B$39:$B$782,C$190)+'СЕТ СН'!$F$12</f>
        <v>237.03166034</v>
      </c>
      <c r="D220" s="36">
        <f>SUMIFS(СВЦЭМ!$F$39:$F$782,СВЦЭМ!$A$39:$A$782,$A220,СВЦЭМ!$B$39:$B$782,D$190)+'СЕТ СН'!$F$12</f>
        <v>246.72398604</v>
      </c>
      <c r="E220" s="36">
        <f>SUMIFS(СВЦЭМ!$F$39:$F$782,СВЦЭМ!$A$39:$A$782,$A220,СВЦЭМ!$B$39:$B$782,E$190)+'СЕТ СН'!$F$12</f>
        <v>252.02027523999999</v>
      </c>
      <c r="F220" s="36">
        <f>SUMIFS(СВЦЭМ!$F$39:$F$782,СВЦЭМ!$A$39:$A$782,$A220,СВЦЭМ!$B$39:$B$782,F$190)+'СЕТ СН'!$F$12</f>
        <v>251.63027832</v>
      </c>
      <c r="G220" s="36">
        <f>SUMIFS(СВЦЭМ!$F$39:$F$782,СВЦЭМ!$A$39:$A$782,$A220,СВЦЭМ!$B$39:$B$782,G$190)+'СЕТ СН'!$F$12</f>
        <v>248.04462803000001</v>
      </c>
      <c r="H220" s="36">
        <f>SUMIFS(СВЦЭМ!$F$39:$F$782,СВЦЭМ!$A$39:$A$782,$A220,СВЦЭМ!$B$39:$B$782,H$190)+'СЕТ СН'!$F$12</f>
        <v>240.81088</v>
      </c>
      <c r="I220" s="36">
        <f>SUMIFS(СВЦЭМ!$F$39:$F$782,СВЦЭМ!$A$39:$A$782,$A220,СВЦЭМ!$B$39:$B$782,I$190)+'СЕТ СН'!$F$12</f>
        <v>225.91416114</v>
      </c>
      <c r="J220" s="36">
        <f>SUMIFS(СВЦЭМ!$F$39:$F$782,СВЦЭМ!$A$39:$A$782,$A220,СВЦЭМ!$B$39:$B$782,J$190)+'СЕТ СН'!$F$12</f>
        <v>210.27395998</v>
      </c>
      <c r="K220" s="36">
        <f>SUMIFS(СВЦЭМ!$F$39:$F$782,СВЦЭМ!$A$39:$A$782,$A220,СВЦЭМ!$B$39:$B$782,K$190)+'СЕТ СН'!$F$12</f>
        <v>197.96214129000001</v>
      </c>
      <c r="L220" s="36">
        <f>SUMIFS(СВЦЭМ!$F$39:$F$782,СВЦЭМ!$A$39:$A$782,$A220,СВЦЭМ!$B$39:$B$782,L$190)+'СЕТ СН'!$F$12</f>
        <v>189.70475601999999</v>
      </c>
      <c r="M220" s="36">
        <f>SUMIFS(СВЦЭМ!$F$39:$F$782,СВЦЭМ!$A$39:$A$782,$A220,СВЦЭМ!$B$39:$B$782,M$190)+'СЕТ СН'!$F$12</f>
        <v>188.85254368</v>
      </c>
      <c r="N220" s="36">
        <f>SUMIFS(СВЦЭМ!$F$39:$F$782,СВЦЭМ!$A$39:$A$782,$A220,СВЦЭМ!$B$39:$B$782,N$190)+'СЕТ СН'!$F$12</f>
        <v>188.42362374999999</v>
      </c>
      <c r="O220" s="36">
        <f>SUMIFS(СВЦЭМ!$F$39:$F$782,СВЦЭМ!$A$39:$A$782,$A220,СВЦЭМ!$B$39:$B$782,O$190)+'СЕТ СН'!$F$12</f>
        <v>187.11844174999999</v>
      </c>
      <c r="P220" s="36">
        <f>SUMIFS(СВЦЭМ!$F$39:$F$782,СВЦЭМ!$A$39:$A$782,$A220,СВЦЭМ!$B$39:$B$782,P$190)+'СЕТ СН'!$F$12</f>
        <v>187.96924060000001</v>
      </c>
      <c r="Q220" s="36">
        <f>SUMIFS(СВЦЭМ!$F$39:$F$782,СВЦЭМ!$A$39:$A$782,$A220,СВЦЭМ!$B$39:$B$782,Q$190)+'СЕТ СН'!$F$12</f>
        <v>187.74804843000001</v>
      </c>
      <c r="R220" s="36">
        <f>SUMIFS(СВЦЭМ!$F$39:$F$782,СВЦЭМ!$A$39:$A$782,$A220,СВЦЭМ!$B$39:$B$782,R$190)+'СЕТ СН'!$F$12</f>
        <v>187.90473707999999</v>
      </c>
      <c r="S220" s="36">
        <f>SUMIFS(СВЦЭМ!$F$39:$F$782,СВЦЭМ!$A$39:$A$782,$A220,СВЦЭМ!$B$39:$B$782,S$190)+'СЕТ СН'!$F$12</f>
        <v>188.35972371</v>
      </c>
      <c r="T220" s="36">
        <f>SUMIFS(СВЦЭМ!$F$39:$F$782,СВЦЭМ!$A$39:$A$782,$A220,СВЦЭМ!$B$39:$B$782,T$190)+'СЕТ СН'!$F$12</f>
        <v>187.30885995</v>
      </c>
      <c r="U220" s="36">
        <f>SUMIFS(СВЦЭМ!$F$39:$F$782,СВЦЭМ!$A$39:$A$782,$A220,СВЦЭМ!$B$39:$B$782,U$190)+'СЕТ СН'!$F$12</f>
        <v>187.9138567</v>
      </c>
      <c r="V220" s="36">
        <f>SUMIFS(СВЦЭМ!$F$39:$F$782,СВЦЭМ!$A$39:$A$782,$A220,СВЦЭМ!$B$39:$B$782,V$190)+'СЕТ СН'!$F$12</f>
        <v>189.64287236999999</v>
      </c>
      <c r="W220" s="36">
        <f>SUMIFS(СВЦЭМ!$F$39:$F$782,СВЦЭМ!$A$39:$A$782,$A220,СВЦЭМ!$B$39:$B$782,W$190)+'СЕТ СН'!$F$12</f>
        <v>189.38532386</v>
      </c>
      <c r="X220" s="36">
        <f>SUMIFS(СВЦЭМ!$F$39:$F$782,СВЦЭМ!$A$39:$A$782,$A220,СВЦЭМ!$B$39:$B$782,X$190)+'СЕТ СН'!$F$12</f>
        <v>198.02775975</v>
      </c>
      <c r="Y220" s="36">
        <f>SUMIFS(СВЦЭМ!$F$39:$F$782,СВЦЭМ!$A$39:$A$782,$A220,СВЦЭМ!$B$39:$B$782,Y$190)+'СЕТ СН'!$F$12</f>
        <v>210.80215731000001</v>
      </c>
    </row>
    <row r="221" spans="1:25" ht="15.75" x14ac:dyDescent="0.2">
      <c r="A221" s="35">
        <f t="shared" si="5"/>
        <v>45504</v>
      </c>
      <c r="B221" s="36">
        <f>SUMIFS(СВЦЭМ!$F$39:$F$782,СВЦЭМ!$A$39:$A$782,$A221,СВЦЭМ!$B$39:$B$782,B$190)+'СЕТ СН'!$F$12</f>
        <v>219.83198326999999</v>
      </c>
      <c r="C221" s="36">
        <f>SUMIFS(СВЦЭМ!$F$39:$F$782,СВЦЭМ!$A$39:$A$782,$A221,СВЦЭМ!$B$39:$B$782,C$190)+'СЕТ СН'!$F$12</f>
        <v>234.17937434000001</v>
      </c>
      <c r="D221" s="36">
        <f>SUMIFS(СВЦЭМ!$F$39:$F$782,СВЦЭМ!$A$39:$A$782,$A221,СВЦЭМ!$B$39:$B$782,D$190)+'СЕТ СН'!$F$12</f>
        <v>241.42435945</v>
      </c>
      <c r="E221" s="36">
        <f>SUMIFS(СВЦЭМ!$F$39:$F$782,СВЦЭМ!$A$39:$A$782,$A221,СВЦЭМ!$B$39:$B$782,E$190)+'СЕТ СН'!$F$12</f>
        <v>245.7097473</v>
      </c>
      <c r="F221" s="36">
        <f>SUMIFS(СВЦЭМ!$F$39:$F$782,СВЦЭМ!$A$39:$A$782,$A221,СВЦЭМ!$B$39:$B$782,F$190)+'СЕТ СН'!$F$12</f>
        <v>248.09986273999999</v>
      </c>
      <c r="G221" s="36">
        <f>SUMIFS(СВЦЭМ!$F$39:$F$782,СВЦЭМ!$A$39:$A$782,$A221,СВЦЭМ!$B$39:$B$782,G$190)+'СЕТ СН'!$F$12</f>
        <v>245.12262043000001</v>
      </c>
      <c r="H221" s="36">
        <f>SUMIFS(СВЦЭМ!$F$39:$F$782,СВЦЭМ!$A$39:$A$782,$A221,СВЦЭМ!$B$39:$B$782,H$190)+'СЕТ СН'!$F$12</f>
        <v>243.23017646</v>
      </c>
      <c r="I221" s="36">
        <f>SUMIFS(СВЦЭМ!$F$39:$F$782,СВЦЭМ!$A$39:$A$782,$A221,СВЦЭМ!$B$39:$B$782,I$190)+'СЕТ СН'!$F$12</f>
        <v>227.87534259</v>
      </c>
      <c r="J221" s="36">
        <f>SUMIFS(СВЦЭМ!$F$39:$F$782,СВЦЭМ!$A$39:$A$782,$A221,СВЦЭМ!$B$39:$B$782,J$190)+'СЕТ СН'!$F$12</f>
        <v>209.63748677000001</v>
      </c>
      <c r="K221" s="36">
        <f>SUMIFS(СВЦЭМ!$F$39:$F$782,СВЦЭМ!$A$39:$A$782,$A221,СВЦЭМ!$B$39:$B$782,K$190)+'СЕТ СН'!$F$12</f>
        <v>194.21513435</v>
      </c>
      <c r="L221" s="36">
        <f>SUMIFS(СВЦЭМ!$F$39:$F$782,СВЦЭМ!$A$39:$A$782,$A221,СВЦЭМ!$B$39:$B$782,L$190)+'СЕТ СН'!$F$12</f>
        <v>183.26218188000001</v>
      </c>
      <c r="M221" s="36">
        <f>SUMIFS(СВЦЭМ!$F$39:$F$782,СВЦЭМ!$A$39:$A$782,$A221,СВЦЭМ!$B$39:$B$782,M$190)+'СЕТ СН'!$F$12</f>
        <v>181.40859042</v>
      </c>
      <c r="N221" s="36">
        <f>SUMIFS(СВЦЭМ!$F$39:$F$782,СВЦЭМ!$A$39:$A$782,$A221,СВЦЭМ!$B$39:$B$782,N$190)+'СЕТ СН'!$F$12</f>
        <v>180.08768118</v>
      </c>
      <c r="O221" s="36">
        <f>SUMIFS(СВЦЭМ!$F$39:$F$782,СВЦЭМ!$A$39:$A$782,$A221,СВЦЭМ!$B$39:$B$782,O$190)+'СЕТ СН'!$F$12</f>
        <v>180.77207404999999</v>
      </c>
      <c r="P221" s="36">
        <f>SUMIFS(СВЦЭМ!$F$39:$F$782,СВЦЭМ!$A$39:$A$782,$A221,СВЦЭМ!$B$39:$B$782,P$190)+'СЕТ СН'!$F$12</f>
        <v>180.98586563999999</v>
      </c>
      <c r="Q221" s="36">
        <f>SUMIFS(СВЦЭМ!$F$39:$F$782,СВЦЭМ!$A$39:$A$782,$A221,СВЦЭМ!$B$39:$B$782,Q$190)+'СЕТ СН'!$F$12</f>
        <v>181.76521398</v>
      </c>
      <c r="R221" s="36">
        <f>SUMIFS(СВЦЭМ!$F$39:$F$782,СВЦЭМ!$A$39:$A$782,$A221,СВЦЭМ!$B$39:$B$782,R$190)+'СЕТ СН'!$F$12</f>
        <v>183.36235002999999</v>
      </c>
      <c r="S221" s="36">
        <f>SUMIFS(СВЦЭМ!$F$39:$F$782,СВЦЭМ!$A$39:$A$782,$A221,СВЦЭМ!$B$39:$B$782,S$190)+'СЕТ СН'!$F$12</f>
        <v>184.61197777999999</v>
      </c>
      <c r="T221" s="36">
        <f>SUMIFS(СВЦЭМ!$F$39:$F$782,СВЦЭМ!$A$39:$A$782,$A221,СВЦЭМ!$B$39:$B$782,T$190)+'СЕТ СН'!$F$12</f>
        <v>184.21818551000001</v>
      </c>
      <c r="U221" s="36">
        <f>SUMIFS(СВЦЭМ!$F$39:$F$782,СВЦЭМ!$A$39:$A$782,$A221,СВЦЭМ!$B$39:$B$782,U$190)+'СЕТ СН'!$F$12</f>
        <v>185.94478246</v>
      </c>
      <c r="V221" s="36">
        <f>SUMIFS(СВЦЭМ!$F$39:$F$782,СВЦЭМ!$A$39:$A$782,$A221,СВЦЭМ!$B$39:$B$782,V$190)+'СЕТ СН'!$F$12</f>
        <v>187.87883056000001</v>
      </c>
      <c r="W221" s="36">
        <f>SUMIFS(СВЦЭМ!$F$39:$F$782,СВЦЭМ!$A$39:$A$782,$A221,СВЦЭМ!$B$39:$B$782,W$190)+'СЕТ СН'!$F$12</f>
        <v>187.2227121</v>
      </c>
      <c r="X221" s="36">
        <f>SUMIFS(СВЦЭМ!$F$39:$F$782,СВЦЭМ!$A$39:$A$782,$A221,СВЦЭМ!$B$39:$B$782,X$190)+'СЕТ СН'!$F$12</f>
        <v>195.39016053</v>
      </c>
      <c r="Y221" s="36">
        <f>SUMIFS(СВЦЭМ!$F$39:$F$782,СВЦЭМ!$A$39:$A$782,$A221,СВЦЭМ!$B$39:$B$782,Y$190)+'СЕТ СН'!$F$12</f>
        <v>197.33790999000001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3" t="s">
        <v>7</v>
      </c>
      <c r="B223" s="127" t="s">
        <v>88</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01.07.2024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45475</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45476</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45477</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45478</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45479</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45480</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45481</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45482</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45483</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45484</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45485</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45486</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45487</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45488</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45489</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45490</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45491</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45492</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45493</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45494</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45495</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45496</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45497</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45498</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45499</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45500</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45501</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45502</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45503</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45504</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89</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01.07.2024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45475</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45476</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45477</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45478</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45479</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45480</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45481</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45482</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45483</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45484</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45485</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45486</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45487</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45488</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45489</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45490</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45491</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45492</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45493</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45494</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45495</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45496</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45497</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45498</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45499</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45500</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45501</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45502</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45503</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45504</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90</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01.07.2024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45475</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45476</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45477</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45478</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45479</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45480</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45481</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45482</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45483</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45484</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45485</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45486</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45487</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45488</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45489</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45490</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45491</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45492</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45493</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45494</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45495</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45496</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45497</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45498</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45499</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45500</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45501</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45502</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45503</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45504</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91</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01.07.2024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45475</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45476</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45477</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45478</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45479</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45480</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45481</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45482</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45483</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45484</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45485</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45486</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45487</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45488</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45489</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45490</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45491</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45492</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45493</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45494</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45495</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45496</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45497</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45498</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45499</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45500</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45501</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45502</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45503</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45504</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92</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01.07.2024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45475</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45476</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45477</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45478</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45479</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45480</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45481</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45482</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45483</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45484</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45485</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45486</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45487</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45488</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45489</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45490</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45491</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45492</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45493</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45494</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45495</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45496</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45497</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45498</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45499</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45500</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45501</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45502</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45503</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45504</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93</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01.07.2024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45475</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45476</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45477</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45478</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45479</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45480</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45481</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45482</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45483</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45484</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45485</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45486</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45487</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45488</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45489</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45490</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45491</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45492</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45493</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45494</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45495</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45496</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45497</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45498</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45499</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45500</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45501</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45502</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45503</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45504</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3" t="s">
        <v>94</v>
      </c>
      <c r="B435" s="153"/>
      <c r="C435" s="153"/>
      <c r="D435" s="153"/>
      <c r="E435" s="153"/>
      <c r="F435" s="153"/>
      <c r="G435" s="153"/>
      <c r="H435" s="153"/>
      <c r="I435" s="153"/>
      <c r="J435" s="153"/>
      <c r="K435" s="153"/>
      <c r="L435" s="154">
        <f>СВЦЭМ!$D$18+'СЕТ СН'!$F$14</f>
        <v>63.883799330000002</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77</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755119.58367207227</v>
      </c>
      <c r="O439" s="126"/>
      <c r="P439" s="125">
        <f>СВЦЭМ!$D$12+'СЕТ СН'!$F$10-'СЕТ СН'!$G$24</f>
        <v>755119.58367207227</v>
      </c>
      <c r="Q439" s="126"/>
      <c r="R439" s="125">
        <f>СВЦЭМ!$D$12+'СЕТ СН'!$F$10-'СЕТ СН'!$H$24</f>
        <v>755119.58367207227</v>
      </c>
      <c r="S439" s="126"/>
      <c r="T439" s="125">
        <f>СВЦЭМ!$D$12+'СЕТ СН'!$F$10-'СЕТ СН'!$I$24</f>
        <v>755119.58367207227</v>
      </c>
      <c r="U439" s="126"/>
      <c r="V439" s="47"/>
      <c r="W439" s="47"/>
      <c r="X439" s="47"/>
      <c r="Y439" s="47"/>
    </row>
    <row r="440" spans="1:26" ht="30" customHeight="1" x14ac:dyDescent="0.25"/>
    <row r="441" spans="1:26" ht="15.75" x14ac:dyDescent="0.25">
      <c r="A441" s="141" t="s">
        <v>78</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1915666.32</v>
      </c>
      <c r="O443" s="140"/>
      <c r="P443" s="140">
        <f>'СЕТ СН'!$G$7</f>
        <v>1821301.54</v>
      </c>
      <c r="Q443" s="140"/>
      <c r="R443" s="140">
        <f>'СЕТ СН'!$H$7</f>
        <v>2125144.23</v>
      </c>
      <c r="S443" s="140"/>
      <c r="T443" s="140">
        <f>'СЕТ СН'!$I$7</f>
        <v>2225103.54</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F5" sqref="F5:I7"/>
    </sheetView>
  </sheetViews>
  <sheetFormatPr defaultColWidth="9" defaultRowHeight="15" x14ac:dyDescent="0.25"/>
  <cols>
    <col min="1" max="1" width="56.25" style="55" customWidth="1"/>
    <col min="2" max="2" width="27.6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45" x14ac:dyDescent="0.2">
      <c r="A5" s="53" t="s">
        <v>44</v>
      </c>
      <c r="B5" s="90" t="s">
        <v>146</v>
      </c>
      <c r="C5" s="54">
        <v>44896</v>
      </c>
      <c r="D5" s="54">
        <v>45291</v>
      </c>
      <c r="E5" s="52" t="s">
        <v>20</v>
      </c>
      <c r="F5" s="52">
        <v>3222.24</v>
      </c>
      <c r="G5" s="52">
        <v>3811.94</v>
      </c>
      <c r="H5" s="52">
        <v>4438.3900000000003</v>
      </c>
      <c r="I5" s="52">
        <v>4720.3999999999996</v>
      </c>
    </row>
    <row r="6" spans="1:9" ht="60" x14ac:dyDescent="0.2">
      <c r="A6" s="53" t="s">
        <v>45</v>
      </c>
      <c r="B6" s="90" t="s">
        <v>146</v>
      </c>
      <c r="C6" s="54">
        <v>44896</v>
      </c>
      <c r="D6" s="54">
        <v>45291</v>
      </c>
      <c r="E6" s="52" t="s">
        <v>20</v>
      </c>
      <c r="F6" s="52">
        <v>245.13</v>
      </c>
      <c r="G6" s="52">
        <v>440.44</v>
      </c>
      <c r="H6" s="52">
        <v>496.47</v>
      </c>
      <c r="I6" s="52">
        <v>1091.3800000000001</v>
      </c>
    </row>
    <row r="7" spans="1:9" ht="60" x14ac:dyDescent="0.2">
      <c r="A7" s="53" t="s">
        <v>46</v>
      </c>
      <c r="B7" s="90" t="s">
        <v>146</v>
      </c>
      <c r="C7" s="54">
        <v>44896</v>
      </c>
      <c r="D7" s="54">
        <v>45291</v>
      </c>
      <c r="E7" s="52" t="s">
        <v>21</v>
      </c>
      <c r="F7" s="52">
        <v>1915666.32</v>
      </c>
      <c r="G7" s="52">
        <v>1821301.54</v>
      </c>
      <c r="H7" s="52">
        <v>2125144.23</v>
      </c>
      <c r="I7" s="52">
        <v>2225103.54</v>
      </c>
    </row>
    <row r="8" spans="1:9" ht="30" x14ac:dyDescent="0.2">
      <c r="A8" s="53" t="s">
        <v>85</v>
      </c>
      <c r="B8" s="85"/>
      <c r="C8" s="54"/>
      <c r="D8" s="54"/>
      <c r="E8" s="52" t="s">
        <v>20</v>
      </c>
      <c r="F8" s="91">
        <v>50</v>
      </c>
      <c r="G8" s="91">
        <v>50</v>
      </c>
      <c r="H8" s="91">
        <v>50</v>
      </c>
      <c r="I8" s="91">
        <v>50</v>
      </c>
    </row>
    <row r="9" spans="1:9" ht="30" x14ac:dyDescent="0.2">
      <c r="A9" s="53" t="s">
        <v>86</v>
      </c>
      <c r="B9" s="52"/>
      <c r="C9" s="54"/>
      <c r="D9" s="54"/>
      <c r="E9" s="52" t="s">
        <v>20</v>
      </c>
      <c r="F9" s="91">
        <v>50</v>
      </c>
      <c r="G9" s="91">
        <v>50</v>
      </c>
      <c r="H9" s="91">
        <v>50</v>
      </c>
      <c r="I9" s="91">
        <v>50</v>
      </c>
    </row>
    <row r="10" spans="1:9" ht="30" x14ac:dyDescent="0.2">
      <c r="A10" s="53" t="s">
        <v>83</v>
      </c>
      <c r="B10" s="52"/>
      <c r="C10" s="54"/>
      <c r="D10" s="54"/>
      <c r="E10" s="52" t="s">
        <v>87</v>
      </c>
      <c r="F10" s="91">
        <v>0</v>
      </c>
      <c r="G10" s="91">
        <v>0</v>
      </c>
      <c r="H10" s="91">
        <v>0</v>
      </c>
      <c r="I10" s="91">
        <v>0</v>
      </c>
    </row>
    <row r="11" spans="1:9" ht="30" x14ac:dyDescent="0.2">
      <c r="A11" s="53" t="s">
        <v>79</v>
      </c>
      <c r="B11" s="52"/>
      <c r="C11" s="54"/>
      <c r="D11" s="54"/>
      <c r="E11" s="52" t="s">
        <v>20</v>
      </c>
      <c r="F11" s="91">
        <v>50</v>
      </c>
      <c r="G11" s="91">
        <v>50</v>
      </c>
      <c r="H11" s="91">
        <v>50</v>
      </c>
      <c r="I11" s="91">
        <v>50</v>
      </c>
    </row>
    <row r="12" spans="1:9" ht="30" x14ac:dyDescent="0.2">
      <c r="A12" s="53" t="s">
        <v>80</v>
      </c>
      <c r="B12" s="52"/>
      <c r="C12" s="54"/>
      <c r="D12" s="54"/>
      <c r="E12" s="52" t="s">
        <v>20</v>
      </c>
      <c r="F12" s="91">
        <v>0</v>
      </c>
      <c r="G12" s="91">
        <v>0</v>
      </c>
      <c r="H12" s="91">
        <v>0</v>
      </c>
      <c r="I12" s="91">
        <v>0</v>
      </c>
    </row>
    <row r="13" spans="1:9" ht="30" x14ac:dyDescent="0.2">
      <c r="A13" s="53" t="s">
        <v>81</v>
      </c>
      <c r="B13" s="52"/>
      <c r="C13" s="54"/>
      <c r="D13" s="54"/>
      <c r="E13" s="52" t="s">
        <v>20</v>
      </c>
      <c r="F13" s="91">
        <v>0</v>
      </c>
      <c r="G13" s="91">
        <v>0</v>
      </c>
      <c r="H13" s="91">
        <v>0</v>
      </c>
      <c r="I13" s="91">
        <v>0</v>
      </c>
    </row>
    <row r="14" spans="1:9" ht="30" x14ac:dyDescent="0.2">
      <c r="A14" s="53" t="s">
        <v>82</v>
      </c>
      <c r="B14" s="52"/>
      <c r="C14" s="54"/>
      <c r="D14" s="54"/>
      <c r="E14" s="52" t="s">
        <v>20</v>
      </c>
      <c r="F14" s="91">
        <v>0</v>
      </c>
      <c r="G14" s="91">
        <v>0</v>
      </c>
      <c r="H14" s="91">
        <v>0</v>
      </c>
      <c r="I14" s="91">
        <v>0</v>
      </c>
    </row>
    <row r="15" spans="1:9" ht="75" hidden="1" x14ac:dyDescent="0.2">
      <c r="A15" s="53" t="s">
        <v>95</v>
      </c>
      <c r="B15" s="89" t="s">
        <v>105</v>
      </c>
      <c r="C15" s="54"/>
      <c r="D15" s="54"/>
      <c r="E15" s="87"/>
      <c r="F15" s="87"/>
      <c r="G15" s="87"/>
      <c r="H15" s="87"/>
      <c r="I15" s="87"/>
    </row>
    <row r="16" spans="1:9" ht="75" hidden="1" x14ac:dyDescent="0.2">
      <c r="A16" s="53" t="s">
        <v>96</v>
      </c>
      <c r="B16" s="89" t="s">
        <v>105</v>
      </c>
      <c r="C16" s="54"/>
      <c r="D16" s="54"/>
      <c r="E16" s="88"/>
      <c r="F16" s="88"/>
      <c r="G16" s="89"/>
      <c r="H16" s="89"/>
      <c r="I16" s="89"/>
    </row>
    <row r="17" spans="1:9" ht="75" hidden="1" x14ac:dyDescent="0.2">
      <c r="A17" s="53" t="s">
        <v>97</v>
      </c>
      <c r="B17" s="89" t="s">
        <v>105</v>
      </c>
      <c r="C17" s="54"/>
      <c r="D17" s="54"/>
      <c r="E17" s="87"/>
      <c r="F17" s="87"/>
      <c r="G17" s="89"/>
      <c r="H17" s="89"/>
      <c r="I17" s="89"/>
    </row>
    <row r="18" spans="1:9" ht="75" hidden="1" x14ac:dyDescent="0.2">
      <c r="A18" s="53" t="s">
        <v>98</v>
      </c>
      <c r="B18" s="89" t="s">
        <v>105</v>
      </c>
      <c r="C18" s="54"/>
      <c r="D18" s="54"/>
      <c r="E18" s="87"/>
      <c r="F18" s="87"/>
      <c r="G18" s="87"/>
      <c r="H18" s="87"/>
      <c r="I18" s="87"/>
    </row>
    <row r="19" spans="1:9" ht="75" hidden="1" x14ac:dyDescent="0.2">
      <c r="A19" s="53" t="s">
        <v>99</v>
      </c>
      <c r="B19" s="89" t="s">
        <v>105</v>
      </c>
      <c r="C19" s="54"/>
      <c r="D19" s="54"/>
      <c r="E19" s="88"/>
      <c r="F19" s="89"/>
      <c r="G19" s="89"/>
      <c r="H19" s="89"/>
      <c r="I19" s="89"/>
    </row>
    <row r="20" spans="1:9" ht="75" hidden="1" x14ac:dyDescent="0.2">
      <c r="A20" s="53" t="s">
        <v>100</v>
      </c>
      <c r="B20" s="89" t="s">
        <v>105</v>
      </c>
      <c r="C20" s="54"/>
      <c r="D20" s="54"/>
      <c r="E20" s="88"/>
      <c r="F20" s="89"/>
      <c r="G20" s="89"/>
      <c r="H20" s="89"/>
      <c r="I20" s="89"/>
    </row>
    <row r="21" spans="1:9" ht="75" hidden="1" x14ac:dyDescent="0.2">
      <c r="A21" s="53" t="s">
        <v>102</v>
      </c>
      <c r="B21" s="89" t="s">
        <v>105</v>
      </c>
      <c r="C21" s="54"/>
      <c r="D21" s="54"/>
      <c r="E21" s="89"/>
      <c r="F21" s="89"/>
      <c r="G21" s="89"/>
      <c r="H21" s="89"/>
      <c r="I21" s="89"/>
    </row>
    <row r="22" spans="1:9" ht="75" hidden="1" x14ac:dyDescent="0.2">
      <c r="A22" s="53" t="s">
        <v>101</v>
      </c>
      <c r="B22" s="89" t="s">
        <v>105</v>
      </c>
      <c r="C22" s="54"/>
      <c r="D22" s="54"/>
      <c r="E22" s="89"/>
      <c r="F22" s="89"/>
      <c r="G22" s="89"/>
      <c r="H22" s="89"/>
      <c r="I22" s="89"/>
    </row>
    <row r="23" spans="1:9" ht="75" hidden="1" x14ac:dyDescent="0.2">
      <c r="A23" s="53" t="s">
        <v>103</v>
      </c>
      <c r="B23" s="89" t="s">
        <v>105</v>
      </c>
      <c r="C23" s="54"/>
      <c r="D23" s="54"/>
      <c r="E23" s="89"/>
      <c r="F23" s="89"/>
      <c r="G23" s="89"/>
      <c r="H23" s="89"/>
      <c r="I23" s="89"/>
    </row>
    <row r="24" spans="1:9" ht="75" hidden="1" x14ac:dyDescent="0.2">
      <c r="A24" s="53" t="s">
        <v>104</v>
      </c>
      <c r="B24" s="89" t="s">
        <v>105</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topLeftCell="A28"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108</v>
      </c>
      <c r="B1" s="61"/>
    </row>
    <row r="2" spans="1:4" ht="15" customHeight="1" x14ac:dyDescent="0.2">
      <c r="A2" s="61" t="s">
        <v>109</v>
      </c>
      <c r="B2" s="61"/>
    </row>
    <row r="3" spans="1:4" ht="15" customHeight="1" x14ac:dyDescent="0.2">
      <c r="A3" s="61"/>
      <c r="B3" s="61"/>
    </row>
    <row r="4" spans="1:4" ht="15" customHeight="1" x14ac:dyDescent="0.2">
      <c r="A4" s="165" t="s">
        <v>110</v>
      </c>
      <c r="B4" s="166"/>
      <c r="C4" s="63"/>
      <c r="D4" s="64" t="s">
        <v>111</v>
      </c>
    </row>
    <row r="5" spans="1:4" ht="15" customHeight="1" x14ac:dyDescent="0.2">
      <c r="A5" s="168" t="s">
        <v>112</v>
      </c>
      <c r="B5" s="169"/>
      <c r="C5" s="65"/>
      <c r="D5" s="66" t="s">
        <v>113</v>
      </c>
    </row>
    <row r="6" spans="1:4" ht="15" customHeight="1" x14ac:dyDescent="0.2">
      <c r="A6" s="165" t="s">
        <v>114</v>
      </c>
      <c r="B6" s="166"/>
      <c r="C6" s="67"/>
      <c r="D6" s="64" t="s">
        <v>115</v>
      </c>
    </row>
    <row r="7" spans="1:4" ht="15" customHeight="1" x14ac:dyDescent="0.2">
      <c r="A7" s="165" t="s">
        <v>116</v>
      </c>
      <c r="B7" s="166"/>
      <c r="C7" s="67"/>
      <c r="D7" s="64" t="s">
        <v>148</v>
      </c>
    </row>
    <row r="8" spans="1:4" ht="15" customHeight="1" x14ac:dyDescent="0.2">
      <c r="A8" s="167" t="s">
        <v>117</v>
      </c>
      <c r="B8" s="167"/>
      <c r="C8" s="96"/>
      <c r="D8" s="68"/>
    </row>
    <row r="9" spans="1:4" ht="15" customHeight="1" x14ac:dyDescent="0.2">
      <c r="A9" s="69" t="s">
        <v>118</v>
      </c>
      <c r="B9" s="70"/>
      <c r="C9" s="71"/>
      <c r="D9" s="72"/>
    </row>
    <row r="10" spans="1:4" ht="30" customHeight="1" x14ac:dyDescent="0.2">
      <c r="A10" s="159" t="s">
        <v>119</v>
      </c>
      <c r="B10" s="160"/>
      <c r="C10" s="73"/>
      <c r="D10" s="74">
        <v>4.81099985</v>
      </c>
    </row>
    <row r="11" spans="1:4" ht="66" customHeight="1" x14ac:dyDescent="0.2">
      <c r="A11" s="159" t="s">
        <v>120</v>
      </c>
      <c r="B11" s="160"/>
      <c r="C11" s="73"/>
      <c r="D11" s="74">
        <v>1654.48988945</v>
      </c>
    </row>
    <row r="12" spans="1:4" ht="30" customHeight="1" x14ac:dyDescent="0.2">
      <c r="A12" s="159" t="s">
        <v>121</v>
      </c>
      <c r="B12" s="160"/>
      <c r="C12" s="73"/>
      <c r="D12" s="75">
        <v>755119.58367207227</v>
      </c>
    </row>
    <row r="13" spans="1:4" ht="30" customHeight="1" x14ac:dyDescent="0.2">
      <c r="A13" s="159" t="s">
        <v>122</v>
      </c>
      <c r="B13" s="160"/>
      <c r="C13" s="73"/>
      <c r="D13" s="76"/>
    </row>
    <row r="14" spans="1:4" ht="15" customHeight="1" x14ac:dyDescent="0.2">
      <c r="A14" s="163" t="s">
        <v>123</v>
      </c>
      <c r="B14" s="164"/>
      <c r="C14" s="73"/>
      <c r="D14" s="74">
        <v>1862.1831969499999</v>
      </c>
    </row>
    <row r="15" spans="1:4" ht="15" customHeight="1" x14ac:dyDescent="0.2">
      <c r="A15" s="163" t="s">
        <v>124</v>
      </c>
      <c r="B15" s="164"/>
      <c r="C15" s="73"/>
      <c r="D15" s="74">
        <v>2651.07325227</v>
      </c>
    </row>
    <row r="16" spans="1:4" ht="15" customHeight="1" x14ac:dyDescent="0.2">
      <c r="A16" s="163" t="s">
        <v>125</v>
      </c>
      <c r="B16" s="164"/>
      <c r="C16" s="73"/>
      <c r="D16" s="74">
        <v>3882.2485192099998</v>
      </c>
    </row>
    <row r="17" spans="1:4" ht="15" customHeight="1" x14ac:dyDescent="0.2">
      <c r="A17" s="163" t="s">
        <v>126</v>
      </c>
      <c r="B17" s="164"/>
      <c r="C17" s="73"/>
      <c r="D17" s="74">
        <v>3189.9212532000001</v>
      </c>
    </row>
    <row r="18" spans="1:4" ht="52.5" customHeight="1" x14ac:dyDescent="0.2">
      <c r="A18" s="159" t="s">
        <v>127</v>
      </c>
      <c r="B18" s="160"/>
      <c r="C18" s="73"/>
      <c r="D18" s="74">
        <v>63.883799330000002</v>
      </c>
    </row>
    <row r="19" spans="1:4" ht="52.5" customHeight="1" x14ac:dyDescent="0.25">
      <c r="A19" s="159" t="s">
        <v>140</v>
      </c>
      <c r="B19" s="160"/>
      <c r="C19" s="81"/>
      <c r="D19" s="74">
        <v>1579.6354571700001</v>
      </c>
    </row>
    <row r="20" spans="1:4" ht="52.5" customHeight="1" x14ac:dyDescent="0.25">
      <c r="A20" s="159" t="s">
        <v>141</v>
      </c>
      <c r="B20" s="160"/>
      <c r="C20" s="81"/>
      <c r="D20" s="97"/>
    </row>
    <row r="21" spans="1:4" ht="52.5" customHeight="1" x14ac:dyDescent="0.25">
      <c r="A21" s="163" t="s">
        <v>142</v>
      </c>
      <c r="B21" s="164"/>
      <c r="C21" s="81"/>
      <c r="D21" s="74">
        <v>1787.17621738</v>
      </c>
    </row>
    <row r="22" spans="1:4" ht="52.5" customHeight="1" x14ac:dyDescent="0.25">
      <c r="A22" s="163" t="s">
        <v>143</v>
      </c>
      <c r="B22" s="164"/>
      <c r="C22" s="81"/>
      <c r="D22" s="74">
        <v>1490.680171</v>
      </c>
    </row>
    <row r="23" spans="1:4" ht="52.5" customHeight="1" x14ac:dyDescent="0.25">
      <c r="A23" s="163" t="s">
        <v>144</v>
      </c>
      <c r="B23" s="164"/>
      <c r="C23" s="81"/>
      <c r="D23" s="74">
        <v>1459.3942858800001</v>
      </c>
    </row>
    <row r="24" spans="1:4" ht="52.5" customHeight="1" x14ac:dyDescent="0.25">
      <c r="A24" s="163" t="s">
        <v>145</v>
      </c>
      <c r="B24" s="164"/>
      <c r="C24" s="81"/>
      <c r="D24" s="74">
        <v>1476.82241537</v>
      </c>
    </row>
    <row r="25" spans="1:4" ht="15" customHeight="1" x14ac:dyDescent="0.2">
      <c r="A25" s="69" t="s">
        <v>128</v>
      </c>
      <c r="B25" s="70"/>
      <c r="C25" s="77"/>
      <c r="D25" s="78"/>
    </row>
    <row r="26" spans="1:4" ht="30" customHeight="1" x14ac:dyDescent="0.2">
      <c r="A26" s="159" t="s">
        <v>129</v>
      </c>
      <c r="B26" s="160"/>
      <c r="C26" s="73"/>
      <c r="D26" s="79">
        <v>17056.923999999999</v>
      </c>
    </row>
    <row r="27" spans="1:4" ht="30" customHeight="1" x14ac:dyDescent="0.2">
      <c r="A27" s="159" t="s">
        <v>130</v>
      </c>
      <c r="B27" s="160"/>
      <c r="C27" s="80"/>
      <c r="D27" s="79">
        <v>23.370999999999999</v>
      </c>
    </row>
    <row r="28" spans="1:4" ht="15" customHeight="1" x14ac:dyDescent="0.2">
      <c r="A28" s="69" t="s">
        <v>131</v>
      </c>
      <c r="B28" s="70"/>
      <c r="C28" s="77"/>
      <c r="D28" s="78"/>
    </row>
    <row r="29" spans="1:4" ht="15" customHeight="1" x14ac:dyDescent="0.25">
      <c r="A29" s="159" t="s">
        <v>132</v>
      </c>
      <c r="B29" s="160"/>
      <c r="C29" s="81"/>
      <c r="D29" s="76"/>
    </row>
    <row r="30" spans="1:4" ht="15" customHeight="1" x14ac:dyDescent="0.25">
      <c r="A30" s="163" t="s">
        <v>123</v>
      </c>
      <c r="B30" s="164"/>
      <c r="C30" s="81"/>
      <c r="D30" s="82">
        <v>0</v>
      </c>
    </row>
    <row r="31" spans="1:4" ht="15" customHeight="1" x14ac:dyDescent="0.25">
      <c r="A31" s="163" t="s">
        <v>124</v>
      </c>
      <c r="B31" s="164"/>
      <c r="C31" s="81"/>
      <c r="D31" s="82">
        <v>1.437621436936E-3</v>
      </c>
    </row>
    <row r="32" spans="1:4" ht="15" customHeight="1" x14ac:dyDescent="0.25">
      <c r="A32" s="163" t="s">
        <v>125</v>
      </c>
      <c r="B32" s="164"/>
      <c r="C32" s="81"/>
      <c r="D32" s="82">
        <v>3.1096465549680001E-3</v>
      </c>
    </row>
    <row r="33" spans="1:6" ht="15" customHeight="1" x14ac:dyDescent="0.25">
      <c r="A33" s="163" t="s">
        <v>126</v>
      </c>
      <c r="B33" s="164"/>
      <c r="C33" s="81"/>
      <c r="D33" s="82">
        <v>2.169634383511E-3</v>
      </c>
    </row>
    <row r="35" spans="1:6" x14ac:dyDescent="0.2">
      <c r="A35" s="58" t="s">
        <v>133</v>
      </c>
      <c r="B35" s="59"/>
      <c r="C35" s="59"/>
      <c r="D35" s="56"/>
      <c r="E35" s="56"/>
      <c r="F35" s="60"/>
    </row>
    <row r="36" spans="1:6" ht="280.5" customHeight="1" x14ac:dyDescent="0.2">
      <c r="A36" s="161" t="s">
        <v>7</v>
      </c>
      <c r="B36" s="161" t="s">
        <v>134</v>
      </c>
      <c r="C36" s="57" t="s">
        <v>135</v>
      </c>
      <c r="D36" s="57" t="s">
        <v>136</v>
      </c>
      <c r="E36" s="57" t="s">
        <v>137</v>
      </c>
      <c r="F36" s="57" t="s">
        <v>138</v>
      </c>
    </row>
    <row r="37" spans="1:6" x14ac:dyDescent="0.2">
      <c r="A37" s="162"/>
      <c r="B37" s="162"/>
      <c r="C37" s="57" t="s">
        <v>139</v>
      </c>
      <c r="D37" s="57" t="s">
        <v>139</v>
      </c>
      <c r="E37" s="92" t="s">
        <v>139</v>
      </c>
      <c r="F37" s="92" t="s">
        <v>139</v>
      </c>
    </row>
    <row r="38" spans="1:6" ht="30.75" customHeight="1" x14ac:dyDescent="0.2">
      <c r="A38" s="93"/>
      <c r="B38" s="93"/>
      <c r="C38" s="93"/>
      <c r="D38" s="93"/>
      <c r="E38" s="94"/>
      <c r="F38" s="95"/>
    </row>
    <row r="39" spans="1:6" ht="12.75" customHeight="1" x14ac:dyDescent="0.2">
      <c r="A39" s="83" t="s">
        <v>149</v>
      </c>
      <c r="B39" s="83">
        <v>1</v>
      </c>
      <c r="C39" s="84">
        <v>1624.3317310899999</v>
      </c>
      <c r="D39" s="84">
        <v>1548.0774557699999</v>
      </c>
      <c r="E39" s="84">
        <v>198.17626801</v>
      </c>
      <c r="F39" s="84">
        <v>198.17626801</v>
      </c>
    </row>
    <row r="40" spans="1:6" ht="12.75" customHeight="1" x14ac:dyDescent="0.2">
      <c r="A40" s="83" t="s">
        <v>149</v>
      </c>
      <c r="B40" s="83">
        <v>2</v>
      </c>
      <c r="C40" s="84">
        <v>1725.0145080499999</v>
      </c>
      <c r="D40" s="84">
        <v>1648.44739486</v>
      </c>
      <c r="E40" s="84">
        <v>211.02506951999999</v>
      </c>
      <c r="F40" s="84">
        <v>211.02506951999999</v>
      </c>
    </row>
    <row r="41" spans="1:6" ht="12.75" customHeight="1" x14ac:dyDescent="0.2">
      <c r="A41" s="83" t="s">
        <v>149</v>
      </c>
      <c r="B41" s="83">
        <v>3</v>
      </c>
      <c r="C41" s="84">
        <v>1805.13982577</v>
      </c>
      <c r="D41" s="84">
        <v>1728.88164497</v>
      </c>
      <c r="E41" s="84">
        <v>221.32181496999999</v>
      </c>
      <c r="F41" s="84">
        <v>221.32181496999999</v>
      </c>
    </row>
    <row r="42" spans="1:6" ht="12.75" customHeight="1" x14ac:dyDescent="0.2">
      <c r="A42" s="83" t="s">
        <v>149</v>
      </c>
      <c r="B42" s="83">
        <v>4</v>
      </c>
      <c r="C42" s="84">
        <v>1825.92768535</v>
      </c>
      <c r="D42" s="84">
        <v>1748.33616471</v>
      </c>
      <c r="E42" s="84">
        <v>223.81227441999999</v>
      </c>
      <c r="F42" s="84">
        <v>223.81227441999999</v>
      </c>
    </row>
    <row r="43" spans="1:6" ht="12.75" customHeight="1" x14ac:dyDescent="0.2">
      <c r="A43" s="83" t="s">
        <v>149</v>
      </c>
      <c r="B43" s="83">
        <v>5</v>
      </c>
      <c r="C43" s="84">
        <v>1833.4276343500001</v>
      </c>
      <c r="D43" s="84">
        <v>1755.31290302</v>
      </c>
      <c r="E43" s="84">
        <v>224.70539765999999</v>
      </c>
      <c r="F43" s="84">
        <v>224.70539765999999</v>
      </c>
    </row>
    <row r="44" spans="1:6" ht="12.75" customHeight="1" x14ac:dyDescent="0.2">
      <c r="A44" s="83" t="s">
        <v>149</v>
      </c>
      <c r="B44" s="83">
        <v>6</v>
      </c>
      <c r="C44" s="84">
        <v>1824.4278149700001</v>
      </c>
      <c r="D44" s="84">
        <v>1746.84995284</v>
      </c>
      <c r="E44" s="84">
        <v>223.62201784000001</v>
      </c>
      <c r="F44" s="84">
        <v>223.62201784000001</v>
      </c>
    </row>
    <row r="45" spans="1:6" ht="12.75" customHeight="1" x14ac:dyDescent="0.2">
      <c r="A45" s="83" t="s">
        <v>149</v>
      </c>
      <c r="B45" s="83">
        <v>7</v>
      </c>
      <c r="C45" s="84">
        <v>1736.36114696</v>
      </c>
      <c r="D45" s="84">
        <v>1660.6145757700001</v>
      </c>
      <c r="E45" s="84">
        <v>212.58264437</v>
      </c>
      <c r="F45" s="84">
        <v>212.58264437</v>
      </c>
    </row>
    <row r="46" spans="1:6" ht="12.75" customHeight="1" x14ac:dyDescent="0.2">
      <c r="A46" s="83" t="s">
        <v>149</v>
      </c>
      <c r="B46" s="83">
        <v>8</v>
      </c>
      <c r="C46" s="84">
        <v>1620.03474127</v>
      </c>
      <c r="D46" s="84">
        <v>1544.8198196200001</v>
      </c>
      <c r="E46" s="84">
        <v>197.75924354</v>
      </c>
      <c r="F46" s="84">
        <v>197.75924354</v>
      </c>
    </row>
    <row r="47" spans="1:6" ht="12.75" customHeight="1" x14ac:dyDescent="0.2">
      <c r="A47" s="83" t="s">
        <v>149</v>
      </c>
      <c r="B47" s="83">
        <v>9</v>
      </c>
      <c r="C47" s="84">
        <v>1521.9921395599999</v>
      </c>
      <c r="D47" s="84">
        <v>1446.73113319</v>
      </c>
      <c r="E47" s="84">
        <v>185.20247531999999</v>
      </c>
      <c r="F47" s="84">
        <v>185.20247531999999</v>
      </c>
    </row>
    <row r="48" spans="1:6" ht="12.75" customHeight="1" x14ac:dyDescent="0.2">
      <c r="A48" s="83" t="s">
        <v>149</v>
      </c>
      <c r="B48" s="83">
        <v>10</v>
      </c>
      <c r="C48" s="84">
        <v>1457.9447466300001</v>
      </c>
      <c r="D48" s="84">
        <v>1389.05703174</v>
      </c>
      <c r="E48" s="84">
        <v>177.81935754</v>
      </c>
      <c r="F48" s="84">
        <v>177.81935754</v>
      </c>
    </row>
    <row r="49" spans="1:6" ht="12.75" customHeight="1" x14ac:dyDescent="0.2">
      <c r="A49" s="83" t="s">
        <v>149</v>
      </c>
      <c r="B49" s="83">
        <v>11</v>
      </c>
      <c r="C49" s="84">
        <v>1438.48566493</v>
      </c>
      <c r="D49" s="84">
        <v>1367.1427109199999</v>
      </c>
      <c r="E49" s="84">
        <v>175.01400803999999</v>
      </c>
      <c r="F49" s="84">
        <v>175.01400803999999</v>
      </c>
    </row>
    <row r="50" spans="1:6" ht="12.75" customHeight="1" x14ac:dyDescent="0.2">
      <c r="A50" s="83" t="s">
        <v>149</v>
      </c>
      <c r="B50" s="83">
        <v>12</v>
      </c>
      <c r="C50" s="84">
        <v>1460.6091848399999</v>
      </c>
      <c r="D50" s="84">
        <v>1389.40868845</v>
      </c>
      <c r="E50" s="84">
        <v>177.86437466999999</v>
      </c>
      <c r="F50" s="84">
        <v>177.86437466999999</v>
      </c>
    </row>
    <row r="51" spans="1:6" ht="12.75" customHeight="1" x14ac:dyDescent="0.2">
      <c r="A51" s="83" t="s">
        <v>149</v>
      </c>
      <c r="B51" s="83">
        <v>13</v>
      </c>
      <c r="C51" s="84">
        <v>1448.4719446700001</v>
      </c>
      <c r="D51" s="84">
        <v>1376.9542257600001</v>
      </c>
      <c r="E51" s="84">
        <v>176.27002361000001</v>
      </c>
      <c r="F51" s="84">
        <v>176.27002361000001</v>
      </c>
    </row>
    <row r="52" spans="1:6" ht="12.75" customHeight="1" x14ac:dyDescent="0.2">
      <c r="A52" s="83" t="s">
        <v>149</v>
      </c>
      <c r="B52" s="83">
        <v>14</v>
      </c>
      <c r="C52" s="84">
        <v>1454.0530519900001</v>
      </c>
      <c r="D52" s="84">
        <v>1382.4540105999999</v>
      </c>
      <c r="E52" s="84">
        <v>176.97407548999999</v>
      </c>
      <c r="F52" s="84">
        <v>176.97407548999999</v>
      </c>
    </row>
    <row r="53" spans="1:6" ht="12.75" customHeight="1" x14ac:dyDescent="0.2">
      <c r="A53" s="83" t="s">
        <v>149</v>
      </c>
      <c r="B53" s="83">
        <v>15</v>
      </c>
      <c r="C53" s="84">
        <v>1455.1144971399999</v>
      </c>
      <c r="D53" s="84">
        <v>1383.3466520500001</v>
      </c>
      <c r="E53" s="84">
        <v>177.08834648000001</v>
      </c>
      <c r="F53" s="84">
        <v>177.08834648000001</v>
      </c>
    </row>
    <row r="54" spans="1:6" ht="12.75" customHeight="1" x14ac:dyDescent="0.2">
      <c r="A54" s="83" t="s">
        <v>149</v>
      </c>
      <c r="B54" s="83">
        <v>16</v>
      </c>
      <c r="C54" s="84">
        <v>1455.57329918</v>
      </c>
      <c r="D54" s="84">
        <v>1383.99144366</v>
      </c>
      <c r="E54" s="84">
        <v>177.17088912</v>
      </c>
      <c r="F54" s="84">
        <v>177.17088912</v>
      </c>
    </row>
    <row r="55" spans="1:6" ht="12.75" customHeight="1" x14ac:dyDescent="0.2">
      <c r="A55" s="83" t="s">
        <v>149</v>
      </c>
      <c r="B55" s="83">
        <v>17</v>
      </c>
      <c r="C55" s="84">
        <v>1458.59026913</v>
      </c>
      <c r="D55" s="84">
        <v>1387.0019137300001</v>
      </c>
      <c r="E55" s="84">
        <v>177.55627276000001</v>
      </c>
      <c r="F55" s="84">
        <v>177.55627276000001</v>
      </c>
    </row>
    <row r="56" spans="1:6" ht="12.75" customHeight="1" x14ac:dyDescent="0.2">
      <c r="A56" s="83" t="s">
        <v>149</v>
      </c>
      <c r="B56" s="83">
        <v>18</v>
      </c>
      <c r="C56" s="84">
        <v>1466.4182560100001</v>
      </c>
      <c r="D56" s="84">
        <v>1394.82201637</v>
      </c>
      <c r="E56" s="84">
        <v>178.55735881000001</v>
      </c>
      <c r="F56" s="84">
        <v>178.55735881000001</v>
      </c>
    </row>
    <row r="57" spans="1:6" ht="12.75" customHeight="1" x14ac:dyDescent="0.2">
      <c r="A57" s="83" t="s">
        <v>149</v>
      </c>
      <c r="B57" s="83">
        <v>19</v>
      </c>
      <c r="C57" s="84">
        <v>1467.2792817500001</v>
      </c>
      <c r="D57" s="84">
        <v>1395.2058300599999</v>
      </c>
      <c r="E57" s="84">
        <v>178.60649251000001</v>
      </c>
      <c r="F57" s="84">
        <v>178.60649251000001</v>
      </c>
    </row>
    <row r="58" spans="1:6" ht="12.75" customHeight="1" x14ac:dyDescent="0.2">
      <c r="A58" s="83" t="s">
        <v>149</v>
      </c>
      <c r="B58" s="83">
        <v>20</v>
      </c>
      <c r="C58" s="84">
        <v>1466.9910355899999</v>
      </c>
      <c r="D58" s="84">
        <v>1394.61911758</v>
      </c>
      <c r="E58" s="84">
        <v>178.53138483999999</v>
      </c>
      <c r="F58" s="84">
        <v>178.53138483999999</v>
      </c>
    </row>
    <row r="59" spans="1:6" ht="12.75" customHeight="1" x14ac:dyDescent="0.2">
      <c r="A59" s="83" t="s">
        <v>149</v>
      </c>
      <c r="B59" s="83">
        <v>21</v>
      </c>
      <c r="C59" s="84">
        <v>1475.73867019</v>
      </c>
      <c r="D59" s="84">
        <v>1401.8978018400001</v>
      </c>
      <c r="E59" s="84">
        <v>179.46316153000001</v>
      </c>
      <c r="F59" s="84">
        <v>179.46316153000001</v>
      </c>
    </row>
    <row r="60" spans="1:6" ht="12.75" customHeight="1" x14ac:dyDescent="0.2">
      <c r="A60" s="83" t="s">
        <v>149</v>
      </c>
      <c r="B60" s="83">
        <v>22</v>
      </c>
      <c r="C60" s="84">
        <v>1447.3154311999999</v>
      </c>
      <c r="D60" s="84">
        <v>1373.32172926</v>
      </c>
      <c r="E60" s="84">
        <v>175.80501161000001</v>
      </c>
      <c r="F60" s="84">
        <v>175.80501161000001</v>
      </c>
    </row>
    <row r="61" spans="1:6" ht="12.75" customHeight="1" x14ac:dyDescent="0.2">
      <c r="A61" s="83" t="s">
        <v>149</v>
      </c>
      <c r="B61" s="83">
        <v>23</v>
      </c>
      <c r="C61" s="84">
        <v>1480.21606623</v>
      </c>
      <c r="D61" s="84">
        <v>1405.60761639</v>
      </c>
      <c r="E61" s="84">
        <v>179.93807136000001</v>
      </c>
      <c r="F61" s="84">
        <v>179.93807136000001</v>
      </c>
    </row>
    <row r="62" spans="1:6" ht="12.75" customHeight="1" x14ac:dyDescent="0.2">
      <c r="A62" s="83" t="s">
        <v>149</v>
      </c>
      <c r="B62" s="83">
        <v>24</v>
      </c>
      <c r="C62" s="84">
        <v>1529.9816058399999</v>
      </c>
      <c r="D62" s="84">
        <v>1456.6472658099999</v>
      </c>
      <c r="E62" s="84">
        <v>186.47188348</v>
      </c>
      <c r="F62" s="84">
        <v>186.47188348</v>
      </c>
    </row>
    <row r="63" spans="1:6" ht="12.75" customHeight="1" x14ac:dyDescent="0.2">
      <c r="A63" s="83" t="s">
        <v>150</v>
      </c>
      <c r="B63" s="83">
        <v>1</v>
      </c>
      <c r="C63" s="84">
        <v>1602.0517780800001</v>
      </c>
      <c r="D63" s="84">
        <v>1528.97128273</v>
      </c>
      <c r="E63" s="84">
        <v>195.73040198000001</v>
      </c>
      <c r="F63" s="84">
        <v>195.73040198000001</v>
      </c>
    </row>
    <row r="64" spans="1:6" ht="12.75" customHeight="1" x14ac:dyDescent="0.2">
      <c r="A64" s="83" t="s">
        <v>150</v>
      </c>
      <c r="B64" s="83">
        <v>2</v>
      </c>
      <c r="C64" s="84">
        <v>1693.55752884</v>
      </c>
      <c r="D64" s="84">
        <v>1619.88346632</v>
      </c>
      <c r="E64" s="84">
        <v>207.36847420999999</v>
      </c>
      <c r="F64" s="84">
        <v>207.36847420999999</v>
      </c>
    </row>
    <row r="65" spans="1:6" ht="12.75" customHeight="1" x14ac:dyDescent="0.2">
      <c r="A65" s="83" t="s">
        <v>150</v>
      </c>
      <c r="B65" s="83">
        <v>3</v>
      </c>
      <c r="C65" s="84">
        <v>1750.23628117</v>
      </c>
      <c r="D65" s="84">
        <v>1676.4865882199999</v>
      </c>
      <c r="E65" s="84">
        <v>214.61449114000001</v>
      </c>
      <c r="F65" s="84">
        <v>214.61449114000001</v>
      </c>
    </row>
    <row r="66" spans="1:6" ht="12.75" customHeight="1" x14ac:dyDescent="0.2">
      <c r="A66" s="83" t="s">
        <v>150</v>
      </c>
      <c r="B66" s="83">
        <v>4</v>
      </c>
      <c r="C66" s="84">
        <v>1798.78692439</v>
      </c>
      <c r="D66" s="84">
        <v>1724.88600847</v>
      </c>
      <c r="E66" s="84">
        <v>220.81031580999999</v>
      </c>
      <c r="F66" s="84">
        <v>220.81031580999999</v>
      </c>
    </row>
    <row r="67" spans="1:6" ht="12.75" customHeight="1" x14ac:dyDescent="0.2">
      <c r="A67" s="83" t="s">
        <v>150</v>
      </c>
      <c r="B67" s="83">
        <v>5</v>
      </c>
      <c r="C67" s="84">
        <v>1797.4755890500001</v>
      </c>
      <c r="D67" s="84">
        <v>1723.50278974</v>
      </c>
      <c r="E67" s="84">
        <v>220.63324384000001</v>
      </c>
      <c r="F67" s="84">
        <v>220.63324384000001</v>
      </c>
    </row>
    <row r="68" spans="1:6" ht="12.75" customHeight="1" x14ac:dyDescent="0.2">
      <c r="A68" s="83" t="s">
        <v>150</v>
      </c>
      <c r="B68" s="83">
        <v>6</v>
      </c>
      <c r="C68" s="84">
        <v>1766.5827396499999</v>
      </c>
      <c r="D68" s="84">
        <v>1692.7648351299999</v>
      </c>
      <c r="E68" s="84">
        <v>216.69834180000001</v>
      </c>
      <c r="F68" s="84">
        <v>216.69834180000001</v>
      </c>
    </row>
    <row r="69" spans="1:6" ht="12.75" customHeight="1" x14ac:dyDescent="0.2">
      <c r="A69" s="83" t="s">
        <v>150</v>
      </c>
      <c r="B69" s="83">
        <v>7</v>
      </c>
      <c r="C69" s="84">
        <v>1698.2992600099999</v>
      </c>
      <c r="D69" s="84">
        <v>1625.4388503099999</v>
      </c>
      <c r="E69" s="84">
        <v>208.07964358000001</v>
      </c>
      <c r="F69" s="84">
        <v>208.07964358000001</v>
      </c>
    </row>
    <row r="70" spans="1:6" ht="12.75" customHeight="1" x14ac:dyDescent="0.2">
      <c r="A70" s="83" t="s">
        <v>150</v>
      </c>
      <c r="B70" s="83">
        <v>8</v>
      </c>
      <c r="C70" s="84">
        <v>1540.14266337</v>
      </c>
      <c r="D70" s="84">
        <v>1467.99505383</v>
      </c>
      <c r="E70" s="84">
        <v>187.92456419999999</v>
      </c>
      <c r="F70" s="84">
        <v>187.92456419999999</v>
      </c>
    </row>
    <row r="71" spans="1:6" ht="12.75" customHeight="1" x14ac:dyDescent="0.2">
      <c r="A71" s="83" t="s">
        <v>150</v>
      </c>
      <c r="B71" s="83">
        <v>9</v>
      </c>
      <c r="C71" s="84">
        <v>1419.1509383699999</v>
      </c>
      <c r="D71" s="84">
        <v>1349.7333508900001</v>
      </c>
      <c r="E71" s="84">
        <v>172.78535857</v>
      </c>
      <c r="F71" s="84">
        <v>172.78535857</v>
      </c>
    </row>
    <row r="72" spans="1:6" ht="12.75" customHeight="1" x14ac:dyDescent="0.2">
      <c r="A72" s="83" t="s">
        <v>150</v>
      </c>
      <c r="B72" s="83">
        <v>10</v>
      </c>
      <c r="C72" s="84">
        <v>1356.6579081699999</v>
      </c>
      <c r="D72" s="84">
        <v>1278.77496696</v>
      </c>
      <c r="E72" s="84">
        <v>163.70166080999999</v>
      </c>
      <c r="F72" s="84">
        <v>163.70166080999999</v>
      </c>
    </row>
    <row r="73" spans="1:6" ht="12.75" customHeight="1" x14ac:dyDescent="0.2">
      <c r="A73" s="83" t="s">
        <v>150</v>
      </c>
      <c r="B73" s="83">
        <v>11</v>
      </c>
      <c r="C73" s="84">
        <v>1338.83345878</v>
      </c>
      <c r="D73" s="84">
        <v>1261.4852271699999</v>
      </c>
      <c r="E73" s="84">
        <v>161.48832446</v>
      </c>
      <c r="F73" s="84">
        <v>161.48832446</v>
      </c>
    </row>
    <row r="74" spans="1:6" ht="12.75" customHeight="1" x14ac:dyDescent="0.2">
      <c r="A74" s="83" t="s">
        <v>150</v>
      </c>
      <c r="B74" s="83">
        <v>12</v>
      </c>
      <c r="C74" s="84">
        <v>1346.94661101</v>
      </c>
      <c r="D74" s="84">
        <v>1269.1474010300001</v>
      </c>
      <c r="E74" s="84">
        <v>162.46919335999999</v>
      </c>
      <c r="F74" s="84">
        <v>162.46919335999999</v>
      </c>
    </row>
    <row r="75" spans="1:6" ht="12.75" customHeight="1" x14ac:dyDescent="0.2">
      <c r="A75" s="83" t="s">
        <v>150</v>
      </c>
      <c r="B75" s="83">
        <v>13</v>
      </c>
      <c r="C75" s="84">
        <v>1344.3041512899999</v>
      </c>
      <c r="D75" s="84">
        <v>1266.3125626399999</v>
      </c>
      <c r="E75" s="84">
        <v>162.10629311</v>
      </c>
      <c r="F75" s="84">
        <v>162.10629311</v>
      </c>
    </row>
    <row r="76" spans="1:6" ht="12.75" customHeight="1" x14ac:dyDescent="0.2">
      <c r="A76" s="83" t="s">
        <v>150</v>
      </c>
      <c r="B76" s="83">
        <v>14</v>
      </c>
      <c r="C76" s="84">
        <v>1328.9208856299999</v>
      </c>
      <c r="D76" s="84">
        <v>1251.02241273</v>
      </c>
      <c r="E76" s="84">
        <v>160.14893314</v>
      </c>
      <c r="F76" s="84">
        <v>160.14893314</v>
      </c>
    </row>
    <row r="77" spans="1:6" ht="12.75" customHeight="1" x14ac:dyDescent="0.2">
      <c r="A77" s="83" t="s">
        <v>150</v>
      </c>
      <c r="B77" s="83">
        <v>15</v>
      </c>
      <c r="C77" s="84">
        <v>1331.12567945</v>
      </c>
      <c r="D77" s="84">
        <v>1253.3217386700001</v>
      </c>
      <c r="E77" s="84">
        <v>160.44328006000001</v>
      </c>
      <c r="F77" s="84">
        <v>160.44328006000001</v>
      </c>
    </row>
    <row r="78" spans="1:6" ht="12.75" customHeight="1" x14ac:dyDescent="0.2">
      <c r="A78" s="83" t="s">
        <v>150</v>
      </c>
      <c r="B78" s="83">
        <v>16</v>
      </c>
      <c r="C78" s="84">
        <v>1337.6788170299999</v>
      </c>
      <c r="D78" s="84">
        <v>1261.87626262</v>
      </c>
      <c r="E78" s="84">
        <v>161.53838264999999</v>
      </c>
      <c r="F78" s="84">
        <v>161.53838264999999</v>
      </c>
    </row>
    <row r="79" spans="1:6" ht="12.75" customHeight="1" x14ac:dyDescent="0.2">
      <c r="A79" s="83" t="s">
        <v>150</v>
      </c>
      <c r="B79" s="83">
        <v>17</v>
      </c>
      <c r="C79" s="84">
        <v>1336.67255718</v>
      </c>
      <c r="D79" s="84">
        <v>1261.49003348</v>
      </c>
      <c r="E79" s="84">
        <v>161.48893974000001</v>
      </c>
      <c r="F79" s="84">
        <v>161.48893974000001</v>
      </c>
    </row>
    <row r="80" spans="1:6" ht="12.75" customHeight="1" x14ac:dyDescent="0.2">
      <c r="A80" s="83" t="s">
        <v>150</v>
      </c>
      <c r="B80" s="83">
        <v>18</v>
      </c>
      <c r="C80" s="84">
        <v>1385.69676149</v>
      </c>
      <c r="D80" s="84">
        <v>1308.8800430599999</v>
      </c>
      <c r="E80" s="84">
        <v>167.55554526</v>
      </c>
      <c r="F80" s="84">
        <v>167.55554526</v>
      </c>
    </row>
    <row r="81" spans="1:6" ht="12.75" customHeight="1" x14ac:dyDescent="0.2">
      <c r="A81" s="83" t="s">
        <v>150</v>
      </c>
      <c r="B81" s="83">
        <v>19</v>
      </c>
      <c r="C81" s="84">
        <v>1381.76340671</v>
      </c>
      <c r="D81" s="84">
        <v>1300.8454828599999</v>
      </c>
      <c r="E81" s="84">
        <v>166.52700554</v>
      </c>
      <c r="F81" s="84">
        <v>166.52700554</v>
      </c>
    </row>
    <row r="82" spans="1:6" ht="12.75" customHeight="1" x14ac:dyDescent="0.2">
      <c r="A82" s="83" t="s">
        <v>150</v>
      </c>
      <c r="B82" s="83">
        <v>20</v>
      </c>
      <c r="C82" s="84">
        <v>1398.86012233</v>
      </c>
      <c r="D82" s="84">
        <v>1314.1739963299999</v>
      </c>
      <c r="E82" s="84">
        <v>168.23324772000001</v>
      </c>
      <c r="F82" s="84">
        <v>168.23324772000001</v>
      </c>
    </row>
    <row r="83" spans="1:6" ht="12.75" customHeight="1" x14ac:dyDescent="0.2">
      <c r="A83" s="83" t="s">
        <v>150</v>
      </c>
      <c r="B83" s="83">
        <v>21</v>
      </c>
      <c r="C83" s="84">
        <v>1412.0733823</v>
      </c>
      <c r="D83" s="84">
        <v>1322.77663009</v>
      </c>
      <c r="E83" s="84">
        <v>169.33450905999999</v>
      </c>
      <c r="F83" s="84">
        <v>169.33450905999999</v>
      </c>
    </row>
    <row r="84" spans="1:6" ht="12.75" customHeight="1" x14ac:dyDescent="0.2">
      <c r="A84" s="83" t="s">
        <v>150</v>
      </c>
      <c r="B84" s="83">
        <v>22</v>
      </c>
      <c r="C84" s="84">
        <v>1385.44311524</v>
      </c>
      <c r="D84" s="84">
        <v>1301.2597811999999</v>
      </c>
      <c r="E84" s="84">
        <v>166.58004170999999</v>
      </c>
      <c r="F84" s="84">
        <v>166.58004170999999</v>
      </c>
    </row>
    <row r="85" spans="1:6" ht="12.75" customHeight="1" x14ac:dyDescent="0.2">
      <c r="A85" s="83" t="s">
        <v>150</v>
      </c>
      <c r="B85" s="83">
        <v>23</v>
      </c>
      <c r="C85" s="84">
        <v>1449.0399742300001</v>
      </c>
      <c r="D85" s="84">
        <v>1364.45331171</v>
      </c>
      <c r="E85" s="84">
        <v>174.66972611</v>
      </c>
      <c r="F85" s="84">
        <v>174.66972611</v>
      </c>
    </row>
    <row r="86" spans="1:6" ht="12.75" customHeight="1" x14ac:dyDescent="0.2">
      <c r="A86" s="83" t="s">
        <v>150</v>
      </c>
      <c r="B86" s="83">
        <v>24</v>
      </c>
      <c r="C86" s="84">
        <v>1492.7069898</v>
      </c>
      <c r="D86" s="84">
        <v>1409.4271760399999</v>
      </c>
      <c r="E86" s="84">
        <v>180.42703015000001</v>
      </c>
      <c r="F86" s="84">
        <v>180.42703015000001</v>
      </c>
    </row>
    <row r="87" spans="1:6" ht="12.75" customHeight="1" x14ac:dyDescent="0.2">
      <c r="A87" s="83" t="s">
        <v>151</v>
      </c>
      <c r="B87" s="83">
        <v>1</v>
      </c>
      <c r="C87" s="84">
        <v>1629.33466701</v>
      </c>
      <c r="D87" s="84">
        <v>1543.8379210600001</v>
      </c>
      <c r="E87" s="84">
        <v>197.63354634999999</v>
      </c>
      <c r="F87" s="84">
        <v>197.63354634999999</v>
      </c>
    </row>
    <row r="88" spans="1:6" ht="12.75" customHeight="1" x14ac:dyDescent="0.2">
      <c r="A88" s="83" t="s">
        <v>151</v>
      </c>
      <c r="B88" s="83">
        <v>2</v>
      </c>
      <c r="C88" s="84">
        <v>1752.9458640099999</v>
      </c>
      <c r="D88" s="84">
        <v>1667.9447017</v>
      </c>
      <c r="E88" s="84">
        <v>213.52100633000001</v>
      </c>
      <c r="F88" s="84">
        <v>213.52100633000001</v>
      </c>
    </row>
    <row r="89" spans="1:6" ht="12.75" customHeight="1" x14ac:dyDescent="0.2">
      <c r="A89" s="83" t="s">
        <v>151</v>
      </c>
      <c r="B89" s="83">
        <v>3</v>
      </c>
      <c r="C89" s="84">
        <v>1815.6633508800001</v>
      </c>
      <c r="D89" s="84">
        <v>1730.53005244</v>
      </c>
      <c r="E89" s="84">
        <v>221.53283493000001</v>
      </c>
      <c r="F89" s="84">
        <v>221.53283493000001</v>
      </c>
    </row>
    <row r="90" spans="1:6" ht="12.75" customHeight="1" x14ac:dyDescent="0.2">
      <c r="A90" s="83" t="s">
        <v>151</v>
      </c>
      <c r="B90" s="83">
        <v>4</v>
      </c>
      <c r="C90" s="84">
        <v>1867.4545524</v>
      </c>
      <c r="D90" s="84">
        <v>1779.06246177</v>
      </c>
      <c r="E90" s="84">
        <v>227.74568411999999</v>
      </c>
      <c r="F90" s="84">
        <v>227.74568411999999</v>
      </c>
    </row>
    <row r="91" spans="1:6" ht="12.75" customHeight="1" x14ac:dyDescent="0.2">
      <c r="A91" s="83" t="s">
        <v>151</v>
      </c>
      <c r="B91" s="83">
        <v>5</v>
      </c>
      <c r="C91" s="84">
        <v>1867.7320999200001</v>
      </c>
      <c r="D91" s="84">
        <v>1782.00876679</v>
      </c>
      <c r="E91" s="84">
        <v>228.12285370000001</v>
      </c>
      <c r="F91" s="84">
        <v>228.12285370000001</v>
      </c>
    </row>
    <row r="92" spans="1:6" ht="12.75" customHeight="1" x14ac:dyDescent="0.2">
      <c r="A92" s="83" t="s">
        <v>151</v>
      </c>
      <c r="B92" s="83">
        <v>6</v>
      </c>
      <c r="C92" s="84">
        <v>1850.6698421799999</v>
      </c>
      <c r="D92" s="84">
        <v>1764.69110331</v>
      </c>
      <c r="E92" s="84">
        <v>225.90594272000001</v>
      </c>
      <c r="F92" s="84">
        <v>225.90594272000001</v>
      </c>
    </row>
    <row r="93" spans="1:6" ht="12.75" customHeight="1" x14ac:dyDescent="0.2">
      <c r="A93" s="83" t="s">
        <v>151</v>
      </c>
      <c r="B93" s="83">
        <v>7</v>
      </c>
      <c r="C93" s="84">
        <v>1762.2776002999999</v>
      </c>
      <c r="D93" s="84">
        <v>1677.66460211</v>
      </c>
      <c r="E93" s="84">
        <v>214.76529393000001</v>
      </c>
      <c r="F93" s="84">
        <v>214.76529393000001</v>
      </c>
    </row>
    <row r="94" spans="1:6" ht="12.75" customHeight="1" x14ac:dyDescent="0.2">
      <c r="A94" s="83" t="s">
        <v>151</v>
      </c>
      <c r="B94" s="83">
        <v>8</v>
      </c>
      <c r="C94" s="84">
        <v>1621.61795884</v>
      </c>
      <c r="D94" s="84">
        <v>1538.5841726799999</v>
      </c>
      <c r="E94" s="84">
        <v>196.9609907</v>
      </c>
      <c r="F94" s="84">
        <v>196.9609907</v>
      </c>
    </row>
    <row r="95" spans="1:6" ht="12.75" customHeight="1" x14ac:dyDescent="0.2">
      <c r="A95" s="83" t="s">
        <v>151</v>
      </c>
      <c r="B95" s="83">
        <v>9</v>
      </c>
      <c r="C95" s="84">
        <v>1533.3419875500001</v>
      </c>
      <c r="D95" s="84">
        <v>1455.67011944</v>
      </c>
      <c r="E95" s="84">
        <v>186.34679463000001</v>
      </c>
      <c r="F95" s="84">
        <v>186.34679463000001</v>
      </c>
    </row>
    <row r="96" spans="1:6" ht="12.75" customHeight="1" x14ac:dyDescent="0.2">
      <c r="A96" s="83" t="s">
        <v>151</v>
      </c>
      <c r="B96" s="83">
        <v>10</v>
      </c>
      <c r="C96" s="84">
        <v>1460.60452119</v>
      </c>
      <c r="D96" s="84">
        <v>1388.3385227599999</v>
      </c>
      <c r="E96" s="84">
        <v>177.72737801</v>
      </c>
      <c r="F96" s="84">
        <v>177.72737801</v>
      </c>
    </row>
    <row r="97" spans="1:6" ht="12.75" customHeight="1" x14ac:dyDescent="0.2">
      <c r="A97" s="83" t="s">
        <v>151</v>
      </c>
      <c r="B97" s="83">
        <v>11</v>
      </c>
      <c r="C97" s="84">
        <v>1444.9887008200001</v>
      </c>
      <c r="D97" s="84">
        <v>1373.0478437300001</v>
      </c>
      <c r="E97" s="84">
        <v>175.76995031000001</v>
      </c>
      <c r="F97" s="84">
        <v>175.76995031000001</v>
      </c>
    </row>
    <row r="98" spans="1:6" ht="12.75" customHeight="1" x14ac:dyDescent="0.2">
      <c r="A98" s="83" t="s">
        <v>151</v>
      </c>
      <c r="B98" s="83">
        <v>12</v>
      </c>
      <c r="C98" s="84">
        <v>1431.81356925</v>
      </c>
      <c r="D98" s="84">
        <v>1357.8530514300001</v>
      </c>
      <c r="E98" s="84">
        <v>173.82479748</v>
      </c>
      <c r="F98" s="84">
        <v>173.82479748</v>
      </c>
    </row>
    <row r="99" spans="1:6" ht="12.75" customHeight="1" x14ac:dyDescent="0.2">
      <c r="A99" s="83" t="s">
        <v>151</v>
      </c>
      <c r="B99" s="83">
        <v>13</v>
      </c>
      <c r="C99" s="84">
        <v>1437.50643842</v>
      </c>
      <c r="D99" s="84">
        <v>1361.68210544</v>
      </c>
      <c r="E99" s="84">
        <v>174.31497168999999</v>
      </c>
      <c r="F99" s="84">
        <v>174.31497168999999</v>
      </c>
    </row>
    <row r="100" spans="1:6" ht="12.75" customHeight="1" x14ac:dyDescent="0.2">
      <c r="A100" s="83" t="s">
        <v>151</v>
      </c>
      <c r="B100" s="83">
        <v>14</v>
      </c>
      <c r="C100" s="84">
        <v>1420.6123562</v>
      </c>
      <c r="D100" s="84">
        <v>1347.55675647</v>
      </c>
      <c r="E100" s="84">
        <v>172.50672305000001</v>
      </c>
      <c r="F100" s="84">
        <v>172.50672305000001</v>
      </c>
    </row>
    <row r="101" spans="1:6" ht="12.75" customHeight="1" x14ac:dyDescent="0.2">
      <c r="A101" s="83" t="s">
        <v>151</v>
      </c>
      <c r="B101" s="83">
        <v>15</v>
      </c>
      <c r="C101" s="84">
        <v>1416.0533306499999</v>
      </c>
      <c r="D101" s="84">
        <v>1350.41363245</v>
      </c>
      <c r="E101" s="84">
        <v>172.87244443</v>
      </c>
      <c r="F101" s="84">
        <v>172.87244443</v>
      </c>
    </row>
    <row r="102" spans="1:6" ht="12.75" customHeight="1" x14ac:dyDescent="0.2">
      <c r="A102" s="83" t="s">
        <v>151</v>
      </c>
      <c r="B102" s="83">
        <v>16</v>
      </c>
      <c r="C102" s="84">
        <v>1433.16174555</v>
      </c>
      <c r="D102" s="84">
        <v>1357.0385069900001</v>
      </c>
      <c r="E102" s="84">
        <v>173.72052403000001</v>
      </c>
      <c r="F102" s="84">
        <v>173.72052403000001</v>
      </c>
    </row>
    <row r="103" spans="1:6" ht="12.75" customHeight="1" x14ac:dyDescent="0.2">
      <c r="A103" s="83" t="s">
        <v>151</v>
      </c>
      <c r="B103" s="83">
        <v>17</v>
      </c>
      <c r="C103" s="84">
        <v>1439.58428319</v>
      </c>
      <c r="D103" s="84">
        <v>1364.8906594600001</v>
      </c>
      <c r="E103" s="84">
        <v>174.72571292999999</v>
      </c>
      <c r="F103" s="84">
        <v>174.72571292999999</v>
      </c>
    </row>
    <row r="104" spans="1:6" ht="12.75" customHeight="1" x14ac:dyDescent="0.2">
      <c r="A104" s="83" t="s">
        <v>151</v>
      </c>
      <c r="B104" s="83">
        <v>18</v>
      </c>
      <c r="C104" s="84">
        <v>1455.63862154</v>
      </c>
      <c r="D104" s="84">
        <v>1382.1107379</v>
      </c>
      <c r="E104" s="84">
        <v>176.93013162</v>
      </c>
      <c r="F104" s="84">
        <v>176.93013162</v>
      </c>
    </row>
    <row r="105" spans="1:6" ht="12.75" customHeight="1" x14ac:dyDescent="0.2">
      <c r="A105" s="83" t="s">
        <v>151</v>
      </c>
      <c r="B105" s="83">
        <v>19</v>
      </c>
      <c r="C105" s="84">
        <v>1452.8467992999999</v>
      </c>
      <c r="D105" s="84">
        <v>1385.09100016</v>
      </c>
      <c r="E105" s="84">
        <v>177.31164823</v>
      </c>
      <c r="F105" s="84">
        <v>177.31164823</v>
      </c>
    </row>
    <row r="106" spans="1:6" ht="12.75" customHeight="1" x14ac:dyDescent="0.2">
      <c r="A106" s="83" t="s">
        <v>151</v>
      </c>
      <c r="B106" s="83">
        <v>20</v>
      </c>
      <c r="C106" s="84">
        <v>1469.0527489999999</v>
      </c>
      <c r="D106" s="84">
        <v>1395.7550238599999</v>
      </c>
      <c r="E106" s="84">
        <v>178.67679724999999</v>
      </c>
      <c r="F106" s="84">
        <v>178.67679724999999</v>
      </c>
    </row>
    <row r="107" spans="1:6" ht="12.75" customHeight="1" x14ac:dyDescent="0.2">
      <c r="A107" s="83" t="s">
        <v>151</v>
      </c>
      <c r="B107" s="83">
        <v>21</v>
      </c>
      <c r="C107" s="84">
        <v>1481.25834874</v>
      </c>
      <c r="D107" s="84">
        <v>1406.6860632</v>
      </c>
      <c r="E107" s="84">
        <v>180.07612811999999</v>
      </c>
      <c r="F107" s="84">
        <v>180.07612811999999</v>
      </c>
    </row>
    <row r="108" spans="1:6" ht="12.75" customHeight="1" x14ac:dyDescent="0.2">
      <c r="A108" s="83" t="s">
        <v>151</v>
      </c>
      <c r="B108" s="83">
        <v>22</v>
      </c>
      <c r="C108" s="84">
        <v>1465.3988248999999</v>
      </c>
      <c r="D108" s="84">
        <v>1399.2579227599999</v>
      </c>
      <c r="E108" s="84">
        <v>179.12521889000001</v>
      </c>
      <c r="F108" s="84">
        <v>179.12521889000001</v>
      </c>
    </row>
    <row r="109" spans="1:6" ht="12.75" customHeight="1" x14ac:dyDescent="0.2">
      <c r="A109" s="83" t="s">
        <v>151</v>
      </c>
      <c r="B109" s="83">
        <v>23</v>
      </c>
      <c r="C109" s="84">
        <v>1493.0187757399999</v>
      </c>
      <c r="D109" s="84">
        <v>1428.0963952100001</v>
      </c>
      <c r="E109" s="84">
        <v>182.81695977999999</v>
      </c>
      <c r="F109" s="84">
        <v>182.81695977999999</v>
      </c>
    </row>
    <row r="110" spans="1:6" ht="12.75" customHeight="1" x14ac:dyDescent="0.2">
      <c r="A110" s="83" t="s">
        <v>151</v>
      </c>
      <c r="B110" s="83">
        <v>24</v>
      </c>
      <c r="C110" s="84">
        <v>1586.7318699099999</v>
      </c>
      <c r="D110" s="84">
        <v>1515.29408438</v>
      </c>
      <c r="E110" s="84">
        <v>193.97952308999999</v>
      </c>
      <c r="F110" s="84">
        <v>193.97952308999999</v>
      </c>
    </row>
    <row r="111" spans="1:6" ht="12.75" customHeight="1" x14ac:dyDescent="0.2">
      <c r="A111" s="83" t="s">
        <v>152</v>
      </c>
      <c r="B111" s="83">
        <v>1</v>
      </c>
      <c r="C111" s="84">
        <v>1451.2935222799999</v>
      </c>
      <c r="D111" s="84">
        <v>1385.94845674</v>
      </c>
      <c r="E111" s="84">
        <v>177.42141505000001</v>
      </c>
      <c r="F111" s="84">
        <v>177.42141505000001</v>
      </c>
    </row>
    <row r="112" spans="1:6" ht="12.75" customHeight="1" x14ac:dyDescent="0.2">
      <c r="A112" s="83" t="s">
        <v>152</v>
      </c>
      <c r="B112" s="83">
        <v>2</v>
      </c>
      <c r="C112" s="84">
        <v>1607.30239605</v>
      </c>
      <c r="D112" s="84">
        <v>1539.88406016</v>
      </c>
      <c r="E112" s="84">
        <v>197.12739506</v>
      </c>
      <c r="F112" s="84">
        <v>197.12739506</v>
      </c>
    </row>
    <row r="113" spans="1:6" ht="12.75" customHeight="1" x14ac:dyDescent="0.2">
      <c r="A113" s="83" t="s">
        <v>152</v>
      </c>
      <c r="B113" s="83">
        <v>3</v>
      </c>
      <c r="C113" s="84">
        <v>1646.71344991</v>
      </c>
      <c r="D113" s="84">
        <v>1574.83923607</v>
      </c>
      <c r="E113" s="84">
        <v>201.60216231999999</v>
      </c>
      <c r="F113" s="84">
        <v>201.60216231999999</v>
      </c>
    </row>
    <row r="114" spans="1:6" ht="12.75" customHeight="1" x14ac:dyDescent="0.2">
      <c r="A114" s="83" t="s">
        <v>152</v>
      </c>
      <c r="B114" s="83">
        <v>4</v>
      </c>
      <c r="C114" s="84">
        <v>1681.5109254399999</v>
      </c>
      <c r="D114" s="84">
        <v>1611.70634606</v>
      </c>
      <c r="E114" s="84">
        <v>206.32168475</v>
      </c>
      <c r="F114" s="84">
        <v>206.32168475</v>
      </c>
    </row>
    <row r="115" spans="1:6" ht="12.75" customHeight="1" x14ac:dyDescent="0.2">
      <c r="A115" s="83" t="s">
        <v>152</v>
      </c>
      <c r="B115" s="83">
        <v>5</v>
      </c>
      <c r="C115" s="84">
        <v>1684.8558160299999</v>
      </c>
      <c r="D115" s="84">
        <v>1618.73704449</v>
      </c>
      <c r="E115" s="84">
        <v>207.22171567000001</v>
      </c>
      <c r="F115" s="84">
        <v>207.22171567000001</v>
      </c>
    </row>
    <row r="116" spans="1:6" ht="12.75" customHeight="1" x14ac:dyDescent="0.2">
      <c r="A116" s="83" t="s">
        <v>152</v>
      </c>
      <c r="B116" s="83">
        <v>6</v>
      </c>
      <c r="C116" s="84">
        <v>1682.9834756099999</v>
      </c>
      <c r="D116" s="84">
        <v>1611.1611610499999</v>
      </c>
      <c r="E116" s="84">
        <v>206.25189319</v>
      </c>
      <c r="F116" s="84">
        <v>206.25189319</v>
      </c>
    </row>
    <row r="117" spans="1:6" ht="12.75" customHeight="1" x14ac:dyDescent="0.2">
      <c r="A117" s="83" t="s">
        <v>152</v>
      </c>
      <c r="B117" s="83">
        <v>7</v>
      </c>
      <c r="C117" s="84">
        <v>1589.0323237800001</v>
      </c>
      <c r="D117" s="84">
        <v>1524.4239518100001</v>
      </c>
      <c r="E117" s="84">
        <v>195.14827796</v>
      </c>
      <c r="F117" s="84">
        <v>195.14827796</v>
      </c>
    </row>
    <row r="118" spans="1:6" ht="12.75" customHeight="1" x14ac:dyDescent="0.2">
      <c r="A118" s="83" t="s">
        <v>152</v>
      </c>
      <c r="B118" s="83">
        <v>8</v>
      </c>
      <c r="C118" s="84">
        <v>1559.1294018999999</v>
      </c>
      <c r="D118" s="84">
        <v>1494.8913770300001</v>
      </c>
      <c r="E118" s="84">
        <v>191.36768194000001</v>
      </c>
      <c r="F118" s="84">
        <v>191.36768194000001</v>
      </c>
    </row>
    <row r="119" spans="1:6" ht="12.75" customHeight="1" x14ac:dyDescent="0.2">
      <c r="A119" s="83" t="s">
        <v>152</v>
      </c>
      <c r="B119" s="83">
        <v>9</v>
      </c>
      <c r="C119" s="84">
        <v>1474.9377351099999</v>
      </c>
      <c r="D119" s="84">
        <v>1401.4764544100001</v>
      </c>
      <c r="E119" s="84">
        <v>179.40922297</v>
      </c>
      <c r="F119" s="84">
        <v>179.40922297</v>
      </c>
    </row>
    <row r="120" spans="1:6" ht="12.75" customHeight="1" x14ac:dyDescent="0.2">
      <c r="A120" s="83" t="s">
        <v>152</v>
      </c>
      <c r="B120" s="83">
        <v>10</v>
      </c>
      <c r="C120" s="84">
        <v>1405.03865258</v>
      </c>
      <c r="D120" s="84">
        <v>1329.64964323</v>
      </c>
      <c r="E120" s="84">
        <v>170.21435399000001</v>
      </c>
      <c r="F120" s="84">
        <v>170.21435399000001</v>
      </c>
    </row>
    <row r="121" spans="1:6" ht="12.75" customHeight="1" x14ac:dyDescent="0.2">
      <c r="A121" s="83" t="s">
        <v>152</v>
      </c>
      <c r="B121" s="83">
        <v>11</v>
      </c>
      <c r="C121" s="84">
        <v>1392.88912972</v>
      </c>
      <c r="D121" s="84">
        <v>1313.8181722500001</v>
      </c>
      <c r="E121" s="84">
        <v>168.18769710000001</v>
      </c>
      <c r="F121" s="84">
        <v>168.18769710000001</v>
      </c>
    </row>
    <row r="122" spans="1:6" ht="12.75" customHeight="1" x14ac:dyDescent="0.2">
      <c r="A122" s="83" t="s">
        <v>152</v>
      </c>
      <c r="B122" s="83">
        <v>12</v>
      </c>
      <c r="C122" s="84">
        <v>1364.7996634000001</v>
      </c>
      <c r="D122" s="84">
        <v>1285.85746625</v>
      </c>
      <c r="E122" s="84">
        <v>164.60832299</v>
      </c>
      <c r="F122" s="84">
        <v>164.60832299</v>
      </c>
    </row>
    <row r="123" spans="1:6" ht="12.75" customHeight="1" x14ac:dyDescent="0.2">
      <c r="A123" s="83" t="s">
        <v>152</v>
      </c>
      <c r="B123" s="83">
        <v>13</v>
      </c>
      <c r="C123" s="84">
        <v>1372.62277939</v>
      </c>
      <c r="D123" s="84">
        <v>1293.3470834499999</v>
      </c>
      <c r="E123" s="84">
        <v>165.56710214</v>
      </c>
      <c r="F123" s="84">
        <v>165.56710214</v>
      </c>
    </row>
    <row r="124" spans="1:6" ht="12.75" customHeight="1" x14ac:dyDescent="0.2">
      <c r="A124" s="83" t="s">
        <v>152</v>
      </c>
      <c r="B124" s="83">
        <v>14</v>
      </c>
      <c r="C124" s="84">
        <v>1355.4947110400001</v>
      </c>
      <c r="D124" s="84">
        <v>1276.3581768199999</v>
      </c>
      <c r="E124" s="84">
        <v>163.39227678</v>
      </c>
      <c r="F124" s="84">
        <v>163.39227678</v>
      </c>
    </row>
    <row r="125" spans="1:6" ht="12.75" customHeight="1" x14ac:dyDescent="0.2">
      <c r="A125" s="83" t="s">
        <v>152</v>
      </c>
      <c r="B125" s="83">
        <v>15</v>
      </c>
      <c r="C125" s="84">
        <v>1352.9174507800001</v>
      </c>
      <c r="D125" s="84">
        <v>1272.7997656299999</v>
      </c>
      <c r="E125" s="84">
        <v>162.93674876</v>
      </c>
      <c r="F125" s="84">
        <v>162.93674876</v>
      </c>
    </row>
    <row r="126" spans="1:6" ht="12.75" customHeight="1" x14ac:dyDescent="0.2">
      <c r="A126" s="83" t="s">
        <v>152</v>
      </c>
      <c r="B126" s="83">
        <v>16</v>
      </c>
      <c r="C126" s="84">
        <v>1357.66114849</v>
      </c>
      <c r="D126" s="84">
        <v>1275.98768195</v>
      </c>
      <c r="E126" s="84">
        <v>163.34484807999999</v>
      </c>
      <c r="F126" s="84">
        <v>163.34484807999999</v>
      </c>
    </row>
    <row r="127" spans="1:6" ht="12.75" customHeight="1" x14ac:dyDescent="0.2">
      <c r="A127" s="83" t="s">
        <v>152</v>
      </c>
      <c r="B127" s="83">
        <v>17</v>
      </c>
      <c r="C127" s="84">
        <v>1365.95932335</v>
      </c>
      <c r="D127" s="84">
        <v>1286.8485451700001</v>
      </c>
      <c r="E127" s="84">
        <v>164.73519540000001</v>
      </c>
      <c r="F127" s="84">
        <v>164.73519540000001</v>
      </c>
    </row>
    <row r="128" spans="1:6" ht="12.75" customHeight="1" x14ac:dyDescent="0.2">
      <c r="A128" s="83" t="s">
        <v>152</v>
      </c>
      <c r="B128" s="83">
        <v>18</v>
      </c>
      <c r="C128" s="84">
        <v>1356.1836289600001</v>
      </c>
      <c r="D128" s="84">
        <v>1276.71123042</v>
      </c>
      <c r="E128" s="84">
        <v>163.43747274</v>
      </c>
      <c r="F128" s="84">
        <v>163.43747274</v>
      </c>
    </row>
    <row r="129" spans="1:6" ht="12.75" customHeight="1" x14ac:dyDescent="0.2">
      <c r="A129" s="83" t="s">
        <v>152</v>
      </c>
      <c r="B129" s="83">
        <v>19</v>
      </c>
      <c r="C129" s="84">
        <v>1343.46150519</v>
      </c>
      <c r="D129" s="84">
        <v>1264.5497209</v>
      </c>
      <c r="E129" s="84">
        <v>161.88062391</v>
      </c>
      <c r="F129" s="84">
        <v>161.88062391</v>
      </c>
    </row>
    <row r="130" spans="1:6" ht="12.75" customHeight="1" x14ac:dyDescent="0.2">
      <c r="A130" s="83" t="s">
        <v>152</v>
      </c>
      <c r="B130" s="83">
        <v>20</v>
      </c>
      <c r="C130" s="84">
        <v>1357.7828795</v>
      </c>
      <c r="D130" s="84">
        <v>1281.5027571200001</v>
      </c>
      <c r="E130" s="84">
        <v>164.05085733999999</v>
      </c>
      <c r="F130" s="84">
        <v>164.05085733999999</v>
      </c>
    </row>
    <row r="131" spans="1:6" ht="12.75" customHeight="1" x14ac:dyDescent="0.2">
      <c r="A131" s="83" t="s">
        <v>152</v>
      </c>
      <c r="B131" s="83">
        <v>21</v>
      </c>
      <c r="C131" s="84">
        <v>1364.3126100899999</v>
      </c>
      <c r="D131" s="84">
        <v>1291.0115260499999</v>
      </c>
      <c r="E131" s="84">
        <v>165.26811706999999</v>
      </c>
      <c r="F131" s="84">
        <v>165.26811706999999</v>
      </c>
    </row>
    <row r="132" spans="1:6" ht="12.75" customHeight="1" x14ac:dyDescent="0.2">
      <c r="A132" s="83" t="s">
        <v>152</v>
      </c>
      <c r="B132" s="83">
        <v>22</v>
      </c>
      <c r="C132" s="84">
        <v>1336.2815994499999</v>
      </c>
      <c r="D132" s="84">
        <v>1265.81109986</v>
      </c>
      <c r="E132" s="84">
        <v>162.04209863</v>
      </c>
      <c r="F132" s="84">
        <v>162.04209863</v>
      </c>
    </row>
    <row r="133" spans="1:6" ht="12.75" customHeight="1" x14ac:dyDescent="0.2">
      <c r="A133" s="83" t="s">
        <v>152</v>
      </c>
      <c r="B133" s="83">
        <v>23</v>
      </c>
      <c r="C133" s="84">
        <v>1382.7790063699999</v>
      </c>
      <c r="D133" s="84">
        <v>1315.8796011100001</v>
      </c>
      <c r="E133" s="84">
        <v>168.45158975999999</v>
      </c>
      <c r="F133" s="84">
        <v>168.45158975999999</v>
      </c>
    </row>
    <row r="134" spans="1:6" ht="12.75" customHeight="1" x14ac:dyDescent="0.2">
      <c r="A134" s="83" t="s">
        <v>152</v>
      </c>
      <c r="B134" s="83">
        <v>24</v>
      </c>
      <c r="C134" s="84">
        <v>1486.8493770600001</v>
      </c>
      <c r="D134" s="84">
        <v>1418.86092205</v>
      </c>
      <c r="E134" s="84">
        <v>181.63468585000001</v>
      </c>
      <c r="F134" s="84">
        <v>181.63468585000001</v>
      </c>
    </row>
    <row r="135" spans="1:6" ht="12.75" customHeight="1" x14ac:dyDescent="0.2">
      <c r="A135" s="83" t="s">
        <v>153</v>
      </c>
      <c r="B135" s="83">
        <v>1</v>
      </c>
      <c r="C135" s="84">
        <v>1577.20615696</v>
      </c>
      <c r="D135" s="84">
        <v>1507.6324531</v>
      </c>
      <c r="E135" s="84">
        <v>192.99872366</v>
      </c>
      <c r="F135" s="84">
        <v>192.99872366</v>
      </c>
    </row>
    <row r="136" spans="1:6" ht="12.75" customHeight="1" x14ac:dyDescent="0.2">
      <c r="A136" s="83" t="s">
        <v>153</v>
      </c>
      <c r="B136" s="83">
        <v>2</v>
      </c>
      <c r="C136" s="84">
        <v>1678.79807708</v>
      </c>
      <c r="D136" s="84">
        <v>1605.14153687</v>
      </c>
      <c r="E136" s="84">
        <v>205.48129438000001</v>
      </c>
      <c r="F136" s="84">
        <v>205.48129438000001</v>
      </c>
    </row>
    <row r="137" spans="1:6" ht="12.75" customHeight="1" x14ac:dyDescent="0.2">
      <c r="A137" s="83" t="s">
        <v>153</v>
      </c>
      <c r="B137" s="83">
        <v>3</v>
      </c>
      <c r="C137" s="84">
        <v>1740.3118038600001</v>
      </c>
      <c r="D137" s="84">
        <v>1666.4558791300001</v>
      </c>
      <c r="E137" s="84">
        <v>213.33041553999999</v>
      </c>
      <c r="F137" s="84">
        <v>213.33041553999999</v>
      </c>
    </row>
    <row r="138" spans="1:6" ht="12.75" customHeight="1" x14ac:dyDescent="0.2">
      <c r="A138" s="83" t="s">
        <v>153</v>
      </c>
      <c r="B138" s="83">
        <v>4</v>
      </c>
      <c r="C138" s="84">
        <v>1764.6440479400001</v>
      </c>
      <c r="D138" s="84">
        <v>1695.1321353400001</v>
      </c>
      <c r="E138" s="84">
        <v>217.00139041</v>
      </c>
      <c r="F138" s="84">
        <v>217.00139041</v>
      </c>
    </row>
    <row r="139" spans="1:6" ht="12.75" customHeight="1" x14ac:dyDescent="0.2">
      <c r="A139" s="83" t="s">
        <v>153</v>
      </c>
      <c r="B139" s="83">
        <v>5</v>
      </c>
      <c r="C139" s="84">
        <v>1762.51314336</v>
      </c>
      <c r="D139" s="84">
        <v>1686.56474624</v>
      </c>
      <c r="E139" s="84">
        <v>215.9046409</v>
      </c>
      <c r="F139" s="84">
        <v>215.9046409</v>
      </c>
    </row>
    <row r="140" spans="1:6" ht="12.75" customHeight="1" x14ac:dyDescent="0.2">
      <c r="A140" s="83" t="s">
        <v>153</v>
      </c>
      <c r="B140" s="83">
        <v>6</v>
      </c>
      <c r="C140" s="84">
        <v>1725.5091768299999</v>
      </c>
      <c r="D140" s="84">
        <v>1652.9312069699999</v>
      </c>
      <c r="E140" s="84">
        <v>211.59906221</v>
      </c>
      <c r="F140" s="84">
        <v>211.59906221</v>
      </c>
    </row>
    <row r="141" spans="1:6" ht="12.75" customHeight="1" x14ac:dyDescent="0.2">
      <c r="A141" s="83" t="s">
        <v>153</v>
      </c>
      <c r="B141" s="83">
        <v>7</v>
      </c>
      <c r="C141" s="84">
        <v>1672.66685813</v>
      </c>
      <c r="D141" s="84">
        <v>1599.1537341999999</v>
      </c>
      <c r="E141" s="84">
        <v>204.71476917000001</v>
      </c>
      <c r="F141" s="84">
        <v>204.71476917000001</v>
      </c>
    </row>
    <row r="142" spans="1:6" ht="12.75" customHeight="1" x14ac:dyDescent="0.2">
      <c r="A142" s="83" t="s">
        <v>153</v>
      </c>
      <c r="B142" s="83">
        <v>8</v>
      </c>
      <c r="C142" s="84">
        <v>1565.7717212099999</v>
      </c>
      <c r="D142" s="84">
        <v>1492.92509268</v>
      </c>
      <c r="E142" s="84">
        <v>191.11596915000001</v>
      </c>
      <c r="F142" s="84">
        <v>191.11596915000001</v>
      </c>
    </row>
    <row r="143" spans="1:6" ht="12.75" customHeight="1" x14ac:dyDescent="0.2">
      <c r="A143" s="83" t="s">
        <v>153</v>
      </c>
      <c r="B143" s="83">
        <v>9</v>
      </c>
      <c r="C143" s="84">
        <v>1448.9150683299999</v>
      </c>
      <c r="D143" s="84">
        <v>1383.25731606</v>
      </c>
      <c r="E143" s="84">
        <v>177.07691018</v>
      </c>
      <c r="F143" s="84">
        <v>177.07691018</v>
      </c>
    </row>
    <row r="144" spans="1:6" ht="12.75" customHeight="1" x14ac:dyDescent="0.2">
      <c r="A144" s="83" t="s">
        <v>153</v>
      </c>
      <c r="B144" s="83">
        <v>10</v>
      </c>
      <c r="C144" s="84">
        <v>1428.3390343200001</v>
      </c>
      <c r="D144" s="84">
        <v>1355.30615769</v>
      </c>
      <c r="E144" s="84">
        <v>173.49875831</v>
      </c>
      <c r="F144" s="84">
        <v>173.49875831</v>
      </c>
    </row>
    <row r="145" spans="1:6" ht="12.75" customHeight="1" x14ac:dyDescent="0.2">
      <c r="A145" s="83" t="s">
        <v>153</v>
      </c>
      <c r="B145" s="83">
        <v>11</v>
      </c>
      <c r="C145" s="84">
        <v>1443.68802375</v>
      </c>
      <c r="D145" s="84">
        <v>1367.66445273</v>
      </c>
      <c r="E145" s="84">
        <v>175.08079852</v>
      </c>
      <c r="F145" s="84">
        <v>175.08079852</v>
      </c>
    </row>
    <row r="146" spans="1:6" ht="12.75" customHeight="1" x14ac:dyDescent="0.2">
      <c r="A146" s="83" t="s">
        <v>153</v>
      </c>
      <c r="B146" s="83">
        <v>12</v>
      </c>
      <c r="C146" s="84">
        <v>1435.76397873</v>
      </c>
      <c r="D146" s="84">
        <v>1355.81145466</v>
      </c>
      <c r="E146" s="84">
        <v>173.56344361999999</v>
      </c>
      <c r="F146" s="84">
        <v>173.56344361999999</v>
      </c>
    </row>
    <row r="147" spans="1:6" ht="12.75" customHeight="1" x14ac:dyDescent="0.2">
      <c r="A147" s="83" t="s">
        <v>153</v>
      </c>
      <c r="B147" s="83">
        <v>13</v>
      </c>
      <c r="C147" s="84">
        <v>1446.63783848</v>
      </c>
      <c r="D147" s="84">
        <v>1363.4897288699999</v>
      </c>
      <c r="E147" s="84">
        <v>174.54637359</v>
      </c>
      <c r="F147" s="84">
        <v>174.54637359</v>
      </c>
    </row>
    <row r="148" spans="1:6" ht="12.75" customHeight="1" x14ac:dyDescent="0.2">
      <c r="A148" s="83" t="s">
        <v>153</v>
      </c>
      <c r="B148" s="83">
        <v>14</v>
      </c>
      <c r="C148" s="84">
        <v>1445.13892317</v>
      </c>
      <c r="D148" s="84">
        <v>1361.5674455200001</v>
      </c>
      <c r="E148" s="84">
        <v>174.30029356</v>
      </c>
      <c r="F148" s="84">
        <v>174.30029356</v>
      </c>
    </row>
    <row r="149" spans="1:6" ht="12.75" customHeight="1" x14ac:dyDescent="0.2">
      <c r="A149" s="83" t="s">
        <v>153</v>
      </c>
      <c r="B149" s="83">
        <v>15</v>
      </c>
      <c r="C149" s="84">
        <v>1454.1036202600001</v>
      </c>
      <c r="D149" s="84">
        <v>1370.18883882</v>
      </c>
      <c r="E149" s="84">
        <v>175.40395638999999</v>
      </c>
      <c r="F149" s="84">
        <v>175.40395638999999</v>
      </c>
    </row>
    <row r="150" spans="1:6" ht="12.75" customHeight="1" x14ac:dyDescent="0.2">
      <c r="A150" s="83" t="s">
        <v>153</v>
      </c>
      <c r="B150" s="83">
        <v>16</v>
      </c>
      <c r="C150" s="84">
        <v>1467.3705639699999</v>
      </c>
      <c r="D150" s="84">
        <v>1382.0791621400001</v>
      </c>
      <c r="E150" s="84">
        <v>176.92608946999999</v>
      </c>
      <c r="F150" s="84">
        <v>176.92608946999999</v>
      </c>
    </row>
    <row r="151" spans="1:6" ht="12.75" customHeight="1" x14ac:dyDescent="0.2">
      <c r="A151" s="83" t="s">
        <v>153</v>
      </c>
      <c r="B151" s="83">
        <v>17</v>
      </c>
      <c r="C151" s="84">
        <v>1461.1051838999999</v>
      </c>
      <c r="D151" s="84">
        <v>1378.2893574100001</v>
      </c>
      <c r="E151" s="84">
        <v>176.44093974</v>
      </c>
      <c r="F151" s="84">
        <v>176.44093974</v>
      </c>
    </row>
    <row r="152" spans="1:6" ht="12.75" customHeight="1" x14ac:dyDescent="0.2">
      <c r="A152" s="83" t="s">
        <v>153</v>
      </c>
      <c r="B152" s="83">
        <v>18</v>
      </c>
      <c r="C152" s="84">
        <v>1453.5780536100001</v>
      </c>
      <c r="D152" s="84">
        <v>1370.6050263499999</v>
      </c>
      <c r="E152" s="84">
        <v>175.45723441000001</v>
      </c>
      <c r="F152" s="84">
        <v>175.45723441000001</v>
      </c>
    </row>
    <row r="153" spans="1:6" ht="12.75" customHeight="1" x14ac:dyDescent="0.2">
      <c r="A153" s="83" t="s">
        <v>153</v>
      </c>
      <c r="B153" s="83">
        <v>19</v>
      </c>
      <c r="C153" s="84">
        <v>1447.25547835</v>
      </c>
      <c r="D153" s="84">
        <v>1362.86983145</v>
      </c>
      <c r="E153" s="84">
        <v>174.46701777000001</v>
      </c>
      <c r="F153" s="84">
        <v>174.46701777000001</v>
      </c>
    </row>
    <row r="154" spans="1:6" ht="12.75" customHeight="1" x14ac:dyDescent="0.2">
      <c r="A154" s="83" t="s">
        <v>153</v>
      </c>
      <c r="B154" s="83">
        <v>20</v>
      </c>
      <c r="C154" s="84">
        <v>1455.5639072500001</v>
      </c>
      <c r="D154" s="84">
        <v>1377.2034917799999</v>
      </c>
      <c r="E154" s="84">
        <v>176.30193326</v>
      </c>
      <c r="F154" s="84">
        <v>176.30193326</v>
      </c>
    </row>
    <row r="155" spans="1:6" ht="12.75" customHeight="1" x14ac:dyDescent="0.2">
      <c r="A155" s="83" t="s">
        <v>153</v>
      </c>
      <c r="B155" s="83">
        <v>21</v>
      </c>
      <c r="C155" s="84">
        <v>1466.8548094299999</v>
      </c>
      <c r="D155" s="84">
        <v>1391.71983768</v>
      </c>
      <c r="E155" s="84">
        <v>178.16023515000001</v>
      </c>
      <c r="F155" s="84">
        <v>178.16023515000001</v>
      </c>
    </row>
    <row r="156" spans="1:6" ht="12.75" customHeight="1" x14ac:dyDescent="0.2">
      <c r="A156" s="83" t="s">
        <v>153</v>
      </c>
      <c r="B156" s="83">
        <v>22</v>
      </c>
      <c r="C156" s="84">
        <v>1438.85281906</v>
      </c>
      <c r="D156" s="84">
        <v>1364.71606468</v>
      </c>
      <c r="E156" s="84">
        <v>174.70336227999999</v>
      </c>
      <c r="F156" s="84">
        <v>174.70336227999999</v>
      </c>
    </row>
    <row r="157" spans="1:6" ht="12.75" customHeight="1" x14ac:dyDescent="0.2">
      <c r="A157" s="83" t="s">
        <v>153</v>
      </c>
      <c r="B157" s="83">
        <v>23</v>
      </c>
      <c r="C157" s="84">
        <v>1483.9066263499999</v>
      </c>
      <c r="D157" s="84">
        <v>1409.06087146</v>
      </c>
      <c r="E157" s="84">
        <v>180.38013787</v>
      </c>
      <c r="F157" s="84">
        <v>180.38013787</v>
      </c>
    </row>
    <row r="158" spans="1:6" ht="12.75" customHeight="1" x14ac:dyDescent="0.2">
      <c r="A158" s="83" t="s">
        <v>153</v>
      </c>
      <c r="B158" s="83">
        <v>24</v>
      </c>
      <c r="C158" s="84">
        <v>1602.25397916</v>
      </c>
      <c r="D158" s="84">
        <v>1527.8418092700001</v>
      </c>
      <c r="E158" s="84">
        <v>195.58581305999999</v>
      </c>
      <c r="F158" s="84">
        <v>195.58581305999999</v>
      </c>
    </row>
    <row r="159" spans="1:6" ht="12.75" customHeight="1" x14ac:dyDescent="0.2">
      <c r="A159" s="83" t="s">
        <v>154</v>
      </c>
      <c r="B159" s="83">
        <v>1</v>
      </c>
      <c r="C159" s="84">
        <v>1603.9067204</v>
      </c>
      <c r="D159" s="84">
        <v>1530.7017541099999</v>
      </c>
      <c r="E159" s="84">
        <v>195.95192729999999</v>
      </c>
      <c r="F159" s="84">
        <v>195.95192729999999</v>
      </c>
    </row>
    <row r="160" spans="1:6" ht="12.75" customHeight="1" x14ac:dyDescent="0.2">
      <c r="A160" s="83" t="s">
        <v>154</v>
      </c>
      <c r="B160" s="83">
        <v>2</v>
      </c>
      <c r="C160" s="84">
        <v>1685.3305687699999</v>
      </c>
      <c r="D160" s="84">
        <v>1616.8367137499999</v>
      </c>
      <c r="E160" s="84">
        <v>206.97844588999999</v>
      </c>
      <c r="F160" s="84">
        <v>206.97844588999999</v>
      </c>
    </row>
    <row r="161" spans="1:6" ht="12.75" customHeight="1" x14ac:dyDescent="0.2">
      <c r="A161" s="83" t="s">
        <v>154</v>
      </c>
      <c r="B161" s="83">
        <v>3</v>
      </c>
      <c r="C161" s="84">
        <v>1797.1556090700001</v>
      </c>
      <c r="D161" s="84">
        <v>1722.8159535299999</v>
      </c>
      <c r="E161" s="84">
        <v>220.54531888</v>
      </c>
      <c r="F161" s="84">
        <v>220.54531888</v>
      </c>
    </row>
    <row r="162" spans="1:6" ht="12.75" customHeight="1" x14ac:dyDescent="0.2">
      <c r="A162" s="83" t="s">
        <v>154</v>
      </c>
      <c r="B162" s="83">
        <v>4</v>
      </c>
      <c r="C162" s="84">
        <v>1861.38584971</v>
      </c>
      <c r="D162" s="84">
        <v>1787.00701516</v>
      </c>
      <c r="E162" s="84">
        <v>228.76270167000001</v>
      </c>
      <c r="F162" s="84">
        <v>228.76270167000001</v>
      </c>
    </row>
    <row r="163" spans="1:6" ht="12.75" customHeight="1" x14ac:dyDescent="0.2">
      <c r="A163" s="83" t="s">
        <v>154</v>
      </c>
      <c r="B163" s="83">
        <v>5</v>
      </c>
      <c r="C163" s="84">
        <v>1881.3300797500001</v>
      </c>
      <c r="D163" s="84">
        <v>1807.1199875699999</v>
      </c>
      <c r="E163" s="84">
        <v>231.33745256</v>
      </c>
      <c r="F163" s="84">
        <v>231.33745256</v>
      </c>
    </row>
    <row r="164" spans="1:6" ht="12.75" customHeight="1" x14ac:dyDescent="0.2">
      <c r="A164" s="83" t="s">
        <v>154</v>
      </c>
      <c r="B164" s="83">
        <v>6</v>
      </c>
      <c r="C164" s="84">
        <v>1872.5750404</v>
      </c>
      <c r="D164" s="84">
        <v>1798.8866106200001</v>
      </c>
      <c r="E164" s="84">
        <v>230.28346142000001</v>
      </c>
      <c r="F164" s="84">
        <v>230.28346142000001</v>
      </c>
    </row>
    <row r="165" spans="1:6" ht="12.75" customHeight="1" x14ac:dyDescent="0.2">
      <c r="A165" s="83" t="s">
        <v>154</v>
      </c>
      <c r="B165" s="83">
        <v>7</v>
      </c>
      <c r="C165" s="84">
        <v>1859.58689981</v>
      </c>
      <c r="D165" s="84">
        <v>1793.46740834</v>
      </c>
      <c r="E165" s="84">
        <v>229.58972528000001</v>
      </c>
      <c r="F165" s="84">
        <v>229.58972528000001</v>
      </c>
    </row>
    <row r="166" spans="1:6" ht="12.75" customHeight="1" x14ac:dyDescent="0.2">
      <c r="A166" s="83" t="s">
        <v>154</v>
      </c>
      <c r="B166" s="83">
        <v>8</v>
      </c>
      <c r="C166" s="84">
        <v>1783.4901357399999</v>
      </c>
      <c r="D166" s="84">
        <v>1707.7706927199999</v>
      </c>
      <c r="E166" s="84">
        <v>218.61930824999999</v>
      </c>
      <c r="F166" s="84">
        <v>218.61930824999999</v>
      </c>
    </row>
    <row r="167" spans="1:6" ht="12.75" customHeight="1" x14ac:dyDescent="0.2">
      <c r="A167" s="83" t="s">
        <v>154</v>
      </c>
      <c r="B167" s="83">
        <v>9</v>
      </c>
      <c r="C167" s="84">
        <v>1653.63166877</v>
      </c>
      <c r="D167" s="84">
        <v>1576.98191365</v>
      </c>
      <c r="E167" s="84">
        <v>201.87645599000001</v>
      </c>
      <c r="F167" s="84">
        <v>201.87645599000001</v>
      </c>
    </row>
    <row r="168" spans="1:6" ht="12.75" customHeight="1" x14ac:dyDescent="0.2">
      <c r="A168" s="83" t="s">
        <v>154</v>
      </c>
      <c r="B168" s="83">
        <v>10</v>
      </c>
      <c r="C168" s="84">
        <v>1556.7716418699999</v>
      </c>
      <c r="D168" s="84">
        <v>1479.4574996199999</v>
      </c>
      <c r="E168" s="84">
        <v>189.39192277999999</v>
      </c>
      <c r="F168" s="84">
        <v>189.39192277999999</v>
      </c>
    </row>
    <row r="169" spans="1:6" ht="12.75" customHeight="1" x14ac:dyDescent="0.2">
      <c r="A169" s="83" t="s">
        <v>154</v>
      </c>
      <c r="B169" s="83">
        <v>11</v>
      </c>
      <c r="C169" s="84">
        <v>1490.3262875600001</v>
      </c>
      <c r="D169" s="84">
        <v>1414.07897654</v>
      </c>
      <c r="E169" s="84">
        <v>181.02252777999999</v>
      </c>
      <c r="F169" s="84">
        <v>181.02252777999999</v>
      </c>
    </row>
    <row r="170" spans="1:6" ht="12.75" customHeight="1" x14ac:dyDescent="0.2">
      <c r="A170" s="83" t="s">
        <v>154</v>
      </c>
      <c r="B170" s="83">
        <v>12</v>
      </c>
      <c r="C170" s="84">
        <v>1468.71040027</v>
      </c>
      <c r="D170" s="84">
        <v>1394.0506910399999</v>
      </c>
      <c r="E170" s="84">
        <v>178.45861803</v>
      </c>
      <c r="F170" s="84">
        <v>178.45861803</v>
      </c>
    </row>
    <row r="171" spans="1:6" ht="12.75" customHeight="1" x14ac:dyDescent="0.2">
      <c r="A171" s="83" t="s">
        <v>154</v>
      </c>
      <c r="B171" s="83">
        <v>13</v>
      </c>
      <c r="C171" s="84">
        <v>1468.6709909799999</v>
      </c>
      <c r="D171" s="84">
        <v>1392.56373394</v>
      </c>
      <c r="E171" s="84">
        <v>178.26826604999999</v>
      </c>
      <c r="F171" s="84">
        <v>178.26826604999999</v>
      </c>
    </row>
    <row r="172" spans="1:6" ht="12.75" customHeight="1" x14ac:dyDescent="0.2">
      <c r="A172" s="83" t="s">
        <v>154</v>
      </c>
      <c r="B172" s="83">
        <v>14</v>
      </c>
      <c r="C172" s="84">
        <v>1465.9651846500001</v>
      </c>
      <c r="D172" s="84">
        <v>1389.50713182</v>
      </c>
      <c r="E172" s="84">
        <v>177.87697685000001</v>
      </c>
      <c r="F172" s="84">
        <v>177.87697685000001</v>
      </c>
    </row>
    <row r="173" spans="1:6" ht="12.75" customHeight="1" x14ac:dyDescent="0.2">
      <c r="A173" s="83" t="s">
        <v>154</v>
      </c>
      <c r="B173" s="83">
        <v>15</v>
      </c>
      <c r="C173" s="84">
        <v>1464.1532332700001</v>
      </c>
      <c r="D173" s="84">
        <v>1387.6397952</v>
      </c>
      <c r="E173" s="84">
        <v>177.63793079999999</v>
      </c>
      <c r="F173" s="84">
        <v>177.63793079999999</v>
      </c>
    </row>
    <row r="174" spans="1:6" ht="12.75" customHeight="1" x14ac:dyDescent="0.2">
      <c r="A174" s="83" t="s">
        <v>154</v>
      </c>
      <c r="B174" s="83">
        <v>16</v>
      </c>
      <c r="C174" s="84">
        <v>1476.1417804600001</v>
      </c>
      <c r="D174" s="84">
        <v>1399.8193126399999</v>
      </c>
      <c r="E174" s="84">
        <v>179.19708489999999</v>
      </c>
      <c r="F174" s="84">
        <v>179.19708489999999</v>
      </c>
    </row>
    <row r="175" spans="1:6" ht="12.75" customHeight="1" x14ac:dyDescent="0.2">
      <c r="A175" s="83" t="s">
        <v>154</v>
      </c>
      <c r="B175" s="83">
        <v>17</v>
      </c>
      <c r="C175" s="84">
        <v>1496.8832454999999</v>
      </c>
      <c r="D175" s="84">
        <v>1430.0689569399999</v>
      </c>
      <c r="E175" s="84">
        <v>183.06947615999999</v>
      </c>
      <c r="F175" s="84">
        <v>183.06947615999999</v>
      </c>
    </row>
    <row r="176" spans="1:6" ht="12.75" customHeight="1" x14ac:dyDescent="0.2">
      <c r="A176" s="83" t="s">
        <v>154</v>
      </c>
      <c r="B176" s="83">
        <v>18</v>
      </c>
      <c r="C176" s="84">
        <v>1488.8920653099999</v>
      </c>
      <c r="D176" s="84">
        <v>1416.53008535</v>
      </c>
      <c r="E176" s="84">
        <v>181.3363051</v>
      </c>
      <c r="F176" s="84">
        <v>181.3363051</v>
      </c>
    </row>
    <row r="177" spans="1:6" ht="12.75" customHeight="1" x14ac:dyDescent="0.2">
      <c r="A177" s="83" t="s">
        <v>154</v>
      </c>
      <c r="B177" s="83">
        <v>19</v>
      </c>
      <c r="C177" s="84">
        <v>1483.6884469399999</v>
      </c>
      <c r="D177" s="84">
        <v>1409.6275981199999</v>
      </c>
      <c r="E177" s="84">
        <v>180.45268707</v>
      </c>
      <c r="F177" s="84">
        <v>180.45268707</v>
      </c>
    </row>
    <row r="178" spans="1:6" ht="12.75" customHeight="1" x14ac:dyDescent="0.2">
      <c r="A178" s="83" t="s">
        <v>154</v>
      </c>
      <c r="B178" s="83">
        <v>20</v>
      </c>
      <c r="C178" s="84">
        <v>1492.7352083200001</v>
      </c>
      <c r="D178" s="84">
        <v>1418.2410733700001</v>
      </c>
      <c r="E178" s="84">
        <v>181.55533627</v>
      </c>
      <c r="F178" s="84">
        <v>181.55533627</v>
      </c>
    </row>
    <row r="179" spans="1:6" ht="12.75" customHeight="1" x14ac:dyDescent="0.2">
      <c r="A179" s="83" t="s">
        <v>154</v>
      </c>
      <c r="B179" s="83">
        <v>21</v>
      </c>
      <c r="C179" s="84">
        <v>1504.6648121600001</v>
      </c>
      <c r="D179" s="84">
        <v>1429.2629257900001</v>
      </c>
      <c r="E179" s="84">
        <v>182.96629253</v>
      </c>
      <c r="F179" s="84">
        <v>182.96629253</v>
      </c>
    </row>
    <row r="180" spans="1:6" ht="12.75" customHeight="1" x14ac:dyDescent="0.2">
      <c r="A180" s="83" t="s">
        <v>154</v>
      </c>
      <c r="B180" s="83">
        <v>22</v>
      </c>
      <c r="C180" s="84">
        <v>1495.45822825</v>
      </c>
      <c r="D180" s="84">
        <v>1420.8103679599999</v>
      </c>
      <c r="E180" s="84">
        <v>181.88424308</v>
      </c>
      <c r="F180" s="84">
        <v>181.88424308</v>
      </c>
    </row>
    <row r="181" spans="1:6" ht="12.75" customHeight="1" x14ac:dyDescent="0.2">
      <c r="A181" s="83" t="s">
        <v>154</v>
      </c>
      <c r="B181" s="83">
        <v>23</v>
      </c>
      <c r="C181" s="84">
        <v>1532.24312366</v>
      </c>
      <c r="D181" s="84">
        <v>1455.8979518000001</v>
      </c>
      <c r="E181" s="84">
        <v>186.37596045999999</v>
      </c>
      <c r="F181" s="84">
        <v>186.37596045999999</v>
      </c>
    </row>
    <row r="182" spans="1:6" ht="12.75" customHeight="1" x14ac:dyDescent="0.2">
      <c r="A182" s="83" t="s">
        <v>154</v>
      </c>
      <c r="B182" s="83">
        <v>24</v>
      </c>
      <c r="C182" s="84">
        <v>1620.99190198</v>
      </c>
      <c r="D182" s="84">
        <v>1544.0143933500001</v>
      </c>
      <c r="E182" s="84">
        <v>197.65613734999999</v>
      </c>
      <c r="F182" s="84">
        <v>197.65613734999999</v>
      </c>
    </row>
    <row r="183" spans="1:6" ht="12.75" customHeight="1" x14ac:dyDescent="0.2">
      <c r="A183" s="83" t="s">
        <v>155</v>
      </c>
      <c r="B183" s="83">
        <v>1</v>
      </c>
      <c r="C183" s="84">
        <v>1766.863906</v>
      </c>
      <c r="D183" s="84">
        <v>1688.6329226099999</v>
      </c>
      <c r="E183" s="84">
        <v>216.16939733999999</v>
      </c>
      <c r="F183" s="84">
        <v>216.16939733999999</v>
      </c>
    </row>
    <row r="184" spans="1:6" ht="12.75" customHeight="1" x14ac:dyDescent="0.2">
      <c r="A184" s="83" t="s">
        <v>155</v>
      </c>
      <c r="B184" s="83">
        <v>2</v>
      </c>
      <c r="C184" s="84">
        <v>1829.87927769</v>
      </c>
      <c r="D184" s="84">
        <v>1752.3129835699999</v>
      </c>
      <c r="E184" s="84">
        <v>224.32136464999999</v>
      </c>
      <c r="F184" s="84">
        <v>224.32136464999999</v>
      </c>
    </row>
    <row r="185" spans="1:6" ht="12.75" customHeight="1" x14ac:dyDescent="0.2">
      <c r="A185" s="83" t="s">
        <v>155</v>
      </c>
      <c r="B185" s="83">
        <v>3</v>
      </c>
      <c r="C185" s="84">
        <v>1888.6220339399999</v>
      </c>
      <c r="D185" s="84">
        <v>1813.7620441700001</v>
      </c>
      <c r="E185" s="84">
        <v>232.18773171000001</v>
      </c>
      <c r="F185" s="84">
        <v>232.18773171000001</v>
      </c>
    </row>
    <row r="186" spans="1:6" ht="12.75" customHeight="1" x14ac:dyDescent="0.2">
      <c r="A186" s="83" t="s">
        <v>155</v>
      </c>
      <c r="B186" s="83">
        <v>4</v>
      </c>
      <c r="C186" s="84">
        <v>1879.70463402</v>
      </c>
      <c r="D186" s="84">
        <v>1806.1585548</v>
      </c>
      <c r="E186" s="84">
        <v>231.21437528000001</v>
      </c>
      <c r="F186" s="84">
        <v>231.21437528000001</v>
      </c>
    </row>
    <row r="187" spans="1:6" ht="12.75" customHeight="1" x14ac:dyDescent="0.2">
      <c r="A187" s="83" t="s">
        <v>155</v>
      </c>
      <c r="B187" s="83">
        <v>5</v>
      </c>
      <c r="C187" s="84">
        <v>1882.7286490700001</v>
      </c>
      <c r="D187" s="84">
        <v>1809.3483507000001</v>
      </c>
      <c r="E187" s="84">
        <v>231.62271522</v>
      </c>
      <c r="F187" s="84">
        <v>231.62271522</v>
      </c>
    </row>
    <row r="188" spans="1:6" ht="12.75" customHeight="1" x14ac:dyDescent="0.2">
      <c r="A188" s="83" t="s">
        <v>155</v>
      </c>
      <c r="B188" s="83">
        <v>6</v>
      </c>
      <c r="C188" s="84">
        <v>1886.09662675</v>
      </c>
      <c r="D188" s="84">
        <v>1812.48002722</v>
      </c>
      <c r="E188" s="84">
        <v>232.02361503</v>
      </c>
      <c r="F188" s="84">
        <v>232.02361503</v>
      </c>
    </row>
    <row r="189" spans="1:6" ht="12.75" customHeight="1" x14ac:dyDescent="0.2">
      <c r="A189" s="83" t="s">
        <v>155</v>
      </c>
      <c r="B189" s="83">
        <v>7</v>
      </c>
      <c r="C189" s="84">
        <v>1901.9173355</v>
      </c>
      <c r="D189" s="84">
        <v>1828.66643598</v>
      </c>
      <c r="E189" s="84">
        <v>234.09570908000001</v>
      </c>
      <c r="F189" s="84">
        <v>234.09570908000001</v>
      </c>
    </row>
    <row r="190" spans="1:6" ht="12.75" customHeight="1" x14ac:dyDescent="0.2">
      <c r="A190" s="83" t="s">
        <v>155</v>
      </c>
      <c r="B190" s="83">
        <v>8</v>
      </c>
      <c r="C190" s="84">
        <v>1864.54757636</v>
      </c>
      <c r="D190" s="84">
        <v>1791.4561251</v>
      </c>
      <c r="E190" s="84">
        <v>229.33225198</v>
      </c>
      <c r="F190" s="84">
        <v>229.33225198</v>
      </c>
    </row>
    <row r="191" spans="1:6" ht="12.75" customHeight="1" x14ac:dyDescent="0.2">
      <c r="A191" s="83" t="s">
        <v>155</v>
      </c>
      <c r="B191" s="83">
        <v>9</v>
      </c>
      <c r="C191" s="84">
        <v>1730.4144118199999</v>
      </c>
      <c r="D191" s="84">
        <v>1656.74905064</v>
      </c>
      <c r="E191" s="84">
        <v>212.08780132999999</v>
      </c>
      <c r="F191" s="84">
        <v>212.08780132999999</v>
      </c>
    </row>
    <row r="192" spans="1:6" ht="12.75" customHeight="1" x14ac:dyDescent="0.2">
      <c r="A192" s="83" t="s">
        <v>155</v>
      </c>
      <c r="B192" s="83">
        <v>10</v>
      </c>
      <c r="C192" s="84">
        <v>1632.3619649699999</v>
      </c>
      <c r="D192" s="84">
        <v>1559.2600707500001</v>
      </c>
      <c r="E192" s="84">
        <v>199.6078042</v>
      </c>
      <c r="F192" s="84">
        <v>199.6078042</v>
      </c>
    </row>
    <row r="193" spans="1:6" ht="12.75" customHeight="1" x14ac:dyDescent="0.2">
      <c r="A193" s="83" t="s">
        <v>155</v>
      </c>
      <c r="B193" s="83">
        <v>11</v>
      </c>
      <c r="C193" s="84">
        <v>1584.0347908900001</v>
      </c>
      <c r="D193" s="84">
        <v>1511.35764842</v>
      </c>
      <c r="E193" s="84">
        <v>193.47560245</v>
      </c>
      <c r="F193" s="84">
        <v>193.47560245</v>
      </c>
    </row>
    <row r="194" spans="1:6" ht="12.75" customHeight="1" x14ac:dyDescent="0.2">
      <c r="A194" s="83" t="s">
        <v>155</v>
      </c>
      <c r="B194" s="83">
        <v>12</v>
      </c>
      <c r="C194" s="84">
        <v>1574.3447526</v>
      </c>
      <c r="D194" s="84">
        <v>1502.81642313</v>
      </c>
      <c r="E194" s="84">
        <v>192.38220228</v>
      </c>
      <c r="F194" s="84">
        <v>192.38220228</v>
      </c>
    </row>
    <row r="195" spans="1:6" ht="12.75" customHeight="1" x14ac:dyDescent="0.2">
      <c r="A195" s="83" t="s">
        <v>155</v>
      </c>
      <c r="B195" s="83">
        <v>13</v>
      </c>
      <c r="C195" s="84">
        <v>1560.5394395400001</v>
      </c>
      <c r="D195" s="84">
        <v>1488.6569008399999</v>
      </c>
      <c r="E195" s="84">
        <v>190.56957897000001</v>
      </c>
      <c r="F195" s="84">
        <v>190.56957897000001</v>
      </c>
    </row>
    <row r="196" spans="1:6" ht="12.75" customHeight="1" x14ac:dyDescent="0.2">
      <c r="A196" s="83" t="s">
        <v>155</v>
      </c>
      <c r="B196" s="83">
        <v>14</v>
      </c>
      <c r="C196" s="84">
        <v>1548.13768936</v>
      </c>
      <c r="D196" s="84">
        <v>1476.13931422</v>
      </c>
      <c r="E196" s="84">
        <v>188.96714713</v>
      </c>
      <c r="F196" s="84">
        <v>188.96714713</v>
      </c>
    </row>
    <row r="197" spans="1:6" ht="12.75" customHeight="1" x14ac:dyDescent="0.2">
      <c r="A197" s="83" t="s">
        <v>155</v>
      </c>
      <c r="B197" s="83">
        <v>15</v>
      </c>
      <c r="C197" s="84">
        <v>1562.3805832800001</v>
      </c>
      <c r="D197" s="84">
        <v>1490.33432092</v>
      </c>
      <c r="E197" s="84">
        <v>190.78431295999999</v>
      </c>
      <c r="F197" s="84">
        <v>190.78431295999999</v>
      </c>
    </row>
    <row r="198" spans="1:6" ht="12.75" customHeight="1" x14ac:dyDescent="0.2">
      <c r="A198" s="83" t="s">
        <v>155</v>
      </c>
      <c r="B198" s="83">
        <v>16</v>
      </c>
      <c r="C198" s="84">
        <v>1574.14058475</v>
      </c>
      <c r="D198" s="84">
        <v>1501.69000031</v>
      </c>
      <c r="E198" s="84">
        <v>192.23800388999999</v>
      </c>
      <c r="F198" s="84">
        <v>192.23800388999999</v>
      </c>
    </row>
    <row r="199" spans="1:6" ht="12.75" customHeight="1" x14ac:dyDescent="0.2">
      <c r="A199" s="83" t="s">
        <v>155</v>
      </c>
      <c r="B199" s="83">
        <v>17</v>
      </c>
      <c r="C199" s="84">
        <v>1566.5773171799999</v>
      </c>
      <c r="D199" s="84">
        <v>1494.50235043</v>
      </c>
      <c r="E199" s="84">
        <v>191.31788091999999</v>
      </c>
      <c r="F199" s="84">
        <v>191.31788091999999</v>
      </c>
    </row>
    <row r="200" spans="1:6" ht="12.75" customHeight="1" x14ac:dyDescent="0.2">
      <c r="A200" s="83" t="s">
        <v>155</v>
      </c>
      <c r="B200" s="83">
        <v>18</v>
      </c>
      <c r="C200" s="84">
        <v>1565.5038607500001</v>
      </c>
      <c r="D200" s="84">
        <v>1493.30040876</v>
      </c>
      <c r="E200" s="84">
        <v>191.16401503</v>
      </c>
      <c r="F200" s="84">
        <v>191.16401503</v>
      </c>
    </row>
    <row r="201" spans="1:6" ht="12.75" customHeight="1" x14ac:dyDescent="0.2">
      <c r="A201" s="83" t="s">
        <v>155</v>
      </c>
      <c r="B201" s="83">
        <v>19</v>
      </c>
      <c r="C201" s="84">
        <v>1544.7672855599999</v>
      </c>
      <c r="D201" s="84">
        <v>1473.04669642</v>
      </c>
      <c r="E201" s="84">
        <v>188.5712474</v>
      </c>
      <c r="F201" s="84">
        <v>188.5712474</v>
      </c>
    </row>
    <row r="202" spans="1:6" ht="12.75" customHeight="1" x14ac:dyDescent="0.2">
      <c r="A202" s="83" t="s">
        <v>155</v>
      </c>
      <c r="B202" s="83">
        <v>20</v>
      </c>
      <c r="C202" s="84">
        <v>1553.0217175</v>
      </c>
      <c r="D202" s="84">
        <v>1480.6754460699999</v>
      </c>
      <c r="E202" s="84">
        <v>189.54783750999999</v>
      </c>
      <c r="F202" s="84">
        <v>189.54783750999999</v>
      </c>
    </row>
    <row r="203" spans="1:6" ht="12.75" customHeight="1" x14ac:dyDescent="0.2">
      <c r="A203" s="83" t="s">
        <v>155</v>
      </c>
      <c r="B203" s="83">
        <v>21</v>
      </c>
      <c r="C203" s="84">
        <v>1557.5269735899999</v>
      </c>
      <c r="D203" s="84">
        <v>1485.00395007</v>
      </c>
      <c r="E203" s="84">
        <v>190.10194852000001</v>
      </c>
      <c r="F203" s="84">
        <v>190.10194852000001</v>
      </c>
    </row>
    <row r="204" spans="1:6" ht="12.75" customHeight="1" x14ac:dyDescent="0.2">
      <c r="A204" s="83" t="s">
        <v>155</v>
      </c>
      <c r="B204" s="83">
        <v>22</v>
      </c>
      <c r="C204" s="84">
        <v>1545.7719753700001</v>
      </c>
      <c r="D204" s="84">
        <v>1473.51526236</v>
      </c>
      <c r="E204" s="84">
        <v>188.63123060000001</v>
      </c>
      <c r="F204" s="84">
        <v>188.63123060000001</v>
      </c>
    </row>
    <row r="205" spans="1:6" ht="12.75" customHeight="1" x14ac:dyDescent="0.2">
      <c r="A205" s="83" t="s">
        <v>155</v>
      </c>
      <c r="B205" s="83">
        <v>23</v>
      </c>
      <c r="C205" s="84">
        <v>1598.6163700300001</v>
      </c>
      <c r="D205" s="84">
        <v>1526.40337804</v>
      </c>
      <c r="E205" s="84">
        <v>195.40167310000001</v>
      </c>
      <c r="F205" s="84">
        <v>195.40167310000001</v>
      </c>
    </row>
    <row r="206" spans="1:6" ht="12.75" customHeight="1" x14ac:dyDescent="0.2">
      <c r="A206" s="83" t="s">
        <v>155</v>
      </c>
      <c r="B206" s="83">
        <v>24</v>
      </c>
      <c r="C206" s="84">
        <v>1686.63480824</v>
      </c>
      <c r="D206" s="84">
        <v>1614.18137417</v>
      </c>
      <c r="E206" s="84">
        <v>206.63852408</v>
      </c>
      <c r="F206" s="84">
        <v>206.63852408</v>
      </c>
    </row>
    <row r="207" spans="1:6" ht="12.75" customHeight="1" x14ac:dyDescent="0.2">
      <c r="A207" s="83" t="s">
        <v>156</v>
      </c>
      <c r="B207" s="83">
        <v>1</v>
      </c>
      <c r="C207" s="84">
        <v>1781.4853633800001</v>
      </c>
      <c r="D207" s="84">
        <v>1708.9192665600001</v>
      </c>
      <c r="E207" s="84">
        <v>218.76634229000001</v>
      </c>
      <c r="F207" s="84">
        <v>218.76634229000001</v>
      </c>
    </row>
    <row r="208" spans="1:6" ht="12.75" customHeight="1" x14ac:dyDescent="0.2">
      <c r="A208" s="83" t="s">
        <v>156</v>
      </c>
      <c r="B208" s="83">
        <v>2</v>
      </c>
      <c r="C208" s="84">
        <v>1880.9522827200001</v>
      </c>
      <c r="D208" s="84">
        <v>1807.90541347</v>
      </c>
      <c r="E208" s="84">
        <v>231.43799842000001</v>
      </c>
      <c r="F208" s="84">
        <v>231.43799842000001</v>
      </c>
    </row>
    <row r="209" spans="1:6" ht="12.75" customHeight="1" x14ac:dyDescent="0.2">
      <c r="A209" s="83" t="s">
        <v>156</v>
      </c>
      <c r="B209" s="83">
        <v>3</v>
      </c>
      <c r="C209" s="84">
        <v>1959.1610628999999</v>
      </c>
      <c r="D209" s="84">
        <v>1885.6077308599999</v>
      </c>
      <c r="E209" s="84">
        <v>241.38501704000001</v>
      </c>
      <c r="F209" s="84">
        <v>241.38501704000001</v>
      </c>
    </row>
    <row r="210" spans="1:6" ht="12.75" customHeight="1" x14ac:dyDescent="0.2">
      <c r="A210" s="83" t="s">
        <v>156</v>
      </c>
      <c r="B210" s="83">
        <v>4</v>
      </c>
      <c r="C210" s="84">
        <v>1987.6098789600001</v>
      </c>
      <c r="D210" s="84">
        <v>1913.5723871499999</v>
      </c>
      <c r="E210" s="84">
        <v>244.96489683999999</v>
      </c>
      <c r="F210" s="84">
        <v>244.96489683999999</v>
      </c>
    </row>
    <row r="211" spans="1:6" ht="12.75" customHeight="1" x14ac:dyDescent="0.2">
      <c r="A211" s="83" t="s">
        <v>156</v>
      </c>
      <c r="B211" s="83">
        <v>5</v>
      </c>
      <c r="C211" s="84">
        <v>1993.4136509499999</v>
      </c>
      <c r="D211" s="84">
        <v>1919.7394072300001</v>
      </c>
      <c r="E211" s="84">
        <v>245.75436446000001</v>
      </c>
      <c r="F211" s="84">
        <v>245.75436446000001</v>
      </c>
    </row>
    <row r="212" spans="1:6" ht="12.75" customHeight="1" x14ac:dyDescent="0.2">
      <c r="A212" s="83" t="s">
        <v>156</v>
      </c>
      <c r="B212" s="83">
        <v>6</v>
      </c>
      <c r="C212" s="84">
        <v>1975.7455827399999</v>
      </c>
      <c r="D212" s="84">
        <v>1902.1786534800001</v>
      </c>
      <c r="E212" s="84">
        <v>243.50633440999999</v>
      </c>
      <c r="F212" s="84">
        <v>243.50633440999999</v>
      </c>
    </row>
    <row r="213" spans="1:6" ht="12.75" customHeight="1" x14ac:dyDescent="0.2">
      <c r="A213" s="83" t="s">
        <v>156</v>
      </c>
      <c r="B213" s="83">
        <v>7</v>
      </c>
      <c r="C213" s="84">
        <v>1875.7468682199999</v>
      </c>
      <c r="D213" s="84">
        <v>1802.6222775799999</v>
      </c>
      <c r="E213" s="84">
        <v>230.76168074</v>
      </c>
      <c r="F213" s="84">
        <v>230.76168074</v>
      </c>
    </row>
    <row r="214" spans="1:6" ht="12.75" customHeight="1" x14ac:dyDescent="0.2">
      <c r="A214" s="83" t="s">
        <v>156</v>
      </c>
      <c r="B214" s="83">
        <v>8</v>
      </c>
      <c r="C214" s="84">
        <v>1781.75593789</v>
      </c>
      <c r="D214" s="84">
        <v>1709.1377793300001</v>
      </c>
      <c r="E214" s="84">
        <v>218.79431507999999</v>
      </c>
      <c r="F214" s="84">
        <v>218.79431507999999</v>
      </c>
    </row>
    <row r="215" spans="1:6" ht="12.75" customHeight="1" x14ac:dyDescent="0.2">
      <c r="A215" s="83" t="s">
        <v>156</v>
      </c>
      <c r="B215" s="83">
        <v>9</v>
      </c>
      <c r="C215" s="84">
        <v>1667.0251090899999</v>
      </c>
      <c r="D215" s="84">
        <v>1594.3967202900001</v>
      </c>
      <c r="E215" s="84">
        <v>204.1058027</v>
      </c>
      <c r="F215" s="84">
        <v>204.1058027</v>
      </c>
    </row>
    <row r="216" spans="1:6" ht="12.75" customHeight="1" x14ac:dyDescent="0.2">
      <c r="A216" s="83" t="s">
        <v>156</v>
      </c>
      <c r="B216" s="83">
        <v>10</v>
      </c>
      <c r="C216" s="84">
        <v>1599.4739170400001</v>
      </c>
      <c r="D216" s="84">
        <v>1527.42634198</v>
      </c>
      <c r="E216" s="84">
        <v>195.53262724999999</v>
      </c>
      <c r="F216" s="84">
        <v>195.53262724999999</v>
      </c>
    </row>
    <row r="217" spans="1:6" ht="12.75" customHeight="1" x14ac:dyDescent="0.2">
      <c r="A217" s="83" t="s">
        <v>156</v>
      </c>
      <c r="B217" s="83">
        <v>11</v>
      </c>
      <c r="C217" s="84">
        <v>1552.20525883</v>
      </c>
      <c r="D217" s="84">
        <v>1480.57427833</v>
      </c>
      <c r="E217" s="84">
        <v>189.53488658000001</v>
      </c>
      <c r="F217" s="84">
        <v>189.53488658000001</v>
      </c>
    </row>
    <row r="218" spans="1:6" ht="12.75" customHeight="1" x14ac:dyDescent="0.2">
      <c r="A218" s="83" t="s">
        <v>156</v>
      </c>
      <c r="B218" s="83">
        <v>12</v>
      </c>
      <c r="C218" s="84">
        <v>1554.3386319000001</v>
      </c>
      <c r="D218" s="84">
        <v>1482.90300568</v>
      </c>
      <c r="E218" s="84">
        <v>189.83299729999999</v>
      </c>
      <c r="F218" s="84">
        <v>189.83299729999999</v>
      </c>
    </row>
    <row r="219" spans="1:6" ht="12.75" customHeight="1" x14ac:dyDescent="0.2">
      <c r="A219" s="83" t="s">
        <v>156</v>
      </c>
      <c r="B219" s="83">
        <v>13</v>
      </c>
      <c r="C219" s="84">
        <v>1546.7829592799999</v>
      </c>
      <c r="D219" s="84">
        <v>1475.17962188</v>
      </c>
      <c r="E219" s="84">
        <v>188.84429265</v>
      </c>
      <c r="F219" s="84">
        <v>188.84429265</v>
      </c>
    </row>
    <row r="220" spans="1:6" ht="12.75" customHeight="1" x14ac:dyDescent="0.2">
      <c r="A220" s="83" t="s">
        <v>156</v>
      </c>
      <c r="B220" s="83">
        <v>14</v>
      </c>
      <c r="C220" s="84">
        <v>1551.2402752</v>
      </c>
      <c r="D220" s="84">
        <v>1478.43578665</v>
      </c>
      <c r="E220" s="84">
        <v>189.26112875999999</v>
      </c>
      <c r="F220" s="84">
        <v>189.26112875999999</v>
      </c>
    </row>
    <row r="221" spans="1:6" ht="12.75" customHeight="1" x14ac:dyDescent="0.2">
      <c r="A221" s="83" t="s">
        <v>156</v>
      </c>
      <c r="B221" s="83">
        <v>15</v>
      </c>
      <c r="C221" s="84">
        <v>1556.3848961900001</v>
      </c>
      <c r="D221" s="84">
        <v>1481.65983609</v>
      </c>
      <c r="E221" s="84">
        <v>189.67385365000001</v>
      </c>
      <c r="F221" s="84">
        <v>189.67385365000001</v>
      </c>
    </row>
    <row r="222" spans="1:6" ht="12.75" customHeight="1" x14ac:dyDescent="0.2">
      <c r="A222" s="83" t="s">
        <v>156</v>
      </c>
      <c r="B222" s="83">
        <v>16</v>
      </c>
      <c r="C222" s="84">
        <v>1564.04098606</v>
      </c>
      <c r="D222" s="84">
        <v>1487.8648024900001</v>
      </c>
      <c r="E222" s="84">
        <v>190.46817894</v>
      </c>
      <c r="F222" s="84">
        <v>190.46817894</v>
      </c>
    </row>
    <row r="223" spans="1:6" ht="12.75" customHeight="1" x14ac:dyDescent="0.2">
      <c r="A223" s="83" t="s">
        <v>156</v>
      </c>
      <c r="B223" s="83">
        <v>17</v>
      </c>
      <c r="C223" s="84">
        <v>1554.17594803</v>
      </c>
      <c r="D223" s="84">
        <v>1485.8196088899999</v>
      </c>
      <c r="E223" s="84">
        <v>190.20636463</v>
      </c>
      <c r="F223" s="84">
        <v>190.20636463</v>
      </c>
    </row>
    <row r="224" spans="1:6" ht="12.75" customHeight="1" x14ac:dyDescent="0.2">
      <c r="A224" s="83" t="s">
        <v>156</v>
      </c>
      <c r="B224" s="83">
        <v>18</v>
      </c>
      <c r="C224" s="84">
        <v>1549.7150280599999</v>
      </c>
      <c r="D224" s="84">
        <v>1481.01205551</v>
      </c>
      <c r="E224" s="84">
        <v>189.59092838000001</v>
      </c>
      <c r="F224" s="84">
        <v>189.59092838000001</v>
      </c>
    </row>
    <row r="225" spans="1:6" ht="12.75" customHeight="1" x14ac:dyDescent="0.2">
      <c r="A225" s="83" t="s">
        <v>156</v>
      </c>
      <c r="B225" s="83">
        <v>19</v>
      </c>
      <c r="C225" s="84">
        <v>1543.05402497</v>
      </c>
      <c r="D225" s="84">
        <v>1470.8643228000001</v>
      </c>
      <c r="E225" s="84">
        <v>188.29187206</v>
      </c>
      <c r="F225" s="84">
        <v>188.29187206</v>
      </c>
    </row>
    <row r="226" spans="1:6" ht="12.75" customHeight="1" x14ac:dyDescent="0.2">
      <c r="A226" s="83" t="s">
        <v>156</v>
      </c>
      <c r="B226" s="83">
        <v>20</v>
      </c>
      <c r="C226" s="84">
        <v>1549.35766982</v>
      </c>
      <c r="D226" s="84">
        <v>1476.6683852199999</v>
      </c>
      <c r="E226" s="84">
        <v>189.03487586</v>
      </c>
      <c r="F226" s="84">
        <v>189.03487586</v>
      </c>
    </row>
    <row r="227" spans="1:6" ht="12.75" customHeight="1" x14ac:dyDescent="0.2">
      <c r="A227" s="83" t="s">
        <v>156</v>
      </c>
      <c r="B227" s="83">
        <v>21</v>
      </c>
      <c r="C227" s="84">
        <v>1522.45770528</v>
      </c>
      <c r="D227" s="84">
        <v>1458.0042670400001</v>
      </c>
      <c r="E227" s="84">
        <v>186.64559922999999</v>
      </c>
      <c r="F227" s="84">
        <v>186.64559922999999</v>
      </c>
    </row>
    <row r="228" spans="1:6" ht="12.75" customHeight="1" x14ac:dyDescent="0.2">
      <c r="A228" s="83" t="s">
        <v>156</v>
      </c>
      <c r="B228" s="83">
        <v>22</v>
      </c>
      <c r="C228" s="84">
        <v>1530.0071559600001</v>
      </c>
      <c r="D228" s="84">
        <v>1458.1616931900001</v>
      </c>
      <c r="E228" s="84">
        <v>186.66575205000001</v>
      </c>
      <c r="F228" s="84">
        <v>186.66575205000001</v>
      </c>
    </row>
    <row r="229" spans="1:6" ht="12.75" customHeight="1" x14ac:dyDescent="0.2">
      <c r="A229" s="83" t="s">
        <v>156</v>
      </c>
      <c r="B229" s="83">
        <v>23</v>
      </c>
      <c r="C229" s="84">
        <v>1572.34446486</v>
      </c>
      <c r="D229" s="84">
        <v>1500.0827203900001</v>
      </c>
      <c r="E229" s="84">
        <v>192.03224886000001</v>
      </c>
      <c r="F229" s="84">
        <v>192.03224886000001</v>
      </c>
    </row>
    <row r="230" spans="1:6" ht="12.75" customHeight="1" x14ac:dyDescent="0.2">
      <c r="A230" s="83" t="s">
        <v>156</v>
      </c>
      <c r="B230" s="83">
        <v>24</v>
      </c>
      <c r="C230" s="84">
        <v>1658.4671911299999</v>
      </c>
      <c r="D230" s="84">
        <v>1586.0429176800001</v>
      </c>
      <c r="E230" s="84">
        <v>203.03639534000001</v>
      </c>
      <c r="F230" s="84">
        <v>203.03639534000001</v>
      </c>
    </row>
    <row r="231" spans="1:6" ht="12.75" customHeight="1" x14ac:dyDescent="0.2">
      <c r="A231" s="83" t="s">
        <v>157</v>
      </c>
      <c r="B231" s="83">
        <v>1</v>
      </c>
      <c r="C231" s="84">
        <v>1811.30579962</v>
      </c>
      <c r="D231" s="84">
        <v>1737.9020788</v>
      </c>
      <c r="E231" s="84">
        <v>222.47656076000001</v>
      </c>
      <c r="F231" s="84">
        <v>222.47656076000001</v>
      </c>
    </row>
    <row r="232" spans="1:6" ht="12.75" customHeight="1" x14ac:dyDescent="0.2">
      <c r="A232" s="83" t="s">
        <v>157</v>
      </c>
      <c r="B232" s="83">
        <v>2</v>
      </c>
      <c r="C232" s="84">
        <v>1899.0204735899999</v>
      </c>
      <c r="D232" s="84">
        <v>1825.7974381500001</v>
      </c>
      <c r="E232" s="84">
        <v>233.72843592999999</v>
      </c>
      <c r="F232" s="84">
        <v>233.72843592999999</v>
      </c>
    </row>
    <row r="233" spans="1:6" ht="12.75" customHeight="1" x14ac:dyDescent="0.2">
      <c r="A233" s="83" t="s">
        <v>157</v>
      </c>
      <c r="B233" s="83">
        <v>3</v>
      </c>
      <c r="C233" s="84">
        <v>1964.86659732</v>
      </c>
      <c r="D233" s="84">
        <v>1891.2297417299999</v>
      </c>
      <c r="E233" s="84">
        <v>242.10471561</v>
      </c>
      <c r="F233" s="84">
        <v>242.10471561</v>
      </c>
    </row>
    <row r="234" spans="1:6" ht="12.75" customHeight="1" x14ac:dyDescent="0.2">
      <c r="A234" s="83" t="s">
        <v>157</v>
      </c>
      <c r="B234" s="83">
        <v>4</v>
      </c>
      <c r="C234" s="84">
        <v>2019.0430625900001</v>
      </c>
      <c r="D234" s="84">
        <v>1944.6128395799999</v>
      </c>
      <c r="E234" s="84">
        <v>248.93852296</v>
      </c>
      <c r="F234" s="84">
        <v>248.93852296</v>
      </c>
    </row>
    <row r="235" spans="1:6" ht="12.75" customHeight="1" x14ac:dyDescent="0.2">
      <c r="A235" s="83" t="s">
        <v>157</v>
      </c>
      <c r="B235" s="83">
        <v>5</v>
      </c>
      <c r="C235" s="84">
        <v>2011.59571643</v>
      </c>
      <c r="D235" s="84">
        <v>1936.87199227</v>
      </c>
      <c r="E235" s="84">
        <v>247.94758272999999</v>
      </c>
      <c r="F235" s="84">
        <v>247.94758272999999</v>
      </c>
    </row>
    <row r="236" spans="1:6" ht="12.75" customHeight="1" x14ac:dyDescent="0.2">
      <c r="A236" s="83" t="s">
        <v>157</v>
      </c>
      <c r="B236" s="83">
        <v>6</v>
      </c>
      <c r="C236" s="84">
        <v>1994.84188294</v>
      </c>
      <c r="D236" s="84">
        <v>1921.01941455</v>
      </c>
      <c r="E236" s="84">
        <v>245.91822388</v>
      </c>
      <c r="F236" s="84">
        <v>245.91822388</v>
      </c>
    </row>
    <row r="237" spans="1:6" ht="12.75" customHeight="1" x14ac:dyDescent="0.2">
      <c r="A237" s="83" t="s">
        <v>157</v>
      </c>
      <c r="B237" s="83">
        <v>7</v>
      </c>
      <c r="C237" s="84">
        <v>1804.5955894799999</v>
      </c>
      <c r="D237" s="84">
        <v>1731.9436681300001</v>
      </c>
      <c r="E237" s="84">
        <v>221.71379815</v>
      </c>
      <c r="F237" s="84">
        <v>221.71379815</v>
      </c>
    </row>
    <row r="238" spans="1:6" ht="12.75" customHeight="1" x14ac:dyDescent="0.2">
      <c r="A238" s="83" t="s">
        <v>157</v>
      </c>
      <c r="B238" s="83">
        <v>8</v>
      </c>
      <c r="C238" s="84">
        <v>1707.2704810299999</v>
      </c>
      <c r="D238" s="84">
        <v>1635.0829807499999</v>
      </c>
      <c r="E238" s="84">
        <v>209.31423154000001</v>
      </c>
      <c r="F238" s="84">
        <v>209.31423154000001</v>
      </c>
    </row>
    <row r="239" spans="1:6" ht="12.75" customHeight="1" x14ac:dyDescent="0.2">
      <c r="A239" s="83" t="s">
        <v>157</v>
      </c>
      <c r="B239" s="83">
        <v>9</v>
      </c>
      <c r="C239" s="84">
        <v>1587.1936054800001</v>
      </c>
      <c r="D239" s="84">
        <v>1514.52125273</v>
      </c>
      <c r="E239" s="84">
        <v>193.88058948</v>
      </c>
      <c r="F239" s="84">
        <v>193.88058948</v>
      </c>
    </row>
    <row r="240" spans="1:6" ht="12.75" customHeight="1" x14ac:dyDescent="0.2">
      <c r="A240" s="83" t="s">
        <v>157</v>
      </c>
      <c r="B240" s="83">
        <v>10</v>
      </c>
      <c r="C240" s="84">
        <v>1520.41406302</v>
      </c>
      <c r="D240" s="84">
        <v>1445.71133313</v>
      </c>
      <c r="E240" s="84">
        <v>185.07192617999999</v>
      </c>
      <c r="F240" s="84">
        <v>185.07192617999999</v>
      </c>
    </row>
    <row r="241" spans="1:6" ht="12.75" customHeight="1" x14ac:dyDescent="0.2">
      <c r="A241" s="83" t="s">
        <v>157</v>
      </c>
      <c r="B241" s="83">
        <v>11</v>
      </c>
      <c r="C241" s="84">
        <v>1490.1127028999999</v>
      </c>
      <c r="D241" s="84">
        <v>1416.1650342299999</v>
      </c>
      <c r="E241" s="84">
        <v>181.28957328999999</v>
      </c>
      <c r="F241" s="84">
        <v>181.28957328999999</v>
      </c>
    </row>
    <row r="242" spans="1:6" ht="12.75" customHeight="1" x14ac:dyDescent="0.2">
      <c r="A242" s="83" t="s">
        <v>157</v>
      </c>
      <c r="B242" s="83">
        <v>12</v>
      </c>
      <c r="C242" s="84">
        <v>1463.8792196700001</v>
      </c>
      <c r="D242" s="84">
        <v>1391.82573981</v>
      </c>
      <c r="E242" s="84">
        <v>178.17379215</v>
      </c>
      <c r="F242" s="84">
        <v>178.17379215</v>
      </c>
    </row>
    <row r="243" spans="1:6" ht="12.75" customHeight="1" x14ac:dyDescent="0.2">
      <c r="A243" s="83" t="s">
        <v>157</v>
      </c>
      <c r="B243" s="83">
        <v>13</v>
      </c>
      <c r="C243" s="84">
        <v>1444.8217939599999</v>
      </c>
      <c r="D243" s="84">
        <v>1380.38983581</v>
      </c>
      <c r="E243" s="84">
        <v>176.70983131</v>
      </c>
      <c r="F243" s="84">
        <v>176.70983131</v>
      </c>
    </row>
    <row r="244" spans="1:6" ht="12.75" customHeight="1" x14ac:dyDescent="0.2">
      <c r="A244" s="83" t="s">
        <v>157</v>
      </c>
      <c r="B244" s="83">
        <v>14</v>
      </c>
      <c r="C244" s="84">
        <v>1435.0332716400001</v>
      </c>
      <c r="D244" s="84">
        <v>1361.7217759600001</v>
      </c>
      <c r="E244" s="84">
        <v>174.32005009</v>
      </c>
      <c r="F244" s="84">
        <v>174.32005009</v>
      </c>
    </row>
    <row r="245" spans="1:6" ht="12.75" customHeight="1" x14ac:dyDescent="0.2">
      <c r="A245" s="83" t="s">
        <v>157</v>
      </c>
      <c r="B245" s="83">
        <v>15</v>
      </c>
      <c r="C245" s="84">
        <v>1441.69575392</v>
      </c>
      <c r="D245" s="84">
        <v>1368.38017371</v>
      </c>
      <c r="E245" s="84">
        <v>175.17242114000001</v>
      </c>
      <c r="F245" s="84">
        <v>175.17242114000001</v>
      </c>
    </row>
    <row r="246" spans="1:6" ht="12.75" customHeight="1" x14ac:dyDescent="0.2">
      <c r="A246" s="83" t="s">
        <v>157</v>
      </c>
      <c r="B246" s="83">
        <v>16</v>
      </c>
      <c r="C246" s="84">
        <v>1456.70848075</v>
      </c>
      <c r="D246" s="84">
        <v>1383.1192615</v>
      </c>
      <c r="E246" s="84">
        <v>177.05923720999999</v>
      </c>
      <c r="F246" s="84">
        <v>177.05923720999999</v>
      </c>
    </row>
    <row r="247" spans="1:6" ht="12.75" customHeight="1" x14ac:dyDescent="0.2">
      <c r="A247" s="83" t="s">
        <v>157</v>
      </c>
      <c r="B247" s="83">
        <v>17</v>
      </c>
      <c r="C247" s="84">
        <v>1451.28021098</v>
      </c>
      <c r="D247" s="84">
        <v>1381.3624505</v>
      </c>
      <c r="E247" s="84">
        <v>176.83434002999999</v>
      </c>
      <c r="F247" s="84">
        <v>176.83434002999999</v>
      </c>
    </row>
    <row r="248" spans="1:6" ht="12.75" customHeight="1" x14ac:dyDescent="0.2">
      <c r="A248" s="83" t="s">
        <v>157</v>
      </c>
      <c r="B248" s="83">
        <v>18</v>
      </c>
      <c r="C248" s="84">
        <v>1454.13349109</v>
      </c>
      <c r="D248" s="84">
        <v>1379.7729560499999</v>
      </c>
      <c r="E248" s="84">
        <v>176.63086179000001</v>
      </c>
      <c r="F248" s="84">
        <v>176.63086179000001</v>
      </c>
    </row>
    <row r="249" spans="1:6" ht="12.75" customHeight="1" x14ac:dyDescent="0.2">
      <c r="A249" s="83" t="s">
        <v>157</v>
      </c>
      <c r="B249" s="83">
        <v>19</v>
      </c>
      <c r="C249" s="84">
        <v>1449.4451358900001</v>
      </c>
      <c r="D249" s="84">
        <v>1385.0803069000001</v>
      </c>
      <c r="E249" s="84">
        <v>177.31027933999999</v>
      </c>
      <c r="F249" s="84">
        <v>177.31027933999999</v>
      </c>
    </row>
    <row r="250" spans="1:6" ht="12.75" customHeight="1" x14ac:dyDescent="0.2">
      <c r="A250" s="83" t="s">
        <v>157</v>
      </c>
      <c r="B250" s="83">
        <v>20</v>
      </c>
      <c r="C250" s="84">
        <v>1476.6862354899999</v>
      </c>
      <c r="D250" s="84">
        <v>1405.31142312</v>
      </c>
      <c r="E250" s="84">
        <v>179.90015434</v>
      </c>
      <c r="F250" s="84">
        <v>179.90015434</v>
      </c>
    </row>
    <row r="251" spans="1:6" ht="12.75" customHeight="1" x14ac:dyDescent="0.2">
      <c r="A251" s="83" t="s">
        <v>157</v>
      </c>
      <c r="B251" s="83">
        <v>21</v>
      </c>
      <c r="C251" s="84">
        <v>1473.2298352</v>
      </c>
      <c r="D251" s="84">
        <v>1399.7784925999999</v>
      </c>
      <c r="E251" s="84">
        <v>179.19185934000001</v>
      </c>
      <c r="F251" s="84">
        <v>179.19185934000001</v>
      </c>
    </row>
    <row r="252" spans="1:6" ht="12.75" customHeight="1" x14ac:dyDescent="0.2">
      <c r="A252" s="83" t="s">
        <v>157</v>
      </c>
      <c r="B252" s="83">
        <v>22</v>
      </c>
      <c r="C252" s="84">
        <v>1459.4425498400001</v>
      </c>
      <c r="D252" s="84">
        <v>1386.1192864499999</v>
      </c>
      <c r="E252" s="84">
        <v>177.44328372000001</v>
      </c>
      <c r="F252" s="84">
        <v>177.44328372000001</v>
      </c>
    </row>
    <row r="253" spans="1:6" ht="12.75" customHeight="1" x14ac:dyDescent="0.2">
      <c r="A253" s="83" t="s">
        <v>157</v>
      </c>
      <c r="B253" s="83">
        <v>23</v>
      </c>
      <c r="C253" s="84">
        <v>1478.3154146300001</v>
      </c>
      <c r="D253" s="84">
        <v>1413.1571265299999</v>
      </c>
      <c r="E253" s="84">
        <v>180.90451766999999</v>
      </c>
      <c r="F253" s="84">
        <v>180.90451766999999</v>
      </c>
    </row>
    <row r="254" spans="1:6" ht="12.75" customHeight="1" x14ac:dyDescent="0.2">
      <c r="A254" s="83" t="s">
        <v>157</v>
      </c>
      <c r="B254" s="83">
        <v>24</v>
      </c>
      <c r="C254" s="84">
        <v>1572.1872031600001</v>
      </c>
      <c r="D254" s="84">
        <v>1500.1394694600001</v>
      </c>
      <c r="E254" s="84">
        <v>192.03951355999999</v>
      </c>
      <c r="F254" s="84">
        <v>192.03951355999999</v>
      </c>
    </row>
    <row r="255" spans="1:6" ht="12.75" customHeight="1" x14ac:dyDescent="0.2">
      <c r="A255" s="83" t="s">
        <v>158</v>
      </c>
      <c r="B255" s="83">
        <v>1</v>
      </c>
      <c r="C255" s="84">
        <v>1663.2070457</v>
      </c>
      <c r="D255" s="84">
        <v>1594.93184709</v>
      </c>
      <c r="E255" s="84">
        <v>204.17430666000001</v>
      </c>
      <c r="F255" s="84">
        <v>204.17430666000001</v>
      </c>
    </row>
    <row r="256" spans="1:6" ht="12.75" customHeight="1" x14ac:dyDescent="0.2">
      <c r="A256" s="83" t="s">
        <v>158</v>
      </c>
      <c r="B256" s="83">
        <v>2</v>
      </c>
      <c r="C256" s="84">
        <v>1783.7198132200001</v>
      </c>
      <c r="D256" s="84">
        <v>1707.59829311</v>
      </c>
      <c r="E256" s="84">
        <v>218.59723861000001</v>
      </c>
      <c r="F256" s="84">
        <v>218.59723861000001</v>
      </c>
    </row>
    <row r="257" spans="1:6" ht="12.75" customHeight="1" x14ac:dyDescent="0.2">
      <c r="A257" s="83" t="s">
        <v>158</v>
      </c>
      <c r="B257" s="83">
        <v>3</v>
      </c>
      <c r="C257" s="84">
        <v>1838.5100731299999</v>
      </c>
      <c r="D257" s="84">
        <v>1773.73776533</v>
      </c>
      <c r="E257" s="84">
        <v>227.06404609000001</v>
      </c>
      <c r="F257" s="84">
        <v>227.06404609000001</v>
      </c>
    </row>
    <row r="258" spans="1:6" ht="12.75" customHeight="1" x14ac:dyDescent="0.2">
      <c r="A258" s="83" t="s">
        <v>158</v>
      </c>
      <c r="B258" s="83">
        <v>4</v>
      </c>
      <c r="C258" s="84">
        <v>1841.0282235300001</v>
      </c>
      <c r="D258" s="84">
        <v>1774.9903265600001</v>
      </c>
      <c r="E258" s="84">
        <v>227.22439201</v>
      </c>
      <c r="F258" s="84">
        <v>227.22439201</v>
      </c>
    </row>
    <row r="259" spans="1:6" ht="12.75" customHeight="1" x14ac:dyDescent="0.2">
      <c r="A259" s="83" t="s">
        <v>158</v>
      </c>
      <c r="B259" s="83">
        <v>5</v>
      </c>
      <c r="C259" s="84">
        <v>1835.0114167700001</v>
      </c>
      <c r="D259" s="84">
        <v>1766.1113825899999</v>
      </c>
      <c r="E259" s="84">
        <v>226.08775897000001</v>
      </c>
      <c r="F259" s="84">
        <v>226.08775897000001</v>
      </c>
    </row>
    <row r="260" spans="1:6" ht="12.75" customHeight="1" x14ac:dyDescent="0.2">
      <c r="A260" s="83" t="s">
        <v>158</v>
      </c>
      <c r="B260" s="83">
        <v>6</v>
      </c>
      <c r="C260" s="84">
        <v>1866.16509021</v>
      </c>
      <c r="D260" s="84">
        <v>1792.19738244</v>
      </c>
      <c r="E260" s="84">
        <v>229.42714362999999</v>
      </c>
      <c r="F260" s="84">
        <v>229.42714362999999</v>
      </c>
    </row>
    <row r="261" spans="1:6" ht="12.75" customHeight="1" x14ac:dyDescent="0.2">
      <c r="A261" s="83" t="s">
        <v>158</v>
      </c>
      <c r="B261" s="83">
        <v>7</v>
      </c>
      <c r="C261" s="84">
        <v>1788.36050643</v>
      </c>
      <c r="D261" s="84">
        <v>1715.5882825000001</v>
      </c>
      <c r="E261" s="84">
        <v>219.62007263000001</v>
      </c>
      <c r="F261" s="84">
        <v>219.62007263000001</v>
      </c>
    </row>
    <row r="262" spans="1:6" ht="12.75" customHeight="1" x14ac:dyDescent="0.2">
      <c r="A262" s="83" t="s">
        <v>158</v>
      </c>
      <c r="B262" s="83">
        <v>8</v>
      </c>
      <c r="C262" s="84">
        <v>1680.7115357600001</v>
      </c>
      <c r="D262" s="84">
        <v>1608.05545398</v>
      </c>
      <c r="E262" s="84">
        <v>205.85431783999999</v>
      </c>
      <c r="F262" s="84">
        <v>205.85431783999999</v>
      </c>
    </row>
    <row r="263" spans="1:6" ht="12.75" customHeight="1" x14ac:dyDescent="0.2">
      <c r="A263" s="83" t="s">
        <v>158</v>
      </c>
      <c r="B263" s="83">
        <v>9</v>
      </c>
      <c r="C263" s="84">
        <v>1571.46880001</v>
      </c>
      <c r="D263" s="84">
        <v>1498.73369473</v>
      </c>
      <c r="E263" s="84">
        <v>191.85955408999999</v>
      </c>
      <c r="F263" s="84">
        <v>191.85955408999999</v>
      </c>
    </row>
    <row r="264" spans="1:6" ht="12.75" customHeight="1" x14ac:dyDescent="0.2">
      <c r="A264" s="83" t="s">
        <v>158</v>
      </c>
      <c r="B264" s="83">
        <v>10</v>
      </c>
      <c r="C264" s="84">
        <v>1526.23393347</v>
      </c>
      <c r="D264" s="84">
        <v>1454.5848888099999</v>
      </c>
      <c r="E264" s="84">
        <v>186.20786944</v>
      </c>
      <c r="F264" s="84">
        <v>186.20786944</v>
      </c>
    </row>
    <row r="265" spans="1:6" ht="12.75" customHeight="1" x14ac:dyDescent="0.2">
      <c r="A265" s="83" t="s">
        <v>158</v>
      </c>
      <c r="B265" s="83">
        <v>11</v>
      </c>
      <c r="C265" s="84">
        <v>1495.4534347700001</v>
      </c>
      <c r="D265" s="84">
        <v>1420.80343412</v>
      </c>
      <c r="E265" s="84">
        <v>181.88335545000001</v>
      </c>
      <c r="F265" s="84">
        <v>181.88335545000001</v>
      </c>
    </row>
    <row r="266" spans="1:6" ht="12.75" customHeight="1" x14ac:dyDescent="0.2">
      <c r="A266" s="83" t="s">
        <v>158</v>
      </c>
      <c r="B266" s="83">
        <v>12</v>
      </c>
      <c r="C266" s="84">
        <v>1503.6282975900001</v>
      </c>
      <c r="D266" s="84">
        <v>1424.0911846500001</v>
      </c>
      <c r="E266" s="84">
        <v>182.30423499</v>
      </c>
      <c r="F266" s="84">
        <v>182.30423499</v>
      </c>
    </row>
    <row r="267" spans="1:6" ht="12.75" customHeight="1" x14ac:dyDescent="0.2">
      <c r="A267" s="83" t="s">
        <v>158</v>
      </c>
      <c r="B267" s="83">
        <v>13</v>
      </c>
      <c r="C267" s="84">
        <v>1508.84258275</v>
      </c>
      <c r="D267" s="84">
        <v>1425.2303818299999</v>
      </c>
      <c r="E267" s="84">
        <v>182.45006867999999</v>
      </c>
      <c r="F267" s="84">
        <v>182.45006867999999</v>
      </c>
    </row>
    <row r="268" spans="1:6" ht="12.75" customHeight="1" x14ac:dyDescent="0.2">
      <c r="A268" s="83" t="s">
        <v>158</v>
      </c>
      <c r="B268" s="83">
        <v>14</v>
      </c>
      <c r="C268" s="84">
        <v>1489.2469566</v>
      </c>
      <c r="D268" s="84">
        <v>1406.3472863699999</v>
      </c>
      <c r="E268" s="84">
        <v>180.03275980000001</v>
      </c>
      <c r="F268" s="84">
        <v>180.03275980000001</v>
      </c>
    </row>
    <row r="269" spans="1:6" ht="12.75" customHeight="1" x14ac:dyDescent="0.2">
      <c r="A269" s="83" t="s">
        <v>158</v>
      </c>
      <c r="B269" s="83">
        <v>15</v>
      </c>
      <c r="C269" s="84">
        <v>1492.56852013</v>
      </c>
      <c r="D269" s="84">
        <v>1409.7030076799999</v>
      </c>
      <c r="E269" s="84">
        <v>180.46234057999999</v>
      </c>
      <c r="F269" s="84">
        <v>180.46234057999999</v>
      </c>
    </row>
    <row r="270" spans="1:6" ht="12.75" customHeight="1" x14ac:dyDescent="0.2">
      <c r="A270" s="83" t="s">
        <v>158</v>
      </c>
      <c r="B270" s="83">
        <v>16</v>
      </c>
      <c r="C270" s="84">
        <v>1505.9064746900001</v>
      </c>
      <c r="D270" s="84">
        <v>1421.5391037700001</v>
      </c>
      <c r="E270" s="84">
        <v>181.97753179</v>
      </c>
      <c r="F270" s="84">
        <v>181.97753179</v>
      </c>
    </row>
    <row r="271" spans="1:6" ht="12.75" customHeight="1" x14ac:dyDescent="0.2">
      <c r="A271" s="83" t="s">
        <v>158</v>
      </c>
      <c r="B271" s="83">
        <v>17</v>
      </c>
      <c r="C271" s="84">
        <v>1510.0176899000001</v>
      </c>
      <c r="D271" s="84">
        <v>1429.4406883700001</v>
      </c>
      <c r="E271" s="84">
        <v>182.98904870999999</v>
      </c>
      <c r="F271" s="84">
        <v>182.98904870999999</v>
      </c>
    </row>
    <row r="272" spans="1:6" ht="12.75" customHeight="1" x14ac:dyDescent="0.2">
      <c r="A272" s="83" t="s">
        <v>158</v>
      </c>
      <c r="B272" s="83">
        <v>18</v>
      </c>
      <c r="C272" s="84">
        <v>1523.5248139</v>
      </c>
      <c r="D272" s="84">
        <v>1443.12476128</v>
      </c>
      <c r="E272" s="84">
        <v>184.74080764000001</v>
      </c>
      <c r="F272" s="84">
        <v>184.74080764000001</v>
      </c>
    </row>
    <row r="273" spans="1:6" ht="12.75" customHeight="1" x14ac:dyDescent="0.2">
      <c r="A273" s="83" t="s">
        <v>158</v>
      </c>
      <c r="B273" s="83">
        <v>19</v>
      </c>
      <c r="C273" s="84">
        <v>1531.0639671900001</v>
      </c>
      <c r="D273" s="84">
        <v>1452.4973191199999</v>
      </c>
      <c r="E273" s="84">
        <v>185.94063037999999</v>
      </c>
      <c r="F273" s="84">
        <v>185.94063037999999</v>
      </c>
    </row>
    <row r="274" spans="1:6" ht="12.75" customHeight="1" x14ac:dyDescent="0.2">
      <c r="A274" s="83" t="s">
        <v>158</v>
      </c>
      <c r="B274" s="83">
        <v>20</v>
      </c>
      <c r="C274" s="84">
        <v>1510.9325317800001</v>
      </c>
      <c r="D274" s="84">
        <v>1435.88543104</v>
      </c>
      <c r="E274" s="84">
        <v>183.81406883</v>
      </c>
      <c r="F274" s="84">
        <v>183.81406883</v>
      </c>
    </row>
    <row r="275" spans="1:6" ht="12.75" customHeight="1" x14ac:dyDescent="0.2">
      <c r="A275" s="83" t="s">
        <v>158</v>
      </c>
      <c r="B275" s="83">
        <v>21</v>
      </c>
      <c r="C275" s="84">
        <v>1502.49400335</v>
      </c>
      <c r="D275" s="84">
        <v>1436.00075451</v>
      </c>
      <c r="E275" s="84">
        <v>183.82883190000001</v>
      </c>
      <c r="F275" s="84">
        <v>183.82883190000001</v>
      </c>
    </row>
    <row r="276" spans="1:6" ht="12.75" customHeight="1" x14ac:dyDescent="0.2">
      <c r="A276" s="83" t="s">
        <v>158</v>
      </c>
      <c r="B276" s="83">
        <v>22</v>
      </c>
      <c r="C276" s="84">
        <v>1493.31405174</v>
      </c>
      <c r="D276" s="84">
        <v>1421.1458589900001</v>
      </c>
      <c r="E276" s="84">
        <v>181.92719077999999</v>
      </c>
      <c r="F276" s="84">
        <v>181.92719077999999</v>
      </c>
    </row>
    <row r="277" spans="1:6" ht="12.75" customHeight="1" x14ac:dyDescent="0.2">
      <c r="A277" s="83" t="s">
        <v>158</v>
      </c>
      <c r="B277" s="83">
        <v>23</v>
      </c>
      <c r="C277" s="84">
        <v>1529.3966634000001</v>
      </c>
      <c r="D277" s="84">
        <v>1457.3734697100001</v>
      </c>
      <c r="E277" s="84">
        <v>186.56484806</v>
      </c>
      <c r="F277" s="84">
        <v>186.56484806</v>
      </c>
    </row>
    <row r="278" spans="1:6" ht="12.75" customHeight="1" x14ac:dyDescent="0.2">
      <c r="A278" s="83" t="s">
        <v>158</v>
      </c>
      <c r="B278" s="83">
        <v>24</v>
      </c>
      <c r="C278" s="84">
        <v>1614.8183575400001</v>
      </c>
      <c r="D278" s="84">
        <v>1542.0547340400001</v>
      </c>
      <c r="E278" s="84">
        <v>197.40527266000001</v>
      </c>
      <c r="F278" s="84">
        <v>197.40527266000001</v>
      </c>
    </row>
    <row r="279" spans="1:6" ht="12.75" customHeight="1" x14ac:dyDescent="0.2">
      <c r="A279" s="83" t="s">
        <v>159</v>
      </c>
      <c r="B279" s="83">
        <v>1</v>
      </c>
      <c r="C279" s="84">
        <v>1749.4191904199999</v>
      </c>
      <c r="D279" s="84">
        <v>1676.01301635</v>
      </c>
      <c r="E279" s="84">
        <v>214.55386711</v>
      </c>
      <c r="F279" s="84">
        <v>214.55386711</v>
      </c>
    </row>
    <row r="280" spans="1:6" ht="12.75" customHeight="1" x14ac:dyDescent="0.2">
      <c r="A280" s="83" t="s">
        <v>159</v>
      </c>
      <c r="B280" s="83">
        <v>2</v>
      </c>
      <c r="C280" s="84">
        <v>1904.6907730999999</v>
      </c>
      <c r="D280" s="84">
        <v>1831.00669436</v>
      </c>
      <c r="E280" s="84">
        <v>234.39529594000001</v>
      </c>
      <c r="F280" s="84">
        <v>234.39529594000001</v>
      </c>
    </row>
    <row r="281" spans="1:6" ht="12.75" customHeight="1" x14ac:dyDescent="0.2">
      <c r="A281" s="83" t="s">
        <v>159</v>
      </c>
      <c r="B281" s="83">
        <v>3</v>
      </c>
      <c r="C281" s="84">
        <v>2011.84162735</v>
      </c>
      <c r="D281" s="84">
        <v>1937.53052781</v>
      </c>
      <c r="E281" s="84">
        <v>248.03188478999999</v>
      </c>
      <c r="F281" s="84">
        <v>248.03188478999999</v>
      </c>
    </row>
    <row r="282" spans="1:6" ht="12.75" customHeight="1" x14ac:dyDescent="0.2">
      <c r="A282" s="83" t="s">
        <v>159</v>
      </c>
      <c r="B282" s="83">
        <v>4</v>
      </c>
      <c r="C282" s="84">
        <v>2039.97173357</v>
      </c>
      <c r="D282" s="84">
        <v>1965.3769381100001</v>
      </c>
      <c r="E282" s="84">
        <v>251.59662739999999</v>
      </c>
      <c r="F282" s="84">
        <v>251.59662739999999</v>
      </c>
    </row>
    <row r="283" spans="1:6" ht="12.75" customHeight="1" x14ac:dyDescent="0.2">
      <c r="A283" s="83" t="s">
        <v>159</v>
      </c>
      <c r="B283" s="83">
        <v>5</v>
      </c>
      <c r="C283" s="84">
        <v>2049.9965929499999</v>
      </c>
      <c r="D283" s="84">
        <v>1975.49277764</v>
      </c>
      <c r="E283" s="84">
        <v>252.89160093000001</v>
      </c>
      <c r="F283" s="84">
        <v>252.89160093000001</v>
      </c>
    </row>
    <row r="284" spans="1:6" ht="12.75" customHeight="1" x14ac:dyDescent="0.2">
      <c r="A284" s="83" t="s">
        <v>159</v>
      </c>
      <c r="B284" s="83">
        <v>6</v>
      </c>
      <c r="C284" s="84">
        <v>2023.79579117</v>
      </c>
      <c r="D284" s="84">
        <v>1948.5521493900001</v>
      </c>
      <c r="E284" s="84">
        <v>249.4428115</v>
      </c>
      <c r="F284" s="84">
        <v>249.4428115</v>
      </c>
    </row>
    <row r="285" spans="1:6" ht="12.75" customHeight="1" x14ac:dyDescent="0.2">
      <c r="A285" s="83" t="s">
        <v>159</v>
      </c>
      <c r="B285" s="83">
        <v>7</v>
      </c>
      <c r="C285" s="84">
        <v>1935.81879166</v>
      </c>
      <c r="D285" s="84">
        <v>1860.6957520000001</v>
      </c>
      <c r="E285" s="84">
        <v>238.19592402000001</v>
      </c>
      <c r="F285" s="84">
        <v>238.19592402000001</v>
      </c>
    </row>
    <row r="286" spans="1:6" ht="12.75" customHeight="1" x14ac:dyDescent="0.2">
      <c r="A286" s="83" t="s">
        <v>159</v>
      </c>
      <c r="B286" s="83">
        <v>8</v>
      </c>
      <c r="C286" s="84">
        <v>1806.69432201</v>
      </c>
      <c r="D286" s="84">
        <v>1733.5936579199999</v>
      </c>
      <c r="E286" s="84">
        <v>221.92502067000001</v>
      </c>
      <c r="F286" s="84">
        <v>221.92502067000001</v>
      </c>
    </row>
    <row r="287" spans="1:6" ht="12.75" customHeight="1" x14ac:dyDescent="0.2">
      <c r="A287" s="83" t="s">
        <v>159</v>
      </c>
      <c r="B287" s="83">
        <v>9</v>
      </c>
      <c r="C287" s="84">
        <v>1694.71403007</v>
      </c>
      <c r="D287" s="84">
        <v>1621.4251501399999</v>
      </c>
      <c r="E287" s="84">
        <v>207.565832</v>
      </c>
      <c r="F287" s="84">
        <v>207.565832</v>
      </c>
    </row>
    <row r="288" spans="1:6" ht="12.75" customHeight="1" x14ac:dyDescent="0.2">
      <c r="A288" s="83" t="s">
        <v>159</v>
      </c>
      <c r="B288" s="83">
        <v>10</v>
      </c>
      <c r="C288" s="84">
        <v>1663.3101844400001</v>
      </c>
      <c r="D288" s="84">
        <v>1592.9512889299999</v>
      </c>
      <c r="E288" s="84">
        <v>203.92076661999999</v>
      </c>
      <c r="F288" s="84">
        <v>203.92076661999999</v>
      </c>
    </row>
    <row r="289" spans="1:6" ht="12.75" customHeight="1" x14ac:dyDescent="0.2">
      <c r="A289" s="83" t="s">
        <v>159</v>
      </c>
      <c r="B289" s="83">
        <v>11</v>
      </c>
      <c r="C289" s="84">
        <v>1627.6884027399999</v>
      </c>
      <c r="D289" s="84">
        <v>1553.27789009</v>
      </c>
      <c r="E289" s="84">
        <v>198.8419987</v>
      </c>
      <c r="F289" s="84">
        <v>198.8419987</v>
      </c>
    </row>
    <row r="290" spans="1:6" ht="12.75" customHeight="1" x14ac:dyDescent="0.2">
      <c r="A290" s="83" t="s">
        <v>159</v>
      </c>
      <c r="B290" s="83">
        <v>12</v>
      </c>
      <c r="C290" s="84">
        <v>1641.8748392299999</v>
      </c>
      <c r="D290" s="84">
        <v>1561.6696360599999</v>
      </c>
      <c r="E290" s="84">
        <v>199.91626335000001</v>
      </c>
      <c r="F290" s="84">
        <v>199.91626335000001</v>
      </c>
    </row>
    <row r="291" spans="1:6" ht="12.75" customHeight="1" x14ac:dyDescent="0.2">
      <c r="A291" s="83" t="s">
        <v>159</v>
      </c>
      <c r="B291" s="83">
        <v>13</v>
      </c>
      <c r="C291" s="84">
        <v>1648.64034558</v>
      </c>
      <c r="D291" s="84">
        <v>1566.6152924099999</v>
      </c>
      <c r="E291" s="84">
        <v>200.54937878000001</v>
      </c>
      <c r="F291" s="84">
        <v>200.54937878000001</v>
      </c>
    </row>
    <row r="292" spans="1:6" ht="12.75" customHeight="1" x14ac:dyDescent="0.2">
      <c r="A292" s="83" t="s">
        <v>159</v>
      </c>
      <c r="B292" s="83">
        <v>14</v>
      </c>
      <c r="C292" s="84">
        <v>1634.51595716</v>
      </c>
      <c r="D292" s="84">
        <v>1554.92677994</v>
      </c>
      <c r="E292" s="84">
        <v>199.05308041000001</v>
      </c>
      <c r="F292" s="84">
        <v>199.05308041000001</v>
      </c>
    </row>
    <row r="293" spans="1:6" ht="12.75" customHeight="1" x14ac:dyDescent="0.2">
      <c r="A293" s="83" t="s">
        <v>159</v>
      </c>
      <c r="B293" s="83">
        <v>15</v>
      </c>
      <c r="C293" s="84">
        <v>1638.02207245</v>
      </c>
      <c r="D293" s="84">
        <v>1555.58856238</v>
      </c>
      <c r="E293" s="84">
        <v>199.13779811000001</v>
      </c>
      <c r="F293" s="84">
        <v>199.13779811000001</v>
      </c>
    </row>
    <row r="294" spans="1:6" ht="12.75" customHeight="1" x14ac:dyDescent="0.2">
      <c r="A294" s="83" t="s">
        <v>159</v>
      </c>
      <c r="B294" s="83">
        <v>16</v>
      </c>
      <c r="C294" s="84">
        <v>1642.0906309300001</v>
      </c>
      <c r="D294" s="84">
        <v>1557.7460759000001</v>
      </c>
      <c r="E294" s="84">
        <v>199.41399100000001</v>
      </c>
      <c r="F294" s="84">
        <v>199.41399100000001</v>
      </c>
    </row>
    <row r="295" spans="1:6" ht="12.75" customHeight="1" x14ac:dyDescent="0.2">
      <c r="A295" s="83" t="s">
        <v>159</v>
      </c>
      <c r="B295" s="83">
        <v>17</v>
      </c>
      <c r="C295" s="84">
        <v>1649.99707472</v>
      </c>
      <c r="D295" s="84">
        <v>1568.5950106800001</v>
      </c>
      <c r="E295" s="84">
        <v>200.8028113</v>
      </c>
      <c r="F295" s="84">
        <v>200.8028113</v>
      </c>
    </row>
    <row r="296" spans="1:6" ht="12.75" customHeight="1" x14ac:dyDescent="0.2">
      <c r="A296" s="83" t="s">
        <v>159</v>
      </c>
      <c r="B296" s="83">
        <v>18</v>
      </c>
      <c r="C296" s="84">
        <v>1654.1097242000001</v>
      </c>
      <c r="D296" s="84">
        <v>1573.86627914</v>
      </c>
      <c r="E296" s="84">
        <v>201.47760977999999</v>
      </c>
      <c r="F296" s="84">
        <v>201.47760977999999</v>
      </c>
    </row>
    <row r="297" spans="1:6" ht="12.75" customHeight="1" x14ac:dyDescent="0.2">
      <c r="A297" s="83" t="s">
        <v>159</v>
      </c>
      <c r="B297" s="83">
        <v>19</v>
      </c>
      <c r="C297" s="84">
        <v>1647.39265359</v>
      </c>
      <c r="D297" s="84">
        <v>1567.05563256</v>
      </c>
      <c r="E297" s="84">
        <v>200.60574868</v>
      </c>
      <c r="F297" s="84">
        <v>200.60574868</v>
      </c>
    </row>
    <row r="298" spans="1:6" ht="12.75" customHeight="1" x14ac:dyDescent="0.2">
      <c r="A298" s="83" t="s">
        <v>159</v>
      </c>
      <c r="B298" s="83">
        <v>20</v>
      </c>
      <c r="C298" s="84">
        <v>1664.5003750200001</v>
      </c>
      <c r="D298" s="84">
        <v>1583.37350707</v>
      </c>
      <c r="E298" s="84">
        <v>202.69467223999999</v>
      </c>
      <c r="F298" s="84">
        <v>202.69467223999999</v>
      </c>
    </row>
    <row r="299" spans="1:6" ht="12.75" customHeight="1" x14ac:dyDescent="0.2">
      <c r="A299" s="83" t="s">
        <v>159</v>
      </c>
      <c r="B299" s="83">
        <v>21</v>
      </c>
      <c r="C299" s="84">
        <v>1659.1306475700001</v>
      </c>
      <c r="D299" s="84">
        <v>1575.7461301799999</v>
      </c>
      <c r="E299" s="84">
        <v>201.71825785999999</v>
      </c>
      <c r="F299" s="84">
        <v>201.71825785999999</v>
      </c>
    </row>
    <row r="300" spans="1:6" ht="12.75" customHeight="1" x14ac:dyDescent="0.2">
      <c r="A300" s="83" t="s">
        <v>159</v>
      </c>
      <c r="B300" s="83">
        <v>22</v>
      </c>
      <c r="C300" s="84">
        <v>1634.67534206</v>
      </c>
      <c r="D300" s="84">
        <v>1553.69888603</v>
      </c>
      <c r="E300" s="84">
        <v>198.89589226000001</v>
      </c>
      <c r="F300" s="84">
        <v>198.89589226000001</v>
      </c>
    </row>
    <row r="301" spans="1:6" ht="12.75" customHeight="1" x14ac:dyDescent="0.2">
      <c r="A301" s="83" t="s">
        <v>159</v>
      </c>
      <c r="B301" s="83">
        <v>23</v>
      </c>
      <c r="C301" s="84">
        <v>1671.2191998200001</v>
      </c>
      <c r="D301" s="84">
        <v>1592.0271112200001</v>
      </c>
      <c r="E301" s="84">
        <v>203.80245851999999</v>
      </c>
      <c r="F301" s="84">
        <v>203.80245851999999</v>
      </c>
    </row>
    <row r="302" spans="1:6" ht="12.75" customHeight="1" x14ac:dyDescent="0.2">
      <c r="A302" s="83" t="s">
        <v>159</v>
      </c>
      <c r="B302" s="83">
        <v>24</v>
      </c>
      <c r="C302" s="84">
        <v>1669.9119290900001</v>
      </c>
      <c r="D302" s="84">
        <v>1598.7769080400001</v>
      </c>
      <c r="E302" s="84">
        <v>204.66652998000001</v>
      </c>
      <c r="F302" s="84">
        <v>204.66652998000001</v>
      </c>
    </row>
    <row r="303" spans="1:6" ht="12.75" customHeight="1" x14ac:dyDescent="0.2">
      <c r="A303" s="83" t="s">
        <v>160</v>
      </c>
      <c r="B303" s="83">
        <v>1</v>
      </c>
      <c r="C303" s="84">
        <v>1865.6158607299999</v>
      </c>
      <c r="D303" s="84">
        <v>1791.59914774</v>
      </c>
      <c r="E303" s="84">
        <v>229.35056094999999</v>
      </c>
      <c r="F303" s="84">
        <v>229.35056094999999</v>
      </c>
    </row>
    <row r="304" spans="1:6" ht="12.75" customHeight="1" x14ac:dyDescent="0.2">
      <c r="A304" s="83" t="s">
        <v>160</v>
      </c>
      <c r="B304" s="83">
        <v>2</v>
      </c>
      <c r="C304" s="84">
        <v>1923.6526765399999</v>
      </c>
      <c r="D304" s="84">
        <v>1850.3513153700001</v>
      </c>
      <c r="E304" s="84">
        <v>236.87168675999999</v>
      </c>
      <c r="F304" s="84">
        <v>236.87168675999999</v>
      </c>
    </row>
    <row r="305" spans="1:6" ht="12.75" customHeight="1" x14ac:dyDescent="0.2">
      <c r="A305" s="83" t="s">
        <v>160</v>
      </c>
      <c r="B305" s="83">
        <v>3</v>
      </c>
      <c r="C305" s="84">
        <v>1980.99234568</v>
      </c>
      <c r="D305" s="84">
        <v>1907.54334042</v>
      </c>
      <c r="E305" s="84">
        <v>244.19309179999999</v>
      </c>
      <c r="F305" s="84">
        <v>244.19309179999999</v>
      </c>
    </row>
    <row r="306" spans="1:6" ht="12.75" customHeight="1" x14ac:dyDescent="0.2">
      <c r="A306" s="83" t="s">
        <v>160</v>
      </c>
      <c r="B306" s="83">
        <v>4</v>
      </c>
      <c r="C306" s="84">
        <v>2013.64513113</v>
      </c>
      <c r="D306" s="84">
        <v>1939.2898444</v>
      </c>
      <c r="E306" s="84">
        <v>248.25710272000001</v>
      </c>
      <c r="F306" s="84">
        <v>248.25710272000001</v>
      </c>
    </row>
    <row r="307" spans="1:6" ht="12.75" customHeight="1" x14ac:dyDescent="0.2">
      <c r="A307" s="83" t="s">
        <v>160</v>
      </c>
      <c r="B307" s="83">
        <v>5</v>
      </c>
      <c r="C307" s="84">
        <v>2014.8611766199999</v>
      </c>
      <c r="D307" s="84">
        <v>1939.8224009999999</v>
      </c>
      <c r="E307" s="84">
        <v>248.32527765</v>
      </c>
      <c r="F307" s="84">
        <v>248.32527765</v>
      </c>
    </row>
    <row r="308" spans="1:6" ht="12.75" customHeight="1" x14ac:dyDescent="0.2">
      <c r="A308" s="83" t="s">
        <v>160</v>
      </c>
      <c r="B308" s="83">
        <v>6</v>
      </c>
      <c r="C308" s="84">
        <v>1994.0860738900001</v>
      </c>
      <c r="D308" s="84">
        <v>1920.0921028499999</v>
      </c>
      <c r="E308" s="84">
        <v>245.79951459</v>
      </c>
      <c r="F308" s="84">
        <v>245.79951459</v>
      </c>
    </row>
    <row r="309" spans="1:6" ht="12.75" customHeight="1" x14ac:dyDescent="0.2">
      <c r="A309" s="83" t="s">
        <v>160</v>
      </c>
      <c r="B309" s="83">
        <v>7</v>
      </c>
      <c r="C309" s="84">
        <v>1930.1109982800001</v>
      </c>
      <c r="D309" s="84">
        <v>1856.7965425800001</v>
      </c>
      <c r="E309" s="84">
        <v>237.69676891</v>
      </c>
      <c r="F309" s="84">
        <v>237.69676891</v>
      </c>
    </row>
    <row r="310" spans="1:6" ht="12.75" customHeight="1" x14ac:dyDescent="0.2">
      <c r="A310" s="83" t="s">
        <v>160</v>
      </c>
      <c r="B310" s="83">
        <v>8</v>
      </c>
      <c r="C310" s="84">
        <v>1806.2714342899999</v>
      </c>
      <c r="D310" s="84">
        <v>1733.5751093399999</v>
      </c>
      <c r="E310" s="84">
        <v>221.92264618999999</v>
      </c>
      <c r="F310" s="84">
        <v>221.92264618999999</v>
      </c>
    </row>
    <row r="311" spans="1:6" ht="12.75" customHeight="1" x14ac:dyDescent="0.2">
      <c r="A311" s="83" t="s">
        <v>160</v>
      </c>
      <c r="B311" s="83">
        <v>9</v>
      </c>
      <c r="C311" s="84">
        <v>1666.14966108</v>
      </c>
      <c r="D311" s="84">
        <v>1593.35416364</v>
      </c>
      <c r="E311" s="84">
        <v>203.97234040000001</v>
      </c>
      <c r="F311" s="84">
        <v>203.97234040000001</v>
      </c>
    </row>
    <row r="312" spans="1:6" ht="12.75" customHeight="1" x14ac:dyDescent="0.2">
      <c r="A312" s="83" t="s">
        <v>160</v>
      </c>
      <c r="B312" s="83">
        <v>10</v>
      </c>
      <c r="C312" s="84">
        <v>1629.33684773</v>
      </c>
      <c r="D312" s="84">
        <v>1556.81280296</v>
      </c>
      <c r="E312" s="84">
        <v>199.29451859</v>
      </c>
      <c r="F312" s="84">
        <v>199.29451859</v>
      </c>
    </row>
    <row r="313" spans="1:6" ht="12.75" customHeight="1" x14ac:dyDescent="0.2">
      <c r="A313" s="83" t="s">
        <v>160</v>
      </c>
      <c r="B313" s="83">
        <v>11</v>
      </c>
      <c r="C313" s="84">
        <v>1597.2133515800001</v>
      </c>
      <c r="D313" s="84">
        <v>1524.9334379500001</v>
      </c>
      <c r="E313" s="84">
        <v>195.21349953999999</v>
      </c>
      <c r="F313" s="84">
        <v>195.21349953999999</v>
      </c>
    </row>
    <row r="314" spans="1:6" ht="12.75" customHeight="1" x14ac:dyDescent="0.2">
      <c r="A314" s="83" t="s">
        <v>160</v>
      </c>
      <c r="B314" s="83">
        <v>12</v>
      </c>
      <c r="C314" s="84">
        <v>1599.47146585</v>
      </c>
      <c r="D314" s="84">
        <v>1527.3310996299999</v>
      </c>
      <c r="E314" s="84">
        <v>195.52043484999999</v>
      </c>
      <c r="F314" s="84">
        <v>195.52043484999999</v>
      </c>
    </row>
    <row r="315" spans="1:6" ht="12.75" customHeight="1" x14ac:dyDescent="0.2">
      <c r="A315" s="83" t="s">
        <v>160</v>
      </c>
      <c r="B315" s="83">
        <v>13</v>
      </c>
      <c r="C315" s="84">
        <v>1589.23740552</v>
      </c>
      <c r="D315" s="84">
        <v>1517.02003154</v>
      </c>
      <c r="E315" s="84">
        <v>194.20046925</v>
      </c>
      <c r="F315" s="84">
        <v>194.20046925</v>
      </c>
    </row>
    <row r="316" spans="1:6" ht="12.75" customHeight="1" x14ac:dyDescent="0.2">
      <c r="A316" s="83" t="s">
        <v>160</v>
      </c>
      <c r="B316" s="83">
        <v>14</v>
      </c>
      <c r="C316" s="84">
        <v>1580.8979865399999</v>
      </c>
      <c r="D316" s="84">
        <v>1508.88736971</v>
      </c>
      <c r="E316" s="84">
        <v>193.15937109999999</v>
      </c>
      <c r="F316" s="84">
        <v>193.15937109999999</v>
      </c>
    </row>
    <row r="317" spans="1:6" ht="12.75" customHeight="1" x14ac:dyDescent="0.2">
      <c r="A317" s="83" t="s">
        <v>160</v>
      </c>
      <c r="B317" s="83">
        <v>15</v>
      </c>
      <c r="C317" s="84">
        <v>1597.3984244400001</v>
      </c>
      <c r="D317" s="84">
        <v>1525.8295585000001</v>
      </c>
      <c r="E317" s="84">
        <v>195.32821591000001</v>
      </c>
      <c r="F317" s="84">
        <v>195.32821591000001</v>
      </c>
    </row>
    <row r="318" spans="1:6" ht="12.75" customHeight="1" x14ac:dyDescent="0.2">
      <c r="A318" s="83" t="s">
        <v>160</v>
      </c>
      <c r="B318" s="83">
        <v>16</v>
      </c>
      <c r="C318" s="84">
        <v>1617.89542927</v>
      </c>
      <c r="D318" s="84">
        <v>1545.52158917</v>
      </c>
      <c r="E318" s="84">
        <v>197.84908017999999</v>
      </c>
      <c r="F318" s="84">
        <v>197.84908017999999</v>
      </c>
    </row>
    <row r="319" spans="1:6" ht="12.75" customHeight="1" x14ac:dyDescent="0.2">
      <c r="A319" s="83" t="s">
        <v>160</v>
      </c>
      <c r="B319" s="83">
        <v>17</v>
      </c>
      <c r="C319" s="84">
        <v>1626.4176227999999</v>
      </c>
      <c r="D319" s="84">
        <v>1554.2265762899999</v>
      </c>
      <c r="E319" s="84">
        <v>198.96344422999999</v>
      </c>
      <c r="F319" s="84">
        <v>198.96344422999999</v>
      </c>
    </row>
    <row r="320" spans="1:6" ht="12.75" customHeight="1" x14ac:dyDescent="0.2">
      <c r="A320" s="83" t="s">
        <v>160</v>
      </c>
      <c r="B320" s="83">
        <v>18</v>
      </c>
      <c r="C320" s="84">
        <v>1615.8151733300001</v>
      </c>
      <c r="D320" s="84">
        <v>1542.60016438</v>
      </c>
      <c r="E320" s="84">
        <v>197.47509561999999</v>
      </c>
      <c r="F320" s="84">
        <v>197.47509561999999</v>
      </c>
    </row>
    <row r="321" spans="1:6" ht="12.75" customHeight="1" x14ac:dyDescent="0.2">
      <c r="A321" s="83" t="s">
        <v>160</v>
      </c>
      <c r="B321" s="83">
        <v>19</v>
      </c>
      <c r="C321" s="84">
        <v>1595.7906528999999</v>
      </c>
      <c r="D321" s="84">
        <v>1522.9847648</v>
      </c>
      <c r="E321" s="84">
        <v>194.96404124</v>
      </c>
      <c r="F321" s="84">
        <v>194.96404124</v>
      </c>
    </row>
    <row r="322" spans="1:6" ht="12.75" customHeight="1" x14ac:dyDescent="0.2">
      <c r="A322" s="83" t="s">
        <v>160</v>
      </c>
      <c r="B322" s="83">
        <v>20</v>
      </c>
      <c r="C322" s="84">
        <v>1617.1252474400001</v>
      </c>
      <c r="D322" s="84">
        <v>1544.3349926200001</v>
      </c>
      <c r="E322" s="84">
        <v>197.69717868999999</v>
      </c>
      <c r="F322" s="84">
        <v>197.69717868999999</v>
      </c>
    </row>
    <row r="323" spans="1:6" ht="12.75" customHeight="1" x14ac:dyDescent="0.2">
      <c r="A323" s="83" t="s">
        <v>160</v>
      </c>
      <c r="B323" s="83">
        <v>21</v>
      </c>
      <c r="C323" s="84">
        <v>1631.7840194299999</v>
      </c>
      <c r="D323" s="84">
        <v>1556.00437799</v>
      </c>
      <c r="E323" s="84">
        <v>199.19102852</v>
      </c>
      <c r="F323" s="84">
        <v>199.19102852</v>
      </c>
    </row>
    <row r="324" spans="1:6" ht="12.75" customHeight="1" x14ac:dyDescent="0.2">
      <c r="A324" s="83" t="s">
        <v>160</v>
      </c>
      <c r="B324" s="83">
        <v>22</v>
      </c>
      <c r="C324" s="84">
        <v>1619.9917329800001</v>
      </c>
      <c r="D324" s="84">
        <v>1537.4524503499999</v>
      </c>
      <c r="E324" s="84">
        <v>196.8161139</v>
      </c>
      <c r="F324" s="84">
        <v>196.8161139</v>
      </c>
    </row>
    <row r="325" spans="1:6" ht="12.75" customHeight="1" x14ac:dyDescent="0.2">
      <c r="A325" s="83" t="s">
        <v>160</v>
      </c>
      <c r="B325" s="83">
        <v>23</v>
      </c>
      <c r="C325" s="84">
        <v>1667.34337211</v>
      </c>
      <c r="D325" s="84">
        <v>1585.3009469399999</v>
      </c>
      <c r="E325" s="84">
        <v>202.94141236999999</v>
      </c>
      <c r="F325" s="84">
        <v>202.94141236999999</v>
      </c>
    </row>
    <row r="326" spans="1:6" ht="12.75" customHeight="1" x14ac:dyDescent="0.2">
      <c r="A326" s="83" t="s">
        <v>160</v>
      </c>
      <c r="B326" s="83">
        <v>24</v>
      </c>
      <c r="C326" s="84">
        <v>1761.48532417</v>
      </c>
      <c r="D326" s="84">
        <v>1680.4229699</v>
      </c>
      <c r="E326" s="84">
        <v>215.11840484000001</v>
      </c>
      <c r="F326" s="84">
        <v>215.11840484000001</v>
      </c>
    </row>
    <row r="327" spans="1:6" ht="12.75" customHeight="1" x14ac:dyDescent="0.2">
      <c r="A327" s="83" t="s">
        <v>161</v>
      </c>
      <c r="B327" s="83">
        <v>1</v>
      </c>
      <c r="C327" s="84">
        <v>1857.1575237100001</v>
      </c>
      <c r="D327" s="84">
        <v>1776.10125337</v>
      </c>
      <c r="E327" s="84">
        <v>227.36660667999999</v>
      </c>
      <c r="F327" s="84">
        <v>227.36660667999999</v>
      </c>
    </row>
    <row r="328" spans="1:6" ht="12.75" customHeight="1" x14ac:dyDescent="0.2">
      <c r="A328" s="83" t="s">
        <v>161</v>
      </c>
      <c r="B328" s="83">
        <v>2</v>
      </c>
      <c r="C328" s="84">
        <v>1919.9532858800001</v>
      </c>
      <c r="D328" s="84">
        <v>1838.8168517500001</v>
      </c>
      <c r="E328" s="84">
        <v>235.39510887</v>
      </c>
      <c r="F328" s="84">
        <v>235.39510887</v>
      </c>
    </row>
    <row r="329" spans="1:6" ht="12.75" customHeight="1" x14ac:dyDescent="0.2">
      <c r="A329" s="83" t="s">
        <v>161</v>
      </c>
      <c r="B329" s="83">
        <v>3</v>
      </c>
      <c r="C329" s="84">
        <v>1899.7686853499999</v>
      </c>
      <c r="D329" s="84">
        <v>1820.4349659500001</v>
      </c>
      <c r="E329" s="84">
        <v>233.04196206</v>
      </c>
      <c r="F329" s="84">
        <v>233.04196206</v>
      </c>
    </row>
    <row r="330" spans="1:6" ht="12.75" customHeight="1" x14ac:dyDescent="0.2">
      <c r="A330" s="83" t="s">
        <v>161</v>
      </c>
      <c r="B330" s="83">
        <v>4</v>
      </c>
      <c r="C330" s="84">
        <v>1900.08513926</v>
      </c>
      <c r="D330" s="84">
        <v>1820.7370428900001</v>
      </c>
      <c r="E330" s="84">
        <v>233.08063227</v>
      </c>
      <c r="F330" s="84">
        <v>233.08063227</v>
      </c>
    </row>
    <row r="331" spans="1:6" ht="12.75" customHeight="1" x14ac:dyDescent="0.2">
      <c r="A331" s="83" t="s">
        <v>161</v>
      </c>
      <c r="B331" s="83">
        <v>5</v>
      </c>
      <c r="C331" s="84">
        <v>1902.4770066599999</v>
      </c>
      <c r="D331" s="84">
        <v>1823.94162162</v>
      </c>
      <c r="E331" s="84">
        <v>233.49086462</v>
      </c>
      <c r="F331" s="84">
        <v>233.49086462</v>
      </c>
    </row>
    <row r="332" spans="1:6" ht="12.75" customHeight="1" x14ac:dyDescent="0.2">
      <c r="A332" s="83" t="s">
        <v>161</v>
      </c>
      <c r="B332" s="83">
        <v>6</v>
      </c>
      <c r="C332" s="84">
        <v>1905.04572665</v>
      </c>
      <c r="D332" s="84">
        <v>1828.37642394</v>
      </c>
      <c r="E332" s="84">
        <v>234.05858334999999</v>
      </c>
      <c r="F332" s="84">
        <v>234.05858334999999</v>
      </c>
    </row>
    <row r="333" spans="1:6" ht="12.75" customHeight="1" x14ac:dyDescent="0.2">
      <c r="A333" s="83" t="s">
        <v>161</v>
      </c>
      <c r="B333" s="83">
        <v>7</v>
      </c>
      <c r="C333" s="84">
        <v>1985.1118892</v>
      </c>
      <c r="D333" s="84">
        <v>1908.0424048299999</v>
      </c>
      <c r="E333" s="84">
        <v>244.25697925</v>
      </c>
      <c r="F333" s="84">
        <v>244.25697925</v>
      </c>
    </row>
    <row r="334" spans="1:6" ht="12.75" customHeight="1" x14ac:dyDescent="0.2">
      <c r="A334" s="83" t="s">
        <v>161</v>
      </c>
      <c r="B334" s="83">
        <v>8</v>
      </c>
      <c r="C334" s="84">
        <v>1896.7102542800001</v>
      </c>
      <c r="D334" s="84">
        <v>1822.99381967</v>
      </c>
      <c r="E334" s="84">
        <v>233.36953227999999</v>
      </c>
      <c r="F334" s="84">
        <v>233.36953227999999</v>
      </c>
    </row>
    <row r="335" spans="1:6" ht="12.75" customHeight="1" x14ac:dyDescent="0.2">
      <c r="A335" s="83" t="s">
        <v>161</v>
      </c>
      <c r="B335" s="83">
        <v>9</v>
      </c>
      <c r="C335" s="84">
        <v>1771.5764933200001</v>
      </c>
      <c r="D335" s="84">
        <v>1700.3238237</v>
      </c>
      <c r="E335" s="84">
        <v>217.66600149000001</v>
      </c>
      <c r="F335" s="84">
        <v>217.66600149000001</v>
      </c>
    </row>
    <row r="336" spans="1:6" ht="12.75" customHeight="1" x14ac:dyDescent="0.2">
      <c r="A336" s="83" t="s">
        <v>161</v>
      </c>
      <c r="B336" s="83">
        <v>10</v>
      </c>
      <c r="C336" s="84">
        <v>1641.05749528</v>
      </c>
      <c r="D336" s="84">
        <v>1567.98723064</v>
      </c>
      <c r="E336" s="84">
        <v>200.72500668000001</v>
      </c>
      <c r="F336" s="84">
        <v>200.72500668000001</v>
      </c>
    </row>
    <row r="337" spans="1:6" ht="12.75" customHeight="1" x14ac:dyDescent="0.2">
      <c r="A337" s="83" t="s">
        <v>161</v>
      </c>
      <c r="B337" s="83">
        <v>11</v>
      </c>
      <c r="C337" s="84">
        <v>1578.1589733000001</v>
      </c>
      <c r="D337" s="84">
        <v>1505.1335237999999</v>
      </c>
      <c r="E337" s="84">
        <v>192.67882462</v>
      </c>
      <c r="F337" s="84">
        <v>192.67882462</v>
      </c>
    </row>
    <row r="338" spans="1:6" ht="12.75" customHeight="1" x14ac:dyDescent="0.2">
      <c r="A338" s="83" t="s">
        <v>161</v>
      </c>
      <c r="B338" s="83">
        <v>12</v>
      </c>
      <c r="C338" s="84">
        <v>1553.65816574</v>
      </c>
      <c r="D338" s="84">
        <v>1481.7934442799999</v>
      </c>
      <c r="E338" s="84">
        <v>189.69095741999999</v>
      </c>
      <c r="F338" s="84">
        <v>189.69095741999999</v>
      </c>
    </row>
    <row r="339" spans="1:6" ht="12.75" customHeight="1" x14ac:dyDescent="0.2">
      <c r="A339" s="83" t="s">
        <v>161</v>
      </c>
      <c r="B339" s="83">
        <v>13</v>
      </c>
      <c r="C339" s="84">
        <v>1552.74095723</v>
      </c>
      <c r="D339" s="84">
        <v>1480.9092201999999</v>
      </c>
      <c r="E339" s="84">
        <v>189.57776397000001</v>
      </c>
      <c r="F339" s="84">
        <v>189.57776397000001</v>
      </c>
    </row>
    <row r="340" spans="1:6" ht="12.75" customHeight="1" x14ac:dyDescent="0.2">
      <c r="A340" s="83" t="s">
        <v>161</v>
      </c>
      <c r="B340" s="83">
        <v>14</v>
      </c>
      <c r="C340" s="84">
        <v>1543.20010766</v>
      </c>
      <c r="D340" s="84">
        <v>1471.30052669</v>
      </c>
      <c r="E340" s="84">
        <v>188.34771246</v>
      </c>
      <c r="F340" s="84">
        <v>188.34771246</v>
      </c>
    </row>
    <row r="341" spans="1:6" ht="12.75" customHeight="1" x14ac:dyDescent="0.2">
      <c r="A341" s="83" t="s">
        <v>161</v>
      </c>
      <c r="B341" s="83">
        <v>15</v>
      </c>
      <c r="C341" s="84">
        <v>1553.0464970200001</v>
      </c>
      <c r="D341" s="84">
        <v>1483.63638797</v>
      </c>
      <c r="E341" s="84">
        <v>189.92688082999999</v>
      </c>
      <c r="F341" s="84">
        <v>189.92688082999999</v>
      </c>
    </row>
    <row r="342" spans="1:6" ht="12.75" customHeight="1" x14ac:dyDescent="0.2">
      <c r="A342" s="83" t="s">
        <v>161</v>
      </c>
      <c r="B342" s="83">
        <v>16</v>
      </c>
      <c r="C342" s="84">
        <v>1567.7734842</v>
      </c>
      <c r="D342" s="84">
        <v>1496.0584167100001</v>
      </c>
      <c r="E342" s="84">
        <v>191.51707987</v>
      </c>
      <c r="F342" s="84">
        <v>191.51707987</v>
      </c>
    </row>
    <row r="343" spans="1:6" ht="12.75" customHeight="1" x14ac:dyDescent="0.2">
      <c r="A343" s="83" t="s">
        <v>161</v>
      </c>
      <c r="B343" s="83">
        <v>17</v>
      </c>
      <c r="C343" s="84">
        <v>1536.80950018</v>
      </c>
      <c r="D343" s="84">
        <v>1465.5687035999999</v>
      </c>
      <c r="E343" s="84">
        <v>187.61395633999999</v>
      </c>
      <c r="F343" s="84">
        <v>187.61395633999999</v>
      </c>
    </row>
    <row r="344" spans="1:6" ht="12.75" customHeight="1" x14ac:dyDescent="0.2">
      <c r="A344" s="83" t="s">
        <v>161</v>
      </c>
      <c r="B344" s="83">
        <v>18</v>
      </c>
      <c r="C344" s="84">
        <v>1535.2296836099999</v>
      </c>
      <c r="D344" s="84">
        <v>1463.9447038799999</v>
      </c>
      <c r="E344" s="84">
        <v>187.40606091999999</v>
      </c>
      <c r="F344" s="84">
        <v>187.40606091999999</v>
      </c>
    </row>
    <row r="345" spans="1:6" ht="12.75" customHeight="1" x14ac:dyDescent="0.2">
      <c r="A345" s="83" t="s">
        <v>161</v>
      </c>
      <c r="B345" s="83">
        <v>19</v>
      </c>
      <c r="C345" s="84">
        <v>1529.1866170000001</v>
      </c>
      <c r="D345" s="84">
        <v>1457.7014538400001</v>
      </c>
      <c r="E345" s="84">
        <v>186.60683477000001</v>
      </c>
      <c r="F345" s="84">
        <v>186.60683477000001</v>
      </c>
    </row>
    <row r="346" spans="1:6" ht="12.75" customHeight="1" x14ac:dyDescent="0.2">
      <c r="A346" s="83" t="s">
        <v>161</v>
      </c>
      <c r="B346" s="83">
        <v>20</v>
      </c>
      <c r="C346" s="84">
        <v>1543.15993063</v>
      </c>
      <c r="D346" s="84">
        <v>1471.68768819</v>
      </c>
      <c r="E346" s="84">
        <v>188.39727472000001</v>
      </c>
      <c r="F346" s="84">
        <v>188.39727472000001</v>
      </c>
    </row>
    <row r="347" spans="1:6" ht="12.75" customHeight="1" x14ac:dyDescent="0.2">
      <c r="A347" s="83" t="s">
        <v>161</v>
      </c>
      <c r="B347" s="83">
        <v>21</v>
      </c>
      <c r="C347" s="84">
        <v>1556.00525668</v>
      </c>
      <c r="D347" s="84">
        <v>1483.7509793500001</v>
      </c>
      <c r="E347" s="84">
        <v>189.94155018000001</v>
      </c>
      <c r="F347" s="84">
        <v>189.94155018000001</v>
      </c>
    </row>
    <row r="348" spans="1:6" ht="12.75" customHeight="1" x14ac:dyDescent="0.2">
      <c r="A348" s="83" t="s">
        <v>161</v>
      </c>
      <c r="B348" s="83">
        <v>22</v>
      </c>
      <c r="C348" s="84">
        <v>1550.10897974</v>
      </c>
      <c r="D348" s="84">
        <v>1478.0849537500001</v>
      </c>
      <c r="E348" s="84">
        <v>189.21621708999999</v>
      </c>
      <c r="F348" s="84">
        <v>189.21621708999999</v>
      </c>
    </row>
    <row r="349" spans="1:6" ht="12.75" customHeight="1" x14ac:dyDescent="0.2">
      <c r="A349" s="83" t="s">
        <v>161</v>
      </c>
      <c r="B349" s="83">
        <v>23</v>
      </c>
      <c r="C349" s="84">
        <v>1586.2257638200001</v>
      </c>
      <c r="D349" s="84">
        <v>1514.28560969</v>
      </c>
      <c r="E349" s="84">
        <v>193.85042376999999</v>
      </c>
      <c r="F349" s="84">
        <v>193.85042376999999</v>
      </c>
    </row>
    <row r="350" spans="1:6" ht="12.75" customHeight="1" x14ac:dyDescent="0.2">
      <c r="A350" s="83" t="s">
        <v>161</v>
      </c>
      <c r="B350" s="83">
        <v>24</v>
      </c>
      <c r="C350" s="84">
        <v>1682.50045116</v>
      </c>
      <c r="D350" s="84">
        <v>1610.3669466599999</v>
      </c>
      <c r="E350" s="84">
        <v>206.15022228000001</v>
      </c>
      <c r="F350" s="84">
        <v>206.15022228000001</v>
      </c>
    </row>
    <row r="351" spans="1:6" ht="12.75" customHeight="1" x14ac:dyDescent="0.2">
      <c r="A351" s="83" t="s">
        <v>162</v>
      </c>
      <c r="B351" s="83">
        <v>1</v>
      </c>
      <c r="C351" s="84">
        <v>1803.8544305099999</v>
      </c>
      <c r="D351" s="84">
        <v>1730.6775086299999</v>
      </c>
      <c r="E351" s="84">
        <v>221.55171145</v>
      </c>
      <c r="F351" s="84">
        <v>221.55171145</v>
      </c>
    </row>
    <row r="352" spans="1:6" ht="12.75" customHeight="1" x14ac:dyDescent="0.2">
      <c r="A352" s="83" t="s">
        <v>162</v>
      </c>
      <c r="B352" s="83">
        <v>2</v>
      </c>
      <c r="C352" s="84">
        <v>1781.24643459</v>
      </c>
      <c r="D352" s="84">
        <v>1708.1409656000001</v>
      </c>
      <c r="E352" s="84">
        <v>218.66670852999999</v>
      </c>
      <c r="F352" s="84">
        <v>218.66670852999999</v>
      </c>
    </row>
    <row r="353" spans="1:6" ht="12.75" customHeight="1" x14ac:dyDescent="0.2">
      <c r="A353" s="83" t="s">
        <v>162</v>
      </c>
      <c r="B353" s="83">
        <v>3</v>
      </c>
      <c r="C353" s="84">
        <v>1752.8336752800001</v>
      </c>
      <c r="D353" s="84">
        <v>1679.75545375</v>
      </c>
      <c r="E353" s="84">
        <v>215.03295313000001</v>
      </c>
      <c r="F353" s="84">
        <v>215.03295313000001</v>
      </c>
    </row>
    <row r="354" spans="1:6" ht="12.75" customHeight="1" x14ac:dyDescent="0.2">
      <c r="A354" s="83" t="s">
        <v>162</v>
      </c>
      <c r="B354" s="83">
        <v>4</v>
      </c>
      <c r="C354" s="84">
        <v>1725.15089874</v>
      </c>
      <c r="D354" s="84">
        <v>1651.8926571899999</v>
      </c>
      <c r="E354" s="84">
        <v>211.46611285</v>
      </c>
      <c r="F354" s="84">
        <v>211.46611285</v>
      </c>
    </row>
    <row r="355" spans="1:6" ht="12.75" customHeight="1" x14ac:dyDescent="0.2">
      <c r="A355" s="83" t="s">
        <v>162</v>
      </c>
      <c r="B355" s="83">
        <v>5</v>
      </c>
      <c r="C355" s="84">
        <v>1716.3495346</v>
      </c>
      <c r="D355" s="84">
        <v>1643.11933423</v>
      </c>
      <c r="E355" s="84">
        <v>210.34300081999999</v>
      </c>
      <c r="F355" s="84">
        <v>210.34300081999999</v>
      </c>
    </row>
    <row r="356" spans="1:6" ht="12.75" customHeight="1" x14ac:dyDescent="0.2">
      <c r="A356" s="83" t="s">
        <v>162</v>
      </c>
      <c r="B356" s="83">
        <v>6</v>
      </c>
      <c r="C356" s="84">
        <v>1728.85447041</v>
      </c>
      <c r="D356" s="84">
        <v>1655.23382844</v>
      </c>
      <c r="E356" s="84">
        <v>211.89383101000001</v>
      </c>
      <c r="F356" s="84">
        <v>211.89383101000001</v>
      </c>
    </row>
    <row r="357" spans="1:6" ht="12.75" customHeight="1" x14ac:dyDescent="0.2">
      <c r="A357" s="83" t="s">
        <v>162</v>
      </c>
      <c r="B357" s="83">
        <v>7</v>
      </c>
      <c r="C357" s="84">
        <v>1739.09344713</v>
      </c>
      <c r="D357" s="84">
        <v>1665.48498675</v>
      </c>
      <c r="E357" s="84">
        <v>213.20612729999999</v>
      </c>
      <c r="F357" s="84">
        <v>213.20612729999999</v>
      </c>
    </row>
    <row r="358" spans="1:6" ht="12.75" customHeight="1" x14ac:dyDescent="0.2">
      <c r="A358" s="83" t="s">
        <v>162</v>
      </c>
      <c r="B358" s="83">
        <v>8</v>
      </c>
      <c r="C358" s="84">
        <v>1795.3761015</v>
      </c>
      <c r="D358" s="84">
        <v>1716.0859755500001</v>
      </c>
      <c r="E358" s="84">
        <v>219.68378451999999</v>
      </c>
      <c r="F358" s="84">
        <v>219.68378451999999</v>
      </c>
    </row>
    <row r="359" spans="1:6" ht="12.75" customHeight="1" x14ac:dyDescent="0.2">
      <c r="A359" s="83" t="s">
        <v>162</v>
      </c>
      <c r="B359" s="83">
        <v>9</v>
      </c>
      <c r="C359" s="84">
        <v>1836.3003768000001</v>
      </c>
      <c r="D359" s="84">
        <v>1753.5987520000001</v>
      </c>
      <c r="E359" s="84">
        <v>224.48596158000001</v>
      </c>
      <c r="F359" s="84">
        <v>224.48596158000001</v>
      </c>
    </row>
    <row r="360" spans="1:6" ht="12.75" customHeight="1" x14ac:dyDescent="0.2">
      <c r="A360" s="83" t="s">
        <v>162</v>
      </c>
      <c r="B360" s="83">
        <v>10</v>
      </c>
      <c r="C360" s="84">
        <v>1721.11963279</v>
      </c>
      <c r="D360" s="84">
        <v>1638.78192457</v>
      </c>
      <c r="E360" s="84">
        <v>209.78774976</v>
      </c>
      <c r="F360" s="84">
        <v>209.78774976</v>
      </c>
    </row>
    <row r="361" spans="1:6" ht="12.75" customHeight="1" x14ac:dyDescent="0.2">
      <c r="A361" s="83" t="s">
        <v>162</v>
      </c>
      <c r="B361" s="83">
        <v>11</v>
      </c>
      <c r="C361" s="84">
        <v>1650.9278713900001</v>
      </c>
      <c r="D361" s="84">
        <v>1569.67929381</v>
      </c>
      <c r="E361" s="84">
        <v>200.9416152</v>
      </c>
      <c r="F361" s="84">
        <v>200.9416152</v>
      </c>
    </row>
    <row r="362" spans="1:6" ht="12.75" customHeight="1" x14ac:dyDescent="0.2">
      <c r="A362" s="83" t="s">
        <v>162</v>
      </c>
      <c r="B362" s="83">
        <v>12</v>
      </c>
      <c r="C362" s="84">
        <v>1619.40785553</v>
      </c>
      <c r="D362" s="84">
        <v>1539.2270303800001</v>
      </c>
      <c r="E362" s="84">
        <v>197.04328576</v>
      </c>
      <c r="F362" s="84">
        <v>197.04328576</v>
      </c>
    </row>
    <row r="363" spans="1:6" ht="12.75" customHeight="1" x14ac:dyDescent="0.2">
      <c r="A363" s="83" t="s">
        <v>162</v>
      </c>
      <c r="B363" s="83">
        <v>13</v>
      </c>
      <c r="C363" s="84">
        <v>1601.24917628</v>
      </c>
      <c r="D363" s="84">
        <v>1521.7515272600001</v>
      </c>
      <c r="E363" s="84">
        <v>194.80616902</v>
      </c>
      <c r="F363" s="84">
        <v>194.80616902</v>
      </c>
    </row>
    <row r="364" spans="1:6" ht="12.75" customHeight="1" x14ac:dyDescent="0.2">
      <c r="A364" s="83" t="s">
        <v>162</v>
      </c>
      <c r="B364" s="83">
        <v>14</v>
      </c>
      <c r="C364" s="84">
        <v>1590.3512936899999</v>
      </c>
      <c r="D364" s="84">
        <v>1511.40020531</v>
      </c>
      <c r="E364" s="84">
        <v>193.48105035</v>
      </c>
      <c r="F364" s="84">
        <v>193.48105035</v>
      </c>
    </row>
    <row r="365" spans="1:6" ht="12.75" customHeight="1" x14ac:dyDescent="0.2">
      <c r="A365" s="83" t="s">
        <v>162</v>
      </c>
      <c r="B365" s="83">
        <v>15</v>
      </c>
      <c r="C365" s="84">
        <v>1602.96686101</v>
      </c>
      <c r="D365" s="84">
        <v>1523.3934424500001</v>
      </c>
      <c r="E365" s="84">
        <v>195.01635787999999</v>
      </c>
      <c r="F365" s="84">
        <v>195.01635787999999</v>
      </c>
    </row>
    <row r="366" spans="1:6" ht="12.75" customHeight="1" x14ac:dyDescent="0.2">
      <c r="A366" s="83" t="s">
        <v>162</v>
      </c>
      <c r="B366" s="83">
        <v>16</v>
      </c>
      <c r="C366" s="84">
        <v>1618.4453338000001</v>
      </c>
      <c r="D366" s="84">
        <v>1537.2583887999999</v>
      </c>
      <c r="E366" s="84">
        <v>196.79127120999999</v>
      </c>
      <c r="F366" s="84">
        <v>196.79127120999999</v>
      </c>
    </row>
    <row r="367" spans="1:6" ht="12.75" customHeight="1" x14ac:dyDescent="0.2">
      <c r="A367" s="83" t="s">
        <v>162</v>
      </c>
      <c r="B367" s="83">
        <v>17</v>
      </c>
      <c r="C367" s="84">
        <v>1621.54287015</v>
      </c>
      <c r="D367" s="84">
        <v>1540.84327128</v>
      </c>
      <c r="E367" s="84">
        <v>197.25018793999999</v>
      </c>
      <c r="F367" s="84">
        <v>197.25018793999999</v>
      </c>
    </row>
    <row r="368" spans="1:6" ht="12.75" customHeight="1" x14ac:dyDescent="0.2">
      <c r="A368" s="83" t="s">
        <v>162</v>
      </c>
      <c r="B368" s="83">
        <v>18</v>
      </c>
      <c r="C368" s="84">
        <v>1610.19114046</v>
      </c>
      <c r="D368" s="84">
        <v>1530.76299675</v>
      </c>
      <c r="E368" s="84">
        <v>195.95976723999999</v>
      </c>
      <c r="F368" s="84">
        <v>195.95976723999999</v>
      </c>
    </row>
    <row r="369" spans="1:6" ht="12.75" customHeight="1" x14ac:dyDescent="0.2">
      <c r="A369" s="83" t="s">
        <v>162</v>
      </c>
      <c r="B369" s="83">
        <v>19</v>
      </c>
      <c r="C369" s="84">
        <v>1587.1552268400001</v>
      </c>
      <c r="D369" s="84">
        <v>1507.887988</v>
      </c>
      <c r="E369" s="84">
        <v>193.03143581</v>
      </c>
      <c r="F369" s="84">
        <v>193.03143581</v>
      </c>
    </row>
    <row r="370" spans="1:6" ht="12.75" customHeight="1" x14ac:dyDescent="0.2">
      <c r="A370" s="83" t="s">
        <v>162</v>
      </c>
      <c r="B370" s="83">
        <v>20</v>
      </c>
      <c r="C370" s="84">
        <v>1594.0313011200001</v>
      </c>
      <c r="D370" s="84">
        <v>1516.2133040000001</v>
      </c>
      <c r="E370" s="84">
        <v>194.09719648000001</v>
      </c>
      <c r="F370" s="84">
        <v>194.09719648000001</v>
      </c>
    </row>
    <row r="371" spans="1:6" ht="12.75" customHeight="1" x14ac:dyDescent="0.2">
      <c r="A371" s="83" t="s">
        <v>162</v>
      </c>
      <c r="B371" s="83">
        <v>21</v>
      </c>
      <c r="C371" s="84">
        <v>1609.24634408</v>
      </c>
      <c r="D371" s="84">
        <v>1529.1650403900001</v>
      </c>
      <c r="E371" s="84">
        <v>195.75520574999999</v>
      </c>
      <c r="F371" s="84">
        <v>195.75520574999999</v>
      </c>
    </row>
    <row r="372" spans="1:6" ht="12.75" customHeight="1" x14ac:dyDescent="0.2">
      <c r="A372" s="83" t="s">
        <v>162</v>
      </c>
      <c r="B372" s="83">
        <v>22</v>
      </c>
      <c r="C372" s="84">
        <v>1588.39663243</v>
      </c>
      <c r="D372" s="84">
        <v>1511.0837283200001</v>
      </c>
      <c r="E372" s="84">
        <v>193.44053672000001</v>
      </c>
      <c r="F372" s="84">
        <v>193.44053672000001</v>
      </c>
    </row>
    <row r="373" spans="1:6" ht="12.75" customHeight="1" x14ac:dyDescent="0.2">
      <c r="A373" s="83" t="s">
        <v>162</v>
      </c>
      <c r="B373" s="83">
        <v>23</v>
      </c>
      <c r="C373" s="84">
        <v>1636.8515241800001</v>
      </c>
      <c r="D373" s="84">
        <v>1560.1399811399999</v>
      </c>
      <c r="E373" s="84">
        <v>199.72044543999999</v>
      </c>
      <c r="F373" s="84">
        <v>199.72044543999999</v>
      </c>
    </row>
    <row r="374" spans="1:6" ht="12.75" customHeight="1" x14ac:dyDescent="0.2">
      <c r="A374" s="83" t="s">
        <v>162</v>
      </c>
      <c r="B374" s="83">
        <v>24</v>
      </c>
      <c r="C374" s="84">
        <v>1743.3022616200001</v>
      </c>
      <c r="D374" s="84">
        <v>1669.4792827700001</v>
      </c>
      <c r="E374" s="84">
        <v>213.71745486</v>
      </c>
      <c r="F374" s="84">
        <v>213.71745486</v>
      </c>
    </row>
    <row r="375" spans="1:6" ht="12.75" customHeight="1" x14ac:dyDescent="0.2">
      <c r="A375" s="83" t="s">
        <v>163</v>
      </c>
      <c r="B375" s="83">
        <v>1</v>
      </c>
      <c r="C375" s="84">
        <v>1690.4552897900001</v>
      </c>
      <c r="D375" s="84">
        <v>1617.75513024</v>
      </c>
      <c r="E375" s="84">
        <v>207.09601645999999</v>
      </c>
      <c r="F375" s="84">
        <v>207.09601645999999</v>
      </c>
    </row>
    <row r="376" spans="1:6" ht="12.75" customHeight="1" x14ac:dyDescent="0.2">
      <c r="A376" s="83" t="s">
        <v>163</v>
      </c>
      <c r="B376" s="83">
        <v>2</v>
      </c>
      <c r="C376" s="84">
        <v>1785.4166207999999</v>
      </c>
      <c r="D376" s="84">
        <v>1712.2150943300001</v>
      </c>
      <c r="E376" s="84">
        <v>219.18825583</v>
      </c>
      <c r="F376" s="84">
        <v>219.18825583</v>
      </c>
    </row>
    <row r="377" spans="1:6" ht="12.75" customHeight="1" x14ac:dyDescent="0.2">
      <c r="A377" s="83" t="s">
        <v>163</v>
      </c>
      <c r="B377" s="83">
        <v>3</v>
      </c>
      <c r="C377" s="84">
        <v>1868.83815742</v>
      </c>
      <c r="D377" s="84">
        <v>1797.4676012899999</v>
      </c>
      <c r="E377" s="84">
        <v>230.10180774</v>
      </c>
      <c r="F377" s="84">
        <v>230.10180774</v>
      </c>
    </row>
    <row r="378" spans="1:6" ht="12.75" customHeight="1" x14ac:dyDescent="0.2">
      <c r="A378" s="83" t="s">
        <v>163</v>
      </c>
      <c r="B378" s="83">
        <v>4</v>
      </c>
      <c r="C378" s="84">
        <v>1876.1501002</v>
      </c>
      <c r="D378" s="84">
        <v>1799.91983372</v>
      </c>
      <c r="E378" s="84">
        <v>230.4157289</v>
      </c>
      <c r="F378" s="84">
        <v>230.4157289</v>
      </c>
    </row>
    <row r="379" spans="1:6" ht="12.75" customHeight="1" x14ac:dyDescent="0.2">
      <c r="A379" s="83" t="s">
        <v>163</v>
      </c>
      <c r="B379" s="83">
        <v>5</v>
      </c>
      <c r="C379" s="84">
        <v>1869.3357840900001</v>
      </c>
      <c r="D379" s="84">
        <v>1793.3453555200001</v>
      </c>
      <c r="E379" s="84">
        <v>229.57410075999999</v>
      </c>
      <c r="F379" s="84">
        <v>229.57410075999999</v>
      </c>
    </row>
    <row r="380" spans="1:6" ht="12.75" customHeight="1" x14ac:dyDescent="0.2">
      <c r="A380" s="83" t="s">
        <v>163</v>
      </c>
      <c r="B380" s="83">
        <v>6</v>
      </c>
      <c r="C380" s="84">
        <v>1875.8708401399999</v>
      </c>
      <c r="D380" s="84">
        <v>1811.1475571200001</v>
      </c>
      <c r="E380" s="84">
        <v>231.85303962</v>
      </c>
      <c r="F380" s="84">
        <v>231.85303962</v>
      </c>
    </row>
    <row r="381" spans="1:6" ht="12.75" customHeight="1" x14ac:dyDescent="0.2">
      <c r="A381" s="83" t="s">
        <v>163</v>
      </c>
      <c r="B381" s="83">
        <v>7</v>
      </c>
      <c r="C381" s="84">
        <v>1810.3997998299999</v>
      </c>
      <c r="D381" s="84">
        <v>1743.1302684499999</v>
      </c>
      <c r="E381" s="84">
        <v>223.14584452</v>
      </c>
      <c r="F381" s="84">
        <v>223.14584452</v>
      </c>
    </row>
    <row r="382" spans="1:6" ht="12.75" customHeight="1" x14ac:dyDescent="0.2">
      <c r="A382" s="83" t="s">
        <v>163</v>
      </c>
      <c r="B382" s="83">
        <v>8</v>
      </c>
      <c r="C382" s="84">
        <v>1751.50637087</v>
      </c>
      <c r="D382" s="84">
        <v>1677.5568799</v>
      </c>
      <c r="E382" s="84">
        <v>214.75150393000001</v>
      </c>
      <c r="F382" s="84">
        <v>214.75150393000001</v>
      </c>
    </row>
    <row r="383" spans="1:6" ht="12.75" customHeight="1" x14ac:dyDescent="0.2">
      <c r="A383" s="83" t="s">
        <v>163</v>
      </c>
      <c r="B383" s="83">
        <v>9</v>
      </c>
      <c r="C383" s="84">
        <v>1678.92862958</v>
      </c>
      <c r="D383" s="84">
        <v>1610.8441096399999</v>
      </c>
      <c r="E383" s="84">
        <v>206.21130603</v>
      </c>
      <c r="F383" s="84">
        <v>206.21130603</v>
      </c>
    </row>
    <row r="384" spans="1:6" ht="12.75" customHeight="1" x14ac:dyDescent="0.2">
      <c r="A384" s="83" t="s">
        <v>163</v>
      </c>
      <c r="B384" s="83">
        <v>10</v>
      </c>
      <c r="C384" s="84">
        <v>1647.0128696500001</v>
      </c>
      <c r="D384" s="84">
        <v>1570.9887248299999</v>
      </c>
      <c r="E384" s="84">
        <v>201.10924127999999</v>
      </c>
      <c r="F384" s="84">
        <v>201.10924127999999</v>
      </c>
    </row>
    <row r="385" spans="1:6" ht="12.75" customHeight="1" x14ac:dyDescent="0.2">
      <c r="A385" s="83" t="s">
        <v>163</v>
      </c>
      <c r="B385" s="83">
        <v>11</v>
      </c>
      <c r="C385" s="84">
        <v>1630.39446236</v>
      </c>
      <c r="D385" s="84">
        <v>1549.6439098599999</v>
      </c>
      <c r="E385" s="84">
        <v>198.37679675000001</v>
      </c>
      <c r="F385" s="84">
        <v>198.37679675000001</v>
      </c>
    </row>
    <row r="386" spans="1:6" ht="12.75" customHeight="1" x14ac:dyDescent="0.2">
      <c r="A386" s="83" t="s">
        <v>163</v>
      </c>
      <c r="B386" s="83">
        <v>12</v>
      </c>
      <c r="C386" s="84">
        <v>1624.2514151099999</v>
      </c>
      <c r="D386" s="84">
        <v>1542.8691832300001</v>
      </c>
      <c r="E386" s="84">
        <v>197.50953392</v>
      </c>
      <c r="F386" s="84">
        <v>197.50953392</v>
      </c>
    </row>
    <row r="387" spans="1:6" ht="12.75" customHeight="1" x14ac:dyDescent="0.2">
      <c r="A387" s="83" t="s">
        <v>163</v>
      </c>
      <c r="B387" s="83">
        <v>13</v>
      </c>
      <c r="C387" s="84">
        <v>1634.58423371</v>
      </c>
      <c r="D387" s="84">
        <v>1553.3438436700001</v>
      </c>
      <c r="E387" s="84">
        <v>198.85044171000001</v>
      </c>
      <c r="F387" s="84">
        <v>198.85044171000001</v>
      </c>
    </row>
    <row r="388" spans="1:6" ht="12.75" customHeight="1" x14ac:dyDescent="0.2">
      <c r="A388" s="83" t="s">
        <v>163</v>
      </c>
      <c r="B388" s="83">
        <v>14</v>
      </c>
      <c r="C388" s="84">
        <v>1638.3221327399999</v>
      </c>
      <c r="D388" s="84">
        <v>1559.0105928600001</v>
      </c>
      <c r="E388" s="84">
        <v>199.57586742999999</v>
      </c>
      <c r="F388" s="84">
        <v>199.57586742999999</v>
      </c>
    </row>
    <row r="389" spans="1:6" ht="12.75" customHeight="1" x14ac:dyDescent="0.2">
      <c r="A389" s="83" t="s">
        <v>163</v>
      </c>
      <c r="B389" s="83">
        <v>15</v>
      </c>
      <c r="C389" s="84">
        <v>1638.7798337500001</v>
      </c>
      <c r="D389" s="84">
        <v>1560.3253809400001</v>
      </c>
      <c r="E389" s="84">
        <v>199.74417929000001</v>
      </c>
      <c r="F389" s="84">
        <v>199.74417929000001</v>
      </c>
    </row>
    <row r="390" spans="1:6" ht="12.75" customHeight="1" x14ac:dyDescent="0.2">
      <c r="A390" s="83" t="s">
        <v>163</v>
      </c>
      <c r="B390" s="83">
        <v>16</v>
      </c>
      <c r="C390" s="84">
        <v>1638.5171940299999</v>
      </c>
      <c r="D390" s="84">
        <v>1559.0630025600001</v>
      </c>
      <c r="E390" s="84">
        <v>199.58257663000001</v>
      </c>
      <c r="F390" s="84">
        <v>199.58257663000001</v>
      </c>
    </row>
    <row r="391" spans="1:6" ht="12.75" customHeight="1" x14ac:dyDescent="0.2">
      <c r="A391" s="83" t="s">
        <v>163</v>
      </c>
      <c r="B391" s="83">
        <v>17</v>
      </c>
      <c r="C391" s="84">
        <v>1629.1063289000001</v>
      </c>
      <c r="D391" s="84">
        <v>1550.87132021</v>
      </c>
      <c r="E391" s="84">
        <v>198.53392299999999</v>
      </c>
      <c r="F391" s="84">
        <v>198.53392299999999</v>
      </c>
    </row>
    <row r="392" spans="1:6" ht="12.75" customHeight="1" x14ac:dyDescent="0.2">
      <c r="A392" s="83" t="s">
        <v>163</v>
      </c>
      <c r="B392" s="83">
        <v>18</v>
      </c>
      <c r="C392" s="84">
        <v>1637.0677499999999</v>
      </c>
      <c r="D392" s="84">
        <v>1558.61530838</v>
      </c>
      <c r="E392" s="84">
        <v>199.52526531000001</v>
      </c>
      <c r="F392" s="84">
        <v>199.52526531000001</v>
      </c>
    </row>
    <row r="393" spans="1:6" ht="12.75" customHeight="1" x14ac:dyDescent="0.2">
      <c r="A393" s="83" t="s">
        <v>163</v>
      </c>
      <c r="B393" s="83">
        <v>19</v>
      </c>
      <c r="C393" s="84">
        <v>1633.3843185200001</v>
      </c>
      <c r="D393" s="84">
        <v>1556.4607548199999</v>
      </c>
      <c r="E393" s="84">
        <v>199.24945134000001</v>
      </c>
      <c r="F393" s="84">
        <v>199.24945134000001</v>
      </c>
    </row>
    <row r="394" spans="1:6" ht="12.75" customHeight="1" x14ac:dyDescent="0.2">
      <c r="A394" s="83" t="s">
        <v>163</v>
      </c>
      <c r="B394" s="83">
        <v>20</v>
      </c>
      <c r="C394" s="84">
        <v>1635.1344525699999</v>
      </c>
      <c r="D394" s="84">
        <v>1562.1981830899999</v>
      </c>
      <c r="E394" s="84">
        <v>199.98392501000001</v>
      </c>
      <c r="F394" s="84">
        <v>199.98392501000001</v>
      </c>
    </row>
    <row r="395" spans="1:6" ht="12.75" customHeight="1" x14ac:dyDescent="0.2">
      <c r="A395" s="83" t="s">
        <v>163</v>
      </c>
      <c r="B395" s="83">
        <v>21</v>
      </c>
      <c r="C395" s="84">
        <v>1633.19622729</v>
      </c>
      <c r="D395" s="84">
        <v>1560.1331807700001</v>
      </c>
      <c r="E395" s="84">
        <v>199.71957488999999</v>
      </c>
      <c r="F395" s="84">
        <v>199.71957488999999</v>
      </c>
    </row>
    <row r="396" spans="1:6" ht="12.75" customHeight="1" x14ac:dyDescent="0.2">
      <c r="A396" s="83" t="s">
        <v>163</v>
      </c>
      <c r="B396" s="83">
        <v>22</v>
      </c>
      <c r="C396" s="84">
        <v>1610.51911993</v>
      </c>
      <c r="D396" s="84">
        <v>1537.8938368500001</v>
      </c>
      <c r="E396" s="84">
        <v>196.87261774000001</v>
      </c>
      <c r="F396" s="84">
        <v>196.87261774000001</v>
      </c>
    </row>
    <row r="397" spans="1:6" ht="12.75" customHeight="1" x14ac:dyDescent="0.2">
      <c r="A397" s="83" t="s">
        <v>163</v>
      </c>
      <c r="B397" s="83">
        <v>23</v>
      </c>
      <c r="C397" s="84">
        <v>1656.65175359</v>
      </c>
      <c r="D397" s="84">
        <v>1584.2620447199999</v>
      </c>
      <c r="E397" s="84">
        <v>202.80841788999999</v>
      </c>
      <c r="F397" s="84">
        <v>202.80841788999999</v>
      </c>
    </row>
    <row r="398" spans="1:6" ht="12.75" customHeight="1" x14ac:dyDescent="0.2">
      <c r="A398" s="83" t="s">
        <v>163</v>
      </c>
      <c r="B398" s="83">
        <v>24</v>
      </c>
      <c r="C398" s="84">
        <v>1728.2188727800001</v>
      </c>
      <c r="D398" s="84">
        <v>1655.38146194</v>
      </c>
      <c r="E398" s="84">
        <v>211.91273022999999</v>
      </c>
      <c r="F398" s="84">
        <v>211.91273022999999</v>
      </c>
    </row>
    <row r="399" spans="1:6" ht="12.75" customHeight="1" x14ac:dyDescent="0.2">
      <c r="A399" s="83" t="s">
        <v>164</v>
      </c>
      <c r="B399" s="83">
        <v>1</v>
      </c>
      <c r="C399" s="84">
        <v>1729.0532557700001</v>
      </c>
      <c r="D399" s="84">
        <v>1656.1903930999999</v>
      </c>
      <c r="E399" s="84">
        <v>212.0162851</v>
      </c>
      <c r="F399" s="84">
        <v>212.0162851</v>
      </c>
    </row>
    <row r="400" spans="1:6" ht="12.75" customHeight="1" x14ac:dyDescent="0.2">
      <c r="A400" s="83" t="s">
        <v>164</v>
      </c>
      <c r="B400" s="83">
        <v>2</v>
      </c>
      <c r="C400" s="84">
        <v>1835.7321214900001</v>
      </c>
      <c r="D400" s="84">
        <v>1761.94211683</v>
      </c>
      <c r="E400" s="84">
        <v>225.55403275</v>
      </c>
      <c r="F400" s="84">
        <v>225.55403275</v>
      </c>
    </row>
    <row r="401" spans="1:6" ht="12.75" customHeight="1" x14ac:dyDescent="0.2">
      <c r="A401" s="83" t="s">
        <v>164</v>
      </c>
      <c r="B401" s="83">
        <v>3</v>
      </c>
      <c r="C401" s="84">
        <v>1912.38751086</v>
      </c>
      <c r="D401" s="84">
        <v>1839.02554022</v>
      </c>
      <c r="E401" s="84">
        <v>235.42182399999999</v>
      </c>
      <c r="F401" s="84">
        <v>235.42182399999999</v>
      </c>
    </row>
    <row r="402" spans="1:6" ht="12.75" customHeight="1" x14ac:dyDescent="0.2">
      <c r="A402" s="83" t="s">
        <v>164</v>
      </c>
      <c r="B402" s="83">
        <v>4</v>
      </c>
      <c r="C402" s="84">
        <v>1959.37806884</v>
      </c>
      <c r="D402" s="84">
        <v>1885.32639569</v>
      </c>
      <c r="E402" s="84">
        <v>241.34900207000001</v>
      </c>
      <c r="F402" s="84">
        <v>241.34900207000001</v>
      </c>
    </row>
    <row r="403" spans="1:6" ht="12.75" customHeight="1" x14ac:dyDescent="0.2">
      <c r="A403" s="83" t="s">
        <v>164</v>
      </c>
      <c r="B403" s="83">
        <v>5</v>
      </c>
      <c r="C403" s="84">
        <v>1966.2361943799999</v>
      </c>
      <c r="D403" s="84">
        <v>1892.3419993</v>
      </c>
      <c r="E403" s="84">
        <v>242.24710064000001</v>
      </c>
      <c r="F403" s="84">
        <v>242.24710064000001</v>
      </c>
    </row>
    <row r="404" spans="1:6" ht="12.75" customHeight="1" x14ac:dyDescent="0.2">
      <c r="A404" s="83" t="s">
        <v>164</v>
      </c>
      <c r="B404" s="83">
        <v>6</v>
      </c>
      <c r="C404" s="84">
        <v>1933.80831902</v>
      </c>
      <c r="D404" s="84">
        <v>1859.55764451</v>
      </c>
      <c r="E404" s="84">
        <v>238.05022983000001</v>
      </c>
      <c r="F404" s="84">
        <v>238.05022983000001</v>
      </c>
    </row>
    <row r="405" spans="1:6" ht="12.75" customHeight="1" x14ac:dyDescent="0.2">
      <c r="A405" s="83" t="s">
        <v>164</v>
      </c>
      <c r="B405" s="83">
        <v>7</v>
      </c>
      <c r="C405" s="84">
        <v>1854.58303899</v>
      </c>
      <c r="D405" s="84">
        <v>1780.58863056</v>
      </c>
      <c r="E405" s="84">
        <v>227.94105576000001</v>
      </c>
      <c r="F405" s="84">
        <v>227.94105576000001</v>
      </c>
    </row>
    <row r="406" spans="1:6" ht="12.75" customHeight="1" x14ac:dyDescent="0.2">
      <c r="A406" s="83" t="s">
        <v>164</v>
      </c>
      <c r="B406" s="83">
        <v>8</v>
      </c>
      <c r="C406" s="84">
        <v>1727.18020211</v>
      </c>
      <c r="D406" s="84">
        <v>1654.2092437199999</v>
      </c>
      <c r="E406" s="84">
        <v>211.76266937</v>
      </c>
      <c r="F406" s="84">
        <v>211.76266937</v>
      </c>
    </row>
    <row r="407" spans="1:6" ht="12.75" customHeight="1" x14ac:dyDescent="0.2">
      <c r="A407" s="83" t="s">
        <v>164</v>
      </c>
      <c r="B407" s="83">
        <v>9</v>
      </c>
      <c r="C407" s="84">
        <v>1606.0619902599999</v>
      </c>
      <c r="D407" s="84">
        <v>1531.79031805</v>
      </c>
      <c r="E407" s="84">
        <v>196.0912792</v>
      </c>
      <c r="F407" s="84">
        <v>196.0912792</v>
      </c>
    </row>
    <row r="408" spans="1:6" ht="12.75" customHeight="1" x14ac:dyDescent="0.2">
      <c r="A408" s="83" t="s">
        <v>164</v>
      </c>
      <c r="B408" s="83">
        <v>10</v>
      </c>
      <c r="C408" s="84">
        <v>1525.7991390899999</v>
      </c>
      <c r="D408" s="84">
        <v>1456.8902991299999</v>
      </c>
      <c r="E408" s="84">
        <v>186.50299525</v>
      </c>
      <c r="F408" s="84">
        <v>186.50299525</v>
      </c>
    </row>
    <row r="409" spans="1:6" ht="12.75" customHeight="1" x14ac:dyDescent="0.2">
      <c r="A409" s="83" t="s">
        <v>164</v>
      </c>
      <c r="B409" s="83">
        <v>11</v>
      </c>
      <c r="C409" s="84">
        <v>1509.3322309099999</v>
      </c>
      <c r="D409" s="84">
        <v>1434.4499530099999</v>
      </c>
      <c r="E409" s="84">
        <v>183.63030692000001</v>
      </c>
      <c r="F409" s="84">
        <v>183.63030692000001</v>
      </c>
    </row>
    <row r="410" spans="1:6" ht="12.75" customHeight="1" x14ac:dyDescent="0.2">
      <c r="A410" s="83" t="s">
        <v>164</v>
      </c>
      <c r="B410" s="83">
        <v>12</v>
      </c>
      <c r="C410" s="84">
        <v>1497.88301858</v>
      </c>
      <c r="D410" s="84">
        <v>1419.9536758900001</v>
      </c>
      <c r="E410" s="84">
        <v>181.77457412999999</v>
      </c>
      <c r="F410" s="84">
        <v>181.77457412999999</v>
      </c>
    </row>
    <row r="411" spans="1:6" ht="12.75" customHeight="1" x14ac:dyDescent="0.2">
      <c r="A411" s="83" t="s">
        <v>164</v>
      </c>
      <c r="B411" s="83">
        <v>13</v>
      </c>
      <c r="C411" s="84">
        <v>1467.28781168</v>
      </c>
      <c r="D411" s="84">
        <v>1388.3275126000001</v>
      </c>
      <c r="E411" s="84">
        <v>177.72596855</v>
      </c>
      <c r="F411" s="84">
        <v>177.72596855</v>
      </c>
    </row>
    <row r="412" spans="1:6" ht="12.75" customHeight="1" x14ac:dyDescent="0.2">
      <c r="A412" s="83" t="s">
        <v>164</v>
      </c>
      <c r="B412" s="83">
        <v>14</v>
      </c>
      <c r="C412" s="84">
        <v>1442.8777612700001</v>
      </c>
      <c r="D412" s="84">
        <v>1363.7053024899999</v>
      </c>
      <c r="E412" s="84">
        <v>174.57397012000001</v>
      </c>
      <c r="F412" s="84">
        <v>174.57397012000001</v>
      </c>
    </row>
    <row r="413" spans="1:6" ht="12.75" customHeight="1" x14ac:dyDescent="0.2">
      <c r="A413" s="83" t="s">
        <v>164</v>
      </c>
      <c r="B413" s="83">
        <v>15</v>
      </c>
      <c r="C413" s="84">
        <v>1456.1342492700001</v>
      </c>
      <c r="D413" s="84">
        <v>1375.6938697400001</v>
      </c>
      <c r="E413" s="84">
        <v>176.10867984000001</v>
      </c>
      <c r="F413" s="84">
        <v>176.10867984000001</v>
      </c>
    </row>
    <row r="414" spans="1:6" ht="12.75" customHeight="1" x14ac:dyDescent="0.2">
      <c r="A414" s="83" t="s">
        <v>164</v>
      </c>
      <c r="B414" s="83">
        <v>16</v>
      </c>
      <c r="C414" s="84">
        <v>1461.5187804499999</v>
      </c>
      <c r="D414" s="84">
        <v>1378.23372083</v>
      </c>
      <c r="E414" s="84">
        <v>176.43381746</v>
      </c>
      <c r="F414" s="84">
        <v>176.43381746</v>
      </c>
    </row>
    <row r="415" spans="1:6" ht="12.75" customHeight="1" x14ac:dyDescent="0.2">
      <c r="A415" s="83" t="s">
        <v>164</v>
      </c>
      <c r="B415" s="83">
        <v>17</v>
      </c>
      <c r="C415" s="84">
        <v>1456.37936614</v>
      </c>
      <c r="D415" s="84">
        <v>1371.8179807500001</v>
      </c>
      <c r="E415" s="84">
        <v>175.61251009</v>
      </c>
      <c r="F415" s="84">
        <v>175.61251009</v>
      </c>
    </row>
    <row r="416" spans="1:6" ht="12.75" customHeight="1" x14ac:dyDescent="0.2">
      <c r="A416" s="83" t="s">
        <v>164</v>
      </c>
      <c r="B416" s="83">
        <v>18</v>
      </c>
      <c r="C416" s="84">
        <v>1459.4515833</v>
      </c>
      <c r="D416" s="84">
        <v>1377.1312643900001</v>
      </c>
      <c r="E416" s="84">
        <v>176.29268711</v>
      </c>
      <c r="F416" s="84">
        <v>176.29268711</v>
      </c>
    </row>
    <row r="417" spans="1:6" ht="12.75" customHeight="1" x14ac:dyDescent="0.2">
      <c r="A417" s="83" t="s">
        <v>164</v>
      </c>
      <c r="B417" s="83">
        <v>19</v>
      </c>
      <c r="C417" s="84">
        <v>1453.7116559399999</v>
      </c>
      <c r="D417" s="84">
        <v>1370.4824396199999</v>
      </c>
      <c r="E417" s="84">
        <v>175.44154154</v>
      </c>
      <c r="F417" s="84">
        <v>175.44154154</v>
      </c>
    </row>
    <row r="418" spans="1:6" ht="12.75" customHeight="1" x14ac:dyDescent="0.2">
      <c r="A418" s="83" t="s">
        <v>164</v>
      </c>
      <c r="B418" s="83">
        <v>20</v>
      </c>
      <c r="C418" s="84">
        <v>1459.4535335099999</v>
      </c>
      <c r="D418" s="84">
        <v>1377.16989524</v>
      </c>
      <c r="E418" s="84">
        <v>176.29763242000001</v>
      </c>
      <c r="F418" s="84">
        <v>176.29763242000001</v>
      </c>
    </row>
    <row r="419" spans="1:6" ht="12.75" customHeight="1" x14ac:dyDescent="0.2">
      <c r="A419" s="83" t="s">
        <v>164</v>
      </c>
      <c r="B419" s="83">
        <v>21</v>
      </c>
      <c r="C419" s="84">
        <v>1456.5406646199999</v>
      </c>
      <c r="D419" s="84">
        <v>1379.6220378400001</v>
      </c>
      <c r="E419" s="84">
        <v>176.61154207999999</v>
      </c>
      <c r="F419" s="84">
        <v>176.61154207999999</v>
      </c>
    </row>
    <row r="420" spans="1:6" ht="12.75" customHeight="1" x14ac:dyDescent="0.2">
      <c r="A420" s="83" t="s">
        <v>164</v>
      </c>
      <c r="B420" s="83">
        <v>22</v>
      </c>
      <c r="C420" s="84">
        <v>1447.8983173700001</v>
      </c>
      <c r="D420" s="84">
        <v>1381.47145888</v>
      </c>
      <c r="E420" s="84">
        <v>176.84829468000001</v>
      </c>
      <c r="F420" s="84">
        <v>176.84829468000001</v>
      </c>
    </row>
    <row r="421" spans="1:6" ht="12.75" customHeight="1" x14ac:dyDescent="0.2">
      <c r="A421" s="83" t="s">
        <v>164</v>
      </c>
      <c r="B421" s="83">
        <v>23</v>
      </c>
      <c r="C421" s="84">
        <v>1488.71677516</v>
      </c>
      <c r="D421" s="84">
        <v>1423.44471217</v>
      </c>
      <c r="E421" s="84">
        <v>182.22147717999999</v>
      </c>
      <c r="F421" s="84">
        <v>182.22147717999999</v>
      </c>
    </row>
    <row r="422" spans="1:6" ht="12.75" customHeight="1" x14ac:dyDescent="0.2">
      <c r="A422" s="83" t="s">
        <v>164</v>
      </c>
      <c r="B422" s="83">
        <v>24</v>
      </c>
      <c r="C422" s="84">
        <v>1589.53804997</v>
      </c>
      <c r="D422" s="84">
        <v>1516.60442846</v>
      </c>
      <c r="E422" s="84">
        <v>194.14726605999999</v>
      </c>
      <c r="F422" s="84">
        <v>194.14726605999999</v>
      </c>
    </row>
    <row r="423" spans="1:6" ht="12.75" customHeight="1" x14ac:dyDescent="0.2">
      <c r="A423" s="83" t="s">
        <v>165</v>
      </c>
      <c r="B423" s="83">
        <v>1</v>
      </c>
      <c r="C423" s="84">
        <v>1754.0686433799999</v>
      </c>
      <c r="D423" s="84">
        <v>1680.3109899900001</v>
      </c>
      <c r="E423" s="84">
        <v>215.10406979000001</v>
      </c>
      <c r="F423" s="84">
        <v>215.10406979000001</v>
      </c>
    </row>
    <row r="424" spans="1:6" ht="12.75" customHeight="1" x14ac:dyDescent="0.2">
      <c r="A424" s="83" t="s">
        <v>165</v>
      </c>
      <c r="B424" s="83">
        <v>2</v>
      </c>
      <c r="C424" s="84">
        <v>1866.0859224599999</v>
      </c>
      <c r="D424" s="84">
        <v>1794.42326189</v>
      </c>
      <c r="E424" s="84">
        <v>229.71208834000001</v>
      </c>
      <c r="F424" s="84">
        <v>229.71208834000001</v>
      </c>
    </row>
    <row r="425" spans="1:6" ht="12.75" customHeight="1" x14ac:dyDescent="0.2">
      <c r="A425" s="83" t="s">
        <v>165</v>
      </c>
      <c r="B425" s="83">
        <v>3</v>
      </c>
      <c r="C425" s="84">
        <v>1882.4146896300001</v>
      </c>
      <c r="D425" s="84">
        <v>1808.10552246</v>
      </c>
      <c r="E425" s="84">
        <v>231.46361526000001</v>
      </c>
      <c r="F425" s="84">
        <v>231.46361526000001</v>
      </c>
    </row>
    <row r="426" spans="1:6" ht="12.75" customHeight="1" x14ac:dyDescent="0.2">
      <c r="A426" s="83" t="s">
        <v>165</v>
      </c>
      <c r="B426" s="83">
        <v>4</v>
      </c>
      <c r="C426" s="84">
        <v>1860.1213798900001</v>
      </c>
      <c r="D426" s="84">
        <v>1785.6156645900001</v>
      </c>
      <c r="E426" s="84">
        <v>228.58458870000001</v>
      </c>
      <c r="F426" s="84">
        <v>228.58458870000001</v>
      </c>
    </row>
    <row r="427" spans="1:6" ht="12.75" customHeight="1" x14ac:dyDescent="0.2">
      <c r="A427" s="83" t="s">
        <v>165</v>
      </c>
      <c r="B427" s="83">
        <v>5</v>
      </c>
      <c r="C427" s="84">
        <v>1856.2544917</v>
      </c>
      <c r="D427" s="84">
        <v>1778.6669671300001</v>
      </c>
      <c r="E427" s="84">
        <v>227.69505509000001</v>
      </c>
      <c r="F427" s="84">
        <v>227.69505509000001</v>
      </c>
    </row>
    <row r="428" spans="1:6" ht="12.75" customHeight="1" x14ac:dyDescent="0.2">
      <c r="A428" s="83" t="s">
        <v>165</v>
      </c>
      <c r="B428" s="83">
        <v>6</v>
      </c>
      <c r="C428" s="84">
        <v>1867.8405902699999</v>
      </c>
      <c r="D428" s="84">
        <v>1790.6464733400001</v>
      </c>
      <c r="E428" s="84">
        <v>229.22860487</v>
      </c>
      <c r="F428" s="84">
        <v>229.22860487</v>
      </c>
    </row>
    <row r="429" spans="1:6" ht="12.75" customHeight="1" x14ac:dyDescent="0.2">
      <c r="A429" s="83" t="s">
        <v>165</v>
      </c>
      <c r="B429" s="83">
        <v>7</v>
      </c>
      <c r="C429" s="84">
        <v>1833.9627116300001</v>
      </c>
      <c r="D429" s="84">
        <v>1758.0213524000001</v>
      </c>
      <c r="E429" s="84">
        <v>225.05211829000001</v>
      </c>
      <c r="F429" s="84">
        <v>225.05211829000001</v>
      </c>
    </row>
    <row r="430" spans="1:6" ht="12.75" customHeight="1" x14ac:dyDescent="0.2">
      <c r="A430" s="83" t="s">
        <v>165</v>
      </c>
      <c r="B430" s="83">
        <v>8</v>
      </c>
      <c r="C430" s="84">
        <v>1709.6963632300001</v>
      </c>
      <c r="D430" s="84">
        <v>1636.0637349900001</v>
      </c>
      <c r="E430" s="84">
        <v>209.43978224</v>
      </c>
      <c r="F430" s="84">
        <v>209.43978224</v>
      </c>
    </row>
    <row r="431" spans="1:6" ht="12.75" customHeight="1" x14ac:dyDescent="0.2">
      <c r="A431" s="83" t="s">
        <v>165</v>
      </c>
      <c r="B431" s="83">
        <v>9</v>
      </c>
      <c r="C431" s="84">
        <v>1595.7318580799999</v>
      </c>
      <c r="D431" s="84">
        <v>1531.3842238899999</v>
      </c>
      <c r="E431" s="84">
        <v>196.03929328999999</v>
      </c>
      <c r="F431" s="84">
        <v>196.03929328999999</v>
      </c>
    </row>
    <row r="432" spans="1:6" ht="12.75" customHeight="1" x14ac:dyDescent="0.2">
      <c r="A432" s="83" t="s">
        <v>165</v>
      </c>
      <c r="B432" s="83">
        <v>10</v>
      </c>
      <c r="C432" s="84">
        <v>1563.2720409799999</v>
      </c>
      <c r="D432" s="84">
        <v>1486.75481347</v>
      </c>
      <c r="E432" s="84">
        <v>190.32608432000001</v>
      </c>
      <c r="F432" s="84">
        <v>190.32608432000001</v>
      </c>
    </row>
    <row r="433" spans="1:6" ht="12.75" customHeight="1" x14ac:dyDescent="0.2">
      <c r="A433" s="83" t="s">
        <v>165</v>
      </c>
      <c r="B433" s="83">
        <v>11</v>
      </c>
      <c r="C433" s="84">
        <v>1503.0846346799999</v>
      </c>
      <c r="D433" s="84">
        <v>1424.5740893899999</v>
      </c>
      <c r="E433" s="84">
        <v>182.36605377000001</v>
      </c>
      <c r="F433" s="84">
        <v>182.36605377000001</v>
      </c>
    </row>
    <row r="434" spans="1:6" ht="12.75" customHeight="1" x14ac:dyDescent="0.2">
      <c r="A434" s="83" t="s">
        <v>165</v>
      </c>
      <c r="B434" s="83">
        <v>12</v>
      </c>
      <c r="C434" s="84">
        <v>1485.79487913</v>
      </c>
      <c r="D434" s="84">
        <v>1407.2472183100001</v>
      </c>
      <c r="E434" s="84">
        <v>180.14796408000001</v>
      </c>
      <c r="F434" s="84">
        <v>180.14796408000001</v>
      </c>
    </row>
    <row r="435" spans="1:6" ht="12.75" customHeight="1" x14ac:dyDescent="0.2">
      <c r="A435" s="83" t="s">
        <v>165</v>
      </c>
      <c r="B435" s="83">
        <v>13</v>
      </c>
      <c r="C435" s="84">
        <v>1493.24844874</v>
      </c>
      <c r="D435" s="84">
        <v>1414.0078506699999</v>
      </c>
      <c r="E435" s="84">
        <v>181.01342263999999</v>
      </c>
      <c r="F435" s="84">
        <v>181.01342263999999</v>
      </c>
    </row>
    <row r="436" spans="1:6" ht="12.75" customHeight="1" x14ac:dyDescent="0.2">
      <c r="A436" s="83" t="s">
        <v>165</v>
      </c>
      <c r="B436" s="83">
        <v>14</v>
      </c>
      <c r="C436" s="84">
        <v>1479.1019064100001</v>
      </c>
      <c r="D436" s="84">
        <v>1399.62873438</v>
      </c>
      <c r="E436" s="84">
        <v>179.17268813000001</v>
      </c>
      <c r="F436" s="84">
        <v>179.17268813000001</v>
      </c>
    </row>
    <row r="437" spans="1:6" ht="12.75" customHeight="1" x14ac:dyDescent="0.2">
      <c r="A437" s="83" t="s">
        <v>165</v>
      </c>
      <c r="B437" s="83">
        <v>15</v>
      </c>
      <c r="C437" s="84">
        <v>1479.0784048099999</v>
      </c>
      <c r="D437" s="84">
        <v>1398.7821049700001</v>
      </c>
      <c r="E437" s="84">
        <v>179.06430734</v>
      </c>
      <c r="F437" s="84">
        <v>179.06430734</v>
      </c>
    </row>
    <row r="438" spans="1:6" ht="12.75" customHeight="1" x14ac:dyDescent="0.2">
      <c r="A438" s="83" t="s">
        <v>165</v>
      </c>
      <c r="B438" s="83">
        <v>16</v>
      </c>
      <c r="C438" s="84">
        <v>1482.8826093</v>
      </c>
      <c r="D438" s="84">
        <v>1402.84311895</v>
      </c>
      <c r="E438" s="84">
        <v>179.58417577</v>
      </c>
      <c r="F438" s="84">
        <v>179.58417577</v>
      </c>
    </row>
    <row r="439" spans="1:6" ht="12.75" customHeight="1" x14ac:dyDescent="0.2">
      <c r="A439" s="83" t="s">
        <v>165</v>
      </c>
      <c r="B439" s="83">
        <v>17</v>
      </c>
      <c r="C439" s="84">
        <v>1488.1474016100001</v>
      </c>
      <c r="D439" s="84">
        <v>1409.09777973</v>
      </c>
      <c r="E439" s="84">
        <v>180.38486266000001</v>
      </c>
      <c r="F439" s="84">
        <v>180.38486266000001</v>
      </c>
    </row>
    <row r="440" spans="1:6" ht="12.75" customHeight="1" x14ac:dyDescent="0.2">
      <c r="A440" s="83" t="s">
        <v>165</v>
      </c>
      <c r="B440" s="83">
        <v>18</v>
      </c>
      <c r="C440" s="84">
        <v>1496.3768366199999</v>
      </c>
      <c r="D440" s="84">
        <v>1416.82273442</v>
      </c>
      <c r="E440" s="84">
        <v>181.37376841</v>
      </c>
      <c r="F440" s="84">
        <v>181.37376841</v>
      </c>
    </row>
    <row r="441" spans="1:6" ht="12.75" customHeight="1" x14ac:dyDescent="0.2">
      <c r="A441" s="83" t="s">
        <v>165</v>
      </c>
      <c r="B441" s="83">
        <v>19</v>
      </c>
      <c r="C441" s="84">
        <v>1487.14994168</v>
      </c>
      <c r="D441" s="84">
        <v>1408.2504194000001</v>
      </c>
      <c r="E441" s="84">
        <v>180.27638830000001</v>
      </c>
      <c r="F441" s="84">
        <v>180.27638830000001</v>
      </c>
    </row>
    <row r="442" spans="1:6" ht="12.75" customHeight="1" x14ac:dyDescent="0.2">
      <c r="A442" s="83" t="s">
        <v>165</v>
      </c>
      <c r="B442" s="83">
        <v>20</v>
      </c>
      <c r="C442" s="84">
        <v>1500.5828618099999</v>
      </c>
      <c r="D442" s="84">
        <v>1420.7338998299999</v>
      </c>
      <c r="E442" s="84">
        <v>181.87445406000001</v>
      </c>
      <c r="F442" s="84">
        <v>181.87445406000001</v>
      </c>
    </row>
    <row r="443" spans="1:6" ht="12.75" customHeight="1" x14ac:dyDescent="0.2">
      <c r="A443" s="83" t="s">
        <v>165</v>
      </c>
      <c r="B443" s="83">
        <v>21</v>
      </c>
      <c r="C443" s="84">
        <v>1508.92385898</v>
      </c>
      <c r="D443" s="84">
        <v>1426.80015987</v>
      </c>
      <c r="E443" s="84">
        <v>182.65102293999999</v>
      </c>
      <c r="F443" s="84">
        <v>182.65102293999999</v>
      </c>
    </row>
    <row r="444" spans="1:6" ht="12.75" customHeight="1" x14ac:dyDescent="0.2">
      <c r="A444" s="83" t="s">
        <v>165</v>
      </c>
      <c r="B444" s="83">
        <v>22</v>
      </c>
      <c r="C444" s="84">
        <v>1474.9219189200001</v>
      </c>
      <c r="D444" s="84">
        <v>1393.6501448199999</v>
      </c>
      <c r="E444" s="84">
        <v>178.40734233000001</v>
      </c>
      <c r="F444" s="84">
        <v>178.40734233000001</v>
      </c>
    </row>
    <row r="445" spans="1:6" ht="12.75" customHeight="1" x14ac:dyDescent="0.2">
      <c r="A445" s="83" t="s">
        <v>165</v>
      </c>
      <c r="B445" s="83">
        <v>23</v>
      </c>
      <c r="C445" s="84">
        <v>1531.4619753300001</v>
      </c>
      <c r="D445" s="84">
        <v>1451.59434134</v>
      </c>
      <c r="E445" s="84">
        <v>185.82503618000001</v>
      </c>
      <c r="F445" s="84">
        <v>185.82503618000001</v>
      </c>
    </row>
    <row r="446" spans="1:6" ht="12.75" customHeight="1" x14ac:dyDescent="0.2">
      <c r="A446" s="83" t="s">
        <v>165</v>
      </c>
      <c r="B446" s="83">
        <v>24</v>
      </c>
      <c r="C446" s="84">
        <v>1618.09220439</v>
      </c>
      <c r="D446" s="84">
        <v>1537.0325681300001</v>
      </c>
      <c r="E446" s="84">
        <v>196.76236291000001</v>
      </c>
      <c r="F446" s="84">
        <v>196.76236291000001</v>
      </c>
    </row>
    <row r="447" spans="1:6" ht="12.75" customHeight="1" x14ac:dyDescent="0.2">
      <c r="A447" s="83" t="s">
        <v>166</v>
      </c>
      <c r="B447" s="83">
        <v>1</v>
      </c>
      <c r="C447" s="84">
        <v>1878.6806942200001</v>
      </c>
      <c r="D447" s="84">
        <v>1794.7199277699999</v>
      </c>
      <c r="E447" s="84">
        <v>229.75006585</v>
      </c>
      <c r="F447" s="84">
        <v>229.75006585</v>
      </c>
    </row>
    <row r="448" spans="1:6" ht="12.75" customHeight="1" x14ac:dyDescent="0.2">
      <c r="A448" s="83" t="s">
        <v>166</v>
      </c>
      <c r="B448" s="83">
        <v>2</v>
      </c>
      <c r="C448" s="84">
        <v>1975.1014095600001</v>
      </c>
      <c r="D448" s="84">
        <v>1890.47362535</v>
      </c>
      <c r="E448" s="84">
        <v>242.00792179000001</v>
      </c>
      <c r="F448" s="84">
        <v>242.00792179000001</v>
      </c>
    </row>
    <row r="449" spans="1:6" ht="12.75" customHeight="1" x14ac:dyDescent="0.2">
      <c r="A449" s="83" t="s">
        <v>166</v>
      </c>
      <c r="B449" s="83">
        <v>3</v>
      </c>
      <c r="C449" s="84">
        <v>2056.1405123099998</v>
      </c>
      <c r="D449" s="84">
        <v>1971.50271161</v>
      </c>
      <c r="E449" s="84">
        <v>252.38081485999999</v>
      </c>
      <c r="F449" s="84">
        <v>252.38081485999999</v>
      </c>
    </row>
    <row r="450" spans="1:6" ht="12.75" customHeight="1" x14ac:dyDescent="0.2">
      <c r="A450" s="83" t="s">
        <v>166</v>
      </c>
      <c r="B450" s="83">
        <v>4</v>
      </c>
      <c r="C450" s="84">
        <v>2088.8193755500001</v>
      </c>
      <c r="D450" s="84">
        <v>2003.14544013</v>
      </c>
      <c r="E450" s="84">
        <v>256.43154102</v>
      </c>
      <c r="F450" s="84">
        <v>256.43154102</v>
      </c>
    </row>
    <row r="451" spans="1:6" ht="12.75" customHeight="1" x14ac:dyDescent="0.2">
      <c r="A451" s="83" t="s">
        <v>166</v>
      </c>
      <c r="B451" s="83">
        <v>5</v>
      </c>
      <c r="C451" s="84">
        <v>2087.3082171800002</v>
      </c>
      <c r="D451" s="84">
        <v>2000.6081721099999</v>
      </c>
      <c r="E451" s="84">
        <v>256.10673408000002</v>
      </c>
      <c r="F451" s="84">
        <v>256.10673408000002</v>
      </c>
    </row>
    <row r="452" spans="1:6" ht="12.75" customHeight="1" x14ac:dyDescent="0.2">
      <c r="A452" s="83" t="s">
        <v>166</v>
      </c>
      <c r="B452" s="83">
        <v>6</v>
      </c>
      <c r="C452" s="84">
        <v>2071.3919464000001</v>
      </c>
      <c r="D452" s="84">
        <v>1985.14583107</v>
      </c>
      <c r="E452" s="84">
        <v>254.12733116000001</v>
      </c>
      <c r="F452" s="84">
        <v>254.12733116000001</v>
      </c>
    </row>
    <row r="453" spans="1:6" ht="12.75" customHeight="1" x14ac:dyDescent="0.2">
      <c r="A453" s="83" t="s">
        <v>166</v>
      </c>
      <c r="B453" s="83">
        <v>7</v>
      </c>
      <c r="C453" s="84">
        <v>1997.0045712199999</v>
      </c>
      <c r="D453" s="84">
        <v>1911.90334358</v>
      </c>
      <c r="E453" s="84">
        <v>244.75123515999999</v>
      </c>
      <c r="F453" s="84">
        <v>244.75123515999999</v>
      </c>
    </row>
    <row r="454" spans="1:6" ht="12.75" customHeight="1" x14ac:dyDescent="0.2">
      <c r="A454" s="83" t="s">
        <v>166</v>
      </c>
      <c r="B454" s="83">
        <v>8</v>
      </c>
      <c r="C454" s="84">
        <v>1804.4121666599999</v>
      </c>
      <c r="D454" s="84">
        <v>1720.97958642</v>
      </c>
      <c r="E454" s="84">
        <v>220.31023737999999</v>
      </c>
      <c r="F454" s="84">
        <v>220.31023737999999</v>
      </c>
    </row>
    <row r="455" spans="1:6" ht="12.75" customHeight="1" x14ac:dyDescent="0.2">
      <c r="A455" s="83" t="s">
        <v>166</v>
      </c>
      <c r="B455" s="83">
        <v>9</v>
      </c>
      <c r="C455" s="84">
        <v>1706.4673780600001</v>
      </c>
      <c r="D455" s="84">
        <v>1622.3320396199999</v>
      </c>
      <c r="E455" s="84">
        <v>207.68192694999999</v>
      </c>
      <c r="F455" s="84">
        <v>207.68192694999999</v>
      </c>
    </row>
    <row r="456" spans="1:6" ht="12.75" customHeight="1" x14ac:dyDescent="0.2">
      <c r="A456" s="83" t="s">
        <v>166</v>
      </c>
      <c r="B456" s="83">
        <v>10</v>
      </c>
      <c r="C456" s="84">
        <v>1644.0082392300001</v>
      </c>
      <c r="D456" s="84">
        <v>1562.05828445</v>
      </c>
      <c r="E456" s="84">
        <v>199.96601595999999</v>
      </c>
      <c r="F456" s="84">
        <v>199.96601595999999</v>
      </c>
    </row>
    <row r="457" spans="1:6" ht="12.75" customHeight="1" x14ac:dyDescent="0.2">
      <c r="A457" s="83" t="s">
        <v>166</v>
      </c>
      <c r="B457" s="83">
        <v>11</v>
      </c>
      <c r="C457" s="84">
        <v>1595.73457966</v>
      </c>
      <c r="D457" s="84">
        <v>1515.6002276500001</v>
      </c>
      <c r="E457" s="84">
        <v>194.01871385000001</v>
      </c>
      <c r="F457" s="84">
        <v>194.01871385000001</v>
      </c>
    </row>
    <row r="458" spans="1:6" ht="12.75" customHeight="1" x14ac:dyDescent="0.2">
      <c r="A458" s="83" t="s">
        <v>166</v>
      </c>
      <c r="B458" s="83">
        <v>12</v>
      </c>
      <c r="C458" s="84">
        <v>1583.7865532999999</v>
      </c>
      <c r="D458" s="84">
        <v>1504.1412875599999</v>
      </c>
      <c r="E458" s="84">
        <v>192.55180405999999</v>
      </c>
      <c r="F458" s="84">
        <v>192.55180405999999</v>
      </c>
    </row>
    <row r="459" spans="1:6" ht="12.75" customHeight="1" x14ac:dyDescent="0.2">
      <c r="A459" s="83" t="s">
        <v>166</v>
      </c>
      <c r="B459" s="83">
        <v>13</v>
      </c>
      <c r="C459" s="84">
        <v>1575.12607095</v>
      </c>
      <c r="D459" s="84">
        <v>1494.31559277</v>
      </c>
      <c r="E459" s="84">
        <v>191.29397324000001</v>
      </c>
      <c r="F459" s="84">
        <v>191.29397324000001</v>
      </c>
    </row>
    <row r="460" spans="1:6" ht="12.75" customHeight="1" x14ac:dyDescent="0.2">
      <c r="A460" s="83" t="s">
        <v>166</v>
      </c>
      <c r="B460" s="83">
        <v>14</v>
      </c>
      <c r="C460" s="84">
        <v>1560.9439554</v>
      </c>
      <c r="D460" s="84">
        <v>1480.0364906699999</v>
      </c>
      <c r="E460" s="84">
        <v>189.46604199000001</v>
      </c>
      <c r="F460" s="84">
        <v>189.46604199000001</v>
      </c>
    </row>
    <row r="461" spans="1:6" ht="12.75" customHeight="1" x14ac:dyDescent="0.2">
      <c r="A461" s="83" t="s">
        <v>166</v>
      </c>
      <c r="B461" s="83">
        <v>15</v>
      </c>
      <c r="C461" s="84">
        <v>1562.58124961</v>
      </c>
      <c r="D461" s="84">
        <v>1480.2527602299999</v>
      </c>
      <c r="E461" s="84">
        <v>189.49372761999999</v>
      </c>
      <c r="F461" s="84">
        <v>189.49372761999999</v>
      </c>
    </row>
    <row r="462" spans="1:6" ht="12.75" customHeight="1" x14ac:dyDescent="0.2">
      <c r="A462" s="83" t="s">
        <v>166</v>
      </c>
      <c r="B462" s="83">
        <v>16</v>
      </c>
      <c r="C462" s="84">
        <v>1558.8508243799999</v>
      </c>
      <c r="D462" s="84">
        <v>1477.5717132699999</v>
      </c>
      <c r="E462" s="84">
        <v>189.15051489000001</v>
      </c>
      <c r="F462" s="84">
        <v>189.15051489000001</v>
      </c>
    </row>
    <row r="463" spans="1:6" ht="12.75" customHeight="1" x14ac:dyDescent="0.2">
      <c r="A463" s="83" t="s">
        <v>166</v>
      </c>
      <c r="B463" s="83">
        <v>17</v>
      </c>
      <c r="C463" s="84">
        <v>1564.3254260900001</v>
      </c>
      <c r="D463" s="84">
        <v>1482.3566778700001</v>
      </c>
      <c r="E463" s="84">
        <v>189.76305945999999</v>
      </c>
      <c r="F463" s="84">
        <v>189.76305945999999</v>
      </c>
    </row>
    <row r="464" spans="1:6" ht="12.75" customHeight="1" x14ac:dyDescent="0.2">
      <c r="A464" s="83" t="s">
        <v>166</v>
      </c>
      <c r="B464" s="83">
        <v>18</v>
      </c>
      <c r="C464" s="84">
        <v>1563.21491042</v>
      </c>
      <c r="D464" s="84">
        <v>1481.7986625599999</v>
      </c>
      <c r="E464" s="84">
        <v>189.69162544</v>
      </c>
      <c r="F464" s="84">
        <v>189.69162544</v>
      </c>
    </row>
    <row r="465" spans="1:6" ht="12.75" customHeight="1" x14ac:dyDescent="0.2">
      <c r="A465" s="83" t="s">
        <v>166</v>
      </c>
      <c r="B465" s="83">
        <v>19</v>
      </c>
      <c r="C465" s="84">
        <v>1581.39500832</v>
      </c>
      <c r="D465" s="84">
        <v>1499.0896281400001</v>
      </c>
      <c r="E465" s="84">
        <v>191.90511871000001</v>
      </c>
      <c r="F465" s="84">
        <v>191.90511871000001</v>
      </c>
    </row>
    <row r="466" spans="1:6" ht="12.75" customHeight="1" x14ac:dyDescent="0.2">
      <c r="A466" s="83" t="s">
        <v>166</v>
      </c>
      <c r="B466" s="83">
        <v>20</v>
      </c>
      <c r="C466" s="84">
        <v>1598.78667391</v>
      </c>
      <c r="D466" s="84">
        <v>1516.2196798699999</v>
      </c>
      <c r="E466" s="84">
        <v>194.09801268000001</v>
      </c>
      <c r="F466" s="84">
        <v>194.09801268000001</v>
      </c>
    </row>
    <row r="467" spans="1:6" ht="12.75" customHeight="1" x14ac:dyDescent="0.2">
      <c r="A467" s="83" t="s">
        <v>166</v>
      </c>
      <c r="B467" s="83">
        <v>21</v>
      </c>
      <c r="C467" s="84">
        <v>1600.76614488</v>
      </c>
      <c r="D467" s="84">
        <v>1516.4288125400001</v>
      </c>
      <c r="E467" s="84">
        <v>194.12478468</v>
      </c>
      <c r="F467" s="84">
        <v>194.12478468</v>
      </c>
    </row>
    <row r="468" spans="1:6" ht="12.75" customHeight="1" x14ac:dyDescent="0.2">
      <c r="A468" s="83" t="s">
        <v>166</v>
      </c>
      <c r="B468" s="83">
        <v>22</v>
      </c>
      <c r="C468" s="84">
        <v>1565.7845197900001</v>
      </c>
      <c r="D468" s="84">
        <v>1483.7285694899999</v>
      </c>
      <c r="E468" s="84">
        <v>189.93868139</v>
      </c>
      <c r="F468" s="84">
        <v>189.93868139</v>
      </c>
    </row>
    <row r="469" spans="1:6" ht="12.75" customHeight="1" x14ac:dyDescent="0.2">
      <c r="A469" s="83" t="s">
        <v>166</v>
      </c>
      <c r="B469" s="83">
        <v>23</v>
      </c>
      <c r="C469" s="84">
        <v>1612.88453542</v>
      </c>
      <c r="D469" s="84">
        <v>1530.9878654500001</v>
      </c>
      <c r="E469" s="84">
        <v>195.98855368</v>
      </c>
      <c r="F469" s="84">
        <v>195.98855368</v>
      </c>
    </row>
    <row r="470" spans="1:6" ht="12.75" customHeight="1" x14ac:dyDescent="0.2">
      <c r="A470" s="83" t="s">
        <v>166</v>
      </c>
      <c r="B470" s="83">
        <v>24</v>
      </c>
      <c r="C470" s="84">
        <v>1694.57884171</v>
      </c>
      <c r="D470" s="84">
        <v>1612.8985736100001</v>
      </c>
      <c r="E470" s="84">
        <v>206.47430709</v>
      </c>
      <c r="F470" s="84">
        <v>206.47430709</v>
      </c>
    </row>
    <row r="471" spans="1:6" ht="12.75" customHeight="1" x14ac:dyDescent="0.2">
      <c r="A471" s="83" t="s">
        <v>167</v>
      </c>
      <c r="B471" s="83">
        <v>1</v>
      </c>
      <c r="C471" s="84">
        <v>1797.6781820399999</v>
      </c>
      <c r="D471" s="84">
        <v>1716.1623797</v>
      </c>
      <c r="E471" s="84">
        <v>219.69356536000001</v>
      </c>
      <c r="F471" s="84">
        <v>219.69356536000001</v>
      </c>
    </row>
    <row r="472" spans="1:6" ht="12.75" customHeight="1" x14ac:dyDescent="0.2">
      <c r="A472" s="83" t="s">
        <v>167</v>
      </c>
      <c r="B472" s="83">
        <v>2</v>
      </c>
      <c r="C472" s="84">
        <v>1907.5120236600001</v>
      </c>
      <c r="D472" s="84">
        <v>1823.8143597400001</v>
      </c>
      <c r="E472" s="84">
        <v>233.47457326</v>
      </c>
      <c r="F472" s="84">
        <v>233.47457326</v>
      </c>
    </row>
    <row r="473" spans="1:6" ht="12.75" customHeight="1" x14ac:dyDescent="0.2">
      <c r="A473" s="83" t="s">
        <v>167</v>
      </c>
      <c r="B473" s="83">
        <v>3</v>
      </c>
      <c r="C473" s="84">
        <v>1979.7017278400001</v>
      </c>
      <c r="D473" s="84">
        <v>1895.8957608400001</v>
      </c>
      <c r="E473" s="84">
        <v>242.70203343</v>
      </c>
      <c r="F473" s="84">
        <v>242.70203343</v>
      </c>
    </row>
    <row r="474" spans="1:6" ht="12.75" customHeight="1" x14ac:dyDescent="0.2">
      <c r="A474" s="83" t="s">
        <v>167</v>
      </c>
      <c r="B474" s="83">
        <v>4</v>
      </c>
      <c r="C474" s="84">
        <v>1998.7002370800001</v>
      </c>
      <c r="D474" s="84">
        <v>1914.11864848</v>
      </c>
      <c r="E474" s="84">
        <v>245.03482618000001</v>
      </c>
      <c r="F474" s="84">
        <v>245.03482618000001</v>
      </c>
    </row>
    <row r="475" spans="1:6" ht="12.75" customHeight="1" x14ac:dyDescent="0.2">
      <c r="A475" s="83" t="s">
        <v>167</v>
      </c>
      <c r="B475" s="83">
        <v>5</v>
      </c>
      <c r="C475" s="84">
        <v>2003.09393041</v>
      </c>
      <c r="D475" s="84">
        <v>1919.0599195499999</v>
      </c>
      <c r="E475" s="84">
        <v>245.66738022999999</v>
      </c>
      <c r="F475" s="84">
        <v>245.66738022999999</v>
      </c>
    </row>
    <row r="476" spans="1:6" ht="12.75" customHeight="1" x14ac:dyDescent="0.2">
      <c r="A476" s="83" t="s">
        <v>167</v>
      </c>
      <c r="B476" s="83">
        <v>6</v>
      </c>
      <c r="C476" s="84">
        <v>2007.24404564</v>
      </c>
      <c r="D476" s="84">
        <v>1923.8561642499999</v>
      </c>
      <c r="E476" s="84">
        <v>246.2813688</v>
      </c>
      <c r="F476" s="84">
        <v>246.2813688</v>
      </c>
    </row>
    <row r="477" spans="1:6" ht="12.75" customHeight="1" x14ac:dyDescent="0.2">
      <c r="A477" s="83" t="s">
        <v>167</v>
      </c>
      <c r="B477" s="83">
        <v>7</v>
      </c>
      <c r="C477" s="84">
        <v>1948.54096218</v>
      </c>
      <c r="D477" s="84">
        <v>1865.73852607</v>
      </c>
      <c r="E477" s="84">
        <v>238.84147192</v>
      </c>
      <c r="F477" s="84">
        <v>238.84147192</v>
      </c>
    </row>
    <row r="478" spans="1:6" ht="12.75" customHeight="1" x14ac:dyDescent="0.2">
      <c r="A478" s="83" t="s">
        <v>167</v>
      </c>
      <c r="B478" s="83">
        <v>8</v>
      </c>
      <c r="C478" s="84">
        <v>1884.70975234</v>
      </c>
      <c r="D478" s="84">
        <v>1802.1191921499999</v>
      </c>
      <c r="E478" s="84">
        <v>230.69727854000001</v>
      </c>
      <c r="F478" s="84">
        <v>230.69727854000001</v>
      </c>
    </row>
    <row r="479" spans="1:6" ht="12.75" customHeight="1" x14ac:dyDescent="0.2">
      <c r="A479" s="83" t="s">
        <v>167</v>
      </c>
      <c r="B479" s="83">
        <v>9</v>
      </c>
      <c r="C479" s="84">
        <v>1760.0841268700001</v>
      </c>
      <c r="D479" s="84">
        <v>1677.2938897900001</v>
      </c>
      <c r="E479" s="84">
        <v>214.71783740000001</v>
      </c>
      <c r="F479" s="84">
        <v>214.71783740000001</v>
      </c>
    </row>
    <row r="480" spans="1:6" ht="12.75" customHeight="1" x14ac:dyDescent="0.2">
      <c r="A480" s="83" t="s">
        <v>167</v>
      </c>
      <c r="B480" s="83">
        <v>10</v>
      </c>
      <c r="C480" s="84">
        <v>1695.5316575100001</v>
      </c>
      <c r="D480" s="84">
        <v>1614.23362064</v>
      </c>
      <c r="E480" s="84">
        <v>206.64521238</v>
      </c>
      <c r="F480" s="84">
        <v>206.64521238</v>
      </c>
    </row>
    <row r="481" spans="1:6" ht="12.75" customHeight="1" x14ac:dyDescent="0.2">
      <c r="A481" s="83" t="s">
        <v>167</v>
      </c>
      <c r="B481" s="83">
        <v>11</v>
      </c>
      <c r="C481" s="84">
        <v>1659.08671564</v>
      </c>
      <c r="D481" s="84">
        <v>1579.46027755</v>
      </c>
      <c r="E481" s="84">
        <v>202.19372235</v>
      </c>
      <c r="F481" s="84">
        <v>202.19372235</v>
      </c>
    </row>
    <row r="482" spans="1:6" ht="12.75" customHeight="1" x14ac:dyDescent="0.2">
      <c r="A482" s="83" t="s">
        <v>167</v>
      </c>
      <c r="B482" s="83">
        <v>12</v>
      </c>
      <c r="C482" s="84">
        <v>1662.1301407799999</v>
      </c>
      <c r="D482" s="84">
        <v>1582.92742548</v>
      </c>
      <c r="E482" s="84">
        <v>202.63756735000001</v>
      </c>
      <c r="F482" s="84">
        <v>202.63756735000001</v>
      </c>
    </row>
    <row r="483" spans="1:6" ht="12.75" customHeight="1" x14ac:dyDescent="0.2">
      <c r="A483" s="83" t="s">
        <v>167</v>
      </c>
      <c r="B483" s="83">
        <v>13</v>
      </c>
      <c r="C483" s="84">
        <v>1654.41941804</v>
      </c>
      <c r="D483" s="84">
        <v>1577.713107</v>
      </c>
      <c r="E483" s="84">
        <v>201.9700593</v>
      </c>
      <c r="F483" s="84">
        <v>201.9700593</v>
      </c>
    </row>
    <row r="484" spans="1:6" ht="12.75" customHeight="1" x14ac:dyDescent="0.2">
      <c r="A484" s="83" t="s">
        <v>167</v>
      </c>
      <c r="B484" s="83">
        <v>14</v>
      </c>
      <c r="C484" s="84">
        <v>1633.34344913</v>
      </c>
      <c r="D484" s="84">
        <v>1560.6293584800001</v>
      </c>
      <c r="E484" s="84">
        <v>199.78309279999999</v>
      </c>
      <c r="F484" s="84">
        <v>199.78309279999999</v>
      </c>
    </row>
    <row r="485" spans="1:6" ht="12.75" customHeight="1" x14ac:dyDescent="0.2">
      <c r="A485" s="83" t="s">
        <v>167</v>
      </c>
      <c r="B485" s="83">
        <v>15</v>
      </c>
      <c r="C485" s="84">
        <v>1624.6995339099999</v>
      </c>
      <c r="D485" s="84">
        <v>1552.8622703000001</v>
      </c>
      <c r="E485" s="84">
        <v>198.78879336</v>
      </c>
      <c r="F485" s="84">
        <v>198.78879336</v>
      </c>
    </row>
    <row r="486" spans="1:6" ht="12.75" customHeight="1" x14ac:dyDescent="0.2">
      <c r="A486" s="83" t="s">
        <v>167</v>
      </c>
      <c r="B486" s="83">
        <v>16</v>
      </c>
      <c r="C486" s="84">
        <v>1640.8275118700001</v>
      </c>
      <c r="D486" s="84">
        <v>1568.6360575799999</v>
      </c>
      <c r="E486" s="84">
        <v>200.8080659</v>
      </c>
      <c r="F486" s="84">
        <v>200.8080659</v>
      </c>
    </row>
    <row r="487" spans="1:6" ht="12.75" customHeight="1" x14ac:dyDescent="0.2">
      <c r="A487" s="83" t="s">
        <v>167</v>
      </c>
      <c r="B487" s="83">
        <v>17</v>
      </c>
      <c r="C487" s="84">
        <v>1640.2083200100001</v>
      </c>
      <c r="D487" s="84">
        <v>1568.76177239</v>
      </c>
      <c r="E487" s="84">
        <v>200.82415921</v>
      </c>
      <c r="F487" s="84">
        <v>200.82415921</v>
      </c>
    </row>
    <row r="488" spans="1:6" ht="12.75" customHeight="1" x14ac:dyDescent="0.2">
      <c r="A488" s="83" t="s">
        <v>167</v>
      </c>
      <c r="B488" s="83">
        <v>18</v>
      </c>
      <c r="C488" s="84">
        <v>1627.8329198399999</v>
      </c>
      <c r="D488" s="84">
        <v>1556.4420999700001</v>
      </c>
      <c r="E488" s="84">
        <v>199.24706325</v>
      </c>
      <c r="F488" s="84">
        <v>199.24706325</v>
      </c>
    </row>
    <row r="489" spans="1:6" ht="12.75" customHeight="1" x14ac:dyDescent="0.2">
      <c r="A489" s="83" t="s">
        <v>167</v>
      </c>
      <c r="B489" s="83">
        <v>19</v>
      </c>
      <c r="C489" s="84">
        <v>1656.7328731</v>
      </c>
      <c r="D489" s="84">
        <v>1585.0222467599999</v>
      </c>
      <c r="E489" s="84">
        <v>202.90573473000001</v>
      </c>
      <c r="F489" s="84">
        <v>202.90573473000001</v>
      </c>
    </row>
    <row r="490" spans="1:6" ht="12.75" customHeight="1" x14ac:dyDescent="0.2">
      <c r="A490" s="83" t="s">
        <v>167</v>
      </c>
      <c r="B490" s="83">
        <v>20</v>
      </c>
      <c r="C490" s="84">
        <v>1668.9958762900001</v>
      </c>
      <c r="D490" s="84">
        <v>1596.4297592299999</v>
      </c>
      <c r="E490" s="84">
        <v>204.36606104000001</v>
      </c>
      <c r="F490" s="84">
        <v>204.36606104000001</v>
      </c>
    </row>
    <row r="491" spans="1:6" ht="12.75" customHeight="1" x14ac:dyDescent="0.2">
      <c r="A491" s="83" t="s">
        <v>167</v>
      </c>
      <c r="B491" s="83">
        <v>21</v>
      </c>
      <c r="C491" s="84">
        <v>1700.5388580199999</v>
      </c>
      <c r="D491" s="84">
        <v>1627.2913461000001</v>
      </c>
      <c r="E491" s="84">
        <v>208.31678979</v>
      </c>
      <c r="F491" s="84">
        <v>208.31678979</v>
      </c>
    </row>
    <row r="492" spans="1:6" ht="12.75" customHeight="1" x14ac:dyDescent="0.2">
      <c r="A492" s="83" t="s">
        <v>167</v>
      </c>
      <c r="B492" s="83">
        <v>22</v>
      </c>
      <c r="C492" s="84">
        <v>1665.77444337</v>
      </c>
      <c r="D492" s="84">
        <v>1593.45292524</v>
      </c>
      <c r="E492" s="84">
        <v>203.98498330999999</v>
      </c>
      <c r="F492" s="84">
        <v>203.98498330999999</v>
      </c>
    </row>
    <row r="493" spans="1:6" ht="12.75" customHeight="1" x14ac:dyDescent="0.2">
      <c r="A493" s="83" t="s">
        <v>167</v>
      </c>
      <c r="B493" s="83">
        <v>23</v>
      </c>
      <c r="C493" s="84">
        <v>1722.9210916</v>
      </c>
      <c r="D493" s="84">
        <v>1650.4412546799999</v>
      </c>
      <c r="E493" s="84">
        <v>211.28031236999999</v>
      </c>
      <c r="F493" s="84">
        <v>211.28031236999999</v>
      </c>
    </row>
    <row r="494" spans="1:6" ht="12.75" customHeight="1" x14ac:dyDescent="0.2">
      <c r="A494" s="83" t="s">
        <v>167</v>
      </c>
      <c r="B494" s="83">
        <v>24</v>
      </c>
      <c r="C494" s="84">
        <v>1810.9578569</v>
      </c>
      <c r="D494" s="84">
        <v>1737.8413239700001</v>
      </c>
      <c r="E494" s="84">
        <v>222.46878326000001</v>
      </c>
      <c r="F494" s="84">
        <v>222.46878326000001</v>
      </c>
    </row>
    <row r="495" spans="1:6" ht="12.75" customHeight="1" x14ac:dyDescent="0.2">
      <c r="A495" s="83" t="s">
        <v>168</v>
      </c>
      <c r="B495" s="83">
        <v>1</v>
      </c>
      <c r="C495" s="84">
        <v>1804.4357784399999</v>
      </c>
      <c r="D495" s="84">
        <v>1731.7344190199999</v>
      </c>
      <c r="E495" s="84">
        <v>221.68701125000001</v>
      </c>
      <c r="F495" s="84">
        <v>221.68701125000001</v>
      </c>
    </row>
    <row r="496" spans="1:6" ht="12.75" customHeight="1" x14ac:dyDescent="0.2">
      <c r="A496" s="83" t="s">
        <v>168</v>
      </c>
      <c r="B496" s="83">
        <v>2</v>
      </c>
      <c r="C496" s="84">
        <v>1877.7541961500001</v>
      </c>
      <c r="D496" s="84">
        <v>1804.4652249400001</v>
      </c>
      <c r="E496" s="84">
        <v>230.99760461</v>
      </c>
      <c r="F496" s="84">
        <v>230.99760461</v>
      </c>
    </row>
    <row r="497" spans="1:6" ht="12.75" customHeight="1" x14ac:dyDescent="0.2">
      <c r="A497" s="83" t="s">
        <v>168</v>
      </c>
      <c r="B497" s="83">
        <v>3</v>
      </c>
      <c r="C497" s="84">
        <v>1977.0417030599999</v>
      </c>
      <c r="D497" s="84">
        <v>1902.99426552</v>
      </c>
      <c r="E497" s="84">
        <v>243.61074453000001</v>
      </c>
      <c r="F497" s="84">
        <v>243.61074453000001</v>
      </c>
    </row>
    <row r="498" spans="1:6" ht="12.75" customHeight="1" x14ac:dyDescent="0.2">
      <c r="A498" s="83" t="s">
        <v>168</v>
      </c>
      <c r="B498" s="83">
        <v>4</v>
      </c>
      <c r="C498" s="84">
        <v>2021.1754994800001</v>
      </c>
      <c r="D498" s="84">
        <v>1946.37924645</v>
      </c>
      <c r="E498" s="84">
        <v>249.16464855000001</v>
      </c>
      <c r="F498" s="84">
        <v>249.16464855000001</v>
      </c>
    </row>
    <row r="499" spans="1:6" ht="12.75" customHeight="1" x14ac:dyDescent="0.2">
      <c r="A499" s="83" t="s">
        <v>168</v>
      </c>
      <c r="B499" s="83">
        <v>5</v>
      </c>
      <c r="C499" s="84">
        <v>2034.2313566400001</v>
      </c>
      <c r="D499" s="84">
        <v>1959.74423845</v>
      </c>
      <c r="E499" s="84">
        <v>250.87556051000001</v>
      </c>
      <c r="F499" s="84">
        <v>250.87556051000001</v>
      </c>
    </row>
    <row r="500" spans="1:6" ht="12.75" customHeight="1" x14ac:dyDescent="0.2">
      <c r="A500" s="83" t="s">
        <v>168</v>
      </c>
      <c r="B500" s="83">
        <v>6</v>
      </c>
      <c r="C500" s="84">
        <v>2031.9413580400001</v>
      </c>
      <c r="D500" s="84">
        <v>1957.0921226400001</v>
      </c>
      <c r="E500" s="84">
        <v>250.53605139000001</v>
      </c>
      <c r="F500" s="84">
        <v>250.53605139000001</v>
      </c>
    </row>
    <row r="501" spans="1:6" ht="12.75" customHeight="1" x14ac:dyDescent="0.2">
      <c r="A501" s="83" t="s">
        <v>168</v>
      </c>
      <c r="B501" s="83">
        <v>7</v>
      </c>
      <c r="C501" s="84">
        <v>2014.7323410399999</v>
      </c>
      <c r="D501" s="84">
        <v>1937.50054206</v>
      </c>
      <c r="E501" s="84">
        <v>248.02804617999999</v>
      </c>
      <c r="F501" s="84">
        <v>248.02804617999999</v>
      </c>
    </row>
    <row r="502" spans="1:6" ht="12.75" customHeight="1" x14ac:dyDescent="0.2">
      <c r="A502" s="83" t="s">
        <v>168</v>
      </c>
      <c r="B502" s="83">
        <v>8</v>
      </c>
      <c r="C502" s="84">
        <v>1940.9647151300001</v>
      </c>
      <c r="D502" s="84">
        <v>1862.93250958</v>
      </c>
      <c r="E502" s="84">
        <v>238.48226129</v>
      </c>
      <c r="F502" s="84">
        <v>238.48226129</v>
      </c>
    </row>
    <row r="503" spans="1:6" ht="12.75" customHeight="1" x14ac:dyDescent="0.2">
      <c r="A503" s="83" t="s">
        <v>168</v>
      </c>
      <c r="B503" s="83">
        <v>9</v>
      </c>
      <c r="C503" s="84">
        <v>1811.87600043</v>
      </c>
      <c r="D503" s="84">
        <v>1736.1754408700001</v>
      </c>
      <c r="E503" s="84">
        <v>222.25552617</v>
      </c>
      <c r="F503" s="84">
        <v>222.25552617</v>
      </c>
    </row>
    <row r="504" spans="1:6" ht="12.75" customHeight="1" x14ac:dyDescent="0.2">
      <c r="A504" s="83" t="s">
        <v>168</v>
      </c>
      <c r="B504" s="83">
        <v>10</v>
      </c>
      <c r="C504" s="84">
        <v>1705.10307689</v>
      </c>
      <c r="D504" s="84">
        <v>1631.68713996</v>
      </c>
      <c r="E504" s="84">
        <v>208.87951487999999</v>
      </c>
      <c r="F504" s="84">
        <v>208.87951487999999</v>
      </c>
    </row>
    <row r="505" spans="1:6" ht="12.75" customHeight="1" x14ac:dyDescent="0.2">
      <c r="A505" s="83" t="s">
        <v>168</v>
      </c>
      <c r="B505" s="83">
        <v>11</v>
      </c>
      <c r="C505" s="84">
        <v>1622.60950869</v>
      </c>
      <c r="D505" s="84">
        <v>1550.0085359300001</v>
      </c>
      <c r="E505" s="84">
        <v>198.42347415</v>
      </c>
      <c r="F505" s="84">
        <v>198.42347415</v>
      </c>
    </row>
    <row r="506" spans="1:6" ht="12.75" customHeight="1" x14ac:dyDescent="0.2">
      <c r="A506" s="83" t="s">
        <v>168</v>
      </c>
      <c r="B506" s="83">
        <v>12</v>
      </c>
      <c r="C506" s="84">
        <v>1579.0769232600001</v>
      </c>
      <c r="D506" s="84">
        <v>1504.77545319</v>
      </c>
      <c r="E506" s="84">
        <v>192.63298642000001</v>
      </c>
      <c r="F506" s="84">
        <v>192.63298642000001</v>
      </c>
    </row>
    <row r="507" spans="1:6" ht="12.75" customHeight="1" x14ac:dyDescent="0.2">
      <c r="A507" s="83" t="s">
        <v>168</v>
      </c>
      <c r="B507" s="83">
        <v>13</v>
      </c>
      <c r="C507" s="84">
        <v>1583.85049508</v>
      </c>
      <c r="D507" s="84">
        <v>1519.3414395100001</v>
      </c>
      <c r="E507" s="84">
        <v>194.49764299</v>
      </c>
      <c r="F507" s="84">
        <v>194.49764299</v>
      </c>
    </row>
    <row r="508" spans="1:6" ht="12.75" customHeight="1" x14ac:dyDescent="0.2">
      <c r="A508" s="83" t="s">
        <v>168</v>
      </c>
      <c r="B508" s="83">
        <v>14</v>
      </c>
      <c r="C508" s="84">
        <v>1581.73474151</v>
      </c>
      <c r="D508" s="84">
        <v>1514.5095041</v>
      </c>
      <c r="E508" s="84">
        <v>193.87908548999999</v>
      </c>
      <c r="F508" s="84">
        <v>193.87908548999999</v>
      </c>
    </row>
    <row r="509" spans="1:6" ht="12.75" customHeight="1" x14ac:dyDescent="0.2">
      <c r="A509" s="83" t="s">
        <v>168</v>
      </c>
      <c r="B509" s="83">
        <v>15</v>
      </c>
      <c r="C509" s="84">
        <v>1483.0438858499999</v>
      </c>
      <c r="D509" s="84">
        <v>1410.7654559499999</v>
      </c>
      <c r="E509" s="84">
        <v>180.5983493</v>
      </c>
      <c r="F509" s="84">
        <v>180.5983493</v>
      </c>
    </row>
    <row r="510" spans="1:6" ht="12.75" customHeight="1" x14ac:dyDescent="0.2">
      <c r="A510" s="83" t="s">
        <v>168</v>
      </c>
      <c r="B510" s="83">
        <v>16</v>
      </c>
      <c r="C510" s="84">
        <v>1500.8576373799999</v>
      </c>
      <c r="D510" s="84">
        <v>1428.64827156</v>
      </c>
      <c r="E510" s="84">
        <v>182.88760791999999</v>
      </c>
      <c r="F510" s="84">
        <v>182.88760791999999</v>
      </c>
    </row>
    <row r="511" spans="1:6" ht="12.75" customHeight="1" x14ac:dyDescent="0.2">
      <c r="A511" s="83" t="s">
        <v>168</v>
      </c>
      <c r="B511" s="83">
        <v>17</v>
      </c>
      <c r="C511" s="84">
        <v>1515.3076139499999</v>
      </c>
      <c r="D511" s="84">
        <v>1443.53794103</v>
      </c>
      <c r="E511" s="84">
        <v>184.79370061</v>
      </c>
      <c r="F511" s="84">
        <v>184.79370061</v>
      </c>
    </row>
    <row r="512" spans="1:6" ht="12.75" customHeight="1" x14ac:dyDescent="0.2">
      <c r="A512" s="83" t="s">
        <v>168</v>
      </c>
      <c r="B512" s="83">
        <v>18</v>
      </c>
      <c r="C512" s="84">
        <v>1503.7240503600001</v>
      </c>
      <c r="D512" s="84">
        <v>1432.7773312300001</v>
      </c>
      <c r="E512" s="84">
        <v>183.41618718000001</v>
      </c>
      <c r="F512" s="84">
        <v>183.41618718000001</v>
      </c>
    </row>
    <row r="513" spans="1:6" ht="12.75" customHeight="1" x14ac:dyDescent="0.2">
      <c r="A513" s="83" t="s">
        <v>168</v>
      </c>
      <c r="B513" s="83">
        <v>19</v>
      </c>
      <c r="C513" s="84">
        <v>1499.1755605400001</v>
      </c>
      <c r="D513" s="84">
        <v>1426.9671228499999</v>
      </c>
      <c r="E513" s="84">
        <v>182.67239660999999</v>
      </c>
      <c r="F513" s="84">
        <v>182.67239660999999</v>
      </c>
    </row>
    <row r="514" spans="1:6" ht="12.75" customHeight="1" x14ac:dyDescent="0.2">
      <c r="A514" s="83" t="s">
        <v>168</v>
      </c>
      <c r="B514" s="83">
        <v>20</v>
      </c>
      <c r="C514" s="84">
        <v>1519.9381628599999</v>
      </c>
      <c r="D514" s="84">
        <v>1447.3717075500001</v>
      </c>
      <c r="E514" s="84">
        <v>185.28447808000001</v>
      </c>
      <c r="F514" s="84">
        <v>185.28447808000001</v>
      </c>
    </row>
    <row r="515" spans="1:6" ht="12.75" customHeight="1" x14ac:dyDescent="0.2">
      <c r="A515" s="83" t="s">
        <v>168</v>
      </c>
      <c r="B515" s="83">
        <v>21</v>
      </c>
      <c r="C515" s="84">
        <v>1530.2403714699999</v>
      </c>
      <c r="D515" s="84">
        <v>1457.7316304999999</v>
      </c>
      <c r="E515" s="84">
        <v>186.61069782000001</v>
      </c>
      <c r="F515" s="84">
        <v>186.61069782000001</v>
      </c>
    </row>
    <row r="516" spans="1:6" ht="12.75" customHeight="1" x14ac:dyDescent="0.2">
      <c r="A516" s="83" t="s">
        <v>168</v>
      </c>
      <c r="B516" s="83">
        <v>22</v>
      </c>
      <c r="C516" s="84">
        <v>1507.6264819999999</v>
      </c>
      <c r="D516" s="84">
        <v>1436.0383319600001</v>
      </c>
      <c r="E516" s="84">
        <v>183.83364236</v>
      </c>
      <c r="F516" s="84">
        <v>183.83364236</v>
      </c>
    </row>
    <row r="517" spans="1:6" ht="12.75" customHeight="1" x14ac:dyDescent="0.2">
      <c r="A517" s="83" t="s">
        <v>168</v>
      </c>
      <c r="B517" s="83">
        <v>23</v>
      </c>
      <c r="C517" s="84">
        <v>1544.91702317</v>
      </c>
      <c r="D517" s="84">
        <v>1473.0457371299999</v>
      </c>
      <c r="E517" s="84">
        <v>188.57112459000001</v>
      </c>
      <c r="F517" s="84">
        <v>188.57112459000001</v>
      </c>
    </row>
    <row r="518" spans="1:6" ht="12.75" customHeight="1" x14ac:dyDescent="0.2">
      <c r="A518" s="83" t="s">
        <v>168</v>
      </c>
      <c r="B518" s="83">
        <v>24</v>
      </c>
      <c r="C518" s="84">
        <v>1641.2824198799999</v>
      </c>
      <c r="D518" s="84">
        <v>1568.90502283</v>
      </c>
      <c r="E518" s="84">
        <v>200.84249733999999</v>
      </c>
      <c r="F518" s="84">
        <v>200.84249733999999</v>
      </c>
    </row>
    <row r="519" spans="1:6" ht="12.75" customHeight="1" x14ac:dyDescent="0.2">
      <c r="A519" s="83" t="s">
        <v>169</v>
      </c>
      <c r="B519" s="83">
        <v>1</v>
      </c>
      <c r="C519" s="84">
        <v>1762.52860852</v>
      </c>
      <c r="D519" s="84">
        <v>1690.29028954</v>
      </c>
      <c r="E519" s="84">
        <v>216.38156423000001</v>
      </c>
      <c r="F519" s="84">
        <v>216.38156423000001</v>
      </c>
    </row>
    <row r="520" spans="1:6" ht="12.75" customHeight="1" x14ac:dyDescent="0.2">
      <c r="A520" s="83" t="s">
        <v>169</v>
      </c>
      <c r="B520" s="83">
        <v>2</v>
      </c>
      <c r="C520" s="84">
        <v>1864.4482251100001</v>
      </c>
      <c r="D520" s="84">
        <v>1792.0279918399999</v>
      </c>
      <c r="E520" s="84">
        <v>229.40545918000001</v>
      </c>
      <c r="F520" s="84">
        <v>229.40545918000001</v>
      </c>
    </row>
    <row r="521" spans="1:6" ht="12.75" customHeight="1" x14ac:dyDescent="0.2">
      <c r="A521" s="83" t="s">
        <v>169</v>
      </c>
      <c r="B521" s="83">
        <v>3</v>
      </c>
      <c r="C521" s="84">
        <v>1913.7470355600001</v>
      </c>
      <c r="D521" s="84">
        <v>1841.2228182700001</v>
      </c>
      <c r="E521" s="84">
        <v>235.70310731999999</v>
      </c>
      <c r="F521" s="84">
        <v>235.70310731999999</v>
      </c>
    </row>
    <row r="522" spans="1:6" ht="12.75" customHeight="1" x14ac:dyDescent="0.2">
      <c r="A522" s="83" t="s">
        <v>169</v>
      </c>
      <c r="B522" s="83">
        <v>4</v>
      </c>
      <c r="C522" s="84">
        <v>1958.2963514</v>
      </c>
      <c r="D522" s="84">
        <v>1884.7999331999999</v>
      </c>
      <c r="E522" s="84">
        <v>241.28160726999999</v>
      </c>
      <c r="F522" s="84">
        <v>241.28160726999999</v>
      </c>
    </row>
    <row r="523" spans="1:6" ht="12.75" customHeight="1" x14ac:dyDescent="0.2">
      <c r="A523" s="83" t="s">
        <v>169</v>
      </c>
      <c r="B523" s="83">
        <v>5</v>
      </c>
      <c r="C523" s="84">
        <v>2005.3747811999999</v>
      </c>
      <c r="D523" s="84">
        <v>1927.74456012</v>
      </c>
      <c r="E523" s="84">
        <v>246.77913962</v>
      </c>
      <c r="F523" s="84">
        <v>246.77913962</v>
      </c>
    </row>
    <row r="524" spans="1:6" ht="12.75" customHeight="1" x14ac:dyDescent="0.2">
      <c r="A524" s="83" t="s">
        <v>169</v>
      </c>
      <c r="B524" s="83">
        <v>6</v>
      </c>
      <c r="C524" s="84">
        <v>1951.8611653800001</v>
      </c>
      <c r="D524" s="84">
        <v>1872.7014242400001</v>
      </c>
      <c r="E524" s="84">
        <v>239.73282343</v>
      </c>
      <c r="F524" s="84">
        <v>239.73282343</v>
      </c>
    </row>
    <row r="525" spans="1:6" ht="12.75" customHeight="1" x14ac:dyDescent="0.2">
      <c r="A525" s="83" t="s">
        <v>169</v>
      </c>
      <c r="B525" s="83">
        <v>7</v>
      </c>
      <c r="C525" s="84">
        <v>1977.9317860900001</v>
      </c>
      <c r="D525" s="84">
        <v>1897.70659871</v>
      </c>
      <c r="E525" s="84">
        <v>242.93384682000001</v>
      </c>
      <c r="F525" s="84">
        <v>242.93384682000001</v>
      </c>
    </row>
    <row r="526" spans="1:6" ht="12.75" customHeight="1" x14ac:dyDescent="0.2">
      <c r="A526" s="83" t="s">
        <v>169</v>
      </c>
      <c r="B526" s="83">
        <v>8</v>
      </c>
      <c r="C526" s="84">
        <v>1928.3936877000001</v>
      </c>
      <c r="D526" s="84">
        <v>1854.2960772599999</v>
      </c>
      <c r="E526" s="84">
        <v>237.37667325000001</v>
      </c>
      <c r="F526" s="84">
        <v>237.37667325000001</v>
      </c>
    </row>
    <row r="527" spans="1:6" ht="12.75" customHeight="1" x14ac:dyDescent="0.2">
      <c r="A527" s="83" t="s">
        <v>169</v>
      </c>
      <c r="B527" s="83">
        <v>9</v>
      </c>
      <c r="C527" s="84">
        <v>1773.7374232499999</v>
      </c>
      <c r="D527" s="84">
        <v>1700.48339063</v>
      </c>
      <c r="E527" s="84">
        <v>217.68642836000001</v>
      </c>
      <c r="F527" s="84">
        <v>217.68642836000001</v>
      </c>
    </row>
    <row r="528" spans="1:6" ht="12.75" customHeight="1" x14ac:dyDescent="0.2">
      <c r="A528" s="83" t="s">
        <v>169</v>
      </c>
      <c r="B528" s="83">
        <v>10</v>
      </c>
      <c r="C528" s="84">
        <v>1631.0029587399999</v>
      </c>
      <c r="D528" s="84">
        <v>1557.9285435899999</v>
      </c>
      <c r="E528" s="84">
        <v>199.43734950000001</v>
      </c>
      <c r="F528" s="84">
        <v>199.43734950000001</v>
      </c>
    </row>
    <row r="529" spans="1:6" ht="12.75" customHeight="1" x14ac:dyDescent="0.2">
      <c r="A529" s="83" t="s">
        <v>169</v>
      </c>
      <c r="B529" s="83">
        <v>11</v>
      </c>
      <c r="C529" s="84">
        <v>1558.1674035399999</v>
      </c>
      <c r="D529" s="84">
        <v>1490.03629288</v>
      </c>
      <c r="E529" s="84">
        <v>190.74616107</v>
      </c>
      <c r="F529" s="84">
        <v>190.74616107</v>
      </c>
    </row>
    <row r="530" spans="1:6" ht="12.75" customHeight="1" x14ac:dyDescent="0.2">
      <c r="A530" s="83" t="s">
        <v>169</v>
      </c>
      <c r="B530" s="83">
        <v>12</v>
      </c>
      <c r="C530" s="84">
        <v>1541.58888331</v>
      </c>
      <c r="D530" s="84">
        <v>1469.35020547</v>
      </c>
      <c r="E530" s="84">
        <v>188.09804317999999</v>
      </c>
      <c r="F530" s="84">
        <v>188.09804317999999</v>
      </c>
    </row>
    <row r="531" spans="1:6" ht="12.75" customHeight="1" x14ac:dyDescent="0.2">
      <c r="A531" s="83" t="s">
        <v>169</v>
      </c>
      <c r="B531" s="83">
        <v>13</v>
      </c>
      <c r="C531" s="84">
        <v>1537.3575575499999</v>
      </c>
      <c r="D531" s="84">
        <v>1465.759168</v>
      </c>
      <c r="E531" s="84">
        <v>187.63833853</v>
      </c>
      <c r="F531" s="84">
        <v>187.63833853</v>
      </c>
    </row>
    <row r="532" spans="1:6" ht="12.75" customHeight="1" x14ac:dyDescent="0.2">
      <c r="A532" s="83" t="s">
        <v>169</v>
      </c>
      <c r="B532" s="83">
        <v>14</v>
      </c>
      <c r="C532" s="84">
        <v>1534.6727303099999</v>
      </c>
      <c r="D532" s="84">
        <v>1462.63971939</v>
      </c>
      <c r="E532" s="84">
        <v>187.23900406000001</v>
      </c>
      <c r="F532" s="84">
        <v>187.23900406000001</v>
      </c>
    </row>
    <row r="533" spans="1:6" ht="12.75" customHeight="1" x14ac:dyDescent="0.2">
      <c r="A533" s="83" t="s">
        <v>169</v>
      </c>
      <c r="B533" s="83">
        <v>15</v>
      </c>
      <c r="C533" s="84">
        <v>1552.6914039999999</v>
      </c>
      <c r="D533" s="84">
        <v>1479.8101870400001</v>
      </c>
      <c r="E533" s="84">
        <v>189.43707186</v>
      </c>
      <c r="F533" s="84">
        <v>189.43707186</v>
      </c>
    </row>
    <row r="534" spans="1:6" ht="12.75" customHeight="1" x14ac:dyDescent="0.2">
      <c r="A534" s="83" t="s">
        <v>169</v>
      </c>
      <c r="B534" s="83">
        <v>16</v>
      </c>
      <c r="C534" s="84">
        <v>1558.5496760000001</v>
      </c>
      <c r="D534" s="84">
        <v>1486.06792711</v>
      </c>
      <c r="E534" s="84">
        <v>190.23815295</v>
      </c>
      <c r="F534" s="84">
        <v>190.23815295</v>
      </c>
    </row>
    <row r="535" spans="1:6" ht="12.75" customHeight="1" x14ac:dyDescent="0.2">
      <c r="A535" s="83" t="s">
        <v>169</v>
      </c>
      <c r="B535" s="83">
        <v>17</v>
      </c>
      <c r="C535" s="84">
        <v>1554.8673983399999</v>
      </c>
      <c r="D535" s="84">
        <v>1482.7827516299999</v>
      </c>
      <c r="E535" s="84">
        <v>189.81760305</v>
      </c>
      <c r="F535" s="84">
        <v>189.81760305</v>
      </c>
    </row>
    <row r="536" spans="1:6" ht="12.75" customHeight="1" x14ac:dyDescent="0.2">
      <c r="A536" s="83" t="s">
        <v>169</v>
      </c>
      <c r="B536" s="83">
        <v>18</v>
      </c>
      <c r="C536" s="84">
        <v>1551.24704271</v>
      </c>
      <c r="D536" s="84">
        <v>1478.96499935</v>
      </c>
      <c r="E536" s="84">
        <v>189.32887563</v>
      </c>
      <c r="F536" s="84">
        <v>189.32887563</v>
      </c>
    </row>
    <row r="537" spans="1:6" ht="12.75" customHeight="1" x14ac:dyDescent="0.2">
      <c r="A537" s="83" t="s">
        <v>169</v>
      </c>
      <c r="B537" s="83">
        <v>19</v>
      </c>
      <c r="C537" s="84">
        <v>1539.06454646</v>
      </c>
      <c r="D537" s="84">
        <v>1464.9734430599999</v>
      </c>
      <c r="E537" s="84">
        <v>187.53775439</v>
      </c>
      <c r="F537" s="84">
        <v>187.53775439</v>
      </c>
    </row>
    <row r="538" spans="1:6" ht="12.75" customHeight="1" x14ac:dyDescent="0.2">
      <c r="A538" s="83" t="s">
        <v>169</v>
      </c>
      <c r="B538" s="83">
        <v>20</v>
      </c>
      <c r="C538" s="84">
        <v>1540.30123381</v>
      </c>
      <c r="D538" s="84">
        <v>1468.35189922</v>
      </c>
      <c r="E538" s="84">
        <v>187.97024556</v>
      </c>
      <c r="F538" s="84">
        <v>187.97024556</v>
      </c>
    </row>
    <row r="539" spans="1:6" ht="12.75" customHeight="1" x14ac:dyDescent="0.2">
      <c r="A539" s="83" t="s">
        <v>169</v>
      </c>
      <c r="B539" s="83">
        <v>21</v>
      </c>
      <c r="C539" s="84">
        <v>1536.72139184</v>
      </c>
      <c r="D539" s="84">
        <v>1464.3944242600001</v>
      </c>
      <c r="E539" s="84">
        <v>187.46363162</v>
      </c>
      <c r="F539" s="84">
        <v>187.46363162</v>
      </c>
    </row>
    <row r="540" spans="1:6" ht="12.75" customHeight="1" x14ac:dyDescent="0.2">
      <c r="A540" s="83" t="s">
        <v>169</v>
      </c>
      <c r="B540" s="83">
        <v>22</v>
      </c>
      <c r="C540" s="84">
        <v>1524.0841089999999</v>
      </c>
      <c r="D540" s="84">
        <v>1451.8409183000001</v>
      </c>
      <c r="E540" s="84">
        <v>185.85660159</v>
      </c>
      <c r="F540" s="84">
        <v>185.85660159</v>
      </c>
    </row>
    <row r="541" spans="1:6" ht="12.75" customHeight="1" x14ac:dyDescent="0.2">
      <c r="A541" s="83" t="s">
        <v>169</v>
      </c>
      <c r="B541" s="83">
        <v>23</v>
      </c>
      <c r="C541" s="84">
        <v>1576.0599698399999</v>
      </c>
      <c r="D541" s="84">
        <v>1504.52079002</v>
      </c>
      <c r="E541" s="84">
        <v>192.60038585000001</v>
      </c>
      <c r="F541" s="84">
        <v>192.60038585000001</v>
      </c>
    </row>
    <row r="542" spans="1:6" ht="12.75" customHeight="1" x14ac:dyDescent="0.2">
      <c r="A542" s="83" t="s">
        <v>169</v>
      </c>
      <c r="B542" s="83">
        <v>24</v>
      </c>
      <c r="C542" s="84">
        <v>1599.6500189599999</v>
      </c>
      <c r="D542" s="84">
        <v>1528.07150179</v>
      </c>
      <c r="E542" s="84">
        <v>195.61521701999999</v>
      </c>
      <c r="F542" s="84">
        <v>195.61521701999999</v>
      </c>
    </row>
    <row r="543" spans="1:6" ht="12.75" customHeight="1" x14ac:dyDescent="0.2">
      <c r="A543" s="83" t="s">
        <v>170</v>
      </c>
      <c r="B543" s="83">
        <v>1</v>
      </c>
      <c r="C543" s="84">
        <v>1689.6116106500001</v>
      </c>
      <c r="D543" s="84">
        <v>1617.6661782000001</v>
      </c>
      <c r="E543" s="84">
        <v>207.08462932</v>
      </c>
      <c r="F543" s="84">
        <v>207.08462932</v>
      </c>
    </row>
    <row r="544" spans="1:6" ht="12.75" customHeight="1" x14ac:dyDescent="0.2">
      <c r="A544" s="83" t="s">
        <v>170</v>
      </c>
      <c r="B544" s="83">
        <v>2</v>
      </c>
      <c r="C544" s="84">
        <v>1760.39800926</v>
      </c>
      <c r="D544" s="84">
        <v>1688.1998736</v>
      </c>
      <c r="E544" s="84">
        <v>216.11396081000001</v>
      </c>
      <c r="F544" s="84">
        <v>216.11396081000001</v>
      </c>
    </row>
    <row r="545" spans="1:6" ht="12.75" customHeight="1" x14ac:dyDescent="0.2">
      <c r="A545" s="83" t="s">
        <v>170</v>
      </c>
      <c r="B545" s="83">
        <v>3</v>
      </c>
      <c r="C545" s="84">
        <v>1817.94811286</v>
      </c>
      <c r="D545" s="84">
        <v>1745.3915470699999</v>
      </c>
      <c r="E545" s="84">
        <v>223.43532084</v>
      </c>
      <c r="F545" s="84">
        <v>223.43532084</v>
      </c>
    </row>
    <row r="546" spans="1:6" ht="12.75" customHeight="1" x14ac:dyDescent="0.2">
      <c r="A546" s="83" t="s">
        <v>170</v>
      </c>
      <c r="B546" s="83">
        <v>4</v>
      </c>
      <c r="C546" s="84">
        <v>1856.7753836100001</v>
      </c>
      <c r="D546" s="84">
        <v>1783.2416384000001</v>
      </c>
      <c r="E546" s="84">
        <v>228.28067906999999</v>
      </c>
      <c r="F546" s="84">
        <v>228.28067906999999</v>
      </c>
    </row>
    <row r="547" spans="1:6" ht="12.75" customHeight="1" x14ac:dyDescent="0.2">
      <c r="A547" s="83" t="s">
        <v>170</v>
      </c>
      <c r="B547" s="83">
        <v>5</v>
      </c>
      <c r="C547" s="84">
        <v>1867.55356239</v>
      </c>
      <c r="D547" s="84">
        <v>1794.04755105</v>
      </c>
      <c r="E547" s="84">
        <v>229.66399192</v>
      </c>
      <c r="F547" s="84">
        <v>229.66399192</v>
      </c>
    </row>
    <row r="548" spans="1:6" ht="12.75" customHeight="1" x14ac:dyDescent="0.2">
      <c r="A548" s="83" t="s">
        <v>170</v>
      </c>
      <c r="B548" s="83">
        <v>6</v>
      </c>
      <c r="C548" s="84">
        <v>1868.40112159</v>
      </c>
      <c r="D548" s="84">
        <v>1794.72246748</v>
      </c>
      <c r="E548" s="84">
        <v>229.75039097000001</v>
      </c>
      <c r="F548" s="84">
        <v>229.75039097000001</v>
      </c>
    </row>
    <row r="549" spans="1:6" ht="12.75" customHeight="1" x14ac:dyDescent="0.2">
      <c r="A549" s="83" t="s">
        <v>170</v>
      </c>
      <c r="B549" s="83">
        <v>7</v>
      </c>
      <c r="C549" s="84">
        <v>1798.4822552000001</v>
      </c>
      <c r="D549" s="84">
        <v>1725.4232642699999</v>
      </c>
      <c r="E549" s="84">
        <v>220.87909231</v>
      </c>
      <c r="F549" s="84">
        <v>220.87909231</v>
      </c>
    </row>
    <row r="550" spans="1:6" ht="12.75" customHeight="1" x14ac:dyDescent="0.2">
      <c r="A550" s="83" t="s">
        <v>170</v>
      </c>
      <c r="B550" s="83">
        <v>8</v>
      </c>
      <c r="C550" s="84">
        <v>1699.51555383</v>
      </c>
      <c r="D550" s="84">
        <v>1626.00240734</v>
      </c>
      <c r="E550" s="84">
        <v>208.15178702</v>
      </c>
      <c r="F550" s="84">
        <v>208.15178702</v>
      </c>
    </row>
    <row r="551" spans="1:6" ht="12.75" customHeight="1" x14ac:dyDescent="0.2">
      <c r="A551" s="83" t="s">
        <v>170</v>
      </c>
      <c r="B551" s="83">
        <v>9</v>
      </c>
      <c r="C551" s="84">
        <v>1589.9176766400001</v>
      </c>
      <c r="D551" s="84">
        <v>1511.8744309199999</v>
      </c>
      <c r="E551" s="84">
        <v>193.54175806999999</v>
      </c>
      <c r="F551" s="84">
        <v>193.54175806999999</v>
      </c>
    </row>
    <row r="552" spans="1:6" ht="12.75" customHeight="1" x14ac:dyDescent="0.2">
      <c r="A552" s="83" t="s">
        <v>170</v>
      </c>
      <c r="B552" s="83">
        <v>10</v>
      </c>
      <c r="C552" s="84">
        <v>1517.11839786</v>
      </c>
      <c r="D552" s="84">
        <v>1439.6875738900001</v>
      </c>
      <c r="E552" s="84">
        <v>184.30079802</v>
      </c>
      <c r="F552" s="84">
        <v>184.30079802</v>
      </c>
    </row>
    <row r="553" spans="1:6" ht="12.75" customHeight="1" x14ac:dyDescent="0.2">
      <c r="A553" s="83" t="s">
        <v>170</v>
      </c>
      <c r="B553" s="83">
        <v>11</v>
      </c>
      <c r="C553" s="84">
        <v>1470.87247329</v>
      </c>
      <c r="D553" s="84">
        <v>1395.9773892400001</v>
      </c>
      <c r="E553" s="84">
        <v>178.70526323000001</v>
      </c>
      <c r="F553" s="84">
        <v>178.70526323000001</v>
      </c>
    </row>
    <row r="554" spans="1:6" ht="12.75" customHeight="1" x14ac:dyDescent="0.2">
      <c r="A554" s="83" t="s">
        <v>170</v>
      </c>
      <c r="B554" s="83">
        <v>12</v>
      </c>
      <c r="C554" s="84">
        <v>1444.5696063600001</v>
      </c>
      <c r="D554" s="84">
        <v>1371.1291532499999</v>
      </c>
      <c r="E554" s="84">
        <v>175.52433022</v>
      </c>
      <c r="F554" s="84">
        <v>175.52433022</v>
      </c>
    </row>
    <row r="555" spans="1:6" ht="12.75" customHeight="1" x14ac:dyDescent="0.2">
      <c r="A555" s="83" t="s">
        <v>170</v>
      </c>
      <c r="B555" s="83">
        <v>13</v>
      </c>
      <c r="C555" s="84">
        <v>1425.24364072</v>
      </c>
      <c r="D555" s="84">
        <v>1353.7750089599999</v>
      </c>
      <c r="E555" s="84">
        <v>173.30274915999999</v>
      </c>
      <c r="F555" s="84">
        <v>173.30274915999999</v>
      </c>
    </row>
    <row r="556" spans="1:6" ht="12.75" customHeight="1" x14ac:dyDescent="0.2">
      <c r="A556" s="83" t="s">
        <v>170</v>
      </c>
      <c r="B556" s="83">
        <v>14</v>
      </c>
      <c r="C556" s="84">
        <v>1442.4680370900001</v>
      </c>
      <c r="D556" s="84">
        <v>1368.4142030099999</v>
      </c>
      <c r="E556" s="84">
        <v>175.17677739000001</v>
      </c>
      <c r="F556" s="84">
        <v>175.17677739000001</v>
      </c>
    </row>
    <row r="557" spans="1:6" ht="12.75" customHeight="1" x14ac:dyDescent="0.2">
      <c r="A557" s="83" t="s">
        <v>170</v>
      </c>
      <c r="B557" s="83">
        <v>15</v>
      </c>
      <c r="C557" s="84">
        <v>1441.9571457899999</v>
      </c>
      <c r="D557" s="84">
        <v>1367.0290193400001</v>
      </c>
      <c r="E557" s="84">
        <v>174.99945387</v>
      </c>
      <c r="F557" s="84">
        <v>174.99945387</v>
      </c>
    </row>
    <row r="558" spans="1:6" ht="12.75" customHeight="1" x14ac:dyDescent="0.2">
      <c r="A558" s="83" t="s">
        <v>170</v>
      </c>
      <c r="B558" s="83">
        <v>16</v>
      </c>
      <c r="C558" s="84">
        <v>1440.3733825500001</v>
      </c>
      <c r="D558" s="84">
        <v>1365.5535986499999</v>
      </c>
      <c r="E558" s="84">
        <v>174.81057872</v>
      </c>
      <c r="F558" s="84">
        <v>174.81057872</v>
      </c>
    </row>
    <row r="559" spans="1:6" ht="12.75" customHeight="1" x14ac:dyDescent="0.2">
      <c r="A559" s="83" t="s">
        <v>170</v>
      </c>
      <c r="B559" s="83">
        <v>17</v>
      </c>
      <c r="C559" s="84">
        <v>1427.9478836999999</v>
      </c>
      <c r="D559" s="84">
        <v>1362.0344922500001</v>
      </c>
      <c r="E559" s="84">
        <v>174.36008229000001</v>
      </c>
      <c r="F559" s="84">
        <v>174.36008229000001</v>
      </c>
    </row>
    <row r="560" spans="1:6" ht="12.75" customHeight="1" x14ac:dyDescent="0.2">
      <c r="A560" s="83" t="s">
        <v>170</v>
      </c>
      <c r="B560" s="83">
        <v>18</v>
      </c>
      <c r="C560" s="84">
        <v>1426.7052702999999</v>
      </c>
      <c r="D560" s="84">
        <v>1354.57455525</v>
      </c>
      <c r="E560" s="84">
        <v>173.40510262999999</v>
      </c>
      <c r="F560" s="84">
        <v>173.40510262999999</v>
      </c>
    </row>
    <row r="561" spans="1:6" ht="12.75" customHeight="1" x14ac:dyDescent="0.2">
      <c r="A561" s="83" t="s">
        <v>170</v>
      </c>
      <c r="B561" s="83">
        <v>19</v>
      </c>
      <c r="C561" s="84">
        <v>1422.6368886299999</v>
      </c>
      <c r="D561" s="84">
        <v>1351.57169892</v>
      </c>
      <c r="E561" s="84">
        <v>173.02069366000001</v>
      </c>
      <c r="F561" s="84">
        <v>173.02069366000001</v>
      </c>
    </row>
    <row r="562" spans="1:6" ht="12.75" customHeight="1" x14ac:dyDescent="0.2">
      <c r="A562" s="83" t="s">
        <v>170</v>
      </c>
      <c r="B562" s="83">
        <v>20</v>
      </c>
      <c r="C562" s="84">
        <v>1438.465569</v>
      </c>
      <c r="D562" s="84">
        <v>1366.3873899099999</v>
      </c>
      <c r="E562" s="84">
        <v>174.91731604</v>
      </c>
      <c r="F562" s="84">
        <v>174.91731604</v>
      </c>
    </row>
    <row r="563" spans="1:6" ht="12.75" customHeight="1" x14ac:dyDescent="0.2">
      <c r="A563" s="83" t="s">
        <v>170</v>
      </c>
      <c r="B563" s="83">
        <v>21</v>
      </c>
      <c r="C563" s="84">
        <v>1446.40049215</v>
      </c>
      <c r="D563" s="84">
        <v>1377.96031698</v>
      </c>
      <c r="E563" s="84">
        <v>176.39881782</v>
      </c>
      <c r="F563" s="84">
        <v>176.39881782</v>
      </c>
    </row>
    <row r="564" spans="1:6" ht="12.75" customHeight="1" x14ac:dyDescent="0.2">
      <c r="A564" s="83" t="s">
        <v>170</v>
      </c>
      <c r="B564" s="83">
        <v>22</v>
      </c>
      <c r="C564" s="84">
        <v>1413.411016</v>
      </c>
      <c r="D564" s="84">
        <v>1341.7756506799999</v>
      </c>
      <c r="E564" s="84">
        <v>171.76665804000001</v>
      </c>
      <c r="F564" s="84">
        <v>171.76665804000001</v>
      </c>
    </row>
    <row r="565" spans="1:6" ht="12.75" customHeight="1" x14ac:dyDescent="0.2">
      <c r="A565" s="83" t="s">
        <v>170</v>
      </c>
      <c r="B565" s="83">
        <v>23</v>
      </c>
      <c r="C565" s="84">
        <v>1486.6224101299999</v>
      </c>
      <c r="D565" s="84">
        <v>1414.1739659699999</v>
      </c>
      <c r="E565" s="84">
        <v>181.0346878</v>
      </c>
      <c r="F565" s="84">
        <v>181.0346878</v>
      </c>
    </row>
    <row r="566" spans="1:6" ht="12.75" customHeight="1" x14ac:dyDescent="0.2">
      <c r="A566" s="83" t="s">
        <v>170</v>
      </c>
      <c r="B566" s="83">
        <v>24</v>
      </c>
      <c r="C566" s="84">
        <v>1572.2454883800001</v>
      </c>
      <c r="D566" s="84">
        <v>1497.9323100399999</v>
      </c>
      <c r="E566" s="84">
        <v>191.75696528</v>
      </c>
      <c r="F566" s="84">
        <v>191.75696528</v>
      </c>
    </row>
    <row r="567" spans="1:6" ht="12.75" customHeight="1" x14ac:dyDescent="0.2">
      <c r="A567" s="83" t="s">
        <v>171</v>
      </c>
      <c r="B567" s="83">
        <v>1</v>
      </c>
      <c r="C567" s="84">
        <v>1789.02406105</v>
      </c>
      <c r="D567" s="84">
        <v>1712.8930798199999</v>
      </c>
      <c r="E567" s="84">
        <v>219.27504776999999</v>
      </c>
      <c r="F567" s="84">
        <v>219.27504776999999</v>
      </c>
    </row>
    <row r="568" spans="1:6" ht="12.75" customHeight="1" x14ac:dyDescent="0.2">
      <c r="A568" s="83" t="s">
        <v>171</v>
      </c>
      <c r="B568" s="83">
        <v>2</v>
      </c>
      <c r="C568" s="84">
        <v>1889.57335395</v>
      </c>
      <c r="D568" s="84">
        <v>1811.9734531900001</v>
      </c>
      <c r="E568" s="84">
        <v>231.95876623999999</v>
      </c>
      <c r="F568" s="84">
        <v>231.95876623999999</v>
      </c>
    </row>
    <row r="569" spans="1:6" ht="12.75" customHeight="1" x14ac:dyDescent="0.2">
      <c r="A569" s="83" t="s">
        <v>171</v>
      </c>
      <c r="B569" s="83">
        <v>3</v>
      </c>
      <c r="C569" s="84">
        <v>1939.0350877799999</v>
      </c>
      <c r="D569" s="84">
        <v>1864.2284805899999</v>
      </c>
      <c r="E569" s="84">
        <v>238.64816429000001</v>
      </c>
      <c r="F569" s="84">
        <v>238.64816429000001</v>
      </c>
    </row>
    <row r="570" spans="1:6" ht="12.75" customHeight="1" x14ac:dyDescent="0.2">
      <c r="A570" s="83" t="s">
        <v>171</v>
      </c>
      <c r="B570" s="83">
        <v>4</v>
      </c>
      <c r="C570" s="84">
        <v>1962.2087525100001</v>
      </c>
      <c r="D570" s="84">
        <v>1884.1486189699999</v>
      </c>
      <c r="E570" s="84">
        <v>241.19822963999999</v>
      </c>
      <c r="F570" s="84">
        <v>241.19822963999999</v>
      </c>
    </row>
    <row r="571" spans="1:6" ht="12.75" customHeight="1" x14ac:dyDescent="0.2">
      <c r="A571" s="83" t="s">
        <v>171</v>
      </c>
      <c r="B571" s="83">
        <v>5</v>
      </c>
      <c r="C571" s="84">
        <v>1955.6844588700001</v>
      </c>
      <c r="D571" s="84">
        <v>1877.6775384800001</v>
      </c>
      <c r="E571" s="84">
        <v>240.36983789999999</v>
      </c>
      <c r="F571" s="84">
        <v>240.36983789999999</v>
      </c>
    </row>
    <row r="572" spans="1:6" ht="12.75" customHeight="1" x14ac:dyDescent="0.2">
      <c r="A572" s="83" t="s">
        <v>171</v>
      </c>
      <c r="B572" s="83">
        <v>6</v>
      </c>
      <c r="C572" s="84">
        <v>1924.8200960300001</v>
      </c>
      <c r="D572" s="84">
        <v>1847.4032593300001</v>
      </c>
      <c r="E572" s="84">
        <v>236.49429301999999</v>
      </c>
      <c r="F572" s="84">
        <v>236.49429301999999</v>
      </c>
    </row>
    <row r="573" spans="1:6" ht="12.75" customHeight="1" x14ac:dyDescent="0.2">
      <c r="A573" s="83" t="s">
        <v>171</v>
      </c>
      <c r="B573" s="83">
        <v>7</v>
      </c>
      <c r="C573" s="84">
        <v>1876.6236200999999</v>
      </c>
      <c r="D573" s="84">
        <v>1802.15013348</v>
      </c>
      <c r="E573" s="84">
        <v>230.70123946999999</v>
      </c>
      <c r="F573" s="84">
        <v>230.70123946999999</v>
      </c>
    </row>
    <row r="574" spans="1:6" ht="12.75" customHeight="1" x14ac:dyDescent="0.2">
      <c r="A574" s="83" t="s">
        <v>171</v>
      </c>
      <c r="B574" s="83">
        <v>8</v>
      </c>
      <c r="C574" s="84">
        <v>1758.3380423399999</v>
      </c>
      <c r="D574" s="84">
        <v>1684.48630475</v>
      </c>
      <c r="E574" s="84">
        <v>215.63857037</v>
      </c>
      <c r="F574" s="84">
        <v>215.63857037</v>
      </c>
    </row>
    <row r="575" spans="1:6" ht="12.75" customHeight="1" x14ac:dyDescent="0.2">
      <c r="A575" s="83" t="s">
        <v>171</v>
      </c>
      <c r="B575" s="83">
        <v>9</v>
      </c>
      <c r="C575" s="84">
        <v>1634.6134694499999</v>
      </c>
      <c r="D575" s="84">
        <v>1567.91904591</v>
      </c>
      <c r="E575" s="84">
        <v>200.71627805</v>
      </c>
      <c r="F575" s="84">
        <v>200.71627805</v>
      </c>
    </row>
    <row r="576" spans="1:6" ht="12.75" customHeight="1" x14ac:dyDescent="0.2">
      <c r="A576" s="83" t="s">
        <v>171</v>
      </c>
      <c r="B576" s="83">
        <v>10</v>
      </c>
      <c r="C576" s="84">
        <v>1559.0488753</v>
      </c>
      <c r="D576" s="84">
        <v>1481.58180335</v>
      </c>
      <c r="E576" s="84">
        <v>189.66386433</v>
      </c>
      <c r="F576" s="84">
        <v>189.66386433</v>
      </c>
    </row>
    <row r="577" spans="1:6" ht="12.75" customHeight="1" x14ac:dyDescent="0.2">
      <c r="A577" s="83" t="s">
        <v>171</v>
      </c>
      <c r="B577" s="83">
        <v>11</v>
      </c>
      <c r="C577" s="84">
        <v>1525.3463821400001</v>
      </c>
      <c r="D577" s="84">
        <v>1447.10526796</v>
      </c>
      <c r="E577" s="84">
        <v>185.25036997000001</v>
      </c>
      <c r="F577" s="84">
        <v>185.25036997000001</v>
      </c>
    </row>
    <row r="578" spans="1:6" ht="12.75" customHeight="1" x14ac:dyDescent="0.2">
      <c r="A578" s="83" t="s">
        <v>171</v>
      </c>
      <c r="B578" s="83">
        <v>12</v>
      </c>
      <c r="C578" s="84">
        <v>1506.03333604</v>
      </c>
      <c r="D578" s="84">
        <v>1428.4548078800001</v>
      </c>
      <c r="E578" s="84">
        <v>182.86284176999999</v>
      </c>
      <c r="F578" s="84">
        <v>182.86284176999999</v>
      </c>
    </row>
    <row r="579" spans="1:6" ht="12.75" customHeight="1" x14ac:dyDescent="0.2">
      <c r="A579" s="83" t="s">
        <v>171</v>
      </c>
      <c r="B579" s="83">
        <v>13</v>
      </c>
      <c r="C579" s="84">
        <v>1491.0589106800001</v>
      </c>
      <c r="D579" s="84">
        <v>1412.3935045200001</v>
      </c>
      <c r="E579" s="84">
        <v>180.80676302000001</v>
      </c>
      <c r="F579" s="84">
        <v>180.80676302000001</v>
      </c>
    </row>
    <row r="580" spans="1:6" ht="12.75" customHeight="1" x14ac:dyDescent="0.2">
      <c r="A580" s="83" t="s">
        <v>171</v>
      </c>
      <c r="B580" s="83">
        <v>14</v>
      </c>
      <c r="C580" s="84">
        <v>1480.94551099</v>
      </c>
      <c r="D580" s="84">
        <v>1401.97639979</v>
      </c>
      <c r="E580" s="84">
        <v>179.47322320000001</v>
      </c>
      <c r="F580" s="84">
        <v>179.47322320000001</v>
      </c>
    </row>
    <row r="581" spans="1:6" ht="12.75" customHeight="1" x14ac:dyDescent="0.2">
      <c r="A581" s="83" t="s">
        <v>171</v>
      </c>
      <c r="B581" s="83">
        <v>15</v>
      </c>
      <c r="C581" s="84">
        <v>1471.22856542</v>
      </c>
      <c r="D581" s="84">
        <v>1392.7562915200001</v>
      </c>
      <c r="E581" s="84">
        <v>178.29291620999999</v>
      </c>
      <c r="F581" s="84">
        <v>178.29291620999999</v>
      </c>
    </row>
    <row r="582" spans="1:6" ht="12.75" customHeight="1" x14ac:dyDescent="0.2">
      <c r="A582" s="83" t="s">
        <v>171</v>
      </c>
      <c r="B582" s="83">
        <v>16</v>
      </c>
      <c r="C582" s="84">
        <v>1471.4254708399999</v>
      </c>
      <c r="D582" s="84">
        <v>1393.0606624699999</v>
      </c>
      <c r="E582" s="84">
        <v>178.33188007999999</v>
      </c>
      <c r="F582" s="84">
        <v>178.33188007999999</v>
      </c>
    </row>
    <row r="583" spans="1:6" ht="12.75" customHeight="1" x14ac:dyDescent="0.2">
      <c r="A583" s="83" t="s">
        <v>171</v>
      </c>
      <c r="B583" s="83">
        <v>17</v>
      </c>
      <c r="C583" s="84">
        <v>1477.9487013800001</v>
      </c>
      <c r="D583" s="84">
        <v>1401.1812037699999</v>
      </c>
      <c r="E583" s="84">
        <v>179.37142663</v>
      </c>
      <c r="F583" s="84">
        <v>179.37142663</v>
      </c>
    </row>
    <row r="584" spans="1:6" ht="12.75" customHeight="1" x14ac:dyDescent="0.2">
      <c r="A584" s="83" t="s">
        <v>171</v>
      </c>
      <c r="B584" s="83">
        <v>18</v>
      </c>
      <c r="C584" s="84">
        <v>1478.72173862</v>
      </c>
      <c r="D584" s="84">
        <v>1402.4687442300001</v>
      </c>
      <c r="E584" s="84">
        <v>179.5362504</v>
      </c>
      <c r="F584" s="84">
        <v>179.5362504</v>
      </c>
    </row>
    <row r="585" spans="1:6" ht="12.75" customHeight="1" x14ac:dyDescent="0.2">
      <c r="A585" s="83" t="s">
        <v>171</v>
      </c>
      <c r="B585" s="83">
        <v>19</v>
      </c>
      <c r="C585" s="84">
        <v>1487.2253284599999</v>
      </c>
      <c r="D585" s="84">
        <v>1411.1650609799999</v>
      </c>
      <c r="E585" s="84">
        <v>180.64950451000001</v>
      </c>
      <c r="F585" s="84">
        <v>180.64950451000001</v>
      </c>
    </row>
    <row r="586" spans="1:6" ht="12.75" customHeight="1" x14ac:dyDescent="0.2">
      <c r="A586" s="83" t="s">
        <v>171</v>
      </c>
      <c r="B586" s="83">
        <v>20</v>
      </c>
      <c r="C586" s="84">
        <v>1500.33551575</v>
      </c>
      <c r="D586" s="84">
        <v>1426.55784692</v>
      </c>
      <c r="E586" s="84">
        <v>182.62000338000001</v>
      </c>
      <c r="F586" s="84">
        <v>182.62000338000001</v>
      </c>
    </row>
    <row r="587" spans="1:6" ht="12.75" customHeight="1" x14ac:dyDescent="0.2">
      <c r="A587" s="83" t="s">
        <v>171</v>
      </c>
      <c r="B587" s="83">
        <v>21</v>
      </c>
      <c r="C587" s="84">
        <v>1509.6567556</v>
      </c>
      <c r="D587" s="84">
        <v>1435.48050414</v>
      </c>
      <c r="E587" s="84">
        <v>183.76223234</v>
      </c>
      <c r="F587" s="84">
        <v>183.76223234</v>
      </c>
    </row>
    <row r="588" spans="1:6" ht="12.75" customHeight="1" x14ac:dyDescent="0.2">
      <c r="A588" s="83" t="s">
        <v>171</v>
      </c>
      <c r="B588" s="83">
        <v>22</v>
      </c>
      <c r="C588" s="84">
        <v>1487.01089686</v>
      </c>
      <c r="D588" s="84">
        <v>1421.31534863</v>
      </c>
      <c r="E588" s="84">
        <v>181.94888789999999</v>
      </c>
      <c r="F588" s="84">
        <v>181.94888789999999</v>
      </c>
    </row>
    <row r="589" spans="1:6" ht="12.75" customHeight="1" x14ac:dyDescent="0.2">
      <c r="A589" s="83" t="s">
        <v>171</v>
      </c>
      <c r="B589" s="83">
        <v>23</v>
      </c>
      <c r="C589" s="84">
        <v>1551.36629724</v>
      </c>
      <c r="D589" s="84">
        <v>1479.22288284</v>
      </c>
      <c r="E589" s="84">
        <v>189.36188844</v>
      </c>
      <c r="F589" s="84">
        <v>189.36188844</v>
      </c>
    </row>
    <row r="590" spans="1:6" ht="12.75" customHeight="1" x14ac:dyDescent="0.2">
      <c r="A590" s="83" t="s">
        <v>171</v>
      </c>
      <c r="B590" s="83">
        <v>24</v>
      </c>
      <c r="C590" s="84">
        <v>1628.08372805</v>
      </c>
      <c r="D590" s="84">
        <v>1556.60217433</v>
      </c>
      <c r="E590" s="84">
        <v>199.26755507999999</v>
      </c>
      <c r="F590" s="84">
        <v>199.26755507999999</v>
      </c>
    </row>
    <row r="591" spans="1:6" ht="12.75" customHeight="1" x14ac:dyDescent="0.2">
      <c r="A591" s="83" t="s">
        <v>172</v>
      </c>
      <c r="B591" s="83">
        <v>1</v>
      </c>
      <c r="C591" s="84">
        <v>1826.3934873999999</v>
      </c>
      <c r="D591" s="84">
        <v>1753.0910639599999</v>
      </c>
      <c r="E591" s="84">
        <v>224.42097018000001</v>
      </c>
      <c r="F591" s="84">
        <v>224.42097018000001</v>
      </c>
    </row>
    <row r="592" spans="1:6" ht="12.75" customHeight="1" x14ac:dyDescent="0.2">
      <c r="A592" s="83" t="s">
        <v>172</v>
      </c>
      <c r="B592" s="83">
        <v>2</v>
      </c>
      <c r="C592" s="84">
        <v>1925.4618452699999</v>
      </c>
      <c r="D592" s="84">
        <v>1851.5388053700001</v>
      </c>
      <c r="E592" s="84">
        <v>237.02370263</v>
      </c>
      <c r="F592" s="84">
        <v>237.02370263</v>
      </c>
    </row>
    <row r="593" spans="1:6" ht="12.75" customHeight="1" x14ac:dyDescent="0.2">
      <c r="A593" s="83" t="s">
        <v>172</v>
      </c>
      <c r="B593" s="83">
        <v>3</v>
      </c>
      <c r="C593" s="84">
        <v>1966.82296557</v>
      </c>
      <c r="D593" s="84">
        <v>1892.55013848</v>
      </c>
      <c r="E593" s="84">
        <v>242.27374545999999</v>
      </c>
      <c r="F593" s="84">
        <v>242.27374545999999</v>
      </c>
    </row>
    <row r="594" spans="1:6" ht="12.75" customHeight="1" x14ac:dyDescent="0.2">
      <c r="A594" s="83" t="s">
        <v>172</v>
      </c>
      <c r="B594" s="83">
        <v>4</v>
      </c>
      <c r="C594" s="84">
        <v>1939.66346316</v>
      </c>
      <c r="D594" s="84">
        <v>1865.38857194</v>
      </c>
      <c r="E594" s="84">
        <v>238.79667273999999</v>
      </c>
      <c r="F594" s="84">
        <v>238.79667273999999</v>
      </c>
    </row>
    <row r="595" spans="1:6" ht="12.75" customHeight="1" x14ac:dyDescent="0.2">
      <c r="A595" s="83" t="s">
        <v>172</v>
      </c>
      <c r="B595" s="83">
        <v>5</v>
      </c>
      <c r="C595" s="84">
        <v>1941.75568967</v>
      </c>
      <c r="D595" s="84">
        <v>1867.7699929800001</v>
      </c>
      <c r="E595" s="84">
        <v>239.10152901999999</v>
      </c>
      <c r="F595" s="84">
        <v>239.10152901999999</v>
      </c>
    </row>
    <row r="596" spans="1:6" ht="12.75" customHeight="1" x14ac:dyDescent="0.2">
      <c r="A596" s="83" t="s">
        <v>172</v>
      </c>
      <c r="B596" s="83">
        <v>6</v>
      </c>
      <c r="C596" s="84">
        <v>1943.94440007</v>
      </c>
      <c r="D596" s="84">
        <v>1869.8872633200001</v>
      </c>
      <c r="E596" s="84">
        <v>239.37257019</v>
      </c>
      <c r="F596" s="84">
        <v>239.37257019</v>
      </c>
    </row>
    <row r="597" spans="1:6" ht="12.75" customHeight="1" x14ac:dyDescent="0.2">
      <c r="A597" s="83" t="s">
        <v>172</v>
      </c>
      <c r="B597" s="83">
        <v>7</v>
      </c>
      <c r="C597" s="84">
        <v>1928.09960245</v>
      </c>
      <c r="D597" s="84">
        <v>1854.06290147</v>
      </c>
      <c r="E597" s="84">
        <v>237.34682337999999</v>
      </c>
      <c r="F597" s="84">
        <v>237.34682337999999</v>
      </c>
    </row>
    <row r="598" spans="1:6" ht="12.75" customHeight="1" x14ac:dyDescent="0.2">
      <c r="A598" s="83" t="s">
        <v>172</v>
      </c>
      <c r="B598" s="83">
        <v>8</v>
      </c>
      <c r="C598" s="84">
        <v>1819.6246066599999</v>
      </c>
      <c r="D598" s="84">
        <v>1745.92118981</v>
      </c>
      <c r="E598" s="84">
        <v>223.50312276</v>
      </c>
      <c r="F598" s="84">
        <v>223.50312276</v>
      </c>
    </row>
    <row r="599" spans="1:6" ht="12.75" customHeight="1" x14ac:dyDescent="0.2">
      <c r="A599" s="83" t="s">
        <v>172</v>
      </c>
      <c r="B599" s="83">
        <v>9</v>
      </c>
      <c r="C599" s="84">
        <v>1692.0345947999999</v>
      </c>
      <c r="D599" s="84">
        <v>1618.4544821899999</v>
      </c>
      <c r="E599" s="84">
        <v>207.18554361</v>
      </c>
      <c r="F599" s="84">
        <v>207.18554361</v>
      </c>
    </row>
    <row r="600" spans="1:6" ht="12.75" customHeight="1" x14ac:dyDescent="0.2">
      <c r="A600" s="83" t="s">
        <v>172</v>
      </c>
      <c r="B600" s="83">
        <v>10</v>
      </c>
      <c r="C600" s="84">
        <v>1601.50345502</v>
      </c>
      <c r="D600" s="84">
        <v>1528.5155745300001</v>
      </c>
      <c r="E600" s="84">
        <v>195.67206475</v>
      </c>
      <c r="F600" s="84">
        <v>195.67206475</v>
      </c>
    </row>
    <row r="601" spans="1:6" ht="12.75" customHeight="1" x14ac:dyDescent="0.2">
      <c r="A601" s="83" t="s">
        <v>172</v>
      </c>
      <c r="B601" s="83">
        <v>11</v>
      </c>
      <c r="C601" s="84">
        <v>1548.94300544</v>
      </c>
      <c r="D601" s="84">
        <v>1474.7334828400001</v>
      </c>
      <c r="E601" s="84">
        <v>188.78718042</v>
      </c>
      <c r="F601" s="84">
        <v>188.78718042</v>
      </c>
    </row>
    <row r="602" spans="1:6" ht="12.75" customHeight="1" x14ac:dyDescent="0.2">
      <c r="A602" s="83" t="s">
        <v>172</v>
      </c>
      <c r="B602" s="83">
        <v>12</v>
      </c>
      <c r="C602" s="84">
        <v>1523.1968169100001</v>
      </c>
      <c r="D602" s="84">
        <v>1450.8980086399999</v>
      </c>
      <c r="E602" s="84">
        <v>185.73589554</v>
      </c>
      <c r="F602" s="84">
        <v>185.73589554</v>
      </c>
    </row>
    <row r="603" spans="1:6" ht="12.75" customHeight="1" x14ac:dyDescent="0.2">
      <c r="A603" s="83" t="s">
        <v>172</v>
      </c>
      <c r="B603" s="83">
        <v>13</v>
      </c>
      <c r="C603" s="84">
        <v>1512.7466974199999</v>
      </c>
      <c r="D603" s="84">
        <v>1440.7157360399999</v>
      </c>
      <c r="E603" s="84">
        <v>184.43241762</v>
      </c>
      <c r="F603" s="84">
        <v>184.43241762</v>
      </c>
    </row>
    <row r="604" spans="1:6" ht="12.75" customHeight="1" x14ac:dyDescent="0.2">
      <c r="A604" s="83" t="s">
        <v>172</v>
      </c>
      <c r="B604" s="83">
        <v>14</v>
      </c>
      <c r="C604" s="84">
        <v>1510.68305966</v>
      </c>
      <c r="D604" s="84">
        <v>1438.62406293</v>
      </c>
      <c r="E604" s="84">
        <v>184.16465325999999</v>
      </c>
      <c r="F604" s="84">
        <v>184.16465325999999</v>
      </c>
    </row>
    <row r="605" spans="1:6" ht="12.75" customHeight="1" x14ac:dyDescent="0.2">
      <c r="A605" s="83" t="s">
        <v>172</v>
      </c>
      <c r="B605" s="83">
        <v>15</v>
      </c>
      <c r="C605" s="84">
        <v>1506.4033568899999</v>
      </c>
      <c r="D605" s="84">
        <v>1434.7135210599999</v>
      </c>
      <c r="E605" s="84">
        <v>183.66404743000001</v>
      </c>
      <c r="F605" s="84">
        <v>183.66404743000001</v>
      </c>
    </row>
    <row r="606" spans="1:6" ht="12.75" customHeight="1" x14ac:dyDescent="0.2">
      <c r="A606" s="83" t="s">
        <v>172</v>
      </c>
      <c r="B606" s="83">
        <v>16</v>
      </c>
      <c r="C606" s="84">
        <v>1512.90784964</v>
      </c>
      <c r="D606" s="84">
        <v>1441.0527156799999</v>
      </c>
      <c r="E606" s="84">
        <v>184.47555588</v>
      </c>
      <c r="F606" s="84">
        <v>184.47555588</v>
      </c>
    </row>
    <row r="607" spans="1:6" ht="12.75" customHeight="1" x14ac:dyDescent="0.2">
      <c r="A607" s="83" t="s">
        <v>172</v>
      </c>
      <c r="B607" s="83">
        <v>17</v>
      </c>
      <c r="C607" s="84">
        <v>1514.54112345</v>
      </c>
      <c r="D607" s="84">
        <v>1442.6167632900001</v>
      </c>
      <c r="E607" s="84">
        <v>184.67577656</v>
      </c>
      <c r="F607" s="84">
        <v>184.67577656</v>
      </c>
    </row>
    <row r="608" spans="1:6" ht="12.75" customHeight="1" x14ac:dyDescent="0.2">
      <c r="A608" s="83" t="s">
        <v>172</v>
      </c>
      <c r="B608" s="83">
        <v>18</v>
      </c>
      <c r="C608" s="84">
        <v>1525.5493688700001</v>
      </c>
      <c r="D608" s="84">
        <v>1453.3511837999999</v>
      </c>
      <c r="E608" s="84">
        <v>186.04993739</v>
      </c>
      <c r="F608" s="84">
        <v>186.04993739</v>
      </c>
    </row>
    <row r="609" spans="1:6" ht="12.75" customHeight="1" x14ac:dyDescent="0.2">
      <c r="A609" s="83" t="s">
        <v>172</v>
      </c>
      <c r="B609" s="83">
        <v>19</v>
      </c>
      <c r="C609" s="84">
        <v>1535.5551675199999</v>
      </c>
      <c r="D609" s="84">
        <v>1461.0633233900001</v>
      </c>
      <c r="E609" s="84">
        <v>187.03720261000001</v>
      </c>
      <c r="F609" s="84">
        <v>187.03720261000001</v>
      </c>
    </row>
    <row r="610" spans="1:6" ht="12.75" customHeight="1" x14ac:dyDescent="0.2">
      <c r="A610" s="83" t="s">
        <v>172</v>
      </c>
      <c r="B610" s="83">
        <v>20</v>
      </c>
      <c r="C610" s="84">
        <v>1557.7564178600001</v>
      </c>
      <c r="D610" s="84">
        <v>1480.1982701100001</v>
      </c>
      <c r="E610" s="84">
        <v>189.48675209999999</v>
      </c>
      <c r="F610" s="84">
        <v>189.48675209999999</v>
      </c>
    </row>
    <row r="611" spans="1:6" ht="12.75" customHeight="1" x14ac:dyDescent="0.2">
      <c r="A611" s="83" t="s">
        <v>172</v>
      </c>
      <c r="B611" s="83">
        <v>21</v>
      </c>
      <c r="C611" s="84">
        <v>1571.0851676299999</v>
      </c>
      <c r="D611" s="84">
        <v>1493.17214721</v>
      </c>
      <c r="E611" s="84">
        <v>191.14759570000001</v>
      </c>
      <c r="F611" s="84">
        <v>191.14759570000001</v>
      </c>
    </row>
    <row r="612" spans="1:6" ht="12.75" customHeight="1" x14ac:dyDescent="0.2">
      <c r="A612" s="83" t="s">
        <v>172</v>
      </c>
      <c r="B612" s="83">
        <v>22</v>
      </c>
      <c r="C612" s="84">
        <v>1554.99070889</v>
      </c>
      <c r="D612" s="84">
        <v>1478.5081995200001</v>
      </c>
      <c r="E612" s="84">
        <v>189.27039866000001</v>
      </c>
      <c r="F612" s="84">
        <v>189.27039866000001</v>
      </c>
    </row>
    <row r="613" spans="1:6" ht="12.75" customHeight="1" x14ac:dyDescent="0.2">
      <c r="A613" s="83" t="s">
        <v>172</v>
      </c>
      <c r="B613" s="83">
        <v>23</v>
      </c>
      <c r="C613" s="84">
        <v>1586.9427484299999</v>
      </c>
      <c r="D613" s="84">
        <v>1512.2816802899999</v>
      </c>
      <c r="E613" s="84">
        <v>193.59389186999999</v>
      </c>
      <c r="F613" s="84">
        <v>193.59389186999999</v>
      </c>
    </row>
    <row r="614" spans="1:6" ht="12.75" customHeight="1" x14ac:dyDescent="0.2">
      <c r="A614" s="83" t="s">
        <v>172</v>
      </c>
      <c r="B614" s="83">
        <v>24</v>
      </c>
      <c r="C614" s="84">
        <v>1674.23215407</v>
      </c>
      <c r="D614" s="84">
        <v>1602.20508599</v>
      </c>
      <c r="E614" s="84">
        <v>205.10538625999999</v>
      </c>
      <c r="F614" s="84">
        <v>205.10538625999999</v>
      </c>
    </row>
    <row r="615" spans="1:6" ht="12.75" customHeight="1" x14ac:dyDescent="0.2">
      <c r="A615" s="83" t="s">
        <v>173</v>
      </c>
      <c r="B615" s="83">
        <v>1</v>
      </c>
      <c r="C615" s="84">
        <v>1786.30632287</v>
      </c>
      <c r="D615" s="84">
        <v>1714.0060716800001</v>
      </c>
      <c r="E615" s="84">
        <v>219.41752679999999</v>
      </c>
      <c r="F615" s="84">
        <v>219.41752679999999</v>
      </c>
    </row>
    <row r="616" spans="1:6" ht="12.75" customHeight="1" x14ac:dyDescent="0.2">
      <c r="A616" s="83" t="s">
        <v>173</v>
      </c>
      <c r="B616" s="83">
        <v>2</v>
      </c>
      <c r="C616" s="84">
        <v>1895.3800263799999</v>
      </c>
      <c r="D616" s="84">
        <v>1822.5415324600001</v>
      </c>
      <c r="E616" s="84">
        <v>233.31163298999999</v>
      </c>
      <c r="F616" s="84">
        <v>233.31163298999999</v>
      </c>
    </row>
    <row r="617" spans="1:6" ht="12.75" customHeight="1" x14ac:dyDescent="0.2">
      <c r="A617" s="83" t="s">
        <v>173</v>
      </c>
      <c r="B617" s="83">
        <v>3</v>
      </c>
      <c r="C617" s="84">
        <v>1975.42384451</v>
      </c>
      <c r="D617" s="84">
        <v>1901.9648794899999</v>
      </c>
      <c r="E617" s="84">
        <v>243.47896825000001</v>
      </c>
      <c r="F617" s="84">
        <v>243.47896825000001</v>
      </c>
    </row>
    <row r="618" spans="1:6" ht="12.75" customHeight="1" x14ac:dyDescent="0.2">
      <c r="A618" s="83" t="s">
        <v>173</v>
      </c>
      <c r="B618" s="83">
        <v>4</v>
      </c>
      <c r="C618" s="84">
        <v>1991.90235897</v>
      </c>
      <c r="D618" s="84">
        <v>1918.07107053</v>
      </c>
      <c r="E618" s="84">
        <v>245.54079326999999</v>
      </c>
      <c r="F618" s="84">
        <v>245.54079326999999</v>
      </c>
    </row>
    <row r="619" spans="1:6" ht="12.75" customHeight="1" x14ac:dyDescent="0.2">
      <c r="A619" s="83" t="s">
        <v>173</v>
      </c>
      <c r="B619" s="83">
        <v>5</v>
      </c>
      <c r="C619" s="84">
        <v>1996.9828630899999</v>
      </c>
      <c r="D619" s="84">
        <v>1923.4041597600001</v>
      </c>
      <c r="E619" s="84">
        <v>246.2235057</v>
      </c>
      <c r="F619" s="84">
        <v>246.2235057</v>
      </c>
    </row>
    <row r="620" spans="1:6" ht="12.75" customHeight="1" x14ac:dyDescent="0.2">
      <c r="A620" s="83" t="s">
        <v>173</v>
      </c>
      <c r="B620" s="83">
        <v>6</v>
      </c>
      <c r="C620" s="84">
        <v>1996.8723941999999</v>
      </c>
      <c r="D620" s="84">
        <v>1923.42177485</v>
      </c>
      <c r="E620" s="84">
        <v>246.22576068999999</v>
      </c>
      <c r="F620" s="84">
        <v>246.22576068999999</v>
      </c>
    </row>
    <row r="621" spans="1:6" ht="12.75" customHeight="1" x14ac:dyDescent="0.2">
      <c r="A621" s="83" t="s">
        <v>173</v>
      </c>
      <c r="B621" s="83">
        <v>7</v>
      </c>
      <c r="C621" s="84">
        <v>1952.8508076999999</v>
      </c>
      <c r="D621" s="84">
        <v>1879.7580606199999</v>
      </c>
      <c r="E621" s="84">
        <v>240.63617478</v>
      </c>
      <c r="F621" s="84">
        <v>240.63617478</v>
      </c>
    </row>
    <row r="622" spans="1:6" ht="12.75" customHeight="1" x14ac:dyDescent="0.2">
      <c r="A622" s="83" t="s">
        <v>173</v>
      </c>
      <c r="B622" s="83">
        <v>8</v>
      </c>
      <c r="C622" s="84">
        <v>1842.80121209</v>
      </c>
      <c r="D622" s="84">
        <v>1768.9859607200001</v>
      </c>
      <c r="E622" s="84">
        <v>226.45574647999999</v>
      </c>
      <c r="F622" s="84">
        <v>226.45574647999999</v>
      </c>
    </row>
    <row r="623" spans="1:6" ht="12.75" customHeight="1" x14ac:dyDescent="0.2">
      <c r="A623" s="83" t="s">
        <v>173</v>
      </c>
      <c r="B623" s="83">
        <v>9</v>
      </c>
      <c r="C623" s="84">
        <v>1734.4581025699999</v>
      </c>
      <c r="D623" s="84">
        <v>1655.2939061500001</v>
      </c>
      <c r="E623" s="84">
        <v>211.90152183000001</v>
      </c>
      <c r="F623" s="84">
        <v>211.90152183000001</v>
      </c>
    </row>
    <row r="624" spans="1:6" ht="12.75" customHeight="1" x14ac:dyDescent="0.2">
      <c r="A624" s="83" t="s">
        <v>173</v>
      </c>
      <c r="B624" s="83">
        <v>10</v>
      </c>
      <c r="C624" s="84">
        <v>1665.6939242200001</v>
      </c>
      <c r="D624" s="84">
        <v>1585.24970908</v>
      </c>
      <c r="E624" s="84">
        <v>202.93485319000001</v>
      </c>
      <c r="F624" s="84">
        <v>202.93485319000001</v>
      </c>
    </row>
    <row r="625" spans="1:6" ht="12.75" customHeight="1" x14ac:dyDescent="0.2">
      <c r="A625" s="83" t="s">
        <v>173</v>
      </c>
      <c r="B625" s="83">
        <v>11</v>
      </c>
      <c r="C625" s="84">
        <v>1607.1375293200001</v>
      </c>
      <c r="D625" s="84">
        <v>1528.7340134399999</v>
      </c>
      <c r="E625" s="84">
        <v>195.70002808000001</v>
      </c>
      <c r="F625" s="84">
        <v>195.70002808000001</v>
      </c>
    </row>
    <row r="626" spans="1:6" ht="12.75" customHeight="1" x14ac:dyDescent="0.2">
      <c r="A626" s="83" t="s">
        <v>173</v>
      </c>
      <c r="B626" s="83">
        <v>12</v>
      </c>
      <c r="C626" s="84">
        <v>1588.34961512</v>
      </c>
      <c r="D626" s="84">
        <v>1509.40173523</v>
      </c>
      <c r="E626" s="84">
        <v>193.22521732000001</v>
      </c>
      <c r="F626" s="84">
        <v>193.22521732000001</v>
      </c>
    </row>
    <row r="627" spans="1:6" ht="12.75" customHeight="1" x14ac:dyDescent="0.2">
      <c r="A627" s="83" t="s">
        <v>173</v>
      </c>
      <c r="B627" s="83">
        <v>13</v>
      </c>
      <c r="C627" s="84">
        <v>1567.6542158300001</v>
      </c>
      <c r="D627" s="84">
        <v>1488.1714173099999</v>
      </c>
      <c r="E627" s="84">
        <v>190.50743007</v>
      </c>
      <c r="F627" s="84">
        <v>190.50743007</v>
      </c>
    </row>
    <row r="628" spans="1:6" ht="12.75" customHeight="1" x14ac:dyDescent="0.2">
      <c r="A628" s="83" t="s">
        <v>173</v>
      </c>
      <c r="B628" s="83">
        <v>14</v>
      </c>
      <c r="C628" s="84">
        <v>1560.1156430799999</v>
      </c>
      <c r="D628" s="84">
        <v>1479.6290124899999</v>
      </c>
      <c r="E628" s="84">
        <v>189.41387889999999</v>
      </c>
      <c r="F628" s="84">
        <v>189.41387889999999</v>
      </c>
    </row>
    <row r="629" spans="1:6" ht="12.75" customHeight="1" x14ac:dyDescent="0.2">
      <c r="A629" s="83" t="s">
        <v>173</v>
      </c>
      <c r="B629" s="83">
        <v>15</v>
      </c>
      <c r="C629" s="84">
        <v>1559.8421667099999</v>
      </c>
      <c r="D629" s="84">
        <v>1479.8840972800001</v>
      </c>
      <c r="E629" s="84">
        <v>189.44653344</v>
      </c>
      <c r="F629" s="84">
        <v>189.44653344</v>
      </c>
    </row>
    <row r="630" spans="1:6" ht="12.75" customHeight="1" x14ac:dyDescent="0.2">
      <c r="A630" s="83" t="s">
        <v>173</v>
      </c>
      <c r="B630" s="83">
        <v>16</v>
      </c>
      <c r="C630" s="84">
        <v>1554.28067801</v>
      </c>
      <c r="D630" s="84">
        <v>1473.67850426</v>
      </c>
      <c r="E630" s="84">
        <v>188.65212792</v>
      </c>
      <c r="F630" s="84">
        <v>188.65212792</v>
      </c>
    </row>
    <row r="631" spans="1:6" ht="12.75" customHeight="1" x14ac:dyDescent="0.2">
      <c r="A631" s="83" t="s">
        <v>173</v>
      </c>
      <c r="B631" s="83">
        <v>17</v>
      </c>
      <c r="C631" s="84">
        <v>1570.95572801</v>
      </c>
      <c r="D631" s="84">
        <v>1489.8118385099999</v>
      </c>
      <c r="E631" s="84">
        <v>190.71742767000001</v>
      </c>
      <c r="F631" s="84">
        <v>190.71742767000001</v>
      </c>
    </row>
    <row r="632" spans="1:6" ht="12.75" customHeight="1" x14ac:dyDescent="0.2">
      <c r="A632" s="83" t="s">
        <v>173</v>
      </c>
      <c r="B632" s="83">
        <v>18</v>
      </c>
      <c r="C632" s="84">
        <v>1564.30270804</v>
      </c>
      <c r="D632" s="84">
        <v>1484.9650838699999</v>
      </c>
      <c r="E632" s="84">
        <v>190.09697309000001</v>
      </c>
      <c r="F632" s="84">
        <v>190.09697309000001</v>
      </c>
    </row>
    <row r="633" spans="1:6" ht="12.75" customHeight="1" x14ac:dyDescent="0.2">
      <c r="A633" s="83" t="s">
        <v>173</v>
      </c>
      <c r="B633" s="83">
        <v>19</v>
      </c>
      <c r="C633" s="84">
        <v>1562.2937936999999</v>
      </c>
      <c r="D633" s="84">
        <v>1482.6574343899999</v>
      </c>
      <c r="E633" s="84">
        <v>189.80156063000001</v>
      </c>
      <c r="F633" s="84">
        <v>189.80156063000001</v>
      </c>
    </row>
    <row r="634" spans="1:6" ht="12.75" customHeight="1" x14ac:dyDescent="0.2">
      <c r="A634" s="83" t="s">
        <v>173</v>
      </c>
      <c r="B634" s="83">
        <v>20</v>
      </c>
      <c r="C634" s="84">
        <v>1584.5217438899999</v>
      </c>
      <c r="D634" s="84">
        <v>1503.14798774</v>
      </c>
      <c r="E634" s="84">
        <v>192.42464734000001</v>
      </c>
      <c r="F634" s="84">
        <v>192.42464734000001</v>
      </c>
    </row>
    <row r="635" spans="1:6" ht="12.75" customHeight="1" x14ac:dyDescent="0.2">
      <c r="A635" s="83" t="s">
        <v>173</v>
      </c>
      <c r="B635" s="83">
        <v>21</v>
      </c>
      <c r="C635" s="84">
        <v>1601.54577307</v>
      </c>
      <c r="D635" s="84">
        <v>1515.4801550100001</v>
      </c>
      <c r="E635" s="84">
        <v>194.00334282</v>
      </c>
      <c r="F635" s="84">
        <v>194.00334282</v>
      </c>
    </row>
    <row r="636" spans="1:6" ht="12.75" customHeight="1" x14ac:dyDescent="0.2">
      <c r="A636" s="83" t="s">
        <v>173</v>
      </c>
      <c r="B636" s="83">
        <v>22</v>
      </c>
      <c r="C636" s="84">
        <v>1573.79097916</v>
      </c>
      <c r="D636" s="84">
        <v>1490.2812226000001</v>
      </c>
      <c r="E636" s="84">
        <v>190.77751560999999</v>
      </c>
      <c r="F636" s="84">
        <v>190.77751560999999</v>
      </c>
    </row>
    <row r="637" spans="1:6" ht="12.75" customHeight="1" x14ac:dyDescent="0.2">
      <c r="A637" s="83" t="s">
        <v>173</v>
      </c>
      <c r="B637" s="83">
        <v>23</v>
      </c>
      <c r="C637" s="84">
        <v>1637.18498284</v>
      </c>
      <c r="D637" s="84">
        <v>1553.5041954000001</v>
      </c>
      <c r="E637" s="84">
        <v>198.87096904000001</v>
      </c>
      <c r="F637" s="84">
        <v>198.87096904000001</v>
      </c>
    </row>
    <row r="638" spans="1:6" ht="12.75" customHeight="1" x14ac:dyDescent="0.2">
      <c r="A638" s="83" t="s">
        <v>173</v>
      </c>
      <c r="B638" s="83">
        <v>24</v>
      </c>
      <c r="C638" s="84">
        <v>1731.0156895600001</v>
      </c>
      <c r="D638" s="84">
        <v>1645.8213953100001</v>
      </c>
      <c r="E638" s="84">
        <v>210.68890365999999</v>
      </c>
      <c r="F638" s="84">
        <v>210.68890365999999</v>
      </c>
    </row>
    <row r="639" spans="1:6" ht="12.75" customHeight="1" x14ac:dyDescent="0.2">
      <c r="A639" s="83" t="s">
        <v>174</v>
      </c>
      <c r="B639" s="83">
        <v>1</v>
      </c>
      <c r="C639" s="84">
        <v>1785.4225883199999</v>
      </c>
      <c r="D639" s="84">
        <v>1698.82717871</v>
      </c>
      <c r="E639" s="84">
        <v>217.47440932000001</v>
      </c>
      <c r="F639" s="84">
        <v>217.47440932000001</v>
      </c>
    </row>
    <row r="640" spans="1:6" ht="12.75" customHeight="1" x14ac:dyDescent="0.2">
      <c r="A640" s="83" t="s">
        <v>174</v>
      </c>
      <c r="B640" s="83">
        <v>2</v>
      </c>
      <c r="C640" s="84">
        <v>1855.0408143499999</v>
      </c>
      <c r="D640" s="84">
        <v>1767.5836261899999</v>
      </c>
      <c r="E640" s="84">
        <v>226.27622740999999</v>
      </c>
      <c r="F640" s="84">
        <v>226.27622740999999</v>
      </c>
    </row>
    <row r="641" spans="1:6" ht="12.75" customHeight="1" x14ac:dyDescent="0.2">
      <c r="A641" s="83" t="s">
        <v>174</v>
      </c>
      <c r="B641" s="83">
        <v>3</v>
      </c>
      <c r="C641" s="84">
        <v>1926.2048780699999</v>
      </c>
      <c r="D641" s="84">
        <v>1839.47455367</v>
      </c>
      <c r="E641" s="84">
        <v>235.47930421000001</v>
      </c>
      <c r="F641" s="84">
        <v>235.47930421000001</v>
      </c>
    </row>
    <row r="642" spans="1:6" ht="12.75" customHeight="1" x14ac:dyDescent="0.2">
      <c r="A642" s="83" t="s">
        <v>174</v>
      </c>
      <c r="B642" s="83">
        <v>4</v>
      </c>
      <c r="C642" s="84">
        <v>1917.19242708</v>
      </c>
      <c r="D642" s="84">
        <v>1831.0454744799999</v>
      </c>
      <c r="E642" s="84">
        <v>234.40026036</v>
      </c>
      <c r="F642" s="84">
        <v>234.40026036</v>
      </c>
    </row>
    <row r="643" spans="1:6" ht="12.75" customHeight="1" x14ac:dyDescent="0.2">
      <c r="A643" s="83" t="s">
        <v>174</v>
      </c>
      <c r="B643" s="83">
        <v>5</v>
      </c>
      <c r="C643" s="84">
        <v>1919.3049481800001</v>
      </c>
      <c r="D643" s="84">
        <v>1832.3893635699999</v>
      </c>
      <c r="E643" s="84">
        <v>234.57229756999999</v>
      </c>
      <c r="F643" s="84">
        <v>234.57229756999999</v>
      </c>
    </row>
    <row r="644" spans="1:6" ht="12.75" customHeight="1" x14ac:dyDescent="0.2">
      <c r="A644" s="83" t="s">
        <v>174</v>
      </c>
      <c r="B644" s="83">
        <v>6</v>
      </c>
      <c r="C644" s="84">
        <v>1925.8932022399999</v>
      </c>
      <c r="D644" s="84">
        <v>1838.63096051</v>
      </c>
      <c r="E644" s="84">
        <v>235.37131210000001</v>
      </c>
      <c r="F644" s="84">
        <v>235.37131210000001</v>
      </c>
    </row>
    <row r="645" spans="1:6" ht="12.75" customHeight="1" x14ac:dyDescent="0.2">
      <c r="A645" s="83" t="s">
        <v>174</v>
      </c>
      <c r="B645" s="83">
        <v>7</v>
      </c>
      <c r="C645" s="84">
        <v>1743.02831171</v>
      </c>
      <c r="D645" s="84">
        <v>1657.87390018</v>
      </c>
      <c r="E645" s="84">
        <v>212.23179832</v>
      </c>
      <c r="F645" s="84">
        <v>212.23179832</v>
      </c>
    </row>
    <row r="646" spans="1:6" ht="12.75" customHeight="1" x14ac:dyDescent="0.2">
      <c r="A646" s="83" t="s">
        <v>174</v>
      </c>
      <c r="B646" s="83">
        <v>8</v>
      </c>
      <c r="C646" s="84">
        <v>1754.32696164</v>
      </c>
      <c r="D646" s="84">
        <v>1668.8719771999999</v>
      </c>
      <c r="E646" s="84">
        <v>213.63971097999999</v>
      </c>
      <c r="F646" s="84">
        <v>213.63971097999999</v>
      </c>
    </row>
    <row r="647" spans="1:6" ht="12.75" customHeight="1" x14ac:dyDescent="0.2">
      <c r="A647" s="83" t="s">
        <v>174</v>
      </c>
      <c r="B647" s="83">
        <v>9</v>
      </c>
      <c r="C647" s="84">
        <v>1672.3949346100001</v>
      </c>
      <c r="D647" s="84">
        <v>1587.54150906</v>
      </c>
      <c r="E647" s="84">
        <v>203.22823668000001</v>
      </c>
      <c r="F647" s="84">
        <v>203.22823668000001</v>
      </c>
    </row>
    <row r="648" spans="1:6" ht="12.75" customHeight="1" x14ac:dyDescent="0.2">
      <c r="A648" s="83" t="s">
        <v>174</v>
      </c>
      <c r="B648" s="83">
        <v>10</v>
      </c>
      <c r="C648" s="84">
        <v>1615.97384792</v>
      </c>
      <c r="D648" s="84">
        <v>1535.86046822</v>
      </c>
      <c r="E648" s="84">
        <v>196.61231720000001</v>
      </c>
      <c r="F648" s="84">
        <v>196.61231720000001</v>
      </c>
    </row>
    <row r="649" spans="1:6" ht="12.75" customHeight="1" x14ac:dyDescent="0.2">
      <c r="A649" s="83" t="s">
        <v>174</v>
      </c>
      <c r="B649" s="83">
        <v>11</v>
      </c>
      <c r="C649" s="84">
        <v>1585.62499177</v>
      </c>
      <c r="D649" s="84">
        <v>1506.1232159599999</v>
      </c>
      <c r="E649" s="84">
        <v>192.80551951000001</v>
      </c>
      <c r="F649" s="84">
        <v>192.80551951000001</v>
      </c>
    </row>
    <row r="650" spans="1:6" ht="12.75" customHeight="1" x14ac:dyDescent="0.2">
      <c r="A650" s="83" t="s">
        <v>174</v>
      </c>
      <c r="B650" s="83">
        <v>12</v>
      </c>
      <c r="C650" s="84">
        <v>1568.08587736</v>
      </c>
      <c r="D650" s="84">
        <v>1489.506856</v>
      </c>
      <c r="E650" s="84">
        <v>190.67838549999999</v>
      </c>
      <c r="F650" s="84">
        <v>190.67838549999999</v>
      </c>
    </row>
    <row r="651" spans="1:6" ht="12.75" customHeight="1" x14ac:dyDescent="0.2">
      <c r="A651" s="83" t="s">
        <v>174</v>
      </c>
      <c r="B651" s="83">
        <v>13</v>
      </c>
      <c r="C651" s="84">
        <v>1553.8760723600001</v>
      </c>
      <c r="D651" s="84">
        <v>1474.7115286000001</v>
      </c>
      <c r="E651" s="84">
        <v>188.78436995999999</v>
      </c>
      <c r="F651" s="84">
        <v>188.78436995999999</v>
      </c>
    </row>
    <row r="652" spans="1:6" ht="12.75" customHeight="1" x14ac:dyDescent="0.2">
      <c r="A652" s="83" t="s">
        <v>174</v>
      </c>
      <c r="B652" s="83">
        <v>14</v>
      </c>
      <c r="C652" s="84">
        <v>1545.1894990000001</v>
      </c>
      <c r="D652" s="84">
        <v>1461.9782910500001</v>
      </c>
      <c r="E652" s="84">
        <v>187.15433168999999</v>
      </c>
      <c r="F652" s="84">
        <v>187.15433168999999</v>
      </c>
    </row>
    <row r="653" spans="1:6" ht="12.75" customHeight="1" x14ac:dyDescent="0.2">
      <c r="A653" s="83" t="s">
        <v>174</v>
      </c>
      <c r="B653" s="83">
        <v>15</v>
      </c>
      <c r="C653" s="84">
        <v>1544.41710283</v>
      </c>
      <c r="D653" s="84">
        <v>1462.7262723199999</v>
      </c>
      <c r="E653" s="84">
        <v>187.25008409</v>
      </c>
      <c r="F653" s="84">
        <v>187.25008409</v>
      </c>
    </row>
    <row r="654" spans="1:6" ht="12.75" customHeight="1" x14ac:dyDescent="0.2">
      <c r="A654" s="83" t="s">
        <v>174</v>
      </c>
      <c r="B654" s="83">
        <v>16</v>
      </c>
      <c r="C654" s="84">
        <v>1549.8809570000001</v>
      </c>
      <c r="D654" s="84">
        <v>1469.6903855099999</v>
      </c>
      <c r="E654" s="84">
        <v>188.14159114</v>
      </c>
      <c r="F654" s="84">
        <v>188.14159114</v>
      </c>
    </row>
    <row r="655" spans="1:6" ht="12.75" customHeight="1" x14ac:dyDescent="0.2">
      <c r="A655" s="83" t="s">
        <v>174</v>
      </c>
      <c r="B655" s="83">
        <v>17</v>
      </c>
      <c r="C655" s="84">
        <v>1546.8520701</v>
      </c>
      <c r="D655" s="84">
        <v>1467.8680021299999</v>
      </c>
      <c r="E655" s="84">
        <v>187.90829975</v>
      </c>
      <c r="F655" s="84">
        <v>187.90829975</v>
      </c>
    </row>
    <row r="656" spans="1:6" ht="12.75" customHeight="1" x14ac:dyDescent="0.2">
      <c r="A656" s="83" t="s">
        <v>174</v>
      </c>
      <c r="B656" s="83">
        <v>18</v>
      </c>
      <c r="C656" s="84">
        <v>1536.0681381100001</v>
      </c>
      <c r="D656" s="84">
        <v>1457.4530536699999</v>
      </c>
      <c r="E656" s="84">
        <v>186.57503596000001</v>
      </c>
      <c r="F656" s="84">
        <v>186.57503596000001</v>
      </c>
    </row>
    <row r="657" spans="1:6" ht="12.75" customHeight="1" x14ac:dyDescent="0.2">
      <c r="A657" s="83" t="s">
        <v>174</v>
      </c>
      <c r="B657" s="83">
        <v>19</v>
      </c>
      <c r="C657" s="84">
        <v>1531.3320031999999</v>
      </c>
      <c r="D657" s="84">
        <v>1452.1521294300001</v>
      </c>
      <c r="E657" s="84">
        <v>185.89644111000001</v>
      </c>
      <c r="F657" s="84">
        <v>185.89644111000001</v>
      </c>
    </row>
    <row r="658" spans="1:6" ht="12.75" customHeight="1" x14ac:dyDescent="0.2">
      <c r="A658" s="83" t="s">
        <v>174</v>
      </c>
      <c r="B658" s="83">
        <v>20</v>
      </c>
      <c r="C658" s="84">
        <v>1568.08236863</v>
      </c>
      <c r="D658" s="84">
        <v>1486.7958881300001</v>
      </c>
      <c r="E658" s="84">
        <v>190.33134247000001</v>
      </c>
      <c r="F658" s="84">
        <v>190.33134247000001</v>
      </c>
    </row>
    <row r="659" spans="1:6" ht="12.75" customHeight="1" x14ac:dyDescent="0.2">
      <c r="A659" s="83" t="s">
        <v>174</v>
      </c>
      <c r="B659" s="83">
        <v>21</v>
      </c>
      <c r="C659" s="84">
        <v>1597.82069886</v>
      </c>
      <c r="D659" s="84">
        <v>1512.9733858500001</v>
      </c>
      <c r="E659" s="84">
        <v>193.68244017000001</v>
      </c>
      <c r="F659" s="84">
        <v>193.68244017000001</v>
      </c>
    </row>
    <row r="660" spans="1:6" ht="12.75" customHeight="1" x14ac:dyDescent="0.2">
      <c r="A660" s="83" t="s">
        <v>174</v>
      </c>
      <c r="B660" s="83">
        <v>22</v>
      </c>
      <c r="C660" s="84">
        <v>1569.18563249</v>
      </c>
      <c r="D660" s="84">
        <v>1486.7589746799999</v>
      </c>
      <c r="E660" s="84">
        <v>190.32661701000001</v>
      </c>
      <c r="F660" s="84">
        <v>190.32661701000001</v>
      </c>
    </row>
    <row r="661" spans="1:6" ht="12.75" customHeight="1" x14ac:dyDescent="0.2">
      <c r="A661" s="83" t="s">
        <v>174</v>
      </c>
      <c r="B661" s="83">
        <v>23</v>
      </c>
      <c r="C661" s="84">
        <v>1636.98157743</v>
      </c>
      <c r="D661" s="84">
        <v>1554.2041565699999</v>
      </c>
      <c r="E661" s="84">
        <v>198.96057418000001</v>
      </c>
      <c r="F661" s="84">
        <v>198.96057418000001</v>
      </c>
    </row>
    <row r="662" spans="1:6" ht="12.75" customHeight="1" x14ac:dyDescent="0.2">
      <c r="A662" s="83" t="s">
        <v>174</v>
      </c>
      <c r="B662" s="83">
        <v>24</v>
      </c>
      <c r="C662" s="84">
        <v>1730.0044516</v>
      </c>
      <c r="D662" s="84">
        <v>1645.9634935700001</v>
      </c>
      <c r="E662" s="84">
        <v>210.70709428999999</v>
      </c>
      <c r="F662" s="84">
        <v>210.70709428999999</v>
      </c>
    </row>
    <row r="663" spans="1:6" ht="12.75" customHeight="1" x14ac:dyDescent="0.2">
      <c r="A663" s="83" t="s">
        <v>175</v>
      </c>
      <c r="B663" s="83">
        <v>1</v>
      </c>
      <c r="C663" s="84">
        <v>1820.36266464</v>
      </c>
      <c r="D663" s="84">
        <v>1734.74598128</v>
      </c>
      <c r="E663" s="84">
        <v>222.07253470000001</v>
      </c>
      <c r="F663" s="84">
        <v>222.07253470000001</v>
      </c>
    </row>
    <row r="664" spans="1:6" ht="12.75" customHeight="1" x14ac:dyDescent="0.2">
      <c r="A664" s="83" t="s">
        <v>175</v>
      </c>
      <c r="B664" s="83">
        <v>2</v>
      </c>
      <c r="C664" s="84">
        <v>1890.7983013600001</v>
      </c>
      <c r="D664" s="84">
        <v>1806.0262838799999</v>
      </c>
      <c r="E664" s="84">
        <v>231.19744270000001</v>
      </c>
      <c r="F664" s="84">
        <v>231.19744270000001</v>
      </c>
    </row>
    <row r="665" spans="1:6" ht="12.75" customHeight="1" x14ac:dyDescent="0.2">
      <c r="A665" s="83" t="s">
        <v>175</v>
      </c>
      <c r="B665" s="83">
        <v>3</v>
      </c>
      <c r="C665" s="84">
        <v>1932.8989828700001</v>
      </c>
      <c r="D665" s="84">
        <v>1848.6025703</v>
      </c>
      <c r="E665" s="84">
        <v>236.64782213999999</v>
      </c>
      <c r="F665" s="84">
        <v>236.64782213999999</v>
      </c>
    </row>
    <row r="666" spans="1:6" ht="12.75" customHeight="1" x14ac:dyDescent="0.2">
      <c r="A666" s="83" t="s">
        <v>175</v>
      </c>
      <c r="B666" s="83">
        <v>4</v>
      </c>
      <c r="C666" s="84">
        <v>1967.50907188</v>
      </c>
      <c r="D666" s="84">
        <v>1882.62255798</v>
      </c>
      <c r="E666" s="84">
        <v>241.00287180000001</v>
      </c>
      <c r="F666" s="84">
        <v>241.00287180000001</v>
      </c>
    </row>
    <row r="667" spans="1:6" ht="12.75" customHeight="1" x14ac:dyDescent="0.2">
      <c r="A667" s="83" t="s">
        <v>175</v>
      </c>
      <c r="B667" s="83">
        <v>5</v>
      </c>
      <c r="C667" s="84">
        <v>1949.4106917199999</v>
      </c>
      <c r="D667" s="84">
        <v>1864.3298540999999</v>
      </c>
      <c r="E667" s="84">
        <v>238.66114157000001</v>
      </c>
      <c r="F667" s="84">
        <v>238.66114157000001</v>
      </c>
    </row>
    <row r="668" spans="1:6" ht="12.75" customHeight="1" x14ac:dyDescent="0.2">
      <c r="A668" s="83" t="s">
        <v>175</v>
      </c>
      <c r="B668" s="83">
        <v>6</v>
      </c>
      <c r="C668" s="84">
        <v>1960.7187085</v>
      </c>
      <c r="D668" s="84">
        <v>1875.39623377</v>
      </c>
      <c r="E668" s="84">
        <v>240.07779796</v>
      </c>
      <c r="F668" s="84">
        <v>240.07779796</v>
      </c>
    </row>
    <row r="669" spans="1:6" ht="12.75" customHeight="1" x14ac:dyDescent="0.2">
      <c r="A669" s="83" t="s">
        <v>175</v>
      </c>
      <c r="B669" s="83">
        <v>7</v>
      </c>
      <c r="C669" s="84">
        <v>1926.9352867299999</v>
      </c>
      <c r="D669" s="84">
        <v>1841.76980994</v>
      </c>
      <c r="E669" s="84">
        <v>235.77313014999999</v>
      </c>
      <c r="F669" s="84">
        <v>235.77313014999999</v>
      </c>
    </row>
    <row r="670" spans="1:6" ht="12.75" customHeight="1" x14ac:dyDescent="0.2">
      <c r="A670" s="83" t="s">
        <v>175</v>
      </c>
      <c r="B670" s="83">
        <v>8</v>
      </c>
      <c r="C670" s="84">
        <v>1797.3441332899999</v>
      </c>
      <c r="D670" s="84">
        <v>1713.86059611</v>
      </c>
      <c r="E670" s="84">
        <v>219.39890381999999</v>
      </c>
      <c r="F670" s="84">
        <v>219.39890381999999</v>
      </c>
    </row>
    <row r="671" spans="1:6" ht="12.75" customHeight="1" x14ac:dyDescent="0.2">
      <c r="A671" s="83" t="s">
        <v>175</v>
      </c>
      <c r="B671" s="83">
        <v>9</v>
      </c>
      <c r="C671" s="84">
        <v>1774.2667054799999</v>
      </c>
      <c r="D671" s="84">
        <v>1688.3731543599999</v>
      </c>
      <c r="E671" s="84">
        <v>216.13614325</v>
      </c>
      <c r="F671" s="84">
        <v>216.13614325</v>
      </c>
    </row>
    <row r="672" spans="1:6" ht="12.75" customHeight="1" x14ac:dyDescent="0.2">
      <c r="A672" s="83" t="s">
        <v>175</v>
      </c>
      <c r="B672" s="83">
        <v>10</v>
      </c>
      <c r="C672" s="84">
        <v>1688.21050023</v>
      </c>
      <c r="D672" s="84">
        <v>1605.3786205900001</v>
      </c>
      <c r="E672" s="84">
        <v>205.51164452</v>
      </c>
      <c r="F672" s="84">
        <v>205.51164452</v>
      </c>
    </row>
    <row r="673" spans="1:6" ht="12.75" customHeight="1" x14ac:dyDescent="0.2">
      <c r="A673" s="83" t="s">
        <v>175</v>
      </c>
      <c r="B673" s="83">
        <v>11</v>
      </c>
      <c r="C673" s="84">
        <v>1627.00735732</v>
      </c>
      <c r="D673" s="84">
        <v>1546.13219359</v>
      </c>
      <c r="E673" s="84">
        <v>197.92724636</v>
      </c>
      <c r="F673" s="84">
        <v>197.92724636</v>
      </c>
    </row>
    <row r="674" spans="1:6" ht="12.75" customHeight="1" x14ac:dyDescent="0.2">
      <c r="A674" s="83" t="s">
        <v>175</v>
      </c>
      <c r="B674" s="83">
        <v>12</v>
      </c>
      <c r="C674" s="84">
        <v>1592.77063202</v>
      </c>
      <c r="D674" s="84">
        <v>1513.1678196600001</v>
      </c>
      <c r="E674" s="84">
        <v>193.70733050999999</v>
      </c>
      <c r="F674" s="84">
        <v>193.70733050999999</v>
      </c>
    </row>
    <row r="675" spans="1:6" ht="12.75" customHeight="1" x14ac:dyDescent="0.2">
      <c r="A675" s="83" t="s">
        <v>175</v>
      </c>
      <c r="B675" s="83">
        <v>13</v>
      </c>
      <c r="C675" s="84">
        <v>1588.0358906399999</v>
      </c>
      <c r="D675" s="84">
        <v>1508.6963642999999</v>
      </c>
      <c r="E675" s="84">
        <v>193.13491965</v>
      </c>
      <c r="F675" s="84">
        <v>193.13491965</v>
      </c>
    </row>
    <row r="676" spans="1:6" ht="12.75" customHeight="1" x14ac:dyDescent="0.2">
      <c r="A676" s="83" t="s">
        <v>175</v>
      </c>
      <c r="B676" s="83">
        <v>14</v>
      </c>
      <c r="C676" s="84">
        <v>1587.5400829099999</v>
      </c>
      <c r="D676" s="84">
        <v>1506.29599252</v>
      </c>
      <c r="E676" s="84">
        <v>192.82763740999999</v>
      </c>
      <c r="F676" s="84">
        <v>192.82763740999999</v>
      </c>
    </row>
    <row r="677" spans="1:6" ht="12.75" customHeight="1" x14ac:dyDescent="0.2">
      <c r="A677" s="83" t="s">
        <v>175</v>
      </c>
      <c r="B677" s="83">
        <v>15</v>
      </c>
      <c r="C677" s="84">
        <v>1596.9163401599999</v>
      </c>
      <c r="D677" s="84">
        <v>1514.21798502</v>
      </c>
      <c r="E677" s="84">
        <v>193.84176683999999</v>
      </c>
      <c r="F677" s="84">
        <v>193.84176683999999</v>
      </c>
    </row>
    <row r="678" spans="1:6" ht="12.75" customHeight="1" x14ac:dyDescent="0.2">
      <c r="A678" s="83" t="s">
        <v>175</v>
      </c>
      <c r="B678" s="83">
        <v>16</v>
      </c>
      <c r="C678" s="84">
        <v>1599.0623120099999</v>
      </c>
      <c r="D678" s="84">
        <v>1517.1589943500001</v>
      </c>
      <c r="E678" s="84">
        <v>194.21825849999999</v>
      </c>
      <c r="F678" s="84">
        <v>194.21825849999999</v>
      </c>
    </row>
    <row r="679" spans="1:6" ht="12.75" customHeight="1" x14ac:dyDescent="0.2">
      <c r="A679" s="83" t="s">
        <v>175</v>
      </c>
      <c r="B679" s="83">
        <v>17</v>
      </c>
      <c r="C679" s="84">
        <v>1603.54483278</v>
      </c>
      <c r="D679" s="84">
        <v>1520.4780612100001</v>
      </c>
      <c r="E679" s="84">
        <v>194.64314698000001</v>
      </c>
      <c r="F679" s="84">
        <v>194.64314698000001</v>
      </c>
    </row>
    <row r="680" spans="1:6" ht="12.75" customHeight="1" x14ac:dyDescent="0.2">
      <c r="A680" s="83" t="s">
        <v>175</v>
      </c>
      <c r="B680" s="83">
        <v>18</v>
      </c>
      <c r="C680" s="84">
        <v>1595.8241121799999</v>
      </c>
      <c r="D680" s="84">
        <v>1513.0959219900001</v>
      </c>
      <c r="E680" s="84">
        <v>193.69812657</v>
      </c>
      <c r="F680" s="84">
        <v>193.69812657</v>
      </c>
    </row>
    <row r="681" spans="1:6" ht="12.75" customHeight="1" x14ac:dyDescent="0.2">
      <c r="A681" s="83" t="s">
        <v>175</v>
      </c>
      <c r="B681" s="83">
        <v>19</v>
      </c>
      <c r="C681" s="84">
        <v>1588.43294229</v>
      </c>
      <c r="D681" s="84">
        <v>1502.6532619</v>
      </c>
      <c r="E681" s="84">
        <v>192.36131528999999</v>
      </c>
      <c r="F681" s="84">
        <v>192.36131528999999</v>
      </c>
    </row>
    <row r="682" spans="1:6" ht="12.75" customHeight="1" x14ac:dyDescent="0.2">
      <c r="A682" s="83" t="s">
        <v>175</v>
      </c>
      <c r="B682" s="83">
        <v>20</v>
      </c>
      <c r="C682" s="84">
        <v>1613.614092</v>
      </c>
      <c r="D682" s="84">
        <v>1526.28814397</v>
      </c>
      <c r="E682" s="84">
        <v>195.38692147</v>
      </c>
      <c r="F682" s="84">
        <v>195.38692147</v>
      </c>
    </row>
    <row r="683" spans="1:6" ht="12.75" customHeight="1" x14ac:dyDescent="0.2">
      <c r="A683" s="83" t="s">
        <v>175</v>
      </c>
      <c r="B683" s="83">
        <v>21</v>
      </c>
      <c r="C683" s="84">
        <v>1620.0648299300001</v>
      </c>
      <c r="D683" s="84">
        <v>1531.9571481200001</v>
      </c>
      <c r="E683" s="84">
        <v>196.11263586000001</v>
      </c>
      <c r="F683" s="84">
        <v>196.11263586000001</v>
      </c>
    </row>
    <row r="684" spans="1:6" ht="12.75" customHeight="1" x14ac:dyDescent="0.2">
      <c r="A684" s="83" t="s">
        <v>175</v>
      </c>
      <c r="B684" s="83">
        <v>22</v>
      </c>
      <c r="C684" s="84">
        <v>1600.2278706500001</v>
      </c>
      <c r="D684" s="84">
        <v>1515.31138895</v>
      </c>
      <c r="E684" s="84">
        <v>193.98173833000001</v>
      </c>
      <c r="F684" s="84">
        <v>193.98173833000001</v>
      </c>
    </row>
    <row r="685" spans="1:6" ht="12.75" customHeight="1" x14ac:dyDescent="0.2">
      <c r="A685" s="83" t="s">
        <v>175</v>
      </c>
      <c r="B685" s="83">
        <v>23</v>
      </c>
      <c r="C685" s="84">
        <v>1649.6544834199999</v>
      </c>
      <c r="D685" s="84">
        <v>1565.4043565500001</v>
      </c>
      <c r="E685" s="84">
        <v>200.3943615</v>
      </c>
      <c r="F685" s="84">
        <v>200.3943615</v>
      </c>
    </row>
    <row r="686" spans="1:6" ht="12.75" customHeight="1" x14ac:dyDescent="0.2">
      <c r="A686" s="83" t="s">
        <v>175</v>
      </c>
      <c r="B686" s="83">
        <v>24</v>
      </c>
      <c r="C686" s="84">
        <v>1749.4716954999999</v>
      </c>
      <c r="D686" s="84">
        <v>1665.47186319</v>
      </c>
      <c r="E686" s="84">
        <v>213.20444728999999</v>
      </c>
      <c r="F686" s="84">
        <v>213.20444728999999</v>
      </c>
    </row>
    <row r="687" spans="1:6" ht="12.75" customHeight="1" x14ac:dyDescent="0.2">
      <c r="A687" s="83" t="s">
        <v>176</v>
      </c>
      <c r="B687" s="83">
        <v>1</v>
      </c>
      <c r="C687" s="84">
        <v>1822.2940154200001</v>
      </c>
      <c r="D687" s="84">
        <v>1742.6754315000001</v>
      </c>
      <c r="E687" s="84">
        <v>223.08761883</v>
      </c>
      <c r="F687" s="84">
        <v>223.08761883</v>
      </c>
    </row>
    <row r="688" spans="1:6" ht="12.75" customHeight="1" x14ac:dyDescent="0.2">
      <c r="A688" s="83" t="s">
        <v>176</v>
      </c>
      <c r="B688" s="83">
        <v>2</v>
      </c>
      <c r="C688" s="84">
        <v>1910.4659861099999</v>
      </c>
      <c r="D688" s="84">
        <v>1830.6231612300001</v>
      </c>
      <c r="E688" s="84">
        <v>234.34619817000001</v>
      </c>
      <c r="F688" s="84">
        <v>234.34619817000001</v>
      </c>
    </row>
    <row r="689" spans="1:6" ht="12.75" customHeight="1" x14ac:dyDescent="0.2">
      <c r="A689" s="83" t="s">
        <v>176</v>
      </c>
      <c r="B689" s="83">
        <v>3</v>
      </c>
      <c r="C689" s="84">
        <v>1928.08670132</v>
      </c>
      <c r="D689" s="84">
        <v>1849.3638825800001</v>
      </c>
      <c r="E689" s="84">
        <v>236.74528111000001</v>
      </c>
      <c r="F689" s="84">
        <v>236.74528111000001</v>
      </c>
    </row>
    <row r="690" spans="1:6" ht="12.75" customHeight="1" x14ac:dyDescent="0.2">
      <c r="A690" s="83" t="s">
        <v>176</v>
      </c>
      <c r="B690" s="83">
        <v>4</v>
      </c>
      <c r="C690" s="84">
        <v>1929.79351013</v>
      </c>
      <c r="D690" s="84">
        <v>1853.373032</v>
      </c>
      <c r="E690" s="84">
        <v>237.25851012000001</v>
      </c>
      <c r="F690" s="84">
        <v>237.25851012000001</v>
      </c>
    </row>
    <row r="691" spans="1:6" ht="12.75" customHeight="1" x14ac:dyDescent="0.2">
      <c r="A691" s="83" t="s">
        <v>176</v>
      </c>
      <c r="B691" s="83">
        <v>5</v>
      </c>
      <c r="C691" s="84">
        <v>1933.7084391599999</v>
      </c>
      <c r="D691" s="84">
        <v>1858.7446071899999</v>
      </c>
      <c r="E691" s="84">
        <v>237.94614931000001</v>
      </c>
      <c r="F691" s="84">
        <v>237.94614931000001</v>
      </c>
    </row>
    <row r="692" spans="1:6" ht="12.75" customHeight="1" x14ac:dyDescent="0.2">
      <c r="A692" s="83" t="s">
        <v>176</v>
      </c>
      <c r="B692" s="83">
        <v>6</v>
      </c>
      <c r="C692" s="84">
        <v>1937.7121942399999</v>
      </c>
      <c r="D692" s="84">
        <v>1872.7175464500001</v>
      </c>
      <c r="E692" s="84">
        <v>239.7348873</v>
      </c>
      <c r="F692" s="84">
        <v>239.7348873</v>
      </c>
    </row>
    <row r="693" spans="1:6" ht="12.75" customHeight="1" x14ac:dyDescent="0.2">
      <c r="A693" s="83" t="s">
        <v>176</v>
      </c>
      <c r="B693" s="83">
        <v>7</v>
      </c>
      <c r="C693" s="84">
        <v>1950.16767162</v>
      </c>
      <c r="D693" s="84">
        <v>1871.7767682900001</v>
      </c>
      <c r="E693" s="84">
        <v>239.61445411</v>
      </c>
      <c r="F693" s="84">
        <v>239.61445411</v>
      </c>
    </row>
    <row r="694" spans="1:6" ht="12.75" customHeight="1" x14ac:dyDescent="0.2">
      <c r="A694" s="83" t="s">
        <v>176</v>
      </c>
      <c r="B694" s="83">
        <v>8</v>
      </c>
      <c r="C694" s="84">
        <v>1930.3846257</v>
      </c>
      <c r="D694" s="84">
        <v>1847.4067653899999</v>
      </c>
      <c r="E694" s="84">
        <v>236.49474185</v>
      </c>
      <c r="F694" s="84">
        <v>236.49474185</v>
      </c>
    </row>
    <row r="695" spans="1:6" ht="12.75" customHeight="1" x14ac:dyDescent="0.2">
      <c r="A695" s="83" t="s">
        <v>176</v>
      </c>
      <c r="B695" s="83">
        <v>9</v>
      </c>
      <c r="C695" s="84">
        <v>1793.32890832</v>
      </c>
      <c r="D695" s="84">
        <v>1710.65114113</v>
      </c>
      <c r="E695" s="84">
        <v>218.98804723999999</v>
      </c>
      <c r="F695" s="84">
        <v>218.98804723999999</v>
      </c>
    </row>
    <row r="696" spans="1:6" ht="12.75" customHeight="1" x14ac:dyDescent="0.2">
      <c r="A696" s="83" t="s">
        <v>176</v>
      </c>
      <c r="B696" s="83">
        <v>10</v>
      </c>
      <c r="C696" s="84">
        <v>1696.6768933999999</v>
      </c>
      <c r="D696" s="84">
        <v>1620.61628271</v>
      </c>
      <c r="E696" s="84">
        <v>207.46228529000001</v>
      </c>
      <c r="F696" s="84">
        <v>207.46228529000001</v>
      </c>
    </row>
    <row r="697" spans="1:6" ht="12.75" customHeight="1" x14ac:dyDescent="0.2">
      <c r="A697" s="83" t="s">
        <v>176</v>
      </c>
      <c r="B697" s="83">
        <v>11</v>
      </c>
      <c r="C697" s="84">
        <v>1625.63232879</v>
      </c>
      <c r="D697" s="84">
        <v>1550.33924957</v>
      </c>
      <c r="E697" s="84">
        <v>198.46581028</v>
      </c>
      <c r="F697" s="84">
        <v>198.46581028</v>
      </c>
    </row>
    <row r="698" spans="1:6" ht="12.75" customHeight="1" x14ac:dyDescent="0.2">
      <c r="A698" s="83" t="s">
        <v>176</v>
      </c>
      <c r="B698" s="83">
        <v>12</v>
      </c>
      <c r="C698" s="84">
        <v>1577.61300142</v>
      </c>
      <c r="D698" s="84">
        <v>1502.5827545</v>
      </c>
      <c r="E698" s="84">
        <v>192.35228932000001</v>
      </c>
      <c r="F698" s="84">
        <v>192.35228932000001</v>
      </c>
    </row>
    <row r="699" spans="1:6" ht="12.75" customHeight="1" x14ac:dyDescent="0.2">
      <c r="A699" s="83" t="s">
        <v>176</v>
      </c>
      <c r="B699" s="83">
        <v>13</v>
      </c>
      <c r="C699" s="84">
        <v>1574.36824643</v>
      </c>
      <c r="D699" s="84">
        <v>1499.1372418399999</v>
      </c>
      <c r="E699" s="84">
        <v>191.91121394999999</v>
      </c>
      <c r="F699" s="84">
        <v>191.91121394999999</v>
      </c>
    </row>
    <row r="700" spans="1:6" ht="12.75" customHeight="1" x14ac:dyDescent="0.2">
      <c r="A700" s="83" t="s">
        <v>176</v>
      </c>
      <c r="B700" s="83">
        <v>14</v>
      </c>
      <c r="C700" s="84">
        <v>1566.5271703599999</v>
      </c>
      <c r="D700" s="84">
        <v>1496.7848866100001</v>
      </c>
      <c r="E700" s="84">
        <v>191.61007850999999</v>
      </c>
      <c r="F700" s="84">
        <v>191.61007850999999</v>
      </c>
    </row>
    <row r="701" spans="1:6" ht="12.75" customHeight="1" x14ac:dyDescent="0.2">
      <c r="A701" s="83" t="s">
        <v>176</v>
      </c>
      <c r="B701" s="83">
        <v>15</v>
      </c>
      <c r="C701" s="84">
        <v>1585.3527291299999</v>
      </c>
      <c r="D701" s="84">
        <v>1512.82923198</v>
      </c>
      <c r="E701" s="84">
        <v>193.66398638999999</v>
      </c>
      <c r="F701" s="84">
        <v>193.66398638999999</v>
      </c>
    </row>
    <row r="702" spans="1:6" ht="12.75" customHeight="1" x14ac:dyDescent="0.2">
      <c r="A702" s="83" t="s">
        <v>176</v>
      </c>
      <c r="B702" s="83">
        <v>16</v>
      </c>
      <c r="C702" s="84">
        <v>1586.3650852999999</v>
      </c>
      <c r="D702" s="84">
        <v>1513.76870435</v>
      </c>
      <c r="E702" s="84">
        <v>193.78425242</v>
      </c>
      <c r="F702" s="84">
        <v>193.78425242</v>
      </c>
    </row>
    <row r="703" spans="1:6" ht="12.75" customHeight="1" x14ac:dyDescent="0.2">
      <c r="A703" s="83" t="s">
        <v>176</v>
      </c>
      <c r="B703" s="83">
        <v>17</v>
      </c>
      <c r="C703" s="84">
        <v>1576.6147550400001</v>
      </c>
      <c r="D703" s="84">
        <v>1504.712732</v>
      </c>
      <c r="E703" s="84">
        <v>192.62495720000001</v>
      </c>
      <c r="F703" s="84">
        <v>192.62495720000001</v>
      </c>
    </row>
    <row r="704" spans="1:6" ht="12.75" customHeight="1" x14ac:dyDescent="0.2">
      <c r="A704" s="83" t="s">
        <v>176</v>
      </c>
      <c r="B704" s="83">
        <v>18</v>
      </c>
      <c r="C704" s="84">
        <v>1560.4573305900001</v>
      </c>
      <c r="D704" s="84">
        <v>1492.0930244900001</v>
      </c>
      <c r="E704" s="84">
        <v>191.00945240999999</v>
      </c>
      <c r="F704" s="84">
        <v>191.00945240999999</v>
      </c>
    </row>
    <row r="705" spans="1:6" ht="12.75" customHeight="1" x14ac:dyDescent="0.2">
      <c r="A705" s="83" t="s">
        <v>176</v>
      </c>
      <c r="B705" s="83">
        <v>19</v>
      </c>
      <c r="C705" s="84">
        <v>1539.2028741900001</v>
      </c>
      <c r="D705" s="84">
        <v>1472.8480989100001</v>
      </c>
      <c r="E705" s="84">
        <v>188.54582404999999</v>
      </c>
      <c r="F705" s="84">
        <v>188.54582404999999</v>
      </c>
    </row>
    <row r="706" spans="1:6" ht="12.75" customHeight="1" x14ac:dyDescent="0.2">
      <c r="A706" s="83" t="s">
        <v>176</v>
      </c>
      <c r="B706" s="83">
        <v>20</v>
      </c>
      <c r="C706" s="84">
        <v>1562.5161206400001</v>
      </c>
      <c r="D706" s="84">
        <v>1489.94599586</v>
      </c>
      <c r="E706" s="84">
        <v>190.73460173999999</v>
      </c>
      <c r="F706" s="84">
        <v>190.73460173999999</v>
      </c>
    </row>
    <row r="707" spans="1:6" ht="12.75" customHeight="1" x14ac:dyDescent="0.2">
      <c r="A707" s="83" t="s">
        <v>176</v>
      </c>
      <c r="B707" s="83">
        <v>21</v>
      </c>
      <c r="C707" s="84">
        <v>1565.8061934299999</v>
      </c>
      <c r="D707" s="84">
        <v>1501.7969633</v>
      </c>
      <c r="E707" s="84">
        <v>192.2516967</v>
      </c>
      <c r="F707" s="84">
        <v>192.2516967</v>
      </c>
    </row>
    <row r="708" spans="1:6" ht="12.75" customHeight="1" x14ac:dyDescent="0.2">
      <c r="A708" s="83" t="s">
        <v>176</v>
      </c>
      <c r="B708" s="83">
        <v>22</v>
      </c>
      <c r="C708" s="84">
        <v>1545.0753755400001</v>
      </c>
      <c r="D708" s="84">
        <v>1474.14632345</v>
      </c>
      <c r="E708" s="84">
        <v>188.71201553</v>
      </c>
      <c r="F708" s="84">
        <v>188.71201553</v>
      </c>
    </row>
    <row r="709" spans="1:6" ht="12.75" customHeight="1" x14ac:dyDescent="0.2">
      <c r="A709" s="83" t="s">
        <v>176</v>
      </c>
      <c r="B709" s="83">
        <v>23</v>
      </c>
      <c r="C709" s="84">
        <v>1612.9508706700001</v>
      </c>
      <c r="D709" s="84">
        <v>1540.0636555399999</v>
      </c>
      <c r="E709" s="84">
        <v>197.15038586</v>
      </c>
      <c r="F709" s="84">
        <v>197.15038586</v>
      </c>
    </row>
    <row r="710" spans="1:6" ht="12.75" customHeight="1" x14ac:dyDescent="0.2">
      <c r="A710" s="83" t="s">
        <v>176</v>
      </c>
      <c r="B710" s="83">
        <v>24</v>
      </c>
      <c r="C710" s="84">
        <v>1721.70264806</v>
      </c>
      <c r="D710" s="84">
        <v>1648.8783696600001</v>
      </c>
      <c r="E710" s="84">
        <v>211.08024051999999</v>
      </c>
      <c r="F710" s="84">
        <v>211.08024051999999</v>
      </c>
    </row>
    <row r="711" spans="1:6" ht="12.75" customHeight="1" x14ac:dyDescent="0.2">
      <c r="A711" s="83" t="s">
        <v>177</v>
      </c>
      <c r="B711" s="83">
        <v>1</v>
      </c>
      <c r="C711" s="84">
        <v>1913.55530641</v>
      </c>
      <c r="D711" s="84">
        <v>1838.8664278900001</v>
      </c>
      <c r="E711" s="84">
        <v>235.40145533</v>
      </c>
      <c r="F711" s="84">
        <v>235.40145533</v>
      </c>
    </row>
    <row r="712" spans="1:6" ht="12.75" customHeight="1" x14ac:dyDescent="0.2">
      <c r="A712" s="83" t="s">
        <v>177</v>
      </c>
      <c r="B712" s="83">
        <v>2</v>
      </c>
      <c r="C712" s="84">
        <v>2030.3060881199999</v>
      </c>
      <c r="D712" s="84">
        <v>1961.90722067</v>
      </c>
      <c r="E712" s="84">
        <v>251.15245347000001</v>
      </c>
      <c r="F712" s="84">
        <v>251.15245347000001</v>
      </c>
    </row>
    <row r="713" spans="1:6" ht="12.75" customHeight="1" x14ac:dyDescent="0.2">
      <c r="A713" s="83" t="s">
        <v>177</v>
      </c>
      <c r="B713" s="83">
        <v>3</v>
      </c>
      <c r="C713" s="84">
        <v>2082.7051127200002</v>
      </c>
      <c r="D713" s="84">
        <v>2007.7276985799999</v>
      </c>
      <c r="E713" s="84">
        <v>257.01813627000001</v>
      </c>
      <c r="F713" s="84">
        <v>257.01813627000001</v>
      </c>
    </row>
    <row r="714" spans="1:6" ht="12.75" customHeight="1" x14ac:dyDescent="0.2">
      <c r="A714" s="83" t="s">
        <v>177</v>
      </c>
      <c r="B714" s="83">
        <v>4</v>
      </c>
      <c r="C714" s="84">
        <v>2128.27612503</v>
      </c>
      <c r="D714" s="84">
        <v>2052.7716532600002</v>
      </c>
      <c r="E714" s="84">
        <v>262.78441289</v>
      </c>
      <c r="F714" s="84">
        <v>262.78441289</v>
      </c>
    </row>
    <row r="715" spans="1:6" ht="12.75" customHeight="1" x14ac:dyDescent="0.2">
      <c r="A715" s="83" t="s">
        <v>177</v>
      </c>
      <c r="B715" s="83">
        <v>5</v>
      </c>
      <c r="C715" s="84">
        <v>2128.5516235099999</v>
      </c>
      <c r="D715" s="84">
        <v>2053.0169677499998</v>
      </c>
      <c r="E715" s="84">
        <v>262.81581669000002</v>
      </c>
      <c r="F715" s="84">
        <v>262.81581669000002</v>
      </c>
    </row>
    <row r="716" spans="1:6" ht="12.75" customHeight="1" x14ac:dyDescent="0.2">
      <c r="A716" s="83" t="s">
        <v>177</v>
      </c>
      <c r="B716" s="83">
        <v>6</v>
      </c>
      <c r="C716" s="84">
        <v>2110.67092817</v>
      </c>
      <c r="D716" s="84">
        <v>2035.3978165799999</v>
      </c>
      <c r="E716" s="84">
        <v>260.56031092000001</v>
      </c>
      <c r="F716" s="84">
        <v>260.56031092000001</v>
      </c>
    </row>
    <row r="717" spans="1:6" ht="12.75" customHeight="1" x14ac:dyDescent="0.2">
      <c r="A717" s="83" t="s">
        <v>177</v>
      </c>
      <c r="B717" s="83">
        <v>7</v>
      </c>
      <c r="C717" s="84">
        <v>2053.1433289199999</v>
      </c>
      <c r="D717" s="84">
        <v>1979.9480889500001</v>
      </c>
      <c r="E717" s="84">
        <v>253.46194510999999</v>
      </c>
      <c r="F717" s="84">
        <v>253.46194510999999</v>
      </c>
    </row>
    <row r="718" spans="1:6" ht="12.75" customHeight="1" x14ac:dyDescent="0.2">
      <c r="A718" s="83" t="s">
        <v>177</v>
      </c>
      <c r="B718" s="83">
        <v>8</v>
      </c>
      <c r="C718" s="84">
        <v>1961.67507</v>
      </c>
      <c r="D718" s="84">
        <v>1891.4312653300001</v>
      </c>
      <c r="E718" s="84">
        <v>242.13051354000001</v>
      </c>
      <c r="F718" s="84">
        <v>242.13051354000001</v>
      </c>
    </row>
    <row r="719" spans="1:6" ht="12.75" customHeight="1" x14ac:dyDescent="0.2">
      <c r="A719" s="83" t="s">
        <v>177</v>
      </c>
      <c r="B719" s="83">
        <v>9</v>
      </c>
      <c r="C719" s="84">
        <v>1840.63296496</v>
      </c>
      <c r="D719" s="84">
        <v>1768.10437007</v>
      </c>
      <c r="E719" s="84">
        <v>226.34289014999999</v>
      </c>
      <c r="F719" s="84">
        <v>226.34289014999999</v>
      </c>
    </row>
    <row r="720" spans="1:6" ht="12.75" customHeight="1" x14ac:dyDescent="0.2">
      <c r="A720" s="83" t="s">
        <v>177</v>
      </c>
      <c r="B720" s="83">
        <v>10</v>
      </c>
      <c r="C720" s="84">
        <v>1731.8554080900001</v>
      </c>
      <c r="D720" s="84">
        <v>1666.21401859</v>
      </c>
      <c r="E720" s="84">
        <v>213.2994539</v>
      </c>
      <c r="F720" s="84">
        <v>213.2994539</v>
      </c>
    </row>
    <row r="721" spans="1:6" ht="12.75" customHeight="1" x14ac:dyDescent="0.2">
      <c r="A721" s="83" t="s">
        <v>177</v>
      </c>
      <c r="B721" s="83">
        <v>11</v>
      </c>
      <c r="C721" s="84">
        <v>1686.7442152399999</v>
      </c>
      <c r="D721" s="84">
        <v>1617.0217084999999</v>
      </c>
      <c r="E721" s="84">
        <v>207.00212789</v>
      </c>
      <c r="F721" s="84">
        <v>207.00212789</v>
      </c>
    </row>
    <row r="722" spans="1:6" ht="12.75" customHeight="1" x14ac:dyDescent="0.2">
      <c r="A722" s="83" t="s">
        <v>177</v>
      </c>
      <c r="B722" s="83">
        <v>12</v>
      </c>
      <c r="C722" s="84">
        <v>1666.6647214699999</v>
      </c>
      <c r="D722" s="84">
        <v>1594.37617955</v>
      </c>
      <c r="E722" s="84">
        <v>204.10317319000001</v>
      </c>
      <c r="F722" s="84">
        <v>204.10317319000001</v>
      </c>
    </row>
    <row r="723" spans="1:6" ht="12.75" customHeight="1" x14ac:dyDescent="0.2">
      <c r="A723" s="83" t="s">
        <v>177</v>
      </c>
      <c r="B723" s="83">
        <v>13</v>
      </c>
      <c r="C723" s="84">
        <v>1669.7329470499999</v>
      </c>
      <c r="D723" s="84">
        <v>1596.7468636200001</v>
      </c>
      <c r="E723" s="84">
        <v>204.40665498000001</v>
      </c>
      <c r="F723" s="84">
        <v>204.40665498000001</v>
      </c>
    </row>
    <row r="724" spans="1:6" ht="12.75" customHeight="1" x14ac:dyDescent="0.2">
      <c r="A724" s="83" t="s">
        <v>177</v>
      </c>
      <c r="B724" s="83">
        <v>14</v>
      </c>
      <c r="C724" s="84">
        <v>1661.4528447600001</v>
      </c>
      <c r="D724" s="84">
        <v>1587.9662750299999</v>
      </c>
      <c r="E724" s="84">
        <v>203.28261286</v>
      </c>
      <c r="F724" s="84">
        <v>203.28261286</v>
      </c>
    </row>
    <row r="725" spans="1:6" ht="12.75" customHeight="1" x14ac:dyDescent="0.2">
      <c r="A725" s="83" t="s">
        <v>177</v>
      </c>
      <c r="B725" s="83">
        <v>15</v>
      </c>
      <c r="C725" s="84">
        <v>1667.2448355500001</v>
      </c>
      <c r="D725" s="84">
        <v>1594.4323628100001</v>
      </c>
      <c r="E725" s="84">
        <v>204.11036546</v>
      </c>
      <c r="F725" s="84">
        <v>204.11036546</v>
      </c>
    </row>
    <row r="726" spans="1:6" ht="12.75" customHeight="1" x14ac:dyDescent="0.2">
      <c r="A726" s="83" t="s">
        <v>177</v>
      </c>
      <c r="B726" s="83">
        <v>16</v>
      </c>
      <c r="C726" s="84">
        <v>1663.46319907</v>
      </c>
      <c r="D726" s="84">
        <v>1589.2164902500001</v>
      </c>
      <c r="E726" s="84">
        <v>203.44265845999999</v>
      </c>
      <c r="F726" s="84">
        <v>203.44265845999999</v>
      </c>
    </row>
    <row r="727" spans="1:6" ht="12.75" customHeight="1" x14ac:dyDescent="0.2">
      <c r="A727" s="83" t="s">
        <v>177</v>
      </c>
      <c r="B727" s="83">
        <v>17</v>
      </c>
      <c r="C727" s="84">
        <v>1659.8268257300001</v>
      </c>
      <c r="D727" s="84">
        <v>1591.56445446</v>
      </c>
      <c r="E727" s="84">
        <v>203.74323178</v>
      </c>
      <c r="F727" s="84">
        <v>203.74323178</v>
      </c>
    </row>
    <row r="728" spans="1:6" ht="12.75" customHeight="1" x14ac:dyDescent="0.2">
      <c r="A728" s="83" t="s">
        <v>177</v>
      </c>
      <c r="B728" s="83">
        <v>18</v>
      </c>
      <c r="C728" s="84">
        <v>1662.60526226</v>
      </c>
      <c r="D728" s="84">
        <v>1586.9029429100001</v>
      </c>
      <c r="E728" s="84">
        <v>203.14649098999999</v>
      </c>
      <c r="F728" s="84">
        <v>203.14649098999999</v>
      </c>
    </row>
    <row r="729" spans="1:6" ht="12.75" customHeight="1" x14ac:dyDescent="0.2">
      <c r="A729" s="83" t="s">
        <v>177</v>
      </c>
      <c r="B729" s="83">
        <v>19</v>
      </c>
      <c r="C729" s="84">
        <v>1655.9213175699999</v>
      </c>
      <c r="D729" s="84">
        <v>1577.3656437899999</v>
      </c>
      <c r="E729" s="84">
        <v>201.92557898999999</v>
      </c>
      <c r="F729" s="84">
        <v>201.92557898999999</v>
      </c>
    </row>
    <row r="730" spans="1:6" ht="12.75" customHeight="1" x14ac:dyDescent="0.2">
      <c r="A730" s="83" t="s">
        <v>177</v>
      </c>
      <c r="B730" s="83">
        <v>20</v>
      </c>
      <c r="C730" s="84">
        <v>1668.95597578</v>
      </c>
      <c r="D730" s="84">
        <v>1594.66486188</v>
      </c>
      <c r="E730" s="84">
        <v>204.14012869999999</v>
      </c>
      <c r="F730" s="84">
        <v>204.14012869999999</v>
      </c>
    </row>
    <row r="731" spans="1:6" ht="12.75" customHeight="1" x14ac:dyDescent="0.2">
      <c r="A731" s="83" t="s">
        <v>177</v>
      </c>
      <c r="B731" s="83">
        <v>21</v>
      </c>
      <c r="C731" s="84">
        <v>1688.91279287</v>
      </c>
      <c r="D731" s="84">
        <v>1613.6454676400001</v>
      </c>
      <c r="E731" s="84">
        <v>206.56992030999999</v>
      </c>
      <c r="F731" s="84">
        <v>206.56992030999999</v>
      </c>
    </row>
    <row r="732" spans="1:6" ht="12.75" customHeight="1" x14ac:dyDescent="0.2">
      <c r="A732" s="83" t="s">
        <v>177</v>
      </c>
      <c r="B732" s="83">
        <v>22</v>
      </c>
      <c r="C732" s="84">
        <v>1666.3156883900001</v>
      </c>
      <c r="D732" s="84">
        <v>1595.01628792</v>
      </c>
      <c r="E732" s="84">
        <v>204.18511631000001</v>
      </c>
      <c r="F732" s="84">
        <v>204.18511631000001</v>
      </c>
    </row>
    <row r="733" spans="1:6" ht="12.75" customHeight="1" x14ac:dyDescent="0.2">
      <c r="A733" s="83" t="s">
        <v>177</v>
      </c>
      <c r="B733" s="83">
        <v>23</v>
      </c>
      <c r="C733" s="84">
        <v>1698.66097354</v>
      </c>
      <c r="D733" s="84">
        <v>1625.7402922399999</v>
      </c>
      <c r="E733" s="84">
        <v>208.1182325</v>
      </c>
      <c r="F733" s="84">
        <v>208.1182325</v>
      </c>
    </row>
    <row r="734" spans="1:6" ht="12.75" customHeight="1" x14ac:dyDescent="0.2">
      <c r="A734" s="83" t="s">
        <v>177</v>
      </c>
      <c r="B734" s="83">
        <v>24</v>
      </c>
      <c r="C734" s="84">
        <v>1839.65704409</v>
      </c>
      <c r="D734" s="84">
        <v>1765.5538928399999</v>
      </c>
      <c r="E734" s="84">
        <v>226.01639223999999</v>
      </c>
      <c r="F734" s="84">
        <v>226.01639223999999</v>
      </c>
    </row>
    <row r="735" spans="1:6" ht="12.75" customHeight="1" x14ac:dyDescent="0.2">
      <c r="A735" s="83" t="s">
        <v>178</v>
      </c>
      <c r="B735" s="83">
        <v>1</v>
      </c>
      <c r="C735" s="84">
        <v>1834.67052762</v>
      </c>
      <c r="D735" s="84">
        <v>1760.22535395</v>
      </c>
      <c r="E735" s="84">
        <v>225.33426231999999</v>
      </c>
      <c r="F735" s="84">
        <v>225.33426231999999</v>
      </c>
    </row>
    <row r="736" spans="1:6" ht="12.75" customHeight="1" x14ac:dyDescent="0.2">
      <c r="A736" s="83" t="s">
        <v>178</v>
      </c>
      <c r="B736" s="83">
        <v>2</v>
      </c>
      <c r="C736" s="84">
        <v>1926.9990734800001</v>
      </c>
      <c r="D736" s="84">
        <v>1851.60096793</v>
      </c>
      <c r="E736" s="84">
        <v>237.03166034</v>
      </c>
      <c r="F736" s="84">
        <v>237.03166034</v>
      </c>
    </row>
    <row r="737" spans="1:6" ht="12.75" customHeight="1" x14ac:dyDescent="0.2">
      <c r="A737" s="83" t="s">
        <v>178</v>
      </c>
      <c r="B737" s="83">
        <v>3</v>
      </c>
      <c r="C737" s="84">
        <v>2004.6421023400001</v>
      </c>
      <c r="D737" s="84">
        <v>1927.3137213699999</v>
      </c>
      <c r="E737" s="84">
        <v>246.72398604</v>
      </c>
      <c r="F737" s="84">
        <v>246.72398604</v>
      </c>
    </row>
    <row r="738" spans="1:6" ht="12.75" customHeight="1" x14ac:dyDescent="0.2">
      <c r="A738" s="83" t="s">
        <v>178</v>
      </c>
      <c r="B738" s="83">
        <v>4</v>
      </c>
      <c r="C738" s="84">
        <v>2048.1711399599999</v>
      </c>
      <c r="D738" s="84">
        <v>1968.68631355</v>
      </c>
      <c r="E738" s="84">
        <v>252.02027523999999</v>
      </c>
      <c r="F738" s="84">
        <v>252.02027523999999</v>
      </c>
    </row>
    <row r="739" spans="1:6" ht="12.75" customHeight="1" x14ac:dyDescent="0.2">
      <c r="A739" s="83" t="s">
        <v>178</v>
      </c>
      <c r="B739" s="83">
        <v>5</v>
      </c>
      <c r="C739" s="84">
        <v>2044.4758144100001</v>
      </c>
      <c r="D739" s="84">
        <v>1965.63980629</v>
      </c>
      <c r="E739" s="84">
        <v>251.63027832</v>
      </c>
      <c r="F739" s="84">
        <v>251.63027832</v>
      </c>
    </row>
    <row r="740" spans="1:6" ht="12.75" customHeight="1" x14ac:dyDescent="0.2">
      <c r="A740" s="83" t="s">
        <v>178</v>
      </c>
      <c r="B740" s="83">
        <v>6</v>
      </c>
      <c r="C740" s="84">
        <v>2013.1266980099999</v>
      </c>
      <c r="D740" s="84">
        <v>1937.63007313</v>
      </c>
      <c r="E740" s="84">
        <v>248.04462803000001</v>
      </c>
      <c r="F740" s="84">
        <v>248.04462803000001</v>
      </c>
    </row>
    <row r="741" spans="1:6" ht="12.75" customHeight="1" x14ac:dyDescent="0.2">
      <c r="A741" s="83" t="s">
        <v>178</v>
      </c>
      <c r="B741" s="83">
        <v>7</v>
      </c>
      <c r="C741" s="84">
        <v>1950.7916802899999</v>
      </c>
      <c r="D741" s="84">
        <v>1881.12279124</v>
      </c>
      <c r="E741" s="84">
        <v>240.81088</v>
      </c>
      <c r="F741" s="84">
        <v>240.81088</v>
      </c>
    </row>
    <row r="742" spans="1:6" ht="12.75" customHeight="1" x14ac:dyDescent="0.2">
      <c r="A742" s="83" t="s">
        <v>178</v>
      </c>
      <c r="B742" s="83">
        <v>8</v>
      </c>
      <c r="C742" s="84">
        <v>1842.7859370900001</v>
      </c>
      <c r="D742" s="84">
        <v>1764.7553024599999</v>
      </c>
      <c r="E742" s="84">
        <v>225.91416114</v>
      </c>
      <c r="F742" s="84">
        <v>225.91416114</v>
      </c>
    </row>
    <row r="743" spans="1:6" ht="12.75" customHeight="1" x14ac:dyDescent="0.2">
      <c r="A743" s="83" t="s">
        <v>178</v>
      </c>
      <c r="B743" s="83">
        <v>9</v>
      </c>
      <c r="C743" s="84">
        <v>1722.00355352</v>
      </c>
      <c r="D743" s="84">
        <v>1642.58001352</v>
      </c>
      <c r="E743" s="84">
        <v>210.27395998</v>
      </c>
      <c r="F743" s="84">
        <v>210.27395998</v>
      </c>
    </row>
    <row r="744" spans="1:6" ht="12.75" customHeight="1" x14ac:dyDescent="0.2">
      <c r="A744" s="83" t="s">
        <v>178</v>
      </c>
      <c r="B744" s="83">
        <v>10</v>
      </c>
      <c r="C744" s="84">
        <v>1624.85231346</v>
      </c>
      <c r="D744" s="84">
        <v>1546.4047794400001</v>
      </c>
      <c r="E744" s="84">
        <v>197.96214129000001</v>
      </c>
      <c r="F744" s="84">
        <v>197.96214129000001</v>
      </c>
    </row>
    <row r="745" spans="1:6" ht="12.75" customHeight="1" x14ac:dyDescent="0.2">
      <c r="A745" s="83" t="s">
        <v>178</v>
      </c>
      <c r="B745" s="83">
        <v>11</v>
      </c>
      <c r="C745" s="84">
        <v>1563.88784925</v>
      </c>
      <c r="D745" s="84">
        <v>1481.9012336799999</v>
      </c>
      <c r="E745" s="84">
        <v>189.70475601999999</v>
      </c>
      <c r="F745" s="84">
        <v>189.70475601999999</v>
      </c>
    </row>
    <row r="746" spans="1:6" ht="12.75" customHeight="1" x14ac:dyDescent="0.2">
      <c r="A746" s="83" t="s">
        <v>178</v>
      </c>
      <c r="B746" s="83">
        <v>12</v>
      </c>
      <c r="C746" s="84">
        <v>1558.19090704</v>
      </c>
      <c r="D746" s="84">
        <v>1475.2440757500001</v>
      </c>
      <c r="E746" s="84">
        <v>188.85254368</v>
      </c>
      <c r="F746" s="84">
        <v>188.85254368</v>
      </c>
    </row>
    <row r="747" spans="1:6" ht="12.75" customHeight="1" x14ac:dyDescent="0.2">
      <c r="A747" s="83" t="s">
        <v>178</v>
      </c>
      <c r="B747" s="83">
        <v>13</v>
      </c>
      <c r="C747" s="84">
        <v>1555.36121933</v>
      </c>
      <c r="D747" s="84">
        <v>1471.8935167300001</v>
      </c>
      <c r="E747" s="84">
        <v>188.42362374999999</v>
      </c>
      <c r="F747" s="84">
        <v>188.42362374999999</v>
      </c>
    </row>
    <row r="748" spans="1:6" ht="12.75" customHeight="1" x14ac:dyDescent="0.2">
      <c r="A748" s="83" t="s">
        <v>178</v>
      </c>
      <c r="B748" s="83">
        <v>14</v>
      </c>
      <c r="C748" s="84">
        <v>1546.72627328</v>
      </c>
      <c r="D748" s="84">
        <v>1461.69793252</v>
      </c>
      <c r="E748" s="84">
        <v>187.11844174999999</v>
      </c>
      <c r="F748" s="84">
        <v>187.11844174999999</v>
      </c>
    </row>
    <row r="749" spans="1:6" ht="12.75" customHeight="1" x14ac:dyDescent="0.2">
      <c r="A749" s="83" t="s">
        <v>178</v>
      </c>
      <c r="B749" s="83">
        <v>15</v>
      </c>
      <c r="C749" s="84">
        <v>1555.6854019299999</v>
      </c>
      <c r="D749" s="84">
        <v>1468.3440488000001</v>
      </c>
      <c r="E749" s="84">
        <v>187.96924060000001</v>
      </c>
      <c r="F749" s="84">
        <v>187.96924060000001</v>
      </c>
    </row>
    <row r="750" spans="1:6" ht="12.75" customHeight="1" x14ac:dyDescent="0.2">
      <c r="A750" s="83" t="s">
        <v>178</v>
      </c>
      <c r="B750" s="83">
        <v>16</v>
      </c>
      <c r="C750" s="84">
        <v>1552.7725997800001</v>
      </c>
      <c r="D750" s="84">
        <v>1466.61617993</v>
      </c>
      <c r="E750" s="84">
        <v>187.74804843000001</v>
      </c>
      <c r="F750" s="84">
        <v>187.74804843000001</v>
      </c>
    </row>
    <row r="751" spans="1:6" ht="12.75" customHeight="1" x14ac:dyDescent="0.2">
      <c r="A751" s="83" t="s">
        <v>178</v>
      </c>
      <c r="B751" s="83">
        <v>17</v>
      </c>
      <c r="C751" s="84">
        <v>1551.52692662</v>
      </c>
      <c r="D751" s="84">
        <v>1467.84017191</v>
      </c>
      <c r="E751" s="84">
        <v>187.90473707999999</v>
      </c>
      <c r="F751" s="84">
        <v>187.90473707999999</v>
      </c>
    </row>
    <row r="752" spans="1:6" ht="12.75" customHeight="1" x14ac:dyDescent="0.2">
      <c r="A752" s="83" t="s">
        <v>178</v>
      </c>
      <c r="B752" s="83">
        <v>18</v>
      </c>
      <c r="C752" s="84">
        <v>1554.897684</v>
      </c>
      <c r="D752" s="84">
        <v>1471.3943539899999</v>
      </c>
      <c r="E752" s="84">
        <v>188.35972371</v>
      </c>
      <c r="F752" s="84">
        <v>188.35972371</v>
      </c>
    </row>
    <row r="753" spans="1:6" ht="12.75" customHeight="1" x14ac:dyDescent="0.2">
      <c r="A753" s="83" t="s">
        <v>178</v>
      </c>
      <c r="B753" s="83">
        <v>19</v>
      </c>
      <c r="C753" s="84">
        <v>1548.2229845700001</v>
      </c>
      <c r="D753" s="84">
        <v>1463.18540691</v>
      </c>
      <c r="E753" s="84">
        <v>187.30885995</v>
      </c>
      <c r="F753" s="84">
        <v>187.30885995</v>
      </c>
    </row>
    <row r="754" spans="1:6" ht="12.75" customHeight="1" x14ac:dyDescent="0.2">
      <c r="A754" s="83" t="s">
        <v>178</v>
      </c>
      <c r="B754" s="83">
        <v>20</v>
      </c>
      <c r="C754" s="84">
        <v>1553.4196796900001</v>
      </c>
      <c r="D754" s="84">
        <v>1467.9114109100001</v>
      </c>
      <c r="E754" s="84">
        <v>187.9138567</v>
      </c>
      <c r="F754" s="84">
        <v>187.9138567</v>
      </c>
    </row>
    <row r="755" spans="1:6" ht="12.75" customHeight="1" x14ac:dyDescent="0.2">
      <c r="A755" s="83" t="s">
        <v>178</v>
      </c>
      <c r="B755" s="83">
        <v>21</v>
      </c>
      <c r="C755" s="84">
        <v>1568.9335604299999</v>
      </c>
      <c r="D755" s="84">
        <v>1481.41782216</v>
      </c>
      <c r="E755" s="84">
        <v>189.64287236999999</v>
      </c>
      <c r="F755" s="84">
        <v>189.64287236999999</v>
      </c>
    </row>
    <row r="756" spans="1:6" ht="12.75" customHeight="1" x14ac:dyDescent="0.2">
      <c r="A756" s="83" t="s">
        <v>178</v>
      </c>
      <c r="B756" s="83">
        <v>22</v>
      </c>
      <c r="C756" s="84">
        <v>1565.10261593</v>
      </c>
      <c r="D756" s="84">
        <v>1479.40595138</v>
      </c>
      <c r="E756" s="84">
        <v>189.38532386</v>
      </c>
      <c r="F756" s="84">
        <v>189.38532386</v>
      </c>
    </row>
    <row r="757" spans="1:6" ht="12.75" customHeight="1" x14ac:dyDescent="0.2">
      <c r="A757" s="83" t="s">
        <v>178</v>
      </c>
      <c r="B757" s="83">
        <v>23</v>
      </c>
      <c r="C757" s="84">
        <v>1632.5553112099999</v>
      </c>
      <c r="D757" s="84">
        <v>1546.91736586</v>
      </c>
      <c r="E757" s="84">
        <v>198.02775975</v>
      </c>
      <c r="F757" s="84">
        <v>198.02775975</v>
      </c>
    </row>
    <row r="758" spans="1:6" ht="12.75" customHeight="1" x14ac:dyDescent="0.2">
      <c r="A758" s="83" t="s">
        <v>178</v>
      </c>
      <c r="B758" s="83">
        <v>24</v>
      </c>
      <c r="C758" s="84">
        <v>1732.8743266199999</v>
      </c>
      <c r="D758" s="84">
        <v>1646.70608967</v>
      </c>
      <c r="E758" s="84">
        <v>210.80215731000001</v>
      </c>
      <c r="F758" s="84">
        <v>210.80215731000001</v>
      </c>
    </row>
    <row r="759" spans="1:6" ht="12.75" customHeight="1" x14ac:dyDescent="0.2">
      <c r="A759" s="83" t="s">
        <v>179</v>
      </c>
      <c r="B759" s="83">
        <v>1</v>
      </c>
      <c r="C759" s="84">
        <v>1802.38480562</v>
      </c>
      <c r="D759" s="84">
        <v>1717.24364762</v>
      </c>
      <c r="E759" s="84">
        <v>219.83198326999999</v>
      </c>
      <c r="F759" s="84">
        <v>219.83198326999999</v>
      </c>
    </row>
    <row r="760" spans="1:6" ht="12.75" customHeight="1" x14ac:dyDescent="0.2">
      <c r="A760" s="83" t="s">
        <v>179</v>
      </c>
      <c r="B760" s="83">
        <v>2</v>
      </c>
      <c r="C760" s="84">
        <v>1915.38429161</v>
      </c>
      <c r="D760" s="84">
        <v>1829.3199970799999</v>
      </c>
      <c r="E760" s="84">
        <v>234.17937434000001</v>
      </c>
      <c r="F760" s="84">
        <v>234.17937434000001</v>
      </c>
    </row>
    <row r="761" spans="1:6" ht="12.75" customHeight="1" x14ac:dyDescent="0.2">
      <c r="A761" s="83" t="s">
        <v>179</v>
      </c>
      <c r="B761" s="83">
        <v>3</v>
      </c>
      <c r="C761" s="84">
        <v>1972.72744513</v>
      </c>
      <c r="D761" s="84">
        <v>1885.9150588</v>
      </c>
      <c r="E761" s="84">
        <v>241.42435945</v>
      </c>
      <c r="F761" s="84">
        <v>241.42435945</v>
      </c>
    </row>
    <row r="762" spans="1:6" ht="12.75" customHeight="1" x14ac:dyDescent="0.2">
      <c r="A762" s="83" t="s">
        <v>179</v>
      </c>
      <c r="B762" s="83">
        <v>4</v>
      </c>
      <c r="C762" s="84">
        <v>2006.13074405</v>
      </c>
      <c r="D762" s="84">
        <v>1919.39087496</v>
      </c>
      <c r="E762" s="84">
        <v>245.7097473</v>
      </c>
      <c r="F762" s="84">
        <v>245.7097473</v>
      </c>
    </row>
    <row r="763" spans="1:6" ht="12.75" customHeight="1" x14ac:dyDescent="0.2">
      <c r="A763" s="83" t="s">
        <v>179</v>
      </c>
      <c r="B763" s="83">
        <v>5</v>
      </c>
      <c r="C763" s="84">
        <v>2024.70622357</v>
      </c>
      <c r="D763" s="84">
        <v>1938.06154565</v>
      </c>
      <c r="E763" s="84">
        <v>248.09986273999999</v>
      </c>
      <c r="F763" s="84">
        <v>248.09986273999999</v>
      </c>
    </row>
    <row r="764" spans="1:6" ht="12.75" customHeight="1" x14ac:dyDescent="0.2">
      <c r="A764" s="83" t="s">
        <v>179</v>
      </c>
      <c r="B764" s="83">
        <v>6</v>
      </c>
      <c r="C764" s="84">
        <v>2001.0199807199999</v>
      </c>
      <c r="D764" s="84">
        <v>1914.8044637400001</v>
      </c>
      <c r="E764" s="84">
        <v>245.12262043000001</v>
      </c>
      <c r="F764" s="84">
        <v>245.12262043000001</v>
      </c>
    </row>
    <row r="765" spans="1:6" ht="12.75" customHeight="1" x14ac:dyDescent="0.2">
      <c r="A765" s="83" t="s">
        <v>179</v>
      </c>
      <c r="B765" s="83">
        <v>7</v>
      </c>
      <c r="C765" s="84">
        <v>1986.0003498000001</v>
      </c>
      <c r="D765" s="84">
        <v>1900.0214128499999</v>
      </c>
      <c r="E765" s="84">
        <v>243.23017646</v>
      </c>
      <c r="F765" s="84">
        <v>243.23017646</v>
      </c>
    </row>
    <row r="766" spans="1:6" ht="12.75" customHeight="1" x14ac:dyDescent="0.2">
      <c r="A766" s="83" t="s">
        <v>179</v>
      </c>
      <c r="B766" s="83">
        <v>8</v>
      </c>
      <c r="C766" s="84">
        <v>1864.4329879899999</v>
      </c>
      <c r="D766" s="84">
        <v>1780.07530434</v>
      </c>
      <c r="E766" s="84">
        <v>227.87534259</v>
      </c>
      <c r="F766" s="84">
        <v>227.87534259</v>
      </c>
    </row>
    <row r="767" spans="1:6" ht="12.75" customHeight="1" x14ac:dyDescent="0.2">
      <c r="A767" s="83" t="s">
        <v>179</v>
      </c>
      <c r="B767" s="83">
        <v>9</v>
      </c>
      <c r="C767" s="84">
        <v>1722.34386928</v>
      </c>
      <c r="D767" s="84">
        <v>1637.6081273899999</v>
      </c>
      <c r="E767" s="84">
        <v>209.63748677000001</v>
      </c>
      <c r="F767" s="84">
        <v>209.63748677000001</v>
      </c>
    </row>
    <row r="768" spans="1:6" ht="12.75" customHeight="1" x14ac:dyDescent="0.2">
      <c r="A768" s="83" t="s">
        <v>179</v>
      </c>
      <c r="B768" s="83">
        <v>10</v>
      </c>
      <c r="C768" s="84">
        <v>1598.1222050900001</v>
      </c>
      <c r="D768" s="84">
        <v>1517.13458973</v>
      </c>
      <c r="E768" s="84">
        <v>194.21513435</v>
      </c>
      <c r="F768" s="84">
        <v>194.21513435</v>
      </c>
    </row>
    <row r="769" spans="1:6" ht="12.75" customHeight="1" x14ac:dyDescent="0.2">
      <c r="A769" s="83" t="s">
        <v>179</v>
      </c>
      <c r="B769" s="83">
        <v>11</v>
      </c>
      <c r="C769" s="84">
        <v>1510.27311201</v>
      </c>
      <c r="D769" s="84">
        <v>1431.57430052</v>
      </c>
      <c r="E769" s="84">
        <v>183.26218188000001</v>
      </c>
      <c r="F769" s="84">
        <v>183.26218188000001</v>
      </c>
    </row>
    <row r="770" spans="1:6" ht="12.75" customHeight="1" x14ac:dyDescent="0.2">
      <c r="A770" s="83" t="s">
        <v>179</v>
      </c>
      <c r="B770" s="83">
        <v>12</v>
      </c>
      <c r="C770" s="84">
        <v>1495.5736107299999</v>
      </c>
      <c r="D770" s="84">
        <v>1417.0947506800001</v>
      </c>
      <c r="E770" s="84">
        <v>181.40859042</v>
      </c>
      <c r="F770" s="84">
        <v>181.40859042</v>
      </c>
    </row>
    <row r="771" spans="1:6" ht="12.75" customHeight="1" x14ac:dyDescent="0.2">
      <c r="A771" s="83" t="s">
        <v>179</v>
      </c>
      <c r="B771" s="83">
        <v>13</v>
      </c>
      <c r="C771" s="84">
        <v>1485.72527289</v>
      </c>
      <c r="D771" s="84">
        <v>1406.7763113200001</v>
      </c>
      <c r="E771" s="84">
        <v>180.08768118</v>
      </c>
      <c r="F771" s="84">
        <v>180.08768118</v>
      </c>
    </row>
    <row r="772" spans="1:6" ht="12.75" customHeight="1" x14ac:dyDescent="0.2">
      <c r="A772" s="83" t="s">
        <v>179</v>
      </c>
      <c r="B772" s="83">
        <v>14</v>
      </c>
      <c r="C772" s="84">
        <v>1490.7393488</v>
      </c>
      <c r="D772" s="84">
        <v>1412.12252749</v>
      </c>
      <c r="E772" s="84">
        <v>180.77207404999999</v>
      </c>
      <c r="F772" s="84">
        <v>180.77207404999999</v>
      </c>
    </row>
    <row r="773" spans="1:6" ht="12.75" customHeight="1" x14ac:dyDescent="0.2">
      <c r="A773" s="83" t="s">
        <v>179</v>
      </c>
      <c r="B773" s="83">
        <v>15</v>
      </c>
      <c r="C773" s="84">
        <v>1492.74765254</v>
      </c>
      <c r="D773" s="84">
        <v>1413.7925858999999</v>
      </c>
      <c r="E773" s="84">
        <v>180.98586563999999</v>
      </c>
      <c r="F773" s="84">
        <v>180.98586563999999</v>
      </c>
    </row>
    <row r="774" spans="1:6" ht="12.75" customHeight="1" x14ac:dyDescent="0.2">
      <c r="A774" s="83" t="s">
        <v>179</v>
      </c>
      <c r="B774" s="83">
        <v>16</v>
      </c>
      <c r="C774" s="84">
        <v>1497.3076111800001</v>
      </c>
      <c r="D774" s="84">
        <v>1419.8805580000001</v>
      </c>
      <c r="E774" s="84">
        <v>181.76521398</v>
      </c>
      <c r="F774" s="84">
        <v>181.76521398</v>
      </c>
    </row>
    <row r="775" spans="1:6" ht="12.75" customHeight="1" x14ac:dyDescent="0.2">
      <c r="A775" s="83" t="s">
        <v>179</v>
      </c>
      <c r="B775" s="83">
        <v>17</v>
      </c>
      <c r="C775" s="84">
        <v>1510.6509523499999</v>
      </c>
      <c r="D775" s="84">
        <v>1432.3567759499999</v>
      </c>
      <c r="E775" s="84">
        <v>183.36235002999999</v>
      </c>
      <c r="F775" s="84">
        <v>183.36235002999999</v>
      </c>
    </row>
    <row r="776" spans="1:6" ht="12.75" customHeight="1" x14ac:dyDescent="0.2">
      <c r="A776" s="83" t="s">
        <v>179</v>
      </c>
      <c r="B776" s="83">
        <v>18</v>
      </c>
      <c r="C776" s="84">
        <v>1520.7273246</v>
      </c>
      <c r="D776" s="84">
        <v>1442.1183915199999</v>
      </c>
      <c r="E776" s="84">
        <v>184.61197777999999</v>
      </c>
      <c r="F776" s="84">
        <v>184.61197777999999</v>
      </c>
    </row>
    <row r="777" spans="1:6" ht="12.75" customHeight="1" x14ac:dyDescent="0.2">
      <c r="A777" s="83" t="s">
        <v>179</v>
      </c>
      <c r="B777" s="83">
        <v>19</v>
      </c>
      <c r="C777" s="84">
        <v>1518.36529645</v>
      </c>
      <c r="D777" s="84">
        <v>1439.0422364399999</v>
      </c>
      <c r="E777" s="84">
        <v>184.21818551000001</v>
      </c>
      <c r="F777" s="84">
        <v>184.21818551000001</v>
      </c>
    </row>
    <row r="778" spans="1:6" ht="12.75" customHeight="1" x14ac:dyDescent="0.2">
      <c r="A778" s="83" t="s">
        <v>179</v>
      </c>
      <c r="B778" s="83">
        <v>20</v>
      </c>
      <c r="C778" s="84">
        <v>1531.7085171900001</v>
      </c>
      <c r="D778" s="84">
        <v>1452.5297535899999</v>
      </c>
      <c r="E778" s="84">
        <v>185.94478246</v>
      </c>
      <c r="F778" s="84">
        <v>185.94478246</v>
      </c>
    </row>
    <row r="779" spans="1:6" ht="12.75" customHeight="1" x14ac:dyDescent="0.2">
      <c r="A779" s="83" t="s">
        <v>179</v>
      </c>
      <c r="B779" s="83">
        <v>21</v>
      </c>
      <c r="C779" s="84">
        <v>1544.6180477600001</v>
      </c>
      <c r="D779" s="84">
        <v>1467.6378000499999</v>
      </c>
      <c r="E779" s="84">
        <v>187.87883056000001</v>
      </c>
      <c r="F779" s="84">
        <v>187.87883056000001</v>
      </c>
    </row>
    <row r="780" spans="1:6" ht="12.75" customHeight="1" x14ac:dyDescent="0.2">
      <c r="A780" s="83" t="s">
        <v>179</v>
      </c>
      <c r="B780" s="83">
        <v>22</v>
      </c>
      <c r="C780" s="84">
        <v>1537.6227408899999</v>
      </c>
      <c r="D780" s="84">
        <v>1462.51245279</v>
      </c>
      <c r="E780" s="84">
        <v>187.2227121</v>
      </c>
      <c r="F780" s="84">
        <v>187.2227121</v>
      </c>
    </row>
    <row r="781" spans="1:6" ht="12.75" customHeight="1" x14ac:dyDescent="0.2">
      <c r="A781" s="83" t="s">
        <v>179</v>
      </c>
      <c r="B781" s="83">
        <v>23</v>
      </c>
      <c r="C781" s="84">
        <v>1602.01766269</v>
      </c>
      <c r="D781" s="84">
        <v>1526.31344629</v>
      </c>
      <c r="E781" s="84">
        <v>195.39016053</v>
      </c>
      <c r="F781" s="84">
        <v>195.39016053</v>
      </c>
    </row>
    <row r="782" spans="1:6" ht="12.75" customHeight="1" x14ac:dyDescent="0.2">
      <c r="A782" s="83" t="s">
        <v>179</v>
      </c>
      <c r="B782" s="83">
        <v>24</v>
      </c>
      <c r="C782" s="84">
        <v>1616.49972609</v>
      </c>
      <c r="D782" s="84">
        <v>1541.5285224899999</v>
      </c>
      <c r="E782" s="84">
        <v>197.33790999000001</v>
      </c>
      <c r="F782" s="84">
        <v>197.33790999000001</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185"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185" r:id="rId4"/>
      </mc:Fallback>
    </mc:AlternateContent>
    <mc:AlternateContent xmlns:mc="http://schemas.openxmlformats.org/markup-compatibility/2006">
      <mc:Choice Requires="x14">
        <oleObject progId="Equation.3" shapeId="1186"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186" r:id="rId6"/>
      </mc:Fallback>
    </mc:AlternateContent>
    <mc:AlternateContent xmlns:mc="http://schemas.openxmlformats.org/markup-compatibility/2006">
      <mc:Choice Requires="x14">
        <oleObject progId="Equation.3" shapeId="1187"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187" r:id="rId8"/>
      </mc:Fallback>
    </mc:AlternateContent>
    <mc:AlternateContent xmlns:mc="http://schemas.openxmlformats.org/markup-compatibility/2006">
      <mc:Choice Requires="x14">
        <oleObject progId="Equation.3" shapeId="1188"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188" r:id="rId10"/>
      </mc:Fallback>
    </mc:AlternateContent>
    <mc:AlternateContent xmlns:mc="http://schemas.openxmlformats.org/markup-compatibility/2006">
      <mc:Choice Requires="x14">
        <oleObject progId="Equation.3" shapeId="1189"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189" r:id="rId12"/>
      </mc:Fallback>
    </mc:AlternateContent>
    <mc:AlternateContent xmlns:mc="http://schemas.openxmlformats.org/markup-compatibility/2006">
      <mc:Choice Requires="x14">
        <oleObject progId="Equation.3" shapeId="1190"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190" r:id="rId14"/>
      </mc:Fallback>
    </mc:AlternateContent>
    <mc:AlternateContent xmlns:mc="http://schemas.openxmlformats.org/markup-compatibility/2006">
      <mc:Choice Requires="x14">
        <oleObject progId="Equation.3" shapeId="1191"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191" r:id="rId16"/>
      </mc:Fallback>
    </mc:AlternateContent>
    <mc:AlternateContent xmlns:mc="http://schemas.openxmlformats.org/markup-compatibility/2006">
      <mc:Choice Requires="x14">
        <oleObject progId="Equation.3" shapeId="1192"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192" r:id="rId18"/>
      </mc:Fallback>
    </mc:AlternateContent>
    <mc:AlternateContent xmlns:mc="http://schemas.openxmlformats.org/markup-compatibility/2006">
      <mc:Choice Requires="x14">
        <oleObject progId="Equation.3" shapeId="1193"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193" r:id="rId20"/>
      </mc:Fallback>
    </mc:AlternateContent>
    <mc:AlternateContent xmlns:mc="http://schemas.openxmlformats.org/markup-compatibility/2006">
      <mc:Choice Requires="x14">
        <oleObject progId="Equation.3" shapeId="1194"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194" r:id="rId22"/>
      </mc:Fallback>
    </mc:AlternateContent>
    <mc:AlternateContent xmlns:mc="http://schemas.openxmlformats.org/markup-compatibility/2006">
      <mc:Choice Requires="x14">
        <oleObject progId="Equation.3" shapeId="1195"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195" r:id="rId24"/>
      </mc:Fallback>
    </mc:AlternateContent>
    <mc:AlternateContent xmlns:mc="http://schemas.openxmlformats.org/markup-compatibility/2006">
      <mc:Choice Requires="x14">
        <oleObject progId="Equation.3" shapeId="1196"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196" r:id="rId26"/>
      </mc:Fallback>
    </mc:AlternateContent>
    <mc:AlternateContent xmlns:mc="http://schemas.openxmlformats.org/markup-compatibility/2006">
      <mc:Choice Requires="x14">
        <oleObject progId="Equation.3" shapeId="1197"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197" r:id="rId28"/>
      </mc:Fallback>
    </mc:AlternateContent>
    <mc:AlternateContent xmlns:mc="http://schemas.openxmlformats.org/markup-compatibility/2006">
      <mc:Choice Requires="x14">
        <oleObject progId="Equation.3" shapeId="1198"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198" r:id="rId30"/>
      </mc:Fallback>
    </mc:AlternateContent>
    <mc:AlternateContent xmlns:mc="http://schemas.openxmlformats.org/markup-compatibility/2006">
      <mc:Choice Requires="x14">
        <oleObject progId="Equation.3" shapeId="1199"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199" r:id="rId32"/>
      </mc:Fallback>
    </mc:AlternateContent>
    <mc:AlternateContent xmlns:mc="http://schemas.openxmlformats.org/markup-compatibility/2006">
      <mc:Choice Requires="x14">
        <oleObject progId="Equation.3" shapeId="1200"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200" r:id="rId34"/>
      </mc:Fallback>
    </mc:AlternateContent>
    <mc:AlternateContent xmlns:mc="http://schemas.openxmlformats.org/markup-compatibility/2006">
      <mc:Choice Requires="x14">
        <oleObject progId="Equation.3" shapeId="1205" r:id="rId36">
          <objectPr defaultSize="0" autoPict="0" r:id="rId37">
            <anchor moveWithCells="1" sizeWithCells="1">
              <from>
                <xdr:col>2</xdr:col>
                <xdr:colOff>9525</xdr:colOff>
                <xdr:row>20</xdr:row>
                <xdr:rowOff>228600</xdr:rowOff>
              </from>
              <to>
                <xdr:col>2</xdr:col>
                <xdr:colOff>1047750</xdr:colOff>
                <xdr:row>20</xdr:row>
                <xdr:rowOff>457200</xdr:rowOff>
              </to>
            </anchor>
          </objectPr>
        </oleObject>
      </mc:Choice>
      <mc:Fallback>
        <oleObject progId="Equation.3" shapeId="1205" r:id="rId36"/>
      </mc:Fallback>
    </mc:AlternateContent>
    <mc:AlternateContent xmlns:mc="http://schemas.openxmlformats.org/markup-compatibility/2006">
      <mc:Choice Requires="x14">
        <oleObject progId="Equation.3" shapeId="1206" r:id="rId38">
          <objectPr defaultSize="0" autoPict="0" r:id="rId39">
            <anchor moveWithCells="1" sizeWithCells="1">
              <from>
                <xdr:col>2</xdr:col>
                <xdr:colOff>0</xdr:colOff>
                <xdr:row>21</xdr:row>
                <xdr:rowOff>219075</xdr:rowOff>
              </from>
              <to>
                <xdr:col>2</xdr:col>
                <xdr:colOff>1047750</xdr:colOff>
                <xdr:row>21</xdr:row>
                <xdr:rowOff>447675</xdr:rowOff>
              </to>
            </anchor>
          </objectPr>
        </oleObject>
      </mc:Choice>
      <mc:Fallback>
        <oleObject progId="Equation.3" shapeId="1206" r:id="rId38"/>
      </mc:Fallback>
    </mc:AlternateContent>
    <mc:AlternateContent xmlns:mc="http://schemas.openxmlformats.org/markup-compatibility/2006">
      <mc:Choice Requires="x14">
        <oleObject progId="Equation.3" shapeId="1207" r:id="rId40">
          <objectPr defaultSize="0" autoPict="0" r:id="rId41">
            <anchor moveWithCells="1" sizeWithCells="1">
              <from>
                <xdr:col>2</xdr:col>
                <xdr:colOff>38100</xdr:colOff>
                <xdr:row>22</xdr:row>
                <xdr:rowOff>200025</xdr:rowOff>
              </from>
              <to>
                <xdr:col>2</xdr:col>
                <xdr:colOff>923925</xdr:colOff>
                <xdr:row>22</xdr:row>
                <xdr:rowOff>457200</xdr:rowOff>
              </to>
            </anchor>
          </objectPr>
        </oleObject>
      </mc:Choice>
      <mc:Fallback>
        <oleObject progId="Equation.3" shapeId="1207" r:id="rId40"/>
      </mc:Fallback>
    </mc:AlternateContent>
    <mc:AlternateContent xmlns:mc="http://schemas.openxmlformats.org/markup-compatibility/2006">
      <mc:Choice Requires="x14">
        <oleObject progId="Equation.3" shapeId="1208"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208"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2024-08-21T10:49:54Z</dcterms:modified>
</cp:coreProperties>
</file>