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5.Май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<sst xmlns="http://schemas.openxmlformats.org/spreadsheetml/2006/main" count="1058" uniqueCount="180">
  <si>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</si>
  <si>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</si>
  <si>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</si>
  <si>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</si>
  <si>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</si>
  <si>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</si>
  <si>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</si>
  <si>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</si>
  <si>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</si>
  <si>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</si>
  <si>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</si>
  <si>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</si>
  <si>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</si>
  <si>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</si>
  <si>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</si>
  <si>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</si>
  <si>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</si>
  <si>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</si>
  <si>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</si>
  <si>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</si>
  <si>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</si>
  <si>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</si>
  <si>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</si>
  <si>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</si>
  <si>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</si>
  <si>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</si>
  <si>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</si>
  <si>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</si>
  <si>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</si>
  <si>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</si>
  <si>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</si>
  <si>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</si>
  <si>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</si>
  <si>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</si>
  <si>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</si>
  <si>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</si>
  <si>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</si>
  <si>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</si>
  <si>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</si>
  <si>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</si>
  <si>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</si>
  <si>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</si>
  <si>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</si>
  <si>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</si>
  <si>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</si>
  <si>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</si>
  <si>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</si>
  <si>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</si>
  <si>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</si>
  <si>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</si>
  <si>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</si>
  <si>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</si>
  <si>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</si>
  <si>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</si>
  <si>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</si>
  <si>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</si>
  <si>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</si>
  <si>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</si>
  <si>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</si>
  <si>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</si>
  <si>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</si>
  <si>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</si>
  <si>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</si>
  <si>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</si>
  <si>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</si>
  <si>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</si>
  <si>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</si>
  <si>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</si>
  <si>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</si>
  <si>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</si>
  <si>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</si>
  <si>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</si>
  <si>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</si>
  <si>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</si>
  <si>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</si>
  <si>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</si>
  <si>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</si>
  <si>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</si>
  <si>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</si>
  <si>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</si>
  <si>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</si>
  <si>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</si>
  <si>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</si>
  <si>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</si>
  <si>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</si>
  <si>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</si>
  <si>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</si>
  <si>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</si>
  <si>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</si>
  <si>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</si>
  <si>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</si>
  <si>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</si>
  <si>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</si>
  <si>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</si>
  <si>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</si>
  <si>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</si>
  <si>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</si>
  <si>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</si>
  <si>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</si>
  <si>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</si>
  <si>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</si>
  <si>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</si>
  <si>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</si>
  <si>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</si>
  <si>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</si>
  <si>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</si>
  <si>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</si>
  <si>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</si>
  <si>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</si>
  <si>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</si>
  <si>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</si>
  <si>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</si>
  <si>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</si>
  <si>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</si>
  <si>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</si>
  <si>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</si>
  <si>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</si>
  <si>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</si>
  <si>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</si>
  <si>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</si>
  <si>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</si>
  <si>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</si>
  <si>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</si>
  <si>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</si>
  <si>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</si>
  <si>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</si>
  <si>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</si>
  <si>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</si>
  <si>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</si>
  <si>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</si>
  <si>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</si>
  <si>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</si>
  <si>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</si>
  <si>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</si>
  <si>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</si>
  <si>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</si>
  <si>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</si>
  <si>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</si>
  <si>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</si>
  <si>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</si>
  <si>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</si>
  <si>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</si>
  <si>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</si>
  <si>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</si>
  <si>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</si>
  <si>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</si>
  <si>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</si>
  <si>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2024г.</t>
  </si>
  <si>
    <t>май 2024 года</t>
  </si>
  <si>
    <t>01.05.2024</t>
  </si>
  <si>
    <t>02.05.2024</t>
  </si>
  <si>
    <t>03.05.2024</t>
  </si>
  <si>
    <t>04.05.2024</t>
  </si>
  <si>
    <t>05.05.2024</t>
  </si>
  <si>
    <t>06.05.2024</t>
  </si>
  <si>
    <t>07.05.2024</t>
  </si>
  <si>
    <t>08.05.2024</t>
  </si>
  <si>
    <t>09.05.2024</t>
  </si>
  <si>
    <t>10.05.2024</t>
  </si>
  <si>
    <t>11.05.2024</t>
  </si>
  <si>
    <t>12.05.2024</t>
  </si>
  <si>
    <t>13.05.2024</t>
  </si>
  <si>
    <t>14.05.2024</t>
  </si>
  <si>
    <t>15.05.2024</t>
  </si>
  <si>
    <t>16.05.2024</t>
  </si>
  <si>
    <t>17.05.2024</t>
  </si>
  <si>
    <t>18.05.2024</t>
  </si>
  <si>
    <t>19.05.2024</t>
  </si>
  <si>
    <t>20.05.2024</t>
  </si>
  <si>
    <t>21.05.2024</t>
  </si>
  <si>
    <t>22.05.2024</t>
  </si>
  <si>
    <t>23.05.2024</t>
  </si>
  <si>
    <t>24.05.2024</t>
  </si>
  <si>
    <t>25.05.2024</t>
  </si>
  <si>
    <t>26.05.2024</t>
  </si>
  <si>
    <t>27.05.2024</t>
  </si>
  <si>
    <t>28.05.2024</t>
  </si>
  <si>
    <t>29.05.2024</t>
  </si>
  <si>
    <t>30.05.2024</t>
  </si>
  <si>
    <t>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</si>
</sst>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27" sqref="L2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5691.5868077999994</v>
      </c>
      <c r="D7" s="4">
        <f>$F$12+'СЕТ СН'!G5+СВЦЭМ!$D$10+'СЕТ СН'!G8-'СЕТ СН'!G$15</f>
        <v>6072.0268077999999</v>
      </c>
      <c r="E7" s="4">
        <f>$F$12+'СЕТ СН'!H5+СВЦЭМ!$D$10+'СЕТ СН'!H8-'СЕТ СН'!H$15</f>
        <v>6194.7968078000004</v>
      </c>
      <c r="F7" s="4">
        <f>$F$12+'СЕТ СН'!I5+СВЦЭМ!$D$10+'СЕТ СН'!I8-'СЕТ СН'!I$15</f>
        <v>6446.8168077999999</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2549.1748078099999</v>
      </c>
      <c r="H12" s="2" t="s">
        <v>41</v>
      </c>
    </row>
    <row r="13" spans="1:8" ht="31.5" x14ac:dyDescent="0.25">
      <c r="A13" s="12">
        <v>2</v>
      </c>
      <c r="B13" s="103" t="s">
        <v>51</v>
      </c>
      <c r="C13" s="103"/>
      <c r="D13" s="103"/>
      <c r="E13" s="13" t="s">
        <v>22</v>
      </c>
      <c r="F13" s="11">
        <f>СВЦЭМ!$D$11</f>
        <v>1673.9615264500001</v>
      </c>
    </row>
    <row r="14" spans="1:8" ht="36" customHeight="1" x14ac:dyDescent="0.25">
      <c r="A14" s="12">
        <v>3</v>
      </c>
      <c r="B14" s="103" t="s">
        <v>52</v>
      </c>
      <c r="C14" s="103"/>
      <c r="D14" s="103"/>
      <c r="E14" s="13" t="s">
        <v>23</v>
      </c>
      <c r="F14" s="11">
        <f>СВЦЭМ!$D$12</f>
        <v>644051.52993194934</v>
      </c>
    </row>
    <row r="15" spans="1:8" ht="30.75" customHeight="1" x14ac:dyDescent="0.25">
      <c r="A15" s="12">
        <v>4</v>
      </c>
      <c r="B15" s="103" t="s">
        <v>53</v>
      </c>
      <c r="C15" s="103" t="s">
        <v>24</v>
      </c>
      <c r="D15" s="103" t="s">
        <v>24</v>
      </c>
      <c r="E15" s="14" t="s">
        <v>54</v>
      </c>
      <c r="F15" s="15">
        <f>ROUND(IF(F25-(F26+F33)&lt;=0,0,MAX(0,(F16-(F17+F24))/(F25-(F26+F33)))),11)</f>
        <v>1.3589181E-3</v>
      </c>
    </row>
    <row r="16" spans="1:8" ht="36" customHeight="1" x14ac:dyDescent="0.25">
      <c r="A16" s="12">
        <v>5</v>
      </c>
      <c r="B16" s="103" t="s">
        <v>55</v>
      </c>
      <c r="C16" s="103" t="s">
        <v>25</v>
      </c>
      <c r="D16" s="103" t="s">
        <v>6</v>
      </c>
      <c r="E16" s="13" t="s">
        <v>6</v>
      </c>
      <c r="F16" s="16">
        <f>СВЦЭМ!$D$27</f>
        <v>28.949000000000002</v>
      </c>
    </row>
    <row r="17" spans="1:6" ht="33" customHeight="1" x14ac:dyDescent="0.25">
      <c r="A17" s="12">
        <v>6</v>
      </c>
      <c r="B17" s="103" t="s">
        <v>56</v>
      </c>
      <c r="C17" s="103" t="s">
        <v>25</v>
      </c>
      <c r="D17" s="103" t="s">
        <v>6</v>
      </c>
      <c r="E17" s="13" t="s">
        <v>6</v>
      </c>
      <c r="F17" s="16">
        <f>SUM(F19:F23)</f>
        <v>28.866</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28.866</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20857.204000000002</v>
      </c>
    </row>
    <row r="26" spans="1:6" ht="30.75" customHeight="1" x14ac:dyDescent="0.25">
      <c r="A26" s="12">
        <v>9</v>
      </c>
      <c r="B26" s="103" t="s">
        <v>65</v>
      </c>
      <c r="C26" s="103" t="s">
        <v>27</v>
      </c>
      <c r="D26" s="103" t="s">
        <v>28</v>
      </c>
      <c r="E26" s="13" t="s">
        <v>64</v>
      </c>
      <c r="F26" s="16">
        <f>SUM(F28:F32)</f>
        <v>20796.126000000015</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20796.126000000015</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2024г.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4920.1109279799994</v>
      </c>
      <c r="C9" s="4">
        <f>СВЦЭМ!$D$14+'СЕТ СН'!G5+СВЦЭМ!$D$10+'СЕТ СН'!G8-'СЕТ СН'!G$16</f>
        <v>5300.5509279799999</v>
      </c>
      <c r="D9" s="4">
        <f>СВЦЭМ!$D$14+'СЕТ СН'!H5+СВЦЭМ!$D$10+'СЕТ СН'!H8-'СЕТ СН'!H$16</f>
        <v>5423.3209279800003</v>
      </c>
      <c r="E9" s="4">
        <f>СВЦЭМ!$D$14+'СЕТ СН'!I5+СВЦЭМ!$D$10+'СЕТ СН'!I8-'СЕТ СН'!I$16</f>
        <v>5675.3409279799998</v>
      </c>
    </row>
    <row r="10" spans="1:6" x14ac:dyDescent="0.25">
      <c r="A10" s="26" t="s">
        <v>35</v>
      </c>
      <c r="B10" s="4">
        <f>СВЦЭМ!$D$15+'СЕТ СН'!F5+СВЦЭМ!$D$10+'СЕТ СН'!F8-'СЕТ СН'!F$16</f>
        <v>5710.1509245999996</v>
      </c>
      <c r="C10" s="4">
        <f>СВЦЭМ!$D$15+'СЕТ СН'!G5+СВЦЭМ!$D$10+'СЕТ СН'!G8-'СЕТ СН'!G$16</f>
        <v>6090.5909246000001</v>
      </c>
      <c r="D10" s="4">
        <f>СВЦЭМ!$D$15+'СЕТ СН'!H5+СВЦЭМ!$D$10+'СЕТ СН'!H8-'СЕТ СН'!H$16</f>
        <v>6213.3609246000005</v>
      </c>
      <c r="E10" s="4">
        <f>СВЦЭМ!$D$15+'СЕТ СН'!I5+СВЦЭМ!$D$10+'СЕТ СН'!I8-'СЕТ СН'!I$16</f>
        <v>6465.3809246000001</v>
      </c>
    </row>
    <row r="11" spans="1:6" x14ac:dyDescent="0.25">
      <c r="A11" s="26" t="s">
        <v>36</v>
      </c>
      <c r="B11" s="4">
        <f>СВЦЭМ!$D$16+'СЕТ СН'!F5+СВЦЭМ!$D$10+'СЕТ СН'!F8-'СЕТ СН'!F$16</f>
        <v>6912.2942955299995</v>
      </c>
      <c r="C11" s="4">
        <f>СВЦЭМ!$D$16+'СЕТ СН'!G5+СВЦЭМ!$D$10+'СЕТ СН'!G8-'СЕТ СН'!G$16</f>
        <v>7292.7342955300001</v>
      </c>
      <c r="D11" s="4">
        <f>СВЦЭМ!$D$16+'СЕТ СН'!H5+СВЦЭМ!$D$10+'СЕТ СН'!H8-'СЕТ СН'!H$16</f>
        <v>7415.5042955300005</v>
      </c>
      <c r="E11" s="4">
        <f>СВЦЭМ!$D$16+'СЕТ СН'!I5+СВЦЭМ!$D$10+'СЕТ СН'!I8-'СЕТ СН'!I$16</f>
        <v>7667.52429553</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4920.1109279799994</v>
      </c>
      <c r="C16" s="28">
        <f>СВЦЭМ!$D$14+'СЕТ СН'!G5+СВЦЭМ!$D$10+'СЕТ СН'!G8-'СЕТ СН'!G$16</f>
        <v>5300.5509279799999</v>
      </c>
      <c r="D16" s="28">
        <f>СВЦЭМ!$D$14+'СЕТ СН'!H5+СВЦЭМ!$D$10+'СЕТ СН'!H8-'СЕТ СН'!H$16</f>
        <v>5423.3209279800003</v>
      </c>
      <c r="E16" s="28">
        <f>СВЦЭМ!$D$14+'СЕТ СН'!I5+СВЦЭМ!$D$10+'СЕТ СН'!I8-'СЕТ СН'!I$16</f>
        <v>5675.3409279799998</v>
      </c>
    </row>
    <row r="17" spans="1:5" x14ac:dyDescent="0.25">
      <c r="A17" s="26" t="s">
        <v>37</v>
      </c>
      <c r="B17" s="28">
        <f>СВЦЭМ!$D$17+'СЕТ СН'!F5+СВЦЭМ!$D$10+'СЕТ СН'!F8-'СЕТ СН'!F$16</f>
        <v>6161.3359700800002</v>
      </c>
      <c r="C17" s="28">
        <f>СВЦЭМ!$D$17+'СЕТ СН'!G5+СВЦЭМ!$D$10+'СЕТ СН'!G8-'СЕТ СН'!G$16</f>
        <v>6541.7759700799998</v>
      </c>
      <c r="D17" s="28">
        <f>СВЦЭМ!$D$17+'СЕТ СН'!H5+СВЦЭМ!$D$10+'СЕТ СН'!H8-'СЕТ СН'!H$16</f>
        <v>6664.5459700799993</v>
      </c>
      <c r="E17" s="28">
        <f>СВЦЭМ!$D$17+'СЕТ СН'!I5+СВЦЭМ!$D$10+'СЕТ СН'!I8-'СЕТ СН'!I$16</f>
        <v>6916.5659700799997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SUMIFS(СВЦЭМ!$C$39:$C$782,СВЦЭМ!$A$39:$A$782,$A12,СВЦЭМ!$B$39:$B$782,B$11)+'СЕТ СН'!$F$9+СВЦЭМ!$D$10+'СЕТ СН'!$F$5-'СЕТ СН'!$F$17</f>
        <v>4968.1551490900001</v>
      </c>
      <c r="C12" s="36">
        <f>SUMIFS(СВЦЭМ!$C$39:$C$782,СВЦЭМ!$A$39:$A$782,$A12,СВЦЭМ!$B$39:$B$782,C$11)+'СЕТ СН'!$F$9+СВЦЭМ!$D$10+'СЕТ СН'!$F$5-'СЕТ СН'!$F$17</f>
        <v>5013.4148512000002</v>
      </c>
      <c r="D12" s="36">
        <f>SUMIFS(СВЦЭМ!$C$39:$C$782,СВЦЭМ!$A$39:$A$782,$A12,СВЦЭМ!$B$39:$B$782,D$11)+'СЕТ СН'!$F$9+СВЦЭМ!$D$10+'СЕТ СН'!$F$5-'СЕТ СН'!$F$17</f>
        <v>5033.9600185400004</v>
      </c>
      <c r="E12" s="36">
        <f>SUMIFS(СВЦЭМ!$C$39:$C$782,СВЦЭМ!$A$39:$A$782,$A12,СВЦЭМ!$B$39:$B$782,E$11)+'СЕТ СН'!$F$9+СВЦЭМ!$D$10+'СЕТ СН'!$F$5-'СЕТ СН'!$F$17</f>
        <v>5045.2000362799999</v>
      </c>
      <c r="F12" s="36">
        <f>SUMIFS(СВЦЭМ!$C$39:$C$782,СВЦЭМ!$A$39:$A$782,$A12,СВЦЭМ!$B$39:$B$782,F$11)+'СЕТ СН'!$F$9+СВЦЭМ!$D$10+'СЕТ СН'!$F$5-'СЕТ СН'!$F$17</f>
        <v>5030.4185154099996</v>
      </c>
      <c r="G12" s="36">
        <f>SUMIFS(СВЦЭМ!$C$39:$C$782,СВЦЭМ!$A$39:$A$782,$A12,СВЦЭМ!$B$39:$B$782,G$11)+'СЕТ СН'!$F$9+СВЦЭМ!$D$10+'СЕТ СН'!$F$5-'СЕТ СН'!$F$17</f>
        <v>5027.22292225</v>
      </c>
      <c r="H12" s="36">
        <f>SUMIFS(СВЦЭМ!$C$39:$C$782,СВЦЭМ!$A$39:$A$782,$A12,СВЦЭМ!$B$39:$B$782,H$11)+'СЕТ СН'!$F$9+СВЦЭМ!$D$10+'СЕТ СН'!$F$5-'СЕТ СН'!$F$17</f>
        <v>5020.1030393300007</v>
      </c>
      <c r="I12" s="36">
        <f>SUMIFS(СВЦЭМ!$C$39:$C$782,СВЦЭМ!$A$39:$A$782,$A12,СВЦЭМ!$B$39:$B$782,I$11)+'СЕТ СН'!$F$9+СВЦЭМ!$D$10+'СЕТ СН'!$F$5-'СЕТ СН'!$F$17</f>
        <v>4982.1634411100003</v>
      </c>
      <c r="J12" s="36">
        <f>SUMIFS(СВЦЭМ!$C$39:$C$782,СВЦЭМ!$A$39:$A$782,$A12,СВЦЭМ!$B$39:$B$782,J$11)+'СЕТ СН'!$F$9+СВЦЭМ!$D$10+'СЕТ СН'!$F$5-'СЕТ СН'!$F$17</f>
        <v>4877.4808332299999</v>
      </c>
      <c r="K12" s="36">
        <f>SUMIFS(СВЦЭМ!$C$39:$C$782,СВЦЭМ!$A$39:$A$782,$A12,СВЦЭМ!$B$39:$B$782,K$11)+'СЕТ СН'!$F$9+СВЦЭМ!$D$10+'СЕТ СН'!$F$5-'СЕТ СН'!$F$17</f>
        <v>4808.8156097000001</v>
      </c>
      <c r="L12" s="36">
        <f>SUMIFS(СВЦЭМ!$C$39:$C$782,СВЦЭМ!$A$39:$A$782,$A12,СВЦЭМ!$B$39:$B$782,L$11)+'СЕТ СН'!$F$9+СВЦЭМ!$D$10+'СЕТ СН'!$F$5-'СЕТ СН'!$F$17</f>
        <v>4809.4443446000005</v>
      </c>
      <c r="M12" s="36">
        <f>SUMIFS(СВЦЭМ!$C$39:$C$782,СВЦЭМ!$A$39:$A$782,$A12,СВЦЭМ!$B$39:$B$782,M$11)+'СЕТ СН'!$F$9+СВЦЭМ!$D$10+'СЕТ СН'!$F$5-'СЕТ СН'!$F$17</f>
        <v>4815.4906628999997</v>
      </c>
      <c r="N12" s="36">
        <f>SUMIFS(СВЦЭМ!$C$39:$C$782,СВЦЭМ!$A$39:$A$782,$A12,СВЦЭМ!$B$39:$B$782,N$11)+'СЕТ СН'!$F$9+СВЦЭМ!$D$10+'СЕТ СН'!$F$5-'СЕТ СН'!$F$17</f>
        <v>4867.7923232900002</v>
      </c>
      <c r="O12" s="36">
        <f>SUMIFS(СВЦЭМ!$C$39:$C$782,СВЦЭМ!$A$39:$A$782,$A12,СВЦЭМ!$B$39:$B$782,O$11)+'СЕТ СН'!$F$9+СВЦЭМ!$D$10+'СЕТ СН'!$F$5-'СЕТ СН'!$F$17</f>
        <v>4891.1989269000005</v>
      </c>
      <c r="P12" s="36">
        <f>SUMIFS(СВЦЭМ!$C$39:$C$782,СВЦЭМ!$A$39:$A$782,$A12,СВЦЭМ!$B$39:$B$782,P$11)+'СЕТ СН'!$F$9+СВЦЭМ!$D$10+'СЕТ СН'!$F$5-'СЕТ СН'!$F$17</f>
        <v>4912.8140734099998</v>
      </c>
      <c r="Q12" s="36">
        <f>SUMIFS(СВЦЭМ!$C$39:$C$782,СВЦЭМ!$A$39:$A$782,$A12,СВЦЭМ!$B$39:$B$782,Q$11)+'СЕТ СН'!$F$9+СВЦЭМ!$D$10+'СЕТ СН'!$F$5-'СЕТ СН'!$F$17</f>
        <v>4930.5307911400005</v>
      </c>
      <c r="R12" s="36">
        <f>SUMIFS(СВЦЭМ!$C$39:$C$782,СВЦЭМ!$A$39:$A$782,$A12,СВЦЭМ!$B$39:$B$782,R$11)+'СЕТ СН'!$F$9+СВЦЭМ!$D$10+'СЕТ СН'!$F$5-'СЕТ СН'!$F$17</f>
        <v>4931.0420432500005</v>
      </c>
      <c r="S12" s="36">
        <f>SUMIFS(СВЦЭМ!$C$39:$C$782,СВЦЭМ!$A$39:$A$782,$A12,СВЦЭМ!$B$39:$B$782,S$11)+'СЕТ СН'!$F$9+СВЦЭМ!$D$10+'СЕТ СН'!$F$5-'СЕТ СН'!$F$17</f>
        <v>4917.9863662600001</v>
      </c>
      <c r="T12" s="36">
        <f>SUMIFS(СВЦЭМ!$C$39:$C$782,СВЦЭМ!$A$39:$A$782,$A12,СВЦЭМ!$B$39:$B$782,T$11)+'СЕТ СН'!$F$9+СВЦЭМ!$D$10+'СЕТ СН'!$F$5-'СЕТ СН'!$F$17</f>
        <v>4840.5279865499997</v>
      </c>
      <c r="U12" s="36">
        <f>SUMIFS(СВЦЭМ!$C$39:$C$782,СВЦЭМ!$A$39:$A$782,$A12,СВЦЭМ!$B$39:$B$782,U$11)+'СЕТ СН'!$F$9+СВЦЭМ!$D$10+'СЕТ СН'!$F$5-'СЕТ СН'!$F$17</f>
        <v>4810.5767684399998</v>
      </c>
      <c r="V12" s="36">
        <f>SUMIFS(СВЦЭМ!$C$39:$C$782,СВЦЭМ!$A$39:$A$782,$A12,СВЦЭМ!$B$39:$B$782,V$11)+'СЕТ СН'!$F$9+СВЦЭМ!$D$10+'СЕТ СН'!$F$5-'СЕТ СН'!$F$17</f>
        <v>4793.7850562200001</v>
      </c>
      <c r="W12" s="36">
        <f>SUMIFS(СВЦЭМ!$C$39:$C$782,СВЦЭМ!$A$39:$A$782,$A12,СВЦЭМ!$B$39:$B$782,W$11)+'СЕТ СН'!$F$9+СВЦЭМ!$D$10+'СЕТ СН'!$F$5-'СЕТ СН'!$F$17</f>
        <v>4794.3246993499997</v>
      </c>
      <c r="X12" s="36">
        <f>SUMIFS(СВЦЭМ!$C$39:$C$782,СВЦЭМ!$A$39:$A$782,$A12,СВЦЭМ!$B$39:$B$782,X$11)+'СЕТ СН'!$F$9+СВЦЭМ!$D$10+'СЕТ СН'!$F$5-'СЕТ СН'!$F$17</f>
        <v>4798.1734683100003</v>
      </c>
      <c r="Y12" s="36">
        <f>SUMIFS(СВЦЭМ!$C$39:$C$782,СВЦЭМ!$A$39:$A$782,$A12,СВЦЭМ!$B$39:$B$782,Y$11)+'СЕТ СН'!$F$9+СВЦЭМ!$D$10+'СЕТ СН'!$F$5-'СЕТ СН'!$F$17</f>
        <v>4792.5292417000001</v>
      </c>
      <c r="AA12" s="37"/>
    </row>
    <row r="13" spans="1:27" ht="15.75" x14ac:dyDescent="0.2">
      <c r="A13" s="35">
        <f>A12+1</f>
        <v>45414</v>
      </c>
      <c r="B13" s="36">
        <f>SUMIFS(СВЦЭМ!$C$39:$C$782,СВЦЭМ!$A$39:$A$782,$A13,СВЦЭМ!$B$39:$B$782,B$11)+'СЕТ СН'!$F$9+СВЦЭМ!$D$10+'СЕТ СН'!$F$5-'СЕТ СН'!$F$17</f>
        <v>4831.0112873199996</v>
      </c>
      <c r="C13" s="36">
        <f>SUMIFS(СВЦЭМ!$C$39:$C$782,СВЦЭМ!$A$39:$A$782,$A13,СВЦЭМ!$B$39:$B$782,C$11)+'СЕТ СН'!$F$9+СВЦЭМ!$D$10+'СЕТ СН'!$F$5-'СЕТ СН'!$F$17</f>
        <v>4884.0081872999999</v>
      </c>
      <c r="D13" s="36">
        <f>SUMIFS(СВЦЭМ!$C$39:$C$782,СВЦЭМ!$A$39:$A$782,$A13,СВЦЭМ!$B$39:$B$782,D$11)+'СЕТ СН'!$F$9+СВЦЭМ!$D$10+'СЕТ СН'!$F$5-'СЕТ СН'!$F$17</f>
        <v>4909.5545323000006</v>
      </c>
      <c r="E13" s="36">
        <f>SUMIFS(СВЦЭМ!$C$39:$C$782,СВЦЭМ!$A$39:$A$782,$A13,СВЦЭМ!$B$39:$B$782,E$11)+'СЕТ СН'!$F$9+СВЦЭМ!$D$10+'СЕТ СН'!$F$5-'СЕТ СН'!$F$17</f>
        <v>4920.8616432199997</v>
      </c>
      <c r="F13" s="36">
        <f>SUMIFS(СВЦЭМ!$C$39:$C$782,СВЦЭМ!$A$39:$A$782,$A13,СВЦЭМ!$B$39:$B$782,F$11)+'СЕТ СН'!$F$9+СВЦЭМ!$D$10+'СЕТ СН'!$F$5-'СЕТ СН'!$F$17</f>
        <v>4917.67566773</v>
      </c>
      <c r="G13" s="36">
        <f>SUMIFS(СВЦЭМ!$C$39:$C$782,СВЦЭМ!$A$39:$A$782,$A13,СВЦЭМ!$B$39:$B$782,G$11)+'СЕТ СН'!$F$9+СВЦЭМ!$D$10+'СЕТ СН'!$F$5-'СЕТ СН'!$F$17</f>
        <v>4900.0374574200005</v>
      </c>
      <c r="H13" s="36">
        <f>SUMIFS(СВЦЭМ!$C$39:$C$782,СВЦЭМ!$A$39:$A$782,$A13,СВЦЭМ!$B$39:$B$782,H$11)+'СЕТ СН'!$F$9+СВЦЭМ!$D$10+'СЕТ СН'!$F$5-'СЕТ СН'!$F$17</f>
        <v>4844.9087014400002</v>
      </c>
      <c r="I13" s="36">
        <f>SUMIFS(СВЦЭМ!$C$39:$C$782,СВЦЭМ!$A$39:$A$782,$A13,СВЦЭМ!$B$39:$B$782,I$11)+'СЕТ СН'!$F$9+СВЦЭМ!$D$10+'СЕТ СН'!$F$5-'СЕТ СН'!$F$17</f>
        <v>4770.1002567900005</v>
      </c>
      <c r="J13" s="36">
        <f>SUMIFS(СВЦЭМ!$C$39:$C$782,СВЦЭМ!$A$39:$A$782,$A13,СВЦЭМ!$B$39:$B$782,J$11)+'СЕТ СН'!$F$9+СВЦЭМ!$D$10+'СЕТ СН'!$F$5-'СЕТ СН'!$F$17</f>
        <v>4716.4106128399999</v>
      </c>
      <c r="K13" s="36">
        <f>SUMIFS(СВЦЭМ!$C$39:$C$782,СВЦЭМ!$A$39:$A$782,$A13,СВЦЭМ!$B$39:$B$782,K$11)+'СЕТ СН'!$F$9+СВЦЭМ!$D$10+'СЕТ СН'!$F$5-'СЕТ СН'!$F$17</f>
        <v>4691.5892959299999</v>
      </c>
      <c r="L13" s="36">
        <f>SUMIFS(СВЦЭМ!$C$39:$C$782,СВЦЭМ!$A$39:$A$782,$A13,СВЦЭМ!$B$39:$B$782,L$11)+'СЕТ СН'!$F$9+СВЦЭМ!$D$10+'СЕТ СН'!$F$5-'СЕТ СН'!$F$17</f>
        <v>4700.0012310900001</v>
      </c>
      <c r="M13" s="36">
        <f>SUMIFS(СВЦЭМ!$C$39:$C$782,СВЦЭМ!$A$39:$A$782,$A13,СВЦЭМ!$B$39:$B$782,M$11)+'СЕТ СН'!$F$9+СВЦЭМ!$D$10+'СЕТ СН'!$F$5-'СЕТ СН'!$F$17</f>
        <v>4719.7364052100002</v>
      </c>
      <c r="N13" s="36">
        <f>SUMIFS(СВЦЭМ!$C$39:$C$782,СВЦЭМ!$A$39:$A$782,$A13,СВЦЭМ!$B$39:$B$782,N$11)+'СЕТ СН'!$F$9+СВЦЭМ!$D$10+'СЕТ СН'!$F$5-'СЕТ СН'!$F$17</f>
        <v>4742.6546227300005</v>
      </c>
      <c r="O13" s="36">
        <f>SUMIFS(СВЦЭМ!$C$39:$C$782,СВЦЭМ!$A$39:$A$782,$A13,СВЦЭМ!$B$39:$B$782,O$11)+'СЕТ СН'!$F$9+СВЦЭМ!$D$10+'СЕТ СН'!$F$5-'СЕТ СН'!$F$17</f>
        <v>4741.6260130999999</v>
      </c>
      <c r="P13" s="36">
        <f>SUMIFS(СВЦЭМ!$C$39:$C$782,СВЦЭМ!$A$39:$A$782,$A13,СВЦЭМ!$B$39:$B$782,P$11)+'СЕТ СН'!$F$9+СВЦЭМ!$D$10+'СЕТ СН'!$F$5-'СЕТ СН'!$F$17</f>
        <v>4755.3177859000007</v>
      </c>
      <c r="Q13" s="36">
        <f>SUMIFS(СВЦЭМ!$C$39:$C$782,СВЦЭМ!$A$39:$A$782,$A13,СВЦЭМ!$B$39:$B$782,Q$11)+'СЕТ СН'!$F$9+СВЦЭМ!$D$10+'СЕТ СН'!$F$5-'СЕТ СН'!$F$17</f>
        <v>4777.5100853700005</v>
      </c>
      <c r="R13" s="36">
        <f>SUMIFS(СВЦЭМ!$C$39:$C$782,СВЦЭМ!$A$39:$A$782,$A13,СВЦЭМ!$B$39:$B$782,R$11)+'СЕТ СН'!$F$9+СВЦЭМ!$D$10+'СЕТ СН'!$F$5-'СЕТ СН'!$F$17</f>
        <v>4781.3101027800003</v>
      </c>
      <c r="S13" s="36">
        <f>SUMIFS(СВЦЭМ!$C$39:$C$782,СВЦЭМ!$A$39:$A$782,$A13,СВЦЭМ!$B$39:$B$782,S$11)+'СЕТ СН'!$F$9+СВЦЭМ!$D$10+'СЕТ СН'!$F$5-'СЕТ СН'!$F$17</f>
        <v>4775.1938484100001</v>
      </c>
      <c r="T13" s="36">
        <f>SUMIFS(СВЦЭМ!$C$39:$C$782,СВЦЭМ!$A$39:$A$782,$A13,СВЦЭМ!$B$39:$B$782,T$11)+'СЕТ СН'!$F$9+СВЦЭМ!$D$10+'СЕТ СН'!$F$5-'СЕТ СН'!$F$17</f>
        <v>4745.3929111100006</v>
      </c>
      <c r="U13" s="36">
        <f>SUMIFS(СВЦЭМ!$C$39:$C$782,СВЦЭМ!$A$39:$A$782,$A13,СВЦЭМ!$B$39:$B$782,U$11)+'СЕТ СН'!$F$9+СВЦЭМ!$D$10+'СЕТ СН'!$F$5-'СЕТ СН'!$F$17</f>
        <v>4715.9611206999998</v>
      </c>
      <c r="V13" s="36">
        <f>SUMIFS(СВЦЭМ!$C$39:$C$782,СВЦЭМ!$A$39:$A$782,$A13,СВЦЭМ!$B$39:$B$782,V$11)+'СЕТ СН'!$F$9+СВЦЭМ!$D$10+'СЕТ СН'!$F$5-'СЕТ СН'!$F$17</f>
        <v>4661.1883947000006</v>
      </c>
      <c r="W13" s="36">
        <f>SUMIFS(СВЦЭМ!$C$39:$C$782,СВЦЭМ!$A$39:$A$782,$A13,СВЦЭМ!$B$39:$B$782,W$11)+'СЕТ СН'!$F$9+СВЦЭМ!$D$10+'СЕТ СН'!$F$5-'СЕТ СН'!$F$17</f>
        <v>4664.6159378000002</v>
      </c>
      <c r="X13" s="36">
        <f>SUMIFS(СВЦЭМ!$C$39:$C$782,СВЦЭМ!$A$39:$A$782,$A13,СВЦЭМ!$B$39:$B$782,X$11)+'СЕТ СН'!$F$9+СВЦЭМ!$D$10+'СЕТ СН'!$F$5-'СЕТ СН'!$F$17</f>
        <v>4717.4684364000004</v>
      </c>
      <c r="Y13" s="36">
        <f>SUMIFS(СВЦЭМ!$C$39:$C$782,СВЦЭМ!$A$39:$A$782,$A13,СВЦЭМ!$B$39:$B$782,Y$11)+'СЕТ СН'!$F$9+СВЦЭМ!$D$10+'СЕТ СН'!$F$5-'СЕТ СН'!$F$17</f>
        <v>4858.2925785300004</v>
      </c>
    </row>
    <row r="14" spans="1:27" ht="15.75" x14ac:dyDescent="0.2">
      <c r="A14" s="35">
        <f t="shared" ref="A14:A42" si="0">A13+1</f>
        <v>45415</v>
      </c>
      <c r="B14" s="36">
        <f>SUMIFS(СВЦЭМ!$C$39:$C$782,СВЦЭМ!$A$39:$A$782,$A14,СВЦЭМ!$B$39:$B$782,B$11)+'СЕТ СН'!$F$9+СВЦЭМ!$D$10+'СЕТ СН'!$F$5-'СЕТ СН'!$F$17</f>
        <v>4950.07487554</v>
      </c>
      <c r="C14" s="36">
        <f>SUMIFS(СВЦЭМ!$C$39:$C$782,СВЦЭМ!$A$39:$A$782,$A14,СВЦЭМ!$B$39:$B$782,C$11)+'СЕТ СН'!$F$9+СВЦЭМ!$D$10+'СЕТ СН'!$F$5-'СЕТ СН'!$F$17</f>
        <v>4997.2930219</v>
      </c>
      <c r="D14" s="36">
        <f>SUMIFS(СВЦЭМ!$C$39:$C$782,СВЦЭМ!$A$39:$A$782,$A14,СВЦЭМ!$B$39:$B$782,D$11)+'СЕТ СН'!$F$9+СВЦЭМ!$D$10+'СЕТ СН'!$F$5-'СЕТ СН'!$F$17</f>
        <v>5023.4926295799996</v>
      </c>
      <c r="E14" s="36">
        <f>SUMIFS(СВЦЭМ!$C$39:$C$782,СВЦЭМ!$A$39:$A$782,$A14,СВЦЭМ!$B$39:$B$782,E$11)+'СЕТ СН'!$F$9+СВЦЭМ!$D$10+'СЕТ СН'!$F$5-'СЕТ СН'!$F$17</f>
        <v>5044.8513636000007</v>
      </c>
      <c r="F14" s="36">
        <f>SUMIFS(СВЦЭМ!$C$39:$C$782,СВЦЭМ!$A$39:$A$782,$A14,СВЦЭМ!$B$39:$B$782,F$11)+'СЕТ СН'!$F$9+СВЦЭМ!$D$10+'СЕТ СН'!$F$5-'СЕТ СН'!$F$17</f>
        <v>5030.1852685100002</v>
      </c>
      <c r="G14" s="36">
        <f>SUMIFS(СВЦЭМ!$C$39:$C$782,СВЦЭМ!$A$39:$A$782,$A14,СВЦЭМ!$B$39:$B$782,G$11)+'СЕТ СН'!$F$9+СВЦЭМ!$D$10+'СЕТ СН'!$F$5-'СЕТ СН'!$F$17</f>
        <v>5027.5897050800004</v>
      </c>
      <c r="H14" s="36">
        <f>SUMIFS(СВЦЭМ!$C$39:$C$782,СВЦЭМ!$A$39:$A$782,$A14,СВЦЭМ!$B$39:$B$782,H$11)+'СЕТ СН'!$F$9+СВЦЭМ!$D$10+'СЕТ СН'!$F$5-'СЕТ СН'!$F$17</f>
        <v>4953.8986452899999</v>
      </c>
      <c r="I14" s="36">
        <f>SUMIFS(СВЦЭМ!$C$39:$C$782,СВЦЭМ!$A$39:$A$782,$A14,СВЦЭМ!$B$39:$B$782,I$11)+'СЕТ СН'!$F$9+СВЦЭМ!$D$10+'СЕТ СН'!$F$5-'СЕТ СН'!$F$17</f>
        <v>4855.8145682600007</v>
      </c>
      <c r="J14" s="36">
        <f>SUMIFS(СВЦЭМ!$C$39:$C$782,СВЦЭМ!$A$39:$A$782,$A14,СВЦЭМ!$B$39:$B$782,J$11)+'СЕТ СН'!$F$9+СВЦЭМ!$D$10+'СЕТ СН'!$F$5-'СЕТ СН'!$F$17</f>
        <v>4814.1940262900007</v>
      </c>
      <c r="K14" s="36">
        <f>SUMIFS(СВЦЭМ!$C$39:$C$782,СВЦЭМ!$A$39:$A$782,$A14,СВЦЭМ!$B$39:$B$782,K$11)+'СЕТ СН'!$F$9+СВЦЭМ!$D$10+'СЕТ СН'!$F$5-'СЕТ СН'!$F$17</f>
        <v>4800.0232068400001</v>
      </c>
      <c r="L14" s="36">
        <f>SUMIFS(СВЦЭМ!$C$39:$C$782,СВЦЭМ!$A$39:$A$782,$A14,СВЦЭМ!$B$39:$B$782,L$11)+'СЕТ СН'!$F$9+СВЦЭМ!$D$10+'СЕТ СН'!$F$5-'СЕТ СН'!$F$17</f>
        <v>4790.1305865300001</v>
      </c>
      <c r="M14" s="36">
        <f>SUMIFS(СВЦЭМ!$C$39:$C$782,СВЦЭМ!$A$39:$A$782,$A14,СВЦЭМ!$B$39:$B$782,M$11)+'СЕТ СН'!$F$9+СВЦЭМ!$D$10+'СЕТ СН'!$F$5-'СЕТ СН'!$F$17</f>
        <v>4801.4263795900006</v>
      </c>
      <c r="N14" s="36">
        <f>SUMIFS(СВЦЭМ!$C$39:$C$782,СВЦЭМ!$A$39:$A$782,$A14,СВЦЭМ!$B$39:$B$782,N$11)+'СЕТ СН'!$F$9+СВЦЭМ!$D$10+'СЕТ СН'!$F$5-'СЕТ СН'!$F$17</f>
        <v>4765.2646356100004</v>
      </c>
      <c r="O14" s="36">
        <f>SUMIFS(СВЦЭМ!$C$39:$C$782,СВЦЭМ!$A$39:$A$782,$A14,СВЦЭМ!$B$39:$B$782,O$11)+'СЕТ СН'!$F$9+СВЦЭМ!$D$10+'СЕТ СН'!$F$5-'СЕТ СН'!$F$17</f>
        <v>4761.6015195</v>
      </c>
      <c r="P14" s="36">
        <f>SUMIFS(СВЦЭМ!$C$39:$C$782,СВЦЭМ!$A$39:$A$782,$A14,СВЦЭМ!$B$39:$B$782,P$11)+'СЕТ СН'!$F$9+СВЦЭМ!$D$10+'СЕТ СН'!$F$5-'СЕТ СН'!$F$17</f>
        <v>4801.5138715600006</v>
      </c>
      <c r="Q14" s="36">
        <f>SUMIFS(СВЦЭМ!$C$39:$C$782,СВЦЭМ!$A$39:$A$782,$A14,СВЦЭМ!$B$39:$B$782,Q$11)+'СЕТ СН'!$F$9+СВЦЭМ!$D$10+'СЕТ СН'!$F$5-'СЕТ СН'!$F$17</f>
        <v>4829.2344147499998</v>
      </c>
      <c r="R14" s="36">
        <f>SUMIFS(СВЦЭМ!$C$39:$C$782,СВЦЭМ!$A$39:$A$782,$A14,СВЦЭМ!$B$39:$B$782,R$11)+'СЕТ СН'!$F$9+СВЦЭМ!$D$10+'СЕТ СН'!$F$5-'СЕТ СН'!$F$17</f>
        <v>4853.1868819000001</v>
      </c>
      <c r="S14" s="36">
        <f>SUMIFS(СВЦЭМ!$C$39:$C$782,СВЦЭМ!$A$39:$A$782,$A14,СВЦЭМ!$B$39:$B$782,S$11)+'СЕТ СН'!$F$9+СВЦЭМ!$D$10+'СЕТ СН'!$F$5-'СЕТ СН'!$F$17</f>
        <v>4830.5801992200004</v>
      </c>
      <c r="T14" s="36">
        <f>SUMIFS(СВЦЭМ!$C$39:$C$782,СВЦЭМ!$A$39:$A$782,$A14,СВЦЭМ!$B$39:$B$782,T$11)+'СЕТ СН'!$F$9+СВЦЭМ!$D$10+'СЕТ СН'!$F$5-'СЕТ СН'!$F$17</f>
        <v>4812.1537962399998</v>
      </c>
      <c r="U14" s="36">
        <f>SUMIFS(СВЦЭМ!$C$39:$C$782,СВЦЭМ!$A$39:$A$782,$A14,СВЦЭМ!$B$39:$B$782,U$11)+'СЕТ СН'!$F$9+СВЦЭМ!$D$10+'СЕТ СН'!$F$5-'СЕТ СН'!$F$17</f>
        <v>4798.1254812900006</v>
      </c>
      <c r="V14" s="36">
        <f>SUMIFS(СВЦЭМ!$C$39:$C$782,СВЦЭМ!$A$39:$A$782,$A14,СВЦЭМ!$B$39:$B$782,V$11)+'СЕТ СН'!$F$9+СВЦЭМ!$D$10+'СЕТ СН'!$F$5-'СЕТ СН'!$F$17</f>
        <v>4779.0559356600006</v>
      </c>
      <c r="W14" s="36">
        <f>SUMIFS(СВЦЭМ!$C$39:$C$782,СВЦЭМ!$A$39:$A$782,$A14,СВЦЭМ!$B$39:$B$782,W$11)+'СЕТ СН'!$F$9+СВЦЭМ!$D$10+'СЕТ СН'!$F$5-'СЕТ СН'!$F$17</f>
        <v>4754.8263592200001</v>
      </c>
      <c r="X14" s="36">
        <f>SUMIFS(СВЦЭМ!$C$39:$C$782,СВЦЭМ!$A$39:$A$782,$A14,СВЦЭМ!$B$39:$B$782,X$11)+'СЕТ СН'!$F$9+СВЦЭМ!$D$10+'СЕТ СН'!$F$5-'СЕТ СН'!$F$17</f>
        <v>4802.4396291399999</v>
      </c>
      <c r="Y14" s="36">
        <f>SUMIFS(СВЦЭМ!$C$39:$C$782,СВЦЭМ!$A$39:$A$782,$A14,СВЦЭМ!$B$39:$B$782,Y$11)+'СЕТ СН'!$F$9+СВЦЭМ!$D$10+'СЕТ СН'!$F$5-'СЕТ СН'!$F$17</f>
        <v>4880.1575094199998</v>
      </c>
    </row>
    <row r="15" spans="1:27" ht="15.75" x14ac:dyDescent="0.2">
      <c r="A15" s="35">
        <f t="shared" si="0"/>
        <v>45416</v>
      </c>
      <c r="B15" s="36">
        <f>SUMIFS(СВЦЭМ!$C$39:$C$782,СВЦЭМ!$A$39:$A$782,$A15,СВЦЭМ!$B$39:$B$782,B$11)+'СЕТ СН'!$F$9+СВЦЭМ!$D$10+'СЕТ СН'!$F$5-'СЕТ СН'!$F$17</f>
        <v>4878.7459371100003</v>
      </c>
      <c r="C15" s="36">
        <f>SUMIFS(СВЦЭМ!$C$39:$C$782,СВЦЭМ!$A$39:$A$782,$A15,СВЦЭМ!$B$40:$B$783,C$11)+'СЕТ СН'!$F$9+СВЦЭМ!$D$10+'СЕТ СН'!$F$5-'СЕТ СН'!$F$17</f>
        <v>4878.7459371100003</v>
      </c>
      <c r="D15" s="36">
        <f>SUMIFS(СВЦЭМ!$C$39:$C$782,СВЦЭМ!$A$39:$A$782,$A15,СВЦЭМ!$B$39:$B$782,D$11)+'СЕТ СН'!$F$9+СВЦЭМ!$D$10+'СЕТ СН'!$F$5-'СЕТ СН'!$F$17</f>
        <v>4936.5308622499997</v>
      </c>
      <c r="E15" s="36">
        <f>SUMIFS(СВЦЭМ!$C$39:$C$782,СВЦЭМ!$A$39:$A$782,$A15,СВЦЭМ!$B$39:$B$782,E$11)+'СЕТ СН'!$F$9+СВЦЭМ!$D$10+'СЕТ СН'!$F$5-'СЕТ СН'!$F$17</f>
        <v>4958.1917777199997</v>
      </c>
      <c r="F15" s="36">
        <f>SUMIFS(СВЦЭМ!$C$39:$C$782,СВЦЭМ!$A$39:$A$782,$A15,СВЦЭМ!$B$39:$B$782,F$11)+'СЕТ СН'!$F$9+СВЦЭМ!$D$10+'СЕТ СН'!$F$5-'СЕТ СН'!$F$17</f>
        <v>4980.2389198999999</v>
      </c>
      <c r="G15" s="36">
        <f>SUMIFS(СВЦЭМ!$C$39:$C$782,СВЦЭМ!$A$39:$A$782,$A15,СВЦЭМ!$B$39:$B$782,G$11)+'СЕТ СН'!$F$9+СВЦЭМ!$D$10+'СЕТ СН'!$F$5-'СЕТ СН'!$F$17</f>
        <v>4971.4807606000004</v>
      </c>
      <c r="H15" s="36">
        <f>SUMIFS(СВЦЭМ!$C$39:$C$782,СВЦЭМ!$A$39:$A$782,$A15,СВЦЭМ!$B$39:$B$782,H$11)+'СЕТ СН'!$F$9+СВЦЭМ!$D$10+'СЕТ СН'!$F$5-'СЕТ СН'!$F$17</f>
        <v>4853.3209688799998</v>
      </c>
      <c r="I15" s="36">
        <f>SUMIFS(СВЦЭМ!$C$39:$C$782,СВЦЭМ!$A$39:$A$782,$A15,СВЦЭМ!$B$39:$B$782,I$11)+'СЕТ СН'!$F$9+СВЦЭМ!$D$10+'СЕТ СН'!$F$5-'СЕТ СН'!$F$17</f>
        <v>4805.3048059600005</v>
      </c>
      <c r="J15" s="36">
        <f>SUMIFS(СВЦЭМ!$C$39:$C$782,СВЦЭМ!$A$39:$A$782,$A15,СВЦЭМ!$B$39:$B$782,J$11)+'СЕТ СН'!$F$9+СВЦЭМ!$D$10+'СЕТ СН'!$F$5-'СЕТ СН'!$F$17</f>
        <v>4733.7447217299996</v>
      </c>
      <c r="K15" s="36">
        <f>SUMIFS(СВЦЭМ!$C$39:$C$782,СВЦЭМ!$A$39:$A$782,$A15,СВЦЭМ!$B$39:$B$782,K$11)+'СЕТ СН'!$F$9+СВЦЭМ!$D$10+'СЕТ СН'!$F$5-'СЕТ СН'!$F$17</f>
        <v>4699.45632785</v>
      </c>
      <c r="L15" s="36">
        <f>SUMIFS(СВЦЭМ!$C$39:$C$782,СВЦЭМ!$A$39:$A$782,$A15,СВЦЭМ!$B$39:$B$782,L$11)+'СЕТ СН'!$F$9+СВЦЭМ!$D$10+'СЕТ СН'!$F$5-'СЕТ СН'!$F$17</f>
        <v>4641.4213844200003</v>
      </c>
      <c r="M15" s="36">
        <f>SUMIFS(СВЦЭМ!$C$39:$C$782,СВЦЭМ!$A$39:$A$782,$A15,СВЦЭМ!$B$39:$B$782,M$11)+'СЕТ СН'!$F$9+СВЦЭМ!$D$10+'СЕТ СН'!$F$5-'СЕТ СН'!$F$17</f>
        <v>4640.9300879800003</v>
      </c>
      <c r="N15" s="36">
        <f>SUMIFS(СВЦЭМ!$C$39:$C$782,СВЦЭМ!$A$39:$A$782,$A15,СВЦЭМ!$B$39:$B$782,N$11)+'СЕТ СН'!$F$9+СВЦЭМ!$D$10+'СЕТ СН'!$F$5-'СЕТ СН'!$F$17</f>
        <v>4657.8342498700003</v>
      </c>
      <c r="O15" s="36">
        <f>SUMIFS(СВЦЭМ!$C$39:$C$782,СВЦЭМ!$A$39:$A$782,$A15,СВЦЭМ!$B$39:$B$782,O$11)+'СЕТ СН'!$F$9+СВЦЭМ!$D$10+'СЕТ СН'!$F$5-'СЕТ СН'!$F$17</f>
        <v>4662.0510993799999</v>
      </c>
      <c r="P15" s="36">
        <f>SUMIFS(СВЦЭМ!$C$39:$C$782,СВЦЭМ!$A$39:$A$782,$A15,СВЦЭМ!$B$39:$B$782,P$11)+'СЕТ СН'!$F$9+СВЦЭМ!$D$10+'СЕТ СН'!$F$5-'СЕТ СН'!$F$17</f>
        <v>4686.19334609</v>
      </c>
      <c r="Q15" s="36">
        <f>SUMIFS(СВЦЭМ!$C$39:$C$782,СВЦЭМ!$A$39:$A$782,$A15,СВЦЭМ!$B$39:$B$782,Q$11)+'СЕТ СН'!$F$9+СВЦЭМ!$D$10+'СЕТ СН'!$F$5-'СЕТ СН'!$F$17</f>
        <v>4699.7519361600007</v>
      </c>
      <c r="R15" s="36">
        <f>SUMIFS(СВЦЭМ!$C$39:$C$782,СВЦЭМ!$A$39:$A$782,$A15,СВЦЭМ!$B$39:$B$782,R$11)+'СЕТ СН'!$F$9+СВЦЭМ!$D$10+'СЕТ СН'!$F$5-'СЕТ СН'!$F$17</f>
        <v>4708.0083676100003</v>
      </c>
      <c r="S15" s="36">
        <f>SUMIFS(СВЦЭМ!$C$39:$C$782,СВЦЭМ!$A$39:$A$782,$A15,СВЦЭМ!$B$39:$B$782,S$11)+'СЕТ СН'!$F$9+СВЦЭМ!$D$10+'СЕТ СН'!$F$5-'СЕТ СН'!$F$17</f>
        <v>4693.1809676499997</v>
      </c>
      <c r="T15" s="36">
        <f>SUMIFS(СВЦЭМ!$C$39:$C$782,СВЦЭМ!$A$39:$A$782,$A15,СВЦЭМ!$B$39:$B$782,T$11)+'СЕТ СН'!$F$9+СВЦЭМ!$D$10+'СЕТ СН'!$F$5-'СЕТ СН'!$F$17</f>
        <v>4673.9981139900001</v>
      </c>
      <c r="U15" s="36">
        <f>SUMIFS(СВЦЭМ!$C$39:$C$782,СВЦЭМ!$A$39:$A$782,$A15,СВЦЭМ!$B$39:$B$782,U$11)+'СЕТ СН'!$F$9+СВЦЭМ!$D$10+'СЕТ СН'!$F$5-'СЕТ СН'!$F$17</f>
        <v>4667.1358803000003</v>
      </c>
      <c r="V15" s="36">
        <f>SUMIFS(СВЦЭМ!$C$39:$C$782,СВЦЭМ!$A$39:$A$782,$A15,СВЦЭМ!$B$39:$B$782,V$11)+'СЕТ СН'!$F$9+СВЦЭМ!$D$10+'СЕТ СН'!$F$5-'СЕТ СН'!$F$17</f>
        <v>4708.9932927200007</v>
      </c>
      <c r="W15" s="36">
        <f>SUMIFS(СВЦЭМ!$C$39:$C$782,СВЦЭМ!$A$39:$A$782,$A15,СВЦЭМ!$B$39:$B$782,W$11)+'СЕТ СН'!$F$9+СВЦЭМ!$D$10+'СЕТ СН'!$F$5-'СЕТ СН'!$F$17</f>
        <v>4663.1203330600001</v>
      </c>
      <c r="X15" s="36">
        <f>SUMIFS(СВЦЭМ!$C$39:$C$782,СВЦЭМ!$A$39:$A$782,$A15,СВЦЭМ!$B$39:$B$782,X$11)+'СЕТ СН'!$F$9+СВЦЭМ!$D$10+'СЕТ СН'!$F$5-'СЕТ СН'!$F$17</f>
        <v>4712.8315860800003</v>
      </c>
      <c r="Y15" s="36">
        <f>SUMIFS(СВЦЭМ!$C$39:$C$782,СВЦЭМ!$A$39:$A$782,$A15,СВЦЭМ!$B$39:$B$782,Y$11)+'СЕТ СН'!$F$9+СВЦЭМ!$D$10+'СЕТ СН'!$F$5-'СЕТ СН'!$F$17</f>
        <v>4786.3738384200005</v>
      </c>
    </row>
    <row r="16" spans="1:27" ht="15.75" x14ac:dyDescent="0.2">
      <c r="A16" s="35">
        <f t="shared" si="0"/>
        <v>45417</v>
      </c>
      <c r="B16" s="36">
        <f>SUMIFS(СВЦЭМ!$C$39:$C$782,СВЦЭМ!$A$39:$A$782,$A16,СВЦЭМ!$B$39:$B$782,B$11)+'СЕТ СН'!$F$9+СВЦЭМ!$D$10+'СЕТ СН'!$F$5-'СЕТ СН'!$F$17</f>
        <v>4858.5668626500001</v>
      </c>
      <c r="C16" s="36">
        <f>SUMIFS(СВЦЭМ!$C$39:$C$782,СВЦЭМ!$A$39:$A$782,$A16,СВЦЭМ!$B$39:$B$782,C$11)+'СЕТ СН'!$F$9+СВЦЭМ!$D$10+'СЕТ СН'!$F$5-'СЕТ СН'!$F$17</f>
        <v>4927.9541569499997</v>
      </c>
      <c r="D16" s="36">
        <f>SUMIFS(СВЦЭМ!$C$39:$C$782,СВЦЭМ!$A$39:$A$782,$A16,СВЦЭМ!$B$39:$B$782,D$11)+'СЕТ СН'!$F$9+СВЦЭМ!$D$10+'СЕТ СН'!$F$5-'СЕТ СН'!$F$17</f>
        <v>4960.5869368000003</v>
      </c>
      <c r="E16" s="36">
        <f>SUMIFS(СВЦЭМ!$C$39:$C$782,СВЦЭМ!$A$39:$A$782,$A16,СВЦЭМ!$B$39:$B$782,E$11)+'СЕТ СН'!$F$9+СВЦЭМ!$D$10+'СЕТ СН'!$F$5-'СЕТ СН'!$F$17</f>
        <v>4974.4905272100004</v>
      </c>
      <c r="F16" s="36">
        <f>SUMIFS(СВЦЭМ!$C$39:$C$782,СВЦЭМ!$A$39:$A$782,$A16,СВЦЭМ!$B$39:$B$782,F$11)+'СЕТ СН'!$F$9+СВЦЭМ!$D$10+'СЕТ СН'!$F$5-'СЕТ СН'!$F$17</f>
        <v>4991.3506770100003</v>
      </c>
      <c r="G16" s="36">
        <f>SUMIFS(СВЦЭМ!$C$39:$C$782,СВЦЭМ!$A$39:$A$782,$A16,СВЦЭМ!$B$39:$B$782,G$11)+'СЕТ СН'!$F$9+СВЦЭМ!$D$10+'СЕТ СН'!$F$5-'СЕТ СН'!$F$17</f>
        <v>4971.1297410799998</v>
      </c>
      <c r="H16" s="36">
        <f>SUMIFS(СВЦЭМ!$C$39:$C$782,СВЦЭМ!$A$39:$A$782,$A16,СВЦЭМ!$B$39:$B$782,H$11)+'СЕТ СН'!$F$9+СВЦЭМ!$D$10+'СЕТ СН'!$F$5-'СЕТ СН'!$F$17</f>
        <v>4962.1605099799999</v>
      </c>
      <c r="I16" s="36">
        <f>SUMIFS(СВЦЭМ!$C$39:$C$782,СВЦЭМ!$A$39:$A$782,$A16,СВЦЭМ!$B$39:$B$782,I$11)+'СЕТ СН'!$F$9+СВЦЭМ!$D$10+'СЕТ СН'!$F$5-'СЕТ СН'!$F$17</f>
        <v>4926.0566237500007</v>
      </c>
      <c r="J16" s="36">
        <f>SUMIFS(СВЦЭМ!$C$39:$C$782,СВЦЭМ!$A$39:$A$782,$A16,СВЦЭМ!$B$39:$B$782,J$11)+'СЕТ СН'!$F$9+СВЦЭМ!$D$10+'СЕТ СН'!$F$5-'СЕТ СН'!$F$17</f>
        <v>4830.6843010800003</v>
      </c>
      <c r="K16" s="36">
        <f>SUMIFS(СВЦЭМ!$C$39:$C$782,СВЦЭМ!$A$39:$A$782,$A16,СВЦЭМ!$B$39:$B$782,K$11)+'СЕТ СН'!$F$9+СВЦЭМ!$D$10+'СЕТ СН'!$F$5-'СЕТ СН'!$F$17</f>
        <v>4766.8495081600004</v>
      </c>
      <c r="L16" s="36">
        <f>SUMIFS(СВЦЭМ!$C$39:$C$782,СВЦЭМ!$A$39:$A$782,$A16,СВЦЭМ!$B$39:$B$782,L$11)+'СЕТ СН'!$F$9+СВЦЭМ!$D$10+'СЕТ СН'!$F$5-'СЕТ СН'!$F$17</f>
        <v>4720.5294596900003</v>
      </c>
      <c r="M16" s="36">
        <f>SUMIFS(СВЦЭМ!$C$39:$C$782,СВЦЭМ!$A$39:$A$782,$A16,СВЦЭМ!$B$39:$B$782,M$11)+'СЕТ СН'!$F$9+СВЦЭМ!$D$10+'СЕТ СН'!$F$5-'СЕТ СН'!$F$17</f>
        <v>4712.5341565300005</v>
      </c>
      <c r="N16" s="36">
        <f>SUMIFS(СВЦЭМ!$C$39:$C$782,СВЦЭМ!$A$39:$A$782,$A16,СВЦЭМ!$B$39:$B$782,N$11)+'СЕТ СН'!$F$9+СВЦЭМ!$D$10+'СЕТ СН'!$F$5-'СЕТ СН'!$F$17</f>
        <v>4721.8566980900005</v>
      </c>
      <c r="O16" s="36">
        <f>SUMIFS(СВЦЭМ!$C$39:$C$782,СВЦЭМ!$A$39:$A$782,$A16,СВЦЭМ!$B$39:$B$782,O$11)+'СЕТ СН'!$F$9+СВЦЭМ!$D$10+'СЕТ СН'!$F$5-'СЕТ СН'!$F$17</f>
        <v>4755.5967908599996</v>
      </c>
      <c r="P16" s="36">
        <f>SUMIFS(СВЦЭМ!$C$39:$C$782,СВЦЭМ!$A$39:$A$782,$A16,СВЦЭМ!$B$39:$B$782,P$11)+'СЕТ СН'!$F$9+СВЦЭМ!$D$10+'СЕТ СН'!$F$5-'СЕТ СН'!$F$17</f>
        <v>4773.9734701300004</v>
      </c>
      <c r="Q16" s="36">
        <f>SUMIFS(СВЦЭМ!$C$39:$C$782,СВЦЭМ!$A$39:$A$782,$A16,СВЦЭМ!$B$39:$B$782,Q$11)+'СЕТ СН'!$F$9+СВЦЭМ!$D$10+'СЕТ СН'!$F$5-'СЕТ СН'!$F$17</f>
        <v>4785.1060235200002</v>
      </c>
      <c r="R16" s="36">
        <f>SUMIFS(СВЦЭМ!$C$39:$C$782,СВЦЭМ!$A$39:$A$782,$A16,СВЦЭМ!$B$39:$B$782,R$11)+'СЕТ СН'!$F$9+СВЦЭМ!$D$10+'СЕТ СН'!$F$5-'СЕТ СН'!$F$17</f>
        <v>4805.4353737199999</v>
      </c>
      <c r="S16" s="36">
        <f>SUMIFS(СВЦЭМ!$C$39:$C$782,СВЦЭМ!$A$39:$A$782,$A16,СВЦЭМ!$B$39:$B$782,S$11)+'СЕТ СН'!$F$9+СВЦЭМ!$D$10+'СЕТ СН'!$F$5-'СЕТ СН'!$F$17</f>
        <v>4796.9657946400002</v>
      </c>
      <c r="T16" s="36">
        <f>SUMIFS(СВЦЭМ!$C$39:$C$782,СВЦЭМ!$A$39:$A$782,$A16,СВЦЭМ!$B$39:$B$782,T$11)+'СЕТ СН'!$F$9+СВЦЭМ!$D$10+'СЕТ СН'!$F$5-'СЕТ СН'!$F$17</f>
        <v>4756.55681697</v>
      </c>
      <c r="U16" s="36">
        <f>SUMIFS(СВЦЭМ!$C$39:$C$782,СВЦЭМ!$A$39:$A$782,$A16,СВЦЭМ!$B$39:$B$782,U$11)+'СЕТ СН'!$F$9+СВЦЭМ!$D$10+'СЕТ СН'!$F$5-'СЕТ СН'!$F$17</f>
        <v>4745.9806639300004</v>
      </c>
      <c r="V16" s="36">
        <f>SUMIFS(СВЦЭМ!$C$39:$C$782,СВЦЭМ!$A$39:$A$782,$A16,СВЦЭМ!$B$39:$B$782,V$11)+'СЕТ СН'!$F$9+СВЦЭМ!$D$10+'СЕТ СН'!$F$5-'СЕТ СН'!$F$17</f>
        <v>4707.5927214100002</v>
      </c>
      <c r="W16" s="36">
        <f>SUMIFS(СВЦЭМ!$C$39:$C$782,СВЦЭМ!$A$39:$A$782,$A16,СВЦЭМ!$B$39:$B$782,W$11)+'СЕТ СН'!$F$9+СВЦЭМ!$D$10+'СЕТ СН'!$F$5-'СЕТ СН'!$F$17</f>
        <v>4673.3262455200002</v>
      </c>
      <c r="X16" s="36">
        <f>SUMIFS(СВЦЭМ!$C$39:$C$782,СВЦЭМ!$A$39:$A$782,$A16,СВЦЭМ!$B$39:$B$782,X$11)+'СЕТ СН'!$F$9+СВЦЭМ!$D$10+'СЕТ СН'!$F$5-'СЕТ СН'!$F$17</f>
        <v>4725.4820299800003</v>
      </c>
      <c r="Y16" s="36">
        <f>SUMIFS(СВЦЭМ!$C$39:$C$782,СВЦЭМ!$A$39:$A$782,$A16,СВЦЭМ!$B$39:$B$782,Y$11)+'СЕТ СН'!$F$9+СВЦЭМ!$D$10+'СЕТ СН'!$F$5-'СЕТ СН'!$F$17</f>
        <v>4792.7429428699998</v>
      </c>
    </row>
    <row r="17" spans="1:25" ht="15.75" x14ac:dyDescent="0.2">
      <c r="A17" s="35">
        <f t="shared" si="0"/>
        <v>45418</v>
      </c>
      <c r="B17" s="36">
        <f>SUMIFS(СВЦЭМ!$C$39:$C$782,СВЦЭМ!$A$39:$A$782,$A17,СВЦЭМ!$B$39:$B$782,B$11)+'СЕТ СН'!$F$9+СВЦЭМ!$D$10+'СЕТ СН'!$F$5-'СЕТ СН'!$F$17</f>
        <v>4821.9822036400001</v>
      </c>
      <c r="C17" s="36">
        <f>SUMIFS(СВЦЭМ!$C$39:$C$782,СВЦЭМ!$A$39:$A$782,$A17,СВЦЭМ!$B$39:$B$782,C$11)+'СЕТ СН'!$F$9+СВЦЭМ!$D$10+'СЕТ СН'!$F$5-'СЕТ СН'!$F$17</f>
        <v>4835.6164677500001</v>
      </c>
      <c r="D17" s="36">
        <f>SUMIFS(СВЦЭМ!$C$39:$C$782,СВЦЭМ!$A$39:$A$782,$A17,СВЦЭМ!$B$39:$B$782,D$11)+'СЕТ СН'!$F$9+СВЦЭМ!$D$10+'СЕТ СН'!$F$5-'СЕТ СН'!$F$17</f>
        <v>4898.2210473200003</v>
      </c>
      <c r="E17" s="36">
        <f>SUMIFS(СВЦЭМ!$C$39:$C$782,СВЦЭМ!$A$39:$A$782,$A17,СВЦЭМ!$B$39:$B$782,E$11)+'СЕТ СН'!$F$9+СВЦЭМ!$D$10+'СЕТ СН'!$F$5-'СЕТ СН'!$F$17</f>
        <v>4943.32624837</v>
      </c>
      <c r="F17" s="36">
        <f>SUMIFS(СВЦЭМ!$C$39:$C$782,СВЦЭМ!$A$39:$A$782,$A17,СВЦЭМ!$B$39:$B$782,F$11)+'СЕТ СН'!$F$9+СВЦЭМ!$D$10+'СЕТ СН'!$F$5-'СЕТ СН'!$F$17</f>
        <v>4934.2089056000004</v>
      </c>
      <c r="G17" s="36">
        <f>SUMIFS(СВЦЭМ!$C$39:$C$782,СВЦЭМ!$A$39:$A$782,$A17,СВЦЭМ!$B$39:$B$782,G$11)+'СЕТ СН'!$F$9+СВЦЭМ!$D$10+'СЕТ СН'!$F$5-'СЕТ СН'!$F$17</f>
        <v>4917.1485119999998</v>
      </c>
      <c r="H17" s="36">
        <f>SUMIFS(СВЦЭМ!$C$39:$C$782,СВЦЭМ!$A$39:$A$782,$A17,СВЦЭМ!$B$39:$B$782,H$11)+'СЕТ СН'!$F$9+СВЦЭМ!$D$10+'СЕТ СН'!$F$5-'СЕТ СН'!$F$17</f>
        <v>4887.0712555800001</v>
      </c>
      <c r="I17" s="36">
        <f>SUMIFS(СВЦЭМ!$C$39:$C$782,СВЦЭМ!$A$39:$A$782,$A17,СВЦЭМ!$B$39:$B$782,I$11)+'СЕТ СН'!$F$9+СВЦЭМ!$D$10+'СЕТ СН'!$F$5-'СЕТ СН'!$F$17</f>
        <v>4843.3528583400002</v>
      </c>
      <c r="J17" s="36">
        <f>SUMIFS(СВЦЭМ!$C$39:$C$782,СВЦЭМ!$A$39:$A$782,$A17,СВЦЭМ!$B$39:$B$782,J$11)+'СЕТ СН'!$F$9+СВЦЭМ!$D$10+'СЕТ СН'!$F$5-'СЕТ СН'!$F$17</f>
        <v>4815.0319769199996</v>
      </c>
      <c r="K17" s="36">
        <f>SUMIFS(СВЦЭМ!$C$39:$C$782,СВЦЭМ!$A$39:$A$782,$A17,СВЦЭМ!$B$39:$B$782,K$11)+'СЕТ СН'!$F$9+СВЦЭМ!$D$10+'СЕТ СН'!$F$5-'СЕТ СН'!$F$17</f>
        <v>4822.4227567199996</v>
      </c>
      <c r="L17" s="36">
        <f>SUMIFS(СВЦЭМ!$C$39:$C$782,СВЦЭМ!$A$39:$A$782,$A17,СВЦЭМ!$B$39:$B$782,L$11)+'СЕТ СН'!$F$9+СВЦЭМ!$D$10+'СЕТ СН'!$F$5-'СЕТ СН'!$F$17</f>
        <v>4789.7078083100005</v>
      </c>
      <c r="M17" s="36">
        <f>SUMIFS(СВЦЭМ!$C$39:$C$782,СВЦЭМ!$A$39:$A$782,$A17,СВЦЭМ!$B$39:$B$782,M$11)+'СЕТ СН'!$F$9+СВЦЭМ!$D$10+'СЕТ СН'!$F$5-'СЕТ СН'!$F$17</f>
        <v>4794.2104644700003</v>
      </c>
      <c r="N17" s="36">
        <f>SUMIFS(СВЦЭМ!$C$39:$C$782,СВЦЭМ!$A$39:$A$782,$A17,СВЦЭМ!$B$39:$B$782,N$11)+'СЕТ СН'!$F$9+СВЦЭМ!$D$10+'СЕТ СН'!$F$5-'СЕТ СН'!$F$17</f>
        <v>4800.3531958900003</v>
      </c>
      <c r="O17" s="36">
        <f>SUMIFS(СВЦЭМ!$C$39:$C$782,СВЦЭМ!$A$39:$A$782,$A17,СВЦЭМ!$B$39:$B$782,O$11)+'СЕТ СН'!$F$9+СВЦЭМ!$D$10+'СЕТ СН'!$F$5-'СЕТ СН'!$F$17</f>
        <v>4807.3821011</v>
      </c>
      <c r="P17" s="36">
        <f>SUMIFS(СВЦЭМ!$C$39:$C$782,СВЦЭМ!$A$39:$A$782,$A17,СВЦЭМ!$B$39:$B$782,P$11)+'СЕТ СН'!$F$9+СВЦЭМ!$D$10+'СЕТ СН'!$F$5-'СЕТ СН'!$F$17</f>
        <v>4816.0531703699999</v>
      </c>
      <c r="Q17" s="36">
        <f>SUMIFS(СВЦЭМ!$C$39:$C$782,СВЦЭМ!$A$39:$A$782,$A17,СВЦЭМ!$B$39:$B$782,Q$11)+'СЕТ СН'!$F$9+СВЦЭМ!$D$10+'СЕТ СН'!$F$5-'СЕТ СН'!$F$17</f>
        <v>4829.97320459</v>
      </c>
      <c r="R17" s="36">
        <f>SUMIFS(СВЦЭМ!$C$39:$C$782,СВЦЭМ!$A$39:$A$782,$A17,СВЦЭМ!$B$39:$B$782,R$11)+'СЕТ СН'!$F$9+СВЦЭМ!$D$10+'СЕТ СН'!$F$5-'СЕТ СН'!$F$17</f>
        <v>4831.6941789499997</v>
      </c>
      <c r="S17" s="36">
        <f>SUMIFS(СВЦЭМ!$C$39:$C$782,СВЦЭМ!$A$39:$A$782,$A17,СВЦЭМ!$B$39:$B$782,S$11)+'СЕТ СН'!$F$9+СВЦЭМ!$D$10+'СЕТ СН'!$F$5-'СЕТ СН'!$F$17</f>
        <v>4808.3276880100002</v>
      </c>
      <c r="T17" s="36">
        <f>SUMIFS(СВЦЭМ!$C$39:$C$782,СВЦЭМ!$A$39:$A$782,$A17,СВЦЭМ!$B$39:$B$782,T$11)+'СЕТ СН'!$F$9+СВЦЭМ!$D$10+'СЕТ СН'!$F$5-'СЕТ СН'!$F$17</f>
        <v>4784.2201808600003</v>
      </c>
      <c r="U17" s="36">
        <f>SUMIFS(СВЦЭМ!$C$39:$C$782,СВЦЭМ!$A$39:$A$782,$A17,СВЦЭМ!$B$39:$B$782,U$11)+'СЕТ СН'!$F$9+СВЦЭМ!$D$10+'СЕТ СН'!$F$5-'СЕТ СН'!$F$17</f>
        <v>4791.3063301800003</v>
      </c>
      <c r="V17" s="36">
        <f>SUMIFS(СВЦЭМ!$C$39:$C$782,СВЦЭМ!$A$39:$A$782,$A17,СВЦЭМ!$B$39:$B$782,V$11)+'СЕТ СН'!$F$9+СВЦЭМ!$D$10+'СЕТ СН'!$F$5-'СЕТ СН'!$F$17</f>
        <v>4778.0401844600001</v>
      </c>
      <c r="W17" s="36">
        <f>SUMIFS(СВЦЭМ!$C$39:$C$782,СВЦЭМ!$A$39:$A$782,$A17,СВЦЭМ!$B$39:$B$782,W$11)+'СЕТ СН'!$F$9+СВЦЭМ!$D$10+'СЕТ СН'!$F$5-'СЕТ СН'!$F$17</f>
        <v>4753.2814429500004</v>
      </c>
      <c r="X17" s="36">
        <f>SUMIFS(СВЦЭМ!$C$39:$C$782,СВЦЭМ!$A$39:$A$782,$A17,СВЦЭМ!$B$39:$B$782,X$11)+'СЕТ СН'!$F$9+СВЦЭМ!$D$10+'СЕТ СН'!$F$5-'СЕТ СН'!$F$17</f>
        <v>4800.1174549400002</v>
      </c>
      <c r="Y17" s="36">
        <f>SUMIFS(СВЦЭМ!$C$39:$C$782,СВЦЭМ!$A$39:$A$782,$A17,СВЦЭМ!$B$39:$B$782,Y$11)+'СЕТ СН'!$F$9+СВЦЭМ!$D$10+'СЕТ СН'!$F$5-'СЕТ СН'!$F$17</f>
        <v>4815.1540659900002</v>
      </c>
    </row>
    <row r="18" spans="1:25" ht="15.75" x14ac:dyDescent="0.2">
      <c r="A18" s="35">
        <f t="shared" si="0"/>
        <v>45419</v>
      </c>
      <c r="B18" s="36">
        <f>SUMIFS(СВЦЭМ!$C$39:$C$782,СВЦЭМ!$A$39:$A$782,$A18,СВЦЭМ!$B$39:$B$782,B$11)+'СЕТ СН'!$F$9+СВЦЭМ!$D$10+'СЕТ СН'!$F$5-'СЕТ СН'!$F$17</f>
        <v>4829.64476259</v>
      </c>
      <c r="C18" s="36">
        <f>SUMIFS(СВЦЭМ!$C$39:$C$782,СВЦЭМ!$A$39:$A$782,$A18,СВЦЭМ!$B$39:$B$782,C$11)+'СЕТ СН'!$F$9+СВЦЭМ!$D$10+'СЕТ СН'!$F$5-'СЕТ СН'!$F$17</f>
        <v>4919.4650565800002</v>
      </c>
      <c r="D18" s="36">
        <f>SUMIFS(СВЦЭМ!$C$39:$C$782,СВЦЭМ!$A$39:$A$782,$A18,СВЦЭМ!$B$39:$B$782,D$11)+'СЕТ СН'!$F$9+СВЦЭМ!$D$10+'СЕТ СН'!$F$5-'СЕТ СН'!$F$17</f>
        <v>5028.1728532799998</v>
      </c>
      <c r="E18" s="36">
        <f>SUMIFS(СВЦЭМ!$C$39:$C$782,СВЦЭМ!$A$39:$A$782,$A18,СВЦЭМ!$B$39:$B$782,E$11)+'СЕТ СН'!$F$9+СВЦЭМ!$D$10+'СЕТ СН'!$F$5-'СЕТ СН'!$F$17</f>
        <v>5048.3505382599997</v>
      </c>
      <c r="F18" s="36">
        <f>SUMIFS(СВЦЭМ!$C$39:$C$782,СВЦЭМ!$A$39:$A$782,$A18,СВЦЭМ!$B$39:$B$782,F$11)+'СЕТ СН'!$F$9+СВЦЭМ!$D$10+'СЕТ СН'!$F$5-'СЕТ СН'!$F$17</f>
        <v>5065.9452886600002</v>
      </c>
      <c r="G18" s="36">
        <f>SUMIFS(СВЦЭМ!$C$39:$C$782,СВЦЭМ!$A$39:$A$782,$A18,СВЦЭМ!$B$39:$B$782,G$11)+'СЕТ СН'!$F$9+СВЦЭМ!$D$10+'СЕТ СН'!$F$5-'СЕТ СН'!$F$17</f>
        <v>5016.3049275100002</v>
      </c>
      <c r="H18" s="36">
        <f>SUMIFS(СВЦЭМ!$C$39:$C$782,СВЦЭМ!$A$39:$A$782,$A18,СВЦЭМ!$B$39:$B$782,H$11)+'СЕТ СН'!$F$9+СВЦЭМ!$D$10+'СЕТ СН'!$F$5-'СЕТ СН'!$F$17</f>
        <v>4949.0786353700005</v>
      </c>
      <c r="I18" s="36">
        <f>SUMIFS(СВЦЭМ!$C$39:$C$782,СВЦЭМ!$A$39:$A$782,$A18,СВЦЭМ!$B$39:$B$782,I$11)+'СЕТ СН'!$F$9+СВЦЭМ!$D$10+'СЕТ СН'!$F$5-'СЕТ СН'!$F$17</f>
        <v>4871.7627542700002</v>
      </c>
      <c r="J18" s="36">
        <f>SUMIFS(СВЦЭМ!$C$39:$C$782,СВЦЭМ!$A$39:$A$782,$A18,СВЦЭМ!$B$39:$B$782,J$11)+'СЕТ СН'!$F$9+СВЦЭМ!$D$10+'СЕТ СН'!$F$5-'СЕТ СН'!$F$17</f>
        <v>4820.1737985300006</v>
      </c>
      <c r="K18" s="36">
        <f>SUMIFS(СВЦЭМ!$C$39:$C$782,СВЦЭМ!$A$39:$A$782,$A18,СВЦЭМ!$B$39:$B$782,K$11)+'СЕТ СН'!$F$9+СВЦЭМ!$D$10+'СЕТ СН'!$F$5-'СЕТ СН'!$F$17</f>
        <v>4810.2648201600005</v>
      </c>
      <c r="L18" s="36">
        <f>SUMIFS(СВЦЭМ!$C$39:$C$782,СВЦЭМ!$A$39:$A$782,$A18,СВЦЭМ!$B$39:$B$782,L$11)+'СЕТ СН'!$F$9+СВЦЭМ!$D$10+'СЕТ СН'!$F$5-'СЕТ СН'!$F$17</f>
        <v>4768.9193287899998</v>
      </c>
      <c r="M18" s="36">
        <f>SUMIFS(СВЦЭМ!$C$39:$C$782,СВЦЭМ!$A$39:$A$782,$A18,СВЦЭМ!$B$39:$B$782,M$11)+'СЕТ СН'!$F$9+СВЦЭМ!$D$10+'СЕТ СН'!$F$5-'СЕТ СН'!$F$17</f>
        <v>4783.2926273600006</v>
      </c>
      <c r="N18" s="36">
        <f>SUMIFS(СВЦЭМ!$C$39:$C$782,СВЦЭМ!$A$39:$A$782,$A18,СВЦЭМ!$B$39:$B$782,N$11)+'СЕТ СН'!$F$9+СВЦЭМ!$D$10+'СЕТ СН'!$F$5-'СЕТ СН'!$F$17</f>
        <v>4776.1320950200006</v>
      </c>
      <c r="O18" s="36">
        <f>SUMIFS(СВЦЭМ!$C$39:$C$782,СВЦЭМ!$A$39:$A$782,$A18,СВЦЭМ!$B$39:$B$782,O$11)+'СЕТ СН'!$F$9+СВЦЭМ!$D$10+'СЕТ СН'!$F$5-'СЕТ СН'!$F$17</f>
        <v>4792.44029546</v>
      </c>
      <c r="P18" s="36">
        <f>SUMIFS(СВЦЭМ!$C$39:$C$782,СВЦЭМ!$A$39:$A$782,$A18,СВЦЭМ!$B$39:$B$782,P$11)+'СЕТ СН'!$F$9+СВЦЭМ!$D$10+'СЕТ СН'!$F$5-'СЕТ СН'!$F$17</f>
        <v>4807.35731665</v>
      </c>
      <c r="Q18" s="36">
        <f>SUMIFS(СВЦЭМ!$C$39:$C$782,СВЦЭМ!$A$39:$A$782,$A18,СВЦЭМ!$B$39:$B$782,Q$11)+'СЕТ СН'!$F$9+СВЦЭМ!$D$10+'СЕТ СН'!$F$5-'СЕТ СН'!$F$17</f>
        <v>4841.3464003500003</v>
      </c>
      <c r="R18" s="36">
        <f>SUMIFS(СВЦЭМ!$C$39:$C$782,СВЦЭМ!$A$39:$A$782,$A18,СВЦЭМ!$B$39:$B$782,R$11)+'СЕТ СН'!$F$9+СВЦЭМ!$D$10+'СЕТ СН'!$F$5-'СЕТ СН'!$F$17</f>
        <v>4852.3801561999999</v>
      </c>
      <c r="S18" s="36">
        <f>SUMIFS(СВЦЭМ!$C$39:$C$782,СВЦЭМ!$A$39:$A$782,$A18,СВЦЭМ!$B$39:$B$782,S$11)+'СЕТ СН'!$F$9+СВЦЭМ!$D$10+'СЕТ СН'!$F$5-'СЕТ СН'!$F$17</f>
        <v>4822.4976636800002</v>
      </c>
      <c r="T18" s="36">
        <f>SUMIFS(СВЦЭМ!$C$39:$C$782,СВЦЭМ!$A$39:$A$782,$A18,СВЦЭМ!$B$39:$B$782,T$11)+'СЕТ СН'!$F$9+СВЦЭМ!$D$10+'СЕТ СН'!$F$5-'СЕТ СН'!$F$17</f>
        <v>4789.2956613799997</v>
      </c>
      <c r="U18" s="36">
        <f>SUMIFS(СВЦЭМ!$C$39:$C$782,СВЦЭМ!$A$39:$A$782,$A18,СВЦЭМ!$B$39:$B$782,U$11)+'СЕТ СН'!$F$9+СВЦЭМ!$D$10+'СЕТ СН'!$F$5-'СЕТ СН'!$F$17</f>
        <v>4782.8754804300006</v>
      </c>
      <c r="V18" s="36">
        <f>SUMIFS(СВЦЭМ!$C$39:$C$782,СВЦЭМ!$A$39:$A$782,$A18,СВЦЭМ!$B$39:$B$782,V$11)+'СЕТ СН'!$F$9+СВЦЭМ!$D$10+'СЕТ СН'!$F$5-'СЕТ СН'!$F$17</f>
        <v>4761.1548386100003</v>
      </c>
      <c r="W18" s="36">
        <f>SUMIFS(СВЦЭМ!$C$39:$C$782,СВЦЭМ!$A$39:$A$782,$A18,СВЦЭМ!$B$39:$B$782,W$11)+'СЕТ СН'!$F$9+СВЦЭМ!$D$10+'СЕТ СН'!$F$5-'СЕТ СН'!$F$17</f>
        <v>4730.7164954199998</v>
      </c>
      <c r="X18" s="36">
        <f>SUMIFS(СВЦЭМ!$C$39:$C$782,СВЦЭМ!$A$39:$A$782,$A18,СВЦЭМ!$B$39:$B$782,X$11)+'СЕТ СН'!$F$9+СВЦЭМ!$D$10+'СЕТ СН'!$F$5-'СЕТ СН'!$F$17</f>
        <v>4770.2342625300007</v>
      </c>
      <c r="Y18" s="36">
        <f>SUMIFS(СВЦЭМ!$C$39:$C$782,СВЦЭМ!$A$39:$A$782,$A18,СВЦЭМ!$B$39:$B$782,Y$11)+'СЕТ СН'!$F$9+СВЦЭМ!$D$10+'СЕТ СН'!$F$5-'СЕТ СН'!$F$17</f>
        <v>4804.9850604200001</v>
      </c>
    </row>
    <row r="19" spans="1:25" ht="15.75" x14ac:dyDescent="0.2">
      <c r="A19" s="35">
        <f t="shared" si="0"/>
        <v>45420</v>
      </c>
      <c r="B19" s="36">
        <f>SUMIFS(СВЦЭМ!$C$39:$C$782,СВЦЭМ!$A$39:$A$782,$A19,СВЦЭМ!$B$39:$B$782,B$11)+'СЕТ СН'!$F$9+СВЦЭМ!$D$10+'СЕТ СН'!$F$5-'СЕТ СН'!$F$17</f>
        <v>4799.6905363900005</v>
      </c>
      <c r="C19" s="36">
        <f>SUMIFS(СВЦЭМ!$C$39:$C$782,СВЦЭМ!$A$39:$A$782,$A19,СВЦЭМ!$B$39:$B$782,C$11)+'СЕТ СН'!$F$9+СВЦЭМ!$D$10+'СЕТ СН'!$F$5-'СЕТ СН'!$F$17</f>
        <v>4855.7485197900005</v>
      </c>
      <c r="D19" s="36">
        <f>SUMIFS(СВЦЭМ!$C$39:$C$782,СВЦЭМ!$A$39:$A$782,$A19,СВЦЭМ!$B$39:$B$782,D$11)+'СЕТ СН'!$F$9+СВЦЭМ!$D$10+'СЕТ СН'!$F$5-'СЕТ СН'!$F$17</f>
        <v>4899.0921920999999</v>
      </c>
      <c r="E19" s="36">
        <f>SUMIFS(СВЦЭМ!$C$39:$C$782,СВЦЭМ!$A$39:$A$782,$A19,СВЦЭМ!$B$39:$B$782,E$11)+'СЕТ СН'!$F$9+СВЦЭМ!$D$10+'СЕТ СН'!$F$5-'СЕТ СН'!$F$17</f>
        <v>4923.9605915900001</v>
      </c>
      <c r="F19" s="36">
        <f>SUMIFS(СВЦЭМ!$C$39:$C$782,СВЦЭМ!$A$39:$A$782,$A19,СВЦЭМ!$B$39:$B$782,F$11)+'СЕТ СН'!$F$9+СВЦЭМ!$D$10+'СЕТ СН'!$F$5-'СЕТ СН'!$F$17</f>
        <v>4939.7321588000004</v>
      </c>
      <c r="G19" s="36">
        <f>SUMIFS(СВЦЭМ!$C$39:$C$782,СВЦЭМ!$A$39:$A$782,$A19,СВЦЭМ!$B$39:$B$782,G$11)+'СЕТ СН'!$F$9+СВЦЭМ!$D$10+'СЕТ СН'!$F$5-'СЕТ СН'!$F$17</f>
        <v>4911.9776427699999</v>
      </c>
      <c r="H19" s="36">
        <f>SUMIFS(СВЦЭМ!$C$39:$C$782,СВЦЭМ!$A$39:$A$782,$A19,СВЦЭМ!$B$39:$B$782,H$11)+'СЕТ СН'!$F$9+СВЦЭМ!$D$10+'СЕТ СН'!$F$5-'СЕТ СН'!$F$17</f>
        <v>4848.3350336900003</v>
      </c>
      <c r="I19" s="36">
        <f>SUMIFS(СВЦЭМ!$C$39:$C$782,СВЦЭМ!$A$39:$A$782,$A19,СВЦЭМ!$B$39:$B$782,I$11)+'СЕТ СН'!$F$9+СВЦЭМ!$D$10+'СЕТ СН'!$F$5-'СЕТ СН'!$F$17</f>
        <v>4765.1190535700007</v>
      </c>
      <c r="J19" s="36">
        <f>SUMIFS(СВЦЭМ!$C$39:$C$782,СВЦЭМ!$A$39:$A$782,$A19,СВЦЭМ!$B$39:$B$782,J$11)+'СЕТ СН'!$F$9+СВЦЭМ!$D$10+'СЕТ СН'!$F$5-'СЕТ СН'!$F$17</f>
        <v>4702.9090776499997</v>
      </c>
      <c r="K19" s="36">
        <f>SUMIFS(СВЦЭМ!$C$39:$C$782,СВЦЭМ!$A$39:$A$782,$A19,СВЦЭМ!$B$39:$B$782,K$11)+'СЕТ СН'!$F$9+СВЦЭМ!$D$10+'СЕТ СН'!$F$5-'СЕТ СН'!$F$17</f>
        <v>4690.7546190100002</v>
      </c>
      <c r="L19" s="36">
        <f>SUMIFS(СВЦЭМ!$C$39:$C$782,СВЦЭМ!$A$39:$A$782,$A19,СВЦЭМ!$B$39:$B$782,L$11)+'СЕТ СН'!$F$9+СВЦЭМ!$D$10+'СЕТ СН'!$F$5-'СЕТ СН'!$F$17</f>
        <v>4677.1969883199999</v>
      </c>
      <c r="M19" s="36">
        <f>SUMIFS(СВЦЭМ!$C$39:$C$782,СВЦЭМ!$A$39:$A$782,$A19,СВЦЭМ!$B$39:$B$782,M$11)+'СЕТ СН'!$F$9+СВЦЭМ!$D$10+'СЕТ СН'!$F$5-'СЕТ СН'!$F$17</f>
        <v>4676.44918581</v>
      </c>
      <c r="N19" s="36">
        <f>SUMIFS(СВЦЭМ!$C$39:$C$782,СВЦЭМ!$A$39:$A$782,$A19,СВЦЭМ!$B$39:$B$782,N$11)+'СЕТ СН'!$F$9+СВЦЭМ!$D$10+'СЕТ СН'!$F$5-'СЕТ СН'!$F$17</f>
        <v>4681.1039442700003</v>
      </c>
      <c r="O19" s="36">
        <f>SUMIFS(СВЦЭМ!$C$39:$C$782,СВЦЭМ!$A$39:$A$782,$A19,СВЦЭМ!$B$39:$B$782,O$11)+'СЕТ СН'!$F$9+СВЦЭМ!$D$10+'СЕТ СН'!$F$5-'СЕТ СН'!$F$17</f>
        <v>4707.8634664700003</v>
      </c>
      <c r="P19" s="36">
        <f>SUMIFS(СВЦЭМ!$C$39:$C$782,СВЦЭМ!$A$39:$A$782,$A19,СВЦЭМ!$B$39:$B$782,P$11)+'СЕТ СН'!$F$9+СВЦЭМ!$D$10+'СЕТ СН'!$F$5-'СЕТ СН'!$F$17</f>
        <v>4724.4662385199999</v>
      </c>
      <c r="Q19" s="36">
        <f>SUMIFS(СВЦЭМ!$C$39:$C$782,СВЦЭМ!$A$39:$A$782,$A19,СВЦЭМ!$B$39:$B$782,Q$11)+'СЕТ СН'!$F$9+СВЦЭМ!$D$10+'СЕТ СН'!$F$5-'СЕТ СН'!$F$17</f>
        <v>4749.1307790000001</v>
      </c>
      <c r="R19" s="36">
        <f>SUMIFS(СВЦЭМ!$C$39:$C$782,СВЦЭМ!$A$39:$A$782,$A19,СВЦЭМ!$B$39:$B$782,R$11)+'СЕТ СН'!$F$9+СВЦЭМ!$D$10+'СЕТ СН'!$F$5-'СЕТ СН'!$F$17</f>
        <v>4751.8493485099998</v>
      </c>
      <c r="S19" s="36">
        <f>SUMIFS(СВЦЭМ!$C$39:$C$782,СВЦЭМ!$A$39:$A$782,$A19,СВЦЭМ!$B$39:$B$782,S$11)+'СЕТ СН'!$F$9+СВЦЭМ!$D$10+'СЕТ СН'!$F$5-'СЕТ СН'!$F$17</f>
        <v>4742.22565313</v>
      </c>
      <c r="T19" s="36">
        <f>SUMIFS(СВЦЭМ!$C$39:$C$782,СВЦЭМ!$A$39:$A$782,$A19,СВЦЭМ!$B$39:$B$782,T$11)+'СЕТ СН'!$F$9+СВЦЭМ!$D$10+'СЕТ СН'!$F$5-'СЕТ СН'!$F$17</f>
        <v>4725.7619707699996</v>
      </c>
      <c r="U19" s="36">
        <f>SUMIFS(СВЦЭМ!$C$39:$C$782,СВЦЭМ!$A$39:$A$782,$A19,СВЦЭМ!$B$39:$B$782,U$11)+'СЕТ СН'!$F$9+СВЦЭМ!$D$10+'СЕТ СН'!$F$5-'СЕТ СН'!$F$17</f>
        <v>4712.0986784899997</v>
      </c>
      <c r="V19" s="36">
        <f>SUMIFS(СВЦЭМ!$C$39:$C$782,СВЦЭМ!$A$39:$A$782,$A19,СВЦЭМ!$B$39:$B$782,V$11)+'СЕТ СН'!$F$9+СВЦЭМ!$D$10+'СЕТ СН'!$F$5-'СЕТ СН'!$F$17</f>
        <v>4692.8082357200001</v>
      </c>
      <c r="W19" s="36">
        <f>SUMIFS(СВЦЭМ!$C$39:$C$782,СВЦЭМ!$A$39:$A$782,$A19,СВЦЭМ!$B$39:$B$782,W$11)+'СЕТ СН'!$F$9+СВЦЭМ!$D$10+'СЕТ СН'!$F$5-'СЕТ СН'!$F$17</f>
        <v>4661.8069783400006</v>
      </c>
      <c r="X19" s="36">
        <f>SUMIFS(СВЦЭМ!$C$39:$C$782,СВЦЭМ!$A$39:$A$782,$A19,СВЦЭМ!$B$39:$B$782,X$11)+'СЕТ СН'!$F$9+СВЦЭМ!$D$10+'СЕТ СН'!$F$5-'СЕТ СН'!$F$17</f>
        <v>4665.5127653099998</v>
      </c>
      <c r="Y19" s="36">
        <f>SUMIFS(СВЦЭМ!$C$39:$C$782,СВЦЭМ!$A$39:$A$782,$A19,СВЦЭМ!$B$39:$B$782,Y$11)+'СЕТ СН'!$F$9+СВЦЭМ!$D$10+'СЕТ СН'!$F$5-'СЕТ СН'!$F$17</f>
        <v>4684.20162807</v>
      </c>
    </row>
    <row r="20" spans="1:25" ht="15.75" x14ac:dyDescent="0.2">
      <c r="A20" s="35">
        <f t="shared" si="0"/>
        <v>45421</v>
      </c>
      <c r="B20" s="36">
        <f>SUMIFS(СВЦЭМ!$C$39:$C$782,СВЦЭМ!$A$39:$A$782,$A20,СВЦЭМ!$B$39:$B$782,B$11)+'СЕТ СН'!$F$9+СВЦЭМ!$D$10+'СЕТ СН'!$F$5-'СЕТ СН'!$F$17</f>
        <v>4845.4014123899997</v>
      </c>
      <c r="C20" s="36">
        <f>SUMIFS(СВЦЭМ!$C$39:$C$782,СВЦЭМ!$A$39:$A$782,$A20,СВЦЭМ!$B$39:$B$782,C$11)+'СЕТ СН'!$F$9+СВЦЭМ!$D$10+'СЕТ СН'!$F$5-'СЕТ СН'!$F$17</f>
        <v>4903.0764982300007</v>
      </c>
      <c r="D20" s="36">
        <f>SUMIFS(СВЦЭМ!$C$39:$C$782,СВЦЭМ!$A$39:$A$782,$A20,СВЦЭМ!$B$39:$B$782,D$11)+'СЕТ СН'!$F$9+СВЦЭМ!$D$10+'СЕТ СН'!$F$5-'СЕТ СН'!$F$17</f>
        <v>4942.5235052099997</v>
      </c>
      <c r="E20" s="36">
        <f>SUMIFS(СВЦЭМ!$C$39:$C$782,СВЦЭМ!$A$39:$A$782,$A20,СВЦЭМ!$B$39:$B$782,E$11)+'СЕТ СН'!$F$9+СВЦЭМ!$D$10+'СЕТ СН'!$F$5-'СЕТ СН'!$F$17</f>
        <v>4975.9902456199998</v>
      </c>
      <c r="F20" s="36">
        <f>SUMIFS(СВЦЭМ!$C$39:$C$782,СВЦЭМ!$A$39:$A$782,$A20,СВЦЭМ!$B$39:$B$782,F$11)+'СЕТ СН'!$F$9+СВЦЭМ!$D$10+'СЕТ СН'!$F$5-'СЕТ СН'!$F$17</f>
        <v>4962.9132851200002</v>
      </c>
      <c r="G20" s="36">
        <f>SUMIFS(СВЦЭМ!$C$39:$C$782,СВЦЭМ!$A$39:$A$782,$A20,СВЦЭМ!$B$39:$B$782,G$11)+'СЕТ СН'!$F$9+СВЦЭМ!$D$10+'СЕТ СН'!$F$5-'СЕТ СН'!$F$17</f>
        <v>4960.1261163300005</v>
      </c>
      <c r="H20" s="36">
        <f>SUMIFS(СВЦЭМ!$C$39:$C$782,СВЦЭМ!$A$39:$A$782,$A20,СВЦЭМ!$B$39:$B$782,H$11)+'СЕТ СН'!$F$9+СВЦЭМ!$D$10+'СЕТ СН'!$F$5-'СЕТ СН'!$F$17</f>
        <v>4946.0097929800004</v>
      </c>
      <c r="I20" s="36">
        <f>SUMIFS(СВЦЭМ!$C$39:$C$782,СВЦЭМ!$A$39:$A$782,$A20,СВЦЭМ!$B$39:$B$782,I$11)+'СЕТ СН'!$F$9+СВЦЭМ!$D$10+'СЕТ СН'!$F$5-'СЕТ СН'!$F$17</f>
        <v>4906.39992618</v>
      </c>
      <c r="J20" s="36">
        <f>SUMIFS(СВЦЭМ!$C$39:$C$782,СВЦЭМ!$A$39:$A$782,$A20,СВЦЭМ!$B$39:$B$782,J$11)+'СЕТ СН'!$F$9+СВЦЭМ!$D$10+'СЕТ СН'!$F$5-'СЕТ СН'!$F$17</f>
        <v>4823.1192208600005</v>
      </c>
      <c r="K20" s="36">
        <f>SUMIFS(СВЦЭМ!$C$39:$C$782,СВЦЭМ!$A$39:$A$782,$A20,СВЦЭМ!$B$39:$B$782,K$11)+'СЕТ СН'!$F$9+СВЦЭМ!$D$10+'СЕТ СН'!$F$5-'СЕТ СН'!$F$17</f>
        <v>4768.9950314100006</v>
      </c>
      <c r="L20" s="36">
        <f>SUMIFS(СВЦЭМ!$C$39:$C$782,СВЦЭМ!$A$39:$A$782,$A20,СВЦЭМ!$B$39:$B$782,L$11)+'СЕТ СН'!$F$9+СВЦЭМ!$D$10+'СЕТ СН'!$F$5-'СЕТ СН'!$F$17</f>
        <v>4717.2534167600006</v>
      </c>
      <c r="M20" s="36">
        <f>SUMIFS(СВЦЭМ!$C$39:$C$782,СВЦЭМ!$A$39:$A$782,$A20,СВЦЭМ!$B$39:$B$782,M$11)+'СЕТ СН'!$F$9+СВЦЭМ!$D$10+'СЕТ СН'!$F$5-'СЕТ СН'!$F$17</f>
        <v>4715.0287844900004</v>
      </c>
      <c r="N20" s="36">
        <f>SUMIFS(СВЦЭМ!$C$39:$C$782,СВЦЭМ!$A$39:$A$782,$A20,СВЦЭМ!$B$39:$B$782,N$11)+'СЕТ СН'!$F$9+СВЦЭМ!$D$10+'СЕТ СН'!$F$5-'СЕТ СН'!$F$17</f>
        <v>4745.43393543</v>
      </c>
      <c r="O20" s="36">
        <f>SUMIFS(СВЦЭМ!$C$39:$C$782,СВЦЭМ!$A$39:$A$782,$A20,СВЦЭМ!$B$39:$B$782,O$11)+'СЕТ СН'!$F$9+СВЦЭМ!$D$10+'СЕТ СН'!$F$5-'СЕТ СН'!$F$17</f>
        <v>4781.40107549</v>
      </c>
      <c r="P20" s="36">
        <f>SUMIFS(СВЦЭМ!$C$39:$C$782,СВЦЭМ!$A$39:$A$782,$A20,СВЦЭМ!$B$39:$B$782,P$11)+'СЕТ СН'!$F$9+СВЦЭМ!$D$10+'СЕТ СН'!$F$5-'СЕТ СН'!$F$17</f>
        <v>4761.1530136199999</v>
      </c>
      <c r="Q20" s="36">
        <f>SUMIFS(СВЦЭМ!$C$39:$C$782,СВЦЭМ!$A$39:$A$782,$A20,СВЦЭМ!$B$39:$B$782,Q$11)+'СЕТ СН'!$F$9+СВЦЭМ!$D$10+'СЕТ СН'!$F$5-'СЕТ СН'!$F$17</f>
        <v>4789.06021212</v>
      </c>
      <c r="R20" s="36">
        <f>SUMIFS(СВЦЭМ!$C$39:$C$782,СВЦЭМ!$A$39:$A$782,$A20,СВЦЭМ!$B$39:$B$782,R$11)+'СЕТ СН'!$F$9+СВЦЭМ!$D$10+'СЕТ СН'!$F$5-'СЕТ СН'!$F$17</f>
        <v>4788.0695160000005</v>
      </c>
      <c r="S20" s="36">
        <f>SUMIFS(СВЦЭМ!$C$39:$C$782,СВЦЭМ!$A$39:$A$782,$A20,СВЦЭМ!$B$39:$B$782,S$11)+'СЕТ СН'!$F$9+СВЦЭМ!$D$10+'СЕТ СН'!$F$5-'СЕТ СН'!$F$17</f>
        <v>4790.5113521900003</v>
      </c>
      <c r="T20" s="36">
        <f>SUMIFS(СВЦЭМ!$C$39:$C$782,СВЦЭМ!$A$39:$A$782,$A20,СВЦЭМ!$B$39:$B$782,T$11)+'СЕТ СН'!$F$9+СВЦЭМ!$D$10+'СЕТ СН'!$F$5-'СЕТ СН'!$F$17</f>
        <v>4755.1091257099997</v>
      </c>
      <c r="U20" s="36">
        <f>SUMIFS(СВЦЭМ!$C$39:$C$782,СВЦЭМ!$A$39:$A$782,$A20,СВЦЭМ!$B$39:$B$782,U$11)+'СЕТ СН'!$F$9+СВЦЭМ!$D$10+'СЕТ СН'!$F$5-'СЕТ СН'!$F$17</f>
        <v>4751.6184364199999</v>
      </c>
      <c r="V20" s="36">
        <f>SUMIFS(СВЦЭМ!$C$39:$C$782,СВЦЭМ!$A$39:$A$782,$A20,СВЦЭМ!$B$39:$B$782,V$11)+'СЕТ СН'!$F$9+СВЦЭМ!$D$10+'СЕТ СН'!$F$5-'СЕТ СН'!$F$17</f>
        <v>4695.6520933400006</v>
      </c>
      <c r="W20" s="36">
        <f>SUMIFS(СВЦЭМ!$C$39:$C$782,СВЦЭМ!$A$39:$A$782,$A20,СВЦЭМ!$B$39:$B$782,W$11)+'СЕТ СН'!$F$9+СВЦЭМ!$D$10+'СЕТ СН'!$F$5-'СЕТ СН'!$F$17</f>
        <v>4662.1902645700002</v>
      </c>
      <c r="X20" s="36">
        <f>SUMIFS(СВЦЭМ!$C$39:$C$782,СВЦЭМ!$A$39:$A$782,$A20,СВЦЭМ!$B$39:$B$782,X$11)+'СЕТ СН'!$F$9+СВЦЭМ!$D$10+'СЕТ СН'!$F$5-'СЕТ СН'!$F$17</f>
        <v>4712.8117922600004</v>
      </c>
      <c r="Y20" s="36">
        <f>SUMIFS(СВЦЭМ!$C$39:$C$782,СВЦЭМ!$A$39:$A$782,$A20,СВЦЭМ!$B$39:$B$782,Y$11)+'СЕТ СН'!$F$9+СВЦЭМ!$D$10+'СЕТ СН'!$F$5-'СЕТ СН'!$F$17</f>
        <v>4785.5684353400002</v>
      </c>
    </row>
    <row r="21" spans="1:25" ht="15.75" x14ac:dyDescent="0.2">
      <c r="A21" s="35">
        <f t="shared" si="0"/>
        <v>45422</v>
      </c>
      <c r="B21" s="36">
        <f>SUMIFS(СВЦЭМ!$C$39:$C$782,СВЦЭМ!$A$39:$A$782,$A21,СВЦЭМ!$B$39:$B$782,B$11)+'СЕТ СН'!$F$9+СВЦЭМ!$D$10+'СЕТ СН'!$F$5-'СЕТ СН'!$F$17</f>
        <v>4879.6469112499999</v>
      </c>
      <c r="C21" s="36">
        <f>SUMIFS(СВЦЭМ!$C$39:$C$782,СВЦЭМ!$A$39:$A$782,$A21,СВЦЭМ!$B$39:$B$782,C$11)+'СЕТ СН'!$F$9+СВЦЭМ!$D$10+'СЕТ СН'!$F$5-'СЕТ СН'!$F$17</f>
        <v>4940.1773040200005</v>
      </c>
      <c r="D21" s="36">
        <f>SUMIFS(СВЦЭМ!$C$39:$C$782,СВЦЭМ!$A$39:$A$782,$A21,СВЦЭМ!$B$39:$B$782,D$11)+'СЕТ СН'!$F$9+СВЦЭМ!$D$10+'СЕТ СН'!$F$5-'СЕТ СН'!$F$17</f>
        <v>4971.2614635999998</v>
      </c>
      <c r="E21" s="36">
        <f>SUMIFS(СВЦЭМ!$C$39:$C$782,СВЦЭМ!$A$39:$A$782,$A21,СВЦЭМ!$B$39:$B$782,E$11)+'СЕТ СН'!$F$9+СВЦЭМ!$D$10+'СЕТ СН'!$F$5-'СЕТ СН'!$F$17</f>
        <v>5001.2996386300001</v>
      </c>
      <c r="F21" s="36">
        <f>SUMIFS(СВЦЭМ!$C$39:$C$782,СВЦЭМ!$A$39:$A$782,$A21,СВЦЭМ!$B$39:$B$782,F$11)+'СЕТ СН'!$F$9+СВЦЭМ!$D$10+'СЕТ СН'!$F$5-'СЕТ СН'!$F$17</f>
        <v>5002.16141616</v>
      </c>
      <c r="G21" s="36">
        <f>SUMIFS(СВЦЭМ!$C$39:$C$782,СВЦЭМ!$A$39:$A$782,$A21,СВЦЭМ!$B$39:$B$782,G$11)+'СЕТ СН'!$F$9+СВЦЭМ!$D$10+'СЕТ СН'!$F$5-'СЕТ СН'!$F$17</f>
        <v>5002.1711944799999</v>
      </c>
      <c r="H21" s="36">
        <f>SUMIFS(СВЦЭМ!$C$39:$C$782,СВЦЭМ!$A$39:$A$782,$A21,СВЦЭМ!$B$39:$B$782,H$11)+'СЕТ СН'!$F$9+СВЦЭМ!$D$10+'СЕТ СН'!$F$5-'СЕТ СН'!$F$17</f>
        <v>4963.5317818800004</v>
      </c>
      <c r="I21" s="36">
        <f>SUMIFS(СВЦЭМ!$C$39:$C$782,СВЦЭМ!$A$39:$A$782,$A21,СВЦЭМ!$B$39:$B$782,I$11)+'СЕТ СН'!$F$9+СВЦЭМ!$D$10+'СЕТ СН'!$F$5-'СЕТ СН'!$F$17</f>
        <v>4918.7559640400004</v>
      </c>
      <c r="J21" s="36">
        <f>SUMIFS(СВЦЭМ!$C$39:$C$782,СВЦЭМ!$A$39:$A$782,$A21,СВЦЭМ!$B$39:$B$782,J$11)+'СЕТ СН'!$F$9+СВЦЭМ!$D$10+'СЕТ СН'!$F$5-'СЕТ СН'!$F$17</f>
        <v>4827.7573819999998</v>
      </c>
      <c r="K21" s="36">
        <f>SUMIFS(СВЦЭМ!$C$39:$C$782,СВЦЭМ!$A$39:$A$782,$A21,СВЦЭМ!$B$39:$B$782,K$11)+'СЕТ СН'!$F$9+СВЦЭМ!$D$10+'СЕТ СН'!$F$5-'СЕТ СН'!$F$17</f>
        <v>4779.3975238599996</v>
      </c>
      <c r="L21" s="36">
        <f>SUMIFS(СВЦЭМ!$C$39:$C$782,СВЦЭМ!$A$39:$A$782,$A21,СВЦЭМ!$B$39:$B$782,L$11)+'СЕТ СН'!$F$9+СВЦЭМ!$D$10+'СЕТ СН'!$F$5-'СЕТ СН'!$F$17</f>
        <v>4733.7426714900002</v>
      </c>
      <c r="M21" s="36">
        <f>SUMIFS(СВЦЭМ!$C$39:$C$782,СВЦЭМ!$A$39:$A$782,$A21,СВЦЭМ!$B$39:$B$782,M$11)+'СЕТ СН'!$F$9+СВЦЭМ!$D$10+'СЕТ СН'!$F$5-'СЕТ СН'!$F$17</f>
        <v>4733.8235835100004</v>
      </c>
      <c r="N21" s="36">
        <f>SUMIFS(СВЦЭМ!$C$39:$C$782,СВЦЭМ!$A$39:$A$782,$A21,СВЦЭМ!$B$39:$B$782,N$11)+'СЕТ СН'!$F$9+СВЦЭМ!$D$10+'СЕТ СН'!$F$5-'СЕТ СН'!$F$17</f>
        <v>4748.9416987499999</v>
      </c>
      <c r="O21" s="36">
        <f>SUMIFS(СВЦЭМ!$C$39:$C$782,СВЦЭМ!$A$39:$A$782,$A21,СВЦЭМ!$B$39:$B$782,O$11)+'СЕТ СН'!$F$9+СВЦЭМ!$D$10+'СЕТ СН'!$F$5-'СЕТ СН'!$F$17</f>
        <v>4760.4119172999999</v>
      </c>
      <c r="P21" s="36">
        <f>SUMIFS(СВЦЭМ!$C$39:$C$782,СВЦЭМ!$A$39:$A$782,$A21,СВЦЭМ!$B$39:$B$782,P$11)+'СЕТ СН'!$F$9+СВЦЭМ!$D$10+'СЕТ СН'!$F$5-'СЕТ СН'!$F$17</f>
        <v>4767.09798692</v>
      </c>
      <c r="Q21" s="36">
        <f>SUMIFS(СВЦЭМ!$C$39:$C$782,СВЦЭМ!$A$39:$A$782,$A21,СВЦЭМ!$B$39:$B$782,Q$11)+'СЕТ СН'!$F$9+СВЦЭМ!$D$10+'СЕТ СН'!$F$5-'СЕТ СН'!$F$17</f>
        <v>4797.8622141800006</v>
      </c>
      <c r="R21" s="36">
        <f>SUMIFS(СВЦЭМ!$C$39:$C$782,СВЦЭМ!$A$39:$A$782,$A21,СВЦЭМ!$B$39:$B$782,R$11)+'СЕТ СН'!$F$9+СВЦЭМ!$D$10+'СЕТ СН'!$F$5-'СЕТ СН'!$F$17</f>
        <v>4813.4270971799997</v>
      </c>
      <c r="S21" s="36">
        <f>SUMIFS(СВЦЭМ!$C$39:$C$782,СВЦЭМ!$A$39:$A$782,$A21,СВЦЭМ!$B$39:$B$782,S$11)+'СЕТ СН'!$F$9+СВЦЭМ!$D$10+'СЕТ СН'!$F$5-'СЕТ СН'!$F$17</f>
        <v>4809.9473336199999</v>
      </c>
      <c r="T21" s="36">
        <f>SUMIFS(СВЦЭМ!$C$39:$C$782,СВЦЭМ!$A$39:$A$782,$A21,СВЦЭМ!$B$39:$B$782,T$11)+'СЕТ СН'!$F$9+СВЦЭМ!$D$10+'СЕТ СН'!$F$5-'СЕТ СН'!$F$17</f>
        <v>4780.9545735299998</v>
      </c>
      <c r="U21" s="36">
        <f>SUMIFS(СВЦЭМ!$C$39:$C$782,СВЦЭМ!$A$39:$A$782,$A21,СВЦЭМ!$B$39:$B$782,U$11)+'СЕТ СН'!$F$9+СВЦЭМ!$D$10+'СЕТ СН'!$F$5-'СЕТ СН'!$F$17</f>
        <v>4757.9784098500004</v>
      </c>
      <c r="V21" s="36">
        <f>SUMIFS(СВЦЭМ!$C$39:$C$782,СВЦЭМ!$A$39:$A$782,$A21,СВЦЭМ!$B$39:$B$782,V$11)+'СЕТ СН'!$F$9+СВЦЭМ!$D$10+'СЕТ СН'!$F$5-'СЕТ СН'!$F$17</f>
        <v>4716.9536912200001</v>
      </c>
      <c r="W21" s="36">
        <f>SUMIFS(СВЦЭМ!$C$39:$C$782,СВЦЭМ!$A$39:$A$782,$A21,СВЦЭМ!$B$39:$B$782,W$11)+'СЕТ СН'!$F$9+СВЦЭМ!$D$10+'СЕТ СН'!$F$5-'СЕТ СН'!$F$17</f>
        <v>4710.6865070499998</v>
      </c>
      <c r="X21" s="36">
        <f>SUMIFS(СВЦЭМ!$C$39:$C$782,СВЦЭМ!$A$39:$A$782,$A21,СВЦЭМ!$B$39:$B$782,X$11)+'СЕТ СН'!$F$9+СВЦЭМ!$D$10+'СЕТ СН'!$F$5-'СЕТ СН'!$F$17</f>
        <v>4740.1491063499998</v>
      </c>
      <c r="Y21" s="36">
        <f>SUMIFS(СВЦЭМ!$C$39:$C$782,СВЦЭМ!$A$39:$A$782,$A21,СВЦЭМ!$B$39:$B$782,Y$11)+'СЕТ СН'!$F$9+СВЦЭМ!$D$10+'СЕТ СН'!$F$5-'СЕТ СН'!$F$17</f>
        <v>4802.8644284399998</v>
      </c>
    </row>
    <row r="22" spans="1:25" ht="15.75" x14ac:dyDescent="0.2">
      <c r="A22" s="35">
        <f t="shared" si="0"/>
        <v>45423</v>
      </c>
      <c r="B22" s="36">
        <f>SUMIFS(СВЦЭМ!$C$39:$C$782,СВЦЭМ!$A$39:$A$782,$A22,СВЦЭМ!$B$39:$B$782,B$11)+'СЕТ СН'!$F$9+СВЦЭМ!$D$10+'СЕТ СН'!$F$5-'СЕТ СН'!$F$17</f>
        <v>4841.9590925900002</v>
      </c>
      <c r="C22" s="36">
        <f>SUMIFS(СВЦЭМ!$C$39:$C$782,СВЦЭМ!$A$39:$A$782,$A22,СВЦЭМ!$B$39:$B$782,C$11)+'СЕТ СН'!$F$9+СВЦЭМ!$D$10+'СЕТ СН'!$F$5-'СЕТ СН'!$F$17</f>
        <v>4951.3147059700004</v>
      </c>
      <c r="D22" s="36">
        <f>SUMIFS(СВЦЭМ!$C$39:$C$782,СВЦЭМ!$A$39:$A$782,$A22,СВЦЭМ!$B$39:$B$782,D$11)+'СЕТ СН'!$F$9+СВЦЭМ!$D$10+'СЕТ СН'!$F$5-'СЕТ СН'!$F$17</f>
        <v>4970.5745250600003</v>
      </c>
      <c r="E22" s="36">
        <f>SUMIFS(СВЦЭМ!$C$39:$C$782,СВЦЭМ!$A$39:$A$782,$A22,СВЦЭМ!$B$39:$B$782,E$11)+'СЕТ СН'!$F$9+СВЦЭМ!$D$10+'СЕТ СН'!$F$5-'СЕТ СН'!$F$17</f>
        <v>4996.4491592900004</v>
      </c>
      <c r="F22" s="36">
        <f>SUMIFS(СВЦЭМ!$C$39:$C$782,СВЦЭМ!$A$39:$A$782,$A22,СВЦЭМ!$B$39:$B$782,F$11)+'СЕТ СН'!$F$9+СВЦЭМ!$D$10+'СЕТ СН'!$F$5-'СЕТ СН'!$F$17</f>
        <v>5011.7867316800002</v>
      </c>
      <c r="G22" s="36">
        <f>SUMIFS(СВЦЭМ!$C$39:$C$782,СВЦЭМ!$A$39:$A$782,$A22,СВЦЭМ!$B$39:$B$782,G$11)+'СЕТ СН'!$F$9+СВЦЭМ!$D$10+'СЕТ СН'!$F$5-'СЕТ СН'!$F$17</f>
        <v>4997.6998627900002</v>
      </c>
      <c r="H22" s="36">
        <f>SUMIFS(СВЦЭМ!$C$39:$C$782,СВЦЭМ!$A$39:$A$782,$A22,СВЦЭМ!$B$39:$B$782,H$11)+'СЕТ СН'!$F$9+СВЦЭМ!$D$10+'СЕТ СН'!$F$5-'СЕТ СН'!$F$17</f>
        <v>4956.4210615700003</v>
      </c>
      <c r="I22" s="36">
        <f>SUMIFS(СВЦЭМ!$C$39:$C$782,СВЦЭМ!$A$39:$A$782,$A22,СВЦЭМ!$B$39:$B$782,I$11)+'СЕТ СН'!$F$9+СВЦЭМ!$D$10+'СЕТ СН'!$F$5-'СЕТ СН'!$F$17</f>
        <v>4919.3536456700003</v>
      </c>
      <c r="J22" s="36">
        <f>SUMIFS(СВЦЭМ!$C$39:$C$782,СВЦЭМ!$A$39:$A$782,$A22,СВЦЭМ!$B$39:$B$782,J$11)+'СЕТ СН'!$F$9+СВЦЭМ!$D$10+'СЕТ СН'!$F$5-'СЕТ СН'!$F$17</f>
        <v>4847.4539344900004</v>
      </c>
      <c r="K22" s="36">
        <f>SUMIFS(СВЦЭМ!$C$39:$C$782,СВЦЭМ!$A$39:$A$782,$A22,СВЦЭМ!$B$39:$B$782,K$11)+'СЕТ СН'!$F$9+СВЦЭМ!$D$10+'СЕТ СН'!$F$5-'СЕТ СН'!$F$17</f>
        <v>4806.5811587099997</v>
      </c>
      <c r="L22" s="36">
        <f>SUMIFS(СВЦЭМ!$C$39:$C$782,СВЦЭМ!$A$39:$A$782,$A22,СВЦЭМ!$B$39:$B$782,L$11)+'СЕТ СН'!$F$9+СВЦЭМ!$D$10+'СЕТ СН'!$F$5-'СЕТ СН'!$F$17</f>
        <v>4771.87104722</v>
      </c>
      <c r="M22" s="36">
        <f>SUMIFS(СВЦЭМ!$C$39:$C$782,СВЦЭМ!$A$39:$A$782,$A22,СВЦЭМ!$B$39:$B$782,M$11)+'СЕТ СН'!$F$9+СВЦЭМ!$D$10+'СЕТ СН'!$F$5-'СЕТ СН'!$F$17</f>
        <v>4766.1410317400005</v>
      </c>
      <c r="N22" s="36">
        <f>SUMIFS(СВЦЭМ!$C$39:$C$782,СВЦЭМ!$A$39:$A$782,$A22,СВЦЭМ!$B$39:$B$782,N$11)+'СЕТ СН'!$F$9+СВЦЭМ!$D$10+'СЕТ СН'!$F$5-'СЕТ СН'!$F$17</f>
        <v>4785.9124511400005</v>
      </c>
      <c r="O22" s="36">
        <f>SUMIFS(СВЦЭМ!$C$39:$C$782,СВЦЭМ!$A$39:$A$782,$A22,СВЦЭМ!$B$39:$B$782,O$11)+'СЕТ СН'!$F$9+СВЦЭМ!$D$10+'СЕТ СН'!$F$5-'СЕТ СН'!$F$17</f>
        <v>4797.7177189800004</v>
      </c>
      <c r="P22" s="36">
        <f>SUMIFS(СВЦЭМ!$C$39:$C$782,СВЦЭМ!$A$39:$A$782,$A22,СВЦЭМ!$B$39:$B$782,P$11)+'СЕТ СН'!$F$9+СВЦЭМ!$D$10+'СЕТ СН'!$F$5-'СЕТ СН'!$F$17</f>
        <v>4813.5212718100001</v>
      </c>
      <c r="Q22" s="36">
        <f>SUMIFS(СВЦЭМ!$C$39:$C$782,СВЦЭМ!$A$39:$A$782,$A22,СВЦЭМ!$B$39:$B$782,Q$11)+'СЕТ СН'!$F$9+СВЦЭМ!$D$10+'СЕТ СН'!$F$5-'СЕТ СН'!$F$17</f>
        <v>4836.4155498199998</v>
      </c>
      <c r="R22" s="36">
        <f>SUMIFS(СВЦЭМ!$C$39:$C$782,СВЦЭМ!$A$39:$A$782,$A22,СВЦЭМ!$B$39:$B$782,R$11)+'СЕТ СН'!$F$9+СВЦЭМ!$D$10+'СЕТ СН'!$F$5-'СЕТ СН'!$F$17</f>
        <v>4842.2191999200004</v>
      </c>
      <c r="S22" s="36">
        <f>SUMIFS(СВЦЭМ!$C$39:$C$782,СВЦЭМ!$A$39:$A$782,$A22,СВЦЭМ!$B$39:$B$782,S$11)+'СЕТ СН'!$F$9+СВЦЭМ!$D$10+'СЕТ СН'!$F$5-'СЕТ СН'!$F$17</f>
        <v>4832.3390032900006</v>
      </c>
      <c r="T22" s="36">
        <f>SUMIFS(СВЦЭМ!$C$39:$C$782,СВЦЭМ!$A$39:$A$782,$A22,СВЦЭМ!$B$39:$B$782,T$11)+'СЕТ СН'!$F$9+СВЦЭМ!$D$10+'СЕТ СН'!$F$5-'СЕТ СН'!$F$17</f>
        <v>4809.9328624200007</v>
      </c>
      <c r="U22" s="36">
        <f>SUMIFS(СВЦЭМ!$C$39:$C$782,СВЦЭМ!$A$39:$A$782,$A22,СВЦЭМ!$B$39:$B$782,U$11)+'СЕТ СН'!$F$9+СВЦЭМ!$D$10+'СЕТ СН'!$F$5-'СЕТ СН'!$F$17</f>
        <v>4805.6131276100004</v>
      </c>
      <c r="V22" s="36">
        <f>SUMIFS(СВЦЭМ!$C$39:$C$782,СВЦЭМ!$A$39:$A$782,$A22,СВЦЭМ!$B$39:$B$782,V$11)+'СЕТ СН'!$F$9+СВЦЭМ!$D$10+'СЕТ СН'!$F$5-'СЕТ СН'!$F$17</f>
        <v>4767.0457833199998</v>
      </c>
      <c r="W22" s="36">
        <f>SUMIFS(СВЦЭМ!$C$39:$C$782,СВЦЭМ!$A$39:$A$782,$A22,СВЦЭМ!$B$39:$B$782,W$11)+'СЕТ СН'!$F$9+СВЦЭМ!$D$10+'СЕТ СН'!$F$5-'СЕТ СН'!$F$17</f>
        <v>4752.7049539300006</v>
      </c>
      <c r="X22" s="36">
        <f>SUMIFS(СВЦЭМ!$C$39:$C$782,СВЦЭМ!$A$39:$A$782,$A22,СВЦЭМ!$B$39:$B$782,X$11)+'СЕТ СН'!$F$9+СВЦЭМ!$D$10+'СЕТ СН'!$F$5-'СЕТ СН'!$F$17</f>
        <v>4771.7835810300003</v>
      </c>
      <c r="Y22" s="36">
        <f>SUMIFS(СВЦЭМ!$C$39:$C$782,СВЦЭМ!$A$39:$A$782,$A22,СВЦЭМ!$B$39:$B$782,Y$11)+'СЕТ СН'!$F$9+СВЦЭМ!$D$10+'СЕТ СН'!$F$5-'СЕТ СН'!$F$17</f>
        <v>4835.4338141300004</v>
      </c>
    </row>
    <row r="23" spans="1:25" ht="15.75" x14ac:dyDescent="0.2">
      <c r="A23" s="35">
        <f t="shared" si="0"/>
        <v>45424</v>
      </c>
      <c r="B23" s="36">
        <f>SUMIFS(СВЦЭМ!$C$39:$C$782,СВЦЭМ!$A$39:$A$782,$A23,СВЦЭМ!$B$39:$B$782,B$11)+'СЕТ СН'!$F$9+СВЦЭМ!$D$10+'СЕТ СН'!$F$5-'СЕТ СН'!$F$17</f>
        <v>4924.2405995099998</v>
      </c>
      <c r="C23" s="36">
        <f>SUMIFS(СВЦЭМ!$C$39:$C$782,СВЦЭМ!$A$39:$A$782,$A23,СВЦЭМ!$B$39:$B$782,C$11)+'СЕТ СН'!$F$9+СВЦЭМ!$D$10+'СЕТ СН'!$F$5-'СЕТ СН'!$F$17</f>
        <v>4971.0606331700001</v>
      </c>
      <c r="D23" s="36">
        <f>SUMIFS(СВЦЭМ!$C$39:$C$782,СВЦЭМ!$A$39:$A$782,$A23,СВЦЭМ!$B$39:$B$782,D$11)+'СЕТ СН'!$F$9+СВЦЭМ!$D$10+'СЕТ СН'!$F$5-'СЕТ СН'!$F$17</f>
        <v>4999.87271022</v>
      </c>
      <c r="E23" s="36">
        <f>SUMIFS(СВЦЭМ!$C$39:$C$782,СВЦЭМ!$A$39:$A$782,$A23,СВЦЭМ!$B$39:$B$782,E$11)+'СЕТ СН'!$F$9+СВЦЭМ!$D$10+'СЕТ СН'!$F$5-'СЕТ СН'!$F$17</f>
        <v>5023.6088144900004</v>
      </c>
      <c r="F23" s="36">
        <f>SUMIFS(СВЦЭМ!$C$39:$C$782,СВЦЭМ!$A$39:$A$782,$A23,СВЦЭМ!$B$39:$B$782,F$11)+'СЕТ СН'!$F$9+СВЦЭМ!$D$10+'СЕТ СН'!$F$5-'СЕТ СН'!$F$17</f>
        <v>5037.1557933700005</v>
      </c>
      <c r="G23" s="36">
        <f>SUMIFS(СВЦЭМ!$C$39:$C$782,СВЦЭМ!$A$39:$A$782,$A23,СВЦЭМ!$B$39:$B$782,G$11)+'СЕТ СН'!$F$9+СВЦЭМ!$D$10+'СЕТ СН'!$F$5-'СЕТ СН'!$F$17</f>
        <v>5018.0961734299999</v>
      </c>
      <c r="H23" s="36">
        <f>SUMIFS(СВЦЭМ!$C$39:$C$782,СВЦЭМ!$A$39:$A$782,$A23,СВЦЭМ!$B$39:$B$782,H$11)+'СЕТ СН'!$F$9+СВЦЭМ!$D$10+'СЕТ СН'!$F$5-'СЕТ СН'!$F$17</f>
        <v>4985.03127141</v>
      </c>
      <c r="I23" s="36">
        <f>SUMIFS(СВЦЭМ!$C$39:$C$782,СВЦЭМ!$A$39:$A$782,$A23,СВЦЭМ!$B$39:$B$782,I$11)+'СЕТ СН'!$F$9+СВЦЭМ!$D$10+'СЕТ СН'!$F$5-'СЕТ СН'!$F$17</f>
        <v>4958.1002069100005</v>
      </c>
      <c r="J23" s="36">
        <f>SUMIFS(СВЦЭМ!$C$39:$C$782,СВЦЭМ!$A$39:$A$782,$A23,СВЦЭМ!$B$39:$B$782,J$11)+'СЕТ СН'!$F$9+СВЦЭМ!$D$10+'СЕТ СН'!$F$5-'СЕТ СН'!$F$17</f>
        <v>4871.6174646300005</v>
      </c>
      <c r="K23" s="36">
        <f>SUMIFS(СВЦЭМ!$C$39:$C$782,СВЦЭМ!$A$39:$A$782,$A23,СВЦЭМ!$B$39:$B$782,K$11)+'СЕТ СН'!$F$9+СВЦЭМ!$D$10+'СЕТ СН'!$F$5-'СЕТ СН'!$F$17</f>
        <v>4782.2516237</v>
      </c>
      <c r="L23" s="36">
        <f>SUMIFS(СВЦЭМ!$C$39:$C$782,СВЦЭМ!$A$39:$A$782,$A23,СВЦЭМ!$B$39:$B$782,L$11)+'СЕТ СН'!$F$9+СВЦЭМ!$D$10+'СЕТ СН'!$F$5-'СЕТ СН'!$F$17</f>
        <v>4768.4589888199998</v>
      </c>
      <c r="M23" s="36">
        <f>SUMIFS(СВЦЭМ!$C$39:$C$782,СВЦЭМ!$A$39:$A$782,$A23,СВЦЭМ!$B$39:$B$782,M$11)+'СЕТ СН'!$F$9+СВЦЭМ!$D$10+'СЕТ СН'!$F$5-'СЕТ СН'!$F$17</f>
        <v>4763.5579710000002</v>
      </c>
      <c r="N23" s="36">
        <f>SUMIFS(СВЦЭМ!$C$39:$C$782,СВЦЭМ!$A$39:$A$782,$A23,СВЦЭМ!$B$39:$B$782,N$11)+'СЕТ СН'!$F$9+СВЦЭМ!$D$10+'СЕТ СН'!$F$5-'СЕТ СН'!$F$17</f>
        <v>4777.5994608700003</v>
      </c>
      <c r="O23" s="36">
        <f>SUMIFS(СВЦЭМ!$C$39:$C$782,СВЦЭМ!$A$39:$A$782,$A23,СВЦЭМ!$B$39:$B$782,O$11)+'СЕТ СН'!$F$9+СВЦЭМ!$D$10+'СЕТ СН'!$F$5-'СЕТ СН'!$F$17</f>
        <v>4806.3584469400002</v>
      </c>
      <c r="P23" s="36">
        <f>SUMIFS(СВЦЭМ!$C$39:$C$782,СВЦЭМ!$A$39:$A$782,$A23,СВЦЭМ!$B$39:$B$782,P$11)+'СЕТ СН'!$F$9+СВЦЭМ!$D$10+'СЕТ СН'!$F$5-'СЕТ СН'!$F$17</f>
        <v>4820.8912745600001</v>
      </c>
      <c r="Q23" s="36">
        <f>SUMIFS(СВЦЭМ!$C$39:$C$782,СВЦЭМ!$A$39:$A$782,$A23,СВЦЭМ!$B$39:$B$782,Q$11)+'СЕТ СН'!$F$9+СВЦЭМ!$D$10+'СЕТ СН'!$F$5-'СЕТ СН'!$F$17</f>
        <v>4844.5953121100001</v>
      </c>
      <c r="R23" s="36">
        <f>SUMIFS(СВЦЭМ!$C$39:$C$782,СВЦЭМ!$A$39:$A$782,$A23,СВЦЭМ!$B$39:$B$782,R$11)+'СЕТ СН'!$F$9+СВЦЭМ!$D$10+'СЕТ СН'!$F$5-'СЕТ СН'!$F$17</f>
        <v>4860.1593201300002</v>
      </c>
      <c r="S23" s="36">
        <f>SUMIFS(СВЦЭМ!$C$39:$C$782,СВЦЭМ!$A$39:$A$782,$A23,СВЦЭМ!$B$39:$B$782,S$11)+'СЕТ СН'!$F$9+СВЦЭМ!$D$10+'СЕТ СН'!$F$5-'СЕТ СН'!$F$17</f>
        <v>4846.4893781999999</v>
      </c>
      <c r="T23" s="36">
        <f>SUMIFS(СВЦЭМ!$C$39:$C$782,СВЦЭМ!$A$39:$A$782,$A23,СВЦЭМ!$B$39:$B$782,T$11)+'СЕТ СН'!$F$9+СВЦЭМ!$D$10+'СЕТ СН'!$F$5-'СЕТ СН'!$F$17</f>
        <v>4804.8728663500005</v>
      </c>
      <c r="U23" s="36">
        <f>SUMIFS(СВЦЭМ!$C$39:$C$782,СВЦЭМ!$A$39:$A$782,$A23,СВЦЭМ!$B$39:$B$782,U$11)+'СЕТ СН'!$F$9+СВЦЭМ!$D$10+'СЕТ СН'!$F$5-'СЕТ СН'!$F$17</f>
        <v>4739.6840291099998</v>
      </c>
      <c r="V23" s="36">
        <f>SUMIFS(СВЦЭМ!$C$39:$C$782,СВЦЭМ!$A$39:$A$782,$A23,СВЦЭМ!$B$39:$B$782,V$11)+'СЕТ СН'!$F$9+СВЦЭМ!$D$10+'СЕТ СН'!$F$5-'СЕТ СН'!$F$17</f>
        <v>4700.0238501200001</v>
      </c>
      <c r="W23" s="36">
        <f>SUMIFS(СВЦЭМ!$C$39:$C$782,СВЦЭМ!$A$39:$A$782,$A23,СВЦЭМ!$B$39:$B$782,W$11)+'СЕТ СН'!$F$9+СВЦЭМ!$D$10+'СЕТ СН'!$F$5-'СЕТ СН'!$F$17</f>
        <v>4666.21577849</v>
      </c>
      <c r="X23" s="36">
        <f>SUMIFS(СВЦЭМ!$C$39:$C$782,СВЦЭМ!$A$39:$A$782,$A23,СВЦЭМ!$B$39:$B$782,X$11)+'СЕТ СН'!$F$9+СВЦЭМ!$D$10+'СЕТ СН'!$F$5-'СЕТ СН'!$F$17</f>
        <v>4713.0942526600002</v>
      </c>
      <c r="Y23" s="36">
        <f>SUMIFS(СВЦЭМ!$C$39:$C$782,СВЦЭМ!$A$39:$A$782,$A23,СВЦЭМ!$B$39:$B$782,Y$11)+'СЕТ СН'!$F$9+СВЦЭМ!$D$10+'СЕТ СН'!$F$5-'СЕТ СН'!$F$17</f>
        <v>4762.9235580100003</v>
      </c>
    </row>
    <row r="24" spans="1:25" ht="15.75" x14ac:dyDescent="0.2">
      <c r="A24" s="35">
        <f t="shared" si="0"/>
        <v>45425</v>
      </c>
      <c r="B24" s="36">
        <f>SUMIFS(СВЦЭМ!$C$39:$C$782,СВЦЭМ!$A$39:$A$782,$A24,СВЦЭМ!$B$39:$B$782,B$11)+'СЕТ СН'!$F$9+СВЦЭМ!$D$10+'СЕТ СН'!$F$5-'СЕТ СН'!$F$17</f>
        <v>4816.9249722200002</v>
      </c>
      <c r="C24" s="36">
        <f>SUMIFS(СВЦЭМ!$C$39:$C$782,СВЦЭМ!$A$39:$A$782,$A24,СВЦЭМ!$B$39:$B$782,C$11)+'СЕТ СН'!$F$9+СВЦЭМ!$D$10+'СЕТ СН'!$F$5-'СЕТ СН'!$F$17</f>
        <v>4896.4884998400003</v>
      </c>
      <c r="D24" s="36">
        <f>SUMIFS(СВЦЭМ!$C$39:$C$782,СВЦЭМ!$A$39:$A$782,$A24,СВЦЭМ!$B$39:$B$782,D$11)+'СЕТ СН'!$F$9+СВЦЭМ!$D$10+'СЕТ СН'!$F$5-'СЕТ СН'!$F$17</f>
        <v>4951.5871661900001</v>
      </c>
      <c r="E24" s="36">
        <f>SUMIFS(СВЦЭМ!$C$39:$C$782,СВЦЭМ!$A$39:$A$782,$A24,СВЦЭМ!$B$39:$B$782,E$11)+'СЕТ СН'!$F$9+СВЦЭМ!$D$10+'СЕТ СН'!$F$5-'СЕТ СН'!$F$17</f>
        <v>5009.50822539</v>
      </c>
      <c r="F24" s="36">
        <f>SUMIFS(СВЦЭМ!$C$39:$C$782,СВЦЭМ!$A$39:$A$782,$A24,СВЦЭМ!$B$39:$B$782,F$11)+'СЕТ СН'!$F$9+СВЦЭМ!$D$10+'СЕТ СН'!$F$5-'СЕТ СН'!$F$17</f>
        <v>5026.1142579900006</v>
      </c>
      <c r="G24" s="36">
        <f>SUMIFS(СВЦЭМ!$C$39:$C$782,СВЦЭМ!$A$39:$A$782,$A24,СВЦЭМ!$B$39:$B$782,G$11)+'СЕТ СН'!$F$9+СВЦЭМ!$D$10+'СЕТ СН'!$F$5-'СЕТ СН'!$F$17</f>
        <v>4999.7190879099999</v>
      </c>
      <c r="H24" s="36">
        <f>SUMIFS(СВЦЭМ!$C$39:$C$782,СВЦЭМ!$A$39:$A$782,$A24,СВЦЭМ!$B$39:$B$782,H$11)+'СЕТ СН'!$F$9+СВЦЭМ!$D$10+'СЕТ СН'!$F$5-'СЕТ СН'!$F$17</f>
        <v>4948.7077270200007</v>
      </c>
      <c r="I24" s="36">
        <f>SUMIFS(СВЦЭМ!$C$39:$C$782,СВЦЭМ!$A$39:$A$782,$A24,СВЦЭМ!$B$39:$B$782,I$11)+'СЕТ СН'!$F$9+СВЦЭМ!$D$10+'СЕТ СН'!$F$5-'СЕТ СН'!$F$17</f>
        <v>4852.9160991099998</v>
      </c>
      <c r="J24" s="36">
        <f>SUMIFS(СВЦЭМ!$C$39:$C$782,СВЦЭМ!$A$39:$A$782,$A24,СВЦЭМ!$B$39:$B$782,J$11)+'СЕТ СН'!$F$9+СВЦЭМ!$D$10+'СЕТ СН'!$F$5-'СЕТ СН'!$F$17</f>
        <v>4821.95346875</v>
      </c>
      <c r="K24" s="36">
        <f>SUMIFS(СВЦЭМ!$C$39:$C$782,СВЦЭМ!$A$39:$A$782,$A24,СВЦЭМ!$B$39:$B$782,K$11)+'СЕТ СН'!$F$9+СВЦЭМ!$D$10+'СЕТ СН'!$F$5-'СЕТ СН'!$F$17</f>
        <v>4804.1579471799996</v>
      </c>
      <c r="L24" s="36">
        <f>SUMIFS(СВЦЭМ!$C$39:$C$782,СВЦЭМ!$A$39:$A$782,$A24,СВЦЭМ!$B$39:$B$782,L$11)+'СЕТ СН'!$F$9+СВЦЭМ!$D$10+'СЕТ СН'!$F$5-'СЕТ СН'!$F$17</f>
        <v>4778.6887612199998</v>
      </c>
      <c r="M24" s="36">
        <f>SUMIFS(СВЦЭМ!$C$39:$C$782,СВЦЭМ!$A$39:$A$782,$A24,СВЦЭМ!$B$39:$B$782,M$11)+'СЕТ СН'!$F$9+СВЦЭМ!$D$10+'СЕТ СН'!$F$5-'СЕТ СН'!$F$17</f>
        <v>4795.4086377500007</v>
      </c>
      <c r="N24" s="36">
        <f>SUMIFS(СВЦЭМ!$C$39:$C$782,СВЦЭМ!$A$39:$A$782,$A24,СВЦЭМ!$B$39:$B$782,N$11)+'СЕТ СН'!$F$9+СВЦЭМ!$D$10+'СЕТ СН'!$F$5-'СЕТ СН'!$F$17</f>
        <v>4821.0726473300001</v>
      </c>
      <c r="O24" s="36">
        <f>SUMIFS(СВЦЭМ!$C$39:$C$782,СВЦЭМ!$A$39:$A$782,$A24,СВЦЭМ!$B$39:$B$782,O$11)+'СЕТ СН'!$F$9+СВЦЭМ!$D$10+'СЕТ СН'!$F$5-'СЕТ СН'!$F$17</f>
        <v>4826.21267618</v>
      </c>
      <c r="P24" s="36">
        <f>SUMIFS(СВЦЭМ!$C$39:$C$782,СВЦЭМ!$A$39:$A$782,$A24,СВЦЭМ!$B$39:$B$782,P$11)+'СЕТ СН'!$F$9+СВЦЭМ!$D$10+'СЕТ СН'!$F$5-'СЕТ СН'!$F$17</f>
        <v>4830.2313447100005</v>
      </c>
      <c r="Q24" s="36">
        <f>SUMIFS(СВЦЭМ!$C$39:$C$782,СВЦЭМ!$A$39:$A$782,$A24,СВЦЭМ!$B$39:$B$782,Q$11)+'СЕТ СН'!$F$9+СВЦЭМ!$D$10+'СЕТ СН'!$F$5-'СЕТ СН'!$F$17</f>
        <v>4857.6980705000005</v>
      </c>
      <c r="R24" s="36">
        <f>SUMIFS(СВЦЭМ!$C$39:$C$782,СВЦЭМ!$A$39:$A$782,$A24,СВЦЭМ!$B$39:$B$782,R$11)+'СЕТ СН'!$F$9+СВЦЭМ!$D$10+'СЕТ СН'!$F$5-'СЕТ СН'!$F$17</f>
        <v>4873.0976904400004</v>
      </c>
      <c r="S24" s="36">
        <f>SUMIFS(СВЦЭМ!$C$39:$C$782,СВЦЭМ!$A$39:$A$782,$A24,СВЦЭМ!$B$39:$B$782,S$11)+'СЕТ СН'!$F$9+СВЦЭМ!$D$10+'СЕТ СН'!$F$5-'СЕТ СН'!$F$17</f>
        <v>4863.3591621599999</v>
      </c>
      <c r="T24" s="36">
        <f>SUMIFS(СВЦЭМ!$C$39:$C$782,СВЦЭМ!$A$39:$A$782,$A24,СВЦЭМ!$B$39:$B$782,T$11)+'СЕТ СН'!$F$9+СВЦЭМ!$D$10+'СЕТ СН'!$F$5-'СЕТ СН'!$F$17</f>
        <v>4827.4398168000007</v>
      </c>
      <c r="U24" s="36">
        <f>SUMIFS(СВЦЭМ!$C$39:$C$782,СВЦЭМ!$A$39:$A$782,$A24,СВЦЭМ!$B$39:$B$782,U$11)+'СЕТ СН'!$F$9+СВЦЭМ!$D$10+'СЕТ СН'!$F$5-'СЕТ СН'!$F$17</f>
        <v>4819.5758078500003</v>
      </c>
      <c r="V24" s="36">
        <f>SUMIFS(СВЦЭМ!$C$39:$C$782,СВЦЭМ!$A$39:$A$782,$A24,СВЦЭМ!$B$39:$B$782,V$11)+'СЕТ СН'!$F$9+СВЦЭМ!$D$10+'СЕТ СН'!$F$5-'СЕТ СН'!$F$17</f>
        <v>4784.4230903300004</v>
      </c>
      <c r="W24" s="36">
        <f>SUMIFS(СВЦЭМ!$C$39:$C$782,СВЦЭМ!$A$39:$A$782,$A24,СВЦЭМ!$B$39:$B$782,W$11)+'СЕТ СН'!$F$9+СВЦЭМ!$D$10+'СЕТ СН'!$F$5-'СЕТ СН'!$F$17</f>
        <v>4760.9227753499999</v>
      </c>
      <c r="X24" s="36">
        <f>SUMIFS(СВЦЭМ!$C$39:$C$782,СВЦЭМ!$A$39:$A$782,$A24,СВЦЭМ!$B$39:$B$782,X$11)+'СЕТ СН'!$F$9+СВЦЭМ!$D$10+'СЕТ СН'!$F$5-'СЕТ СН'!$F$17</f>
        <v>4800.0461912800001</v>
      </c>
      <c r="Y24" s="36">
        <f>SUMIFS(СВЦЭМ!$C$39:$C$782,СВЦЭМ!$A$39:$A$782,$A24,СВЦЭМ!$B$39:$B$782,Y$11)+'СЕТ СН'!$F$9+СВЦЭМ!$D$10+'СЕТ СН'!$F$5-'СЕТ СН'!$F$17</f>
        <v>4829.1305955400003</v>
      </c>
    </row>
    <row r="25" spans="1:25" ht="15.75" x14ac:dyDescent="0.2">
      <c r="A25" s="35">
        <f t="shared" si="0"/>
        <v>45426</v>
      </c>
      <c r="B25" s="36">
        <f>SUMIFS(СВЦЭМ!$C$39:$C$782,СВЦЭМ!$A$39:$A$782,$A25,СВЦЭМ!$B$39:$B$782,B$11)+'СЕТ СН'!$F$9+СВЦЭМ!$D$10+'СЕТ СН'!$F$5-'СЕТ СН'!$F$17</f>
        <v>4930.1771311299999</v>
      </c>
      <c r="C25" s="36">
        <f>SUMIFS(СВЦЭМ!$C$39:$C$782,СВЦЭМ!$A$39:$A$782,$A25,СВЦЭМ!$B$39:$B$782,C$11)+'СЕТ СН'!$F$9+СВЦЭМ!$D$10+'СЕТ СН'!$F$5-'СЕТ СН'!$F$17</f>
        <v>4984.1105391000001</v>
      </c>
      <c r="D25" s="36">
        <f>SUMIFS(СВЦЭМ!$C$39:$C$782,СВЦЭМ!$A$39:$A$782,$A25,СВЦЭМ!$B$39:$B$782,D$11)+'СЕТ СН'!$F$9+СВЦЭМ!$D$10+'СЕТ СН'!$F$5-'СЕТ СН'!$F$17</f>
        <v>4987.5643835000001</v>
      </c>
      <c r="E25" s="36">
        <f>SUMIFS(СВЦЭМ!$C$39:$C$782,СВЦЭМ!$A$39:$A$782,$A25,СВЦЭМ!$B$39:$B$782,E$11)+'СЕТ СН'!$F$9+СВЦЭМ!$D$10+'СЕТ СН'!$F$5-'СЕТ СН'!$F$17</f>
        <v>5038.6941789399998</v>
      </c>
      <c r="F25" s="36">
        <f>SUMIFS(СВЦЭМ!$C$39:$C$782,СВЦЭМ!$A$39:$A$782,$A25,СВЦЭМ!$B$39:$B$782,F$11)+'СЕТ СН'!$F$9+СВЦЭМ!$D$10+'СЕТ СН'!$F$5-'СЕТ СН'!$F$17</f>
        <v>5046.9909161300002</v>
      </c>
      <c r="G25" s="36">
        <f>SUMIFS(СВЦЭМ!$C$39:$C$782,СВЦЭМ!$A$39:$A$782,$A25,СВЦЭМ!$B$39:$B$782,G$11)+'СЕТ СН'!$F$9+СВЦЭМ!$D$10+'СЕТ СН'!$F$5-'СЕТ СН'!$F$17</f>
        <v>5009.6849027999997</v>
      </c>
      <c r="H25" s="36">
        <f>SUMIFS(СВЦЭМ!$C$39:$C$782,СВЦЭМ!$A$39:$A$782,$A25,СВЦЭМ!$B$39:$B$782,H$11)+'СЕТ СН'!$F$9+СВЦЭМ!$D$10+'СЕТ СН'!$F$5-'СЕТ СН'!$F$17</f>
        <v>4969.2565799000004</v>
      </c>
      <c r="I25" s="36">
        <f>SUMIFS(СВЦЭМ!$C$39:$C$782,СВЦЭМ!$A$39:$A$782,$A25,СВЦЭМ!$B$39:$B$782,I$11)+'СЕТ СН'!$F$9+СВЦЭМ!$D$10+'СЕТ СН'!$F$5-'СЕТ СН'!$F$17</f>
        <v>4898.6988860900001</v>
      </c>
      <c r="J25" s="36">
        <f>SUMIFS(СВЦЭМ!$C$39:$C$782,СВЦЭМ!$A$39:$A$782,$A25,СВЦЭМ!$B$39:$B$782,J$11)+'СЕТ СН'!$F$9+СВЦЭМ!$D$10+'СЕТ СН'!$F$5-'СЕТ СН'!$F$17</f>
        <v>4828.0275096200003</v>
      </c>
      <c r="K25" s="36">
        <f>SUMIFS(СВЦЭМ!$C$39:$C$782,СВЦЭМ!$A$39:$A$782,$A25,СВЦЭМ!$B$39:$B$782,K$11)+'СЕТ СН'!$F$9+СВЦЭМ!$D$10+'СЕТ СН'!$F$5-'СЕТ СН'!$F$17</f>
        <v>4815.7685119300004</v>
      </c>
      <c r="L25" s="36">
        <f>SUMIFS(СВЦЭМ!$C$39:$C$782,СВЦЭМ!$A$39:$A$782,$A25,СВЦЭМ!$B$39:$B$782,L$11)+'СЕТ СН'!$F$9+СВЦЭМ!$D$10+'СЕТ СН'!$F$5-'СЕТ СН'!$F$17</f>
        <v>4810.8973801900001</v>
      </c>
      <c r="M25" s="36">
        <f>SUMIFS(СВЦЭМ!$C$39:$C$782,СВЦЭМ!$A$39:$A$782,$A25,СВЦЭМ!$B$39:$B$782,M$11)+'СЕТ СН'!$F$9+СВЦЭМ!$D$10+'СЕТ СН'!$F$5-'СЕТ СН'!$F$17</f>
        <v>4819.8526282399998</v>
      </c>
      <c r="N25" s="36">
        <f>SUMIFS(СВЦЭМ!$C$39:$C$782,СВЦЭМ!$A$39:$A$782,$A25,СВЦЭМ!$B$39:$B$782,N$11)+'СЕТ СН'!$F$9+СВЦЭМ!$D$10+'СЕТ СН'!$F$5-'СЕТ СН'!$F$17</f>
        <v>4828.6065313199997</v>
      </c>
      <c r="O25" s="36">
        <f>SUMIFS(СВЦЭМ!$C$39:$C$782,СВЦЭМ!$A$39:$A$782,$A25,СВЦЭМ!$B$39:$B$782,O$11)+'СЕТ СН'!$F$9+СВЦЭМ!$D$10+'СЕТ СН'!$F$5-'СЕТ СН'!$F$17</f>
        <v>4836.26636856</v>
      </c>
      <c r="P25" s="36">
        <f>SUMIFS(СВЦЭМ!$C$39:$C$782,СВЦЭМ!$A$39:$A$782,$A25,СВЦЭМ!$B$39:$B$782,P$11)+'СЕТ СН'!$F$9+СВЦЭМ!$D$10+'СЕТ СН'!$F$5-'СЕТ СН'!$F$17</f>
        <v>4838.2244626000002</v>
      </c>
      <c r="Q25" s="36">
        <f>SUMIFS(СВЦЭМ!$C$39:$C$782,СВЦЭМ!$A$39:$A$782,$A25,СВЦЭМ!$B$39:$B$782,Q$11)+'СЕТ СН'!$F$9+СВЦЭМ!$D$10+'СЕТ СН'!$F$5-'СЕТ СН'!$F$17</f>
        <v>4864.8108130500004</v>
      </c>
      <c r="R25" s="36">
        <f>SUMIFS(СВЦЭМ!$C$39:$C$782,СВЦЭМ!$A$39:$A$782,$A25,СВЦЭМ!$B$39:$B$782,R$11)+'СЕТ СН'!$F$9+СВЦЭМ!$D$10+'СЕТ СН'!$F$5-'СЕТ СН'!$F$17</f>
        <v>4880.4493080700004</v>
      </c>
      <c r="S25" s="36">
        <f>SUMIFS(СВЦЭМ!$C$39:$C$782,СВЦЭМ!$A$39:$A$782,$A25,СВЦЭМ!$B$39:$B$782,S$11)+'СЕТ СН'!$F$9+СВЦЭМ!$D$10+'СЕТ СН'!$F$5-'СЕТ СН'!$F$17</f>
        <v>4860.7584610499998</v>
      </c>
      <c r="T25" s="36">
        <f>SUMIFS(СВЦЭМ!$C$39:$C$782,СВЦЭМ!$A$39:$A$782,$A25,СВЦЭМ!$B$39:$B$782,T$11)+'СЕТ СН'!$F$9+СВЦЭМ!$D$10+'СЕТ СН'!$F$5-'СЕТ СН'!$F$17</f>
        <v>4827.01300627</v>
      </c>
      <c r="U25" s="36">
        <f>SUMIFS(СВЦЭМ!$C$39:$C$782,СВЦЭМ!$A$39:$A$782,$A25,СВЦЭМ!$B$39:$B$782,U$11)+'СЕТ СН'!$F$9+СВЦЭМ!$D$10+'СЕТ СН'!$F$5-'СЕТ СН'!$F$17</f>
        <v>4816.5193660799996</v>
      </c>
      <c r="V25" s="36">
        <f>SUMIFS(СВЦЭМ!$C$39:$C$782,СВЦЭМ!$A$39:$A$782,$A25,СВЦЭМ!$B$39:$B$782,V$11)+'СЕТ СН'!$F$9+СВЦЭМ!$D$10+'СЕТ СН'!$F$5-'СЕТ СН'!$F$17</f>
        <v>4791.4240731500004</v>
      </c>
      <c r="W25" s="36">
        <f>SUMIFS(СВЦЭМ!$C$39:$C$782,СВЦЭМ!$A$39:$A$782,$A25,СВЦЭМ!$B$39:$B$782,W$11)+'СЕТ СН'!$F$9+СВЦЭМ!$D$10+'СЕТ СН'!$F$5-'СЕТ СН'!$F$17</f>
        <v>4765.5208015799999</v>
      </c>
      <c r="X25" s="36">
        <f>SUMIFS(СВЦЭМ!$C$39:$C$782,СВЦЭМ!$A$39:$A$782,$A25,СВЦЭМ!$B$39:$B$782,X$11)+'СЕТ СН'!$F$9+СВЦЭМ!$D$10+'СЕТ СН'!$F$5-'СЕТ СН'!$F$17</f>
        <v>4801.5895989800001</v>
      </c>
      <c r="Y25" s="36">
        <f>SUMIFS(СВЦЭМ!$C$39:$C$782,СВЦЭМ!$A$39:$A$782,$A25,СВЦЭМ!$B$39:$B$782,Y$11)+'СЕТ СН'!$F$9+СВЦЭМ!$D$10+'СЕТ СН'!$F$5-'СЕТ СН'!$F$17</f>
        <v>4860.9908297100001</v>
      </c>
    </row>
    <row r="26" spans="1:25" ht="15.75" x14ac:dyDescent="0.2">
      <c r="A26" s="35">
        <f t="shared" si="0"/>
        <v>45427</v>
      </c>
      <c r="B26" s="36">
        <f>SUMIFS(СВЦЭМ!$C$39:$C$782,СВЦЭМ!$A$39:$A$782,$A26,СВЦЭМ!$B$39:$B$782,B$11)+'СЕТ СН'!$F$9+СВЦЭМ!$D$10+'СЕТ СН'!$F$5-'СЕТ СН'!$F$17</f>
        <v>4910.6797256500004</v>
      </c>
      <c r="C26" s="36">
        <f>SUMIFS(СВЦЭМ!$C$39:$C$782,СВЦЭМ!$A$39:$A$782,$A26,СВЦЭМ!$B$39:$B$782,C$11)+'СЕТ СН'!$F$9+СВЦЭМ!$D$10+'СЕТ СН'!$F$5-'СЕТ СН'!$F$17</f>
        <v>4990.24491141</v>
      </c>
      <c r="D26" s="36">
        <f>SUMIFS(СВЦЭМ!$C$39:$C$782,СВЦЭМ!$A$39:$A$782,$A26,СВЦЭМ!$B$39:$B$782,D$11)+'СЕТ СН'!$F$9+СВЦЭМ!$D$10+'СЕТ СН'!$F$5-'СЕТ СН'!$F$17</f>
        <v>5002.5490032199996</v>
      </c>
      <c r="E26" s="36">
        <f>SUMIFS(СВЦЭМ!$C$39:$C$782,СВЦЭМ!$A$39:$A$782,$A26,СВЦЭМ!$B$39:$B$782,E$11)+'СЕТ СН'!$F$9+СВЦЭМ!$D$10+'СЕТ СН'!$F$5-'СЕТ СН'!$F$17</f>
        <v>5054.8056360299997</v>
      </c>
      <c r="F26" s="36">
        <f>SUMIFS(СВЦЭМ!$C$39:$C$782,СВЦЭМ!$A$39:$A$782,$A26,СВЦЭМ!$B$39:$B$782,F$11)+'СЕТ СН'!$F$9+СВЦЭМ!$D$10+'СЕТ СН'!$F$5-'СЕТ СН'!$F$17</f>
        <v>5062.9040263300003</v>
      </c>
      <c r="G26" s="36">
        <f>SUMIFS(СВЦЭМ!$C$39:$C$782,СВЦЭМ!$A$39:$A$782,$A26,СВЦЭМ!$B$39:$B$782,G$11)+'СЕТ СН'!$F$9+СВЦЭМ!$D$10+'СЕТ СН'!$F$5-'СЕТ СН'!$F$17</f>
        <v>5022.3774737800004</v>
      </c>
      <c r="H26" s="36">
        <f>SUMIFS(СВЦЭМ!$C$39:$C$782,СВЦЭМ!$A$39:$A$782,$A26,СВЦЭМ!$B$39:$B$782,H$11)+'СЕТ СН'!$F$9+СВЦЭМ!$D$10+'СЕТ СН'!$F$5-'СЕТ СН'!$F$17</f>
        <v>4965.7289775500003</v>
      </c>
      <c r="I26" s="36">
        <f>SUMIFS(СВЦЭМ!$C$39:$C$782,СВЦЭМ!$A$39:$A$782,$A26,СВЦЭМ!$B$39:$B$782,I$11)+'СЕТ СН'!$F$9+СВЦЭМ!$D$10+'СЕТ СН'!$F$5-'СЕТ СН'!$F$17</f>
        <v>4889.7177388300006</v>
      </c>
      <c r="J26" s="36">
        <f>SUMIFS(СВЦЭМ!$C$39:$C$782,СВЦЭМ!$A$39:$A$782,$A26,СВЦЭМ!$B$39:$B$782,J$11)+'СЕТ СН'!$F$9+СВЦЭМ!$D$10+'СЕТ СН'!$F$5-'СЕТ СН'!$F$17</f>
        <v>4849.9928795699998</v>
      </c>
      <c r="K26" s="36">
        <f>SUMIFS(СВЦЭМ!$C$39:$C$782,СВЦЭМ!$A$39:$A$782,$A26,СВЦЭМ!$B$39:$B$782,K$11)+'СЕТ СН'!$F$9+СВЦЭМ!$D$10+'СЕТ СН'!$F$5-'СЕТ СН'!$F$17</f>
        <v>4805.2878124500003</v>
      </c>
      <c r="L26" s="36">
        <f>SUMIFS(СВЦЭМ!$C$39:$C$782,СВЦЭМ!$A$39:$A$782,$A26,СВЦЭМ!$B$39:$B$782,L$11)+'СЕТ СН'!$F$9+СВЦЭМ!$D$10+'СЕТ СН'!$F$5-'СЕТ СН'!$F$17</f>
        <v>4780.9188214200003</v>
      </c>
      <c r="M26" s="36">
        <f>SUMIFS(СВЦЭМ!$C$39:$C$782,СВЦЭМ!$A$39:$A$782,$A26,СВЦЭМ!$B$39:$B$782,M$11)+'СЕТ СН'!$F$9+СВЦЭМ!$D$10+'СЕТ СН'!$F$5-'СЕТ СН'!$F$17</f>
        <v>4810.3881804399998</v>
      </c>
      <c r="N26" s="36">
        <f>SUMIFS(СВЦЭМ!$C$39:$C$782,СВЦЭМ!$A$39:$A$782,$A26,СВЦЭМ!$B$39:$B$782,N$11)+'СЕТ СН'!$F$9+СВЦЭМ!$D$10+'СЕТ СН'!$F$5-'СЕТ СН'!$F$17</f>
        <v>4824.8213463800003</v>
      </c>
      <c r="O26" s="36">
        <f>SUMIFS(СВЦЭМ!$C$39:$C$782,СВЦЭМ!$A$39:$A$782,$A26,СВЦЭМ!$B$39:$B$782,O$11)+'СЕТ СН'!$F$9+СВЦЭМ!$D$10+'СЕТ СН'!$F$5-'СЕТ СН'!$F$17</f>
        <v>4840.2678999400005</v>
      </c>
      <c r="P26" s="36">
        <f>SUMIFS(СВЦЭМ!$C$39:$C$782,СВЦЭМ!$A$39:$A$782,$A26,СВЦЭМ!$B$39:$B$782,P$11)+'СЕТ СН'!$F$9+СВЦЭМ!$D$10+'СЕТ СН'!$F$5-'СЕТ СН'!$F$17</f>
        <v>4851.5842219400001</v>
      </c>
      <c r="Q26" s="36">
        <f>SUMIFS(СВЦЭМ!$C$39:$C$782,СВЦЭМ!$A$39:$A$782,$A26,СВЦЭМ!$B$39:$B$782,Q$11)+'СЕТ СН'!$F$9+СВЦЭМ!$D$10+'СЕТ СН'!$F$5-'СЕТ СН'!$F$17</f>
        <v>4883.4790670399998</v>
      </c>
      <c r="R26" s="36">
        <f>SUMIFS(СВЦЭМ!$C$39:$C$782,СВЦЭМ!$A$39:$A$782,$A26,СВЦЭМ!$B$39:$B$782,R$11)+'СЕТ СН'!$F$9+СВЦЭМ!$D$10+'СЕТ СН'!$F$5-'СЕТ СН'!$F$17</f>
        <v>4890.7772090199996</v>
      </c>
      <c r="S26" s="36">
        <f>SUMIFS(СВЦЭМ!$C$39:$C$782,СВЦЭМ!$A$39:$A$782,$A26,СВЦЭМ!$B$39:$B$782,S$11)+'СЕТ СН'!$F$9+СВЦЭМ!$D$10+'СЕТ СН'!$F$5-'СЕТ СН'!$F$17</f>
        <v>4867.97194838</v>
      </c>
      <c r="T26" s="36">
        <f>SUMIFS(СВЦЭМ!$C$39:$C$782,СВЦЭМ!$A$39:$A$782,$A26,СВЦЭМ!$B$39:$B$782,T$11)+'СЕТ СН'!$F$9+СВЦЭМ!$D$10+'СЕТ СН'!$F$5-'СЕТ СН'!$F$17</f>
        <v>4837.4390399499998</v>
      </c>
      <c r="U26" s="36">
        <f>SUMIFS(СВЦЭМ!$C$39:$C$782,СВЦЭМ!$A$39:$A$782,$A26,СВЦЭМ!$B$39:$B$782,U$11)+'СЕТ СН'!$F$9+СВЦЭМ!$D$10+'СЕТ СН'!$F$5-'СЕТ СН'!$F$17</f>
        <v>4825.2675395699998</v>
      </c>
      <c r="V26" s="36">
        <f>SUMIFS(СВЦЭМ!$C$39:$C$782,СВЦЭМ!$A$39:$A$782,$A26,СВЦЭМ!$B$39:$B$782,V$11)+'СЕТ СН'!$F$9+СВЦЭМ!$D$10+'СЕТ СН'!$F$5-'СЕТ СН'!$F$17</f>
        <v>4783.8302236</v>
      </c>
      <c r="W26" s="36">
        <f>SUMIFS(СВЦЭМ!$C$39:$C$782,СВЦЭМ!$A$39:$A$782,$A26,СВЦЭМ!$B$39:$B$782,W$11)+'СЕТ СН'!$F$9+СВЦЭМ!$D$10+'СЕТ СН'!$F$5-'СЕТ СН'!$F$17</f>
        <v>4737.8035223799998</v>
      </c>
      <c r="X26" s="36">
        <f>SUMIFS(СВЦЭМ!$C$39:$C$782,СВЦЭМ!$A$39:$A$782,$A26,СВЦЭМ!$B$39:$B$782,X$11)+'СЕТ СН'!$F$9+СВЦЭМ!$D$10+'СЕТ СН'!$F$5-'СЕТ СН'!$F$17</f>
        <v>4776.7412118499997</v>
      </c>
      <c r="Y26" s="36">
        <f>SUMIFS(СВЦЭМ!$C$39:$C$782,СВЦЭМ!$A$39:$A$782,$A26,СВЦЭМ!$B$39:$B$782,Y$11)+'СЕТ СН'!$F$9+СВЦЭМ!$D$10+'СЕТ СН'!$F$5-'СЕТ СН'!$F$17</f>
        <v>4830.3892460099996</v>
      </c>
    </row>
    <row r="27" spans="1:25" ht="15.75" x14ac:dyDescent="0.2">
      <c r="A27" s="35">
        <f t="shared" si="0"/>
        <v>45428</v>
      </c>
      <c r="B27" s="36">
        <f>SUMIFS(СВЦЭМ!$C$39:$C$782,СВЦЭМ!$A$39:$A$782,$A27,СВЦЭМ!$B$39:$B$782,B$11)+'СЕТ СН'!$F$9+СВЦЭМ!$D$10+'СЕТ СН'!$F$5-'СЕТ СН'!$F$17</f>
        <v>4911.6297412499998</v>
      </c>
      <c r="C27" s="36">
        <f>SUMIFS(СВЦЭМ!$C$39:$C$782,СВЦЭМ!$A$39:$A$782,$A27,СВЦЭМ!$B$39:$B$782,C$11)+'СЕТ СН'!$F$9+СВЦЭМ!$D$10+'СЕТ СН'!$F$5-'СЕТ СН'!$F$17</f>
        <v>5008.1706894500003</v>
      </c>
      <c r="D27" s="36">
        <f>SUMIFS(СВЦЭМ!$C$39:$C$782,СВЦЭМ!$A$39:$A$782,$A27,СВЦЭМ!$B$39:$B$782,D$11)+'СЕТ СН'!$F$9+СВЦЭМ!$D$10+'СЕТ СН'!$F$5-'СЕТ СН'!$F$17</f>
        <v>5012.9224345900002</v>
      </c>
      <c r="E27" s="36">
        <f>SUMIFS(СВЦЭМ!$C$39:$C$782,СВЦЭМ!$A$39:$A$782,$A27,СВЦЭМ!$B$39:$B$782,E$11)+'СЕТ СН'!$F$9+СВЦЭМ!$D$10+'СЕТ СН'!$F$5-'СЕТ СН'!$F$17</f>
        <v>5069.34042125</v>
      </c>
      <c r="F27" s="36">
        <f>SUMIFS(СВЦЭМ!$C$39:$C$782,СВЦЭМ!$A$39:$A$782,$A27,СВЦЭМ!$B$39:$B$782,F$11)+'СЕТ СН'!$F$9+СВЦЭМ!$D$10+'СЕТ СН'!$F$5-'СЕТ СН'!$F$17</f>
        <v>5052.3617064</v>
      </c>
      <c r="G27" s="36">
        <f>SUMIFS(СВЦЭМ!$C$39:$C$782,СВЦЭМ!$A$39:$A$782,$A27,СВЦЭМ!$B$39:$B$782,G$11)+'СЕТ СН'!$F$9+СВЦЭМ!$D$10+'СЕТ СН'!$F$5-'СЕТ СН'!$F$17</f>
        <v>5017.1602823900002</v>
      </c>
      <c r="H27" s="36">
        <f>SUMIFS(СВЦЭМ!$C$39:$C$782,СВЦЭМ!$A$39:$A$782,$A27,СВЦЭМ!$B$39:$B$782,H$11)+'СЕТ СН'!$F$9+СВЦЭМ!$D$10+'СЕТ СН'!$F$5-'СЕТ СН'!$F$17</f>
        <v>4936.6053569599999</v>
      </c>
      <c r="I27" s="36">
        <f>SUMIFS(СВЦЭМ!$C$39:$C$782,СВЦЭМ!$A$39:$A$782,$A27,СВЦЭМ!$B$39:$B$782,I$11)+'СЕТ СН'!$F$9+СВЦЭМ!$D$10+'СЕТ СН'!$F$5-'СЕТ СН'!$F$17</f>
        <v>4841.55597313</v>
      </c>
      <c r="J27" s="36">
        <f>SUMIFS(СВЦЭМ!$C$39:$C$782,СВЦЭМ!$A$39:$A$782,$A27,СВЦЭМ!$B$39:$B$782,J$11)+'СЕТ СН'!$F$9+СВЦЭМ!$D$10+'СЕТ СН'!$F$5-'СЕТ СН'!$F$17</f>
        <v>4792.0511958300003</v>
      </c>
      <c r="K27" s="36">
        <f>SUMIFS(СВЦЭМ!$C$39:$C$782,СВЦЭМ!$A$39:$A$782,$A27,СВЦЭМ!$B$39:$B$782,K$11)+'СЕТ СН'!$F$9+СВЦЭМ!$D$10+'СЕТ СН'!$F$5-'СЕТ СН'!$F$17</f>
        <v>4760.49942878</v>
      </c>
      <c r="L27" s="36">
        <f>SUMIFS(СВЦЭМ!$C$39:$C$782,СВЦЭМ!$A$39:$A$782,$A27,СВЦЭМ!$B$39:$B$782,L$11)+'СЕТ СН'!$F$9+СВЦЭМ!$D$10+'СЕТ СН'!$F$5-'СЕТ СН'!$F$17</f>
        <v>4745.81837232</v>
      </c>
      <c r="M27" s="36">
        <f>SUMIFS(СВЦЭМ!$C$39:$C$782,СВЦЭМ!$A$39:$A$782,$A27,СВЦЭМ!$B$39:$B$782,M$11)+'СЕТ СН'!$F$9+СВЦЭМ!$D$10+'СЕТ СН'!$F$5-'СЕТ СН'!$F$17</f>
        <v>4762.5797057600003</v>
      </c>
      <c r="N27" s="36">
        <f>SUMIFS(СВЦЭМ!$C$39:$C$782,СВЦЭМ!$A$39:$A$782,$A27,СВЦЭМ!$B$39:$B$782,N$11)+'СЕТ СН'!$F$9+СВЦЭМ!$D$10+'СЕТ СН'!$F$5-'СЕТ СН'!$F$17</f>
        <v>4785.3655356099998</v>
      </c>
      <c r="O27" s="36">
        <f>SUMIFS(СВЦЭМ!$C$39:$C$782,СВЦЭМ!$A$39:$A$782,$A27,СВЦЭМ!$B$39:$B$782,O$11)+'СЕТ СН'!$F$9+СВЦЭМ!$D$10+'СЕТ СН'!$F$5-'СЕТ СН'!$F$17</f>
        <v>4787.3430908199998</v>
      </c>
      <c r="P27" s="36">
        <f>SUMIFS(СВЦЭМ!$C$39:$C$782,СВЦЭМ!$A$39:$A$782,$A27,СВЦЭМ!$B$39:$B$782,P$11)+'СЕТ СН'!$F$9+СВЦЭМ!$D$10+'СЕТ СН'!$F$5-'СЕТ СН'!$F$17</f>
        <v>4802.1981107299998</v>
      </c>
      <c r="Q27" s="36">
        <f>SUMIFS(СВЦЭМ!$C$39:$C$782,СВЦЭМ!$A$39:$A$782,$A27,СВЦЭМ!$B$39:$B$782,Q$11)+'СЕТ СН'!$F$9+СВЦЭМ!$D$10+'СЕТ СН'!$F$5-'СЕТ СН'!$F$17</f>
        <v>4824.03780456</v>
      </c>
      <c r="R27" s="36">
        <f>SUMIFS(СВЦЭМ!$C$39:$C$782,СВЦЭМ!$A$39:$A$782,$A27,СВЦЭМ!$B$39:$B$782,R$11)+'СЕТ СН'!$F$9+СВЦЭМ!$D$10+'СЕТ СН'!$F$5-'СЕТ СН'!$F$17</f>
        <v>4819.4471167199999</v>
      </c>
      <c r="S27" s="36">
        <f>SUMIFS(СВЦЭМ!$C$39:$C$782,СВЦЭМ!$A$39:$A$782,$A27,СВЦЭМ!$B$39:$B$782,S$11)+'СЕТ СН'!$F$9+СВЦЭМ!$D$10+'СЕТ СН'!$F$5-'СЕТ СН'!$F$17</f>
        <v>4811.1995384600004</v>
      </c>
      <c r="T27" s="36">
        <f>SUMIFS(СВЦЭМ!$C$39:$C$782,СВЦЭМ!$A$39:$A$782,$A27,СВЦЭМ!$B$39:$B$782,T$11)+'СЕТ СН'!$F$9+СВЦЭМ!$D$10+'СЕТ СН'!$F$5-'СЕТ СН'!$F$17</f>
        <v>4797.5928983600006</v>
      </c>
      <c r="U27" s="36">
        <f>SUMIFS(СВЦЭМ!$C$39:$C$782,СВЦЭМ!$A$39:$A$782,$A27,СВЦЭМ!$B$39:$B$782,U$11)+'СЕТ СН'!$F$9+СВЦЭМ!$D$10+'СЕТ СН'!$F$5-'СЕТ СН'!$F$17</f>
        <v>4783.2113881200003</v>
      </c>
      <c r="V27" s="36">
        <f>SUMIFS(СВЦЭМ!$C$39:$C$782,СВЦЭМ!$A$39:$A$782,$A27,СВЦЭМ!$B$39:$B$782,V$11)+'СЕТ СН'!$F$9+СВЦЭМ!$D$10+'СЕТ СН'!$F$5-'СЕТ СН'!$F$17</f>
        <v>4765.5061473400001</v>
      </c>
      <c r="W27" s="36">
        <f>SUMIFS(СВЦЭМ!$C$39:$C$782,СВЦЭМ!$A$39:$A$782,$A27,СВЦЭМ!$B$39:$B$782,W$11)+'СЕТ СН'!$F$9+СВЦЭМ!$D$10+'СЕТ СН'!$F$5-'СЕТ СН'!$F$17</f>
        <v>4736.2731506099999</v>
      </c>
      <c r="X27" s="36">
        <f>SUMIFS(СВЦЭМ!$C$39:$C$782,СВЦЭМ!$A$39:$A$782,$A27,СВЦЭМ!$B$39:$B$782,X$11)+'СЕТ СН'!$F$9+СВЦЭМ!$D$10+'СЕТ СН'!$F$5-'СЕТ СН'!$F$17</f>
        <v>4766.5669775699998</v>
      </c>
      <c r="Y27" s="36">
        <f>SUMIFS(СВЦЭМ!$C$39:$C$782,СВЦЭМ!$A$39:$A$782,$A27,СВЦЭМ!$B$39:$B$782,Y$11)+'СЕТ СН'!$F$9+СВЦЭМ!$D$10+'СЕТ СН'!$F$5-'СЕТ СН'!$F$17</f>
        <v>4833.3269185200006</v>
      </c>
    </row>
    <row r="28" spans="1:25" ht="15.75" x14ac:dyDescent="0.2">
      <c r="A28" s="35">
        <f t="shared" si="0"/>
        <v>45429</v>
      </c>
      <c r="B28" s="36">
        <f>SUMIFS(СВЦЭМ!$C$39:$C$782,СВЦЭМ!$A$39:$A$782,$A28,СВЦЭМ!$B$39:$B$782,B$11)+'СЕТ СН'!$F$9+СВЦЭМ!$D$10+'СЕТ СН'!$F$5-'СЕТ СН'!$F$17</f>
        <v>4817.1684614799997</v>
      </c>
      <c r="C28" s="36">
        <f>SUMIFS(СВЦЭМ!$C$39:$C$782,СВЦЭМ!$A$39:$A$782,$A28,СВЦЭМ!$B$39:$B$782,C$11)+'СЕТ СН'!$F$9+СВЦЭМ!$D$10+'СЕТ СН'!$F$5-'СЕТ СН'!$F$17</f>
        <v>4844.5478049200001</v>
      </c>
      <c r="D28" s="36">
        <f>SUMIFS(СВЦЭМ!$C$39:$C$782,СВЦЭМ!$A$39:$A$782,$A28,СВЦЭМ!$B$39:$B$782,D$11)+'СЕТ СН'!$F$9+СВЦЭМ!$D$10+'СЕТ СН'!$F$5-'СЕТ СН'!$F$17</f>
        <v>4851.9410650200007</v>
      </c>
      <c r="E28" s="36">
        <f>SUMIFS(СВЦЭМ!$C$39:$C$782,СВЦЭМ!$A$39:$A$782,$A28,СВЦЭМ!$B$39:$B$782,E$11)+'СЕТ СН'!$F$9+СВЦЭМ!$D$10+'СЕТ СН'!$F$5-'СЕТ СН'!$F$17</f>
        <v>4934.1726643800002</v>
      </c>
      <c r="F28" s="36">
        <f>SUMIFS(СВЦЭМ!$C$39:$C$782,СВЦЭМ!$A$39:$A$782,$A28,СВЦЭМ!$B$39:$B$782,F$11)+'СЕТ СН'!$F$9+СВЦЭМ!$D$10+'СЕТ СН'!$F$5-'СЕТ СН'!$F$17</f>
        <v>4954.3052931900002</v>
      </c>
      <c r="G28" s="36">
        <f>SUMIFS(СВЦЭМ!$C$39:$C$782,СВЦЭМ!$A$39:$A$782,$A28,СВЦЭМ!$B$39:$B$782,G$11)+'СЕТ СН'!$F$9+СВЦЭМ!$D$10+'СЕТ СН'!$F$5-'СЕТ СН'!$F$17</f>
        <v>4921.1839742100001</v>
      </c>
      <c r="H28" s="36">
        <f>SUMIFS(СВЦЭМ!$C$39:$C$782,СВЦЭМ!$A$39:$A$782,$A28,СВЦЭМ!$B$39:$B$782,H$11)+'СЕТ СН'!$F$9+СВЦЭМ!$D$10+'СЕТ СН'!$F$5-'СЕТ СН'!$F$17</f>
        <v>4898.97419833</v>
      </c>
      <c r="I28" s="36">
        <f>SUMIFS(СВЦЭМ!$C$39:$C$782,СВЦЭМ!$A$39:$A$782,$A28,СВЦЭМ!$B$39:$B$782,I$11)+'СЕТ СН'!$F$9+СВЦЭМ!$D$10+'СЕТ СН'!$F$5-'СЕТ СН'!$F$17</f>
        <v>4913.1079276800001</v>
      </c>
      <c r="J28" s="36">
        <f>SUMIFS(СВЦЭМ!$C$39:$C$782,СВЦЭМ!$A$39:$A$782,$A28,СВЦЭМ!$B$39:$B$782,J$11)+'СЕТ СН'!$F$9+СВЦЭМ!$D$10+'СЕТ СН'!$F$5-'СЕТ СН'!$F$17</f>
        <v>4853.0839597900003</v>
      </c>
      <c r="K28" s="36">
        <f>SUMIFS(СВЦЭМ!$C$39:$C$782,СВЦЭМ!$A$39:$A$782,$A28,СВЦЭМ!$B$39:$B$782,K$11)+'СЕТ СН'!$F$9+СВЦЭМ!$D$10+'СЕТ СН'!$F$5-'СЕТ СН'!$F$17</f>
        <v>4843.10397818</v>
      </c>
      <c r="L28" s="36">
        <f>SUMIFS(СВЦЭМ!$C$39:$C$782,СВЦЭМ!$A$39:$A$782,$A28,СВЦЭМ!$B$39:$B$782,L$11)+'СЕТ СН'!$F$9+СВЦЭМ!$D$10+'СЕТ СН'!$F$5-'СЕТ СН'!$F$17</f>
        <v>4829.3495617300005</v>
      </c>
      <c r="M28" s="36">
        <f>SUMIFS(СВЦЭМ!$C$39:$C$782,СВЦЭМ!$A$39:$A$782,$A28,СВЦЭМ!$B$39:$B$782,M$11)+'СЕТ СН'!$F$9+СВЦЭМ!$D$10+'СЕТ СН'!$F$5-'СЕТ СН'!$F$17</f>
        <v>4864.80221738</v>
      </c>
      <c r="N28" s="36">
        <f>SUMIFS(СВЦЭМ!$C$39:$C$782,СВЦЭМ!$A$39:$A$782,$A28,СВЦЭМ!$B$39:$B$782,N$11)+'СЕТ СН'!$F$9+СВЦЭМ!$D$10+'СЕТ СН'!$F$5-'СЕТ СН'!$F$17</f>
        <v>4870.6695178600003</v>
      </c>
      <c r="O28" s="36">
        <f>SUMIFS(СВЦЭМ!$C$39:$C$782,СВЦЭМ!$A$39:$A$782,$A28,СВЦЭМ!$B$39:$B$782,O$11)+'СЕТ СН'!$F$9+СВЦЭМ!$D$10+'СЕТ СН'!$F$5-'СЕТ СН'!$F$17</f>
        <v>4885.8618862900003</v>
      </c>
      <c r="P28" s="36">
        <f>SUMIFS(СВЦЭМ!$C$39:$C$782,СВЦЭМ!$A$39:$A$782,$A28,СВЦЭМ!$B$39:$B$782,P$11)+'СЕТ СН'!$F$9+СВЦЭМ!$D$10+'СЕТ СН'!$F$5-'СЕТ СН'!$F$17</f>
        <v>4892.9133195900004</v>
      </c>
      <c r="Q28" s="36">
        <f>SUMIFS(СВЦЭМ!$C$39:$C$782,СВЦЭМ!$A$39:$A$782,$A28,СВЦЭМ!$B$39:$B$782,Q$11)+'СЕТ СН'!$F$9+СВЦЭМ!$D$10+'СЕТ СН'!$F$5-'СЕТ СН'!$F$17</f>
        <v>4929.3862547700001</v>
      </c>
      <c r="R28" s="36">
        <f>SUMIFS(СВЦЭМ!$C$39:$C$782,СВЦЭМ!$A$39:$A$782,$A28,СВЦЭМ!$B$39:$B$782,R$11)+'СЕТ СН'!$F$9+СВЦЭМ!$D$10+'СЕТ СН'!$F$5-'СЕТ СН'!$F$17</f>
        <v>4938.1393440800002</v>
      </c>
      <c r="S28" s="36">
        <f>SUMIFS(СВЦЭМ!$C$39:$C$782,СВЦЭМ!$A$39:$A$782,$A28,СВЦЭМ!$B$39:$B$782,S$11)+'СЕТ СН'!$F$9+СВЦЭМ!$D$10+'СЕТ СН'!$F$5-'СЕТ СН'!$F$17</f>
        <v>4919.0660187600006</v>
      </c>
      <c r="T28" s="36">
        <f>SUMIFS(СВЦЭМ!$C$39:$C$782,СВЦЭМ!$A$39:$A$782,$A28,СВЦЭМ!$B$39:$B$782,T$11)+'СЕТ СН'!$F$9+СВЦЭМ!$D$10+'СЕТ СН'!$F$5-'СЕТ СН'!$F$17</f>
        <v>4874.0066987299997</v>
      </c>
      <c r="U28" s="36">
        <f>SUMIFS(СВЦЭМ!$C$39:$C$782,СВЦЭМ!$A$39:$A$782,$A28,СВЦЭМ!$B$39:$B$782,U$11)+'СЕТ СН'!$F$9+СВЦЭМ!$D$10+'СЕТ СН'!$F$5-'СЕТ СН'!$F$17</f>
        <v>4866.3402423400003</v>
      </c>
      <c r="V28" s="36">
        <f>SUMIFS(СВЦЭМ!$C$39:$C$782,СВЦЭМ!$A$39:$A$782,$A28,СВЦЭМ!$B$39:$B$782,V$11)+'СЕТ СН'!$F$9+СВЦЭМ!$D$10+'СЕТ СН'!$F$5-'СЕТ СН'!$F$17</f>
        <v>4848.40539911</v>
      </c>
      <c r="W28" s="36">
        <f>SUMIFS(СВЦЭМ!$C$39:$C$782,СВЦЭМ!$A$39:$A$782,$A28,СВЦЭМ!$B$39:$B$782,W$11)+'СЕТ СН'!$F$9+СВЦЭМ!$D$10+'СЕТ СН'!$F$5-'СЕТ СН'!$F$17</f>
        <v>4811.2854590400002</v>
      </c>
      <c r="X28" s="36">
        <f>SUMIFS(СВЦЭМ!$C$39:$C$782,СВЦЭМ!$A$39:$A$782,$A28,СВЦЭМ!$B$39:$B$782,X$11)+'СЕТ СН'!$F$9+СВЦЭМ!$D$10+'СЕТ СН'!$F$5-'СЕТ СН'!$F$17</f>
        <v>4849.8276087900003</v>
      </c>
      <c r="Y28" s="36">
        <f>SUMIFS(СВЦЭМ!$C$39:$C$782,СВЦЭМ!$A$39:$A$782,$A28,СВЦЭМ!$B$39:$B$782,Y$11)+'СЕТ СН'!$F$9+СВЦЭМ!$D$10+'СЕТ СН'!$F$5-'СЕТ СН'!$F$17</f>
        <v>4915.6132013300003</v>
      </c>
    </row>
    <row r="29" spans="1:25" ht="15.75" x14ac:dyDescent="0.2">
      <c r="A29" s="35">
        <f t="shared" si="0"/>
        <v>45430</v>
      </c>
      <c r="B29" s="36">
        <f>SUMIFS(СВЦЭМ!$C$39:$C$782,СВЦЭМ!$A$39:$A$782,$A29,СВЦЭМ!$B$39:$B$782,B$11)+'СЕТ СН'!$F$9+СВЦЭМ!$D$10+'СЕТ СН'!$F$5-'СЕТ СН'!$F$17</f>
        <v>4855.9737968200006</v>
      </c>
      <c r="C29" s="36">
        <f>SUMIFS(СВЦЭМ!$C$39:$C$782,СВЦЭМ!$A$39:$A$782,$A29,СВЦЭМ!$B$39:$B$782,C$11)+'СЕТ СН'!$F$9+СВЦЭМ!$D$10+'СЕТ СН'!$F$5-'СЕТ СН'!$F$17</f>
        <v>4938.6791684700001</v>
      </c>
      <c r="D29" s="36">
        <f>SUMIFS(СВЦЭМ!$C$39:$C$782,СВЦЭМ!$A$39:$A$782,$A29,СВЦЭМ!$B$39:$B$782,D$11)+'СЕТ СН'!$F$9+СВЦЭМ!$D$10+'СЕТ СН'!$F$5-'СЕТ СН'!$F$17</f>
        <v>4934.0853591000005</v>
      </c>
      <c r="E29" s="36">
        <f>SUMIFS(СВЦЭМ!$C$39:$C$782,СВЦЭМ!$A$39:$A$782,$A29,СВЦЭМ!$B$39:$B$782,E$11)+'СЕТ СН'!$F$9+СВЦЭМ!$D$10+'СЕТ СН'!$F$5-'СЕТ СН'!$F$17</f>
        <v>4959.5009558800002</v>
      </c>
      <c r="F29" s="36">
        <f>SUMIFS(СВЦЭМ!$C$39:$C$782,СВЦЭМ!$A$39:$A$782,$A29,СВЦЭМ!$B$39:$B$782,F$11)+'СЕТ СН'!$F$9+СВЦЭМ!$D$10+'СЕТ СН'!$F$5-'СЕТ СН'!$F$17</f>
        <v>4963.1957074600004</v>
      </c>
      <c r="G29" s="36">
        <f>SUMIFS(СВЦЭМ!$C$39:$C$782,СВЦЭМ!$A$39:$A$782,$A29,СВЦЭМ!$B$39:$B$782,G$11)+'СЕТ СН'!$F$9+СВЦЭМ!$D$10+'СЕТ СН'!$F$5-'СЕТ СН'!$F$17</f>
        <v>4968.5249040400004</v>
      </c>
      <c r="H29" s="36">
        <f>SUMIFS(СВЦЭМ!$C$39:$C$782,СВЦЭМ!$A$39:$A$782,$A29,СВЦЭМ!$B$39:$B$782,H$11)+'СЕТ СН'!$F$9+СВЦЭМ!$D$10+'СЕТ СН'!$F$5-'СЕТ СН'!$F$17</f>
        <v>4944.8611126300002</v>
      </c>
      <c r="I29" s="36">
        <f>SUMIFS(СВЦЭМ!$C$39:$C$782,СВЦЭМ!$A$39:$A$782,$A29,СВЦЭМ!$B$39:$B$782,I$11)+'СЕТ СН'!$F$9+СВЦЭМ!$D$10+'СЕТ СН'!$F$5-'СЕТ СН'!$F$17</f>
        <v>4913.1525841599996</v>
      </c>
      <c r="J29" s="36">
        <f>SUMIFS(СВЦЭМ!$C$39:$C$782,СВЦЭМ!$A$39:$A$782,$A29,СВЦЭМ!$B$39:$B$782,J$11)+'СЕТ СН'!$F$9+СВЦЭМ!$D$10+'СЕТ СН'!$F$5-'СЕТ СН'!$F$17</f>
        <v>4863.4233119199998</v>
      </c>
      <c r="K29" s="36">
        <f>SUMIFS(СВЦЭМ!$C$39:$C$782,СВЦЭМ!$A$39:$A$782,$A29,СВЦЭМ!$B$39:$B$782,K$11)+'СЕТ СН'!$F$9+СВЦЭМ!$D$10+'СЕТ СН'!$F$5-'СЕТ СН'!$F$17</f>
        <v>4837.3215096399999</v>
      </c>
      <c r="L29" s="36">
        <f>SUMIFS(СВЦЭМ!$C$39:$C$782,СВЦЭМ!$A$39:$A$782,$A29,СВЦЭМ!$B$39:$B$782,L$11)+'СЕТ СН'!$F$9+СВЦЭМ!$D$10+'СЕТ СН'!$F$5-'СЕТ СН'!$F$17</f>
        <v>4835.0013185799999</v>
      </c>
      <c r="M29" s="36">
        <f>SUMIFS(СВЦЭМ!$C$39:$C$782,СВЦЭМ!$A$39:$A$782,$A29,СВЦЭМ!$B$39:$B$782,M$11)+'СЕТ СН'!$F$9+СВЦЭМ!$D$10+'СЕТ СН'!$F$5-'СЕТ СН'!$F$17</f>
        <v>4862.90901287</v>
      </c>
      <c r="N29" s="36">
        <f>SUMIFS(СВЦЭМ!$C$39:$C$782,СВЦЭМ!$A$39:$A$782,$A29,СВЦЭМ!$B$39:$B$782,N$11)+'СЕТ СН'!$F$9+СВЦЭМ!$D$10+'СЕТ СН'!$F$5-'СЕТ СН'!$F$17</f>
        <v>4868.2497163799999</v>
      </c>
      <c r="O29" s="36">
        <f>SUMIFS(СВЦЭМ!$C$39:$C$782,СВЦЭМ!$A$39:$A$782,$A29,СВЦЭМ!$B$39:$B$782,O$11)+'СЕТ СН'!$F$9+СВЦЭМ!$D$10+'СЕТ СН'!$F$5-'СЕТ СН'!$F$17</f>
        <v>4875.8102438300002</v>
      </c>
      <c r="P29" s="36">
        <f>SUMIFS(СВЦЭМ!$C$39:$C$782,СВЦЭМ!$A$39:$A$782,$A29,СВЦЭМ!$B$39:$B$782,P$11)+'СЕТ СН'!$F$9+СВЦЭМ!$D$10+'СЕТ СН'!$F$5-'СЕТ СН'!$F$17</f>
        <v>4898.3277052000003</v>
      </c>
      <c r="Q29" s="36">
        <f>SUMIFS(СВЦЭМ!$C$39:$C$782,СВЦЭМ!$A$39:$A$782,$A29,СВЦЭМ!$B$39:$B$782,Q$11)+'СЕТ СН'!$F$9+СВЦЭМ!$D$10+'СЕТ СН'!$F$5-'СЕТ СН'!$F$17</f>
        <v>4917.3070503899999</v>
      </c>
      <c r="R29" s="36">
        <f>SUMIFS(СВЦЭМ!$C$39:$C$782,СВЦЭМ!$A$39:$A$782,$A29,СВЦЭМ!$B$39:$B$782,R$11)+'СЕТ СН'!$F$9+СВЦЭМ!$D$10+'СЕТ СН'!$F$5-'СЕТ СН'!$F$17</f>
        <v>4933.5838849800002</v>
      </c>
      <c r="S29" s="36">
        <f>SUMIFS(СВЦЭМ!$C$39:$C$782,СВЦЭМ!$A$39:$A$782,$A29,СВЦЭМ!$B$39:$B$782,S$11)+'СЕТ СН'!$F$9+СВЦЭМ!$D$10+'СЕТ СН'!$F$5-'СЕТ СН'!$F$17</f>
        <v>4927.57360926</v>
      </c>
      <c r="T29" s="36">
        <f>SUMIFS(СВЦЭМ!$C$39:$C$782,СВЦЭМ!$A$39:$A$782,$A29,СВЦЭМ!$B$39:$B$782,T$11)+'СЕТ СН'!$F$9+СВЦЭМ!$D$10+'СЕТ СН'!$F$5-'СЕТ СН'!$F$17</f>
        <v>4902.47090458</v>
      </c>
      <c r="U29" s="36">
        <f>SUMIFS(СВЦЭМ!$C$39:$C$782,СВЦЭМ!$A$39:$A$782,$A29,СВЦЭМ!$B$39:$B$782,U$11)+'СЕТ СН'!$F$9+СВЦЭМ!$D$10+'СЕТ СН'!$F$5-'СЕТ СН'!$F$17</f>
        <v>4876.9907036700006</v>
      </c>
      <c r="V29" s="36">
        <f>SUMIFS(СВЦЭМ!$C$39:$C$782,СВЦЭМ!$A$39:$A$782,$A29,СВЦЭМ!$B$39:$B$782,V$11)+'СЕТ СН'!$F$9+СВЦЭМ!$D$10+'СЕТ СН'!$F$5-'СЕТ СН'!$F$17</f>
        <v>4825.6852093500002</v>
      </c>
      <c r="W29" s="36">
        <f>SUMIFS(СВЦЭМ!$C$39:$C$782,СВЦЭМ!$A$39:$A$782,$A29,СВЦЭМ!$B$39:$B$782,W$11)+'СЕТ СН'!$F$9+СВЦЭМ!$D$10+'СЕТ СН'!$F$5-'СЕТ СН'!$F$17</f>
        <v>4775.7920167499997</v>
      </c>
      <c r="X29" s="36">
        <f>SUMIFS(СВЦЭМ!$C$39:$C$782,СВЦЭМ!$A$39:$A$782,$A29,СВЦЭМ!$B$39:$B$782,X$11)+'СЕТ СН'!$F$9+СВЦЭМ!$D$10+'СЕТ СН'!$F$5-'СЕТ СН'!$F$17</f>
        <v>4808.8111739300002</v>
      </c>
      <c r="Y29" s="36">
        <f>SUMIFS(СВЦЭМ!$C$39:$C$782,СВЦЭМ!$A$39:$A$782,$A29,СВЦЭМ!$B$39:$B$782,Y$11)+'СЕТ СН'!$F$9+СВЦЭМ!$D$10+'СЕТ СН'!$F$5-'СЕТ СН'!$F$17</f>
        <v>4891.1907709000006</v>
      </c>
    </row>
    <row r="30" spans="1:25" ht="15.75" x14ac:dyDescent="0.2">
      <c r="A30" s="35">
        <f t="shared" si="0"/>
        <v>45431</v>
      </c>
      <c r="B30" s="36">
        <f>SUMIFS(СВЦЭМ!$C$39:$C$782,СВЦЭМ!$A$39:$A$782,$A30,СВЦЭМ!$B$39:$B$782,B$11)+'СЕТ СН'!$F$9+СВЦЭМ!$D$10+'СЕТ СН'!$F$5-'СЕТ СН'!$F$17</f>
        <v>4937.7102421300006</v>
      </c>
      <c r="C30" s="36">
        <f>SUMIFS(СВЦЭМ!$C$39:$C$782,СВЦЭМ!$A$39:$A$782,$A30,СВЦЭМ!$B$39:$B$782,C$11)+'СЕТ СН'!$F$9+СВЦЭМ!$D$10+'СЕТ СН'!$F$5-'СЕТ СН'!$F$17</f>
        <v>4957.59937971</v>
      </c>
      <c r="D30" s="36">
        <f>SUMIFS(СВЦЭМ!$C$39:$C$782,СВЦЭМ!$A$39:$A$782,$A30,СВЦЭМ!$B$39:$B$782,D$11)+'СЕТ СН'!$F$9+СВЦЭМ!$D$10+'СЕТ СН'!$F$5-'СЕТ СН'!$F$17</f>
        <v>4982.1178574000005</v>
      </c>
      <c r="E30" s="36">
        <f>SUMIFS(СВЦЭМ!$C$39:$C$782,СВЦЭМ!$A$39:$A$782,$A30,СВЦЭМ!$B$39:$B$782,E$11)+'СЕТ СН'!$F$9+СВЦЭМ!$D$10+'СЕТ СН'!$F$5-'СЕТ СН'!$F$17</f>
        <v>5012.4311763700007</v>
      </c>
      <c r="F30" s="36">
        <f>SUMIFS(СВЦЭМ!$C$39:$C$782,СВЦЭМ!$A$39:$A$782,$A30,СВЦЭМ!$B$39:$B$782,F$11)+'СЕТ СН'!$F$9+СВЦЭМ!$D$10+'СЕТ СН'!$F$5-'СЕТ СН'!$F$17</f>
        <v>5011.6161013300007</v>
      </c>
      <c r="G30" s="36">
        <f>SUMIFS(СВЦЭМ!$C$39:$C$782,СВЦЭМ!$A$39:$A$782,$A30,СВЦЭМ!$B$39:$B$782,G$11)+'СЕТ СН'!$F$9+СВЦЭМ!$D$10+'СЕТ СН'!$F$5-'СЕТ СН'!$F$17</f>
        <v>4993.7574826800001</v>
      </c>
      <c r="H30" s="36">
        <f>SUMIFS(СВЦЭМ!$C$39:$C$782,СВЦЭМ!$A$39:$A$782,$A30,СВЦЭМ!$B$39:$B$782,H$11)+'СЕТ СН'!$F$9+СВЦЭМ!$D$10+'СЕТ СН'!$F$5-'СЕТ СН'!$F$17</f>
        <v>5008.9256897400001</v>
      </c>
      <c r="I30" s="36">
        <f>SUMIFS(СВЦЭМ!$C$39:$C$782,СВЦЭМ!$A$39:$A$782,$A30,СВЦЭМ!$B$39:$B$782,I$11)+'СЕТ СН'!$F$9+СВЦЭМ!$D$10+'СЕТ СН'!$F$5-'СЕТ СН'!$F$17</f>
        <v>4973.2445121300007</v>
      </c>
      <c r="J30" s="36">
        <f>SUMIFS(СВЦЭМ!$C$39:$C$782,СВЦЭМ!$A$39:$A$782,$A30,СВЦЭМ!$B$39:$B$782,J$11)+'СЕТ СН'!$F$9+СВЦЭМ!$D$10+'СЕТ СН'!$F$5-'СЕТ СН'!$F$17</f>
        <v>4882.1136121700001</v>
      </c>
      <c r="K30" s="36">
        <f>SUMIFS(СВЦЭМ!$C$39:$C$782,СВЦЭМ!$A$39:$A$782,$A30,СВЦЭМ!$B$39:$B$782,K$11)+'СЕТ СН'!$F$9+СВЦЭМ!$D$10+'СЕТ СН'!$F$5-'СЕТ СН'!$F$17</f>
        <v>4823.4242547900003</v>
      </c>
      <c r="L30" s="36">
        <f>SUMIFS(СВЦЭМ!$C$39:$C$782,СВЦЭМ!$A$39:$A$782,$A30,СВЦЭМ!$B$39:$B$782,L$11)+'СЕТ СН'!$F$9+СВЦЭМ!$D$10+'СЕТ СН'!$F$5-'СЕТ СН'!$F$17</f>
        <v>4809.6799243599999</v>
      </c>
      <c r="M30" s="36">
        <f>SUMIFS(СВЦЭМ!$C$39:$C$782,СВЦЭМ!$A$39:$A$782,$A30,СВЦЭМ!$B$39:$B$782,M$11)+'СЕТ СН'!$F$9+СВЦЭМ!$D$10+'СЕТ СН'!$F$5-'СЕТ СН'!$F$17</f>
        <v>4819.1851747199998</v>
      </c>
      <c r="N30" s="36">
        <f>SUMIFS(СВЦЭМ!$C$39:$C$782,СВЦЭМ!$A$39:$A$782,$A30,СВЦЭМ!$B$39:$B$782,N$11)+'СЕТ СН'!$F$9+СВЦЭМ!$D$10+'СЕТ СН'!$F$5-'СЕТ СН'!$F$17</f>
        <v>4816.9563744300003</v>
      </c>
      <c r="O30" s="36">
        <f>SUMIFS(СВЦЭМ!$C$39:$C$782,СВЦЭМ!$A$39:$A$782,$A30,СВЦЭМ!$B$39:$B$782,O$11)+'СЕТ СН'!$F$9+СВЦЭМ!$D$10+'СЕТ СН'!$F$5-'СЕТ СН'!$F$17</f>
        <v>4818.2491845599998</v>
      </c>
      <c r="P30" s="36">
        <f>SUMIFS(СВЦЭМ!$C$39:$C$782,СВЦЭМ!$A$39:$A$782,$A30,СВЦЭМ!$B$39:$B$782,P$11)+'СЕТ СН'!$F$9+СВЦЭМ!$D$10+'СЕТ СН'!$F$5-'СЕТ СН'!$F$17</f>
        <v>4824.1916860700003</v>
      </c>
      <c r="Q30" s="36">
        <f>SUMIFS(СВЦЭМ!$C$39:$C$782,СВЦЭМ!$A$39:$A$782,$A30,СВЦЭМ!$B$39:$B$782,Q$11)+'СЕТ СН'!$F$9+СВЦЭМ!$D$10+'СЕТ СН'!$F$5-'СЕТ СН'!$F$17</f>
        <v>4854.6284891800005</v>
      </c>
      <c r="R30" s="36">
        <f>SUMIFS(СВЦЭМ!$C$39:$C$782,СВЦЭМ!$A$39:$A$782,$A30,СВЦЭМ!$B$39:$B$782,R$11)+'СЕТ СН'!$F$9+СВЦЭМ!$D$10+'СЕТ СН'!$F$5-'СЕТ СН'!$F$17</f>
        <v>4857.5823692499998</v>
      </c>
      <c r="S30" s="36">
        <f>SUMIFS(СВЦЭМ!$C$39:$C$782,СВЦЭМ!$A$39:$A$782,$A30,СВЦЭМ!$B$39:$B$782,S$11)+'СЕТ СН'!$F$9+СВЦЭМ!$D$10+'СЕТ СН'!$F$5-'СЕТ СН'!$F$17</f>
        <v>4844.0013733100004</v>
      </c>
      <c r="T30" s="36">
        <f>SUMIFS(СВЦЭМ!$C$39:$C$782,СВЦЭМ!$A$39:$A$782,$A30,СВЦЭМ!$B$39:$B$782,T$11)+'СЕТ СН'!$F$9+СВЦЭМ!$D$10+'СЕТ СН'!$F$5-'СЕТ СН'!$F$17</f>
        <v>4824.3374881899999</v>
      </c>
      <c r="U30" s="36">
        <f>SUMIFS(СВЦЭМ!$C$39:$C$782,СВЦЭМ!$A$39:$A$782,$A30,СВЦЭМ!$B$39:$B$782,U$11)+'СЕТ СН'!$F$9+СВЦЭМ!$D$10+'СЕТ СН'!$F$5-'СЕТ СН'!$F$17</f>
        <v>4821.9826997199998</v>
      </c>
      <c r="V30" s="36">
        <f>SUMIFS(СВЦЭМ!$C$39:$C$782,СВЦЭМ!$A$39:$A$782,$A30,СВЦЭМ!$B$39:$B$782,V$11)+'СЕТ СН'!$F$9+СВЦЭМ!$D$10+'СЕТ СН'!$F$5-'СЕТ СН'!$F$17</f>
        <v>4815.1254177700002</v>
      </c>
      <c r="W30" s="36">
        <f>SUMIFS(СВЦЭМ!$C$39:$C$782,СВЦЭМ!$A$39:$A$782,$A30,СВЦЭМ!$B$39:$B$782,W$11)+'СЕТ СН'!$F$9+СВЦЭМ!$D$10+'СЕТ СН'!$F$5-'СЕТ СН'!$F$17</f>
        <v>4777.0066220500003</v>
      </c>
      <c r="X30" s="36">
        <f>SUMIFS(СВЦЭМ!$C$39:$C$782,СВЦЭМ!$A$39:$A$782,$A30,СВЦЭМ!$B$39:$B$782,X$11)+'СЕТ СН'!$F$9+СВЦЭМ!$D$10+'СЕТ СН'!$F$5-'СЕТ СН'!$F$17</f>
        <v>4816.47082675</v>
      </c>
      <c r="Y30" s="36">
        <f>SUMIFS(СВЦЭМ!$C$39:$C$782,СВЦЭМ!$A$39:$A$782,$A30,СВЦЭМ!$B$39:$B$782,Y$11)+'СЕТ СН'!$F$9+СВЦЭМ!$D$10+'СЕТ СН'!$F$5-'СЕТ СН'!$F$17</f>
        <v>4849.3774179400007</v>
      </c>
    </row>
    <row r="31" spans="1:25" ht="15.75" x14ac:dyDescent="0.2">
      <c r="A31" s="35">
        <f t="shared" si="0"/>
        <v>45432</v>
      </c>
      <c r="B31" s="36">
        <f>SUMIFS(СВЦЭМ!$C$39:$C$782,СВЦЭМ!$A$39:$A$782,$A31,СВЦЭМ!$B$39:$B$782,B$11)+'СЕТ СН'!$F$9+СВЦЭМ!$D$10+'СЕТ СН'!$F$5-'СЕТ СН'!$F$17</f>
        <v>4874.1705678100006</v>
      </c>
      <c r="C31" s="36">
        <f>SUMIFS(СВЦЭМ!$C$39:$C$782,СВЦЭМ!$A$39:$A$782,$A31,СВЦЭМ!$B$39:$B$782,C$11)+'СЕТ СН'!$F$9+СВЦЭМ!$D$10+'СЕТ СН'!$F$5-'СЕТ СН'!$F$17</f>
        <v>4972.8357543600005</v>
      </c>
      <c r="D31" s="36">
        <f>SUMIFS(СВЦЭМ!$C$39:$C$782,СВЦЭМ!$A$39:$A$782,$A31,СВЦЭМ!$B$39:$B$782,D$11)+'СЕТ СН'!$F$9+СВЦЭМ!$D$10+'СЕТ СН'!$F$5-'СЕТ СН'!$F$17</f>
        <v>4975.5743259999999</v>
      </c>
      <c r="E31" s="36">
        <f>SUMIFS(СВЦЭМ!$C$39:$C$782,СВЦЭМ!$A$39:$A$782,$A31,СВЦЭМ!$B$39:$B$782,E$11)+'СЕТ СН'!$F$9+СВЦЭМ!$D$10+'СЕТ СН'!$F$5-'СЕТ СН'!$F$17</f>
        <v>5039.7650576800006</v>
      </c>
      <c r="F31" s="36">
        <f>SUMIFS(СВЦЭМ!$C$39:$C$782,СВЦЭМ!$A$39:$A$782,$A31,СВЦЭМ!$B$39:$B$782,F$11)+'СЕТ СН'!$F$9+СВЦЭМ!$D$10+'СЕТ СН'!$F$5-'СЕТ СН'!$F$17</f>
        <v>5039.4023111799997</v>
      </c>
      <c r="G31" s="36">
        <f>SUMIFS(СВЦЭМ!$C$39:$C$782,СВЦЭМ!$A$39:$A$782,$A31,СВЦЭМ!$B$39:$B$782,G$11)+'СЕТ СН'!$F$9+СВЦЭМ!$D$10+'СЕТ СН'!$F$5-'СЕТ СН'!$F$17</f>
        <v>4996.8748077500004</v>
      </c>
      <c r="H31" s="36">
        <f>SUMIFS(СВЦЭМ!$C$39:$C$782,СВЦЭМ!$A$39:$A$782,$A31,СВЦЭМ!$B$39:$B$782,H$11)+'СЕТ СН'!$F$9+СВЦЭМ!$D$10+'СЕТ СН'!$F$5-'СЕТ СН'!$F$17</f>
        <v>4940.3772358599999</v>
      </c>
      <c r="I31" s="36">
        <f>SUMIFS(СВЦЭМ!$C$39:$C$782,СВЦЭМ!$A$39:$A$782,$A31,СВЦЭМ!$B$39:$B$782,I$11)+'СЕТ СН'!$F$9+СВЦЭМ!$D$10+'СЕТ СН'!$F$5-'СЕТ СН'!$F$17</f>
        <v>4870.0605486599998</v>
      </c>
      <c r="J31" s="36">
        <f>SUMIFS(СВЦЭМ!$C$39:$C$782,СВЦЭМ!$A$39:$A$782,$A31,СВЦЭМ!$B$39:$B$782,J$11)+'СЕТ СН'!$F$9+СВЦЭМ!$D$10+'СЕТ СН'!$F$5-'СЕТ СН'!$F$17</f>
        <v>4822.7795060600001</v>
      </c>
      <c r="K31" s="36">
        <f>SUMIFS(СВЦЭМ!$C$39:$C$782,СВЦЭМ!$A$39:$A$782,$A31,СВЦЭМ!$B$39:$B$782,K$11)+'СЕТ СН'!$F$9+СВЦЭМ!$D$10+'СЕТ СН'!$F$5-'СЕТ СН'!$F$17</f>
        <v>4819.3363467500003</v>
      </c>
      <c r="L31" s="36">
        <f>SUMIFS(СВЦЭМ!$C$39:$C$782,СВЦЭМ!$A$39:$A$782,$A31,СВЦЭМ!$B$39:$B$782,L$11)+'СЕТ СН'!$F$9+СВЦЭМ!$D$10+'СЕТ СН'!$F$5-'СЕТ СН'!$F$17</f>
        <v>4809.6386225900005</v>
      </c>
      <c r="M31" s="36">
        <f>SUMIFS(СВЦЭМ!$C$39:$C$782,СВЦЭМ!$A$39:$A$782,$A31,СВЦЭМ!$B$39:$B$782,M$11)+'СЕТ СН'!$F$9+СВЦЭМ!$D$10+'СЕТ СН'!$F$5-'СЕТ СН'!$F$17</f>
        <v>4822.3671603000003</v>
      </c>
      <c r="N31" s="36">
        <f>SUMIFS(СВЦЭМ!$C$39:$C$782,СВЦЭМ!$A$39:$A$782,$A31,СВЦЭМ!$B$39:$B$782,N$11)+'СЕТ СН'!$F$9+СВЦЭМ!$D$10+'СЕТ СН'!$F$5-'СЕТ СН'!$F$17</f>
        <v>4834.3642667399999</v>
      </c>
      <c r="O31" s="36">
        <f>SUMIFS(СВЦЭМ!$C$39:$C$782,СВЦЭМ!$A$39:$A$782,$A31,СВЦЭМ!$B$39:$B$782,O$11)+'СЕТ СН'!$F$9+СВЦЭМ!$D$10+'СЕТ СН'!$F$5-'СЕТ СН'!$F$17</f>
        <v>4832.5225191600002</v>
      </c>
      <c r="P31" s="36">
        <f>SUMIFS(СВЦЭМ!$C$39:$C$782,СВЦЭМ!$A$39:$A$782,$A31,СВЦЭМ!$B$39:$B$782,P$11)+'СЕТ СН'!$F$9+СВЦЭМ!$D$10+'СЕТ СН'!$F$5-'СЕТ СН'!$F$17</f>
        <v>4843.13090775</v>
      </c>
      <c r="Q31" s="36">
        <f>SUMIFS(СВЦЭМ!$C$39:$C$782,СВЦЭМ!$A$39:$A$782,$A31,СВЦЭМ!$B$39:$B$782,Q$11)+'СЕТ СН'!$F$9+СВЦЭМ!$D$10+'СЕТ СН'!$F$5-'СЕТ СН'!$F$17</f>
        <v>4849.24089516</v>
      </c>
      <c r="R31" s="36">
        <f>SUMIFS(СВЦЭМ!$C$39:$C$782,СВЦЭМ!$A$39:$A$782,$A31,СВЦЭМ!$B$39:$B$782,R$11)+'СЕТ СН'!$F$9+СВЦЭМ!$D$10+'СЕТ СН'!$F$5-'СЕТ СН'!$F$17</f>
        <v>4854.7384667000006</v>
      </c>
      <c r="S31" s="36">
        <f>SUMIFS(СВЦЭМ!$C$39:$C$782,СВЦЭМ!$A$39:$A$782,$A31,СВЦЭМ!$B$39:$B$782,S$11)+'СЕТ СН'!$F$9+СВЦЭМ!$D$10+'СЕТ СН'!$F$5-'СЕТ СН'!$F$17</f>
        <v>4841.8210817199997</v>
      </c>
      <c r="T31" s="36">
        <f>SUMIFS(СВЦЭМ!$C$39:$C$782,СВЦЭМ!$A$39:$A$782,$A31,СВЦЭМ!$B$39:$B$782,T$11)+'СЕТ СН'!$F$9+СВЦЭМ!$D$10+'СЕТ СН'!$F$5-'СЕТ СН'!$F$17</f>
        <v>4822.34602447</v>
      </c>
      <c r="U31" s="36">
        <f>SUMIFS(СВЦЭМ!$C$39:$C$782,СВЦЭМ!$A$39:$A$782,$A31,СВЦЭМ!$B$39:$B$782,U$11)+'СЕТ СН'!$F$9+СВЦЭМ!$D$10+'СЕТ СН'!$F$5-'СЕТ СН'!$F$17</f>
        <v>4816.0019168600002</v>
      </c>
      <c r="V31" s="36">
        <f>SUMIFS(СВЦЭМ!$C$39:$C$782,СВЦЭМ!$A$39:$A$782,$A31,СВЦЭМ!$B$39:$B$782,V$11)+'СЕТ СН'!$F$9+СВЦЭМ!$D$10+'СЕТ СН'!$F$5-'СЕТ СН'!$F$17</f>
        <v>4814.0332458000003</v>
      </c>
      <c r="W31" s="36">
        <f>SUMIFS(СВЦЭМ!$C$39:$C$782,СВЦЭМ!$A$39:$A$782,$A31,СВЦЭМ!$B$39:$B$782,W$11)+'СЕТ СН'!$F$9+СВЦЭМ!$D$10+'СЕТ СН'!$F$5-'СЕТ СН'!$F$17</f>
        <v>4774.2613233600005</v>
      </c>
      <c r="X31" s="36">
        <f>SUMIFS(СВЦЭМ!$C$39:$C$782,СВЦЭМ!$A$39:$A$782,$A31,СВЦЭМ!$B$39:$B$782,X$11)+'СЕТ СН'!$F$9+СВЦЭМ!$D$10+'СЕТ СН'!$F$5-'СЕТ СН'!$F$17</f>
        <v>4802.8013059799996</v>
      </c>
      <c r="Y31" s="36">
        <f>SUMIFS(СВЦЭМ!$C$39:$C$782,СВЦЭМ!$A$39:$A$782,$A31,СВЦЭМ!$B$39:$B$782,Y$11)+'СЕТ СН'!$F$9+СВЦЭМ!$D$10+'СЕТ СН'!$F$5-'СЕТ СН'!$F$17</f>
        <v>4845.0669582199998</v>
      </c>
    </row>
    <row r="32" spans="1:25" ht="15.75" x14ac:dyDescent="0.2">
      <c r="A32" s="35">
        <f t="shared" si="0"/>
        <v>45433</v>
      </c>
      <c r="B32" s="36">
        <f>SUMIFS(СВЦЭМ!$C$39:$C$782,СВЦЭМ!$A$39:$A$782,$A32,СВЦЭМ!$B$39:$B$782,B$11)+'СЕТ СН'!$F$9+СВЦЭМ!$D$10+'СЕТ СН'!$F$5-'СЕТ СН'!$F$17</f>
        <v>4823.6959278699997</v>
      </c>
      <c r="C32" s="36">
        <f>SUMIFS(СВЦЭМ!$C$39:$C$782,СВЦЭМ!$A$39:$A$782,$A32,СВЦЭМ!$B$39:$B$782,C$11)+'СЕТ СН'!$F$9+СВЦЭМ!$D$10+'СЕТ СН'!$F$5-'СЕТ СН'!$F$17</f>
        <v>4933.3068232400001</v>
      </c>
      <c r="D32" s="36">
        <f>SUMIFS(СВЦЭМ!$C$39:$C$782,СВЦЭМ!$A$39:$A$782,$A32,СВЦЭМ!$B$39:$B$782,D$11)+'СЕТ СН'!$F$9+СВЦЭМ!$D$10+'СЕТ СН'!$F$5-'СЕТ СН'!$F$17</f>
        <v>4944.9532398299998</v>
      </c>
      <c r="E32" s="36">
        <f>SUMIFS(СВЦЭМ!$C$39:$C$782,СВЦЭМ!$A$39:$A$782,$A32,СВЦЭМ!$B$39:$B$782,E$11)+'СЕТ СН'!$F$9+СВЦЭМ!$D$10+'СЕТ СН'!$F$5-'СЕТ СН'!$F$17</f>
        <v>5004.20989689</v>
      </c>
      <c r="F32" s="36">
        <f>SUMIFS(СВЦЭМ!$C$39:$C$782,СВЦЭМ!$A$39:$A$782,$A32,СВЦЭМ!$B$39:$B$782,F$11)+'СЕТ СН'!$F$9+СВЦЭМ!$D$10+'СЕТ СН'!$F$5-'СЕТ СН'!$F$17</f>
        <v>4997.0281843900002</v>
      </c>
      <c r="G32" s="36">
        <f>SUMIFS(СВЦЭМ!$C$39:$C$782,СВЦЭМ!$A$39:$A$782,$A32,СВЦЭМ!$B$39:$B$782,G$11)+'СЕТ СН'!$F$9+СВЦЭМ!$D$10+'СЕТ СН'!$F$5-'СЕТ СН'!$F$17</f>
        <v>4959.30779532</v>
      </c>
      <c r="H32" s="36">
        <f>SUMIFS(СВЦЭМ!$C$39:$C$782,СВЦЭМ!$A$39:$A$782,$A32,СВЦЭМ!$B$39:$B$782,H$11)+'СЕТ СН'!$F$9+СВЦЭМ!$D$10+'СЕТ СН'!$F$5-'СЕТ СН'!$F$17</f>
        <v>4865.3577904399999</v>
      </c>
      <c r="I32" s="36">
        <f>SUMIFS(СВЦЭМ!$C$39:$C$782,СВЦЭМ!$A$39:$A$782,$A32,СВЦЭМ!$B$39:$B$782,I$11)+'СЕТ СН'!$F$9+СВЦЭМ!$D$10+'СЕТ СН'!$F$5-'СЕТ СН'!$F$17</f>
        <v>4825.9832084500003</v>
      </c>
      <c r="J32" s="36">
        <f>SUMIFS(СВЦЭМ!$C$39:$C$782,СВЦЭМ!$A$39:$A$782,$A32,СВЦЭМ!$B$39:$B$782,J$11)+'СЕТ СН'!$F$9+СВЦЭМ!$D$10+'СЕТ СН'!$F$5-'СЕТ СН'!$F$17</f>
        <v>4824.0637466300004</v>
      </c>
      <c r="K32" s="36">
        <f>SUMIFS(СВЦЭМ!$C$39:$C$782,СВЦЭМ!$A$39:$A$782,$A32,СВЦЭМ!$B$39:$B$782,K$11)+'СЕТ СН'!$F$9+СВЦЭМ!$D$10+'СЕТ СН'!$F$5-'СЕТ СН'!$F$17</f>
        <v>4829.4536801000004</v>
      </c>
      <c r="L32" s="36">
        <f>SUMIFS(СВЦЭМ!$C$39:$C$782,СВЦЭМ!$A$39:$A$782,$A32,СВЦЭМ!$B$39:$B$782,L$11)+'СЕТ СН'!$F$9+СВЦЭМ!$D$10+'СЕТ СН'!$F$5-'СЕТ СН'!$F$17</f>
        <v>4801.26173389</v>
      </c>
      <c r="M32" s="36">
        <f>SUMIFS(СВЦЭМ!$C$39:$C$782,СВЦЭМ!$A$39:$A$782,$A32,СВЦЭМ!$B$39:$B$782,M$11)+'СЕТ СН'!$F$9+СВЦЭМ!$D$10+'СЕТ СН'!$F$5-'СЕТ СН'!$F$17</f>
        <v>4802.7360030099999</v>
      </c>
      <c r="N32" s="36">
        <f>SUMIFS(СВЦЭМ!$C$39:$C$782,СВЦЭМ!$A$39:$A$782,$A32,СВЦЭМ!$B$39:$B$782,N$11)+'СЕТ СН'!$F$9+СВЦЭМ!$D$10+'СЕТ СН'!$F$5-'СЕТ СН'!$F$17</f>
        <v>4772.4183087199999</v>
      </c>
      <c r="O32" s="36">
        <f>SUMIFS(СВЦЭМ!$C$39:$C$782,СВЦЭМ!$A$39:$A$782,$A32,СВЦЭМ!$B$39:$B$782,O$11)+'СЕТ СН'!$F$9+СВЦЭМ!$D$10+'СЕТ СН'!$F$5-'СЕТ СН'!$F$17</f>
        <v>4780.21178478</v>
      </c>
      <c r="P32" s="36">
        <f>SUMIFS(СВЦЭМ!$C$39:$C$782,СВЦЭМ!$A$39:$A$782,$A32,СВЦЭМ!$B$39:$B$782,P$11)+'СЕТ СН'!$F$9+СВЦЭМ!$D$10+'СЕТ СН'!$F$5-'СЕТ СН'!$F$17</f>
        <v>4780.8713737600001</v>
      </c>
      <c r="Q32" s="36">
        <f>SUMIFS(СВЦЭМ!$C$39:$C$782,СВЦЭМ!$A$39:$A$782,$A32,СВЦЭМ!$B$39:$B$782,Q$11)+'СЕТ СН'!$F$9+СВЦЭМ!$D$10+'СЕТ СН'!$F$5-'СЕТ СН'!$F$17</f>
        <v>4790.1935009299996</v>
      </c>
      <c r="R32" s="36">
        <f>SUMIFS(СВЦЭМ!$C$39:$C$782,СВЦЭМ!$A$39:$A$782,$A32,СВЦЭМ!$B$39:$B$782,R$11)+'СЕТ СН'!$F$9+СВЦЭМ!$D$10+'СЕТ СН'!$F$5-'СЕТ СН'!$F$17</f>
        <v>4789.2713444800002</v>
      </c>
      <c r="S32" s="36">
        <f>SUMIFS(СВЦЭМ!$C$39:$C$782,СВЦЭМ!$A$39:$A$782,$A32,СВЦЭМ!$B$39:$B$782,S$11)+'СЕТ СН'!$F$9+СВЦЭМ!$D$10+'СЕТ СН'!$F$5-'СЕТ СН'!$F$17</f>
        <v>4794.7823567699998</v>
      </c>
      <c r="T32" s="36">
        <f>SUMIFS(СВЦЭМ!$C$39:$C$782,СВЦЭМ!$A$39:$A$782,$A32,СВЦЭМ!$B$39:$B$782,T$11)+'СЕТ СН'!$F$9+СВЦЭМ!$D$10+'СЕТ СН'!$F$5-'СЕТ СН'!$F$17</f>
        <v>4789.3594580500003</v>
      </c>
      <c r="U32" s="36">
        <f>SUMIFS(СВЦЭМ!$C$39:$C$782,СВЦЭМ!$A$39:$A$782,$A32,СВЦЭМ!$B$39:$B$782,U$11)+'СЕТ СН'!$F$9+СВЦЭМ!$D$10+'СЕТ СН'!$F$5-'СЕТ СН'!$F$17</f>
        <v>4795.9829139699996</v>
      </c>
      <c r="V32" s="36">
        <f>SUMIFS(СВЦЭМ!$C$39:$C$782,СВЦЭМ!$A$39:$A$782,$A32,СВЦЭМ!$B$39:$B$782,V$11)+'СЕТ СН'!$F$9+СВЦЭМ!$D$10+'СЕТ СН'!$F$5-'СЕТ СН'!$F$17</f>
        <v>4777.5687899000004</v>
      </c>
      <c r="W32" s="36">
        <f>SUMIFS(СВЦЭМ!$C$39:$C$782,СВЦЭМ!$A$39:$A$782,$A32,СВЦЭМ!$B$39:$B$782,W$11)+'СЕТ СН'!$F$9+СВЦЭМ!$D$10+'СЕТ СН'!$F$5-'СЕТ СН'!$F$17</f>
        <v>4728.42140328</v>
      </c>
      <c r="X32" s="36">
        <f>SUMIFS(СВЦЭМ!$C$39:$C$782,СВЦЭМ!$A$39:$A$782,$A32,СВЦЭМ!$B$39:$B$782,X$11)+'СЕТ СН'!$F$9+СВЦЭМ!$D$10+'СЕТ СН'!$F$5-'СЕТ СН'!$F$17</f>
        <v>4780.2702562800005</v>
      </c>
      <c r="Y32" s="36">
        <f>SUMIFS(СВЦЭМ!$C$39:$C$782,СВЦЭМ!$A$39:$A$782,$A32,СВЦЭМ!$B$39:$B$782,Y$11)+'СЕТ СН'!$F$9+СВЦЭМ!$D$10+'СЕТ СН'!$F$5-'СЕТ СН'!$F$17</f>
        <v>4776.1965547600003</v>
      </c>
    </row>
    <row r="33" spans="1:25" ht="15.75" x14ac:dyDescent="0.2">
      <c r="A33" s="35">
        <f t="shared" si="0"/>
        <v>45434</v>
      </c>
      <c r="B33" s="36">
        <f>SUMIFS(СВЦЭМ!$C$39:$C$782,СВЦЭМ!$A$39:$A$782,$A33,СВЦЭМ!$B$39:$B$782,B$11)+'СЕТ СН'!$F$9+СВЦЭМ!$D$10+'СЕТ СН'!$F$5-'СЕТ СН'!$F$17</f>
        <v>4827.1567884699998</v>
      </c>
      <c r="C33" s="36">
        <f>SUMIFS(СВЦЭМ!$C$39:$C$782,СВЦЭМ!$A$39:$A$782,$A33,СВЦЭМ!$B$39:$B$782,C$11)+'СЕТ СН'!$F$9+СВЦЭМ!$D$10+'СЕТ СН'!$F$5-'СЕТ СН'!$F$17</f>
        <v>4903.8706180999998</v>
      </c>
      <c r="D33" s="36">
        <f>SUMIFS(СВЦЭМ!$C$39:$C$782,СВЦЭМ!$A$39:$A$782,$A33,СВЦЭМ!$B$39:$B$782,D$11)+'СЕТ СН'!$F$9+СВЦЭМ!$D$10+'СЕТ СН'!$F$5-'СЕТ СН'!$F$17</f>
        <v>4943.6065735400007</v>
      </c>
      <c r="E33" s="36">
        <f>SUMIFS(СВЦЭМ!$C$39:$C$782,СВЦЭМ!$A$39:$A$782,$A33,СВЦЭМ!$B$39:$B$782,E$11)+'СЕТ СН'!$F$9+СВЦЭМ!$D$10+'СЕТ СН'!$F$5-'СЕТ СН'!$F$17</f>
        <v>4963.3219655900002</v>
      </c>
      <c r="F33" s="36">
        <f>SUMIFS(СВЦЭМ!$C$39:$C$782,СВЦЭМ!$A$39:$A$782,$A33,СВЦЭМ!$B$39:$B$782,F$11)+'СЕТ СН'!$F$9+СВЦЭМ!$D$10+'СЕТ СН'!$F$5-'СЕТ СН'!$F$17</f>
        <v>4961.3666150400004</v>
      </c>
      <c r="G33" s="36">
        <f>SUMIFS(СВЦЭМ!$C$39:$C$782,СВЦЭМ!$A$39:$A$782,$A33,СВЦЭМ!$B$39:$B$782,G$11)+'СЕТ СН'!$F$9+СВЦЭМ!$D$10+'СЕТ СН'!$F$5-'СЕТ СН'!$F$17</f>
        <v>4966.1598885599997</v>
      </c>
      <c r="H33" s="36">
        <f>SUMIFS(СВЦЭМ!$C$39:$C$782,СВЦЭМ!$A$39:$A$782,$A33,СВЦЭМ!$B$39:$B$782,H$11)+'СЕТ СН'!$F$9+СВЦЭМ!$D$10+'СЕТ СН'!$F$5-'СЕТ СН'!$F$17</f>
        <v>4889.2041689899997</v>
      </c>
      <c r="I33" s="36">
        <f>SUMIFS(СВЦЭМ!$C$39:$C$782,СВЦЭМ!$A$39:$A$782,$A33,СВЦЭМ!$B$39:$B$782,I$11)+'СЕТ СН'!$F$9+СВЦЭМ!$D$10+'СЕТ СН'!$F$5-'СЕТ СН'!$F$17</f>
        <v>4834.8361175800001</v>
      </c>
      <c r="J33" s="36">
        <f>SUMIFS(СВЦЭМ!$C$39:$C$782,СВЦЭМ!$A$39:$A$782,$A33,СВЦЭМ!$B$39:$B$782,J$11)+'СЕТ СН'!$F$9+СВЦЭМ!$D$10+'СЕТ СН'!$F$5-'СЕТ СН'!$F$17</f>
        <v>4843.7220376799996</v>
      </c>
      <c r="K33" s="36">
        <f>SUMIFS(СВЦЭМ!$C$39:$C$782,СВЦЭМ!$A$39:$A$782,$A33,СВЦЭМ!$B$39:$B$782,K$11)+'СЕТ СН'!$F$9+СВЦЭМ!$D$10+'СЕТ СН'!$F$5-'СЕТ СН'!$F$17</f>
        <v>4813.3127291300007</v>
      </c>
      <c r="L33" s="36">
        <f>SUMIFS(СВЦЭМ!$C$39:$C$782,СВЦЭМ!$A$39:$A$782,$A33,СВЦЭМ!$B$39:$B$782,L$11)+'СЕТ СН'!$F$9+СВЦЭМ!$D$10+'СЕТ СН'!$F$5-'СЕТ СН'!$F$17</f>
        <v>4782.4501790499999</v>
      </c>
      <c r="M33" s="36">
        <f>SUMIFS(СВЦЭМ!$C$39:$C$782,СВЦЭМ!$A$39:$A$782,$A33,СВЦЭМ!$B$39:$B$782,M$11)+'СЕТ СН'!$F$9+СВЦЭМ!$D$10+'СЕТ СН'!$F$5-'СЕТ СН'!$F$17</f>
        <v>4808.4051899799997</v>
      </c>
      <c r="N33" s="36">
        <f>SUMIFS(СВЦЭМ!$C$39:$C$782,СВЦЭМ!$A$39:$A$782,$A33,СВЦЭМ!$B$39:$B$782,N$11)+'СЕТ СН'!$F$9+СВЦЭМ!$D$10+'СЕТ СН'!$F$5-'СЕТ СН'!$F$17</f>
        <v>4826.9954282400004</v>
      </c>
      <c r="O33" s="36">
        <f>SUMIFS(СВЦЭМ!$C$39:$C$782,СВЦЭМ!$A$39:$A$782,$A33,СВЦЭМ!$B$39:$B$782,O$11)+'СЕТ СН'!$F$9+СВЦЭМ!$D$10+'СЕТ СН'!$F$5-'СЕТ СН'!$F$17</f>
        <v>4835.76547605</v>
      </c>
      <c r="P33" s="36">
        <f>SUMIFS(СВЦЭМ!$C$39:$C$782,СВЦЭМ!$A$39:$A$782,$A33,СВЦЭМ!$B$39:$B$782,P$11)+'СЕТ СН'!$F$9+СВЦЭМ!$D$10+'СЕТ СН'!$F$5-'СЕТ СН'!$F$17</f>
        <v>4842.2658710800006</v>
      </c>
      <c r="Q33" s="36">
        <f>SUMIFS(СВЦЭМ!$C$39:$C$782,СВЦЭМ!$A$39:$A$782,$A33,СВЦЭМ!$B$39:$B$782,Q$11)+'СЕТ СН'!$F$9+СВЦЭМ!$D$10+'СЕТ СН'!$F$5-'СЕТ СН'!$F$17</f>
        <v>4858.4011805299997</v>
      </c>
      <c r="R33" s="36">
        <f>SUMIFS(СВЦЭМ!$C$39:$C$782,СВЦЭМ!$A$39:$A$782,$A33,СВЦЭМ!$B$39:$B$782,R$11)+'СЕТ СН'!$F$9+СВЦЭМ!$D$10+'СЕТ СН'!$F$5-'СЕТ СН'!$F$17</f>
        <v>4862.0610489199998</v>
      </c>
      <c r="S33" s="36">
        <f>SUMIFS(СВЦЭМ!$C$39:$C$782,СВЦЭМ!$A$39:$A$782,$A33,СВЦЭМ!$B$39:$B$782,S$11)+'СЕТ СН'!$F$9+СВЦЭМ!$D$10+'СЕТ СН'!$F$5-'СЕТ СН'!$F$17</f>
        <v>4867.2528063500004</v>
      </c>
      <c r="T33" s="36">
        <f>SUMIFS(СВЦЭМ!$C$39:$C$782,СВЦЭМ!$A$39:$A$782,$A33,СВЦЭМ!$B$39:$B$782,T$11)+'СЕТ СН'!$F$9+СВЦЭМ!$D$10+'СЕТ СН'!$F$5-'СЕТ СН'!$F$17</f>
        <v>4844.4711438600007</v>
      </c>
      <c r="U33" s="36">
        <f>SUMIFS(СВЦЭМ!$C$39:$C$782,СВЦЭМ!$A$39:$A$782,$A33,СВЦЭМ!$B$39:$B$782,U$11)+'СЕТ СН'!$F$9+СВЦЭМ!$D$10+'СЕТ СН'!$F$5-'СЕТ СН'!$F$17</f>
        <v>4834.2520369200001</v>
      </c>
      <c r="V33" s="36">
        <f>SUMIFS(СВЦЭМ!$C$39:$C$782,СВЦЭМ!$A$39:$A$782,$A33,СВЦЭМ!$B$39:$B$782,V$11)+'СЕТ СН'!$F$9+СВЦЭМ!$D$10+'СЕТ СН'!$F$5-'СЕТ СН'!$F$17</f>
        <v>4779.1612039800002</v>
      </c>
      <c r="W33" s="36">
        <f>SUMIFS(СВЦЭМ!$C$39:$C$782,СВЦЭМ!$A$39:$A$782,$A33,СВЦЭМ!$B$39:$B$782,W$11)+'СЕТ СН'!$F$9+СВЦЭМ!$D$10+'СЕТ СН'!$F$5-'СЕТ СН'!$F$17</f>
        <v>4737.5796341200003</v>
      </c>
      <c r="X33" s="36">
        <f>SUMIFS(СВЦЭМ!$C$39:$C$782,СВЦЭМ!$A$39:$A$782,$A33,СВЦЭМ!$B$39:$B$782,X$11)+'СЕТ СН'!$F$9+СВЦЭМ!$D$10+'СЕТ СН'!$F$5-'СЕТ СН'!$F$17</f>
        <v>4767.7769174200002</v>
      </c>
      <c r="Y33" s="36">
        <f>SUMIFS(СВЦЭМ!$C$39:$C$782,СВЦЭМ!$A$39:$A$782,$A33,СВЦЭМ!$B$39:$B$782,Y$11)+'СЕТ СН'!$F$9+СВЦЭМ!$D$10+'СЕТ СН'!$F$5-'СЕТ СН'!$F$17</f>
        <v>4774.9628810300001</v>
      </c>
    </row>
    <row r="34" spans="1:25" ht="15.75" x14ac:dyDescent="0.2">
      <c r="A34" s="35">
        <f t="shared" si="0"/>
        <v>45435</v>
      </c>
      <c r="B34" s="36">
        <f>SUMIFS(СВЦЭМ!$C$39:$C$782,СВЦЭМ!$A$39:$A$782,$A34,СВЦЭМ!$B$39:$B$782,B$11)+'СЕТ СН'!$F$9+СВЦЭМ!$D$10+'СЕТ СН'!$F$5-'СЕТ СН'!$F$17</f>
        <v>4804.6896515200006</v>
      </c>
      <c r="C34" s="36">
        <f>SUMIFS(СВЦЭМ!$C$39:$C$782,СВЦЭМ!$A$39:$A$782,$A34,СВЦЭМ!$B$39:$B$782,C$11)+'СЕТ СН'!$F$9+СВЦЭМ!$D$10+'СЕТ СН'!$F$5-'СЕТ СН'!$F$17</f>
        <v>4878.3382034699998</v>
      </c>
      <c r="D34" s="36">
        <f>SUMIFS(СВЦЭМ!$C$39:$C$782,СВЦЭМ!$A$39:$A$782,$A34,СВЦЭМ!$B$39:$B$782,D$11)+'СЕТ СН'!$F$9+СВЦЭМ!$D$10+'СЕТ СН'!$F$5-'СЕТ СН'!$F$17</f>
        <v>4899.3039912800004</v>
      </c>
      <c r="E34" s="36">
        <f>SUMIFS(СВЦЭМ!$C$39:$C$782,СВЦЭМ!$A$39:$A$782,$A34,СВЦЭМ!$B$39:$B$782,E$11)+'СЕТ СН'!$F$9+СВЦЭМ!$D$10+'СЕТ СН'!$F$5-'СЕТ СН'!$F$17</f>
        <v>4887.3697580500002</v>
      </c>
      <c r="F34" s="36">
        <f>SUMIFS(СВЦЭМ!$C$39:$C$782,СВЦЭМ!$A$39:$A$782,$A34,СВЦЭМ!$B$39:$B$782,F$11)+'СЕТ СН'!$F$9+СВЦЭМ!$D$10+'СЕТ СН'!$F$5-'СЕТ СН'!$F$17</f>
        <v>4894.5055300499998</v>
      </c>
      <c r="G34" s="36">
        <f>SUMIFS(СВЦЭМ!$C$39:$C$782,СВЦЭМ!$A$39:$A$782,$A34,СВЦЭМ!$B$39:$B$782,G$11)+'СЕТ СН'!$F$9+СВЦЭМ!$D$10+'СЕТ СН'!$F$5-'СЕТ СН'!$F$17</f>
        <v>4885.6711323899999</v>
      </c>
      <c r="H34" s="36">
        <f>SUMIFS(СВЦЭМ!$C$39:$C$782,СВЦЭМ!$A$39:$A$782,$A34,СВЦЭМ!$B$39:$B$782,H$11)+'СЕТ СН'!$F$9+СВЦЭМ!$D$10+'СЕТ СН'!$F$5-'СЕТ СН'!$F$17</f>
        <v>4890.1504694100004</v>
      </c>
      <c r="I34" s="36">
        <f>SUMIFS(СВЦЭМ!$C$39:$C$782,СВЦЭМ!$A$39:$A$782,$A34,СВЦЭМ!$B$39:$B$782,I$11)+'СЕТ СН'!$F$9+СВЦЭМ!$D$10+'СЕТ СН'!$F$5-'СЕТ СН'!$F$17</f>
        <v>4823.1069447700002</v>
      </c>
      <c r="J34" s="36">
        <f>SUMIFS(СВЦЭМ!$C$39:$C$782,СВЦЭМ!$A$39:$A$782,$A34,СВЦЭМ!$B$39:$B$782,J$11)+'СЕТ СН'!$F$9+СВЦЭМ!$D$10+'СЕТ СН'!$F$5-'СЕТ СН'!$F$17</f>
        <v>4782.9303399600003</v>
      </c>
      <c r="K34" s="36">
        <f>SUMIFS(СВЦЭМ!$C$39:$C$782,СВЦЭМ!$A$39:$A$782,$A34,СВЦЭМ!$B$39:$B$782,K$11)+'СЕТ СН'!$F$9+СВЦЭМ!$D$10+'СЕТ СН'!$F$5-'СЕТ СН'!$F$17</f>
        <v>4779.2341244199997</v>
      </c>
      <c r="L34" s="36">
        <f>SUMIFS(СВЦЭМ!$C$39:$C$782,СВЦЭМ!$A$39:$A$782,$A34,СВЦЭМ!$B$39:$B$782,L$11)+'СЕТ СН'!$F$9+СВЦЭМ!$D$10+'СЕТ СН'!$F$5-'СЕТ СН'!$F$17</f>
        <v>4787.36726817</v>
      </c>
      <c r="M34" s="36">
        <f>SUMIFS(СВЦЭМ!$C$39:$C$782,СВЦЭМ!$A$39:$A$782,$A34,СВЦЭМ!$B$39:$B$782,M$11)+'СЕТ СН'!$F$9+СВЦЭМ!$D$10+'СЕТ СН'!$F$5-'СЕТ СН'!$F$17</f>
        <v>4786.2549109700003</v>
      </c>
      <c r="N34" s="36">
        <f>SUMIFS(СВЦЭМ!$C$39:$C$782,СВЦЭМ!$A$39:$A$782,$A34,СВЦЭМ!$B$39:$B$782,N$11)+'СЕТ СН'!$F$9+СВЦЭМ!$D$10+'СЕТ СН'!$F$5-'СЕТ СН'!$F$17</f>
        <v>4780.1611907699998</v>
      </c>
      <c r="O34" s="36">
        <f>SUMIFS(СВЦЭМ!$C$39:$C$782,СВЦЭМ!$A$39:$A$782,$A34,СВЦЭМ!$B$39:$B$782,O$11)+'СЕТ СН'!$F$9+СВЦЭМ!$D$10+'СЕТ СН'!$F$5-'СЕТ СН'!$F$17</f>
        <v>4786.4448755200001</v>
      </c>
      <c r="P34" s="36">
        <f>SUMIFS(СВЦЭМ!$C$39:$C$782,СВЦЭМ!$A$39:$A$782,$A34,СВЦЭМ!$B$39:$B$782,P$11)+'СЕТ СН'!$F$9+СВЦЭМ!$D$10+'СЕТ СН'!$F$5-'СЕТ СН'!$F$17</f>
        <v>4795.0232836800005</v>
      </c>
      <c r="Q34" s="36">
        <f>SUMIFS(СВЦЭМ!$C$39:$C$782,СВЦЭМ!$A$39:$A$782,$A34,СВЦЭМ!$B$39:$B$782,Q$11)+'СЕТ СН'!$F$9+СВЦЭМ!$D$10+'СЕТ СН'!$F$5-'СЕТ СН'!$F$17</f>
        <v>4815.58831078</v>
      </c>
      <c r="R34" s="36">
        <f>SUMIFS(СВЦЭМ!$C$39:$C$782,СВЦЭМ!$A$39:$A$782,$A34,СВЦЭМ!$B$39:$B$782,R$11)+'СЕТ СН'!$F$9+СВЦЭМ!$D$10+'СЕТ СН'!$F$5-'СЕТ СН'!$F$17</f>
        <v>4818.3600537399998</v>
      </c>
      <c r="S34" s="36">
        <f>SUMIFS(СВЦЭМ!$C$39:$C$782,СВЦЭМ!$A$39:$A$782,$A34,СВЦЭМ!$B$39:$B$782,S$11)+'СЕТ СН'!$F$9+СВЦЭМ!$D$10+'СЕТ СН'!$F$5-'СЕТ СН'!$F$17</f>
        <v>4805.2666737999998</v>
      </c>
      <c r="T34" s="36">
        <f>SUMIFS(СВЦЭМ!$C$39:$C$782,СВЦЭМ!$A$39:$A$782,$A34,СВЦЭМ!$B$39:$B$782,T$11)+'СЕТ СН'!$F$9+СВЦЭМ!$D$10+'СЕТ СН'!$F$5-'СЕТ СН'!$F$17</f>
        <v>4803.57585174</v>
      </c>
      <c r="U34" s="36">
        <f>SUMIFS(СВЦЭМ!$C$39:$C$782,СВЦЭМ!$A$39:$A$782,$A34,СВЦЭМ!$B$39:$B$782,U$11)+'СЕТ СН'!$F$9+СВЦЭМ!$D$10+'СЕТ СН'!$F$5-'СЕТ СН'!$F$17</f>
        <v>4819.01181765</v>
      </c>
      <c r="V34" s="36">
        <f>SUMIFS(СВЦЭМ!$C$39:$C$782,СВЦЭМ!$A$39:$A$782,$A34,СВЦЭМ!$B$39:$B$782,V$11)+'СЕТ СН'!$F$9+СВЦЭМ!$D$10+'СЕТ СН'!$F$5-'СЕТ СН'!$F$17</f>
        <v>4800.6530375700004</v>
      </c>
      <c r="W34" s="36">
        <f>SUMIFS(СВЦЭМ!$C$39:$C$782,СВЦЭМ!$A$39:$A$782,$A34,СВЦЭМ!$B$39:$B$782,W$11)+'СЕТ СН'!$F$9+СВЦЭМ!$D$10+'СЕТ СН'!$F$5-'СЕТ СН'!$F$17</f>
        <v>4773.7503840600002</v>
      </c>
      <c r="X34" s="36">
        <f>SUMIFS(СВЦЭМ!$C$39:$C$782,СВЦЭМ!$A$39:$A$782,$A34,СВЦЭМ!$B$39:$B$782,X$11)+'СЕТ СН'!$F$9+СВЦЭМ!$D$10+'СЕТ СН'!$F$5-'СЕТ СН'!$F$17</f>
        <v>4812.7551069399997</v>
      </c>
      <c r="Y34" s="36">
        <f>SUMIFS(СВЦЭМ!$C$39:$C$782,СВЦЭМ!$A$39:$A$782,$A34,СВЦЭМ!$B$39:$B$782,Y$11)+'СЕТ СН'!$F$9+СВЦЭМ!$D$10+'СЕТ СН'!$F$5-'СЕТ СН'!$F$17</f>
        <v>4874.21554612</v>
      </c>
    </row>
    <row r="35" spans="1:25" ht="15.75" x14ac:dyDescent="0.2">
      <c r="A35" s="35">
        <f t="shared" si="0"/>
        <v>45436</v>
      </c>
      <c r="B35" s="36">
        <f>SUMIFS(СВЦЭМ!$C$39:$C$782,СВЦЭМ!$A$39:$A$782,$A35,СВЦЭМ!$B$39:$B$782,B$11)+'СЕТ СН'!$F$9+СВЦЭМ!$D$10+'СЕТ СН'!$F$5-'СЕТ СН'!$F$17</f>
        <v>4792.9181454200007</v>
      </c>
      <c r="C35" s="36">
        <f>SUMIFS(СВЦЭМ!$C$39:$C$782,СВЦЭМ!$A$39:$A$782,$A35,СВЦЭМ!$B$39:$B$782,C$11)+'СЕТ СН'!$F$9+СВЦЭМ!$D$10+'СЕТ СН'!$F$5-'СЕТ СН'!$F$17</f>
        <v>4878.7558537799996</v>
      </c>
      <c r="D35" s="36">
        <f>SUMIFS(СВЦЭМ!$C$39:$C$782,СВЦЭМ!$A$39:$A$782,$A35,СВЦЭМ!$B$39:$B$782,D$11)+'СЕТ СН'!$F$9+СВЦЭМ!$D$10+'СЕТ СН'!$F$5-'СЕТ СН'!$F$17</f>
        <v>4885.1207577599998</v>
      </c>
      <c r="E35" s="36">
        <f>SUMIFS(СВЦЭМ!$C$39:$C$782,СВЦЭМ!$A$39:$A$782,$A35,СВЦЭМ!$B$39:$B$782,E$11)+'СЕТ СН'!$F$9+СВЦЭМ!$D$10+'СЕТ СН'!$F$5-'СЕТ СН'!$F$17</f>
        <v>4959.9566898499997</v>
      </c>
      <c r="F35" s="36">
        <f>SUMIFS(СВЦЭМ!$C$39:$C$782,СВЦЭМ!$A$39:$A$782,$A35,СВЦЭМ!$B$39:$B$782,F$11)+'СЕТ СН'!$F$9+СВЦЭМ!$D$10+'СЕТ СН'!$F$5-'СЕТ СН'!$F$17</f>
        <v>4947.0364677600001</v>
      </c>
      <c r="G35" s="36">
        <f>SUMIFS(СВЦЭМ!$C$39:$C$782,СВЦЭМ!$A$39:$A$782,$A35,СВЦЭМ!$B$39:$B$782,G$11)+'СЕТ СН'!$F$9+СВЦЭМ!$D$10+'СЕТ СН'!$F$5-'СЕТ СН'!$F$17</f>
        <v>4908.0351890100001</v>
      </c>
      <c r="H35" s="36">
        <f>SUMIFS(СВЦЭМ!$C$39:$C$782,СВЦЭМ!$A$39:$A$782,$A35,СВЦЭМ!$B$39:$B$782,H$11)+'СЕТ СН'!$F$9+СВЦЭМ!$D$10+'СЕТ СН'!$F$5-'СЕТ СН'!$F$17</f>
        <v>4788.7510211899998</v>
      </c>
      <c r="I35" s="36">
        <f>SUMIFS(СВЦЭМ!$C$39:$C$782,СВЦЭМ!$A$39:$A$782,$A35,СВЦЭМ!$B$39:$B$782,I$11)+'СЕТ СН'!$F$9+СВЦЭМ!$D$10+'СЕТ СН'!$F$5-'СЕТ СН'!$F$17</f>
        <v>4700.8751638499998</v>
      </c>
      <c r="J35" s="36">
        <f>SUMIFS(СВЦЭМ!$C$39:$C$782,СВЦЭМ!$A$39:$A$782,$A35,СВЦЭМ!$B$39:$B$782,J$11)+'СЕТ СН'!$F$9+СВЦЭМ!$D$10+'СЕТ СН'!$F$5-'СЕТ СН'!$F$17</f>
        <v>4664.1631252999996</v>
      </c>
      <c r="K35" s="36">
        <f>SUMIFS(СВЦЭМ!$C$39:$C$782,СВЦЭМ!$A$39:$A$782,$A35,СВЦЭМ!$B$39:$B$782,K$11)+'СЕТ СН'!$F$9+СВЦЭМ!$D$10+'СЕТ СН'!$F$5-'СЕТ СН'!$F$17</f>
        <v>4631.6411392299997</v>
      </c>
      <c r="L35" s="36">
        <f>SUMIFS(СВЦЭМ!$C$39:$C$782,СВЦЭМ!$A$39:$A$782,$A35,СВЦЭМ!$B$39:$B$782,L$11)+'СЕТ СН'!$F$9+СВЦЭМ!$D$10+'СЕТ СН'!$F$5-'СЕТ СН'!$F$17</f>
        <v>4626.7879802000007</v>
      </c>
      <c r="M35" s="36">
        <f>SUMIFS(СВЦЭМ!$C$39:$C$782,СВЦЭМ!$A$39:$A$782,$A35,СВЦЭМ!$B$39:$B$782,M$11)+'СЕТ СН'!$F$9+СВЦЭМ!$D$10+'СЕТ СН'!$F$5-'СЕТ СН'!$F$17</f>
        <v>4627.4356101700005</v>
      </c>
      <c r="N35" s="36">
        <f>SUMIFS(СВЦЭМ!$C$39:$C$782,СВЦЭМ!$A$39:$A$782,$A35,СВЦЭМ!$B$39:$B$782,N$11)+'СЕТ СН'!$F$9+СВЦЭМ!$D$10+'СЕТ СН'!$F$5-'СЕТ СН'!$F$17</f>
        <v>4637.27959259</v>
      </c>
      <c r="O35" s="36">
        <f>SUMIFS(СВЦЭМ!$C$39:$C$782,СВЦЭМ!$A$39:$A$782,$A35,СВЦЭМ!$B$39:$B$782,O$11)+'СЕТ СН'!$F$9+СВЦЭМ!$D$10+'СЕТ СН'!$F$5-'СЕТ СН'!$F$17</f>
        <v>4642.0737309200003</v>
      </c>
      <c r="P35" s="36">
        <f>SUMIFS(СВЦЭМ!$C$39:$C$782,СВЦЭМ!$A$39:$A$782,$A35,СВЦЭМ!$B$39:$B$782,P$11)+'СЕТ СН'!$F$9+СВЦЭМ!$D$10+'СЕТ СН'!$F$5-'СЕТ СН'!$F$17</f>
        <v>4649.0299118399998</v>
      </c>
      <c r="Q35" s="36">
        <f>SUMIFS(СВЦЭМ!$C$39:$C$782,СВЦЭМ!$A$39:$A$782,$A35,СВЦЭМ!$B$39:$B$782,Q$11)+'СЕТ СН'!$F$9+СВЦЭМ!$D$10+'СЕТ СН'!$F$5-'СЕТ СН'!$F$17</f>
        <v>4666.0865529500006</v>
      </c>
      <c r="R35" s="36">
        <f>SUMIFS(СВЦЭМ!$C$39:$C$782,СВЦЭМ!$A$39:$A$782,$A35,СВЦЭМ!$B$39:$B$782,R$11)+'СЕТ СН'!$F$9+СВЦЭМ!$D$10+'СЕТ СН'!$F$5-'СЕТ СН'!$F$17</f>
        <v>4686.6360519700002</v>
      </c>
      <c r="S35" s="36">
        <f>SUMIFS(СВЦЭМ!$C$39:$C$782,СВЦЭМ!$A$39:$A$782,$A35,СВЦЭМ!$B$39:$B$782,S$11)+'СЕТ СН'!$F$9+СВЦЭМ!$D$10+'СЕТ СН'!$F$5-'СЕТ СН'!$F$17</f>
        <v>4679.9108368699999</v>
      </c>
      <c r="T35" s="36">
        <f>SUMIFS(СВЦЭМ!$C$39:$C$782,СВЦЭМ!$A$39:$A$782,$A35,СВЦЭМ!$B$39:$B$782,T$11)+'СЕТ СН'!$F$9+СВЦЭМ!$D$10+'СЕТ СН'!$F$5-'СЕТ СН'!$F$17</f>
        <v>4657.6506803900002</v>
      </c>
      <c r="U35" s="36">
        <f>SUMIFS(СВЦЭМ!$C$39:$C$782,СВЦЭМ!$A$39:$A$782,$A35,СВЦЭМ!$B$39:$B$782,U$11)+'СЕТ СН'!$F$9+СВЦЭМ!$D$10+'СЕТ СН'!$F$5-'СЕТ СН'!$F$17</f>
        <v>4642.5416731900004</v>
      </c>
      <c r="V35" s="36">
        <f>SUMIFS(СВЦЭМ!$C$39:$C$782,СВЦЭМ!$A$39:$A$782,$A35,СВЦЭМ!$B$39:$B$782,V$11)+'СЕТ СН'!$F$9+СВЦЭМ!$D$10+'СЕТ СН'!$F$5-'СЕТ СН'!$F$17</f>
        <v>4627.4209253099998</v>
      </c>
      <c r="W35" s="36">
        <f>SUMIFS(СВЦЭМ!$C$39:$C$782,СВЦЭМ!$A$39:$A$782,$A35,СВЦЭМ!$B$39:$B$782,W$11)+'СЕТ СН'!$F$9+СВЦЭМ!$D$10+'СЕТ СН'!$F$5-'СЕТ СН'!$F$17</f>
        <v>4607.9990404300006</v>
      </c>
      <c r="X35" s="36">
        <f>SUMIFS(СВЦЭМ!$C$39:$C$782,СВЦЭМ!$A$39:$A$782,$A35,СВЦЭМ!$B$39:$B$782,X$11)+'СЕТ СН'!$F$9+СВЦЭМ!$D$10+'СЕТ СН'!$F$5-'СЕТ СН'!$F$17</f>
        <v>4627.1469339499999</v>
      </c>
      <c r="Y35" s="36">
        <f>SUMIFS(СВЦЭМ!$C$39:$C$782,СВЦЭМ!$A$39:$A$782,$A35,СВЦЭМ!$B$39:$B$782,Y$11)+'СЕТ СН'!$F$9+СВЦЭМ!$D$10+'СЕТ СН'!$F$5-'СЕТ СН'!$F$17</f>
        <v>4719.0946704400003</v>
      </c>
    </row>
    <row r="36" spans="1:25" ht="15.75" x14ac:dyDescent="0.2">
      <c r="A36" s="35">
        <f t="shared" si="0"/>
        <v>45437</v>
      </c>
      <c r="B36" s="36">
        <f>SUMIFS(СВЦЭМ!$C$39:$C$782,СВЦЭМ!$A$39:$A$782,$A36,СВЦЭМ!$B$39:$B$782,B$11)+'СЕТ СН'!$F$9+СВЦЭМ!$D$10+'СЕТ СН'!$F$5-'СЕТ СН'!$F$17</f>
        <v>4703.4137983000001</v>
      </c>
      <c r="C36" s="36">
        <f>SUMIFS(СВЦЭМ!$C$39:$C$782,СВЦЭМ!$A$39:$A$782,$A36,СВЦЭМ!$B$39:$B$782,C$11)+'СЕТ СН'!$F$9+СВЦЭМ!$D$10+'СЕТ СН'!$F$5-'СЕТ СН'!$F$17</f>
        <v>4772.9492038200005</v>
      </c>
      <c r="D36" s="36">
        <f>SUMIFS(СВЦЭМ!$C$39:$C$782,СВЦЭМ!$A$39:$A$782,$A36,СВЦЭМ!$B$39:$B$782,D$11)+'СЕТ СН'!$F$9+СВЦЭМ!$D$10+'СЕТ СН'!$F$5-'СЕТ СН'!$F$17</f>
        <v>4890.7220133600003</v>
      </c>
      <c r="E36" s="36">
        <f>SUMIFS(СВЦЭМ!$C$39:$C$782,СВЦЭМ!$A$39:$A$782,$A36,СВЦЭМ!$B$39:$B$782,E$11)+'СЕТ СН'!$F$9+СВЦЭМ!$D$10+'СЕТ СН'!$F$5-'СЕТ СН'!$F$17</f>
        <v>4896.3281868399999</v>
      </c>
      <c r="F36" s="36">
        <f>SUMIFS(СВЦЭМ!$C$39:$C$782,СВЦЭМ!$A$39:$A$782,$A36,СВЦЭМ!$B$39:$B$782,F$11)+'СЕТ СН'!$F$9+СВЦЭМ!$D$10+'СЕТ СН'!$F$5-'СЕТ СН'!$F$17</f>
        <v>4885.5050643300001</v>
      </c>
      <c r="G36" s="36">
        <f>SUMIFS(СВЦЭМ!$C$39:$C$782,СВЦЭМ!$A$39:$A$782,$A36,СВЦЭМ!$B$39:$B$782,G$11)+'СЕТ СН'!$F$9+СВЦЭМ!$D$10+'СЕТ СН'!$F$5-'СЕТ СН'!$F$17</f>
        <v>4900.1951063100005</v>
      </c>
      <c r="H36" s="36">
        <f>SUMIFS(СВЦЭМ!$C$39:$C$782,СВЦЭМ!$A$39:$A$782,$A36,СВЦЭМ!$B$39:$B$782,H$11)+'СЕТ СН'!$F$9+СВЦЭМ!$D$10+'СЕТ СН'!$F$5-'СЕТ СН'!$F$17</f>
        <v>4848.8400618699998</v>
      </c>
      <c r="I36" s="36">
        <f>SUMIFS(СВЦЭМ!$C$39:$C$782,СВЦЭМ!$A$39:$A$782,$A36,СВЦЭМ!$B$39:$B$782,I$11)+'СЕТ СН'!$F$9+СВЦЭМ!$D$10+'СЕТ СН'!$F$5-'СЕТ СН'!$F$17</f>
        <v>4767.9460754000002</v>
      </c>
      <c r="J36" s="36">
        <f>SUMIFS(СВЦЭМ!$C$39:$C$782,СВЦЭМ!$A$39:$A$782,$A36,СВЦЭМ!$B$39:$B$782,J$11)+'СЕТ СН'!$F$9+СВЦЭМ!$D$10+'СЕТ СН'!$F$5-'СЕТ СН'!$F$17</f>
        <v>4663.3909176300003</v>
      </c>
      <c r="K36" s="36">
        <f>SUMIFS(СВЦЭМ!$C$39:$C$782,СВЦЭМ!$A$39:$A$782,$A36,СВЦЭМ!$B$39:$B$782,K$11)+'СЕТ СН'!$F$9+СВЦЭМ!$D$10+'СЕТ СН'!$F$5-'СЕТ СН'!$F$17</f>
        <v>4607.4696080900003</v>
      </c>
      <c r="L36" s="36">
        <f>SUMIFS(СВЦЭМ!$C$39:$C$782,СВЦЭМ!$A$39:$A$782,$A36,СВЦЭМ!$B$39:$B$782,L$11)+'СЕТ СН'!$F$9+СВЦЭМ!$D$10+'СЕТ СН'!$F$5-'СЕТ СН'!$F$17</f>
        <v>4606.5486419700001</v>
      </c>
      <c r="M36" s="36">
        <f>SUMIFS(СВЦЭМ!$C$39:$C$782,СВЦЭМ!$A$39:$A$782,$A36,СВЦЭМ!$B$39:$B$782,M$11)+'СЕТ СН'!$F$9+СВЦЭМ!$D$10+'СЕТ СН'!$F$5-'СЕТ СН'!$F$17</f>
        <v>4595.8289980899999</v>
      </c>
      <c r="N36" s="36">
        <f>SUMIFS(СВЦЭМ!$C$39:$C$782,СВЦЭМ!$A$39:$A$782,$A36,СВЦЭМ!$B$39:$B$782,N$11)+'СЕТ СН'!$F$9+СВЦЭМ!$D$10+'СЕТ СН'!$F$5-'СЕТ СН'!$F$17</f>
        <v>4595.4723261300005</v>
      </c>
      <c r="O36" s="36">
        <f>SUMIFS(СВЦЭМ!$C$39:$C$782,СВЦЭМ!$A$39:$A$782,$A36,СВЦЭМ!$B$39:$B$782,O$11)+'СЕТ СН'!$F$9+СВЦЭМ!$D$10+'СЕТ СН'!$F$5-'СЕТ СН'!$F$17</f>
        <v>4609.1610632900001</v>
      </c>
      <c r="P36" s="36">
        <f>SUMIFS(СВЦЭМ!$C$39:$C$782,СВЦЭМ!$A$39:$A$782,$A36,СВЦЭМ!$B$39:$B$782,P$11)+'СЕТ СН'!$F$9+СВЦЭМ!$D$10+'СЕТ СН'!$F$5-'СЕТ СН'!$F$17</f>
        <v>4618.0624093300003</v>
      </c>
      <c r="Q36" s="36">
        <f>SUMIFS(СВЦЭМ!$C$39:$C$782,СВЦЭМ!$A$39:$A$782,$A36,СВЦЭМ!$B$39:$B$782,Q$11)+'СЕТ СН'!$F$9+СВЦЭМ!$D$10+'СЕТ СН'!$F$5-'СЕТ СН'!$F$17</f>
        <v>4637.5997724700001</v>
      </c>
      <c r="R36" s="36">
        <f>SUMIFS(СВЦЭМ!$C$39:$C$782,СВЦЭМ!$A$39:$A$782,$A36,СВЦЭМ!$B$39:$B$782,R$11)+'СЕТ СН'!$F$9+СВЦЭМ!$D$10+'СЕТ СН'!$F$5-'СЕТ СН'!$F$17</f>
        <v>4651.8035921600003</v>
      </c>
      <c r="S36" s="36">
        <f>SUMIFS(СВЦЭМ!$C$39:$C$782,СВЦЭМ!$A$39:$A$782,$A36,СВЦЭМ!$B$39:$B$782,S$11)+'СЕТ СН'!$F$9+СВЦЭМ!$D$10+'СЕТ СН'!$F$5-'СЕТ СН'!$F$17</f>
        <v>4639.6239415399996</v>
      </c>
      <c r="T36" s="36">
        <f>SUMIFS(СВЦЭМ!$C$39:$C$782,СВЦЭМ!$A$39:$A$782,$A36,СВЦЭМ!$B$39:$B$782,T$11)+'СЕТ СН'!$F$9+СВЦЭМ!$D$10+'СЕТ СН'!$F$5-'СЕТ СН'!$F$17</f>
        <v>4614.34283985</v>
      </c>
      <c r="U36" s="36">
        <f>SUMIFS(СВЦЭМ!$C$39:$C$782,СВЦЭМ!$A$39:$A$782,$A36,СВЦЭМ!$B$39:$B$782,U$11)+'СЕТ СН'!$F$9+СВЦЭМ!$D$10+'СЕТ СН'!$F$5-'СЕТ СН'!$F$17</f>
        <v>4625.7048136800004</v>
      </c>
      <c r="V36" s="36">
        <f>SUMIFS(СВЦЭМ!$C$39:$C$782,СВЦЭМ!$A$39:$A$782,$A36,СВЦЭМ!$B$39:$B$782,V$11)+'СЕТ СН'!$F$9+СВЦЭМ!$D$10+'СЕТ СН'!$F$5-'СЕТ СН'!$F$17</f>
        <v>4627.7904095000004</v>
      </c>
      <c r="W36" s="36">
        <f>SUMIFS(СВЦЭМ!$C$39:$C$782,СВЦЭМ!$A$39:$A$782,$A36,СВЦЭМ!$B$39:$B$782,W$11)+'СЕТ СН'!$F$9+СВЦЭМ!$D$10+'СЕТ СН'!$F$5-'СЕТ СН'!$F$17</f>
        <v>4617.2875804300002</v>
      </c>
      <c r="X36" s="36">
        <f>SUMIFS(СВЦЭМ!$C$39:$C$782,СВЦЭМ!$A$39:$A$782,$A36,СВЦЭМ!$B$39:$B$782,X$11)+'СЕТ СН'!$F$9+СВЦЭМ!$D$10+'СЕТ СН'!$F$5-'СЕТ СН'!$F$17</f>
        <v>4614.8173316499997</v>
      </c>
      <c r="Y36" s="36">
        <f>SUMIFS(СВЦЭМ!$C$39:$C$782,СВЦЭМ!$A$39:$A$782,$A36,СВЦЭМ!$B$39:$B$782,Y$11)+'СЕТ СН'!$F$9+СВЦЭМ!$D$10+'СЕТ СН'!$F$5-'СЕТ СН'!$F$17</f>
        <v>4661.3446913799999</v>
      </c>
    </row>
    <row r="37" spans="1:25" ht="15.75" x14ac:dyDescent="0.2">
      <c r="A37" s="35">
        <f t="shared" si="0"/>
        <v>45438</v>
      </c>
      <c r="B37" s="36">
        <f>SUMIFS(СВЦЭМ!$C$39:$C$782,СВЦЭМ!$A$39:$A$782,$A37,СВЦЭМ!$B$39:$B$782,B$11)+'СЕТ СН'!$F$9+СВЦЭМ!$D$10+'СЕТ СН'!$F$5-'СЕТ СН'!$F$17</f>
        <v>4787.9599823400004</v>
      </c>
      <c r="C37" s="36">
        <f>SUMIFS(СВЦЭМ!$C$39:$C$782,СВЦЭМ!$A$39:$A$782,$A37,СВЦЭМ!$B$39:$B$782,C$11)+'СЕТ СН'!$F$9+СВЦЭМ!$D$10+'СЕТ СН'!$F$5-'СЕТ СН'!$F$17</f>
        <v>4850.72347145</v>
      </c>
      <c r="D37" s="36">
        <f>SUMIFS(СВЦЭМ!$C$39:$C$782,СВЦЭМ!$A$39:$A$782,$A37,СВЦЭМ!$B$39:$B$782,D$11)+'СЕТ СН'!$F$9+СВЦЭМ!$D$10+'СЕТ СН'!$F$5-'СЕТ СН'!$F$17</f>
        <v>4897.8899668000004</v>
      </c>
      <c r="E37" s="36">
        <f>SUMIFS(СВЦЭМ!$C$39:$C$782,СВЦЭМ!$A$39:$A$782,$A37,СВЦЭМ!$B$39:$B$782,E$11)+'СЕТ СН'!$F$9+СВЦЭМ!$D$10+'СЕТ СН'!$F$5-'СЕТ СН'!$F$17</f>
        <v>4890.2684530400002</v>
      </c>
      <c r="F37" s="36">
        <f>SUMIFS(СВЦЭМ!$C$39:$C$782,СВЦЭМ!$A$39:$A$782,$A37,СВЦЭМ!$B$39:$B$782,F$11)+'СЕТ СН'!$F$9+СВЦЭМ!$D$10+'СЕТ СН'!$F$5-'СЕТ СН'!$F$17</f>
        <v>4862.4260658500007</v>
      </c>
      <c r="G37" s="36">
        <f>SUMIFS(СВЦЭМ!$C$39:$C$782,СВЦЭМ!$A$39:$A$782,$A37,СВЦЭМ!$B$39:$B$782,G$11)+'СЕТ СН'!$F$9+СВЦЭМ!$D$10+'СЕТ СН'!$F$5-'СЕТ СН'!$F$17</f>
        <v>4869.7682644100005</v>
      </c>
      <c r="H37" s="36">
        <f>SUMIFS(СВЦЭМ!$C$39:$C$782,СВЦЭМ!$A$39:$A$782,$A37,СВЦЭМ!$B$39:$B$782,H$11)+'СЕТ СН'!$F$9+СВЦЭМ!$D$10+'СЕТ СН'!$F$5-'СЕТ СН'!$F$17</f>
        <v>4863.38984867</v>
      </c>
      <c r="I37" s="36">
        <f>SUMIFS(СВЦЭМ!$C$39:$C$782,СВЦЭМ!$A$39:$A$782,$A37,СВЦЭМ!$B$39:$B$782,I$11)+'СЕТ СН'!$F$9+СВЦЭМ!$D$10+'СЕТ СН'!$F$5-'СЕТ СН'!$F$17</f>
        <v>4839.7918990199996</v>
      </c>
      <c r="J37" s="36">
        <f>SUMIFS(СВЦЭМ!$C$39:$C$782,СВЦЭМ!$A$39:$A$782,$A37,СВЦЭМ!$B$39:$B$782,J$11)+'СЕТ СН'!$F$9+СВЦЭМ!$D$10+'СЕТ СН'!$F$5-'СЕТ СН'!$F$17</f>
        <v>4763.1763103600006</v>
      </c>
      <c r="K37" s="36">
        <f>SUMIFS(СВЦЭМ!$C$39:$C$782,СВЦЭМ!$A$39:$A$782,$A37,СВЦЭМ!$B$39:$B$782,K$11)+'СЕТ СН'!$F$9+СВЦЭМ!$D$10+'СЕТ СН'!$F$5-'СЕТ СН'!$F$17</f>
        <v>4689.3980335899996</v>
      </c>
      <c r="L37" s="36">
        <f>SUMIFS(СВЦЭМ!$C$39:$C$782,СВЦЭМ!$A$39:$A$782,$A37,СВЦЭМ!$B$39:$B$782,L$11)+'СЕТ СН'!$F$9+СВЦЭМ!$D$10+'СЕТ СН'!$F$5-'СЕТ СН'!$F$17</f>
        <v>4668.8239378100006</v>
      </c>
      <c r="M37" s="36">
        <f>SUMIFS(СВЦЭМ!$C$39:$C$782,СВЦЭМ!$A$39:$A$782,$A37,СВЦЭМ!$B$39:$B$782,M$11)+'СЕТ СН'!$F$9+СВЦЭМ!$D$10+'СЕТ СН'!$F$5-'СЕТ СН'!$F$17</f>
        <v>4662.6844193899997</v>
      </c>
      <c r="N37" s="36">
        <f>SUMIFS(СВЦЭМ!$C$39:$C$782,СВЦЭМ!$A$39:$A$782,$A37,СВЦЭМ!$B$39:$B$782,N$11)+'СЕТ СН'!$F$9+СВЦЭМ!$D$10+'СЕТ СН'!$F$5-'СЕТ СН'!$F$17</f>
        <v>4672.9137795099996</v>
      </c>
      <c r="O37" s="36">
        <f>SUMIFS(СВЦЭМ!$C$39:$C$782,СВЦЭМ!$A$39:$A$782,$A37,СВЦЭМ!$B$39:$B$782,O$11)+'СЕТ СН'!$F$9+СВЦЭМ!$D$10+'СЕТ СН'!$F$5-'СЕТ СН'!$F$17</f>
        <v>4686.51808041</v>
      </c>
      <c r="P37" s="36">
        <f>SUMIFS(СВЦЭМ!$C$39:$C$782,СВЦЭМ!$A$39:$A$782,$A37,СВЦЭМ!$B$39:$B$782,P$11)+'СЕТ СН'!$F$9+СВЦЭМ!$D$10+'СЕТ СН'!$F$5-'СЕТ СН'!$F$17</f>
        <v>4701.6785902900001</v>
      </c>
      <c r="Q37" s="36">
        <f>SUMIFS(СВЦЭМ!$C$39:$C$782,СВЦЭМ!$A$39:$A$782,$A37,СВЦЭМ!$B$39:$B$782,Q$11)+'СЕТ СН'!$F$9+СВЦЭМ!$D$10+'СЕТ СН'!$F$5-'СЕТ СН'!$F$17</f>
        <v>4716.61129635</v>
      </c>
      <c r="R37" s="36">
        <f>SUMIFS(СВЦЭМ!$C$39:$C$782,СВЦЭМ!$A$39:$A$782,$A37,СВЦЭМ!$B$39:$B$782,R$11)+'СЕТ СН'!$F$9+СВЦЭМ!$D$10+'СЕТ СН'!$F$5-'СЕТ СН'!$F$17</f>
        <v>4719.0862122100007</v>
      </c>
      <c r="S37" s="36">
        <f>SUMIFS(СВЦЭМ!$C$39:$C$782,СВЦЭМ!$A$39:$A$782,$A37,СВЦЭМ!$B$39:$B$782,S$11)+'СЕТ СН'!$F$9+СВЦЭМ!$D$10+'СЕТ СН'!$F$5-'СЕТ СН'!$F$17</f>
        <v>4701.2051103100002</v>
      </c>
      <c r="T37" s="36">
        <f>SUMIFS(СВЦЭМ!$C$39:$C$782,СВЦЭМ!$A$39:$A$782,$A37,СВЦЭМ!$B$39:$B$782,T$11)+'СЕТ СН'!$F$9+СВЦЭМ!$D$10+'СЕТ СН'!$F$5-'СЕТ СН'!$F$17</f>
        <v>4672.2537249400002</v>
      </c>
      <c r="U37" s="36">
        <f>SUMIFS(СВЦЭМ!$C$39:$C$782,СВЦЭМ!$A$39:$A$782,$A37,СВЦЭМ!$B$39:$B$782,U$11)+'СЕТ СН'!$F$9+СВЦЭМ!$D$10+'СЕТ СН'!$F$5-'СЕТ СН'!$F$17</f>
        <v>4667.2813296900003</v>
      </c>
      <c r="V37" s="36">
        <f>SUMIFS(СВЦЭМ!$C$39:$C$782,СВЦЭМ!$A$39:$A$782,$A37,СВЦЭМ!$B$39:$B$782,V$11)+'СЕТ СН'!$F$9+СВЦЭМ!$D$10+'СЕТ СН'!$F$5-'СЕТ СН'!$F$17</f>
        <v>4675.4410103500004</v>
      </c>
      <c r="W37" s="36">
        <f>SUMIFS(СВЦЭМ!$C$39:$C$782,СВЦЭМ!$A$39:$A$782,$A37,СВЦЭМ!$B$39:$B$782,W$11)+'СЕТ СН'!$F$9+СВЦЭМ!$D$10+'СЕТ СН'!$F$5-'СЕТ СН'!$F$17</f>
        <v>4652.4061702099998</v>
      </c>
      <c r="X37" s="36">
        <f>SUMIFS(СВЦЭМ!$C$39:$C$782,СВЦЭМ!$A$39:$A$782,$A37,СВЦЭМ!$B$39:$B$782,X$11)+'СЕТ СН'!$F$9+СВЦЭМ!$D$10+'СЕТ СН'!$F$5-'СЕТ СН'!$F$17</f>
        <v>4643.0571526399999</v>
      </c>
      <c r="Y37" s="36">
        <f>SUMIFS(СВЦЭМ!$C$39:$C$782,СВЦЭМ!$A$39:$A$782,$A37,СВЦЭМ!$B$39:$B$782,Y$11)+'СЕТ СН'!$F$9+СВЦЭМ!$D$10+'СЕТ СН'!$F$5-'СЕТ СН'!$F$17</f>
        <v>4681.1986683300001</v>
      </c>
    </row>
    <row r="38" spans="1:25" ht="15.75" x14ac:dyDescent="0.2">
      <c r="A38" s="35">
        <f t="shared" si="0"/>
        <v>45439</v>
      </c>
      <c r="B38" s="36">
        <f>SUMIFS(СВЦЭМ!$C$39:$C$782,СВЦЭМ!$A$39:$A$782,$A38,СВЦЭМ!$B$39:$B$782,B$11)+'СЕТ СН'!$F$9+СВЦЭМ!$D$10+'СЕТ СН'!$F$5-'СЕТ СН'!$F$17</f>
        <v>4786.5940771900005</v>
      </c>
      <c r="C38" s="36">
        <f>SUMIFS(СВЦЭМ!$C$39:$C$782,СВЦЭМ!$A$39:$A$782,$A38,СВЦЭМ!$B$39:$B$782,C$11)+'СЕТ СН'!$F$9+СВЦЭМ!$D$10+'СЕТ СН'!$F$5-'СЕТ СН'!$F$17</f>
        <v>4867.6612678299998</v>
      </c>
      <c r="D38" s="36">
        <f>SUMIFS(СВЦЭМ!$C$39:$C$782,СВЦЭМ!$A$39:$A$782,$A38,СВЦЭМ!$B$39:$B$782,D$11)+'СЕТ СН'!$F$9+СВЦЭМ!$D$10+'СЕТ СН'!$F$5-'СЕТ СН'!$F$17</f>
        <v>4932.0944266500001</v>
      </c>
      <c r="E38" s="36">
        <f>SUMIFS(СВЦЭМ!$C$39:$C$782,СВЦЭМ!$A$39:$A$782,$A38,СВЦЭМ!$B$39:$B$782,E$11)+'СЕТ СН'!$F$9+СВЦЭМ!$D$10+'СЕТ СН'!$F$5-'СЕТ СН'!$F$17</f>
        <v>4916.0674754400006</v>
      </c>
      <c r="F38" s="36">
        <f>SUMIFS(СВЦЭМ!$C$39:$C$782,СВЦЭМ!$A$39:$A$782,$A38,СВЦЭМ!$B$39:$B$782,F$11)+'СЕТ СН'!$F$9+СВЦЭМ!$D$10+'СЕТ СН'!$F$5-'СЕТ СН'!$F$17</f>
        <v>4920.4051194200001</v>
      </c>
      <c r="G38" s="36">
        <f>SUMIFS(СВЦЭМ!$C$39:$C$782,СВЦЭМ!$A$39:$A$782,$A38,СВЦЭМ!$B$39:$B$782,G$11)+'СЕТ СН'!$F$9+СВЦЭМ!$D$10+'СЕТ СН'!$F$5-'СЕТ СН'!$F$17</f>
        <v>4895.1451570099998</v>
      </c>
      <c r="H38" s="36">
        <f>SUMIFS(СВЦЭМ!$C$39:$C$782,СВЦЭМ!$A$39:$A$782,$A38,СВЦЭМ!$B$39:$B$782,H$11)+'СЕТ СН'!$F$9+СВЦЭМ!$D$10+'СЕТ СН'!$F$5-'СЕТ СН'!$F$17</f>
        <v>4843.8711225999996</v>
      </c>
      <c r="I38" s="36">
        <f>SUMIFS(СВЦЭМ!$C$39:$C$782,СВЦЭМ!$A$39:$A$782,$A38,СВЦЭМ!$B$39:$B$782,I$11)+'СЕТ СН'!$F$9+СВЦЭМ!$D$10+'СЕТ СН'!$F$5-'СЕТ СН'!$F$17</f>
        <v>4766.8831004900003</v>
      </c>
      <c r="J38" s="36">
        <f>SUMIFS(СВЦЭМ!$C$39:$C$782,СВЦЭМ!$A$39:$A$782,$A38,СВЦЭМ!$B$39:$B$782,J$11)+'СЕТ СН'!$F$9+СВЦЭМ!$D$10+'СЕТ СН'!$F$5-'СЕТ СН'!$F$17</f>
        <v>4732.65088578</v>
      </c>
      <c r="K38" s="36">
        <f>SUMIFS(СВЦЭМ!$C$39:$C$782,СВЦЭМ!$A$39:$A$782,$A38,СВЦЭМ!$B$39:$B$782,K$11)+'СЕТ СН'!$F$9+СВЦЭМ!$D$10+'СЕТ СН'!$F$5-'СЕТ СН'!$F$17</f>
        <v>4690.6088957600005</v>
      </c>
      <c r="L38" s="36">
        <f>SUMIFS(СВЦЭМ!$C$39:$C$782,СВЦЭМ!$A$39:$A$782,$A38,СВЦЭМ!$B$39:$B$782,L$11)+'СЕТ СН'!$F$9+СВЦЭМ!$D$10+'СЕТ СН'!$F$5-'СЕТ СН'!$F$17</f>
        <v>4624.5589620400006</v>
      </c>
      <c r="M38" s="36">
        <f>SUMIFS(СВЦЭМ!$C$39:$C$782,СВЦЭМ!$A$39:$A$782,$A38,СВЦЭМ!$B$39:$B$782,M$11)+'СЕТ СН'!$F$9+СВЦЭМ!$D$10+'СЕТ СН'!$F$5-'СЕТ СН'!$F$17</f>
        <v>4630.69264785</v>
      </c>
      <c r="N38" s="36">
        <f>SUMIFS(СВЦЭМ!$C$39:$C$782,СВЦЭМ!$A$39:$A$782,$A38,СВЦЭМ!$B$39:$B$782,N$11)+'СЕТ СН'!$F$9+СВЦЭМ!$D$10+'СЕТ СН'!$F$5-'СЕТ СН'!$F$17</f>
        <v>4686.7595661699997</v>
      </c>
      <c r="O38" s="36">
        <f>SUMIFS(СВЦЭМ!$C$39:$C$782,СВЦЭМ!$A$39:$A$782,$A38,СВЦЭМ!$B$39:$B$782,O$11)+'СЕТ СН'!$F$9+СВЦЭМ!$D$10+'СЕТ СН'!$F$5-'СЕТ СН'!$F$17</f>
        <v>4662.7135507700004</v>
      </c>
      <c r="P38" s="36">
        <f>SUMIFS(СВЦЭМ!$C$39:$C$782,СВЦЭМ!$A$39:$A$782,$A38,СВЦЭМ!$B$39:$B$782,P$11)+'СЕТ СН'!$F$9+СВЦЭМ!$D$10+'СЕТ СН'!$F$5-'СЕТ СН'!$F$17</f>
        <v>4670.2338627299996</v>
      </c>
      <c r="Q38" s="36">
        <f>SUMIFS(СВЦЭМ!$C$39:$C$782,СВЦЭМ!$A$39:$A$782,$A38,СВЦЭМ!$B$39:$B$782,Q$11)+'СЕТ СН'!$F$9+СВЦЭМ!$D$10+'СЕТ СН'!$F$5-'СЕТ СН'!$F$17</f>
        <v>4692.7387095499998</v>
      </c>
      <c r="R38" s="36">
        <f>SUMIFS(СВЦЭМ!$C$39:$C$782,СВЦЭМ!$A$39:$A$782,$A38,СВЦЭМ!$B$39:$B$782,R$11)+'СЕТ СН'!$F$9+СВЦЭМ!$D$10+'СЕТ СН'!$F$5-'СЕТ СН'!$F$17</f>
        <v>4696.0539854199997</v>
      </c>
      <c r="S38" s="36">
        <f>SUMIFS(СВЦЭМ!$C$39:$C$782,СВЦЭМ!$A$39:$A$782,$A38,СВЦЭМ!$B$39:$B$782,S$11)+'СЕТ СН'!$F$9+СВЦЭМ!$D$10+'СЕТ СН'!$F$5-'СЕТ СН'!$F$17</f>
        <v>4715.8253824500007</v>
      </c>
      <c r="T38" s="36">
        <f>SUMIFS(СВЦЭМ!$C$39:$C$782,СВЦЭМ!$A$39:$A$782,$A38,СВЦЭМ!$B$39:$B$782,T$11)+'СЕТ СН'!$F$9+СВЦЭМ!$D$10+'СЕТ СН'!$F$5-'СЕТ СН'!$F$17</f>
        <v>4713.9563639900007</v>
      </c>
      <c r="U38" s="36">
        <f>SUMIFS(СВЦЭМ!$C$39:$C$782,СВЦЭМ!$A$39:$A$782,$A38,СВЦЭМ!$B$39:$B$782,U$11)+'СЕТ СН'!$F$9+СВЦЭМ!$D$10+'СЕТ СН'!$F$5-'СЕТ СН'!$F$17</f>
        <v>4705.8257845400003</v>
      </c>
      <c r="V38" s="36">
        <f>SUMIFS(СВЦЭМ!$C$39:$C$782,СВЦЭМ!$A$39:$A$782,$A38,СВЦЭМ!$B$39:$B$782,V$11)+'СЕТ СН'!$F$9+СВЦЭМ!$D$10+'СЕТ СН'!$F$5-'СЕТ СН'!$F$17</f>
        <v>4672.42976929</v>
      </c>
      <c r="W38" s="36">
        <f>SUMIFS(СВЦЭМ!$C$39:$C$782,СВЦЭМ!$A$39:$A$782,$A38,СВЦЭМ!$B$39:$B$782,W$11)+'СЕТ СН'!$F$9+СВЦЭМ!$D$10+'СЕТ СН'!$F$5-'СЕТ СН'!$F$17</f>
        <v>4627.10987948</v>
      </c>
      <c r="X38" s="36">
        <f>SUMIFS(СВЦЭМ!$C$39:$C$782,СВЦЭМ!$A$39:$A$782,$A38,СВЦЭМ!$B$39:$B$782,X$11)+'СЕТ СН'!$F$9+СВЦЭМ!$D$10+'СЕТ СН'!$F$5-'СЕТ СН'!$F$17</f>
        <v>4676.2404000900005</v>
      </c>
      <c r="Y38" s="36">
        <f>SUMIFS(СВЦЭМ!$C$39:$C$782,СВЦЭМ!$A$39:$A$782,$A38,СВЦЭМ!$B$39:$B$782,Y$11)+'СЕТ СН'!$F$9+СВЦЭМ!$D$10+'СЕТ СН'!$F$5-'СЕТ СН'!$F$17</f>
        <v>4705.9284675100007</v>
      </c>
    </row>
    <row r="39" spans="1:25" ht="15.75" x14ac:dyDescent="0.2">
      <c r="A39" s="35">
        <f t="shared" si="0"/>
        <v>45440</v>
      </c>
      <c r="B39" s="36">
        <f>SUMIFS(СВЦЭМ!$C$39:$C$782,СВЦЭМ!$A$39:$A$782,$A39,СВЦЭМ!$B$39:$B$782,B$11)+'СЕТ СН'!$F$9+СВЦЭМ!$D$10+'СЕТ СН'!$F$5-'СЕТ СН'!$F$17</f>
        <v>4785.3296063199996</v>
      </c>
      <c r="C39" s="36">
        <f>SUMIFS(СВЦЭМ!$C$39:$C$782,СВЦЭМ!$A$39:$A$782,$A39,СВЦЭМ!$B$39:$B$782,C$11)+'СЕТ СН'!$F$9+СВЦЭМ!$D$10+'СЕТ СН'!$F$5-'СЕТ СН'!$F$17</f>
        <v>4841.5831736600003</v>
      </c>
      <c r="D39" s="36">
        <f>SUMIFS(СВЦЭМ!$C$39:$C$782,СВЦЭМ!$A$39:$A$782,$A39,СВЦЭМ!$B$39:$B$782,D$11)+'СЕТ СН'!$F$9+СВЦЭМ!$D$10+'СЕТ СН'!$F$5-'СЕТ СН'!$F$17</f>
        <v>4909.4283111900004</v>
      </c>
      <c r="E39" s="36">
        <f>SUMIFS(СВЦЭМ!$C$39:$C$782,СВЦЭМ!$A$39:$A$782,$A39,СВЦЭМ!$B$39:$B$782,E$11)+'СЕТ СН'!$F$9+СВЦЭМ!$D$10+'СЕТ СН'!$F$5-'СЕТ СН'!$F$17</f>
        <v>4908.9773573000002</v>
      </c>
      <c r="F39" s="36">
        <f>SUMIFS(СВЦЭМ!$C$39:$C$782,СВЦЭМ!$A$39:$A$782,$A39,СВЦЭМ!$B$39:$B$782,F$11)+'СЕТ СН'!$F$9+СВЦЭМ!$D$10+'СЕТ СН'!$F$5-'СЕТ СН'!$F$17</f>
        <v>4908.1846721399997</v>
      </c>
      <c r="G39" s="36">
        <f>SUMIFS(СВЦЭМ!$C$39:$C$782,СВЦЭМ!$A$39:$A$782,$A39,СВЦЭМ!$B$39:$B$782,G$11)+'СЕТ СН'!$F$9+СВЦЭМ!$D$10+'СЕТ СН'!$F$5-'СЕТ СН'!$F$17</f>
        <v>4893.01869592</v>
      </c>
      <c r="H39" s="36">
        <f>SUMIFS(СВЦЭМ!$C$39:$C$782,СВЦЭМ!$A$39:$A$782,$A39,СВЦЭМ!$B$39:$B$782,H$11)+'СЕТ СН'!$F$9+СВЦЭМ!$D$10+'СЕТ СН'!$F$5-'СЕТ СН'!$F$17</f>
        <v>4809.2647937399997</v>
      </c>
      <c r="I39" s="36">
        <f>SUMIFS(СВЦЭМ!$C$39:$C$782,СВЦЭМ!$A$39:$A$782,$A39,СВЦЭМ!$B$39:$B$782,I$11)+'СЕТ СН'!$F$9+СВЦЭМ!$D$10+'СЕТ СН'!$F$5-'СЕТ СН'!$F$17</f>
        <v>4722.8854970400007</v>
      </c>
      <c r="J39" s="36">
        <f>SUMIFS(СВЦЭМ!$C$39:$C$782,СВЦЭМ!$A$39:$A$782,$A39,СВЦЭМ!$B$39:$B$782,J$11)+'СЕТ СН'!$F$9+СВЦЭМ!$D$10+'СЕТ СН'!$F$5-'СЕТ СН'!$F$17</f>
        <v>4691.8237508800003</v>
      </c>
      <c r="K39" s="36">
        <f>SUMIFS(СВЦЭМ!$C$39:$C$782,СВЦЭМ!$A$39:$A$782,$A39,СВЦЭМ!$B$39:$B$782,K$11)+'СЕТ СН'!$F$9+СВЦЭМ!$D$10+'СЕТ СН'!$F$5-'СЕТ СН'!$F$17</f>
        <v>4683.4994005200006</v>
      </c>
      <c r="L39" s="36">
        <f>SUMIFS(СВЦЭМ!$C$39:$C$782,СВЦЭМ!$A$39:$A$782,$A39,СВЦЭМ!$B$39:$B$782,L$11)+'СЕТ СН'!$F$9+СВЦЭМ!$D$10+'СЕТ СН'!$F$5-'СЕТ СН'!$F$17</f>
        <v>4632.90727797</v>
      </c>
      <c r="M39" s="36">
        <f>SUMIFS(СВЦЭМ!$C$39:$C$782,СВЦЭМ!$A$39:$A$782,$A39,СВЦЭМ!$B$39:$B$782,M$11)+'СЕТ СН'!$F$9+СВЦЭМ!$D$10+'СЕТ СН'!$F$5-'СЕТ СН'!$F$17</f>
        <v>4651.3750544000004</v>
      </c>
      <c r="N39" s="36">
        <f>SUMIFS(СВЦЭМ!$C$39:$C$782,СВЦЭМ!$A$39:$A$782,$A39,СВЦЭМ!$B$39:$B$782,N$11)+'СЕТ СН'!$F$9+СВЦЭМ!$D$10+'СЕТ СН'!$F$5-'СЕТ СН'!$F$17</f>
        <v>4654.9805639400001</v>
      </c>
      <c r="O39" s="36">
        <f>SUMIFS(СВЦЭМ!$C$39:$C$782,СВЦЭМ!$A$39:$A$782,$A39,СВЦЭМ!$B$39:$B$782,O$11)+'СЕТ СН'!$F$9+СВЦЭМ!$D$10+'СЕТ СН'!$F$5-'СЕТ СН'!$F$17</f>
        <v>4662.4034806600002</v>
      </c>
      <c r="P39" s="36">
        <f>SUMIFS(СВЦЭМ!$C$39:$C$782,СВЦЭМ!$A$39:$A$782,$A39,СВЦЭМ!$B$39:$B$782,P$11)+'СЕТ СН'!$F$9+СВЦЭМ!$D$10+'СЕТ СН'!$F$5-'СЕТ СН'!$F$17</f>
        <v>4749.0399987999999</v>
      </c>
      <c r="Q39" s="36">
        <f>SUMIFS(СВЦЭМ!$C$39:$C$782,СВЦЭМ!$A$39:$A$782,$A39,СВЦЭМ!$B$39:$B$782,Q$11)+'СЕТ СН'!$F$9+СВЦЭМ!$D$10+'СЕТ СН'!$F$5-'СЕТ СН'!$F$17</f>
        <v>4757.4981198300002</v>
      </c>
      <c r="R39" s="36">
        <f>SUMIFS(СВЦЭМ!$C$39:$C$782,СВЦЭМ!$A$39:$A$782,$A39,СВЦЭМ!$B$39:$B$782,R$11)+'СЕТ СН'!$F$9+СВЦЭМ!$D$10+'СЕТ СН'!$F$5-'СЕТ СН'!$F$17</f>
        <v>4781.8377336800004</v>
      </c>
      <c r="S39" s="36">
        <f>SUMIFS(СВЦЭМ!$C$39:$C$782,СВЦЭМ!$A$39:$A$782,$A39,СВЦЭМ!$B$39:$B$782,S$11)+'СЕТ СН'!$F$9+СВЦЭМ!$D$10+'СЕТ СН'!$F$5-'СЕТ СН'!$F$17</f>
        <v>4755.9365363800007</v>
      </c>
      <c r="T39" s="36">
        <f>SUMIFS(СВЦЭМ!$C$39:$C$782,СВЦЭМ!$A$39:$A$782,$A39,СВЦЭМ!$B$39:$B$782,T$11)+'СЕТ СН'!$F$9+СВЦЭМ!$D$10+'СЕТ СН'!$F$5-'СЕТ СН'!$F$17</f>
        <v>4767.90740336</v>
      </c>
      <c r="U39" s="36">
        <f>SUMIFS(СВЦЭМ!$C$39:$C$782,СВЦЭМ!$A$39:$A$782,$A39,СВЦЭМ!$B$39:$B$782,U$11)+'СЕТ СН'!$F$9+СВЦЭМ!$D$10+'СЕТ СН'!$F$5-'СЕТ СН'!$F$17</f>
        <v>4699.9047152900002</v>
      </c>
      <c r="V39" s="36">
        <f>SUMIFS(СВЦЭМ!$C$39:$C$782,СВЦЭМ!$A$39:$A$782,$A39,СВЦЭМ!$B$39:$B$782,V$11)+'СЕТ СН'!$F$9+СВЦЭМ!$D$10+'СЕТ СН'!$F$5-'СЕТ СН'!$F$17</f>
        <v>4683.0050873</v>
      </c>
      <c r="W39" s="36">
        <f>SUMIFS(СВЦЭМ!$C$39:$C$782,СВЦЭМ!$A$39:$A$782,$A39,СВЦЭМ!$B$39:$B$782,W$11)+'СЕТ СН'!$F$9+СВЦЭМ!$D$10+'СЕТ СН'!$F$5-'СЕТ СН'!$F$17</f>
        <v>4644.9044073799996</v>
      </c>
      <c r="X39" s="36">
        <f>SUMIFS(СВЦЭМ!$C$39:$C$782,СВЦЭМ!$A$39:$A$782,$A39,СВЦЭМ!$B$39:$B$782,X$11)+'СЕТ СН'!$F$9+СВЦЭМ!$D$10+'СЕТ СН'!$F$5-'СЕТ СН'!$F$17</f>
        <v>4675.3804952600003</v>
      </c>
      <c r="Y39" s="36">
        <f>SUMIFS(СВЦЭМ!$C$39:$C$782,СВЦЭМ!$A$39:$A$782,$A39,СВЦЭМ!$B$39:$B$782,Y$11)+'СЕТ СН'!$F$9+СВЦЭМ!$D$10+'СЕТ СН'!$F$5-'СЕТ СН'!$F$17</f>
        <v>4685.1777033600001</v>
      </c>
    </row>
    <row r="40" spans="1:25" ht="15.75" x14ac:dyDescent="0.2">
      <c r="A40" s="35">
        <f t="shared" si="0"/>
        <v>45441</v>
      </c>
      <c r="B40" s="36">
        <f>SUMIFS(СВЦЭМ!$C$39:$C$782,СВЦЭМ!$A$39:$A$782,$A40,СВЦЭМ!$B$39:$B$782,B$11)+'СЕТ СН'!$F$9+СВЦЭМ!$D$10+'СЕТ СН'!$F$5-'СЕТ СН'!$F$17</f>
        <v>4858.3858518400002</v>
      </c>
      <c r="C40" s="36">
        <f>SUMIFS(СВЦЭМ!$C$39:$C$782,СВЦЭМ!$A$39:$A$782,$A40,СВЦЭМ!$B$39:$B$782,C$11)+'СЕТ СН'!$F$9+СВЦЭМ!$D$10+'СЕТ СН'!$F$5-'СЕТ СН'!$F$17</f>
        <v>4907.7119143500004</v>
      </c>
      <c r="D40" s="36">
        <f>SUMIFS(СВЦЭМ!$C$39:$C$782,СВЦЭМ!$A$39:$A$782,$A40,СВЦЭМ!$B$39:$B$782,D$11)+'СЕТ СН'!$F$9+СВЦЭМ!$D$10+'СЕТ СН'!$F$5-'СЕТ СН'!$F$17</f>
        <v>4984.1466883700004</v>
      </c>
      <c r="E40" s="36">
        <f>SUMIFS(СВЦЭМ!$C$39:$C$782,СВЦЭМ!$A$39:$A$782,$A40,СВЦЭМ!$B$39:$B$782,E$11)+'СЕТ СН'!$F$9+СВЦЭМ!$D$10+'СЕТ СН'!$F$5-'СЕТ СН'!$F$17</f>
        <v>4987.4999029400005</v>
      </c>
      <c r="F40" s="36">
        <f>SUMIFS(СВЦЭМ!$C$39:$C$782,СВЦЭМ!$A$39:$A$782,$A40,СВЦЭМ!$B$39:$B$782,F$11)+'СЕТ СН'!$F$9+СВЦЭМ!$D$10+'СЕТ СН'!$F$5-'СЕТ СН'!$F$17</f>
        <v>4990.0761528000003</v>
      </c>
      <c r="G40" s="36">
        <f>SUMIFS(СВЦЭМ!$C$39:$C$782,СВЦЭМ!$A$39:$A$782,$A40,СВЦЭМ!$B$39:$B$782,G$11)+'СЕТ СН'!$F$9+СВЦЭМ!$D$10+'СЕТ СН'!$F$5-'СЕТ СН'!$F$17</f>
        <v>4981.1131535100003</v>
      </c>
      <c r="H40" s="36">
        <f>SUMIFS(СВЦЭМ!$C$39:$C$782,СВЦЭМ!$A$39:$A$782,$A40,СВЦЭМ!$B$39:$B$782,H$11)+'СЕТ СН'!$F$9+СВЦЭМ!$D$10+'СЕТ СН'!$F$5-'СЕТ СН'!$F$17</f>
        <v>4902.3616301100001</v>
      </c>
      <c r="I40" s="36">
        <f>SUMIFS(СВЦЭМ!$C$39:$C$782,СВЦЭМ!$A$39:$A$782,$A40,СВЦЭМ!$B$39:$B$782,I$11)+'СЕТ СН'!$F$9+СВЦЭМ!$D$10+'СЕТ СН'!$F$5-'СЕТ СН'!$F$17</f>
        <v>4819.6103663399999</v>
      </c>
      <c r="J40" s="36">
        <f>SUMIFS(СВЦЭМ!$C$39:$C$782,СВЦЭМ!$A$39:$A$782,$A40,СВЦЭМ!$B$39:$B$782,J$11)+'СЕТ СН'!$F$9+СВЦЭМ!$D$10+'СЕТ СН'!$F$5-'СЕТ СН'!$F$17</f>
        <v>4731.29553141</v>
      </c>
      <c r="K40" s="36">
        <f>SUMIFS(СВЦЭМ!$C$39:$C$782,СВЦЭМ!$A$39:$A$782,$A40,СВЦЭМ!$B$39:$B$782,K$11)+'СЕТ СН'!$F$9+СВЦЭМ!$D$10+'СЕТ СН'!$F$5-'СЕТ СН'!$F$17</f>
        <v>4712.1477066900006</v>
      </c>
      <c r="L40" s="36">
        <f>SUMIFS(СВЦЭМ!$C$39:$C$782,СВЦЭМ!$A$39:$A$782,$A40,СВЦЭМ!$B$39:$B$782,L$11)+'СЕТ СН'!$F$9+СВЦЭМ!$D$10+'СЕТ СН'!$F$5-'СЕТ СН'!$F$17</f>
        <v>4673.1068584900004</v>
      </c>
      <c r="M40" s="36">
        <f>SUMIFS(СВЦЭМ!$C$39:$C$782,СВЦЭМ!$A$39:$A$782,$A40,СВЦЭМ!$B$39:$B$782,M$11)+'СЕТ СН'!$F$9+СВЦЭМ!$D$10+'СЕТ СН'!$F$5-'СЕТ СН'!$F$17</f>
        <v>4687.0576992300003</v>
      </c>
      <c r="N40" s="36">
        <f>SUMIFS(СВЦЭМ!$C$39:$C$782,СВЦЭМ!$A$39:$A$782,$A40,СВЦЭМ!$B$39:$B$782,N$11)+'СЕТ СН'!$F$9+СВЦЭМ!$D$10+'СЕТ СН'!$F$5-'СЕТ СН'!$F$17</f>
        <v>4711.3632819900004</v>
      </c>
      <c r="O40" s="36">
        <f>SUMIFS(СВЦЭМ!$C$39:$C$782,СВЦЭМ!$A$39:$A$782,$A40,СВЦЭМ!$B$39:$B$782,O$11)+'СЕТ СН'!$F$9+СВЦЭМ!$D$10+'СЕТ СН'!$F$5-'СЕТ СН'!$F$17</f>
        <v>4698.8998671999998</v>
      </c>
      <c r="P40" s="36">
        <f>SUMIFS(СВЦЭМ!$C$39:$C$782,СВЦЭМ!$A$39:$A$782,$A40,СВЦЭМ!$B$39:$B$782,P$11)+'СЕТ СН'!$F$9+СВЦЭМ!$D$10+'СЕТ СН'!$F$5-'СЕТ СН'!$F$17</f>
        <v>4704.64592842</v>
      </c>
      <c r="Q40" s="36">
        <f>SUMIFS(СВЦЭМ!$C$39:$C$782,СВЦЭМ!$A$39:$A$782,$A40,СВЦЭМ!$B$39:$B$782,Q$11)+'СЕТ СН'!$F$9+СВЦЭМ!$D$10+'СЕТ СН'!$F$5-'СЕТ СН'!$F$17</f>
        <v>4708.4913294100006</v>
      </c>
      <c r="R40" s="36">
        <f>SUMIFS(СВЦЭМ!$C$39:$C$782,СВЦЭМ!$A$39:$A$782,$A40,СВЦЭМ!$B$39:$B$782,R$11)+'СЕТ СН'!$F$9+СВЦЭМ!$D$10+'СЕТ СН'!$F$5-'СЕТ СН'!$F$17</f>
        <v>4710.06492549</v>
      </c>
      <c r="S40" s="36">
        <f>SUMIFS(СВЦЭМ!$C$39:$C$782,СВЦЭМ!$A$39:$A$782,$A40,СВЦЭМ!$B$39:$B$782,S$11)+'СЕТ СН'!$F$9+СВЦЭМ!$D$10+'СЕТ СН'!$F$5-'СЕТ СН'!$F$17</f>
        <v>4709.9532892699999</v>
      </c>
      <c r="T40" s="36">
        <f>SUMIFS(СВЦЭМ!$C$39:$C$782,СВЦЭМ!$A$39:$A$782,$A40,СВЦЭМ!$B$39:$B$782,T$11)+'СЕТ СН'!$F$9+СВЦЭМ!$D$10+'СЕТ СН'!$F$5-'СЕТ СН'!$F$17</f>
        <v>4705.34039029</v>
      </c>
      <c r="U40" s="36">
        <f>SUMIFS(СВЦЭМ!$C$39:$C$782,СВЦЭМ!$A$39:$A$782,$A40,СВЦЭМ!$B$39:$B$782,U$11)+'СЕТ СН'!$F$9+СВЦЭМ!$D$10+'СЕТ СН'!$F$5-'СЕТ СН'!$F$17</f>
        <v>4695.0140807000007</v>
      </c>
      <c r="V40" s="36">
        <f>SUMIFS(СВЦЭМ!$C$39:$C$782,СВЦЭМ!$A$39:$A$782,$A40,СВЦЭМ!$B$39:$B$782,V$11)+'СЕТ СН'!$F$9+СВЦЭМ!$D$10+'СЕТ СН'!$F$5-'СЕТ СН'!$F$17</f>
        <v>4700.27646095</v>
      </c>
      <c r="W40" s="36">
        <f>SUMIFS(СВЦЭМ!$C$39:$C$782,СВЦЭМ!$A$39:$A$782,$A40,СВЦЭМ!$B$39:$B$782,W$11)+'СЕТ СН'!$F$9+СВЦЭМ!$D$10+'СЕТ СН'!$F$5-'СЕТ СН'!$F$17</f>
        <v>4683.4559802100002</v>
      </c>
      <c r="X40" s="36">
        <f>SUMIFS(СВЦЭМ!$C$39:$C$782,СВЦЭМ!$A$39:$A$782,$A40,СВЦЭМ!$B$39:$B$782,X$11)+'СЕТ СН'!$F$9+СВЦЭМ!$D$10+'СЕТ СН'!$F$5-'СЕТ СН'!$F$17</f>
        <v>4715.6092079099999</v>
      </c>
      <c r="Y40" s="36">
        <f>SUMIFS(СВЦЭМ!$C$39:$C$782,СВЦЭМ!$A$39:$A$782,$A40,СВЦЭМ!$B$39:$B$782,Y$11)+'СЕТ СН'!$F$9+СВЦЭМ!$D$10+'СЕТ СН'!$F$5-'СЕТ СН'!$F$17</f>
        <v>4770.4079139900005</v>
      </c>
    </row>
    <row r="41" spans="1:25" ht="15.75" x14ac:dyDescent="0.2">
      <c r="A41" s="35">
        <f t="shared" si="0"/>
        <v>45442</v>
      </c>
      <c r="B41" s="36">
        <f>SUMIFS(СВЦЭМ!$C$39:$C$782,СВЦЭМ!$A$39:$A$782,$A41,СВЦЭМ!$B$39:$B$782,B$11)+'СЕТ СН'!$F$9+СВЦЭМ!$D$10+'СЕТ СН'!$F$5-'СЕТ СН'!$F$17</f>
        <v>4733.0853079899998</v>
      </c>
      <c r="C41" s="36">
        <f>SUMIFS(СВЦЭМ!$C$39:$C$782,СВЦЭМ!$A$39:$A$782,$A41,СВЦЭМ!$B$39:$B$782,C$11)+'СЕТ СН'!$F$9+СВЦЭМ!$D$10+'СЕТ СН'!$F$5-'СЕТ СН'!$F$17</f>
        <v>4812.2244672899997</v>
      </c>
      <c r="D41" s="36">
        <f>SUMIFS(СВЦЭМ!$C$39:$C$782,СВЦЭМ!$A$39:$A$782,$A41,СВЦЭМ!$B$39:$B$782,D$11)+'СЕТ СН'!$F$9+СВЦЭМ!$D$10+'СЕТ СН'!$F$5-'СЕТ СН'!$F$17</f>
        <v>4873.6257512299999</v>
      </c>
      <c r="E41" s="36">
        <f>SUMIFS(СВЦЭМ!$C$39:$C$782,СВЦЭМ!$A$39:$A$782,$A41,СВЦЭМ!$B$39:$B$782,E$11)+'СЕТ СН'!$F$9+СВЦЭМ!$D$10+'СЕТ СН'!$F$5-'СЕТ СН'!$F$17</f>
        <v>4874.6820249100001</v>
      </c>
      <c r="F41" s="36">
        <f>SUMIFS(СВЦЭМ!$C$39:$C$782,СВЦЭМ!$A$39:$A$782,$A41,СВЦЭМ!$B$39:$B$782,F$11)+'СЕТ СН'!$F$9+СВЦЭМ!$D$10+'СЕТ СН'!$F$5-'СЕТ СН'!$F$17</f>
        <v>4879.5863232700003</v>
      </c>
      <c r="G41" s="36">
        <f>SUMIFS(СВЦЭМ!$C$39:$C$782,СВЦЭМ!$A$39:$A$782,$A41,СВЦЭМ!$B$39:$B$782,G$11)+'СЕТ СН'!$F$9+СВЦЭМ!$D$10+'СЕТ СН'!$F$5-'СЕТ СН'!$F$17</f>
        <v>4883.2641890900004</v>
      </c>
      <c r="H41" s="36">
        <f>SUMIFS(СВЦЭМ!$C$39:$C$782,СВЦЭМ!$A$39:$A$782,$A41,СВЦЭМ!$B$39:$B$782,H$11)+'СЕТ СН'!$F$9+СВЦЭМ!$D$10+'СЕТ СН'!$F$5-'СЕТ СН'!$F$17</f>
        <v>4824.6578985899996</v>
      </c>
      <c r="I41" s="36">
        <f>SUMIFS(СВЦЭМ!$C$39:$C$782,СВЦЭМ!$A$39:$A$782,$A41,СВЦЭМ!$B$39:$B$782,I$11)+'СЕТ СН'!$F$9+СВЦЭМ!$D$10+'СЕТ СН'!$F$5-'СЕТ СН'!$F$17</f>
        <v>4769.6728065900006</v>
      </c>
      <c r="J41" s="36">
        <f>SUMIFS(СВЦЭМ!$C$39:$C$782,СВЦЭМ!$A$39:$A$782,$A41,СВЦЭМ!$B$39:$B$782,J$11)+'СЕТ СН'!$F$9+СВЦЭМ!$D$10+'СЕТ СН'!$F$5-'СЕТ СН'!$F$17</f>
        <v>4680.7157830699998</v>
      </c>
      <c r="K41" s="36">
        <f>SUMIFS(СВЦЭМ!$C$39:$C$782,СВЦЭМ!$A$39:$A$782,$A41,СВЦЭМ!$B$39:$B$782,K$11)+'СЕТ СН'!$F$9+СВЦЭМ!$D$10+'СЕТ СН'!$F$5-'СЕТ СН'!$F$17</f>
        <v>4646.6978481599999</v>
      </c>
      <c r="L41" s="36">
        <f>SUMIFS(СВЦЭМ!$C$39:$C$782,СВЦЭМ!$A$39:$A$782,$A41,СВЦЭМ!$B$39:$B$782,L$11)+'СЕТ СН'!$F$9+СВЦЭМ!$D$10+'СЕТ СН'!$F$5-'СЕТ СН'!$F$17</f>
        <v>4636.4189407000003</v>
      </c>
      <c r="M41" s="36">
        <f>SUMIFS(СВЦЭМ!$C$39:$C$782,СВЦЭМ!$A$39:$A$782,$A41,СВЦЭМ!$B$39:$B$782,M$11)+'СЕТ СН'!$F$9+СВЦЭМ!$D$10+'СЕТ СН'!$F$5-'СЕТ СН'!$F$17</f>
        <v>4638.1210115499998</v>
      </c>
      <c r="N41" s="36">
        <f>SUMIFS(СВЦЭМ!$C$39:$C$782,СВЦЭМ!$A$39:$A$782,$A41,СВЦЭМ!$B$39:$B$782,N$11)+'СЕТ СН'!$F$9+СВЦЭМ!$D$10+'СЕТ СН'!$F$5-'СЕТ СН'!$F$17</f>
        <v>4662.1284953800005</v>
      </c>
      <c r="O41" s="36">
        <f>SUMIFS(СВЦЭМ!$C$39:$C$782,СВЦЭМ!$A$39:$A$782,$A41,СВЦЭМ!$B$39:$B$782,O$11)+'СЕТ СН'!$F$9+СВЦЭМ!$D$10+'СЕТ СН'!$F$5-'СЕТ СН'!$F$17</f>
        <v>4670.4678897900003</v>
      </c>
      <c r="P41" s="36">
        <f>SUMIFS(СВЦЭМ!$C$39:$C$782,СВЦЭМ!$A$39:$A$782,$A41,СВЦЭМ!$B$39:$B$782,P$11)+'СЕТ СН'!$F$9+СВЦЭМ!$D$10+'СЕТ СН'!$F$5-'СЕТ СН'!$F$17</f>
        <v>4674.6194403299996</v>
      </c>
      <c r="Q41" s="36">
        <f>SUMIFS(СВЦЭМ!$C$39:$C$782,СВЦЭМ!$A$39:$A$782,$A41,СВЦЭМ!$B$39:$B$782,Q$11)+'СЕТ СН'!$F$9+СВЦЭМ!$D$10+'СЕТ СН'!$F$5-'СЕТ СН'!$F$17</f>
        <v>4695.2938016799999</v>
      </c>
      <c r="R41" s="36">
        <f>SUMIFS(СВЦЭМ!$C$39:$C$782,СВЦЭМ!$A$39:$A$782,$A41,СВЦЭМ!$B$39:$B$782,R$11)+'СЕТ СН'!$F$9+СВЦЭМ!$D$10+'СЕТ СН'!$F$5-'СЕТ СН'!$F$17</f>
        <v>4693.7202806100004</v>
      </c>
      <c r="S41" s="36">
        <f>SUMIFS(СВЦЭМ!$C$39:$C$782,СВЦЭМ!$A$39:$A$782,$A41,СВЦЭМ!$B$39:$B$782,S$11)+'СЕТ СН'!$F$9+СВЦЭМ!$D$10+'СЕТ СН'!$F$5-'СЕТ СН'!$F$17</f>
        <v>4673.9801246099996</v>
      </c>
      <c r="T41" s="36">
        <f>SUMIFS(СВЦЭМ!$C$39:$C$782,СВЦЭМ!$A$39:$A$782,$A41,СВЦЭМ!$B$39:$B$782,T$11)+'СЕТ СН'!$F$9+СВЦЭМ!$D$10+'СЕТ СН'!$F$5-'СЕТ СН'!$F$17</f>
        <v>4650.6938363600002</v>
      </c>
      <c r="U41" s="36">
        <f>SUMIFS(СВЦЭМ!$C$39:$C$782,СВЦЭМ!$A$39:$A$782,$A41,СВЦЭМ!$B$39:$B$782,U$11)+'СЕТ СН'!$F$9+СВЦЭМ!$D$10+'СЕТ СН'!$F$5-'СЕТ СН'!$F$17</f>
        <v>4650.5895993100003</v>
      </c>
      <c r="V41" s="36">
        <f>SUMIFS(СВЦЭМ!$C$39:$C$782,СВЦЭМ!$A$39:$A$782,$A41,СВЦЭМ!$B$39:$B$782,V$11)+'СЕТ СН'!$F$9+СВЦЭМ!$D$10+'СЕТ СН'!$F$5-'СЕТ СН'!$F$17</f>
        <v>4663.8766741700001</v>
      </c>
      <c r="W41" s="36">
        <f>SUMIFS(СВЦЭМ!$C$39:$C$782,СВЦЭМ!$A$39:$A$782,$A41,СВЦЭМ!$B$39:$B$782,W$11)+'СЕТ СН'!$F$9+СВЦЭМ!$D$10+'СЕТ СН'!$F$5-'СЕТ СН'!$F$17</f>
        <v>4631.9151034000006</v>
      </c>
      <c r="X41" s="36">
        <f>SUMIFS(СВЦЭМ!$C$39:$C$782,СВЦЭМ!$A$39:$A$782,$A41,СВЦЭМ!$B$39:$B$782,X$11)+'СЕТ СН'!$F$9+СВЦЭМ!$D$10+'СЕТ СН'!$F$5-'СЕТ СН'!$F$17</f>
        <v>4666.6890943300004</v>
      </c>
      <c r="Y41" s="36">
        <f>SUMIFS(СВЦЭМ!$C$39:$C$782,СВЦЭМ!$A$39:$A$782,$A41,СВЦЭМ!$B$39:$B$782,Y$11)+'СЕТ СН'!$F$9+СВЦЭМ!$D$10+'СЕТ СН'!$F$5-'СЕТ СН'!$F$17</f>
        <v>4744.5523572100001</v>
      </c>
    </row>
    <row r="42" spans="1:25" ht="15.75" x14ac:dyDescent="0.2">
      <c r="A42" s="35">
        <f t="shared" si="0"/>
        <v>45443</v>
      </c>
      <c r="B42" s="36">
        <f>SUMIFS(СВЦЭМ!$C$39:$C$782,СВЦЭМ!$A$39:$A$782,$A42,СВЦЭМ!$B$39:$B$782,B$11)+'СЕТ СН'!$F$9+СВЦЭМ!$D$10+'СЕТ СН'!$F$5-'СЕТ СН'!$F$17</f>
        <v>4733.0343743100002</v>
      </c>
      <c r="C42" s="36">
        <f>SUMIFS(СВЦЭМ!$C$39:$C$782,СВЦЭМ!$A$39:$A$782,$A42,СВЦЭМ!$B$39:$B$782,C$11)+'СЕТ СН'!$F$9+СВЦЭМ!$D$10+'СЕТ СН'!$F$5-'СЕТ СН'!$F$17</f>
        <v>4805.0954009400002</v>
      </c>
      <c r="D42" s="36">
        <f>SUMIFS(СВЦЭМ!$C$39:$C$782,СВЦЭМ!$A$39:$A$782,$A42,СВЦЭМ!$B$39:$B$782,D$11)+'СЕТ СН'!$F$9+СВЦЭМ!$D$10+'СЕТ СН'!$F$5-'СЕТ СН'!$F$17</f>
        <v>4841.8968464600002</v>
      </c>
      <c r="E42" s="36">
        <f>SUMIFS(СВЦЭМ!$C$39:$C$782,СВЦЭМ!$A$39:$A$782,$A42,СВЦЭМ!$B$39:$B$782,E$11)+'СЕТ СН'!$F$9+СВЦЭМ!$D$10+'СЕТ СН'!$F$5-'СЕТ СН'!$F$17</f>
        <v>4873.5203160399997</v>
      </c>
      <c r="F42" s="36">
        <f>SUMIFS(СВЦЭМ!$C$39:$C$782,СВЦЭМ!$A$39:$A$782,$A42,СВЦЭМ!$B$39:$B$782,F$11)+'СЕТ СН'!$F$9+СВЦЭМ!$D$10+'СЕТ СН'!$F$5-'СЕТ СН'!$F$17</f>
        <v>4901.2749306799997</v>
      </c>
      <c r="G42" s="36">
        <f>SUMIFS(СВЦЭМ!$C$39:$C$782,СВЦЭМ!$A$39:$A$782,$A42,СВЦЭМ!$B$39:$B$782,G$11)+'СЕТ СН'!$F$9+СВЦЭМ!$D$10+'СЕТ СН'!$F$5-'СЕТ СН'!$F$17</f>
        <v>4877.4691787900001</v>
      </c>
      <c r="H42" s="36">
        <f>SUMIFS(СВЦЭМ!$C$39:$C$782,СВЦЭМ!$A$39:$A$782,$A42,СВЦЭМ!$B$39:$B$782,H$11)+'СЕТ СН'!$F$9+СВЦЭМ!$D$10+'СЕТ СН'!$F$5-'СЕТ СН'!$F$17</f>
        <v>4804.6915015600007</v>
      </c>
      <c r="I42" s="36">
        <f>SUMIFS(СВЦЭМ!$C$39:$C$782,СВЦЭМ!$A$39:$A$782,$A42,СВЦЭМ!$B$39:$B$782,I$11)+'СЕТ СН'!$F$9+СВЦЭМ!$D$10+'СЕТ СН'!$F$5-'СЕТ СН'!$F$17</f>
        <v>4784.9148427500004</v>
      </c>
      <c r="J42" s="36">
        <f>SUMIFS(СВЦЭМ!$C$39:$C$782,СВЦЭМ!$A$39:$A$782,$A42,СВЦЭМ!$B$39:$B$782,J$11)+'СЕТ СН'!$F$9+СВЦЭМ!$D$10+'СЕТ СН'!$F$5-'СЕТ СН'!$F$17</f>
        <v>4729.2050361800002</v>
      </c>
      <c r="K42" s="36">
        <f>SUMIFS(СВЦЭМ!$C$39:$C$782,СВЦЭМ!$A$39:$A$782,$A42,СВЦЭМ!$B$39:$B$782,K$11)+'СЕТ СН'!$F$9+СВЦЭМ!$D$10+'СЕТ СН'!$F$5-'СЕТ СН'!$F$17</f>
        <v>4737.3561400300005</v>
      </c>
      <c r="L42" s="36">
        <f>SUMIFS(СВЦЭМ!$C$39:$C$782,СВЦЭМ!$A$39:$A$782,$A42,СВЦЭМ!$B$39:$B$782,L$11)+'СЕТ СН'!$F$9+СВЦЭМ!$D$10+'СЕТ СН'!$F$5-'СЕТ СН'!$F$17</f>
        <v>4709.8739216699996</v>
      </c>
      <c r="M42" s="36">
        <f>SUMIFS(СВЦЭМ!$C$39:$C$782,СВЦЭМ!$A$39:$A$782,$A42,СВЦЭМ!$B$39:$B$782,M$11)+'СЕТ СН'!$F$9+СВЦЭМ!$D$10+'СЕТ СН'!$F$5-'СЕТ СН'!$F$17</f>
        <v>4703.4996196299999</v>
      </c>
      <c r="N42" s="36">
        <f>SUMIFS(СВЦЭМ!$C$39:$C$782,СВЦЭМ!$A$39:$A$782,$A42,СВЦЭМ!$B$39:$B$782,N$11)+'СЕТ СН'!$F$9+СВЦЭМ!$D$10+'СЕТ СН'!$F$5-'СЕТ СН'!$F$17</f>
        <v>4722.8636463599996</v>
      </c>
      <c r="O42" s="36">
        <f>SUMIFS(СВЦЭМ!$C$39:$C$782,СВЦЭМ!$A$39:$A$782,$A42,СВЦЭМ!$B$39:$B$782,O$11)+'СЕТ СН'!$F$9+СВЦЭМ!$D$10+'СЕТ СН'!$F$5-'СЕТ СН'!$F$17</f>
        <v>4710.3381464300001</v>
      </c>
      <c r="P42" s="36">
        <f>SUMIFS(СВЦЭМ!$C$39:$C$782,СВЦЭМ!$A$39:$A$782,$A42,СВЦЭМ!$B$39:$B$782,P$11)+'СЕТ СН'!$F$9+СВЦЭМ!$D$10+'СЕТ СН'!$F$5-'СЕТ СН'!$F$17</f>
        <v>4712.7586108300002</v>
      </c>
      <c r="Q42" s="36">
        <f>SUMIFS(СВЦЭМ!$C$39:$C$782,СВЦЭМ!$A$39:$A$782,$A42,СВЦЭМ!$B$39:$B$782,Q$11)+'СЕТ СН'!$F$9+СВЦЭМ!$D$10+'СЕТ СН'!$F$5-'СЕТ СН'!$F$17</f>
        <v>4729.8799026100005</v>
      </c>
      <c r="R42" s="36">
        <f>SUMIFS(СВЦЭМ!$C$39:$C$782,СВЦЭМ!$A$39:$A$782,$A42,СВЦЭМ!$B$39:$B$782,R$11)+'СЕТ СН'!$F$9+СВЦЭМ!$D$10+'СЕТ СН'!$F$5-'СЕТ СН'!$F$17</f>
        <v>4729.6594197699997</v>
      </c>
      <c r="S42" s="36">
        <f>SUMIFS(СВЦЭМ!$C$39:$C$782,СВЦЭМ!$A$39:$A$782,$A42,СВЦЭМ!$B$39:$B$782,S$11)+'СЕТ СН'!$F$9+СВЦЭМ!$D$10+'СЕТ СН'!$F$5-'СЕТ СН'!$F$17</f>
        <v>4707.9413491000005</v>
      </c>
      <c r="T42" s="36">
        <f>SUMIFS(СВЦЭМ!$C$39:$C$782,СВЦЭМ!$A$39:$A$782,$A42,СВЦЭМ!$B$39:$B$782,T$11)+'СЕТ СН'!$F$9+СВЦЭМ!$D$10+'СЕТ СН'!$F$5-'СЕТ СН'!$F$17</f>
        <v>4667.0440494600007</v>
      </c>
      <c r="U42" s="36">
        <f>SUMIFS(СВЦЭМ!$C$39:$C$782,СВЦЭМ!$A$39:$A$782,$A42,СВЦЭМ!$B$39:$B$782,U$11)+'СЕТ СН'!$F$9+СВЦЭМ!$D$10+'СЕТ СН'!$F$5-'СЕТ СН'!$F$17</f>
        <v>4662.81663278</v>
      </c>
      <c r="V42" s="36">
        <f>SUMIFS(СВЦЭМ!$C$39:$C$782,СВЦЭМ!$A$39:$A$782,$A42,СВЦЭМ!$B$39:$B$782,V$11)+'СЕТ СН'!$F$9+СВЦЭМ!$D$10+'СЕТ СН'!$F$5-'СЕТ СН'!$F$17</f>
        <v>4674.3358297600007</v>
      </c>
      <c r="W42" s="36">
        <f>SUMIFS(СВЦЭМ!$C$39:$C$782,СВЦЭМ!$A$39:$A$782,$A42,СВЦЭМ!$B$39:$B$782,W$11)+'СЕТ СН'!$F$9+СВЦЭМ!$D$10+'СЕТ СН'!$F$5-'СЕТ СН'!$F$17</f>
        <v>4651.4748134800002</v>
      </c>
      <c r="X42" s="36">
        <f>SUMIFS(СВЦЭМ!$C$39:$C$782,СВЦЭМ!$A$39:$A$782,$A42,СВЦЭМ!$B$39:$B$782,X$11)+'СЕТ СН'!$F$9+СВЦЭМ!$D$10+'СЕТ СН'!$F$5-'СЕТ СН'!$F$17</f>
        <v>4681.0079558899997</v>
      </c>
      <c r="Y42" s="36">
        <f>SUMIFS(СВЦЭМ!$C$39:$C$782,СВЦЭМ!$A$39:$A$782,$A42,СВЦЭМ!$B$39:$B$782,Y$11)+'СЕТ СН'!$F$9+СВЦЭМ!$D$10+'СЕТ СН'!$F$5-'СЕТ СН'!$F$17</f>
        <v>4690.7273552400002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01.05.2024</v>
      </c>
      <c r="B48" s="36">
        <f>SUMIFS(СВЦЭМ!$C$39:$C$782,СВЦЭМ!$A$39:$A$782,$A48,СВЦЭМ!$B$39:$B$782,B$47)+'СЕТ СН'!$G$9+СВЦЭМ!$D$10+'СЕТ СН'!$G$5-'СЕТ СН'!$G$17</f>
        <v>5348.5951490900006</v>
      </c>
      <c r="C48" s="36">
        <f>SUMIFS(СВЦЭМ!$C$39:$C$782,СВЦЭМ!$A$39:$A$782,$A48,СВЦЭМ!$B$39:$B$782,C$47)+'СЕТ СН'!$G$9+СВЦЭМ!$D$10+'СЕТ СН'!$G$5-'СЕТ СН'!$G$17</f>
        <v>5393.8548511999998</v>
      </c>
      <c r="D48" s="36">
        <f>SUMIFS(СВЦЭМ!$C$39:$C$782,СВЦЭМ!$A$39:$A$782,$A48,СВЦЭМ!$B$39:$B$782,D$47)+'СЕТ СН'!$G$9+СВЦЭМ!$D$10+'СЕТ СН'!$G$5-'СЕТ СН'!$G$17</f>
        <v>5414.40001854</v>
      </c>
      <c r="E48" s="36">
        <f>SUMIFS(СВЦЭМ!$C$39:$C$782,СВЦЭМ!$A$39:$A$782,$A48,СВЦЭМ!$B$39:$B$782,E$47)+'СЕТ СН'!$G$9+СВЦЭМ!$D$10+'СЕТ СН'!$G$5-'СЕТ СН'!$G$17</f>
        <v>5425.6400362800005</v>
      </c>
      <c r="F48" s="36">
        <f>SUMIFS(СВЦЭМ!$C$39:$C$782,СВЦЭМ!$A$39:$A$782,$A48,СВЦЭМ!$B$39:$B$782,F$47)+'СЕТ СН'!$G$9+СВЦЭМ!$D$10+'СЕТ СН'!$G$5-'СЕТ СН'!$G$17</f>
        <v>5410.8585154100001</v>
      </c>
      <c r="G48" s="36">
        <f>SUMIFS(СВЦЭМ!$C$39:$C$782,СВЦЭМ!$A$39:$A$782,$A48,СВЦЭМ!$B$39:$B$782,G$47)+'СЕТ СН'!$G$9+СВЦЭМ!$D$10+'СЕТ СН'!$G$5-'СЕТ СН'!$G$17</f>
        <v>5407.6629222500005</v>
      </c>
      <c r="H48" s="36">
        <f>SUMIFS(СВЦЭМ!$C$39:$C$782,СВЦЭМ!$A$39:$A$782,$A48,СВЦЭМ!$B$39:$B$782,H$47)+'СЕТ СН'!$G$9+СВЦЭМ!$D$10+'СЕТ СН'!$G$5-'СЕТ СН'!$G$17</f>
        <v>5400.5430393300003</v>
      </c>
      <c r="I48" s="36">
        <f>SUMIFS(СВЦЭМ!$C$39:$C$782,СВЦЭМ!$A$39:$A$782,$A48,СВЦЭМ!$B$39:$B$782,I$47)+'СЕТ СН'!$G$9+СВЦЭМ!$D$10+'СЕТ СН'!$G$5-'СЕТ СН'!$G$17</f>
        <v>5362.6034411099999</v>
      </c>
      <c r="J48" s="36">
        <f>SUMIFS(СВЦЭМ!$C$39:$C$782,СВЦЭМ!$A$39:$A$782,$A48,СВЦЭМ!$B$39:$B$782,J$47)+'СЕТ СН'!$G$9+СВЦЭМ!$D$10+'СЕТ СН'!$G$5-'СЕТ СН'!$G$17</f>
        <v>5257.9208332300004</v>
      </c>
      <c r="K48" s="36">
        <f>SUMIFS(СВЦЭМ!$C$39:$C$782,СВЦЭМ!$A$39:$A$782,$A48,СВЦЭМ!$B$39:$B$782,K$47)+'СЕТ СН'!$G$9+СВЦЭМ!$D$10+'СЕТ СН'!$G$5-'СЕТ СН'!$G$17</f>
        <v>5189.2556096999997</v>
      </c>
      <c r="L48" s="36">
        <f>SUMIFS(СВЦЭМ!$C$39:$C$782,СВЦЭМ!$A$39:$A$782,$A48,СВЦЭМ!$B$39:$B$782,L$47)+'СЕТ СН'!$G$9+СВЦЭМ!$D$10+'СЕТ СН'!$G$5-'СЕТ СН'!$G$17</f>
        <v>5189.8843446000001</v>
      </c>
      <c r="M48" s="36">
        <f>SUMIFS(СВЦЭМ!$C$39:$C$782,СВЦЭМ!$A$39:$A$782,$A48,СВЦЭМ!$B$39:$B$782,M$47)+'СЕТ СН'!$G$9+СВЦЭМ!$D$10+'СЕТ СН'!$G$5-'СЕТ СН'!$G$17</f>
        <v>5195.9306629000002</v>
      </c>
      <c r="N48" s="36">
        <f>SUMIFS(СВЦЭМ!$C$39:$C$782,СВЦЭМ!$A$39:$A$782,$A48,СВЦЭМ!$B$39:$B$782,N$47)+'СЕТ СН'!$G$9+СВЦЭМ!$D$10+'СЕТ СН'!$G$5-'СЕТ СН'!$G$17</f>
        <v>5248.2323232899998</v>
      </c>
      <c r="O48" s="36">
        <f>SUMIFS(СВЦЭМ!$C$39:$C$782,СВЦЭМ!$A$39:$A$782,$A48,СВЦЭМ!$B$39:$B$782,O$47)+'СЕТ СН'!$G$9+СВЦЭМ!$D$10+'СЕТ СН'!$G$5-'СЕТ СН'!$G$17</f>
        <v>5271.6389269000001</v>
      </c>
      <c r="P48" s="36">
        <f>SUMIFS(СВЦЭМ!$C$39:$C$782,СВЦЭМ!$A$39:$A$782,$A48,СВЦЭМ!$B$39:$B$782,P$47)+'СЕТ СН'!$G$9+СВЦЭМ!$D$10+'СЕТ СН'!$G$5-'СЕТ СН'!$G$17</f>
        <v>5293.2540734100003</v>
      </c>
      <c r="Q48" s="36">
        <f>SUMIFS(СВЦЭМ!$C$39:$C$782,СВЦЭМ!$A$39:$A$782,$A48,СВЦЭМ!$B$39:$B$782,Q$47)+'СЕТ СН'!$G$9+СВЦЭМ!$D$10+'СЕТ СН'!$G$5-'СЕТ СН'!$G$17</f>
        <v>5310.9707911400001</v>
      </c>
      <c r="R48" s="36">
        <f>SUMIFS(СВЦЭМ!$C$39:$C$782,СВЦЭМ!$A$39:$A$782,$A48,СВЦЭМ!$B$39:$B$782,R$47)+'СЕТ СН'!$G$9+СВЦЭМ!$D$10+'СЕТ СН'!$G$5-'СЕТ СН'!$G$17</f>
        <v>5311.4820432500001</v>
      </c>
      <c r="S48" s="36">
        <f>SUMIFS(СВЦЭМ!$C$39:$C$782,СВЦЭМ!$A$39:$A$782,$A48,СВЦЭМ!$B$39:$B$782,S$47)+'СЕТ СН'!$G$9+СВЦЭМ!$D$10+'СЕТ СН'!$G$5-'СЕТ СН'!$G$17</f>
        <v>5298.4263662600006</v>
      </c>
      <c r="T48" s="36">
        <f>SUMIFS(СВЦЭМ!$C$39:$C$782,СВЦЭМ!$A$39:$A$782,$A48,СВЦЭМ!$B$39:$B$782,T$47)+'СЕТ СН'!$G$9+СВЦЭМ!$D$10+'СЕТ СН'!$G$5-'СЕТ СН'!$G$17</f>
        <v>5220.9679865500002</v>
      </c>
      <c r="U48" s="36">
        <f>SUMIFS(СВЦЭМ!$C$39:$C$782,СВЦЭМ!$A$39:$A$782,$A48,СВЦЭМ!$B$39:$B$782,U$47)+'СЕТ СН'!$G$9+СВЦЭМ!$D$10+'СЕТ СН'!$G$5-'СЕТ СН'!$G$17</f>
        <v>5191.0167684400003</v>
      </c>
      <c r="V48" s="36">
        <f>SUMIFS(СВЦЭМ!$C$39:$C$782,СВЦЭМ!$A$39:$A$782,$A48,СВЦЭМ!$B$39:$B$782,V$47)+'СЕТ СН'!$G$9+СВЦЭМ!$D$10+'СЕТ СН'!$G$5-'СЕТ СН'!$G$17</f>
        <v>5174.2250562200006</v>
      </c>
      <c r="W48" s="36">
        <f>SUMIFS(СВЦЭМ!$C$39:$C$782,СВЦЭМ!$A$39:$A$782,$A48,СВЦЭМ!$B$39:$B$782,W$47)+'СЕТ СН'!$G$9+СВЦЭМ!$D$10+'СЕТ СН'!$G$5-'СЕТ СН'!$G$17</f>
        <v>5174.7646993500002</v>
      </c>
      <c r="X48" s="36">
        <f>SUMIFS(СВЦЭМ!$C$39:$C$782,СВЦЭМ!$A$39:$A$782,$A48,СВЦЭМ!$B$39:$B$782,X$47)+'СЕТ СН'!$G$9+СВЦЭМ!$D$10+'СЕТ СН'!$G$5-'СЕТ СН'!$G$17</f>
        <v>5178.6134683099999</v>
      </c>
      <c r="Y48" s="36">
        <f>SUMIFS(СВЦЭМ!$C$39:$C$782,СВЦЭМ!$A$39:$A$782,$A48,СВЦЭМ!$B$39:$B$782,Y$47)+'СЕТ СН'!$G$9+СВЦЭМ!$D$10+'СЕТ СН'!$G$5-'СЕТ СН'!$G$17</f>
        <v>5172.9692417000006</v>
      </c>
    </row>
    <row r="49" spans="1:25" ht="15.75" x14ac:dyDescent="0.2">
      <c r="A49" s="35">
        <f>A48+1</f>
        <v>45414</v>
      </c>
      <c r="B49" s="36">
        <f>SUMIFS(СВЦЭМ!$C$39:$C$782,СВЦЭМ!$A$39:$A$782,$A49,СВЦЭМ!$B$39:$B$782,B$47)+'СЕТ СН'!$G$9+СВЦЭМ!$D$10+'СЕТ СН'!$G$5-'СЕТ СН'!$G$17</f>
        <v>5211.4512873200001</v>
      </c>
      <c r="C49" s="36">
        <f>SUMIFS(СВЦЭМ!$C$39:$C$782,СВЦЭМ!$A$39:$A$782,$A49,СВЦЭМ!$B$39:$B$782,C$47)+'СЕТ СН'!$G$9+СВЦЭМ!$D$10+'СЕТ СН'!$G$5-'СЕТ СН'!$G$17</f>
        <v>5264.4481873000004</v>
      </c>
      <c r="D49" s="36">
        <f>SUMIFS(СВЦЭМ!$C$39:$C$782,СВЦЭМ!$A$39:$A$782,$A49,СВЦЭМ!$B$39:$B$782,D$47)+'СЕТ СН'!$G$9+СВЦЭМ!$D$10+'СЕТ СН'!$G$5-'СЕТ СН'!$G$17</f>
        <v>5289.9945323000002</v>
      </c>
      <c r="E49" s="36">
        <f>SUMIFS(СВЦЭМ!$C$39:$C$782,СВЦЭМ!$A$39:$A$782,$A49,СВЦЭМ!$B$39:$B$782,E$47)+'СЕТ СН'!$G$9+СВЦЭМ!$D$10+'СЕТ СН'!$G$5-'СЕТ СН'!$G$17</f>
        <v>5301.3016432200002</v>
      </c>
      <c r="F49" s="36">
        <f>SUMIFS(СВЦЭМ!$C$39:$C$782,СВЦЭМ!$A$39:$A$782,$A49,СВЦЭМ!$B$39:$B$782,F$47)+'СЕТ СН'!$G$9+СВЦЭМ!$D$10+'СЕТ СН'!$G$5-'СЕТ СН'!$G$17</f>
        <v>5298.1156677300005</v>
      </c>
      <c r="G49" s="36">
        <f>SUMIFS(СВЦЭМ!$C$39:$C$782,СВЦЭМ!$A$39:$A$782,$A49,СВЦЭМ!$B$39:$B$782,G$47)+'СЕТ СН'!$G$9+СВЦЭМ!$D$10+'СЕТ СН'!$G$5-'СЕТ СН'!$G$17</f>
        <v>5280.4774574200001</v>
      </c>
      <c r="H49" s="36">
        <f>SUMIFS(СВЦЭМ!$C$39:$C$782,СВЦЭМ!$A$39:$A$782,$A49,СВЦЭМ!$B$39:$B$782,H$47)+'СЕТ СН'!$G$9+СВЦЭМ!$D$10+'СЕТ СН'!$G$5-'СЕТ СН'!$G$17</f>
        <v>5225.3487014399998</v>
      </c>
      <c r="I49" s="36">
        <f>SUMIFS(СВЦЭМ!$C$39:$C$782,СВЦЭМ!$A$39:$A$782,$A49,СВЦЭМ!$B$39:$B$782,I$47)+'СЕТ СН'!$G$9+СВЦЭМ!$D$10+'СЕТ СН'!$G$5-'СЕТ СН'!$G$17</f>
        <v>5150.5402567900001</v>
      </c>
      <c r="J49" s="36">
        <f>SUMIFS(СВЦЭМ!$C$39:$C$782,СВЦЭМ!$A$39:$A$782,$A49,СВЦЭМ!$B$39:$B$782,J$47)+'СЕТ СН'!$G$9+СВЦЭМ!$D$10+'СЕТ СН'!$G$5-'СЕТ СН'!$G$17</f>
        <v>5096.8506128400004</v>
      </c>
      <c r="K49" s="36">
        <f>SUMIFS(СВЦЭМ!$C$39:$C$782,СВЦЭМ!$A$39:$A$782,$A49,СВЦЭМ!$B$39:$B$782,K$47)+'СЕТ СН'!$G$9+СВЦЭМ!$D$10+'СЕТ СН'!$G$5-'СЕТ СН'!$G$17</f>
        <v>5072.0292959300004</v>
      </c>
      <c r="L49" s="36">
        <f>SUMIFS(СВЦЭМ!$C$39:$C$782,СВЦЭМ!$A$39:$A$782,$A49,СВЦЭМ!$B$39:$B$782,L$47)+'СЕТ СН'!$G$9+СВЦЭМ!$D$10+'СЕТ СН'!$G$5-'СЕТ СН'!$G$17</f>
        <v>5080.4412310900007</v>
      </c>
      <c r="M49" s="36">
        <f>SUMIFS(СВЦЭМ!$C$39:$C$782,СВЦЭМ!$A$39:$A$782,$A49,СВЦЭМ!$B$39:$B$782,M$47)+'СЕТ СН'!$G$9+СВЦЭМ!$D$10+'СЕТ СН'!$G$5-'СЕТ СН'!$G$17</f>
        <v>5100.1764052100007</v>
      </c>
      <c r="N49" s="36">
        <f>SUMIFS(СВЦЭМ!$C$39:$C$782,СВЦЭМ!$A$39:$A$782,$A49,СВЦЭМ!$B$39:$B$782,N$47)+'СЕТ СН'!$G$9+СВЦЭМ!$D$10+'СЕТ СН'!$G$5-'СЕТ СН'!$G$17</f>
        <v>5123.0946227300001</v>
      </c>
      <c r="O49" s="36">
        <f>SUMIFS(СВЦЭМ!$C$39:$C$782,СВЦЭМ!$A$39:$A$782,$A49,СВЦЭМ!$B$39:$B$782,O$47)+'СЕТ СН'!$G$9+СВЦЭМ!$D$10+'СЕТ СН'!$G$5-'СЕТ СН'!$G$17</f>
        <v>5122.0660131000004</v>
      </c>
      <c r="P49" s="36">
        <f>SUMIFS(СВЦЭМ!$C$39:$C$782,СВЦЭМ!$A$39:$A$782,$A49,СВЦЭМ!$B$39:$B$782,P$47)+'СЕТ СН'!$G$9+СВЦЭМ!$D$10+'СЕТ СН'!$G$5-'СЕТ СН'!$G$17</f>
        <v>5135.7577859000003</v>
      </c>
      <c r="Q49" s="36">
        <f>SUMIFS(СВЦЭМ!$C$39:$C$782,СВЦЭМ!$A$39:$A$782,$A49,СВЦЭМ!$B$39:$B$782,Q$47)+'СЕТ СН'!$G$9+СВЦЭМ!$D$10+'СЕТ СН'!$G$5-'СЕТ СН'!$G$17</f>
        <v>5157.9500853700001</v>
      </c>
      <c r="R49" s="36">
        <f>SUMIFS(СВЦЭМ!$C$39:$C$782,СВЦЭМ!$A$39:$A$782,$A49,СВЦЭМ!$B$39:$B$782,R$47)+'СЕТ СН'!$G$9+СВЦЭМ!$D$10+'СЕТ СН'!$G$5-'СЕТ СН'!$G$17</f>
        <v>5161.7501027799999</v>
      </c>
      <c r="S49" s="36">
        <f>SUMIFS(СВЦЭМ!$C$39:$C$782,СВЦЭМ!$A$39:$A$782,$A49,СВЦЭМ!$B$39:$B$782,S$47)+'СЕТ СН'!$G$9+СВЦЭМ!$D$10+'СЕТ СН'!$G$5-'СЕТ СН'!$G$17</f>
        <v>5155.6338484099997</v>
      </c>
      <c r="T49" s="36">
        <f>SUMIFS(СВЦЭМ!$C$39:$C$782,СВЦЭМ!$A$39:$A$782,$A49,СВЦЭМ!$B$39:$B$782,T$47)+'СЕТ СН'!$G$9+СВЦЭМ!$D$10+'СЕТ СН'!$G$5-'СЕТ СН'!$G$17</f>
        <v>5125.8329111100002</v>
      </c>
      <c r="U49" s="36">
        <f>SUMIFS(СВЦЭМ!$C$39:$C$782,СВЦЭМ!$A$39:$A$782,$A49,СВЦЭМ!$B$39:$B$782,U$47)+'СЕТ СН'!$G$9+СВЦЭМ!$D$10+'СЕТ СН'!$G$5-'СЕТ СН'!$G$17</f>
        <v>5096.4011207000003</v>
      </c>
      <c r="V49" s="36">
        <f>SUMIFS(СВЦЭМ!$C$39:$C$782,СВЦЭМ!$A$39:$A$782,$A49,СВЦЭМ!$B$39:$B$782,V$47)+'СЕТ СН'!$G$9+СВЦЭМ!$D$10+'СЕТ СН'!$G$5-'СЕТ СН'!$G$17</f>
        <v>5041.6283947000002</v>
      </c>
      <c r="W49" s="36">
        <f>SUMIFS(СВЦЭМ!$C$39:$C$782,СВЦЭМ!$A$39:$A$782,$A49,СВЦЭМ!$B$39:$B$782,W$47)+'СЕТ СН'!$G$9+СВЦЭМ!$D$10+'СЕТ СН'!$G$5-'СЕТ СН'!$G$17</f>
        <v>5045.0559377999998</v>
      </c>
      <c r="X49" s="36">
        <f>SUMIFS(СВЦЭМ!$C$39:$C$782,СВЦЭМ!$A$39:$A$782,$A49,СВЦЭМ!$B$39:$B$782,X$47)+'СЕТ СН'!$G$9+СВЦЭМ!$D$10+'СЕТ СН'!$G$5-'СЕТ СН'!$G$17</f>
        <v>5097.9084364</v>
      </c>
      <c r="Y49" s="36">
        <f>SUMIFS(СВЦЭМ!$C$39:$C$782,СВЦЭМ!$A$39:$A$782,$A49,СВЦЭМ!$B$39:$B$782,Y$47)+'СЕТ СН'!$G$9+СВЦЭМ!$D$10+'СЕТ СН'!$G$5-'СЕТ СН'!$G$17</f>
        <v>5238.73257853</v>
      </c>
    </row>
    <row r="50" spans="1:25" ht="15.75" x14ac:dyDescent="0.2">
      <c r="A50" s="35">
        <f t="shared" ref="A50:A78" si="1">A49+1</f>
        <v>45415</v>
      </c>
      <c r="B50" s="36">
        <f>SUMIFS(СВЦЭМ!$C$39:$C$782,СВЦЭМ!$A$39:$A$782,$A50,СВЦЭМ!$B$39:$B$782,B$47)+'СЕТ СН'!$G$9+СВЦЭМ!$D$10+'СЕТ СН'!$G$5-'СЕТ СН'!$G$17</f>
        <v>5330.5148755400005</v>
      </c>
      <c r="C50" s="36">
        <f>SUMIFS(СВЦЭМ!$C$39:$C$782,СВЦЭМ!$A$39:$A$782,$A50,СВЦЭМ!$B$39:$B$782,C$47)+'СЕТ СН'!$G$9+СВЦЭМ!$D$10+'СЕТ СН'!$G$5-'СЕТ СН'!$G$17</f>
        <v>5377.7330219000005</v>
      </c>
      <c r="D50" s="36">
        <f>SUMIFS(СВЦЭМ!$C$39:$C$782,СВЦЭМ!$A$39:$A$782,$A50,СВЦЭМ!$B$39:$B$782,D$47)+'СЕТ СН'!$G$9+СВЦЭМ!$D$10+'СЕТ СН'!$G$5-'СЕТ СН'!$G$17</f>
        <v>5403.9326295800001</v>
      </c>
      <c r="E50" s="36">
        <f>SUMIFS(СВЦЭМ!$C$39:$C$782,СВЦЭМ!$A$39:$A$782,$A50,СВЦЭМ!$B$39:$B$782,E$47)+'СЕТ СН'!$G$9+СВЦЭМ!$D$10+'СЕТ СН'!$G$5-'СЕТ СН'!$G$17</f>
        <v>5425.2913636000003</v>
      </c>
      <c r="F50" s="36">
        <f>SUMIFS(СВЦЭМ!$C$39:$C$782,СВЦЭМ!$A$39:$A$782,$A50,СВЦЭМ!$B$39:$B$782,F$47)+'СЕТ СН'!$G$9+СВЦЭМ!$D$10+'СЕТ СН'!$G$5-'СЕТ СН'!$G$17</f>
        <v>5410.6252685100008</v>
      </c>
      <c r="G50" s="36">
        <f>SUMIFS(СВЦЭМ!$C$39:$C$782,СВЦЭМ!$A$39:$A$782,$A50,СВЦЭМ!$B$39:$B$782,G$47)+'СЕТ СН'!$G$9+СВЦЭМ!$D$10+'СЕТ СН'!$G$5-'СЕТ СН'!$G$17</f>
        <v>5408.02970508</v>
      </c>
      <c r="H50" s="36">
        <f>SUMIFS(СВЦЭМ!$C$39:$C$782,СВЦЭМ!$A$39:$A$782,$A50,СВЦЭМ!$B$39:$B$782,H$47)+'СЕТ СН'!$G$9+СВЦЭМ!$D$10+'СЕТ СН'!$G$5-'СЕТ СН'!$G$17</f>
        <v>5334.3386452900004</v>
      </c>
      <c r="I50" s="36">
        <f>SUMIFS(СВЦЭМ!$C$39:$C$782,СВЦЭМ!$A$39:$A$782,$A50,СВЦЭМ!$B$39:$B$782,I$47)+'СЕТ СН'!$G$9+СВЦЭМ!$D$10+'СЕТ СН'!$G$5-'СЕТ СН'!$G$17</f>
        <v>5236.2545682600003</v>
      </c>
      <c r="J50" s="36">
        <f>SUMIFS(СВЦЭМ!$C$39:$C$782,СВЦЭМ!$A$39:$A$782,$A50,СВЦЭМ!$B$39:$B$782,J$47)+'СЕТ СН'!$G$9+СВЦЭМ!$D$10+'СЕТ СН'!$G$5-'СЕТ СН'!$G$17</f>
        <v>5194.6340262900003</v>
      </c>
      <c r="K50" s="36">
        <f>SUMIFS(СВЦЭМ!$C$39:$C$782,СВЦЭМ!$A$39:$A$782,$A50,СВЦЭМ!$B$39:$B$782,K$47)+'СЕТ СН'!$G$9+СВЦЭМ!$D$10+'СЕТ СН'!$G$5-'СЕТ СН'!$G$17</f>
        <v>5180.4632068400006</v>
      </c>
      <c r="L50" s="36">
        <f>SUMIFS(СВЦЭМ!$C$39:$C$782,СВЦЭМ!$A$39:$A$782,$A50,СВЦЭМ!$B$39:$B$782,L$47)+'СЕТ СН'!$G$9+СВЦЭМ!$D$10+'СЕТ СН'!$G$5-'СЕТ СН'!$G$17</f>
        <v>5170.5705865300006</v>
      </c>
      <c r="M50" s="36">
        <f>SUMIFS(СВЦЭМ!$C$39:$C$782,СВЦЭМ!$A$39:$A$782,$A50,СВЦЭМ!$B$39:$B$782,M$47)+'СЕТ СН'!$G$9+СВЦЭМ!$D$10+'СЕТ СН'!$G$5-'СЕТ СН'!$G$17</f>
        <v>5181.8663795900002</v>
      </c>
      <c r="N50" s="36">
        <f>SUMIFS(СВЦЭМ!$C$39:$C$782,СВЦЭМ!$A$39:$A$782,$A50,СВЦЭМ!$B$39:$B$782,N$47)+'СЕТ СН'!$G$9+СВЦЭМ!$D$10+'СЕТ СН'!$G$5-'СЕТ СН'!$G$17</f>
        <v>5145.70463561</v>
      </c>
      <c r="O50" s="36">
        <f>SUMIFS(СВЦЭМ!$C$39:$C$782,СВЦЭМ!$A$39:$A$782,$A50,СВЦЭМ!$B$39:$B$782,O$47)+'СЕТ СН'!$G$9+СВЦЭМ!$D$10+'СЕТ СН'!$G$5-'СЕТ СН'!$G$17</f>
        <v>5142.0415195000005</v>
      </c>
      <c r="P50" s="36">
        <f>SUMIFS(СВЦЭМ!$C$39:$C$782,СВЦЭМ!$A$39:$A$782,$A50,СВЦЭМ!$B$39:$B$782,P$47)+'СЕТ СН'!$G$9+СВЦЭМ!$D$10+'СЕТ СН'!$G$5-'СЕТ СН'!$G$17</f>
        <v>5181.9538715600002</v>
      </c>
      <c r="Q50" s="36">
        <f>SUMIFS(СВЦЭМ!$C$39:$C$782,СВЦЭМ!$A$39:$A$782,$A50,СВЦЭМ!$B$39:$B$782,Q$47)+'СЕТ СН'!$G$9+СВЦЭМ!$D$10+'СЕТ СН'!$G$5-'СЕТ СН'!$G$17</f>
        <v>5209.6744147500003</v>
      </c>
      <c r="R50" s="36">
        <f>SUMIFS(СВЦЭМ!$C$39:$C$782,СВЦЭМ!$A$39:$A$782,$A50,СВЦЭМ!$B$39:$B$782,R$47)+'СЕТ СН'!$G$9+СВЦЭМ!$D$10+'СЕТ СН'!$G$5-'СЕТ СН'!$G$17</f>
        <v>5233.6268818999997</v>
      </c>
      <c r="S50" s="36">
        <f>SUMIFS(СВЦЭМ!$C$39:$C$782,СВЦЭМ!$A$39:$A$782,$A50,СВЦЭМ!$B$39:$B$782,S$47)+'СЕТ СН'!$G$9+СВЦЭМ!$D$10+'СЕТ СН'!$G$5-'СЕТ СН'!$G$17</f>
        <v>5211.02019922</v>
      </c>
      <c r="T50" s="36">
        <f>SUMIFS(СВЦЭМ!$C$39:$C$782,СВЦЭМ!$A$39:$A$782,$A50,СВЦЭМ!$B$39:$B$782,T$47)+'СЕТ СН'!$G$9+СВЦЭМ!$D$10+'СЕТ СН'!$G$5-'СЕТ СН'!$G$17</f>
        <v>5192.5937962400003</v>
      </c>
      <c r="U50" s="36">
        <f>SUMIFS(СВЦЭМ!$C$39:$C$782,СВЦЭМ!$A$39:$A$782,$A50,СВЦЭМ!$B$39:$B$782,U$47)+'СЕТ СН'!$G$9+СВЦЭМ!$D$10+'СЕТ СН'!$G$5-'СЕТ СН'!$G$17</f>
        <v>5178.5654812900002</v>
      </c>
      <c r="V50" s="36">
        <f>SUMIFS(СВЦЭМ!$C$39:$C$782,СВЦЭМ!$A$39:$A$782,$A50,СВЦЭМ!$B$39:$B$782,V$47)+'СЕТ СН'!$G$9+СВЦЭМ!$D$10+'СЕТ СН'!$G$5-'СЕТ СН'!$G$17</f>
        <v>5159.4959356600002</v>
      </c>
      <c r="W50" s="36">
        <f>SUMIFS(СВЦЭМ!$C$39:$C$782,СВЦЭМ!$A$39:$A$782,$A50,СВЦЭМ!$B$39:$B$782,W$47)+'СЕТ СН'!$G$9+СВЦЭМ!$D$10+'СЕТ СН'!$G$5-'СЕТ СН'!$G$17</f>
        <v>5135.2663592200006</v>
      </c>
      <c r="X50" s="36">
        <f>SUMIFS(СВЦЭМ!$C$39:$C$782,СВЦЭМ!$A$39:$A$782,$A50,СВЦЭМ!$B$39:$B$782,X$47)+'СЕТ СН'!$G$9+СВЦЭМ!$D$10+'СЕТ СН'!$G$5-'СЕТ СН'!$G$17</f>
        <v>5182.8796291400004</v>
      </c>
      <c r="Y50" s="36">
        <f>SUMIFS(СВЦЭМ!$C$39:$C$782,СВЦЭМ!$A$39:$A$782,$A50,СВЦЭМ!$B$39:$B$782,Y$47)+'СЕТ СН'!$G$9+СВЦЭМ!$D$10+'СЕТ СН'!$G$5-'СЕТ СН'!$G$17</f>
        <v>5260.5975094200003</v>
      </c>
    </row>
    <row r="51" spans="1:25" ht="15.75" x14ac:dyDescent="0.2">
      <c r="A51" s="35">
        <f t="shared" si="1"/>
        <v>45416</v>
      </c>
      <c r="B51" s="36">
        <f>SUMIFS(СВЦЭМ!$C$39:$C$782,СВЦЭМ!$A$39:$A$782,$A51,СВЦЭМ!$B$39:$B$782,B$47)+'СЕТ СН'!$G$9+СВЦЭМ!$D$10+'СЕТ СН'!$G$5-'СЕТ СН'!$G$17</f>
        <v>5259.1859371099999</v>
      </c>
      <c r="C51" s="36">
        <f>SUMIFS(СВЦЭМ!$C$39:$C$782,СВЦЭМ!$A$39:$A$782,$A51,СВЦЭМ!$B$39:$B$782,C$47)+'СЕТ СН'!$G$9+СВЦЭМ!$D$10+'СЕТ СН'!$G$5-'СЕТ СН'!$G$17</f>
        <v>5280.8001547200001</v>
      </c>
      <c r="D51" s="36">
        <f>SUMIFS(СВЦЭМ!$C$39:$C$782,СВЦЭМ!$A$39:$A$782,$A51,СВЦЭМ!$B$39:$B$782,D$47)+'СЕТ СН'!$G$9+СВЦЭМ!$D$10+'СЕТ СН'!$G$5-'СЕТ СН'!$G$17</f>
        <v>5316.9708622500002</v>
      </c>
      <c r="E51" s="36">
        <f>SUMIFS(СВЦЭМ!$C$39:$C$782,СВЦЭМ!$A$39:$A$782,$A51,СВЦЭМ!$B$39:$B$782,E$47)+'СЕТ СН'!$G$9+СВЦЭМ!$D$10+'СЕТ СН'!$G$5-'СЕТ СН'!$G$17</f>
        <v>5338.6317777200002</v>
      </c>
      <c r="F51" s="36">
        <f>SUMIFS(СВЦЭМ!$C$39:$C$782,СВЦЭМ!$A$39:$A$782,$A51,СВЦЭМ!$B$39:$B$782,F$47)+'СЕТ СН'!$G$9+СВЦЭМ!$D$10+'СЕТ СН'!$G$5-'СЕТ СН'!$G$17</f>
        <v>5360.6789199000004</v>
      </c>
      <c r="G51" s="36">
        <f>SUMIFS(СВЦЭМ!$C$39:$C$782,СВЦЭМ!$A$39:$A$782,$A51,СВЦЭМ!$B$39:$B$782,G$47)+'СЕТ СН'!$G$9+СВЦЭМ!$D$10+'СЕТ СН'!$G$5-'СЕТ СН'!$G$17</f>
        <v>5351.9207606</v>
      </c>
      <c r="H51" s="36">
        <f>SUMIFS(СВЦЭМ!$C$39:$C$782,СВЦЭМ!$A$39:$A$782,$A51,СВЦЭМ!$B$39:$B$782,H$47)+'СЕТ СН'!$G$9+СВЦЭМ!$D$10+'СЕТ СН'!$G$5-'СЕТ СН'!$G$17</f>
        <v>5233.7609688800003</v>
      </c>
      <c r="I51" s="36">
        <f>SUMIFS(СВЦЭМ!$C$39:$C$782,СВЦЭМ!$A$39:$A$782,$A51,СВЦЭМ!$B$39:$B$782,I$47)+'СЕТ СН'!$G$9+СВЦЭМ!$D$10+'СЕТ СН'!$G$5-'СЕТ СН'!$G$17</f>
        <v>5185.7448059600001</v>
      </c>
      <c r="J51" s="36">
        <f>SUMIFS(СВЦЭМ!$C$39:$C$782,СВЦЭМ!$A$39:$A$782,$A51,СВЦЭМ!$B$39:$B$782,J$47)+'СЕТ СН'!$G$9+СВЦЭМ!$D$10+'СЕТ СН'!$G$5-'СЕТ СН'!$G$17</f>
        <v>5114.1847217300001</v>
      </c>
      <c r="K51" s="36">
        <f>SUMIFS(СВЦЭМ!$C$39:$C$782,СВЦЭМ!$A$39:$A$782,$A51,СВЦЭМ!$B$39:$B$782,K$47)+'СЕТ СН'!$G$9+СВЦЭМ!$D$10+'СЕТ СН'!$G$5-'СЕТ СН'!$G$17</f>
        <v>5079.8963278500005</v>
      </c>
      <c r="L51" s="36">
        <f>SUMIFS(СВЦЭМ!$C$39:$C$782,СВЦЭМ!$A$39:$A$782,$A51,СВЦЭМ!$B$39:$B$782,L$47)+'СЕТ СН'!$G$9+СВЦЭМ!$D$10+'СЕТ СН'!$G$5-'СЕТ СН'!$G$17</f>
        <v>5021.8613844199999</v>
      </c>
      <c r="M51" s="36">
        <f>SUMIFS(СВЦЭМ!$C$39:$C$782,СВЦЭМ!$A$39:$A$782,$A51,СВЦЭМ!$B$39:$B$782,M$47)+'СЕТ СН'!$G$9+СВЦЭМ!$D$10+'СЕТ СН'!$G$5-'СЕТ СН'!$G$17</f>
        <v>5021.3700879799999</v>
      </c>
      <c r="N51" s="36">
        <f>SUMIFS(СВЦЭМ!$C$39:$C$782,СВЦЭМ!$A$39:$A$782,$A51,СВЦЭМ!$B$39:$B$782,N$47)+'СЕТ СН'!$G$9+СВЦЭМ!$D$10+'СЕТ СН'!$G$5-'СЕТ СН'!$G$17</f>
        <v>5038.2742498699999</v>
      </c>
      <c r="O51" s="36">
        <f>SUMIFS(СВЦЭМ!$C$39:$C$782,СВЦЭМ!$A$39:$A$782,$A51,СВЦЭМ!$B$39:$B$782,O$47)+'СЕТ СН'!$G$9+СВЦЭМ!$D$10+'СЕТ СН'!$G$5-'СЕТ СН'!$G$17</f>
        <v>5042.4910993800004</v>
      </c>
      <c r="P51" s="36">
        <f>SUMIFS(СВЦЭМ!$C$39:$C$782,СВЦЭМ!$A$39:$A$782,$A51,СВЦЭМ!$B$39:$B$782,P$47)+'СЕТ СН'!$G$9+СВЦЭМ!$D$10+'СЕТ СН'!$G$5-'СЕТ СН'!$G$17</f>
        <v>5066.6333460900005</v>
      </c>
      <c r="Q51" s="36">
        <f>SUMIFS(СВЦЭМ!$C$39:$C$782,СВЦЭМ!$A$39:$A$782,$A51,СВЦЭМ!$B$39:$B$782,Q$47)+'СЕТ СН'!$G$9+СВЦЭМ!$D$10+'СЕТ СН'!$G$5-'СЕТ СН'!$G$17</f>
        <v>5080.1919361600003</v>
      </c>
      <c r="R51" s="36">
        <f>SUMIFS(СВЦЭМ!$C$39:$C$782,СВЦЭМ!$A$39:$A$782,$A51,СВЦЭМ!$B$39:$B$782,R$47)+'СЕТ СН'!$G$9+СВЦЭМ!$D$10+'СЕТ СН'!$G$5-'СЕТ СН'!$G$17</f>
        <v>5088.4483676099999</v>
      </c>
      <c r="S51" s="36">
        <f>SUMIFS(СВЦЭМ!$C$39:$C$782,СВЦЭМ!$A$39:$A$782,$A51,СВЦЭМ!$B$39:$B$782,S$47)+'СЕТ СН'!$G$9+СВЦЭМ!$D$10+'СЕТ СН'!$G$5-'СЕТ СН'!$G$17</f>
        <v>5073.6209676500002</v>
      </c>
      <c r="T51" s="36">
        <f>SUMIFS(СВЦЭМ!$C$39:$C$782,СВЦЭМ!$A$39:$A$782,$A51,СВЦЭМ!$B$39:$B$782,T$47)+'СЕТ СН'!$G$9+СВЦЭМ!$D$10+'СЕТ СН'!$G$5-'СЕТ СН'!$G$17</f>
        <v>5054.4381139899997</v>
      </c>
      <c r="U51" s="36">
        <f>SUMIFS(СВЦЭМ!$C$39:$C$782,СВЦЭМ!$A$39:$A$782,$A51,СВЦЭМ!$B$39:$B$782,U$47)+'СЕТ СН'!$G$9+СВЦЭМ!$D$10+'СЕТ СН'!$G$5-'СЕТ СН'!$G$17</f>
        <v>5047.5758802999999</v>
      </c>
      <c r="V51" s="36">
        <f>SUMIFS(СВЦЭМ!$C$39:$C$782,СВЦЭМ!$A$39:$A$782,$A51,СВЦЭМ!$B$39:$B$782,V$47)+'СЕТ СН'!$G$9+СВЦЭМ!$D$10+'СЕТ СН'!$G$5-'СЕТ СН'!$G$17</f>
        <v>5089.4332927200003</v>
      </c>
      <c r="W51" s="36">
        <f>SUMIFS(СВЦЭМ!$C$39:$C$782,СВЦЭМ!$A$39:$A$782,$A51,СВЦЭМ!$B$39:$B$782,W$47)+'СЕТ СН'!$G$9+СВЦЭМ!$D$10+'СЕТ СН'!$G$5-'СЕТ СН'!$G$17</f>
        <v>5043.5603330600006</v>
      </c>
      <c r="X51" s="36">
        <f>SUMIFS(СВЦЭМ!$C$39:$C$782,СВЦЭМ!$A$39:$A$782,$A51,СВЦЭМ!$B$39:$B$782,X$47)+'СЕТ СН'!$G$9+СВЦЭМ!$D$10+'СЕТ СН'!$G$5-'СЕТ СН'!$G$17</f>
        <v>5093.2715860799999</v>
      </c>
      <c r="Y51" s="36">
        <f>SUMIFS(СВЦЭМ!$C$39:$C$782,СВЦЭМ!$A$39:$A$782,$A51,СВЦЭМ!$B$39:$B$782,Y$47)+'СЕТ СН'!$G$9+СВЦЭМ!$D$10+'СЕТ СН'!$G$5-'СЕТ СН'!$G$17</f>
        <v>5166.8138384200001</v>
      </c>
    </row>
    <row r="52" spans="1:25" ht="15.75" x14ac:dyDescent="0.2">
      <c r="A52" s="35">
        <f t="shared" si="1"/>
        <v>45417</v>
      </c>
      <c r="B52" s="36">
        <f>SUMIFS(СВЦЭМ!$C$39:$C$782,СВЦЭМ!$A$39:$A$782,$A52,СВЦЭМ!$B$39:$B$782,B$47)+'СЕТ СН'!$G$9+СВЦЭМ!$D$10+'СЕТ СН'!$G$5-'СЕТ СН'!$G$17</f>
        <v>5239.0068626499997</v>
      </c>
      <c r="C52" s="36">
        <f>SUMIFS(СВЦЭМ!$C$39:$C$782,СВЦЭМ!$A$39:$A$782,$A52,СВЦЭМ!$B$39:$B$782,C$47)+'СЕТ СН'!$G$9+СВЦЭМ!$D$10+'СЕТ СН'!$G$5-'СЕТ СН'!$G$17</f>
        <v>5308.3941569500003</v>
      </c>
      <c r="D52" s="36">
        <f>SUMIFS(СВЦЭМ!$C$39:$C$782,СВЦЭМ!$A$39:$A$782,$A52,СВЦЭМ!$B$39:$B$782,D$47)+'СЕТ СН'!$G$9+СВЦЭМ!$D$10+'СЕТ СН'!$G$5-'СЕТ СН'!$G$17</f>
        <v>5341.0269367999999</v>
      </c>
      <c r="E52" s="36">
        <f>SUMIFS(СВЦЭМ!$C$39:$C$782,СВЦЭМ!$A$39:$A$782,$A52,СВЦЭМ!$B$39:$B$782,E$47)+'СЕТ СН'!$G$9+СВЦЭМ!$D$10+'СЕТ СН'!$G$5-'СЕТ СН'!$G$17</f>
        <v>5354.93052721</v>
      </c>
      <c r="F52" s="36">
        <f>SUMIFS(СВЦЭМ!$C$39:$C$782,СВЦЭМ!$A$39:$A$782,$A52,СВЦЭМ!$B$39:$B$782,F$47)+'СЕТ СН'!$G$9+СВЦЭМ!$D$10+'СЕТ СН'!$G$5-'СЕТ СН'!$G$17</f>
        <v>5371.7906770099999</v>
      </c>
      <c r="G52" s="36">
        <f>SUMIFS(СВЦЭМ!$C$39:$C$782,СВЦЭМ!$A$39:$A$782,$A52,СВЦЭМ!$B$39:$B$782,G$47)+'СЕТ СН'!$G$9+СВЦЭМ!$D$10+'СЕТ СН'!$G$5-'СЕТ СН'!$G$17</f>
        <v>5351.5697410800003</v>
      </c>
      <c r="H52" s="36">
        <f>SUMIFS(СВЦЭМ!$C$39:$C$782,СВЦЭМ!$A$39:$A$782,$A52,СВЦЭМ!$B$39:$B$782,H$47)+'СЕТ СН'!$G$9+СВЦЭМ!$D$10+'СЕТ СН'!$G$5-'СЕТ СН'!$G$17</f>
        <v>5342.6005099800004</v>
      </c>
      <c r="I52" s="36">
        <f>SUMIFS(СВЦЭМ!$C$39:$C$782,СВЦЭМ!$A$39:$A$782,$A52,СВЦЭМ!$B$39:$B$782,I$47)+'СЕТ СН'!$G$9+СВЦЭМ!$D$10+'СЕТ СН'!$G$5-'СЕТ СН'!$G$17</f>
        <v>5306.4966237500003</v>
      </c>
      <c r="J52" s="36">
        <f>SUMIFS(СВЦЭМ!$C$39:$C$782,СВЦЭМ!$A$39:$A$782,$A52,СВЦЭМ!$B$39:$B$782,J$47)+'СЕТ СН'!$G$9+СВЦЭМ!$D$10+'СЕТ СН'!$G$5-'СЕТ СН'!$G$17</f>
        <v>5211.1243010799999</v>
      </c>
      <c r="K52" s="36">
        <f>SUMIFS(СВЦЭМ!$C$39:$C$782,СВЦЭМ!$A$39:$A$782,$A52,СВЦЭМ!$B$39:$B$782,K$47)+'СЕТ СН'!$G$9+СВЦЭМ!$D$10+'СЕТ СН'!$G$5-'СЕТ СН'!$G$17</f>
        <v>5147.28950816</v>
      </c>
      <c r="L52" s="36">
        <f>SUMIFS(СВЦЭМ!$C$39:$C$782,СВЦЭМ!$A$39:$A$782,$A52,СВЦЭМ!$B$39:$B$782,L$47)+'СЕТ СН'!$G$9+СВЦЭМ!$D$10+'СЕТ СН'!$G$5-'СЕТ СН'!$G$17</f>
        <v>5100.9694596899999</v>
      </c>
      <c r="M52" s="36">
        <f>SUMIFS(СВЦЭМ!$C$39:$C$782,СВЦЭМ!$A$39:$A$782,$A52,СВЦЭМ!$B$39:$B$782,M$47)+'СЕТ СН'!$G$9+СВЦЭМ!$D$10+'СЕТ СН'!$G$5-'СЕТ СН'!$G$17</f>
        <v>5092.9741565300001</v>
      </c>
      <c r="N52" s="36">
        <f>SUMIFS(СВЦЭМ!$C$39:$C$782,СВЦЭМ!$A$39:$A$782,$A52,СВЦЭМ!$B$39:$B$782,N$47)+'СЕТ СН'!$G$9+СВЦЭМ!$D$10+'СЕТ СН'!$G$5-'СЕТ СН'!$G$17</f>
        <v>5102.2966980900001</v>
      </c>
      <c r="O52" s="36">
        <f>SUMIFS(СВЦЭМ!$C$39:$C$782,СВЦЭМ!$A$39:$A$782,$A52,СВЦЭМ!$B$39:$B$782,O$47)+'СЕТ СН'!$G$9+СВЦЭМ!$D$10+'СЕТ СН'!$G$5-'СЕТ СН'!$G$17</f>
        <v>5136.0367908600001</v>
      </c>
      <c r="P52" s="36">
        <f>SUMIFS(СВЦЭМ!$C$39:$C$782,СВЦЭМ!$A$39:$A$782,$A52,СВЦЭМ!$B$39:$B$782,P$47)+'СЕТ СН'!$G$9+СВЦЭМ!$D$10+'СЕТ СН'!$G$5-'СЕТ СН'!$G$17</f>
        <v>5154.41347013</v>
      </c>
      <c r="Q52" s="36">
        <f>SUMIFS(СВЦЭМ!$C$39:$C$782,СВЦЭМ!$A$39:$A$782,$A52,СВЦЭМ!$B$39:$B$782,Q$47)+'СЕТ СН'!$G$9+СВЦЭМ!$D$10+'СЕТ СН'!$G$5-'СЕТ СН'!$G$17</f>
        <v>5165.5460235200007</v>
      </c>
      <c r="R52" s="36">
        <f>SUMIFS(СВЦЭМ!$C$39:$C$782,СВЦЭМ!$A$39:$A$782,$A52,СВЦЭМ!$B$39:$B$782,R$47)+'СЕТ СН'!$G$9+СВЦЭМ!$D$10+'СЕТ СН'!$G$5-'СЕТ СН'!$G$17</f>
        <v>5185.8753737200004</v>
      </c>
      <c r="S52" s="36">
        <f>SUMIFS(СВЦЭМ!$C$39:$C$782,СВЦЭМ!$A$39:$A$782,$A52,СВЦЭМ!$B$39:$B$782,S$47)+'СЕТ СН'!$G$9+СВЦЭМ!$D$10+'СЕТ СН'!$G$5-'СЕТ СН'!$G$17</f>
        <v>5177.4057946400007</v>
      </c>
      <c r="T52" s="36">
        <f>SUMIFS(СВЦЭМ!$C$39:$C$782,СВЦЭМ!$A$39:$A$782,$A52,СВЦЭМ!$B$39:$B$782,T$47)+'СЕТ СН'!$G$9+СВЦЭМ!$D$10+'СЕТ СН'!$G$5-'СЕТ СН'!$G$17</f>
        <v>5136.9968169700005</v>
      </c>
      <c r="U52" s="36">
        <f>SUMIFS(СВЦЭМ!$C$39:$C$782,СВЦЭМ!$A$39:$A$782,$A52,СВЦЭМ!$B$39:$B$782,U$47)+'СЕТ СН'!$G$9+СВЦЭМ!$D$10+'СЕТ СН'!$G$5-'СЕТ СН'!$G$17</f>
        <v>5126.42066393</v>
      </c>
      <c r="V52" s="36">
        <f>SUMIFS(СВЦЭМ!$C$39:$C$782,СВЦЭМ!$A$39:$A$782,$A52,СВЦЭМ!$B$39:$B$782,V$47)+'СЕТ СН'!$G$9+СВЦЭМ!$D$10+'СЕТ СН'!$G$5-'СЕТ СН'!$G$17</f>
        <v>5088.0327214099998</v>
      </c>
      <c r="W52" s="36">
        <f>SUMIFS(СВЦЭМ!$C$39:$C$782,СВЦЭМ!$A$39:$A$782,$A52,СВЦЭМ!$B$39:$B$782,W$47)+'СЕТ СН'!$G$9+СВЦЭМ!$D$10+'СЕТ СН'!$G$5-'СЕТ СН'!$G$17</f>
        <v>5053.7662455200007</v>
      </c>
      <c r="X52" s="36">
        <f>SUMIFS(СВЦЭМ!$C$39:$C$782,СВЦЭМ!$A$39:$A$782,$A52,СВЦЭМ!$B$39:$B$782,X$47)+'СЕТ СН'!$G$9+СВЦЭМ!$D$10+'СЕТ СН'!$G$5-'СЕТ СН'!$G$17</f>
        <v>5105.9220299799999</v>
      </c>
      <c r="Y52" s="36">
        <f>SUMIFS(СВЦЭМ!$C$39:$C$782,СВЦЭМ!$A$39:$A$782,$A52,СВЦЭМ!$B$39:$B$782,Y$47)+'СЕТ СН'!$G$9+СВЦЭМ!$D$10+'СЕТ СН'!$G$5-'СЕТ СН'!$G$17</f>
        <v>5173.1829428700003</v>
      </c>
    </row>
    <row r="53" spans="1:25" ht="15.75" x14ac:dyDescent="0.2">
      <c r="A53" s="35">
        <f t="shared" si="1"/>
        <v>45418</v>
      </c>
      <c r="B53" s="36">
        <f>SUMIFS(СВЦЭМ!$C$39:$C$782,СВЦЭМ!$A$39:$A$782,$A53,СВЦЭМ!$B$39:$B$782,B$47)+'СЕТ СН'!$G$9+СВЦЭМ!$D$10+'СЕТ СН'!$G$5-'СЕТ СН'!$G$17</f>
        <v>5202.4222036400006</v>
      </c>
      <c r="C53" s="36">
        <f>SUMIFS(СВЦЭМ!$C$39:$C$782,СВЦЭМ!$A$39:$A$782,$A53,СВЦЭМ!$B$39:$B$782,C$47)+'СЕТ СН'!$G$9+СВЦЭМ!$D$10+'СЕТ СН'!$G$5-'СЕТ СН'!$G$17</f>
        <v>5216.0564677500006</v>
      </c>
      <c r="D53" s="36">
        <f>SUMIFS(СВЦЭМ!$C$39:$C$782,СВЦЭМ!$A$39:$A$782,$A53,СВЦЭМ!$B$39:$B$782,D$47)+'СЕТ СН'!$G$9+СВЦЭМ!$D$10+'СЕТ СН'!$G$5-'СЕТ СН'!$G$17</f>
        <v>5278.6610473199999</v>
      </c>
      <c r="E53" s="36">
        <f>SUMIFS(СВЦЭМ!$C$39:$C$782,СВЦЭМ!$A$39:$A$782,$A53,СВЦЭМ!$B$39:$B$782,E$47)+'СЕТ СН'!$G$9+СВЦЭМ!$D$10+'СЕТ СН'!$G$5-'СЕТ СН'!$G$17</f>
        <v>5323.7662483700005</v>
      </c>
      <c r="F53" s="36">
        <f>SUMIFS(СВЦЭМ!$C$39:$C$782,СВЦЭМ!$A$39:$A$782,$A53,СВЦЭМ!$B$39:$B$782,F$47)+'СЕТ СН'!$G$9+СВЦЭМ!$D$10+'СЕТ СН'!$G$5-'СЕТ СН'!$G$17</f>
        <v>5314.6489056</v>
      </c>
      <c r="G53" s="36">
        <f>SUMIFS(СВЦЭМ!$C$39:$C$782,СВЦЭМ!$A$39:$A$782,$A53,СВЦЭМ!$B$39:$B$782,G$47)+'СЕТ СН'!$G$9+СВЦЭМ!$D$10+'СЕТ СН'!$G$5-'СЕТ СН'!$G$17</f>
        <v>5297.5885120000003</v>
      </c>
      <c r="H53" s="36">
        <f>SUMIFS(СВЦЭМ!$C$39:$C$782,СВЦЭМ!$A$39:$A$782,$A53,СВЦЭМ!$B$39:$B$782,H$47)+'СЕТ СН'!$G$9+СВЦЭМ!$D$10+'СЕТ СН'!$G$5-'СЕТ СН'!$G$17</f>
        <v>5267.5112555800006</v>
      </c>
      <c r="I53" s="36">
        <f>SUMIFS(СВЦЭМ!$C$39:$C$782,СВЦЭМ!$A$39:$A$782,$A53,СВЦЭМ!$B$39:$B$782,I$47)+'СЕТ СН'!$G$9+СВЦЭМ!$D$10+'СЕТ СН'!$G$5-'СЕТ СН'!$G$17</f>
        <v>5223.7928583400007</v>
      </c>
      <c r="J53" s="36">
        <f>SUMIFS(СВЦЭМ!$C$39:$C$782,СВЦЭМ!$A$39:$A$782,$A53,СВЦЭМ!$B$39:$B$782,J$47)+'СЕТ СН'!$G$9+СВЦЭМ!$D$10+'СЕТ СН'!$G$5-'СЕТ СН'!$G$17</f>
        <v>5195.4719769200001</v>
      </c>
      <c r="K53" s="36">
        <f>SUMIFS(СВЦЭМ!$C$39:$C$782,СВЦЭМ!$A$39:$A$782,$A53,СВЦЭМ!$B$39:$B$782,K$47)+'СЕТ СН'!$G$9+СВЦЭМ!$D$10+'СЕТ СН'!$G$5-'СЕТ СН'!$G$17</f>
        <v>5202.8627567200001</v>
      </c>
      <c r="L53" s="36">
        <f>SUMIFS(СВЦЭМ!$C$39:$C$782,СВЦЭМ!$A$39:$A$782,$A53,СВЦЭМ!$B$39:$B$782,L$47)+'СЕТ СН'!$G$9+СВЦЭМ!$D$10+'СЕТ СН'!$G$5-'СЕТ СН'!$G$17</f>
        <v>5170.1478083100001</v>
      </c>
      <c r="M53" s="36">
        <f>SUMIFS(СВЦЭМ!$C$39:$C$782,СВЦЭМ!$A$39:$A$782,$A53,СВЦЭМ!$B$39:$B$782,M$47)+'СЕТ СН'!$G$9+СВЦЭМ!$D$10+'СЕТ СН'!$G$5-'СЕТ СН'!$G$17</f>
        <v>5174.6504644699999</v>
      </c>
      <c r="N53" s="36">
        <f>SUMIFS(СВЦЭМ!$C$39:$C$782,СВЦЭМ!$A$39:$A$782,$A53,СВЦЭМ!$B$39:$B$782,N$47)+'СЕТ СН'!$G$9+СВЦЭМ!$D$10+'СЕТ СН'!$G$5-'СЕТ СН'!$G$17</f>
        <v>5180.7931958899999</v>
      </c>
      <c r="O53" s="36">
        <f>SUMIFS(СВЦЭМ!$C$39:$C$782,СВЦЭМ!$A$39:$A$782,$A53,СВЦЭМ!$B$39:$B$782,O$47)+'СЕТ СН'!$G$9+СВЦЭМ!$D$10+'СЕТ СН'!$G$5-'СЕТ СН'!$G$17</f>
        <v>5187.8221011000005</v>
      </c>
      <c r="P53" s="36">
        <f>SUMIFS(СВЦЭМ!$C$39:$C$782,СВЦЭМ!$A$39:$A$782,$A53,СВЦЭМ!$B$39:$B$782,P$47)+'СЕТ СН'!$G$9+СВЦЭМ!$D$10+'СЕТ СН'!$G$5-'СЕТ СН'!$G$17</f>
        <v>5196.4931703700004</v>
      </c>
      <c r="Q53" s="36">
        <f>SUMIFS(СВЦЭМ!$C$39:$C$782,СВЦЭМ!$A$39:$A$782,$A53,СВЦЭМ!$B$39:$B$782,Q$47)+'СЕТ СН'!$G$9+СВЦЭМ!$D$10+'СЕТ СН'!$G$5-'СЕТ СН'!$G$17</f>
        <v>5210.4132045900005</v>
      </c>
      <c r="R53" s="36">
        <f>SUMIFS(СВЦЭМ!$C$39:$C$782,СВЦЭМ!$A$39:$A$782,$A53,СВЦЭМ!$B$39:$B$782,R$47)+'СЕТ СН'!$G$9+СВЦЭМ!$D$10+'СЕТ СН'!$G$5-'СЕТ СН'!$G$17</f>
        <v>5212.1341789500002</v>
      </c>
      <c r="S53" s="36">
        <f>SUMIFS(СВЦЭМ!$C$39:$C$782,СВЦЭМ!$A$39:$A$782,$A53,СВЦЭМ!$B$39:$B$782,S$47)+'СЕТ СН'!$G$9+СВЦЭМ!$D$10+'СЕТ СН'!$G$5-'СЕТ СН'!$G$17</f>
        <v>5188.7676880100007</v>
      </c>
      <c r="T53" s="36">
        <f>SUMIFS(СВЦЭМ!$C$39:$C$782,СВЦЭМ!$A$39:$A$782,$A53,СВЦЭМ!$B$39:$B$782,T$47)+'СЕТ СН'!$G$9+СВЦЭМ!$D$10+'СЕТ СН'!$G$5-'СЕТ СН'!$G$17</f>
        <v>5164.6601808599999</v>
      </c>
      <c r="U53" s="36">
        <f>SUMIFS(СВЦЭМ!$C$39:$C$782,СВЦЭМ!$A$39:$A$782,$A53,СВЦЭМ!$B$39:$B$782,U$47)+'СЕТ СН'!$G$9+СВЦЭМ!$D$10+'СЕТ СН'!$G$5-'СЕТ СН'!$G$17</f>
        <v>5171.7463301799999</v>
      </c>
      <c r="V53" s="36">
        <f>SUMIFS(СВЦЭМ!$C$39:$C$782,СВЦЭМ!$A$39:$A$782,$A53,СВЦЭМ!$B$39:$B$782,V$47)+'СЕТ СН'!$G$9+СВЦЭМ!$D$10+'СЕТ СН'!$G$5-'СЕТ СН'!$G$17</f>
        <v>5158.4801844600006</v>
      </c>
      <c r="W53" s="36">
        <f>SUMIFS(СВЦЭМ!$C$39:$C$782,СВЦЭМ!$A$39:$A$782,$A53,СВЦЭМ!$B$39:$B$782,W$47)+'СЕТ СН'!$G$9+СВЦЭМ!$D$10+'СЕТ СН'!$G$5-'СЕТ СН'!$G$17</f>
        <v>5133.72144295</v>
      </c>
      <c r="X53" s="36">
        <f>SUMIFS(СВЦЭМ!$C$39:$C$782,СВЦЭМ!$A$39:$A$782,$A53,СВЦЭМ!$B$39:$B$782,X$47)+'СЕТ СН'!$G$9+СВЦЭМ!$D$10+'СЕТ СН'!$G$5-'СЕТ СН'!$G$17</f>
        <v>5180.5574549400008</v>
      </c>
      <c r="Y53" s="36">
        <f>SUMIFS(СВЦЭМ!$C$39:$C$782,СВЦЭМ!$A$39:$A$782,$A53,СВЦЭМ!$B$39:$B$782,Y$47)+'СЕТ СН'!$G$9+СВЦЭМ!$D$10+'СЕТ СН'!$G$5-'СЕТ СН'!$G$17</f>
        <v>5195.5940659900007</v>
      </c>
    </row>
    <row r="54" spans="1:25" ht="15.75" x14ac:dyDescent="0.2">
      <c r="A54" s="35">
        <f t="shared" si="1"/>
        <v>45419</v>
      </c>
      <c r="B54" s="36">
        <f>SUMIFS(СВЦЭМ!$C$39:$C$782,СВЦЭМ!$A$39:$A$782,$A54,СВЦЭМ!$B$39:$B$782,B$47)+'СЕТ СН'!$G$9+СВЦЭМ!$D$10+'СЕТ СН'!$G$5-'СЕТ СН'!$G$17</f>
        <v>5210.0847625900005</v>
      </c>
      <c r="C54" s="36">
        <f>SUMIFS(СВЦЭМ!$C$39:$C$782,СВЦЭМ!$A$39:$A$782,$A54,СВЦЭМ!$B$39:$B$782,C$47)+'СЕТ СН'!$G$9+СВЦЭМ!$D$10+'СЕТ СН'!$G$5-'СЕТ СН'!$G$17</f>
        <v>5299.9050565800007</v>
      </c>
      <c r="D54" s="36">
        <f>SUMIFS(СВЦЭМ!$C$39:$C$782,СВЦЭМ!$A$39:$A$782,$A54,СВЦЭМ!$B$39:$B$782,D$47)+'СЕТ СН'!$G$9+СВЦЭМ!$D$10+'СЕТ СН'!$G$5-'СЕТ СН'!$G$17</f>
        <v>5408.6128532800003</v>
      </c>
      <c r="E54" s="36">
        <f>SUMIFS(СВЦЭМ!$C$39:$C$782,СВЦЭМ!$A$39:$A$782,$A54,СВЦЭМ!$B$39:$B$782,E$47)+'СЕТ СН'!$G$9+СВЦЭМ!$D$10+'СЕТ СН'!$G$5-'СЕТ СН'!$G$17</f>
        <v>5428.7905382600002</v>
      </c>
      <c r="F54" s="36">
        <f>SUMIFS(СВЦЭМ!$C$39:$C$782,СВЦЭМ!$A$39:$A$782,$A54,СВЦЭМ!$B$39:$B$782,F$47)+'СЕТ СН'!$G$9+СВЦЭМ!$D$10+'СЕТ СН'!$G$5-'СЕТ СН'!$G$17</f>
        <v>5446.3852886599998</v>
      </c>
      <c r="G54" s="36">
        <f>SUMIFS(СВЦЭМ!$C$39:$C$782,СВЦЭМ!$A$39:$A$782,$A54,СВЦЭМ!$B$39:$B$782,G$47)+'СЕТ СН'!$G$9+СВЦЭМ!$D$10+'СЕТ СН'!$G$5-'СЕТ СН'!$G$17</f>
        <v>5396.7449275100007</v>
      </c>
      <c r="H54" s="36">
        <f>SUMIFS(СВЦЭМ!$C$39:$C$782,СВЦЭМ!$A$39:$A$782,$A54,СВЦЭМ!$B$39:$B$782,H$47)+'СЕТ СН'!$G$9+СВЦЭМ!$D$10+'СЕТ СН'!$G$5-'СЕТ СН'!$G$17</f>
        <v>5329.5186353700001</v>
      </c>
      <c r="I54" s="36">
        <f>SUMIFS(СВЦЭМ!$C$39:$C$782,СВЦЭМ!$A$39:$A$782,$A54,СВЦЭМ!$B$39:$B$782,I$47)+'СЕТ СН'!$G$9+СВЦЭМ!$D$10+'СЕТ СН'!$G$5-'СЕТ СН'!$G$17</f>
        <v>5252.2027542699998</v>
      </c>
      <c r="J54" s="36">
        <f>SUMIFS(СВЦЭМ!$C$39:$C$782,СВЦЭМ!$A$39:$A$782,$A54,СВЦЭМ!$B$39:$B$782,J$47)+'СЕТ СН'!$G$9+СВЦЭМ!$D$10+'СЕТ СН'!$G$5-'СЕТ СН'!$G$17</f>
        <v>5200.6137985300002</v>
      </c>
      <c r="K54" s="36">
        <f>SUMIFS(СВЦЭМ!$C$39:$C$782,СВЦЭМ!$A$39:$A$782,$A54,СВЦЭМ!$B$39:$B$782,K$47)+'СЕТ СН'!$G$9+СВЦЭМ!$D$10+'СЕТ СН'!$G$5-'СЕТ СН'!$G$17</f>
        <v>5190.7048201600001</v>
      </c>
      <c r="L54" s="36">
        <f>SUMIFS(СВЦЭМ!$C$39:$C$782,СВЦЭМ!$A$39:$A$782,$A54,СВЦЭМ!$B$39:$B$782,L$47)+'СЕТ СН'!$G$9+СВЦЭМ!$D$10+'СЕТ СН'!$G$5-'СЕТ СН'!$G$17</f>
        <v>5149.3593287900003</v>
      </c>
      <c r="M54" s="36">
        <f>SUMIFS(СВЦЭМ!$C$39:$C$782,СВЦЭМ!$A$39:$A$782,$A54,СВЦЭМ!$B$39:$B$782,M$47)+'СЕТ СН'!$G$9+СВЦЭМ!$D$10+'СЕТ СН'!$G$5-'СЕТ СН'!$G$17</f>
        <v>5163.7326273600002</v>
      </c>
      <c r="N54" s="36">
        <f>SUMIFS(СВЦЭМ!$C$39:$C$782,СВЦЭМ!$A$39:$A$782,$A54,СВЦЭМ!$B$39:$B$782,N$47)+'СЕТ СН'!$G$9+СВЦЭМ!$D$10+'СЕТ СН'!$G$5-'СЕТ СН'!$G$17</f>
        <v>5156.5720950200002</v>
      </c>
      <c r="O54" s="36">
        <f>SUMIFS(СВЦЭМ!$C$39:$C$782,СВЦЭМ!$A$39:$A$782,$A54,СВЦЭМ!$B$39:$B$782,O$47)+'СЕТ СН'!$G$9+СВЦЭМ!$D$10+'СЕТ СН'!$G$5-'СЕТ СН'!$G$17</f>
        <v>5172.8802954600005</v>
      </c>
      <c r="P54" s="36">
        <f>SUMIFS(СВЦЭМ!$C$39:$C$782,СВЦЭМ!$A$39:$A$782,$A54,СВЦЭМ!$B$39:$B$782,P$47)+'СЕТ СН'!$G$9+СВЦЭМ!$D$10+'СЕТ СН'!$G$5-'СЕТ СН'!$G$17</f>
        <v>5187.7973166499996</v>
      </c>
      <c r="Q54" s="36">
        <f>SUMIFS(СВЦЭМ!$C$39:$C$782,СВЦЭМ!$A$39:$A$782,$A54,СВЦЭМ!$B$39:$B$782,Q$47)+'СЕТ СН'!$G$9+СВЦЭМ!$D$10+'СЕТ СН'!$G$5-'СЕТ СН'!$G$17</f>
        <v>5221.7864003499999</v>
      </c>
      <c r="R54" s="36">
        <f>SUMIFS(СВЦЭМ!$C$39:$C$782,СВЦЭМ!$A$39:$A$782,$A54,СВЦЭМ!$B$39:$B$782,R$47)+'СЕТ СН'!$G$9+СВЦЭМ!$D$10+'СЕТ СН'!$G$5-'СЕТ СН'!$G$17</f>
        <v>5232.8201562000004</v>
      </c>
      <c r="S54" s="36">
        <f>SUMIFS(СВЦЭМ!$C$39:$C$782,СВЦЭМ!$A$39:$A$782,$A54,СВЦЭМ!$B$39:$B$782,S$47)+'СЕТ СН'!$G$9+СВЦЭМ!$D$10+'СЕТ СН'!$G$5-'СЕТ СН'!$G$17</f>
        <v>5202.9376636800007</v>
      </c>
      <c r="T54" s="36">
        <f>SUMIFS(СВЦЭМ!$C$39:$C$782,СВЦЭМ!$A$39:$A$782,$A54,СВЦЭМ!$B$39:$B$782,T$47)+'СЕТ СН'!$G$9+СВЦЭМ!$D$10+'СЕТ СН'!$G$5-'СЕТ СН'!$G$17</f>
        <v>5169.7356613800002</v>
      </c>
      <c r="U54" s="36">
        <f>SUMIFS(СВЦЭМ!$C$39:$C$782,СВЦЭМ!$A$39:$A$782,$A54,СВЦЭМ!$B$39:$B$782,U$47)+'СЕТ СН'!$G$9+СВЦЭМ!$D$10+'СЕТ СН'!$G$5-'СЕТ СН'!$G$17</f>
        <v>5163.3154804300002</v>
      </c>
      <c r="V54" s="36">
        <f>SUMIFS(СВЦЭМ!$C$39:$C$782,СВЦЭМ!$A$39:$A$782,$A54,СВЦЭМ!$B$39:$B$782,V$47)+'СЕТ СН'!$G$9+СВЦЭМ!$D$10+'СЕТ СН'!$G$5-'СЕТ СН'!$G$17</f>
        <v>5141.5948386099999</v>
      </c>
      <c r="W54" s="36">
        <f>SUMIFS(СВЦЭМ!$C$39:$C$782,СВЦЭМ!$A$39:$A$782,$A54,СВЦЭМ!$B$39:$B$782,W$47)+'СЕТ СН'!$G$9+СВЦЭМ!$D$10+'СЕТ СН'!$G$5-'СЕТ СН'!$G$17</f>
        <v>5111.1564954200003</v>
      </c>
      <c r="X54" s="36">
        <f>SUMIFS(СВЦЭМ!$C$39:$C$782,СВЦЭМ!$A$39:$A$782,$A54,СВЦЭМ!$B$39:$B$782,X$47)+'СЕТ СН'!$G$9+СВЦЭМ!$D$10+'СЕТ СН'!$G$5-'СЕТ СН'!$G$17</f>
        <v>5150.6742625300003</v>
      </c>
      <c r="Y54" s="36">
        <f>SUMIFS(СВЦЭМ!$C$39:$C$782,СВЦЭМ!$A$39:$A$782,$A54,СВЦЭМ!$B$39:$B$782,Y$47)+'СЕТ СН'!$G$9+СВЦЭМ!$D$10+'СЕТ СН'!$G$5-'СЕТ СН'!$G$17</f>
        <v>5185.4250604200006</v>
      </c>
    </row>
    <row r="55" spans="1:25" ht="15.75" x14ac:dyDescent="0.2">
      <c r="A55" s="35">
        <f t="shared" si="1"/>
        <v>45420</v>
      </c>
      <c r="B55" s="36">
        <f>SUMIFS(СВЦЭМ!$C$39:$C$782,СВЦЭМ!$A$39:$A$782,$A55,СВЦЭМ!$B$39:$B$782,B$47)+'СЕТ СН'!$G$9+СВЦЭМ!$D$10+'СЕТ СН'!$G$5-'СЕТ СН'!$G$17</f>
        <v>5180.1305363900001</v>
      </c>
      <c r="C55" s="36">
        <f>SUMIFS(СВЦЭМ!$C$39:$C$782,СВЦЭМ!$A$39:$A$782,$A55,СВЦЭМ!$B$39:$B$782,C$47)+'СЕТ СН'!$G$9+СВЦЭМ!$D$10+'СЕТ СН'!$G$5-'СЕТ СН'!$G$17</f>
        <v>5236.1885197900001</v>
      </c>
      <c r="D55" s="36">
        <f>SUMIFS(СВЦЭМ!$C$39:$C$782,СВЦЭМ!$A$39:$A$782,$A55,СВЦЭМ!$B$39:$B$782,D$47)+'СЕТ СН'!$G$9+СВЦЭМ!$D$10+'СЕТ СН'!$G$5-'СЕТ СН'!$G$17</f>
        <v>5279.5321921000004</v>
      </c>
      <c r="E55" s="36">
        <f>SUMIFS(СВЦЭМ!$C$39:$C$782,СВЦЭМ!$A$39:$A$782,$A55,СВЦЭМ!$B$39:$B$782,E$47)+'СЕТ СН'!$G$9+СВЦЭМ!$D$10+'СЕТ СН'!$G$5-'СЕТ СН'!$G$17</f>
        <v>5304.4005915899997</v>
      </c>
      <c r="F55" s="36">
        <f>SUMIFS(СВЦЭМ!$C$39:$C$782,СВЦЭМ!$A$39:$A$782,$A55,СВЦЭМ!$B$39:$B$782,F$47)+'СЕТ СН'!$G$9+СВЦЭМ!$D$10+'СЕТ СН'!$G$5-'СЕТ СН'!$G$17</f>
        <v>5320.1721588</v>
      </c>
      <c r="G55" s="36">
        <f>SUMIFS(СВЦЭМ!$C$39:$C$782,СВЦЭМ!$A$39:$A$782,$A55,СВЦЭМ!$B$39:$B$782,G$47)+'СЕТ СН'!$G$9+СВЦЭМ!$D$10+'СЕТ СН'!$G$5-'СЕТ СН'!$G$17</f>
        <v>5292.4176427700004</v>
      </c>
      <c r="H55" s="36">
        <f>SUMIFS(СВЦЭМ!$C$39:$C$782,СВЦЭМ!$A$39:$A$782,$A55,СВЦЭМ!$B$39:$B$782,H$47)+'СЕТ СН'!$G$9+СВЦЭМ!$D$10+'СЕТ СН'!$G$5-'СЕТ СН'!$G$17</f>
        <v>5228.7750336899999</v>
      </c>
      <c r="I55" s="36">
        <f>SUMIFS(СВЦЭМ!$C$39:$C$782,СВЦЭМ!$A$39:$A$782,$A55,СВЦЭМ!$B$39:$B$782,I$47)+'СЕТ СН'!$G$9+СВЦЭМ!$D$10+'СЕТ СН'!$G$5-'СЕТ СН'!$G$17</f>
        <v>5145.5590535700003</v>
      </c>
      <c r="J55" s="36">
        <f>SUMIFS(СВЦЭМ!$C$39:$C$782,СВЦЭМ!$A$39:$A$782,$A55,СВЦЭМ!$B$39:$B$782,J$47)+'СЕТ СН'!$G$9+СВЦЭМ!$D$10+'СЕТ СН'!$G$5-'СЕТ СН'!$G$17</f>
        <v>5083.3490776500003</v>
      </c>
      <c r="K55" s="36">
        <f>SUMIFS(СВЦЭМ!$C$39:$C$782,СВЦЭМ!$A$39:$A$782,$A55,СВЦЭМ!$B$39:$B$782,K$47)+'СЕТ СН'!$G$9+СВЦЭМ!$D$10+'СЕТ СН'!$G$5-'СЕТ СН'!$G$17</f>
        <v>5071.1946190100007</v>
      </c>
      <c r="L55" s="36">
        <f>SUMIFS(СВЦЭМ!$C$39:$C$782,СВЦЭМ!$A$39:$A$782,$A55,СВЦЭМ!$B$39:$B$782,L$47)+'СЕТ СН'!$G$9+СВЦЭМ!$D$10+'СЕТ СН'!$G$5-'СЕТ СН'!$G$17</f>
        <v>5057.6369883200005</v>
      </c>
      <c r="M55" s="36">
        <f>SUMIFS(СВЦЭМ!$C$39:$C$782,СВЦЭМ!$A$39:$A$782,$A55,СВЦЭМ!$B$39:$B$782,M$47)+'СЕТ СН'!$G$9+СВЦЭМ!$D$10+'СЕТ СН'!$G$5-'СЕТ СН'!$G$17</f>
        <v>5056.8891858100005</v>
      </c>
      <c r="N55" s="36">
        <f>SUMIFS(СВЦЭМ!$C$39:$C$782,СВЦЭМ!$A$39:$A$782,$A55,СВЦЭМ!$B$39:$B$782,N$47)+'СЕТ СН'!$G$9+СВЦЭМ!$D$10+'СЕТ СН'!$G$5-'СЕТ СН'!$G$17</f>
        <v>5061.5439442699999</v>
      </c>
      <c r="O55" s="36">
        <f>SUMIFS(СВЦЭМ!$C$39:$C$782,СВЦЭМ!$A$39:$A$782,$A55,СВЦЭМ!$B$39:$B$782,O$47)+'СЕТ СН'!$G$9+СВЦЭМ!$D$10+'СЕТ СН'!$G$5-'СЕТ СН'!$G$17</f>
        <v>5088.3034664699999</v>
      </c>
      <c r="P55" s="36">
        <f>SUMIFS(СВЦЭМ!$C$39:$C$782,СВЦЭМ!$A$39:$A$782,$A55,СВЦЭМ!$B$39:$B$782,P$47)+'СЕТ СН'!$G$9+СВЦЭМ!$D$10+'СЕТ СН'!$G$5-'СЕТ СН'!$G$17</f>
        <v>5104.9062385200004</v>
      </c>
      <c r="Q55" s="36">
        <f>SUMIFS(СВЦЭМ!$C$39:$C$782,СВЦЭМ!$A$39:$A$782,$A55,СВЦЭМ!$B$39:$B$782,Q$47)+'СЕТ СН'!$G$9+СВЦЭМ!$D$10+'СЕТ СН'!$G$5-'СЕТ СН'!$G$17</f>
        <v>5129.5707789999997</v>
      </c>
      <c r="R55" s="36">
        <f>SUMIFS(СВЦЭМ!$C$39:$C$782,СВЦЭМ!$A$39:$A$782,$A55,СВЦЭМ!$B$39:$B$782,R$47)+'СЕТ СН'!$G$9+СВЦЭМ!$D$10+'СЕТ СН'!$G$5-'СЕТ СН'!$G$17</f>
        <v>5132.2893485100003</v>
      </c>
      <c r="S55" s="36">
        <f>SUMIFS(СВЦЭМ!$C$39:$C$782,СВЦЭМ!$A$39:$A$782,$A55,СВЦЭМ!$B$39:$B$782,S$47)+'СЕТ СН'!$G$9+СВЦЭМ!$D$10+'СЕТ СН'!$G$5-'СЕТ СН'!$G$17</f>
        <v>5122.6656531300005</v>
      </c>
      <c r="T55" s="36">
        <f>SUMIFS(СВЦЭМ!$C$39:$C$782,СВЦЭМ!$A$39:$A$782,$A55,СВЦЭМ!$B$39:$B$782,T$47)+'СЕТ СН'!$G$9+СВЦЭМ!$D$10+'СЕТ СН'!$G$5-'СЕТ СН'!$G$17</f>
        <v>5106.2019707700001</v>
      </c>
      <c r="U55" s="36">
        <f>SUMIFS(СВЦЭМ!$C$39:$C$782,СВЦЭМ!$A$39:$A$782,$A55,СВЦЭМ!$B$39:$B$782,U$47)+'СЕТ СН'!$G$9+СВЦЭМ!$D$10+'СЕТ СН'!$G$5-'СЕТ СН'!$G$17</f>
        <v>5092.5386784900002</v>
      </c>
      <c r="V55" s="36">
        <f>SUMIFS(СВЦЭМ!$C$39:$C$782,СВЦЭМ!$A$39:$A$782,$A55,СВЦЭМ!$B$39:$B$782,V$47)+'СЕТ СН'!$G$9+СВЦЭМ!$D$10+'СЕТ СН'!$G$5-'СЕТ СН'!$G$17</f>
        <v>5073.2482357200006</v>
      </c>
      <c r="W55" s="36">
        <f>SUMIFS(СВЦЭМ!$C$39:$C$782,СВЦЭМ!$A$39:$A$782,$A55,СВЦЭМ!$B$39:$B$782,W$47)+'СЕТ СН'!$G$9+СВЦЭМ!$D$10+'СЕТ СН'!$G$5-'СЕТ СН'!$G$17</f>
        <v>5042.2469783400002</v>
      </c>
      <c r="X55" s="36">
        <f>SUMIFS(СВЦЭМ!$C$39:$C$782,СВЦЭМ!$A$39:$A$782,$A55,СВЦЭМ!$B$39:$B$782,X$47)+'СЕТ СН'!$G$9+СВЦЭМ!$D$10+'СЕТ СН'!$G$5-'СЕТ СН'!$G$17</f>
        <v>5045.9527653100004</v>
      </c>
      <c r="Y55" s="36">
        <f>SUMIFS(СВЦЭМ!$C$39:$C$782,СВЦЭМ!$A$39:$A$782,$A55,СВЦЭМ!$B$39:$B$782,Y$47)+'СЕТ СН'!$G$9+СВЦЭМ!$D$10+'СЕТ СН'!$G$5-'СЕТ СН'!$G$17</f>
        <v>5064.6416280700005</v>
      </c>
    </row>
    <row r="56" spans="1:25" ht="15.75" x14ac:dyDescent="0.2">
      <c r="A56" s="35">
        <f t="shared" si="1"/>
        <v>45421</v>
      </c>
      <c r="B56" s="36">
        <f>SUMIFS(СВЦЭМ!$C$39:$C$782,СВЦЭМ!$A$39:$A$782,$A56,СВЦЭМ!$B$39:$B$782,B$47)+'СЕТ СН'!$G$9+СВЦЭМ!$D$10+'СЕТ СН'!$G$5-'СЕТ СН'!$G$17</f>
        <v>5225.8414123900002</v>
      </c>
      <c r="C56" s="36">
        <f>SUMIFS(СВЦЭМ!$C$39:$C$782,СВЦЭМ!$A$39:$A$782,$A56,СВЦЭМ!$B$39:$B$782,C$47)+'СЕТ СН'!$G$9+СВЦЭМ!$D$10+'СЕТ СН'!$G$5-'СЕТ СН'!$G$17</f>
        <v>5283.5164982300003</v>
      </c>
      <c r="D56" s="36">
        <f>SUMIFS(СВЦЭМ!$C$39:$C$782,СВЦЭМ!$A$39:$A$782,$A56,СВЦЭМ!$B$39:$B$782,D$47)+'СЕТ СН'!$G$9+СВЦЭМ!$D$10+'СЕТ СН'!$G$5-'СЕТ СН'!$G$17</f>
        <v>5322.9635052100002</v>
      </c>
      <c r="E56" s="36">
        <f>SUMIFS(СВЦЭМ!$C$39:$C$782,СВЦЭМ!$A$39:$A$782,$A56,СВЦЭМ!$B$39:$B$782,E$47)+'СЕТ СН'!$G$9+СВЦЭМ!$D$10+'СЕТ СН'!$G$5-'СЕТ СН'!$G$17</f>
        <v>5356.4302456200003</v>
      </c>
      <c r="F56" s="36">
        <f>SUMIFS(СВЦЭМ!$C$39:$C$782,СВЦЭМ!$A$39:$A$782,$A56,СВЦЭМ!$B$39:$B$782,F$47)+'СЕТ СН'!$G$9+СВЦЭМ!$D$10+'СЕТ СН'!$G$5-'СЕТ СН'!$G$17</f>
        <v>5343.3532851199998</v>
      </c>
      <c r="G56" s="36">
        <f>SUMIFS(СВЦЭМ!$C$39:$C$782,СВЦЭМ!$A$39:$A$782,$A56,СВЦЭМ!$B$39:$B$782,G$47)+'СЕТ СН'!$G$9+СВЦЭМ!$D$10+'СЕТ СН'!$G$5-'СЕТ СН'!$G$17</f>
        <v>5340.5661163300001</v>
      </c>
      <c r="H56" s="36">
        <f>SUMIFS(СВЦЭМ!$C$39:$C$782,СВЦЭМ!$A$39:$A$782,$A56,СВЦЭМ!$B$39:$B$782,H$47)+'СЕТ СН'!$G$9+СВЦЭМ!$D$10+'СЕТ СН'!$G$5-'СЕТ СН'!$G$17</f>
        <v>5326.44979298</v>
      </c>
      <c r="I56" s="36">
        <f>SUMIFS(СВЦЭМ!$C$39:$C$782,СВЦЭМ!$A$39:$A$782,$A56,СВЦЭМ!$B$39:$B$782,I$47)+'СЕТ СН'!$G$9+СВЦЭМ!$D$10+'СЕТ СН'!$G$5-'СЕТ СН'!$G$17</f>
        <v>5286.8399261800005</v>
      </c>
      <c r="J56" s="36">
        <f>SUMIFS(СВЦЭМ!$C$39:$C$782,СВЦЭМ!$A$39:$A$782,$A56,СВЦЭМ!$B$39:$B$782,J$47)+'СЕТ СН'!$G$9+СВЦЭМ!$D$10+'СЕТ СН'!$G$5-'СЕТ СН'!$G$17</f>
        <v>5203.5592208600001</v>
      </c>
      <c r="K56" s="36">
        <f>SUMIFS(СВЦЭМ!$C$39:$C$782,СВЦЭМ!$A$39:$A$782,$A56,СВЦЭМ!$B$39:$B$782,K$47)+'СЕТ СН'!$G$9+СВЦЭМ!$D$10+'СЕТ СН'!$G$5-'СЕТ СН'!$G$17</f>
        <v>5149.4350314100002</v>
      </c>
      <c r="L56" s="36">
        <f>SUMIFS(СВЦЭМ!$C$39:$C$782,СВЦЭМ!$A$39:$A$782,$A56,СВЦЭМ!$B$39:$B$782,L$47)+'СЕТ СН'!$G$9+СВЦЭМ!$D$10+'СЕТ СН'!$G$5-'СЕТ СН'!$G$17</f>
        <v>5097.6934167600002</v>
      </c>
      <c r="M56" s="36">
        <f>SUMIFS(СВЦЭМ!$C$39:$C$782,СВЦЭМ!$A$39:$A$782,$A56,СВЦЭМ!$B$39:$B$782,M$47)+'СЕТ СН'!$G$9+СВЦЭМ!$D$10+'СЕТ СН'!$G$5-'СЕТ СН'!$G$17</f>
        <v>5095.46878449</v>
      </c>
      <c r="N56" s="36">
        <f>SUMIFS(СВЦЭМ!$C$39:$C$782,СВЦЭМ!$A$39:$A$782,$A56,СВЦЭМ!$B$39:$B$782,N$47)+'СЕТ СН'!$G$9+СВЦЭМ!$D$10+'СЕТ СН'!$G$5-'СЕТ СН'!$G$17</f>
        <v>5125.8739354300005</v>
      </c>
      <c r="O56" s="36">
        <f>SUMIFS(СВЦЭМ!$C$39:$C$782,СВЦЭМ!$A$39:$A$782,$A56,СВЦЭМ!$B$39:$B$782,O$47)+'СЕТ СН'!$G$9+СВЦЭМ!$D$10+'СЕТ СН'!$G$5-'СЕТ СН'!$G$17</f>
        <v>5161.8410754899996</v>
      </c>
      <c r="P56" s="36">
        <f>SUMIFS(СВЦЭМ!$C$39:$C$782,СВЦЭМ!$A$39:$A$782,$A56,СВЦЭМ!$B$39:$B$782,P$47)+'СЕТ СН'!$G$9+СВЦЭМ!$D$10+'СЕТ СН'!$G$5-'СЕТ СН'!$G$17</f>
        <v>5141.5930136200004</v>
      </c>
      <c r="Q56" s="36">
        <f>SUMIFS(СВЦЭМ!$C$39:$C$782,СВЦЭМ!$A$39:$A$782,$A56,СВЦЭМ!$B$39:$B$782,Q$47)+'СЕТ СН'!$G$9+СВЦЭМ!$D$10+'СЕТ СН'!$G$5-'СЕТ СН'!$G$17</f>
        <v>5169.5002121200005</v>
      </c>
      <c r="R56" s="36">
        <f>SUMIFS(СВЦЭМ!$C$39:$C$782,СВЦЭМ!$A$39:$A$782,$A56,СВЦЭМ!$B$39:$B$782,R$47)+'СЕТ СН'!$G$9+СВЦЭМ!$D$10+'СЕТ СН'!$G$5-'СЕТ СН'!$G$17</f>
        <v>5168.5095160000001</v>
      </c>
      <c r="S56" s="36">
        <f>SUMIFS(СВЦЭМ!$C$39:$C$782,СВЦЭМ!$A$39:$A$782,$A56,СВЦЭМ!$B$39:$B$782,S$47)+'СЕТ СН'!$G$9+СВЦЭМ!$D$10+'СЕТ СН'!$G$5-'СЕТ СН'!$G$17</f>
        <v>5170.9513521900008</v>
      </c>
      <c r="T56" s="36">
        <f>SUMIFS(СВЦЭМ!$C$39:$C$782,СВЦЭМ!$A$39:$A$782,$A56,СВЦЭМ!$B$39:$B$782,T$47)+'СЕТ СН'!$G$9+СВЦЭМ!$D$10+'СЕТ СН'!$G$5-'СЕТ СН'!$G$17</f>
        <v>5135.5491257100002</v>
      </c>
      <c r="U56" s="36">
        <f>SUMIFS(СВЦЭМ!$C$39:$C$782,СВЦЭМ!$A$39:$A$782,$A56,СВЦЭМ!$B$39:$B$782,U$47)+'СЕТ СН'!$G$9+СВЦЭМ!$D$10+'СЕТ СН'!$G$5-'СЕТ СН'!$G$17</f>
        <v>5132.0584364200004</v>
      </c>
      <c r="V56" s="36">
        <f>SUMIFS(СВЦЭМ!$C$39:$C$782,СВЦЭМ!$A$39:$A$782,$A56,СВЦЭМ!$B$39:$B$782,V$47)+'СЕТ СН'!$G$9+СВЦЭМ!$D$10+'СЕТ СН'!$G$5-'СЕТ СН'!$G$17</f>
        <v>5076.0920933400002</v>
      </c>
      <c r="W56" s="36">
        <f>SUMIFS(СВЦЭМ!$C$39:$C$782,СВЦЭМ!$A$39:$A$782,$A56,СВЦЭМ!$B$39:$B$782,W$47)+'СЕТ СН'!$G$9+СВЦЭМ!$D$10+'СЕТ СН'!$G$5-'СЕТ СН'!$G$17</f>
        <v>5042.6302645699998</v>
      </c>
      <c r="X56" s="36">
        <f>SUMIFS(СВЦЭМ!$C$39:$C$782,СВЦЭМ!$A$39:$A$782,$A56,СВЦЭМ!$B$39:$B$782,X$47)+'СЕТ СН'!$G$9+СВЦЭМ!$D$10+'СЕТ СН'!$G$5-'СЕТ СН'!$G$17</f>
        <v>5093.25179226</v>
      </c>
      <c r="Y56" s="36">
        <f>SUMIFS(СВЦЭМ!$C$39:$C$782,СВЦЭМ!$A$39:$A$782,$A56,СВЦЭМ!$B$39:$B$782,Y$47)+'СЕТ СН'!$G$9+СВЦЭМ!$D$10+'СЕТ СН'!$G$5-'СЕТ СН'!$G$17</f>
        <v>5166.0084353399998</v>
      </c>
    </row>
    <row r="57" spans="1:25" ht="15.75" x14ac:dyDescent="0.2">
      <c r="A57" s="35">
        <f t="shared" si="1"/>
        <v>45422</v>
      </c>
      <c r="B57" s="36">
        <f>SUMIFS(СВЦЭМ!$C$39:$C$782,СВЦЭМ!$A$39:$A$782,$A57,СВЦЭМ!$B$39:$B$782,B$47)+'СЕТ СН'!$G$9+СВЦЭМ!$D$10+'СЕТ СН'!$G$5-'СЕТ СН'!$G$17</f>
        <v>5260.0869112500004</v>
      </c>
      <c r="C57" s="36">
        <f>SUMIFS(СВЦЭМ!$C$39:$C$782,СВЦЭМ!$A$39:$A$782,$A57,СВЦЭМ!$B$39:$B$782,C$47)+'СЕТ СН'!$G$9+СВЦЭМ!$D$10+'СЕТ СН'!$G$5-'СЕТ СН'!$G$17</f>
        <v>5320.6173040200001</v>
      </c>
      <c r="D57" s="36">
        <f>SUMIFS(СВЦЭМ!$C$39:$C$782,СВЦЭМ!$A$39:$A$782,$A57,СВЦЭМ!$B$39:$B$782,D$47)+'СЕТ СН'!$G$9+СВЦЭМ!$D$10+'СЕТ СН'!$G$5-'СЕТ СН'!$G$17</f>
        <v>5351.7014636000004</v>
      </c>
      <c r="E57" s="36">
        <f>SUMIFS(СВЦЭМ!$C$39:$C$782,СВЦЭМ!$A$39:$A$782,$A57,СВЦЭМ!$B$39:$B$782,E$47)+'СЕТ СН'!$G$9+СВЦЭМ!$D$10+'СЕТ СН'!$G$5-'СЕТ СН'!$G$17</f>
        <v>5381.7396386300006</v>
      </c>
      <c r="F57" s="36">
        <f>SUMIFS(СВЦЭМ!$C$39:$C$782,СВЦЭМ!$A$39:$A$782,$A57,СВЦЭМ!$B$39:$B$782,F$47)+'СЕТ СН'!$G$9+СВЦЭМ!$D$10+'СЕТ СН'!$G$5-'СЕТ СН'!$G$17</f>
        <v>5382.6014161599996</v>
      </c>
      <c r="G57" s="36">
        <f>SUMIFS(СВЦЭМ!$C$39:$C$782,СВЦЭМ!$A$39:$A$782,$A57,СВЦЭМ!$B$39:$B$782,G$47)+'СЕТ СН'!$G$9+СВЦЭМ!$D$10+'СЕТ СН'!$G$5-'СЕТ СН'!$G$17</f>
        <v>5382.6111944800004</v>
      </c>
      <c r="H57" s="36">
        <f>SUMIFS(СВЦЭМ!$C$39:$C$782,СВЦЭМ!$A$39:$A$782,$A57,СВЦЭМ!$B$39:$B$782,H$47)+'СЕТ СН'!$G$9+СВЦЭМ!$D$10+'СЕТ СН'!$G$5-'СЕТ СН'!$G$17</f>
        <v>5343.97178188</v>
      </c>
      <c r="I57" s="36">
        <f>SUMIFS(СВЦЭМ!$C$39:$C$782,СВЦЭМ!$A$39:$A$782,$A57,СВЦЭМ!$B$39:$B$782,I$47)+'СЕТ СН'!$G$9+СВЦЭМ!$D$10+'СЕТ СН'!$G$5-'СЕТ СН'!$G$17</f>
        <v>5299.19596404</v>
      </c>
      <c r="J57" s="36">
        <f>SUMIFS(СВЦЭМ!$C$39:$C$782,СВЦЭМ!$A$39:$A$782,$A57,СВЦЭМ!$B$39:$B$782,J$47)+'СЕТ СН'!$G$9+СВЦЭМ!$D$10+'СЕТ СН'!$G$5-'СЕТ СН'!$G$17</f>
        <v>5208.1973820000003</v>
      </c>
      <c r="K57" s="36">
        <f>SUMIFS(СВЦЭМ!$C$39:$C$782,СВЦЭМ!$A$39:$A$782,$A57,СВЦЭМ!$B$39:$B$782,K$47)+'СЕТ СН'!$G$9+СВЦЭМ!$D$10+'СЕТ СН'!$G$5-'СЕТ СН'!$G$17</f>
        <v>5159.8375238600001</v>
      </c>
      <c r="L57" s="36">
        <f>SUMIFS(СВЦЭМ!$C$39:$C$782,СВЦЭМ!$A$39:$A$782,$A57,СВЦЭМ!$B$39:$B$782,L$47)+'СЕТ СН'!$G$9+СВЦЭМ!$D$10+'СЕТ СН'!$G$5-'СЕТ СН'!$G$17</f>
        <v>5114.1826714899998</v>
      </c>
      <c r="M57" s="36">
        <f>SUMIFS(СВЦЭМ!$C$39:$C$782,СВЦЭМ!$A$39:$A$782,$A57,СВЦЭМ!$B$39:$B$782,M$47)+'СЕТ СН'!$G$9+СВЦЭМ!$D$10+'СЕТ СН'!$G$5-'СЕТ СН'!$G$17</f>
        <v>5114.26358351</v>
      </c>
      <c r="N57" s="36">
        <f>SUMIFS(СВЦЭМ!$C$39:$C$782,СВЦЭМ!$A$39:$A$782,$A57,СВЦЭМ!$B$39:$B$782,N$47)+'СЕТ СН'!$G$9+СВЦЭМ!$D$10+'СЕТ СН'!$G$5-'СЕТ СН'!$G$17</f>
        <v>5129.3816987500004</v>
      </c>
      <c r="O57" s="36">
        <f>SUMIFS(СВЦЭМ!$C$39:$C$782,СВЦЭМ!$A$39:$A$782,$A57,СВЦЭМ!$B$39:$B$782,O$47)+'СЕТ СН'!$G$9+СВЦЭМ!$D$10+'СЕТ СН'!$G$5-'СЕТ СН'!$G$17</f>
        <v>5140.8519173000004</v>
      </c>
      <c r="P57" s="36">
        <f>SUMIFS(СВЦЭМ!$C$39:$C$782,СВЦЭМ!$A$39:$A$782,$A57,СВЦЭМ!$B$39:$B$782,P$47)+'СЕТ СН'!$G$9+СВЦЭМ!$D$10+'СЕТ СН'!$G$5-'СЕТ СН'!$G$17</f>
        <v>5147.5379869200005</v>
      </c>
      <c r="Q57" s="36">
        <f>SUMIFS(СВЦЭМ!$C$39:$C$782,СВЦЭМ!$A$39:$A$782,$A57,СВЦЭМ!$B$39:$B$782,Q$47)+'СЕТ СН'!$G$9+СВЦЭМ!$D$10+'СЕТ СН'!$G$5-'СЕТ СН'!$G$17</f>
        <v>5178.3022141800002</v>
      </c>
      <c r="R57" s="36">
        <f>SUMIFS(СВЦЭМ!$C$39:$C$782,СВЦЭМ!$A$39:$A$782,$A57,СВЦЭМ!$B$39:$B$782,R$47)+'СЕТ СН'!$G$9+СВЦЭМ!$D$10+'СЕТ СН'!$G$5-'СЕТ СН'!$G$17</f>
        <v>5193.8670971800002</v>
      </c>
      <c r="S57" s="36">
        <f>SUMIFS(СВЦЭМ!$C$39:$C$782,СВЦЭМ!$A$39:$A$782,$A57,СВЦЭМ!$B$39:$B$782,S$47)+'СЕТ СН'!$G$9+СВЦЭМ!$D$10+'СЕТ СН'!$G$5-'СЕТ СН'!$G$17</f>
        <v>5190.3873336200004</v>
      </c>
      <c r="T57" s="36">
        <f>SUMIFS(СВЦЭМ!$C$39:$C$782,СВЦЭМ!$A$39:$A$782,$A57,СВЦЭМ!$B$39:$B$782,T$47)+'СЕТ СН'!$G$9+СВЦЭМ!$D$10+'СЕТ СН'!$G$5-'СЕТ СН'!$G$17</f>
        <v>5161.3945735300003</v>
      </c>
      <c r="U57" s="36">
        <f>SUMIFS(СВЦЭМ!$C$39:$C$782,СВЦЭМ!$A$39:$A$782,$A57,СВЦЭМ!$B$39:$B$782,U$47)+'СЕТ СН'!$G$9+СВЦЭМ!$D$10+'СЕТ СН'!$G$5-'СЕТ СН'!$G$17</f>
        <v>5138.41840985</v>
      </c>
      <c r="V57" s="36">
        <f>SUMIFS(СВЦЭМ!$C$39:$C$782,СВЦЭМ!$A$39:$A$782,$A57,СВЦЭМ!$B$39:$B$782,V$47)+'СЕТ СН'!$G$9+СВЦЭМ!$D$10+'СЕТ СН'!$G$5-'СЕТ СН'!$G$17</f>
        <v>5097.3936912200006</v>
      </c>
      <c r="W57" s="36">
        <f>SUMIFS(СВЦЭМ!$C$39:$C$782,СВЦЭМ!$A$39:$A$782,$A57,СВЦЭМ!$B$39:$B$782,W$47)+'СЕТ СН'!$G$9+СВЦЭМ!$D$10+'СЕТ СН'!$G$5-'СЕТ СН'!$G$17</f>
        <v>5091.1265070500003</v>
      </c>
      <c r="X57" s="36">
        <f>SUMIFS(СВЦЭМ!$C$39:$C$782,СВЦЭМ!$A$39:$A$782,$A57,СВЦЭМ!$B$39:$B$782,X$47)+'СЕТ СН'!$G$9+СВЦЭМ!$D$10+'СЕТ СН'!$G$5-'СЕТ СН'!$G$17</f>
        <v>5120.5891063500003</v>
      </c>
      <c r="Y57" s="36">
        <f>SUMIFS(СВЦЭМ!$C$39:$C$782,СВЦЭМ!$A$39:$A$782,$A57,СВЦЭМ!$B$39:$B$782,Y$47)+'СЕТ СН'!$G$9+СВЦЭМ!$D$10+'СЕТ СН'!$G$5-'СЕТ СН'!$G$17</f>
        <v>5183.3044284400003</v>
      </c>
    </row>
    <row r="58" spans="1:25" ht="15.75" x14ac:dyDescent="0.2">
      <c r="A58" s="35">
        <f t="shared" si="1"/>
        <v>45423</v>
      </c>
      <c r="B58" s="36">
        <f>SUMIFS(СВЦЭМ!$C$39:$C$782,СВЦЭМ!$A$39:$A$782,$A58,СВЦЭМ!$B$39:$B$782,B$47)+'СЕТ СН'!$G$9+СВЦЭМ!$D$10+'СЕТ СН'!$G$5-'СЕТ СН'!$G$17</f>
        <v>5222.3990925899998</v>
      </c>
      <c r="C58" s="36">
        <f>SUMIFS(СВЦЭМ!$C$39:$C$782,СВЦЭМ!$A$39:$A$782,$A58,СВЦЭМ!$B$39:$B$782,C$47)+'СЕТ СН'!$G$9+СВЦЭМ!$D$10+'СЕТ СН'!$G$5-'СЕТ СН'!$G$17</f>
        <v>5331.75470597</v>
      </c>
      <c r="D58" s="36">
        <f>SUMIFS(СВЦЭМ!$C$39:$C$782,СВЦЭМ!$A$39:$A$782,$A58,СВЦЭМ!$B$39:$B$782,D$47)+'СЕТ СН'!$G$9+СВЦЭМ!$D$10+'СЕТ СН'!$G$5-'СЕТ СН'!$G$17</f>
        <v>5351.0145250599999</v>
      </c>
      <c r="E58" s="36">
        <f>SUMIFS(СВЦЭМ!$C$39:$C$782,СВЦЭМ!$A$39:$A$782,$A58,СВЦЭМ!$B$39:$B$782,E$47)+'СЕТ СН'!$G$9+СВЦЭМ!$D$10+'СЕТ СН'!$G$5-'СЕТ СН'!$G$17</f>
        <v>5376.88915929</v>
      </c>
      <c r="F58" s="36">
        <f>SUMIFS(СВЦЭМ!$C$39:$C$782,СВЦЭМ!$A$39:$A$782,$A58,СВЦЭМ!$B$39:$B$782,F$47)+'СЕТ СН'!$G$9+СВЦЭМ!$D$10+'СЕТ СН'!$G$5-'СЕТ СН'!$G$17</f>
        <v>5392.2267316800007</v>
      </c>
      <c r="G58" s="36">
        <f>SUMIFS(СВЦЭМ!$C$39:$C$782,СВЦЭМ!$A$39:$A$782,$A58,СВЦЭМ!$B$39:$B$782,G$47)+'СЕТ СН'!$G$9+СВЦЭМ!$D$10+'СЕТ СН'!$G$5-'СЕТ СН'!$G$17</f>
        <v>5378.1398627899998</v>
      </c>
      <c r="H58" s="36">
        <f>SUMIFS(СВЦЭМ!$C$39:$C$782,СВЦЭМ!$A$39:$A$782,$A58,СВЦЭМ!$B$39:$B$782,H$47)+'СЕТ СН'!$G$9+СВЦЭМ!$D$10+'СЕТ СН'!$G$5-'СЕТ СН'!$G$17</f>
        <v>5336.8610615699999</v>
      </c>
      <c r="I58" s="36">
        <f>SUMIFS(СВЦЭМ!$C$39:$C$782,СВЦЭМ!$A$39:$A$782,$A58,СВЦЭМ!$B$39:$B$782,I$47)+'СЕТ СН'!$G$9+СВЦЭМ!$D$10+'СЕТ СН'!$G$5-'СЕТ СН'!$G$17</f>
        <v>5299.7936456699999</v>
      </c>
      <c r="J58" s="36">
        <f>SUMIFS(СВЦЭМ!$C$39:$C$782,СВЦЭМ!$A$39:$A$782,$A58,СВЦЭМ!$B$39:$B$782,J$47)+'СЕТ СН'!$G$9+СВЦЭМ!$D$10+'СЕТ СН'!$G$5-'СЕТ СН'!$G$17</f>
        <v>5227.89393449</v>
      </c>
      <c r="K58" s="36">
        <f>SUMIFS(СВЦЭМ!$C$39:$C$782,СВЦЭМ!$A$39:$A$782,$A58,СВЦЭМ!$B$39:$B$782,K$47)+'СЕТ СН'!$G$9+СВЦЭМ!$D$10+'СЕТ СН'!$G$5-'СЕТ СН'!$G$17</f>
        <v>5187.0211587100002</v>
      </c>
      <c r="L58" s="36">
        <f>SUMIFS(СВЦЭМ!$C$39:$C$782,СВЦЭМ!$A$39:$A$782,$A58,СВЦЭМ!$B$39:$B$782,L$47)+'СЕТ СН'!$G$9+СВЦЭМ!$D$10+'СЕТ СН'!$G$5-'СЕТ СН'!$G$17</f>
        <v>5152.3110472200005</v>
      </c>
      <c r="M58" s="36">
        <f>SUMIFS(СВЦЭМ!$C$39:$C$782,СВЦЭМ!$A$39:$A$782,$A58,СВЦЭМ!$B$39:$B$782,M$47)+'СЕТ СН'!$G$9+СВЦЭМ!$D$10+'СЕТ СН'!$G$5-'СЕТ СН'!$G$17</f>
        <v>5146.5810317400001</v>
      </c>
      <c r="N58" s="36">
        <f>SUMIFS(СВЦЭМ!$C$39:$C$782,СВЦЭМ!$A$39:$A$782,$A58,СВЦЭМ!$B$39:$B$782,N$47)+'СЕТ СН'!$G$9+СВЦЭМ!$D$10+'СЕТ СН'!$G$5-'СЕТ СН'!$G$17</f>
        <v>5166.3524511400001</v>
      </c>
      <c r="O58" s="36">
        <f>SUMIFS(СВЦЭМ!$C$39:$C$782,СВЦЭМ!$A$39:$A$782,$A58,СВЦЭМ!$B$39:$B$782,O$47)+'СЕТ СН'!$G$9+СВЦЭМ!$D$10+'СЕТ СН'!$G$5-'СЕТ СН'!$G$17</f>
        <v>5178.15771898</v>
      </c>
      <c r="P58" s="36">
        <f>SUMIFS(СВЦЭМ!$C$39:$C$782,СВЦЭМ!$A$39:$A$782,$A58,СВЦЭМ!$B$39:$B$782,P$47)+'СЕТ СН'!$G$9+СВЦЭМ!$D$10+'СЕТ СН'!$G$5-'СЕТ СН'!$G$17</f>
        <v>5193.9612718099997</v>
      </c>
      <c r="Q58" s="36">
        <f>SUMIFS(СВЦЭМ!$C$39:$C$782,СВЦЭМ!$A$39:$A$782,$A58,СВЦЭМ!$B$39:$B$782,Q$47)+'СЕТ СН'!$G$9+СВЦЭМ!$D$10+'СЕТ СН'!$G$5-'СЕТ СН'!$G$17</f>
        <v>5216.8555498200003</v>
      </c>
      <c r="R58" s="36">
        <f>SUMIFS(СВЦЭМ!$C$39:$C$782,СВЦЭМ!$A$39:$A$782,$A58,СВЦЭМ!$B$39:$B$782,R$47)+'СЕТ СН'!$G$9+СВЦЭМ!$D$10+'СЕТ СН'!$G$5-'СЕТ СН'!$G$17</f>
        <v>5222.65919992</v>
      </c>
      <c r="S58" s="36">
        <f>SUMIFS(СВЦЭМ!$C$39:$C$782,СВЦЭМ!$A$39:$A$782,$A58,СВЦЭМ!$B$39:$B$782,S$47)+'СЕТ СН'!$G$9+СВЦЭМ!$D$10+'СЕТ СН'!$G$5-'СЕТ СН'!$G$17</f>
        <v>5212.7790032900002</v>
      </c>
      <c r="T58" s="36">
        <f>SUMIFS(СВЦЭМ!$C$39:$C$782,СВЦЭМ!$A$39:$A$782,$A58,СВЦЭМ!$B$39:$B$782,T$47)+'СЕТ СН'!$G$9+СВЦЭМ!$D$10+'СЕТ СН'!$G$5-'СЕТ СН'!$G$17</f>
        <v>5190.3728624200003</v>
      </c>
      <c r="U58" s="36">
        <f>SUMIFS(СВЦЭМ!$C$39:$C$782,СВЦЭМ!$A$39:$A$782,$A58,СВЦЭМ!$B$39:$B$782,U$47)+'СЕТ СН'!$G$9+СВЦЭМ!$D$10+'СЕТ СН'!$G$5-'СЕТ СН'!$G$17</f>
        <v>5186.05312761</v>
      </c>
      <c r="V58" s="36">
        <f>SUMIFS(СВЦЭМ!$C$39:$C$782,СВЦЭМ!$A$39:$A$782,$A58,СВЦЭМ!$B$39:$B$782,V$47)+'СЕТ СН'!$G$9+СВЦЭМ!$D$10+'СЕТ СН'!$G$5-'СЕТ СН'!$G$17</f>
        <v>5147.4857833200003</v>
      </c>
      <c r="W58" s="36">
        <f>SUMIFS(СВЦЭМ!$C$39:$C$782,СВЦЭМ!$A$39:$A$782,$A58,СВЦЭМ!$B$39:$B$782,W$47)+'СЕТ СН'!$G$9+СВЦЭМ!$D$10+'СЕТ СН'!$G$5-'СЕТ СН'!$G$17</f>
        <v>5133.1449539300002</v>
      </c>
      <c r="X58" s="36">
        <f>SUMIFS(СВЦЭМ!$C$39:$C$782,СВЦЭМ!$A$39:$A$782,$A58,СВЦЭМ!$B$39:$B$782,X$47)+'СЕТ СН'!$G$9+СВЦЭМ!$D$10+'СЕТ СН'!$G$5-'СЕТ СН'!$G$17</f>
        <v>5152.2235810299999</v>
      </c>
      <c r="Y58" s="36">
        <f>SUMIFS(СВЦЭМ!$C$39:$C$782,СВЦЭМ!$A$39:$A$782,$A58,СВЦЭМ!$B$39:$B$782,Y$47)+'СЕТ СН'!$G$9+СВЦЭМ!$D$10+'СЕТ СН'!$G$5-'СЕТ СН'!$G$17</f>
        <v>5215.87381413</v>
      </c>
    </row>
    <row r="59" spans="1:25" ht="15.75" x14ac:dyDescent="0.2">
      <c r="A59" s="35">
        <f t="shared" si="1"/>
        <v>45424</v>
      </c>
      <c r="B59" s="36">
        <f>SUMIFS(СВЦЭМ!$C$39:$C$782,СВЦЭМ!$A$39:$A$782,$A59,СВЦЭМ!$B$39:$B$782,B$47)+'СЕТ СН'!$G$9+СВЦЭМ!$D$10+'СЕТ СН'!$G$5-'СЕТ СН'!$G$17</f>
        <v>5304.6805995100003</v>
      </c>
      <c r="C59" s="36">
        <f>SUMIFS(СВЦЭМ!$C$39:$C$782,СВЦЭМ!$A$39:$A$782,$A59,СВЦЭМ!$B$39:$B$782,C$47)+'СЕТ СН'!$G$9+СВЦЭМ!$D$10+'СЕТ СН'!$G$5-'СЕТ СН'!$G$17</f>
        <v>5351.5006331700006</v>
      </c>
      <c r="D59" s="36">
        <f>SUMIFS(СВЦЭМ!$C$39:$C$782,СВЦЭМ!$A$39:$A$782,$A59,СВЦЭМ!$B$39:$B$782,D$47)+'СЕТ СН'!$G$9+СВЦЭМ!$D$10+'СЕТ СН'!$G$5-'СЕТ СН'!$G$17</f>
        <v>5380.3127102199996</v>
      </c>
      <c r="E59" s="36">
        <f>SUMIFS(СВЦЭМ!$C$39:$C$782,СВЦЭМ!$A$39:$A$782,$A59,СВЦЭМ!$B$39:$B$782,E$47)+'СЕТ СН'!$G$9+СВЦЭМ!$D$10+'СЕТ СН'!$G$5-'СЕТ СН'!$G$17</f>
        <v>5404.04881449</v>
      </c>
      <c r="F59" s="36">
        <f>SUMIFS(СВЦЭМ!$C$39:$C$782,СВЦЭМ!$A$39:$A$782,$A59,СВЦЭМ!$B$39:$B$782,F$47)+'СЕТ СН'!$G$9+СВЦЭМ!$D$10+'СЕТ СН'!$G$5-'СЕТ СН'!$G$17</f>
        <v>5417.5957933700001</v>
      </c>
      <c r="G59" s="36">
        <f>SUMIFS(СВЦЭМ!$C$39:$C$782,СВЦЭМ!$A$39:$A$782,$A59,СВЦЭМ!$B$39:$B$782,G$47)+'СЕТ СН'!$G$9+СВЦЭМ!$D$10+'СЕТ СН'!$G$5-'СЕТ СН'!$G$17</f>
        <v>5398.5361734300004</v>
      </c>
      <c r="H59" s="36">
        <f>SUMIFS(СВЦЭМ!$C$39:$C$782,СВЦЭМ!$A$39:$A$782,$A59,СВЦЭМ!$B$39:$B$782,H$47)+'СЕТ СН'!$G$9+СВЦЭМ!$D$10+'СЕТ СН'!$G$5-'СЕТ СН'!$G$17</f>
        <v>5365.4712714100006</v>
      </c>
      <c r="I59" s="36">
        <f>SUMIFS(СВЦЭМ!$C$39:$C$782,СВЦЭМ!$A$39:$A$782,$A59,СВЦЭМ!$B$39:$B$782,I$47)+'СЕТ СН'!$G$9+СВЦЭМ!$D$10+'СЕТ СН'!$G$5-'СЕТ СН'!$G$17</f>
        <v>5338.5402069100001</v>
      </c>
      <c r="J59" s="36">
        <f>SUMIFS(СВЦЭМ!$C$39:$C$782,СВЦЭМ!$A$39:$A$782,$A59,СВЦЭМ!$B$39:$B$782,J$47)+'СЕТ СН'!$G$9+СВЦЭМ!$D$10+'СЕТ СН'!$G$5-'СЕТ СН'!$G$17</f>
        <v>5252.0574646300001</v>
      </c>
      <c r="K59" s="36">
        <f>SUMIFS(СВЦЭМ!$C$39:$C$782,СВЦЭМ!$A$39:$A$782,$A59,СВЦЭМ!$B$39:$B$782,K$47)+'СЕТ СН'!$G$9+СВЦЭМ!$D$10+'СЕТ СН'!$G$5-'СЕТ СН'!$G$17</f>
        <v>5162.6916237000005</v>
      </c>
      <c r="L59" s="36">
        <f>SUMIFS(СВЦЭМ!$C$39:$C$782,СВЦЭМ!$A$39:$A$782,$A59,СВЦЭМ!$B$39:$B$782,L$47)+'СЕТ СН'!$G$9+СВЦЭМ!$D$10+'СЕТ СН'!$G$5-'СЕТ СН'!$G$17</f>
        <v>5148.8989888200003</v>
      </c>
      <c r="M59" s="36">
        <f>SUMIFS(СВЦЭМ!$C$39:$C$782,СВЦЭМ!$A$39:$A$782,$A59,СВЦЭМ!$B$39:$B$782,M$47)+'СЕТ СН'!$G$9+СВЦЭМ!$D$10+'СЕТ СН'!$G$5-'СЕТ СН'!$G$17</f>
        <v>5143.9979710000007</v>
      </c>
      <c r="N59" s="36">
        <f>SUMIFS(СВЦЭМ!$C$39:$C$782,СВЦЭМ!$A$39:$A$782,$A59,СВЦЭМ!$B$39:$B$782,N$47)+'СЕТ СН'!$G$9+СВЦЭМ!$D$10+'СЕТ СН'!$G$5-'СЕТ СН'!$G$17</f>
        <v>5158.0394608699999</v>
      </c>
      <c r="O59" s="36">
        <f>SUMIFS(СВЦЭМ!$C$39:$C$782,СВЦЭМ!$A$39:$A$782,$A59,СВЦЭМ!$B$39:$B$782,O$47)+'СЕТ СН'!$G$9+СВЦЭМ!$D$10+'СЕТ СН'!$G$5-'СЕТ СН'!$G$17</f>
        <v>5186.7984469399998</v>
      </c>
      <c r="P59" s="36">
        <f>SUMIFS(СВЦЭМ!$C$39:$C$782,СВЦЭМ!$A$39:$A$782,$A59,СВЦЭМ!$B$39:$B$782,P$47)+'СЕТ СН'!$G$9+СВЦЭМ!$D$10+'СЕТ СН'!$G$5-'СЕТ СН'!$G$17</f>
        <v>5201.3312745599997</v>
      </c>
      <c r="Q59" s="36">
        <f>SUMIFS(СВЦЭМ!$C$39:$C$782,СВЦЭМ!$A$39:$A$782,$A59,СВЦЭМ!$B$39:$B$782,Q$47)+'СЕТ СН'!$G$9+СВЦЭМ!$D$10+'СЕТ СН'!$G$5-'СЕТ СН'!$G$17</f>
        <v>5225.0353121099997</v>
      </c>
      <c r="R59" s="36">
        <f>SUMIFS(СВЦЭМ!$C$39:$C$782,СВЦЭМ!$A$39:$A$782,$A59,СВЦЭМ!$B$39:$B$782,R$47)+'СЕТ СН'!$G$9+СВЦЭМ!$D$10+'СЕТ СН'!$G$5-'СЕТ СН'!$G$17</f>
        <v>5240.5993201300007</v>
      </c>
      <c r="S59" s="36">
        <f>SUMIFS(СВЦЭМ!$C$39:$C$782,СВЦЭМ!$A$39:$A$782,$A59,СВЦЭМ!$B$39:$B$782,S$47)+'СЕТ СН'!$G$9+СВЦЭМ!$D$10+'СЕТ СН'!$G$5-'СЕТ СН'!$G$17</f>
        <v>5226.9293782000004</v>
      </c>
      <c r="T59" s="36">
        <f>SUMIFS(СВЦЭМ!$C$39:$C$782,СВЦЭМ!$A$39:$A$782,$A59,СВЦЭМ!$B$39:$B$782,T$47)+'СЕТ СН'!$G$9+СВЦЭМ!$D$10+'СЕТ СН'!$G$5-'СЕТ СН'!$G$17</f>
        <v>5185.3128663500001</v>
      </c>
      <c r="U59" s="36">
        <f>SUMIFS(СВЦЭМ!$C$39:$C$782,СВЦЭМ!$A$39:$A$782,$A59,СВЦЭМ!$B$39:$B$782,U$47)+'СЕТ СН'!$G$9+СВЦЭМ!$D$10+'СЕТ СН'!$G$5-'СЕТ СН'!$G$17</f>
        <v>5120.1240291100003</v>
      </c>
      <c r="V59" s="36">
        <f>SUMIFS(СВЦЭМ!$C$39:$C$782,СВЦЭМ!$A$39:$A$782,$A59,СВЦЭМ!$B$39:$B$782,V$47)+'СЕТ СН'!$G$9+СВЦЭМ!$D$10+'СЕТ СН'!$G$5-'СЕТ СН'!$G$17</f>
        <v>5080.4638501200006</v>
      </c>
      <c r="W59" s="36">
        <f>SUMIFS(СВЦЭМ!$C$39:$C$782,СВЦЭМ!$A$39:$A$782,$A59,СВЦЭМ!$B$39:$B$782,W$47)+'СЕТ СН'!$G$9+СВЦЭМ!$D$10+'СЕТ СН'!$G$5-'СЕТ СН'!$G$17</f>
        <v>5046.6557784899996</v>
      </c>
      <c r="X59" s="36">
        <f>SUMIFS(СВЦЭМ!$C$39:$C$782,СВЦЭМ!$A$39:$A$782,$A59,СВЦЭМ!$B$39:$B$782,X$47)+'СЕТ СН'!$G$9+СВЦЭМ!$D$10+'СЕТ СН'!$G$5-'СЕТ СН'!$G$17</f>
        <v>5093.5342526599998</v>
      </c>
      <c r="Y59" s="36">
        <f>SUMIFS(СВЦЭМ!$C$39:$C$782,СВЦЭМ!$A$39:$A$782,$A59,СВЦЭМ!$B$39:$B$782,Y$47)+'СЕТ СН'!$G$9+СВЦЭМ!$D$10+'СЕТ СН'!$G$5-'СЕТ СН'!$G$17</f>
        <v>5143.3635580099999</v>
      </c>
    </row>
    <row r="60" spans="1:25" ht="15.75" x14ac:dyDescent="0.2">
      <c r="A60" s="35">
        <f t="shared" si="1"/>
        <v>45425</v>
      </c>
      <c r="B60" s="36">
        <f>SUMIFS(СВЦЭМ!$C$39:$C$782,СВЦЭМ!$A$39:$A$782,$A60,СВЦЭМ!$B$39:$B$782,B$47)+'СЕТ СН'!$G$9+СВЦЭМ!$D$10+'СЕТ СН'!$G$5-'СЕТ СН'!$G$17</f>
        <v>5197.3649722200007</v>
      </c>
      <c r="C60" s="36">
        <f>SUMIFS(СВЦЭМ!$C$39:$C$782,СВЦЭМ!$A$39:$A$782,$A60,СВЦЭМ!$B$39:$B$782,C$47)+'СЕТ СН'!$G$9+СВЦЭМ!$D$10+'СЕТ СН'!$G$5-'СЕТ СН'!$G$17</f>
        <v>5276.9284998399999</v>
      </c>
      <c r="D60" s="36">
        <f>SUMIFS(СВЦЭМ!$C$39:$C$782,СВЦЭМ!$A$39:$A$782,$A60,СВЦЭМ!$B$39:$B$782,D$47)+'СЕТ СН'!$G$9+СВЦЭМ!$D$10+'СЕТ СН'!$G$5-'СЕТ СН'!$G$17</f>
        <v>5332.0271661900006</v>
      </c>
      <c r="E60" s="36">
        <f>SUMIFS(СВЦЭМ!$C$39:$C$782,СВЦЭМ!$A$39:$A$782,$A60,СВЦЭМ!$B$39:$B$782,E$47)+'СЕТ СН'!$G$9+СВЦЭМ!$D$10+'СЕТ СН'!$G$5-'СЕТ СН'!$G$17</f>
        <v>5389.9482253900005</v>
      </c>
      <c r="F60" s="36">
        <f>SUMIFS(СВЦЭМ!$C$39:$C$782,СВЦЭМ!$A$39:$A$782,$A60,СВЦЭМ!$B$39:$B$782,F$47)+'СЕТ СН'!$G$9+СВЦЭМ!$D$10+'СЕТ СН'!$G$5-'СЕТ СН'!$G$17</f>
        <v>5406.5542579900002</v>
      </c>
      <c r="G60" s="36">
        <f>SUMIFS(СВЦЭМ!$C$39:$C$782,СВЦЭМ!$A$39:$A$782,$A60,СВЦЭМ!$B$39:$B$782,G$47)+'СЕТ СН'!$G$9+СВЦЭМ!$D$10+'СЕТ СН'!$G$5-'СЕТ СН'!$G$17</f>
        <v>5380.1590879100004</v>
      </c>
      <c r="H60" s="36">
        <f>SUMIFS(СВЦЭМ!$C$39:$C$782,СВЦЭМ!$A$39:$A$782,$A60,СВЦЭМ!$B$39:$B$782,H$47)+'СЕТ СН'!$G$9+СВЦЭМ!$D$10+'СЕТ СН'!$G$5-'СЕТ СН'!$G$17</f>
        <v>5329.1477270200003</v>
      </c>
      <c r="I60" s="36">
        <f>SUMIFS(СВЦЭМ!$C$39:$C$782,СВЦЭМ!$A$39:$A$782,$A60,СВЦЭМ!$B$39:$B$782,I$47)+'СЕТ СН'!$G$9+СВЦЭМ!$D$10+'СЕТ СН'!$G$5-'СЕТ СН'!$G$17</f>
        <v>5233.3560991100003</v>
      </c>
      <c r="J60" s="36">
        <f>SUMIFS(СВЦЭМ!$C$39:$C$782,СВЦЭМ!$A$39:$A$782,$A60,СВЦЭМ!$B$39:$B$782,J$47)+'СЕТ СН'!$G$9+СВЦЭМ!$D$10+'СЕТ СН'!$G$5-'СЕТ СН'!$G$17</f>
        <v>5202.3934687500005</v>
      </c>
      <c r="K60" s="36">
        <f>SUMIFS(СВЦЭМ!$C$39:$C$782,СВЦЭМ!$A$39:$A$782,$A60,СВЦЭМ!$B$39:$B$782,K$47)+'СЕТ СН'!$G$9+СВЦЭМ!$D$10+'СЕТ СН'!$G$5-'СЕТ СН'!$G$17</f>
        <v>5184.5979471800001</v>
      </c>
      <c r="L60" s="36">
        <f>SUMIFS(СВЦЭМ!$C$39:$C$782,СВЦЭМ!$A$39:$A$782,$A60,СВЦЭМ!$B$39:$B$782,L$47)+'СЕТ СН'!$G$9+СВЦЭМ!$D$10+'СЕТ СН'!$G$5-'СЕТ СН'!$G$17</f>
        <v>5159.1287612200003</v>
      </c>
      <c r="M60" s="36">
        <f>SUMIFS(СВЦЭМ!$C$39:$C$782,СВЦЭМ!$A$39:$A$782,$A60,СВЦЭМ!$B$39:$B$782,M$47)+'СЕТ СН'!$G$9+СВЦЭМ!$D$10+'СЕТ СН'!$G$5-'СЕТ СН'!$G$17</f>
        <v>5175.8486377500003</v>
      </c>
      <c r="N60" s="36">
        <f>SUMIFS(СВЦЭМ!$C$39:$C$782,СВЦЭМ!$A$39:$A$782,$A60,СВЦЭМ!$B$39:$B$782,N$47)+'СЕТ СН'!$G$9+СВЦЭМ!$D$10+'СЕТ СН'!$G$5-'СЕТ СН'!$G$17</f>
        <v>5201.5126473300006</v>
      </c>
      <c r="O60" s="36">
        <f>SUMIFS(СВЦЭМ!$C$39:$C$782,СВЦЭМ!$A$39:$A$782,$A60,СВЦЭМ!$B$39:$B$782,O$47)+'СЕТ СН'!$G$9+СВЦЭМ!$D$10+'СЕТ СН'!$G$5-'СЕТ СН'!$G$17</f>
        <v>5206.6526761800005</v>
      </c>
      <c r="P60" s="36">
        <f>SUMIFS(СВЦЭМ!$C$39:$C$782,СВЦЭМ!$A$39:$A$782,$A60,СВЦЭМ!$B$39:$B$782,P$47)+'СЕТ СН'!$G$9+СВЦЭМ!$D$10+'СЕТ СН'!$G$5-'СЕТ СН'!$G$17</f>
        <v>5210.6713447100001</v>
      </c>
      <c r="Q60" s="36">
        <f>SUMIFS(СВЦЭМ!$C$39:$C$782,СВЦЭМ!$A$39:$A$782,$A60,СВЦЭМ!$B$39:$B$782,Q$47)+'СЕТ СН'!$G$9+СВЦЭМ!$D$10+'СЕТ СН'!$G$5-'СЕТ СН'!$G$17</f>
        <v>5238.1380705000001</v>
      </c>
      <c r="R60" s="36">
        <f>SUMIFS(СВЦЭМ!$C$39:$C$782,СВЦЭМ!$A$39:$A$782,$A60,СВЦЭМ!$B$39:$B$782,R$47)+'СЕТ СН'!$G$9+СВЦЭМ!$D$10+'СЕТ СН'!$G$5-'СЕТ СН'!$G$17</f>
        <v>5253.53769044</v>
      </c>
      <c r="S60" s="36">
        <f>SUMIFS(СВЦЭМ!$C$39:$C$782,СВЦЭМ!$A$39:$A$782,$A60,СВЦЭМ!$B$39:$B$782,S$47)+'СЕТ СН'!$G$9+СВЦЭМ!$D$10+'СЕТ СН'!$G$5-'СЕТ СН'!$G$17</f>
        <v>5243.7991621600004</v>
      </c>
      <c r="T60" s="36">
        <f>SUMIFS(СВЦЭМ!$C$39:$C$782,СВЦЭМ!$A$39:$A$782,$A60,СВЦЭМ!$B$39:$B$782,T$47)+'СЕТ СН'!$G$9+СВЦЭМ!$D$10+'СЕТ СН'!$G$5-'СЕТ СН'!$G$17</f>
        <v>5207.8798168000003</v>
      </c>
      <c r="U60" s="36">
        <f>SUMIFS(СВЦЭМ!$C$39:$C$782,СВЦЭМ!$A$39:$A$782,$A60,СВЦЭМ!$B$39:$B$782,U$47)+'СЕТ СН'!$G$9+СВЦЭМ!$D$10+'СЕТ СН'!$G$5-'СЕТ СН'!$G$17</f>
        <v>5200.0158078499999</v>
      </c>
      <c r="V60" s="36">
        <f>SUMIFS(СВЦЭМ!$C$39:$C$782,СВЦЭМ!$A$39:$A$782,$A60,СВЦЭМ!$B$39:$B$782,V$47)+'СЕТ СН'!$G$9+СВЦЭМ!$D$10+'СЕТ СН'!$G$5-'СЕТ СН'!$G$17</f>
        <v>5164.86309033</v>
      </c>
      <c r="W60" s="36">
        <f>SUMIFS(СВЦЭМ!$C$39:$C$782,СВЦЭМ!$A$39:$A$782,$A60,СВЦЭМ!$B$39:$B$782,W$47)+'СЕТ СН'!$G$9+СВЦЭМ!$D$10+'СЕТ СН'!$G$5-'СЕТ СН'!$G$17</f>
        <v>5141.3627753500004</v>
      </c>
      <c r="X60" s="36">
        <f>SUMIFS(СВЦЭМ!$C$39:$C$782,СВЦЭМ!$A$39:$A$782,$A60,СВЦЭМ!$B$39:$B$782,X$47)+'СЕТ СН'!$G$9+СВЦЭМ!$D$10+'СЕТ СН'!$G$5-'СЕТ СН'!$G$17</f>
        <v>5180.4861912800006</v>
      </c>
      <c r="Y60" s="36">
        <f>SUMIFS(СВЦЭМ!$C$39:$C$782,СВЦЭМ!$A$39:$A$782,$A60,СВЦЭМ!$B$39:$B$782,Y$47)+'СЕТ СН'!$G$9+СВЦЭМ!$D$10+'СЕТ СН'!$G$5-'СЕТ СН'!$G$17</f>
        <v>5209.5705955399999</v>
      </c>
    </row>
    <row r="61" spans="1:25" ht="15.75" x14ac:dyDescent="0.2">
      <c r="A61" s="35">
        <f t="shared" si="1"/>
        <v>45426</v>
      </c>
      <c r="B61" s="36">
        <f>SUMIFS(СВЦЭМ!$C$39:$C$782,СВЦЭМ!$A$39:$A$782,$A61,СВЦЭМ!$B$39:$B$782,B$47)+'СЕТ СН'!$G$9+СВЦЭМ!$D$10+'СЕТ СН'!$G$5-'СЕТ СН'!$G$17</f>
        <v>5310.6171311300004</v>
      </c>
      <c r="C61" s="36">
        <f>SUMIFS(СВЦЭМ!$C$39:$C$782,СВЦЭМ!$A$39:$A$782,$A61,СВЦЭМ!$B$39:$B$782,C$47)+'СЕТ СН'!$G$9+СВЦЭМ!$D$10+'СЕТ СН'!$G$5-'СЕТ СН'!$G$17</f>
        <v>5364.5505391000006</v>
      </c>
      <c r="D61" s="36">
        <f>SUMIFS(СВЦЭМ!$C$39:$C$782,СВЦЭМ!$A$39:$A$782,$A61,СВЦЭМ!$B$39:$B$782,D$47)+'СЕТ СН'!$G$9+СВЦЭМ!$D$10+'СЕТ СН'!$G$5-'СЕТ СН'!$G$17</f>
        <v>5368.0043834999997</v>
      </c>
      <c r="E61" s="36">
        <f>SUMIFS(СВЦЭМ!$C$39:$C$782,СВЦЭМ!$A$39:$A$782,$A61,СВЦЭМ!$B$39:$B$782,E$47)+'СЕТ СН'!$G$9+СВЦЭМ!$D$10+'СЕТ СН'!$G$5-'СЕТ СН'!$G$17</f>
        <v>5419.1341789400003</v>
      </c>
      <c r="F61" s="36">
        <f>SUMIFS(СВЦЭМ!$C$39:$C$782,СВЦЭМ!$A$39:$A$782,$A61,СВЦЭМ!$B$39:$B$782,F$47)+'СЕТ СН'!$G$9+СВЦЭМ!$D$10+'СЕТ СН'!$G$5-'СЕТ СН'!$G$17</f>
        <v>5427.4309161300007</v>
      </c>
      <c r="G61" s="36">
        <f>SUMIFS(СВЦЭМ!$C$39:$C$782,СВЦЭМ!$A$39:$A$782,$A61,СВЦЭМ!$B$39:$B$782,G$47)+'СЕТ СН'!$G$9+СВЦЭМ!$D$10+'СЕТ СН'!$G$5-'СЕТ СН'!$G$17</f>
        <v>5390.1249028000002</v>
      </c>
      <c r="H61" s="36">
        <f>SUMIFS(СВЦЭМ!$C$39:$C$782,СВЦЭМ!$A$39:$A$782,$A61,СВЦЭМ!$B$39:$B$782,H$47)+'СЕТ СН'!$G$9+СВЦЭМ!$D$10+'СЕТ СН'!$G$5-'СЕТ СН'!$G$17</f>
        <v>5349.6965799</v>
      </c>
      <c r="I61" s="36">
        <f>SUMIFS(СВЦЭМ!$C$39:$C$782,СВЦЭМ!$A$39:$A$782,$A61,СВЦЭМ!$B$39:$B$782,I$47)+'СЕТ СН'!$G$9+СВЦЭМ!$D$10+'СЕТ СН'!$G$5-'СЕТ СН'!$G$17</f>
        <v>5279.1388860900006</v>
      </c>
      <c r="J61" s="36">
        <f>SUMIFS(СВЦЭМ!$C$39:$C$782,СВЦЭМ!$A$39:$A$782,$A61,СВЦЭМ!$B$39:$B$782,J$47)+'СЕТ СН'!$G$9+СВЦЭМ!$D$10+'СЕТ СН'!$G$5-'СЕТ СН'!$G$17</f>
        <v>5208.4675096199999</v>
      </c>
      <c r="K61" s="36">
        <f>SUMIFS(СВЦЭМ!$C$39:$C$782,СВЦЭМ!$A$39:$A$782,$A61,СВЦЭМ!$B$39:$B$782,K$47)+'СЕТ СН'!$G$9+СВЦЭМ!$D$10+'СЕТ СН'!$G$5-'СЕТ СН'!$G$17</f>
        <v>5196.20851193</v>
      </c>
      <c r="L61" s="36">
        <f>SUMIFS(СВЦЭМ!$C$39:$C$782,СВЦЭМ!$A$39:$A$782,$A61,СВЦЭМ!$B$39:$B$782,L$47)+'СЕТ СН'!$G$9+СВЦЭМ!$D$10+'СЕТ СН'!$G$5-'СЕТ СН'!$G$17</f>
        <v>5191.3373801899997</v>
      </c>
      <c r="M61" s="36">
        <f>SUMIFS(СВЦЭМ!$C$39:$C$782,СВЦЭМ!$A$39:$A$782,$A61,СВЦЭМ!$B$39:$B$782,M$47)+'СЕТ СН'!$G$9+СВЦЭМ!$D$10+'СЕТ СН'!$G$5-'СЕТ СН'!$G$17</f>
        <v>5200.2926282400003</v>
      </c>
      <c r="N61" s="36">
        <f>SUMIFS(СВЦЭМ!$C$39:$C$782,СВЦЭМ!$A$39:$A$782,$A61,СВЦЭМ!$B$39:$B$782,N$47)+'СЕТ СН'!$G$9+СВЦЭМ!$D$10+'СЕТ СН'!$G$5-'СЕТ СН'!$G$17</f>
        <v>5209.0465313200002</v>
      </c>
      <c r="O61" s="36">
        <f>SUMIFS(СВЦЭМ!$C$39:$C$782,СВЦЭМ!$A$39:$A$782,$A61,СВЦЭМ!$B$39:$B$782,O$47)+'СЕТ СН'!$G$9+СВЦЭМ!$D$10+'СЕТ СН'!$G$5-'СЕТ СН'!$G$17</f>
        <v>5216.7063685600006</v>
      </c>
      <c r="P61" s="36">
        <f>SUMIFS(СВЦЭМ!$C$39:$C$782,СВЦЭМ!$A$39:$A$782,$A61,СВЦЭМ!$B$39:$B$782,P$47)+'СЕТ СН'!$G$9+СВЦЭМ!$D$10+'СЕТ СН'!$G$5-'СЕТ СН'!$G$17</f>
        <v>5218.6644625999998</v>
      </c>
      <c r="Q61" s="36">
        <f>SUMIFS(СВЦЭМ!$C$39:$C$782,СВЦЭМ!$A$39:$A$782,$A61,СВЦЭМ!$B$39:$B$782,Q$47)+'СЕТ СН'!$G$9+СВЦЭМ!$D$10+'СЕТ СН'!$G$5-'СЕТ СН'!$G$17</f>
        <v>5245.25081305</v>
      </c>
      <c r="R61" s="36">
        <f>SUMIFS(СВЦЭМ!$C$39:$C$782,СВЦЭМ!$A$39:$A$782,$A61,СВЦЭМ!$B$39:$B$782,R$47)+'СЕТ СН'!$G$9+СВЦЭМ!$D$10+'СЕТ СН'!$G$5-'СЕТ СН'!$G$17</f>
        <v>5260.88930807</v>
      </c>
      <c r="S61" s="36">
        <f>SUMIFS(СВЦЭМ!$C$39:$C$782,СВЦЭМ!$A$39:$A$782,$A61,СВЦЭМ!$B$39:$B$782,S$47)+'СЕТ СН'!$G$9+СВЦЭМ!$D$10+'СЕТ СН'!$G$5-'СЕТ СН'!$G$17</f>
        <v>5241.1984610500003</v>
      </c>
      <c r="T61" s="36">
        <f>SUMIFS(СВЦЭМ!$C$39:$C$782,СВЦЭМ!$A$39:$A$782,$A61,СВЦЭМ!$B$39:$B$782,T$47)+'СЕТ СН'!$G$9+СВЦЭМ!$D$10+'СЕТ СН'!$G$5-'СЕТ СН'!$G$17</f>
        <v>5207.4530062700005</v>
      </c>
      <c r="U61" s="36">
        <f>SUMIFS(СВЦЭМ!$C$39:$C$782,СВЦЭМ!$A$39:$A$782,$A61,СВЦЭМ!$B$39:$B$782,U$47)+'СЕТ СН'!$G$9+СВЦЭМ!$D$10+'СЕТ СН'!$G$5-'СЕТ СН'!$G$17</f>
        <v>5196.9593660800001</v>
      </c>
      <c r="V61" s="36">
        <f>SUMIFS(СВЦЭМ!$C$39:$C$782,СВЦЭМ!$A$39:$A$782,$A61,СВЦЭМ!$B$39:$B$782,V$47)+'СЕТ СН'!$G$9+СВЦЭМ!$D$10+'СЕТ СН'!$G$5-'СЕТ СН'!$G$17</f>
        <v>5171.86407315</v>
      </c>
      <c r="W61" s="36">
        <f>SUMIFS(СВЦЭМ!$C$39:$C$782,СВЦЭМ!$A$39:$A$782,$A61,СВЦЭМ!$B$39:$B$782,W$47)+'СЕТ СН'!$G$9+СВЦЭМ!$D$10+'СЕТ СН'!$G$5-'СЕТ СН'!$G$17</f>
        <v>5145.9608015800004</v>
      </c>
      <c r="X61" s="36">
        <f>SUMIFS(СВЦЭМ!$C$39:$C$782,СВЦЭМ!$A$39:$A$782,$A61,СВЦЭМ!$B$39:$B$782,X$47)+'СЕТ СН'!$G$9+СВЦЭМ!$D$10+'СЕТ СН'!$G$5-'СЕТ СН'!$G$17</f>
        <v>5182.0295989799997</v>
      </c>
      <c r="Y61" s="36">
        <f>SUMIFS(СВЦЭМ!$C$39:$C$782,СВЦЭМ!$A$39:$A$782,$A61,СВЦЭМ!$B$39:$B$782,Y$47)+'СЕТ СН'!$G$9+СВЦЭМ!$D$10+'СЕТ СН'!$G$5-'СЕТ СН'!$G$17</f>
        <v>5241.4308297099997</v>
      </c>
    </row>
    <row r="62" spans="1:25" ht="15.75" x14ac:dyDescent="0.2">
      <c r="A62" s="35">
        <f t="shared" si="1"/>
        <v>45427</v>
      </c>
      <c r="B62" s="36">
        <f>SUMIFS(СВЦЭМ!$C$39:$C$782,СВЦЭМ!$A$39:$A$782,$A62,СВЦЭМ!$B$39:$B$782,B$47)+'СЕТ СН'!$G$9+СВЦЭМ!$D$10+'СЕТ СН'!$G$5-'СЕТ СН'!$G$17</f>
        <v>5291.11972565</v>
      </c>
      <c r="C62" s="36">
        <f>SUMIFS(СВЦЭМ!$C$39:$C$782,СВЦЭМ!$A$39:$A$782,$A62,СВЦЭМ!$B$39:$B$782,C$47)+'СЕТ СН'!$G$9+СВЦЭМ!$D$10+'СЕТ СН'!$G$5-'СЕТ СН'!$G$17</f>
        <v>5370.6849114100005</v>
      </c>
      <c r="D62" s="36">
        <f>SUMIFS(СВЦЭМ!$C$39:$C$782,СВЦЭМ!$A$39:$A$782,$A62,СВЦЭМ!$B$39:$B$782,D$47)+'СЕТ СН'!$G$9+СВЦЭМ!$D$10+'СЕТ СН'!$G$5-'СЕТ СН'!$G$17</f>
        <v>5382.9890032200001</v>
      </c>
      <c r="E62" s="36">
        <f>SUMIFS(СВЦЭМ!$C$39:$C$782,СВЦЭМ!$A$39:$A$782,$A62,СВЦЭМ!$B$39:$B$782,E$47)+'СЕТ СН'!$G$9+СВЦЭМ!$D$10+'СЕТ СН'!$G$5-'СЕТ СН'!$G$17</f>
        <v>5435.2456360300002</v>
      </c>
      <c r="F62" s="36">
        <f>SUMIFS(СВЦЭМ!$C$39:$C$782,СВЦЭМ!$A$39:$A$782,$A62,СВЦЭМ!$B$39:$B$782,F$47)+'СЕТ СН'!$G$9+СВЦЭМ!$D$10+'СЕТ СН'!$G$5-'СЕТ СН'!$G$17</f>
        <v>5443.3440263299999</v>
      </c>
      <c r="G62" s="36">
        <f>SUMIFS(СВЦЭМ!$C$39:$C$782,СВЦЭМ!$A$39:$A$782,$A62,СВЦЭМ!$B$39:$B$782,G$47)+'СЕТ СН'!$G$9+СВЦЭМ!$D$10+'СЕТ СН'!$G$5-'СЕТ СН'!$G$17</f>
        <v>5402.81747378</v>
      </c>
      <c r="H62" s="36">
        <f>SUMIFS(СВЦЭМ!$C$39:$C$782,СВЦЭМ!$A$39:$A$782,$A62,СВЦЭМ!$B$39:$B$782,H$47)+'СЕТ СН'!$G$9+СВЦЭМ!$D$10+'СЕТ СН'!$G$5-'СЕТ СН'!$G$17</f>
        <v>5346.1689775499999</v>
      </c>
      <c r="I62" s="36">
        <f>SUMIFS(СВЦЭМ!$C$39:$C$782,СВЦЭМ!$A$39:$A$782,$A62,СВЦЭМ!$B$39:$B$782,I$47)+'СЕТ СН'!$G$9+СВЦЭМ!$D$10+'СЕТ СН'!$G$5-'СЕТ СН'!$G$17</f>
        <v>5270.1577388300002</v>
      </c>
      <c r="J62" s="36">
        <f>SUMIFS(СВЦЭМ!$C$39:$C$782,СВЦЭМ!$A$39:$A$782,$A62,СВЦЭМ!$B$39:$B$782,J$47)+'СЕТ СН'!$G$9+СВЦЭМ!$D$10+'СЕТ СН'!$G$5-'СЕТ СН'!$G$17</f>
        <v>5230.4328795700003</v>
      </c>
      <c r="K62" s="36">
        <f>SUMIFS(СВЦЭМ!$C$39:$C$782,СВЦЭМ!$A$39:$A$782,$A62,СВЦЭМ!$B$39:$B$782,K$47)+'СЕТ СН'!$G$9+СВЦЭМ!$D$10+'СЕТ СН'!$G$5-'СЕТ СН'!$G$17</f>
        <v>5185.7278124499999</v>
      </c>
      <c r="L62" s="36">
        <f>SUMIFS(СВЦЭМ!$C$39:$C$782,СВЦЭМ!$A$39:$A$782,$A62,СВЦЭМ!$B$39:$B$782,L$47)+'СЕТ СН'!$G$9+СВЦЭМ!$D$10+'СЕТ СН'!$G$5-'СЕТ СН'!$G$17</f>
        <v>5161.3588214199999</v>
      </c>
      <c r="M62" s="36">
        <f>SUMIFS(СВЦЭМ!$C$39:$C$782,СВЦЭМ!$A$39:$A$782,$A62,СВЦЭМ!$B$39:$B$782,M$47)+'СЕТ СН'!$G$9+СВЦЭМ!$D$10+'СЕТ СН'!$G$5-'СЕТ СН'!$G$17</f>
        <v>5190.8281804400003</v>
      </c>
      <c r="N62" s="36">
        <f>SUMIFS(СВЦЭМ!$C$39:$C$782,СВЦЭМ!$A$39:$A$782,$A62,СВЦЭМ!$B$39:$B$782,N$47)+'СЕТ СН'!$G$9+СВЦЭМ!$D$10+'СЕТ СН'!$G$5-'СЕТ СН'!$G$17</f>
        <v>5205.2613463800008</v>
      </c>
      <c r="O62" s="36">
        <f>SUMIFS(СВЦЭМ!$C$39:$C$782,СВЦЭМ!$A$39:$A$782,$A62,СВЦЭМ!$B$39:$B$782,O$47)+'СЕТ СН'!$G$9+СВЦЭМ!$D$10+'СЕТ СН'!$G$5-'СЕТ СН'!$G$17</f>
        <v>5220.7078999400001</v>
      </c>
      <c r="P62" s="36">
        <f>SUMIFS(СВЦЭМ!$C$39:$C$782,СВЦЭМ!$A$39:$A$782,$A62,СВЦЭМ!$B$39:$B$782,P$47)+'СЕТ СН'!$G$9+СВЦЭМ!$D$10+'СЕТ СН'!$G$5-'СЕТ СН'!$G$17</f>
        <v>5232.0242219400006</v>
      </c>
      <c r="Q62" s="36">
        <f>SUMIFS(СВЦЭМ!$C$39:$C$782,СВЦЭМ!$A$39:$A$782,$A62,СВЦЭМ!$B$39:$B$782,Q$47)+'СЕТ СН'!$G$9+СВЦЭМ!$D$10+'СЕТ СН'!$G$5-'СЕТ СН'!$G$17</f>
        <v>5263.9190670400003</v>
      </c>
      <c r="R62" s="36">
        <f>SUMIFS(СВЦЭМ!$C$39:$C$782,СВЦЭМ!$A$39:$A$782,$A62,СВЦЭМ!$B$39:$B$782,R$47)+'СЕТ СН'!$G$9+СВЦЭМ!$D$10+'СЕТ СН'!$G$5-'СЕТ СН'!$G$17</f>
        <v>5271.2172090200002</v>
      </c>
      <c r="S62" s="36">
        <f>SUMIFS(СВЦЭМ!$C$39:$C$782,СВЦЭМ!$A$39:$A$782,$A62,СВЦЭМ!$B$39:$B$782,S$47)+'СЕТ СН'!$G$9+СВЦЭМ!$D$10+'СЕТ СН'!$G$5-'СЕТ СН'!$G$17</f>
        <v>5248.4119483800005</v>
      </c>
      <c r="T62" s="36">
        <f>SUMIFS(СВЦЭМ!$C$39:$C$782,СВЦЭМ!$A$39:$A$782,$A62,СВЦЭМ!$B$39:$B$782,T$47)+'СЕТ СН'!$G$9+СВЦЭМ!$D$10+'СЕТ СН'!$G$5-'СЕТ СН'!$G$17</f>
        <v>5217.8790399500003</v>
      </c>
      <c r="U62" s="36">
        <f>SUMIFS(СВЦЭМ!$C$39:$C$782,СВЦЭМ!$A$39:$A$782,$A62,СВЦЭМ!$B$39:$B$782,U$47)+'СЕТ СН'!$G$9+СВЦЭМ!$D$10+'СЕТ СН'!$G$5-'СЕТ СН'!$G$17</f>
        <v>5205.7075395700003</v>
      </c>
      <c r="V62" s="36">
        <f>SUMIFS(СВЦЭМ!$C$39:$C$782,СВЦЭМ!$A$39:$A$782,$A62,СВЦЭМ!$B$39:$B$782,V$47)+'СЕТ СН'!$G$9+СВЦЭМ!$D$10+'СЕТ СН'!$G$5-'СЕТ СН'!$G$17</f>
        <v>5164.2702236000005</v>
      </c>
      <c r="W62" s="36">
        <f>SUMIFS(СВЦЭМ!$C$39:$C$782,СВЦЭМ!$A$39:$A$782,$A62,СВЦЭМ!$B$39:$B$782,W$47)+'СЕТ СН'!$G$9+СВЦЭМ!$D$10+'СЕТ СН'!$G$5-'СЕТ СН'!$G$17</f>
        <v>5118.2435223800003</v>
      </c>
      <c r="X62" s="36">
        <f>SUMIFS(СВЦЭМ!$C$39:$C$782,СВЦЭМ!$A$39:$A$782,$A62,СВЦЭМ!$B$39:$B$782,X$47)+'СЕТ СН'!$G$9+СВЦЭМ!$D$10+'СЕТ СН'!$G$5-'СЕТ СН'!$G$17</f>
        <v>5157.1812118500002</v>
      </c>
      <c r="Y62" s="36">
        <f>SUMIFS(СВЦЭМ!$C$39:$C$782,СВЦЭМ!$A$39:$A$782,$A62,СВЦЭМ!$B$39:$B$782,Y$47)+'СЕТ СН'!$G$9+СВЦЭМ!$D$10+'СЕТ СН'!$G$5-'СЕТ СН'!$G$17</f>
        <v>5210.8292460100001</v>
      </c>
    </row>
    <row r="63" spans="1:25" ht="15.75" x14ac:dyDescent="0.2">
      <c r="A63" s="35">
        <f t="shared" si="1"/>
        <v>45428</v>
      </c>
      <c r="B63" s="36">
        <f>SUMIFS(СВЦЭМ!$C$39:$C$782,СВЦЭМ!$A$39:$A$782,$A63,СВЦЭМ!$B$39:$B$782,B$47)+'СЕТ СН'!$G$9+СВЦЭМ!$D$10+'СЕТ СН'!$G$5-'СЕТ СН'!$G$17</f>
        <v>5292.0697412500003</v>
      </c>
      <c r="C63" s="36">
        <f>SUMIFS(СВЦЭМ!$C$39:$C$782,СВЦЭМ!$A$39:$A$782,$A63,СВЦЭМ!$B$39:$B$782,C$47)+'СЕТ СН'!$G$9+СВЦЭМ!$D$10+'СЕТ СН'!$G$5-'СЕТ СН'!$G$17</f>
        <v>5388.6106894499999</v>
      </c>
      <c r="D63" s="36">
        <f>SUMIFS(СВЦЭМ!$C$39:$C$782,СВЦЭМ!$A$39:$A$782,$A63,СВЦЭМ!$B$39:$B$782,D$47)+'СЕТ СН'!$G$9+СВЦЭМ!$D$10+'СЕТ СН'!$G$5-'СЕТ СН'!$G$17</f>
        <v>5393.3624345900007</v>
      </c>
      <c r="E63" s="36">
        <f>SUMIFS(СВЦЭМ!$C$39:$C$782,СВЦЭМ!$A$39:$A$782,$A63,СВЦЭМ!$B$39:$B$782,E$47)+'СЕТ СН'!$G$9+СВЦЭМ!$D$10+'СЕТ СН'!$G$5-'СЕТ СН'!$G$17</f>
        <v>5449.7804212500005</v>
      </c>
      <c r="F63" s="36">
        <f>SUMIFS(СВЦЭМ!$C$39:$C$782,СВЦЭМ!$A$39:$A$782,$A63,СВЦЭМ!$B$39:$B$782,F$47)+'СЕТ СН'!$G$9+СВЦЭМ!$D$10+'СЕТ СН'!$G$5-'СЕТ СН'!$G$17</f>
        <v>5432.8017064000005</v>
      </c>
      <c r="G63" s="36">
        <f>SUMIFS(СВЦЭМ!$C$39:$C$782,СВЦЭМ!$A$39:$A$782,$A63,СВЦЭМ!$B$39:$B$782,G$47)+'СЕТ СН'!$G$9+СВЦЭМ!$D$10+'СЕТ СН'!$G$5-'СЕТ СН'!$G$17</f>
        <v>5397.6002823899998</v>
      </c>
      <c r="H63" s="36">
        <f>SUMIFS(СВЦЭМ!$C$39:$C$782,СВЦЭМ!$A$39:$A$782,$A63,СВЦЭМ!$B$39:$B$782,H$47)+'СЕТ СН'!$G$9+СВЦЭМ!$D$10+'СЕТ СН'!$G$5-'СЕТ СН'!$G$17</f>
        <v>5317.0453569600004</v>
      </c>
      <c r="I63" s="36">
        <f>SUMIFS(СВЦЭМ!$C$39:$C$782,СВЦЭМ!$A$39:$A$782,$A63,СВЦЭМ!$B$39:$B$782,I$47)+'СЕТ СН'!$G$9+СВЦЭМ!$D$10+'СЕТ СН'!$G$5-'СЕТ СН'!$G$17</f>
        <v>5221.9959731300005</v>
      </c>
      <c r="J63" s="36">
        <f>SUMIFS(СВЦЭМ!$C$39:$C$782,СВЦЭМ!$A$39:$A$782,$A63,СВЦЭМ!$B$39:$B$782,J$47)+'СЕТ СН'!$G$9+СВЦЭМ!$D$10+'СЕТ СН'!$G$5-'СЕТ СН'!$G$17</f>
        <v>5172.4911958299999</v>
      </c>
      <c r="K63" s="36">
        <f>SUMIFS(СВЦЭМ!$C$39:$C$782,СВЦЭМ!$A$39:$A$782,$A63,СВЦЭМ!$B$39:$B$782,K$47)+'СЕТ СН'!$G$9+СВЦЭМ!$D$10+'СЕТ СН'!$G$5-'СЕТ СН'!$G$17</f>
        <v>5140.9394287800005</v>
      </c>
      <c r="L63" s="36">
        <f>SUMIFS(СВЦЭМ!$C$39:$C$782,СВЦЭМ!$A$39:$A$782,$A63,СВЦЭМ!$B$39:$B$782,L$47)+'СЕТ СН'!$G$9+СВЦЭМ!$D$10+'СЕТ СН'!$G$5-'СЕТ СН'!$G$17</f>
        <v>5126.2583723200005</v>
      </c>
      <c r="M63" s="36">
        <f>SUMIFS(СВЦЭМ!$C$39:$C$782,СВЦЭМ!$A$39:$A$782,$A63,СВЦЭМ!$B$39:$B$782,M$47)+'СЕТ СН'!$G$9+СВЦЭМ!$D$10+'СЕТ СН'!$G$5-'СЕТ СН'!$G$17</f>
        <v>5143.0197057599999</v>
      </c>
      <c r="N63" s="36">
        <f>SUMIFS(СВЦЭМ!$C$39:$C$782,СВЦЭМ!$A$39:$A$782,$A63,СВЦЭМ!$B$39:$B$782,N$47)+'СЕТ СН'!$G$9+СВЦЭМ!$D$10+'СЕТ СН'!$G$5-'СЕТ СН'!$G$17</f>
        <v>5165.8055356100003</v>
      </c>
      <c r="O63" s="36">
        <f>SUMIFS(СВЦЭМ!$C$39:$C$782,СВЦЭМ!$A$39:$A$782,$A63,СВЦЭМ!$B$39:$B$782,O$47)+'СЕТ СН'!$G$9+СВЦЭМ!$D$10+'СЕТ СН'!$G$5-'СЕТ СН'!$G$17</f>
        <v>5167.7830908200003</v>
      </c>
      <c r="P63" s="36">
        <f>SUMIFS(СВЦЭМ!$C$39:$C$782,СВЦЭМ!$A$39:$A$782,$A63,СВЦЭМ!$B$39:$B$782,P$47)+'СЕТ СН'!$G$9+СВЦЭМ!$D$10+'СЕТ СН'!$G$5-'СЕТ СН'!$G$17</f>
        <v>5182.6381107300003</v>
      </c>
      <c r="Q63" s="36">
        <f>SUMIFS(СВЦЭМ!$C$39:$C$782,СВЦЭМ!$A$39:$A$782,$A63,СВЦЭМ!$B$39:$B$782,Q$47)+'СЕТ СН'!$G$9+СВЦЭМ!$D$10+'СЕТ СН'!$G$5-'СЕТ СН'!$G$17</f>
        <v>5204.4778045599996</v>
      </c>
      <c r="R63" s="36">
        <f>SUMIFS(СВЦЭМ!$C$39:$C$782,СВЦЭМ!$A$39:$A$782,$A63,СВЦЭМ!$B$39:$B$782,R$47)+'СЕТ СН'!$G$9+СВЦЭМ!$D$10+'СЕТ СН'!$G$5-'СЕТ СН'!$G$17</f>
        <v>5199.8871167200004</v>
      </c>
      <c r="S63" s="36">
        <f>SUMIFS(СВЦЭМ!$C$39:$C$782,СВЦЭМ!$A$39:$A$782,$A63,СВЦЭМ!$B$39:$B$782,S$47)+'СЕТ СН'!$G$9+СВЦЭМ!$D$10+'СЕТ СН'!$G$5-'СЕТ СН'!$G$17</f>
        <v>5191.63953846</v>
      </c>
      <c r="T63" s="36">
        <f>SUMIFS(СВЦЭМ!$C$39:$C$782,СВЦЭМ!$A$39:$A$782,$A63,СВЦЭМ!$B$39:$B$782,T$47)+'СЕТ СН'!$G$9+СВЦЭМ!$D$10+'СЕТ СН'!$G$5-'СЕТ СН'!$G$17</f>
        <v>5178.0328983600002</v>
      </c>
      <c r="U63" s="36">
        <f>SUMIFS(СВЦЭМ!$C$39:$C$782,СВЦЭМ!$A$39:$A$782,$A63,СВЦЭМ!$B$39:$B$782,U$47)+'СЕТ СН'!$G$9+СВЦЭМ!$D$10+'СЕТ СН'!$G$5-'СЕТ СН'!$G$17</f>
        <v>5163.6513881199999</v>
      </c>
      <c r="V63" s="36">
        <f>SUMIFS(СВЦЭМ!$C$39:$C$782,СВЦЭМ!$A$39:$A$782,$A63,СВЦЭМ!$B$39:$B$782,V$47)+'СЕТ СН'!$G$9+СВЦЭМ!$D$10+'СЕТ СН'!$G$5-'СЕТ СН'!$G$17</f>
        <v>5145.9461473400006</v>
      </c>
      <c r="W63" s="36">
        <f>SUMIFS(СВЦЭМ!$C$39:$C$782,СВЦЭМ!$A$39:$A$782,$A63,СВЦЭМ!$B$39:$B$782,W$47)+'СЕТ СН'!$G$9+СВЦЭМ!$D$10+'СЕТ СН'!$G$5-'СЕТ СН'!$G$17</f>
        <v>5116.7131506100004</v>
      </c>
      <c r="X63" s="36">
        <f>SUMIFS(СВЦЭМ!$C$39:$C$782,СВЦЭМ!$A$39:$A$782,$A63,СВЦЭМ!$B$39:$B$782,X$47)+'СЕТ СН'!$G$9+СВЦЭМ!$D$10+'СЕТ СН'!$G$5-'СЕТ СН'!$G$17</f>
        <v>5147.0069775700003</v>
      </c>
      <c r="Y63" s="36">
        <f>SUMIFS(СВЦЭМ!$C$39:$C$782,СВЦЭМ!$A$39:$A$782,$A63,СВЦЭМ!$B$39:$B$782,Y$47)+'СЕТ СН'!$G$9+СВЦЭМ!$D$10+'СЕТ СН'!$G$5-'СЕТ СН'!$G$17</f>
        <v>5213.7669185200002</v>
      </c>
    </row>
    <row r="64" spans="1:25" ht="15.75" x14ac:dyDescent="0.2">
      <c r="A64" s="35">
        <f t="shared" si="1"/>
        <v>45429</v>
      </c>
      <c r="B64" s="36">
        <f>SUMIFS(СВЦЭМ!$C$39:$C$782,СВЦЭМ!$A$39:$A$782,$A64,СВЦЭМ!$B$39:$B$782,B$47)+'СЕТ СН'!$G$9+СВЦЭМ!$D$10+'СЕТ СН'!$G$5-'СЕТ СН'!$G$17</f>
        <v>5197.6084614800002</v>
      </c>
      <c r="C64" s="36">
        <f>SUMIFS(СВЦЭМ!$C$39:$C$782,СВЦЭМ!$A$39:$A$782,$A64,СВЦЭМ!$B$39:$B$782,C$47)+'СЕТ СН'!$G$9+СВЦЭМ!$D$10+'СЕТ СН'!$G$5-'СЕТ СН'!$G$17</f>
        <v>5224.9878049199997</v>
      </c>
      <c r="D64" s="36">
        <f>SUMIFS(СВЦЭМ!$C$39:$C$782,СВЦЭМ!$A$39:$A$782,$A64,СВЦЭМ!$B$39:$B$782,D$47)+'СЕТ СН'!$G$9+СВЦЭМ!$D$10+'СЕТ СН'!$G$5-'СЕТ СН'!$G$17</f>
        <v>5232.3810650200003</v>
      </c>
      <c r="E64" s="36">
        <f>SUMIFS(СВЦЭМ!$C$39:$C$782,СВЦЭМ!$A$39:$A$782,$A64,СВЦЭМ!$B$39:$B$782,E$47)+'СЕТ СН'!$G$9+СВЦЭМ!$D$10+'СЕТ СН'!$G$5-'СЕТ СН'!$G$17</f>
        <v>5314.6126643799998</v>
      </c>
      <c r="F64" s="36">
        <f>SUMIFS(СВЦЭМ!$C$39:$C$782,СВЦЭМ!$A$39:$A$782,$A64,СВЦЭМ!$B$39:$B$782,F$47)+'СЕТ СН'!$G$9+СВЦЭМ!$D$10+'СЕТ СН'!$G$5-'СЕТ СН'!$G$17</f>
        <v>5334.7452931900007</v>
      </c>
      <c r="G64" s="36">
        <f>SUMIFS(СВЦЭМ!$C$39:$C$782,СВЦЭМ!$A$39:$A$782,$A64,СВЦЭМ!$B$39:$B$782,G$47)+'СЕТ СН'!$G$9+СВЦЭМ!$D$10+'СЕТ СН'!$G$5-'СЕТ СН'!$G$17</f>
        <v>5301.6239742100006</v>
      </c>
      <c r="H64" s="36">
        <f>SUMIFS(СВЦЭМ!$C$39:$C$782,СВЦЭМ!$A$39:$A$782,$A64,СВЦЭМ!$B$39:$B$782,H$47)+'СЕТ СН'!$G$9+СВЦЭМ!$D$10+'СЕТ СН'!$G$5-'СЕТ СН'!$G$17</f>
        <v>5279.4141983299996</v>
      </c>
      <c r="I64" s="36">
        <f>SUMIFS(СВЦЭМ!$C$39:$C$782,СВЦЭМ!$A$39:$A$782,$A64,СВЦЭМ!$B$39:$B$782,I$47)+'СЕТ СН'!$G$9+СВЦЭМ!$D$10+'СЕТ СН'!$G$5-'СЕТ СН'!$G$17</f>
        <v>5293.5479276799997</v>
      </c>
      <c r="J64" s="36">
        <f>SUMIFS(СВЦЭМ!$C$39:$C$782,СВЦЭМ!$A$39:$A$782,$A64,СВЦЭМ!$B$39:$B$782,J$47)+'СЕТ СН'!$G$9+СВЦЭМ!$D$10+'СЕТ СН'!$G$5-'СЕТ СН'!$G$17</f>
        <v>5233.5239597899999</v>
      </c>
      <c r="K64" s="36">
        <f>SUMIFS(СВЦЭМ!$C$39:$C$782,СВЦЭМ!$A$39:$A$782,$A64,СВЦЭМ!$B$39:$B$782,K$47)+'СЕТ СН'!$G$9+СВЦЭМ!$D$10+'СЕТ СН'!$G$5-'СЕТ СН'!$G$17</f>
        <v>5223.5439781800005</v>
      </c>
      <c r="L64" s="36">
        <f>SUMIFS(СВЦЭМ!$C$39:$C$782,СВЦЭМ!$A$39:$A$782,$A64,СВЦЭМ!$B$39:$B$782,L$47)+'СЕТ СН'!$G$9+СВЦЭМ!$D$10+'СЕТ СН'!$G$5-'СЕТ СН'!$G$17</f>
        <v>5209.7895617300001</v>
      </c>
      <c r="M64" s="36">
        <f>SUMIFS(СВЦЭМ!$C$39:$C$782,СВЦЭМ!$A$39:$A$782,$A64,СВЦЭМ!$B$39:$B$782,M$47)+'СЕТ СН'!$G$9+СВЦЭМ!$D$10+'СЕТ СН'!$G$5-'СЕТ СН'!$G$17</f>
        <v>5245.2422173800005</v>
      </c>
      <c r="N64" s="36">
        <f>SUMIFS(СВЦЭМ!$C$39:$C$782,СВЦЭМ!$A$39:$A$782,$A64,СВЦЭМ!$B$39:$B$782,N$47)+'СЕТ СН'!$G$9+СВЦЭМ!$D$10+'СЕТ СН'!$G$5-'СЕТ СН'!$G$17</f>
        <v>5251.1095178599999</v>
      </c>
      <c r="O64" s="36">
        <f>SUMIFS(СВЦЭМ!$C$39:$C$782,СВЦЭМ!$A$39:$A$782,$A64,СВЦЭМ!$B$39:$B$782,O$47)+'СЕТ СН'!$G$9+СВЦЭМ!$D$10+'СЕТ СН'!$G$5-'СЕТ СН'!$G$17</f>
        <v>5266.3018862899999</v>
      </c>
      <c r="P64" s="36">
        <f>SUMIFS(СВЦЭМ!$C$39:$C$782,СВЦЭМ!$A$39:$A$782,$A64,СВЦЭМ!$B$39:$B$782,P$47)+'СЕТ СН'!$G$9+СВЦЭМ!$D$10+'СЕТ СН'!$G$5-'СЕТ СН'!$G$17</f>
        <v>5273.35331959</v>
      </c>
      <c r="Q64" s="36">
        <f>SUMIFS(СВЦЭМ!$C$39:$C$782,СВЦЭМ!$A$39:$A$782,$A64,СВЦЭМ!$B$39:$B$782,Q$47)+'СЕТ СН'!$G$9+СВЦЭМ!$D$10+'СЕТ СН'!$G$5-'СЕТ СН'!$G$17</f>
        <v>5309.8262547699997</v>
      </c>
      <c r="R64" s="36">
        <f>SUMIFS(СВЦЭМ!$C$39:$C$782,СВЦЭМ!$A$39:$A$782,$A64,СВЦЭМ!$B$39:$B$782,R$47)+'СЕТ СН'!$G$9+СВЦЭМ!$D$10+'СЕТ СН'!$G$5-'СЕТ СН'!$G$17</f>
        <v>5318.5793440800007</v>
      </c>
      <c r="S64" s="36">
        <f>SUMIFS(СВЦЭМ!$C$39:$C$782,СВЦЭМ!$A$39:$A$782,$A64,СВЦЭМ!$B$39:$B$782,S$47)+'СЕТ СН'!$G$9+СВЦЭМ!$D$10+'СЕТ СН'!$G$5-'СЕТ СН'!$G$17</f>
        <v>5299.5060187600002</v>
      </c>
      <c r="T64" s="36">
        <f>SUMIFS(СВЦЭМ!$C$39:$C$782,СВЦЭМ!$A$39:$A$782,$A64,СВЦЭМ!$B$39:$B$782,T$47)+'СЕТ СН'!$G$9+СВЦЭМ!$D$10+'СЕТ СН'!$G$5-'СЕТ СН'!$G$17</f>
        <v>5254.4466987300002</v>
      </c>
      <c r="U64" s="36">
        <f>SUMIFS(СВЦЭМ!$C$39:$C$782,СВЦЭМ!$A$39:$A$782,$A64,СВЦЭМ!$B$39:$B$782,U$47)+'СЕТ СН'!$G$9+СВЦЭМ!$D$10+'СЕТ СН'!$G$5-'СЕТ СН'!$G$17</f>
        <v>5246.7802423399999</v>
      </c>
      <c r="V64" s="36">
        <f>SUMIFS(СВЦЭМ!$C$39:$C$782,СВЦЭМ!$A$39:$A$782,$A64,СВЦЭМ!$B$39:$B$782,V$47)+'СЕТ СН'!$G$9+СВЦЭМ!$D$10+'СЕТ СН'!$G$5-'СЕТ СН'!$G$17</f>
        <v>5228.8453991100005</v>
      </c>
      <c r="W64" s="36">
        <f>SUMIFS(СВЦЭМ!$C$39:$C$782,СВЦЭМ!$A$39:$A$782,$A64,СВЦЭМ!$B$39:$B$782,W$47)+'СЕТ СН'!$G$9+СВЦЭМ!$D$10+'СЕТ СН'!$G$5-'СЕТ СН'!$G$17</f>
        <v>5191.7254590400007</v>
      </c>
      <c r="X64" s="36">
        <f>SUMIFS(СВЦЭМ!$C$39:$C$782,СВЦЭМ!$A$39:$A$782,$A64,СВЦЭМ!$B$39:$B$782,X$47)+'СЕТ СН'!$G$9+СВЦЭМ!$D$10+'СЕТ СН'!$G$5-'СЕТ СН'!$G$17</f>
        <v>5230.2676087899999</v>
      </c>
      <c r="Y64" s="36">
        <f>SUMIFS(СВЦЭМ!$C$39:$C$782,СВЦЭМ!$A$39:$A$782,$A64,СВЦЭМ!$B$39:$B$782,Y$47)+'СЕТ СН'!$G$9+СВЦЭМ!$D$10+'СЕТ СН'!$G$5-'СЕТ СН'!$G$17</f>
        <v>5296.0532013299999</v>
      </c>
    </row>
    <row r="65" spans="1:27" ht="15.75" x14ac:dyDescent="0.2">
      <c r="A65" s="35">
        <f t="shared" si="1"/>
        <v>45430</v>
      </c>
      <c r="B65" s="36">
        <f>SUMIFS(СВЦЭМ!$C$39:$C$782,СВЦЭМ!$A$39:$A$782,$A65,СВЦЭМ!$B$39:$B$782,B$47)+'СЕТ СН'!$G$9+СВЦЭМ!$D$10+'СЕТ СН'!$G$5-'СЕТ СН'!$G$17</f>
        <v>5236.4137968200002</v>
      </c>
      <c r="C65" s="36">
        <f>SUMIFS(СВЦЭМ!$C$39:$C$782,СВЦЭМ!$A$39:$A$782,$A65,СВЦЭМ!$B$39:$B$782,C$47)+'СЕТ СН'!$G$9+СВЦЭМ!$D$10+'СЕТ СН'!$G$5-'СЕТ СН'!$G$17</f>
        <v>5319.1191684700007</v>
      </c>
      <c r="D65" s="36">
        <f>SUMIFS(СВЦЭМ!$C$39:$C$782,СВЦЭМ!$A$39:$A$782,$A65,СВЦЭМ!$B$39:$B$782,D$47)+'СЕТ СН'!$G$9+СВЦЭМ!$D$10+'СЕТ СН'!$G$5-'СЕТ СН'!$G$17</f>
        <v>5314.5253591000001</v>
      </c>
      <c r="E65" s="36">
        <f>SUMIFS(СВЦЭМ!$C$39:$C$782,СВЦЭМ!$A$39:$A$782,$A65,СВЦЭМ!$B$39:$B$782,E$47)+'СЕТ СН'!$G$9+СВЦЭМ!$D$10+'СЕТ СН'!$G$5-'СЕТ СН'!$G$17</f>
        <v>5339.9409558799998</v>
      </c>
      <c r="F65" s="36">
        <f>SUMIFS(СВЦЭМ!$C$39:$C$782,СВЦЭМ!$A$39:$A$782,$A65,СВЦЭМ!$B$39:$B$782,F$47)+'СЕТ СН'!$G$9+СВЦЭМ!$D$10+'СЕТ СН'!$G$5-'СЕТ СН'!$G$17</f>
        <v>5343.63570746</v>
      </c>
      <c r="G65" s="36">
        <f>SUMIFS(СВЦЭМ!$C$39:$C$782,СВЦЭМ!$A$39:$A$782,$A65,СВЦЭМ!$B$39:$B$782,G$47)+'СЕТ СН'!$G$9+СВЦЭМ!$D$10+'СЕТ СН'!$G$5-'СЕТ СН'!$G$17</f>
        <v>5348.96490404</v>
      </c>
      <c r="H65" s="36">
        <f>SUMIFS(СВЦЭМ!$C$39:$C$782,СВЦЭМ!$A$39:$A$782,$A65,СВЦЭМ!$B$39:$B$782,H$47)+'СЕТ СН'!$G$9+СВЦЭМ!$D$10+'СЕТ СН'!$G$5-'СЕТ СН'!$G$17</f>
        <v>5325.3011126300007</v>
      </c>
      <c r="I65" s="36">
        <f>SUMIFS(СВЦЭМ!$C$39:$C$782,СВЦЭМ!$A$39:$A$782,$A65,СВЦЭМ!$B$39:$B$782,I$47)+'СЕТ СН'!$G$9+СВЦЭМ!$D$10+'СЕТ СН'!$G$5-'СЕТ СН'!$G$17</f>
        <v>5293.5925841600001</v>
      </c>
      <c r="J65" s="36">
        <f>SUMIFS(СВЦЭМ!$C$39:$C$782,СВЦЭМ!$A$39:$A$782,$A65,СВЦЭМ!$B$39:$B$782,J$47)+'СЕТ СН'!$G$9+СВЦЭМ!$D$10+'СЕТ СН'!$G$5-'СЕТ СН'!$G$17</f>
        <v>5243.8633119200003</v>
      </c>
      <c r="K65" s="36">
        <f>SUMIFS(СВЦЭМ!$C$39:$C$782,СВЦЭМ!$A$39:$A$782,$A65,СВЦЭМ!$B$39:$B$782,K$47)+'СЕТ СН'!$G$9+СВЦЭМ!$D$10+'СЕТ СН'!$G$5-'СЕТ СН'!$G$17</f>
        <v>5217.7615096400004</v>
      </c>
      <c r="L65" s="36">
        <f>SUMIFS(СВЦЭМ!$C$39:$C$782,СВЦЭМ!$A$39:$A$782,$A65,СВЦЭМ!$B$39:$B$782,L$47)+'СЕТ СН'!$G$9+СВЦЭМ!$D$10+'СЕТ СН'!$G$5-'СЕТ СН'!$G$17</f>
        <v>5215.4413185800004</v>
      </c>
      <c r="M65" s="36">
        <f>SUMIFS(СВЦЭМ!$C$39:$C$782,СВЦЭМ!$A$39:$A$782,$A65,СВЦЭМ!$B$39:$B$782,M$47)+'СЕТ СН'!$G$9+СВЦЭМ!$D$10+'СЕТ СН'!$G$5-'СЕТ СН'!$G$17</f>
        <v>5243.3490128700005</v>
      </c>
      <c r="N65" s="36">
        <f>SUMIFS(СВЦЭМ!$C$39:$C$782,СВЦЭМ!$A$39:$A$782,$A65,СВЦЭМ!$B$39:$B$782,N$47)+'СЕТ СН'!$G$9+СВЦЭМ!$D$10+'СЕТ СН'!$G$5-'СЕТ СН'!$G$17</f>
        <v>5248.6897163800004</v>
      </c>
      <c r="O65" s="36">
        <f>SUMIFS(СВЦЭМ!$C$39:$C$782,СВЦЭМ!$A$39:$A$782,$A65,СВЦЭМ!$B$39:$B$782,O$47)+'СЕТ СН'!$G$9+СВЦЭМ!$D$10+'СЕТ СН'!$G$5-'СЕТ СН'!$G$17</f>
        <v>5256.2502438299998</v>
      </c>
      <c r="P65" s="36">
        <f>SUMIFS(СВЦЭМ!$C$39:$C$782,СВЦЭМ!$A$39:$A$782,$A65,СВЦЭМ!$B$39:$B$782,P$47)+'СЕТ СН'!$G$9+СВЦЭМ!$D$10+'СЕТ СН'!$G$5-'СЕТ СН'!$G$17</f>
        <v>5278.7677051999999</v>
      </c>
      <c r="Q65" s="36">
        <f>SUMIFS(СВЦЭМ!$C$39:$C$782,СВЦЭМ!$A$39:$A$782,$A65,СВЦЭМ!$B$39:$B$782,Q$47)+'СЕТ СН'!$G$9+СВЦЭМ!$D$10+'СЕТ СН'!$G$5-'СЕТ СН'!$G$17</f>
        <v>5297.7470503900004</v>
      </c>
      <c r="R65" s="36">
        <f>SUMIFS(СВЦЭМ!$C$39:$C$782,СВЦЭМ!$A$39:$A$782,$A65,СВЦЭМ!$B$39:$B$782,R$47)+'СЕТ СН'!$G$9+СВЦЭМ!$D$10+'СЕТ СН'!$G$5-'СЕТ СН'!$G$17</f>
        <v>5314.0238849800007</v>
      </c>
      <c r="S65" s="36">
        <f>SUMIFS(СВЦЭМ!$C$39:$C$782,СВЦЭМ!$A$39:$A$782,$A65,СВЦЭМ!$B$39:$B$782,S$47)+'СЕТ СН'!$G$9+СВЦЭМ!$D$10+'СЕТ СН'!$G$5-'СЕТ СН'!$G$17</f>
        <v>5308.0136092600005</v>
      </c>
      <c r="T65" s="36">
        <f>SUMIFS(СВЦЭМ!$C$39:$C$782,СВЦЭМ!$A$39:$A$782,$A65,СВЦЭМ!$B$39:$B$782,T$47)+'СЕТ СН'!$G$9+СВЦЭМ!$D$10+'СЕТ СН'!$G$5-'СЕТ СН'!$G$17</f>
        <v>5282.9109045800005</v>
      </c>
      <c r="U65" s="36">
        <f>SUMIFS(СВЦЭМ!$C$39:$C$782,СВЦЭМ!$A$39:$A$782,$A65,СВЦЭМ!$B$39:$B$782,U$47)+'СЕТ СН'!$G$9+СВЦЭМ!$D$10+'СЕТ СН'!$G$5-'СЕТ СН'!$G$17</f>
        <v>5257.4307036700002</v>
      </c>
      <c r="V65" s="36">
        <f>SUMIFS(СВЦЭМ!$C$39:$C$782,СВЦЭМ!$A$39:$A$782,$A65,СВЦЭМ!$B$39:$B$782,V$47)+'СЕТ СН'!$G$9+СВЦЭМ!$D$10+'СЕТ СН'!$G$5-'СЕТ СН'!$G$17</f>
        <v>5206.1252093500007</v>
      </c>
      <c r="W65" s="36">
        <f>SUMIFS(СВЦЭМ!$C$39:$C$782,СВЦЭМ!$A$39:$A$782,$A65,СВЦЭМ!$B$39:$B$782,W$47)+'СЕТ СН'!$G$9+СВЦЭМ!$D$10+'СЕТ СН'!$G$5-'СЕТ СН'!$G$17</f>
        <v>5156.2320167500002</v>
      </c>
      <c r="X65" s="36">
        <f>SUMIFS(СВЦЭМ!$C$39:$C$782,СВЦЭМ!$A$39:$A$782,$A65,СВЦЭМ!$B$39:$B$782,X$47)+'СЕТ СН'!$G$9+СВЦЭМ!$D$10+'СЕТ СН'!$G$5-'СЕТ СН'!$G$17</f>
        <v>5189.2511739300007</v>
      </c>
      <c r="Y65" s="36">
        <f>SUMIFS(СВЦЭМ!$C$39:$C$782,СВЦЭМ!$A$39:$A$782,$A65,СВЦЭМ!$B$39:$B$782,Y$47)+'СЕТ СН'!$G$9+СВЦЭМ!$D$10+'СЕТ СН'!$G$5-'СЕТ СН'!$G$17</f>
        <v>5271.6307709000002</v>
      </c>
    </row>
    <row r="66" spans="1:27" ht="15.75" x14ac:dyDescent="0.2">
      <c r="A66" s="35">
        <f t="shared" si="1"/>
        <v>45431</v>
      </c>
      <c r="B66" s="36">
        <f>SUMIFS(СВЦЭМ!$C$39:$C$782,СВЦЭМ!$A$39:$A$782,$A66,СВЦЭМ!$B$39:$B$782,B$47)+'СЕТ СН'!$G$9+СВЦЭМ!$D$10+'СЕТ СН'!$G$5-'СЕТ СН'!$G$17</f>
        <v>5318.1502421300002</v>
      </c>
      <c r="C66" s="36">
        <f>SUMIFS(СВЦЭМ!$C$39:$C$782,СВЦЭМ!$A$39:$A$782,$A66,СВЦЭМ!$B$39:$B$782,C$47)+'СЕТ СН'!$G$9+СВЦЭМ!$D$10+'СЕТ СН'!$G$5-'СЕТ СН'!$G$17</f>
        <v>5338.0393797100005</v>
      </c>
      <c r="D66" s="36">
        <f>SUMIFS(СВЦЭМ!$C$39:$C$782,СВЦЭМ!$A$39:$A$782,$A66,СВЦЭМ!$B$39:$B$782,D$47)+'СЕТ СН'!$G$9+СВЦЭМ!$D$10+'СЕТ СН'!$G$5-'СЕТ СН'!$G$17</f>
        <v>5362.5578574000001</v>
      </c>
      <c r="E66" s="36">
        <f>SUMIFS(СВЦЭМ!$C$39:$C$782,СВЦЭМ!$A$39:$A$782,$A66,СВЦЭМ!$B$39:$B$782,E$47)+'СЕТ СН'!$G$9+СВЦЭМ!$D$10+'СЕТ СН'!$G$5-'СЕТ СН'!$G$17</f>
        <v>5392.8711763700003</v>
      </c>
      <c r="F66" s="36">
        <f>SUMIFS(СВЦЭМ!$C$39:$C$782,СВЦЭМ!$A$39:$A$782,$A66,СВЦЭМ!$B$39:$B$782,F$47)+'СЕТ СН'!$G$9+СВЦЭМ!$D$10+'СЕТ СН'!$G$5-'СЕТ СН'!$G$17</f>
        <v>5392.0561013300003</v>
      </c>
      <c r="G66" s="36">
        <f>SUMIFS(СВЦЭМ!$C$39:$C$782,СВЦЭМ!$A$39:$A$782,$A66,СВЦЭМ!$B$39:$B$782,G$47)+'СЕТ СН'!$G$9+СВЦЭМ!$D$10+'СЕТ СН'!$G$5-'СЕТ СН'!$G$17</f>
        <v>5374.1974826799997</v>
      </c>
      <c r="H66" s="36">
        <f>SUMIFS(СВЦЭМ!$C$39:$C$782,СВЦЭМ!$A$39:$A$782,$A66,СВЦЭМ!$B$39:$B$782,H$47)+'СЕТ СН'!$G$9+СВЦЭМ!$D$10+'СЕТ СН'!$G$5-'СЕТ СН'!$G$17</f>
        <v>5389.3656897399997</v>
      </c>
      <c r="I66" s="36">
        <f>SUMIFS(СВЦЭМ!$C$39:$C$782,СВЦЭМ!$A$39:$A$782,$A66,СВЦЭМ!$B$39:$B$782,I$47)+'СЕТ СН'!$G$9+СВЦЭМ!$D$10+'СЕТ СН'!$G$5-'СЕТ СН'!$G$17</f>
        <v>5353.6845121300003</v>
      </c>
      <c r="J66" s="36">
        <f>SUMIFS(СВЦЭМ!$C$39:$C$782,СВЦЭМ!$A$39:$A$782,$A66,СВЦЭМ!$B$39:$B$782,J$47)+'СЕТ СН'!$G$9+СВЦЭМ!$D$10+'СЕТ СН'!$G$5-'СЕТ СН'!$G$17</f>
        <v>5262.5536121700006</v>
      </c>
      <c r="K66" s="36">
        <f>SUMIFS(СВЦЭМ!$C$39:$C$782,СВЦЭМ!$A$39:$A$782,$A66,СВЦЭМ!$B$39:$B$782,K$47)+'СЕТ СН'!$G$9+СВЦЭМ!$D$10+'СЕТ СН'!$G$5-'СЕТ СН'!$G$17</f>
        <v>5203.8642547899999</v>
      </c>
      <c r="L66" s="36">
        <f>SUMIFS(СВЦЭМ!$C$39:$C$782,СВЦЭМ!$A$39:$A$782,$A66,СВЦЭМ!$B$39:$B$782,L$47)+'СЕТ СН'!$G$9+СВЦЭМ!$D$10+'СЕТ СН'!$G$5-'СЕТ СН'!$G$17</f>
        <v>5190.1199243600004</v>
      </c>
      <c r="M66" s="36">
        <f>SUMIFS(СВЦЭМ!$C$39:$C$782,СВЦЭМ!$A$39:$A$782,$A66,СВЦЭМ!$B$39:$B$782,M$47)+'СЕТ СН'!$G$9+СВЦЭМ!$D$10+'СЕТ СН'!$G$5-'СЕТ СН'!$G$17</f>
        <v>5199.6251747200004</v>
      </c>
      <c r="N66" s="36">
        <f>SUMIFS(СВЦЭМ!$C$39:$C$782,СВЦЭМ!$A$39:$A$782,$A66,СВЦЭМ!$B$39:$B$782,N$47)+'СЕТ СН'!$G$9+СВЦЭМ!$D$10+'СЕТ СН'!$G$5-'СЕТ СН'!$G$17</f>
        <v>5197.3963744299999</v>
      </c>
      <c r="O66" s="36">
        <f>SUMIFS(СВЦЭМ!$C$39:$C$782,СВЦЭМ!$A$39:$A$782,$A66,СВЦЭМ!$B$39:$B$782,O$47)+'СЕТ СН'!$G$9+СВЦЭМ!$D$10+'СЕТ СН'!$G$5-'СЕТ СН'!$G$17</f>
        <v>5198.6891845600003</v>
      </c>
      <c r="P66" s="36">
        <f>SUMIFS(СВЦЭМ!$C$39:$C$782,СВЦЭМ!$A$39:$A$782,$A66,СВЦЭМ!$B$39:$B$782,P$47)+'СЕТ СН'!$G$9+СВЦЭМ!$D$10+'СЕТ СН'!$G$5-'СЕТ СН'!$G$17</f>
        <v>5204.6316860699999</v>
      </c>
      <c r="Q66" s="36">
        <f>SUMIFS(СВЦЭМ!$C$39:$C$782,СВЦЭМ!$A$39:$A$782,$A66,СВЦЭМ!$B$39:$B$782,Q$47)+'СЕТ СН'!$G$9+СВЦЭМ!$D$10+'СЕТ СН'!$G$5-'СЕТ СН'!$G$17</f>
        <v>5235.0684891800001</v>
      </c>
      <c r="R66" s="36">
        <f>SUMIFS(СВЦЭМ!$C$39:$C$782,СВЦЭМ!$A$39:$A$782,$A66,СВЦЭМ!$B$39:$B$782,R$47)+'СЕТ СН'!$G$9+СВЦЭМ!$D$10+'СЕТ СН'!$G$5-'СЕТ СН'!$G$17</f>
        <v>5238.0223692500003</v>
      </c>
      <c r="S66" s="36">
        <f>SUMIFS(СВЦЭМ!$C$39:$C$782,СВЦЭМ!$A$39:$A$782,$A66,СВЦЭМ!$B$39:$B$782,S$47)+'СЕТ СН'!$G$9+СВЦЭМ!$D$10+'СЕТ СН'!$G$5-'СЕТ СН'!$G$17</f>
        <v>5224.44137331</v>
      </c>
      <c r="T66" s="36">
        <f>SUMIFS(СВЦЭМ!$C$39:$C$782,СВЦЭМ!$A$39:$A$782,$A66,СВЦЭМ!$B$39:$B$782,T$47)+'СЕТ СН'!$G$9+СВЦЭМ!$D$10+'СЕТ СН'!$G$5-'СЕТ СН'!$G$17</f>
        <v>5204.7774881900004</v>
      </c>
      <c r="U66" s="36">
        <f>SUMIFS(СВЦЭМ!$C$39:$C$782,СВЦЭМ!$A$39:$A$782,$A66,СВЦЭМ!$B$39:$B$782,U$47)+'СЕТ СН'!$G$9+СВЦЭМ!$D$10+'СЕТ СН'!$G$5-'СЕТ СН'!$G$17</f>
        <v>5202.4226997200003</v>
      </c>
      <c r="V66" s="36">
        <f>SUMIFS(СВЦЭМ!$C$39:$C$782,СВЦЭМ!$A$39:$A$782,$A66,СВЦЭМ!$B$39:$B$782,V$47)+'СЕТ СН'!$G$9+СВЦЭМ!$D$10+'СЕТ СН'!$G$5-'СЕТ СН'!$G$17</f>
        <v>5195.5654177699998</v>
      </c>
      <c r="W66" s="36">
        <f>SUMIFS(СВЦЭМ!$C$39:$C$782,СВЦЭМ!$A$39:$A$782,$A66,СВЦЭМ!$B$39:$B$782,W$47)+'СЕТ СН'!$G$9+СВЦЭМ!$D$10+'СЕТ СН'!$G$5-'СЕТ СН'!$G$17</f>
        <v>5157.4466220499999</v>
      </c>
      <c r="X66" s="36">
        <f>SUMIFS(СВЦЭМ!$C$39:$C$782,СВЦЭМ!$A$39:$A$782,$A66,СВЦЭМ!$B$39:$B$782,X$47)+'СЕТ СН'!$G$9+СВЦЭМ!$D$10+'СЕТ СН'!$G$5-'СЕТ СН'!$G$17</f>
        <v>5196.9108267500005</v>
      </c>
      <c r="Y66" s="36">
        <f>SUMIFS(СВЦЭМ!$C$39:$C$782,СВЦЭМ!$A$39:$A$782,$A66,СВЦЭМ!$B$39:$B$782,Y$47)+'СЕТ СН'!$G$9+СВЦЭМ!$D$10+'СЕТ СН'!$G$5-'СЕТ СН'!$G$17</f>
        <v>5229.8174179400003</v>
      </c>
    </row>
    <row r="67" spans="1:27" ht="15.75" x14ac:dyDescent="0.2">
      <c r="A67" s="35">
        <f t="shared" si="1"/>
        <v>45432</v>
      </c>
      <c r="B67" s="36">
        <f>SUMIFS(СВЦЭМ!$C$39:$C$782,СВЦЭМ!$A$39:$A$782,$A67,СВЦЭМ!$B$39:$B$782,B$47)+'СЕТ СН'!$G$9+СВЦЭМ!$D$10+'СЕТ СН'!$G$5-'СЕТ СН'!$G$17</f>
        <v>5254.6105678100002</v>
      </c>
      <c r="C67" s="36">
        <f>SUMIFS(СВЦЭМ!$C$39:$C$782,СВЦЭМ!$A$39:$A$782,$A67,СВЦЭМ!$B$39:$B$782,C$47)+'СЕТ СН'!$G$9+СВЦЭМ!$D$10+'СЕТ СН'!$G$5-'СЕТ СН'!$G$17</f>
        <v>5353.2757543600001</v>
      </c>
      <c r="D67" s="36">
        <f>SUMIFS(СВЦЭМ!$C$39:$C$782,СВЦЭМ!$A$39:$A$782,$A67,СВЦЭМ!$B$39:$B$782,D$47)+'СЕТ СН'!$G$9+СВЦЭМ!$D$10+'СЕТ СН'!$G$5-'СЕТ СН'!$G$17</f>
        <v>5356.0143260000004</v>
      </c>
      <c r="E67" s="36">
        <f>SUMIFS(СВЦЭМ!$C$39:$C$782,СВЦЭМ!$A$39:$A$782,$A67,СВЦЭМ!$B$39:$B$782,E$47)+'СЕТ СН'!$G$9+СВЦЭМ!$D$10+'СЕТ СН'!$G$5-'СЕТ СН'!$G$17</f>
        <v>5420.2050576800002</v>
      </c>
      <c r="F67" s="36">
        <f>SUMIFS(СВЦЭМ!$C$39:$C$782,СВЦЭМ!$A$39:$A$782,$A67,СВЦЭМ!$B$39:$B$782,F$47)+'СЕТ СН'!$G$9+СВЦЭМ!$D$10+'СЕТ СН'!$G$5-'СЕТ СН'!$G$17</f>
        <v>5419.8423111800003</v>
      </c>
      <c r="G67" s="36">
        <f>SUMIFS(СВЦЭМ!$C$39:$C$782,СВЦЭМ!$A$39:$A$782,$A67,СВЦЭМ!$B$39:$B$782,G$47)+'СЕТ СН'!$G$9+СВЦЭМ!$D$10+'СЕТ СН'!$G$5-'СЕТ СН'!$G$17</f>
        <v>5377.31480775</v>
      </c>
      <c r="H67" s="36">
        <f>SUMIFS(СВЦЭМ!$C$39:$C$782,СВЦЭМ!$A$39:$A$782,$A67,СВЦЭМ!$B$39:$B$782,H$47)+'СЕТ СН'!$G$9+СВЦЭМ!$D$10+'СЕТ СН'!$G$5-'СЕТ СН'!$G$17</f>
        <v>5320.8172358600004</v>
      </c>
      <c r="I67" s="36">
        <f>SUMIFS(СВЦЭМ!$C$39:$C$782,СВЦЭМ!$A$39:$A$782,$A67,СВЦЭМ!$B$39:$B$782,I$47)+'СЕТ СН'!$G$9+СВЦЭМ!$D$10+'СЕТ СН'!$G$5-'СЕТ СН'!$G$17</f>
        <v>5250.5005486600003</v>
      </c>
      <c r="J67" s="36">
        <f>SUMIFS(СВЦЭМ!$C$39:$C$782,СВЦЭМ!$A$39:$A$782,$A67,СВЦЭМ!$B$39:$B$782,J$47)+'СЕТ СН'!$G$9+СВЦЭМ!$D$10+'СЕТ СН'!$G$5-'СЕТ СН'!$G$17</f>
        <v>5203.2195060600006</v>
      </c>
      <c r="K67" s="36">
        <f>SUMIFS(СВЦЭМ!$C$39:$C$782,СВЦЭМ!$A$39:$A$782,$A67,СВЦЭМ!$B$39:$B$782,K$47)+'СЕТ СН'!$G$9+СВЦЭМ!$D$10+'СЕТ СН'!$G$5-'СЕТ СН'!$G$17</f>
        <v>5199.7763467499999</v>
      </c>
      <c r="L67" s="36">
        <f>SUMIFS(СВЦЭМ!$C$39:$C$782,СВЦЭМ!$A$39:$A$782,$A67,СВЦЭМ!$B$39:$B$782,L$47)+'СЕТ СН'!$G$9+СВЦЭМ!$D$10+'СЕТ СН'!$G$5-'СЕТ СН'!$G$17</f>
        <v>5190.0786225900001</v>
      </c>
      <c r="M67" s="36">
        <f>SUMIFS(СВЦЭМ!$C$39:$C$782,СВЦЭМ!$A$39:$A$782,$A67,СВЦЭМ!$B$39:$B$782,M$47)+'СЕТ СН'!$G$9+СВЦЭМ!$D$10+'СЕТ СН'!$G$5-'СЕТ СН'!$G$17</f>
        <v>5202.8071603000008</v>
      </c>
      <c r="N67" s="36">
        <f>SUMIFS(СВЦЭМ!$C$39:$C$782,СВЦЭМ!$A$39:$A$782,$A67,СВЦЭМ!$B$39:$B$782,N$47)+'СЕТ СН'!$G$9+СВЦЭМ!$D$10+'СЕТ СН'!$G$5-'СЕТ СН'!$G$17</f>
        <v>5214.8042667400005</v>
      </c>
      <c r="O67" s="36">
        <f>SUMIFS(СВЦЭМ!$C$39:$C$782,СВЦЭМ!$A$39:$A$782,$A67,СВЦЭМ!$B$39:$B$782,O$47)+'СЕТ СН'!$G$9+СВЦЭМ!$D$10+'СЕТ СН'!$G$5-'СЕТ СН'!$G$17</f>
        <v>5212.9625191600007</v>
      </c>
      <c r="P67" s="36">
        <f>SUMIFS(СВЦЭМ!$C$39:$C$782,СВЦЭМ!$A$39:$A$782,$A67,СВЦЭМ!$B$39:$B$782,P$47)+'СЕТ СН'!$G$9+СВЦЭМ!$D$10+'СЕТ СН'!$G$5-'СЕТ СН'!$G$17</f>
        <v>5223.5709077500005</v>
      </c>
      <c r="Q67" s="36">
        <f>SUMIFS(СВЦЭМ!$C$39:$C$782,СВЦЭМ!$A$39:$A$782,$A67,СВЦЭМ!$B$39:$B$782,Q$47)+'СЕТ СН'!$G$9+СВЦЭМ!$D$10+'СЕТ СН'!$G$5-'СЕТ СН'!$G$17</f>
        <v>5229.6808951599996</v>
      </c>
      <c r="R67" s="36">
        <f>SUMIFS(СВЦЭМ!$C$39:$C$782,СВЦЭМ!$A$39:$A$782,$A67,СВЦЭМ!$B$39:$B$782,R$47)+'СЕТ СН'!$G$9+СВЦЭМ!$D$10+'СЕТ СН'!$G$5-'СЕТ СН'!$G$17</f>
        <v>5235.1784667000002</v>
      </c>
      <c r="S67" s="36">
        <f>SUMIFS(СВЦЭМ!$C$39:$C$782,СВЦЭМ!$A$39:$A$782,$A67,СВЦЭМ!$B$39:$B$782,S$47)+'СЕТ СН'!$G$9+СВЦЭМ!$D$10+'СЕТ СН'!$G$5-'СЕТ СН'!$G$17</f>
        <v>5222.2610817200002</v>
      </c>
      <c r="T67" s="36">
        <f>SUMIFS(СВЦЭМ!$C$39:$C$782,СВЦЭМ!$A$39:$A$782,$A67,СВЦЭМ!$B$39:$B$782,T$47)+'СЕТ СН'!$G$9+СВЦЭМ!$D$10+'СЕТ СН'!$G$5-'СЕТ СН'!$G$17</f>
        <v>5202.7860244700005</v>
      </c>
      <c r="U67" s="36">
        <f>SUMIFS(СВЦЭМ!$C$39:$C$782,СВЦЭМ!$A$39:$A$782,$A67,СВЦЭМ!$B$39:$B$782,U$47)+'СЕТ СН'!$G$9+СВЦЭМ!$D$10+'СЕТ СН'!$G$5-'СЕТ СН'!$G$17</f>
        <v>5196.4419168599998</v>
      </c>
      <c r="V67" s="36">
        <f>SUMIFS(СВЦЭМ!$C$39:$C$782,СВЦЭМ!$A$39:$A$782,$A67,СВЦЭМ!$B$39:$B$782,V$47)+'СЕТ СН'!$G$9+СВЦЭМ!$D$10+'СЕТ СН'!$G$5-'СЕТ СН'!$G$17</f>
        <v>5194.4732457999999</v>
      </c>
      <c r="W67" s="36">
        <f>SUMIFS(СВЦЭМ!$C$39:$C$782,СВЦЭМ!$A$39:$A$782,$A67,СВЦЭМ!$B$39:$B$782,W$47)+'СЕТ СН'!$G$9+СВЦЭМ!$D$10+'СЕТ СН'!$G$5-'СЕТ СН'!$G$17</f>
        <v>5154.7013233600001</v>
      </c>
      <c r="X67" s="36">
        <f>SUMIFS(СВЦЭМ!$C$39:$C$782,СВЦЭМ!$A$39:$A$782,$A67,СВЦЭМ!$B$39:$B$782,X$47)+'СЕТ СН'!$G$9+СВЦЭМ!$D$10+'СЕТ СН'!$G$5-'СЕТ СН'!$G$17</f>
        <v>5183.2413059800001</v>
      </c>
      <c r="Y67" s="36">
        <f>SUMIFS(СВЦЭМ!$C$39:$C$782,СВЦЭМ!$A$39:$A$782,$A67,СВЦЭМ!$B$39:$B$782,Y$47)+'СЕТ СН'!$G$9+СВЦЭМ!$D$10+'СЕТ СН'!$G$5-'СЕТ СН'!$G$17</f>
        <v>5225.5069582200003</v>
      </c>
    </row>
    <row r="68" spans="1:27" ht="15.75" x14ac:dyDescent="0.2">
      <c r="A68" s="35">
        <f t="shared" si="1"/>
        <v>45433</v>
      </c>
      <c r="B68" s="36">
        <f>SUMIFS(СВЦЭМ!$C$39:$C$782,СВЦЭМ!$A$39:$A$782,$A68,СВЦЭМ!$B$39:$B$782,B$47)+'СЕТ СН'!$G$9+СВЦЭМ!$D$10+'СЕТ СН'!$G$5-'СЕТ СН'!$G$17</f>
        <v>5204.1359278700002</v>
      </c>
      <c r="C68" s="36">
        <f>SUMIFS(СВЦЭМ!$C$39:$C$782,СВЦЭМ!$A$39:$A$782,$A68,СВЦЭМ!$B$39:$B$782,C$47)+'СЕТ СН'!$G$9+СВЦЭМ!$D$10+'СЕТ СН'!$G$5-'СЕТ СН'!$G$17</f>
        <v>5313.7468232400006</v>
      </c>
      <c r="D68" s="36">
        <f>SUMIFS(СВЦЭМ!$C$39:$C$782,СВЦЭМ!$A$39:$A$782,$A68,СВЦЭМ!$B$39:$B$782,D$47)+'СЕТ СН'!$G$9+СВЦЭМ!$D$10+'СЕТ СН'!$G$5-'СЕТ СН'!$G$17</f>
        <v>5325.3932398300003</v>
      </c>
      <c r="E68" s="36">
        <f>SUMIFS(СВЦЭМ!$C$39:$C$782,СВЦЭМ!$A$39:$A$782,$A68,СВЦЭМ!$B$39:$B$782,E$47)+'СЕТ СН'!$G$9+СВЦЭМ!$D$10+'СЕТ СН'!$G$5-'СЕТ СН'!$G$17</f>
        <v>5384.6498968900005</v>
      </c>
      <c r="F68" s="36">
        <f>SUMIFS(СВЦЭМ!$C$39:$C$782,СВЦЭМ!$A$39:$A$782,$A68,СВЦЭМ!$B$39:$B$782,F$47)+'СЕТ СН'!$G$9+СВЦЭМ!$D$10+'СЕТ СН'!$G$5-'СЕТ СН'!$G$17</f>
        <v>5377.4681843899998</v>
      </c>
      <c r="G68" s="36">
        <f>SUMIFS(СВЦЭМ!$C$39:$C$782,СВЦЭМ!$A$39:$A$782,$A68,СВЦЭМ!$B$39:$B$782,G$47)+'СЕТ СН'!$G$9+СВЦЭМ!$D$10+'СЕТ СН'!$G$5-'СЕТ СН'!$G$17</f>
        <v>5339.7477953200005</v>
      </c>
      <c r="H68" s="36">
        <f>SUMIFS(СВЦЭМ!$C$39:$C$782,СВЦЭМ!$A$39:$A$782,$A68,СВЦЭМ!$B$39:$B$782,H$47)+'СЕТ СН'!$G$9+СВЦЭМ!$D$10+'СЕТ СН'!$G$5-'СЕТ СН'!$G$17</f>
        <v>5245.7977904400004</v>
      </c>
      <c r="I68" s="36">
        <f>SUMIFS(СВЦЭМ!$C$39:$C$782,СВЦЭМ!$A$39:$A$782,$A68,СВЦЭМ!$B$39:$B$782,I$47)+'СЕТ СН'!$G$9+СВЦЭМ!$D$10+'СЕТ СН'!$G$5-'СЕТ СН'!$G$17</f>
        <v>5206.4232084499999</v>
      </c>
      <c r="J68" s="36">
        <f>SUMIFS(СВЦЭМ!$C$39:$C$782,СВЦЭМ!$A$39:$A$782,$A68,СВЦЭМ!$B$39:$B$782,J$47)+'СЕТ СН'!$G$9+СВЦЭМ!$D$10+'СЕТ СН'!$G$5-'СЕТ СН'!$G$17</f>
        <v>5204.50374663</v>
      </c>
      <c r="K68" s="36">
        <f>SUMIFS(СВЦЭМ!$C$39:$C$782,СВЦЭМ!$A$39:$A$782,$A68,СВЦЭМ!$B$39:$B$782,K$47)+'СЕТ СН'!$G$9+СВЦЭМ!$D$10+'СЕТ СН'!$G$5-'СЕТ СН'!$G$17</f>
        <v>5209.8936801</v>
      </c>
      <c r="L68" s="36">
        <f>SUMIFS(СВЦЭМ!$C$39:$C$782,СВЦЭМ!$A$39:$A$782,$A68,СВЦЭМ!$B$39:$B$782,L$47)+'СЕТ СН'!$G$9+СВЦЭМ!$D$10+'СЕТ СН'!$G$5-'СЕТ СН'!$G$17</f>
        <v>5181.7017338900005</v>
      </c>
      <c r="M68" s="36">
        <f>SUMIFS(СВЦЭМ!$C$39:$C$782,СВЦЭМ!$A$39:$A$782,$A68,СВЦЭМ!$B$39:$B$782,M$47)+'СЕТ СН'!$G$9+СВЦЭМ!$D$10+'СЕТ СН'!$G$5-'СЕТ СН'!$G$17</f>
        <v>5183.1760030100004</v>
      </c>
      <c r="N68" s="36">
        <f>SUMIFS(СВЦЭМ!$C$39:$C$782,СВЦЭМ!$A$39:$A$782,$A68,СВЦЭМ!$B$39:$B$782,N$47)+'СЕТ СН'!$G$9+СВЦЭМ!$D$10+'СЕТ СН'!$G$5-'СЕТ СН'!$G$17</f>
        <v>5152.8583087200004</v>
      </c>
      <c r="O68" s="36">
        <f>SUMIFS(СВЦЭМ!$C$39:$C$782,СВЦЭМ!$A$39:$A$782,$A68,СВЦЭМ!$B$39:$B$782,O$47)+'СЕТ СН'!$G$9+СВЦЭМ!$D$10+'СЕТ СН'!$G$5-'СЕТ СН'!$G$17</f>
        <v>5160.6517847800005</v>
      </c>
      <c r="P68" s="36">
        <f>SUMIFS(СВЦЭМ!$C$39:$C$782,СВЦЭМ!$A$39:$A$782,$A68,СВЦЭМ!$B$39:$B$782,P$47)+'СЕТ СН'!$G$9+СВЦЭМ!$D$10+'СЕТ СН'!$G$5-'СЕТ СН'!$G$17</f>
        <v>5161.3113737599997</v>
      </c>
      <c r="Q68" s="36">
        <f>SUMIFS(СВЦЭМ!$C$39:$C$782,СВЦЭМ!$A$39:$A$782,$A68,СВЦЭМ!$B$39:$B$782,Q$47)+'СЕТ СН'!$G$9+СВЦЭМ!$D$10+'СЕТ СН'!$G$5-'СЕТ СН'!$G$17</f>
        <v>5170.6335009300001</v>
      </c>
      <c r="R68" s="36">
        <f>SUMIFS(СВЦЭМ!$C$39:$C$782,СВЦЭМ!$A$39:$A$782,$A68,СВЦЭМ!$B$39:$B$782,R$47)+'СЕТ СН'!$G$9+СВЦЭМ!$D$10+'СЕТ СН'!$G$5-'СЕТ СН'!$G$17</f>
        <v>5169.7113444799998</v>
      </c>
      <c r="S68" s="36">
        <f>SUMIFS(СВЦЭМ!$C$39:$C$782,СВЦЭМ!$A$39:$A$782,$A68,СВЦЭМ!$B$39:$B$782,S$47)+'СЕТ СН'!$G$9+СВЦЭМ!$D$10+'СЕТ СН'!$G$5-'СЕТ СН'!$G$17</f>
        <v>5175.2223567700003</v>
      </c>
      <c r="T68" s="36">
        <f>SUMIFS(СВЦЭМ!$C$39:$C$782,СВЦЭМ!$A$39:$A$782,$A68,СВЦЭМ!$B$39:$B$782,T$47)+'СЕТ СН'!$G$9+СВЦЭМ!$D$10+'СЕТ СН'!$G$5-'СЕТ СН'!$G$17</f>
        <v>5169.7994580499999</v>
      </c>
      <c r="U68" s="36">
        <f>SUMIFS(СВЦЭМ!$C$39:$C$782,СВЦЭМ!$A$39:$A$782,$A68,СВЦЭМ!$B$39:$B$782,U$47)+'СЕТ СН'!$G$9+СВЦЭМ!$D$10+'СЕТ СН'!$G$5-'СЕТ СН'!$G$17</f>
        <v>5176.4229139700001</v>
      </c>
      <c r="V68" s="36">
        <f>SUMIFS(СВЦЭМ!$C$39:$C$782,СВЦЭМ!$A$39:$A$782,$A68,СВЦЭМ!$B$39:$B$782,V$47)+'СЕТ СН'!$G$9+СВЦЭМ!$D$10+'СЕТ СН'!$G$5-'СЕТ СН'!$G$17</f>
        <v>5158.0087899</v>
      </c>
      <c r="W68" s="36">
        <f>SUMIFS(СВЦЭМ!$C$39:$C$782,СВЦЭМ!$A$39:$A$782,$A68,СВЦЭМ!$B$39:$B$782,W$47)+'СЕТ СН'!$G$9+СВЦЭМ!$D$10+'СЕТ СН'!$G$5-'СЕТ СН'!$G$17</f>
        <v>5108.8614032799996</v>
      </c>
      <c r="X68" s="36">
        <f>SUMIFS(СВЦЭМ!$C$39:$C$782,СВЦЭМ!$A$39:$A$782,$A68,СВЦЭМ!$B$39:$B$782,X$47)+'СЕТ СН'!$G$9+СВЦЭМ!$D$10+'СЕТ СН'!$G$5-'СЕТ СН'!$G$17</f>
        <v>5160.7102562800001</v>
      </c>
      <c r="Y68" s="36">
        <f>SUMIFS(СВЦЭМ!$C$39:$C$782,СВЦЭМ!$A$39:$A$782,$A68,СВЦЭМ!$B$39:$B$782,Y$47)+'СЕТ СН'!$G$9+СВЦЭМ!$D$10+'СЕТ СН'!$G$5-'СЕТ СН'!$G$17</f>
        <v>5156.6365547599999</v>
      </c>
    </row>
    <row r="69" spans="1:27" ht="15.75" x14ac:dyDescent="0.2">
      <c r="A69" s="35">
        <f t="shared" si="1"/>
        <v>45434</v>
      </c>
      <c r="B69" s="36">
        <f>SUMIFS(СВЦЭМ!$C$39:$C$782,СВЦЭМ!$A$39:$A$782,$A69,СВЦЭМ!$B$39:$B$782,B$47)+'СЕТ СН'!$G$9+СВЦЭМ!$D$10+'СЕТ СН'!$G$5-'СЕТ СН'!$G$17</f>
        <v>5207.5967884700003</v>
      </c>
      <c r="C69" s="36">
        <f>SUMIFS(СВЦЭМ!$C$39:$C$782,СВЦЭМ!$A$39:$A$782,$A69,СВЦЭМ!$B$39:$B$782,C$47)+'СЕТ СН'!$G$9+СВЦЭМ!$D$10+'СЕТ СН'!$G$5-'СЕТ СН'!$G$17</f>
        <v>5284.3106181000003</v>
      </c>
      <c r="D69" s="36">
        <f>SUMIFS(СВЦЭМ!$C$39:$C$782,СВЦЭМ!$A$39:$A$782,$A69,СВЦЭМ!$B$39:$B$782,D$47)+'СЕТ СН'!$G$9+СВЦЭМ!$D$10+'СЕТ СН'!$G$5-'СЕТ СН'!$G$17</f>
        <v>5324.0465735400003</v>
      </c>
      <c r="E69" s="36">
        <f>SUMIFS(СВЦЭМ!$C$39:$C$782,СВЦЭМ!$A$39:$A$782,$A69,СВЦЭМ!$B$39:$B$782,E$47)+'СЕТ СН'!$G$9+СВЦЭМ!$D$10+'СЕТ СН'!$G$5-'СЕТ СН'!$G$17</f>
        <v>5343.7619655899998</v>
      </c>
      <c r="F69" s="36">
        <f>SUMIFS(СВЦЭМ!$C$39:$C$782,СВЦЭМ!$A$39:$A$782,$A69,СВЦЭМ!$B$39:$B$782,F$47)+'СЕТ СН'!$G$9+СВЦЭМ!$D$10+'СЕТ СН'!$G$5-'СЕТ СН'!$G$17</f>
        <v>5341.80661504</v>
      </c>
      <c r="G69" s="36">
        <f>SUMIFS(СВЦЭМ!$C$39:$C$782,СВЦЭМ!$A$39:$A$782,$A69,СВЦЭМ!$B$39:$B$782,G$47)+'СЕТ СН'!$G$9+СВЦЭМ!$D$10+'СЕТ СН'!$G$5-'СЕТ СН'!$G$17</f>
        <v>5346.5998885600002</v>
      </c>
      <c r="H69" s="36">
        <f>SUMIFS(СВЦЭМ!$C$39:$C$782,СВЦЭМ!$A$39:$A$782,$A69,СВЦЭМ!$B$39:$B$782,H$47)+'СЕТ СН'!$G$9+СВЦЭМ!$D$10+'СЕТ СН'!$G$5-'СЕТ СН'!$G$17</f>
        <v>5269.6441689900003</v>
      </c>
      <c r="I69" s="36">
        <f>SUMIFS(СВЦЭМ!$C$39:$C$782,СВЦЭМ!$A$39:$A$782,$A69,СВЦЭМ!$B$39:$B$782,I$47)+'СЕТ СН'!$G$9+СВЦЭМ!$D$10+'СЕТ СН'!$G$5-'СЕТ СН'!$G$17</f>
        <v>5215.2761175800006</v>
      </c>
      <c r="J69" s="36">
        <f>SUMIFS(СВЦЭМ!$C$39:$C$782,СВЦЭМ!$A$39:$A$782,$A69,СВЦЭМ!$B$39:$B$782,J$47)+'СЕТ СН'!$G$9+СВЦЭМ!$D$10+'СЕТ СН'!$G$5-'СЕТ СН'!$G$17</f>
        <v>5224.1620376800001</v>
      </c>
      <c r="K69" s="36">
        <f>SUMIFS(СВЦЭМ!$C$39:$C$782,СВЦЭМ!$A$39:$A$782,$A69,СВЦЭМ!$B$39:$B$782,K$47)+'СЕТ СН'!$G$9+СВЦЭМ!$D$10+'СЕТ СН'!$G$5-'СЕТ СН'!$G$17</f>
        <v>5193.7527291300003</v>
      </c>
      <c r="L69" s="36">
        <f>SUMIFS(СВЦЭМ!$C$39:$C$782,СВЦЭМ!$A$39:$A$782,$A69,СВЦЭМ!$B$39:$B$782,L$47)+'СЕТ СН'!$G$9+СВЦЭМ!$D$10+'СЕТ СН'!$G$5-'СЕТ СН'!$G$17</f>
        <v>5162.8901790500004</v>
      </c>
      <c r="M69" s="36">
        <f>SUMIFS(СВЦЭМ!$C$39:$C$782,СВЦЭМ!$A$39:$A$782,$A69,СВЦЭМ!$B$39:$B$782,M$47)+'СЕТ СН'!$G$9+СВЦЭМ!$D$10+'СЕТ СН'!$G$5-'СЕТ СН'!$G$17</f>
        <v>5188.8451899800002</v>
      </c>
      <c r="N69" s="36">
        <f>SUMIFS(СВЦЭМ!$C$39:$C$782,СВЦЭМ!$A$39:$A$782,$A69,СВЦЭМ!$B$39:$B$782,N$47)+'СЕТ СН'!$G$9+СВЦЭМ!$D$10+'СЕТ СН'!$G$5-'СЕТ СН'!$G$17</f>
        <v>5207.43542824</v>
      </c>
      <c r="O69" s="36">
        <f>SUMIFS(СВЦЭМ!$C$39:$C$782,СВЦЭМ!$A$39:$A$782,$A69,СВЦЭМ!$B$39:$B$782,O$47)+'СЕТ СН'!$G$9+СВЦЭМ!$D$10+'СЕТ СН'!$G$5-'СЕТ СН'!$G$17</f>
        <v>5216.2054760500005</v>
      </c>
      <c r="P69" s="36">
        <f>SUMIFS(СВЦЭМ!$C$39:$C$782,СВЦЭМ!$A$39:$A$782,$A69,СВЦЭМ!$B$39:$B$782,P$47)+'СЕТ СН'!$G$9+СВЦЭМ!$D$10+'СЕТ СН'!$G$5-'СЕТ СН'!$G$17</f>
        <v>5222.7058710800002</v>
      </c>
      <c r="Q69" s="36">
        <f>SUMIFS(СВЦЭМ!$C$39:$C$782,СВЦЭМ!$A$39:$A$782,$A69,СВЦЭМ!$B$39:$B$782,Q$47)+'СЕТ СН'!$G$9+СВЦЭМ!$D$10+'СЕТ СН'!$G$5-'СЕТ СН'!$G$17</f>
        <v>5238.8411805300002</v>
      </c>
      <c r="R69" s="36">
        <f>SUMIFS(СВЦЭМ!$C$39:$C$782,СВЦЭМ!$A$39:$A$782,$A69,СВЦЭМ!$B$39:$B$782,R$47)+'СЕТ СН'!$G$9+СВЦЭМ!$D$10+'СЕТ СН'!$G$5-'СЕТ СН'!$G$17</f>
        <v>5242.5010489200004</v>
      </c>
      <c r="S69" s="36">
        <f>SUMIFS(СВЦЭМ!$C$39:$C$782,СВЦЭМ!$A$39:$A$782,$A69,СВЦЭМ!$B$39:$B$782,S$47)+'СЕТ СН'!$G$9+СВЦЭМ!$D$10+'СЕТ СН'!$G$5-'СЕТ СН'!$G$17</f>
        <v>5247.69280635</v>
      </c>
      <c r="T69" s="36">
        <f>SUMIFS(СВЦЭМ!$C$39:$C$782,СВЦЭМ!$A$39:$A$782,$A69,СВЦЭМ!$B$39:$B$782,T$47)+'СЕТ СН'!$G$9+СВЦЭМ!$D$10+'СЕТ СН'!$G$5-'СЕТ СН'!$G$17</f>
        <v>5224.9111438600003</v>
      </c>
      <c r="U69" s="36">
        <f>SUMIFS(СВЦЭМ!$C$39:$C$782,СВЦЭМ!$A$39:$A$782,$A69,СВЦЭМ!$B$39:$B$782,U$47)+'СЕТ СН'!$G$9+СВЦЭМ!$D$10+'СЕТ СН'!$G$5-'СЕТ СН'!$G$17</f>
        <v>5214.6920369199997</v>
      </c>
      <c r="V69" s="36">
        <f>SUMIFS(СВЦЭМ!$C$39:$C$782,СВЦЭМ!$A$39:$A$782,$A69,СВЦЭМ!$B$39:$B$782,V$47)+'СЕТ СН'!$G$9+СВЦЭМ!$D$10+'СЕТ СН'!$G$5-'СЕТ СН'!$G$17</f>
        <v>5159.6012039800007</v>
      </c>
      <c r="W69" s="36">
        <f>SUMIFS(СВЦЭМ!$C$39:$C$782,СВЦЭМ!$A$39:$A$782,$A69,СВЦЭМ!$B$39:$B$782,W$47)+'СЕТ СН'!$G$9+СВЦЭМ!$D$10+'СЕТ СН'!$G$5-'СЕТ СН'!$G$17</f>
        <v>5118.0196341199999</v>
      </c>
      <c r="X69" s="36">
        <f>SUMIFS(СВЦЭМ!$C$39:$C$782,СВЦЭМ!$A$39:$A$782,$A69,СВЦЭМ!$B$39:$B$782,X$47)+'СЕТ СН'!$G$9+СВЦЭМ!$D$10+'СЕТ СН'!$G$5-'СЕТ СН'!$G$17</f>
        <v>5148.2169174200008</v>
      </c>
      <c r="Y69" s="36">
        <f>SUMIFS(СВЦЭМ!$C$39:$C$782,СВЦЭМ!$A$39:$A$782,$A69,СВЦЭМ!$B$39:$B$782,Y$47)+'СЕТ СН'!$G$9+СВЦЭМ!$D$10+'СЕТ СН'!$G$5-'СЕТ СН'!$G$17</f>
        <v>5155.4028810300006</v>
      </c>
    </row>
    <row r="70" spans="1:27" ht="15.75" x14ac:dyDescent="0.2">
      <c r="A70" s="35">
        <f t="shared" si="1"/>
        <v>45435</v>
      </c>
      <c r="B70" s="36">
        <f>SUMIFS(СВЦЭМ!$C$39:$C$782,СВЦЭМ!$A$39:$A$782,$A70,СВЦЭМ!$B$39:$B$782,B$47)+'СЕТ СН'!$G$9+СВЦЭМ!$D$10+'СЕТ СН'!$G$5-'СЕТ СН'!$G$17</f>
        <v>5185.1296515200002</v>
      </c>
      <c r="C70" s="36">
        <f>SUMIFS(СВЦЭМ!$C$39:$C$782,СВЦЭМ!$A$39:$A$782,$A70,СВЦЭМ!$B$39:$B$782,C$47)+'СЕТ СН'!$G$9+СВЦЭМ!$D$10+'СЕТ СН'!$G$5-'СЕТ СН'!$G$17</f>
        <v>5258.7782034700003</v>
      </c>
      <c r="D70" s="36">
        <f>SUMIFS(СВЦЭМ!$C$39:$C$782,СВЦЭМ!$A$39:$A$782,$A70,СВЦЭМ!$B$39:$B$782,D$47)+'СЕТ СН'!$G$9+СВЦЭМ!$D$10+'СЕТ СН'!$G$5-'СЕТ СН'!$G$17</f>
        <v>5279.74399128</v>
      </c>
      <c r="E70" s="36">
        <f>SUMIFS(СВЦЭМ!$C$39:$C$782,СВЦЭМ!$A$39:$A$782,$A70,СВЦЭМ!$B$39:$B$782,E$47)+'СЕТ СН'!$G$9+СВЦЭМ!$D$10+'СЕТ СН'!$G$5-'СЕТ СН'!$G$17</f>
        <v>5267.8097580499998</v>
      </c>
      <c r="F70" s="36">
        <f>SUMIFS(СВЦЭМ!$C$39:$C$782,СВЦЭМ!$A$39:$A$782,$A70,СВЦЭМ!$B$39:$B$782,F$47)+'СЕТ СН'!$G$9+СВЦЭМ!$D$10+'СЕТ СН'!$G$5-'СЕТ СН'!$G$17</f>
        <v>5274.9455300500003</v>
      </c>
      <c r="G70" s="36">
        <f>SUMIFS(СВЦЭМ!$C$39:$C$782,СВЦЭМ!$A$39:$A$782,$A70,СВЦЭМ!$B$39:$B$782,G$47)+'СЕТ СН'!$G$9+СВЦЭМ!$D$10+'СЕТ СН'!$G$5-'СЕТ СН'!$G$17</f>
        <v>5266.1111323900004</v>
      </c>
      <c r="H70" s="36">
        <f>SUMIFS(СВЦЭМ!$C$39:$C$782,СВЦЭМ!$A$39:$A$782,$A70,СВЦЭМ!$B$39:$B$782,H$47)+'СЕТ СН'!$G$9+СВЦЭМ!$D$10+'СЕТ СН'!$G$5-'СЕТ СН'!$G$17</f>
        <v>5270.59046941</v>
      </c>
      <c r="I70" s="36">
        <f>SUMIFS(СВЦЭМ!$C$39:$C$782,СВЦЭМ!$A$39:$A$782,$A70,СВЦЭМ!$B$39:$B$782,I$47)+'СЕТ СН'!$G$9+СВЦЭМ!$D$10+'СЕТ СН'!$G$5-'СЕТ СН'!$G$17</f>
        <v>5203.5469447699998</v>
      </c>
      <c r="J70" s="36">
        <f>SUMIFS(СВЦЭМ!$C$39:$C$782,СВЦЭМ!$A$39:$A$782,$A70,СВЦЭМ!$B$39:$B$782,J$47)+'СЕТ СН'!$G$9+СВЦЭМ!$D$10+'СЕТ СН'!$G$5-'СЕТ СН'!$G$17</f>
        <v>5163.3703399599999</v>
      </c>
      <c r="K70" s="36">
        <f>SUMIFS(СВЦЭМ!$C$39:$C$782,СВЦЭМ!$A$39:$A$782,$A70,СВЦЭМ!$B$39:$B$782,K$47)+'СЕТ СН'!$G$9+СВЦЭМ!$D$10+'СЕТ СН'!$G$5-'СЕТ СН'!$G$17</f>
        <v>5159.6741244200002</v>
      </c>
      <c r="L70" s="36">
        <f>SUMIFS(СВЦЭМ!$C$39:$C$782,СВЦЭМ!$A$39:$A$782,$A70,СВЦЭМ!$B$39:$B$782,L$47)+'СЕТ СН'!$G$9+СВЦЭМ!$D$10+'СЕТ СН'!$G$5-'СЕТ СН'!$G$17</f>
        <v>5167.8072681700005</v>
      </c>
      <c r="M70" s="36">
        <f>SUMIFS(СВЦЭМ!$C$39:$C$782,СВЦЭМ!$A$39:$A$782,$A70,СВЦЭМ!$B$39:$B$782,M$47)+'СЕТ СН'!$G$9+СВЦЭМ!$D$10+'СЕТ СН'!$G$5-'СЕТ СН'!$G$17</f>
        <v>5166.6949109699999</v>
      </c>
      <c r="N70" s="36">
        <f>SUMIFS(СВЦЭМ!$C$39:$C$782,СВЦЭМ!$A$39:$A$782,$A70,СВЦЭМ!$B$39:$B$782,N$47)+'СЕТ СН'!$G$9+СВЦЭМ!$D$10+'СЕТ СН'!$G$5-'СЕТ СН'!$G$17</f>
        <v>5160.6011907700004</v>
      </c>
      <c r="O70" s="36">
        <f>SUMIFS(СВЦЭМ!$C$39:$C$782,СВЦЭМ!$A$39:$A$782,$A70,СВЦЭМ!$B$39:$B$782,O$47)+'СЕТ СН'!$G$9+СВЦЭМ!$D$10+'СЕТ СН'!$G$5-'СЕТ СН'!$G$17</f>
        <v>5166.8848755199997</v>
      </c>
      <c r="P70" s="36">
        <f>SUMIFS(СВЦЭМ!$C$39:$C$782,СВЦЭМ!$A$39:$A$782,$A70,СВЦЭМ!$B$39:$B$782,P$47)+'СЕТ СН'!$G$9+СВЦЭМ!$D$10+'СЕТ СН'!$G$5-'СЕТ СН'!$G$17</f>
        <v>5175.4632836800001</v>
      </c>
      <c r="Q70" s="36">
        <f>SUMIFS(СВЦЭМ!$C$39:$C$782,СВЦЭМ!$A$39:$A$782,$A70,СВЦЭМ!$B$39:$B$782,Q$47)+'СЕТ СН'!$G$9+СВЦЭМ!$D$10+'СЕТ СН'!$G$5-'СЕТ СН'!$G$17</f>
        <v>5196.0283107800005</v>
      </c>
      <c r="R70" s="36">
        <f>SUMIFS(СВЦЭМ!$C$39:$C$782,СВЦЭМ!$A$39:$A$782,$A70,СВЦЭМ!$B$39:$B$782,R$47)+'СЕТ СН'!$G$9+СВЦЭМ!$D$10+'СЕТ СН'!$G$5-'СЕТ СН'!$G$17</f>
        <v>5198.8000537400003</v>
      </c>
      <c r="S70" s="36">
        <f>SUMIFS(СВЦЭМ!$C$39:$C$782,СВЦЭМ!$A$39:$A$782,$A70,СВЦЭМ!$B$39:$B$782,S$47)+'СЕТ СН'!$G$9+СВЦЭМ!$D$10+'СЕТ СН'!$G$5-'СЕТ СН'!$G$17</f>
        <v>5185.7066738000003</v>
      </c>
      <c r="T70" s="36">
        <f>SUMIFS(СВЦЭМ!$C$39:$C$782,СВЦЭМ!$A$39:$A$782,$A70,СВЦЭМ!$B$39:$B$782,T$47)+'СЕТ СН'!$G$9+СВЦЭМ!$D$10+'СЕТ СН'!$G$5-'СЕТ СН'!$G$17</f>
        <v>5184.0158517400005</v>
      </c>
      <c r="U70" s="36">
        <f>SUMIFS(СВЦЭМ!$C$39:$C$782,СВЦЭМ!$A$39:$A$782,$A70,СВЦЭМ!$B$39:$B$782,U$47)+'СЕТ СН'!$G$9+СВЦЭМ!$D$10+'СЕТ СН'!$G$5-'СЕТ СН'!$G$17</f>
        <v>5199.4518176500005</v>
      </c>
      <c r="V70" s="36">
        <f>SUMIFS(СВЦЭМ!$C$39:$C$782,СВЦЭМ!$A$39:$A$782,$A70,СВЦЭМ!$B$39:$B$782,V$47)+'СЕТ СН'!$G$9+СВЦЭМ!$D$10+'СЕТ СН'!$G$5-'СЕТ СН'!$G$17</f>
        <v>5181.09303757</v>
      </c>
      <c r="W70" s="36">
        <f>SUMIFS(СВЦЭМ!$C$39:$C$782,СВЦЭМ!$A$39:$A$782,$A70,СВЦЭМ!$B$39:$B$782,W$47)+'СЕТ СН'!$G$9+СВЦЭМ!$D$10+'СЕТ СН'!$G$5-'СЕТ СН'!$G$17</f>
        <v>5154.1903840600007</v>
      </c>
      <c r="X70" s="36">
        <f>SUMIFS(СВЦЭМ!$C$39:$C$782,СВЦЭМ!$A$39:$A$782,$A70,СВЦЭМ!$B$39:$B$782,X$47)+'СЕТ СН'!$G$9+СВЦЭМ!$D$10+'СЕТ СН'!$G$5-'СЕТ СН'!$G$17</f>
        <v>5193.1951069400002</v>
      </c>
      <c r="Y70" s="36">
        <f>SUMIFS(СВЦЭМ!$C$39:$C$782,СВЦЭМ!$A$39:$A$782,$A70,СВЦЭМ!$B$39:$B$782,Y$47)+'СЕТ СН'!$G$9+СВЦЭМ!$D$10+'СЕТ СН'!$G$5-'СЕТ СН'!$G$17</f>
        <v>5254.6555461200005</v>
      </c>
    </row>
    <row r="71" spans="1:27" ht="15.75" x14ac:dyDescent="0.2">
      <c r="A71" s="35">
        <f t="shared" si="1"/>
        <v>45436</v>
      </c>
      <c r="B71" s="36">
        <f>SUMIFS(СВЦЭМ!$C$39:$C$782,СВЦЭМ!$A$39:$A$782,$A71,СВЦЭМ!$B$39:$B$782,B$47)+'СЕТ СН'!$G$9+СВЦЭМ!$D$10+'СЕТ СН'!$G$5-'СЕТ СН'!$G$17</f>
        <v>5173.3581454200003</v>
      </c>
      <c r="C71" s="36">
        <f>SUMIFS(СВЦЭМ!$C$39:$C$782,СВЦЭМ!$A$39:$A$782,$A71,СВЦЭМ!$B$39:$B$782,C$47)+'СЕТ СН'!$G$9+СВЦЭМ!$D$10+'СЕТ СН'!$G$5-'СЕТ СН'!$G$17</f>
        <v>5259.1958537800001</v>
      </c>
      <c r="D71" s="36">
        <f>SUMIFS(СВЦЭМ!$C$39:$C$782,СВЦЭМ!$A$39:$A$782,$A71,СВЦЭМ!$B$39:$B$782,D$47)+'СЕТ СН'!$G$9+СВЦЭМ!$D$10+'СЕТ СН'!$G$5-'СЕТ СН'!$G$17</f>
        <v>5265.5607577600003</v>
      </c>
      <c r="E71" s="36">
        <f>SUMIFS(СВЦЭМ!$C$39:$C$782,СВЦЭМ!$A$39:$A$782,$A71,СВЦЭМ!$B$39:$B$782,E$47)+'СЕТ СН'!$G$9+СВЦЭМ!$D$10+'СЕТ СН'!$G$5-'СЕТ СН'!$G$17</f>
        <v>5340.3966898500003</v>
      </c>
      <c r="F71" s="36">
        <f>SUMIFS(СВЦЭМ!$C$39:$C$782,СВЦЭМ!$A$39:$A$782,$A71,СВЦЭМ!$B$39:$B$782,F$47)+'СЕТ СН'!$G$9+СВЦЭМ!$D$10+'СЕТ СН'!$G$5-'СЕТ СН'!$G$17</f>
        <v>5327.4764677599997</v>
      </c>
      <c r="G71" s="36">
        <f>SUMIFS(СВЦЭМ!$C$39:$C$782,СВЦЭМ!$A$39:$A$782,$A71,СВЦЭМ!$B$39:$B$782,G$47)+'СЕТ СН'!$G$9+СВЦЭМ!$D$10+'СЕТ СН'!$G$5-'СЕТ СН'!$G$17</f>
        <v>5288.4751890099997</v>
      </c>
      <c r="H71" s="36">
        <f>SUMIFS(СВЦЭМ!$C$39:$C$782,СВЦЭМ!$A$39:$A$782,$A71,СВЦЭМ!$B$39:$B$782,H$47)+'СЕТ СН'!$G$9+СВЦЭМ!$D$10+'СЕТ СН'!$G$5-'СЕТ СН'!$G$17</f>
        <v>5169.1910211900004</v>
      </c>
      <c r="I71" s="36">
        <f>SUMIFS(СВЦЭМ!$C$39:$C$782,СВЦЭМ!$A$39:$A$782,$A71,СВЦЭМ!$B$39:$B$782,I$47)+'СЕТ СН'!$G$9+СВЦЭМ!$D$10+'СЕТ СН'!$G$5-'СЕТ СН'!$G$17</f>
        <v>5081.3151638500003</v>
      </c>
      <c r="J71" s="36">
        <f>SUMIFS(СВЦЭМ!$C$39:$C$782,СВЦЭМ!$A$39:$A$782,$A71,СВЦЭМ!$B$39:$B$782,J$47)+'СЕТ СН'!$G$9+СВЦЭМ!$D$10+'СЕТ СН'!$G$5-'СЕТ СН'!$G$17</f>
        <v>5044.6031253000001</v>
      </c>
      <c r="K71" s="36">
        <f>SUMIFS(СВЦЭМ!$C$39:$C$782,СВЦЭМ!$A$39:$A$782,$A71,СВЦЭМ!$B$39:$B$782,K$47)+'СЕТ СН'!$G$9+СВЦЭМ!$D$10+'СЕТ СН'!$G$5-'СЕТ СН'!$G$17</f>
        <v>5012.0811392300002</v>
      </c>
      <c r="L71" s="36">
        <f>SUMIFS(СВЦЭМ!$C$39:$C$782,СВЦЭМ!$A$39:$A$782,$A71,СВЦЭМ!$B$39:$B$782,L$47)+'СЕТ СН'!$G$9+СВЦЭМ!$D$10+'СЕТ СН'!$G$5-'СЕТ СН'!$G$17</f>
        <v>5007.2279802000003</v>
      </c>
      <c r="M71" s="36">
        <f>SUMIFS(СВЦЭМ!$C$39:$C$782,СВЦЭМ!$A$39:$A$782,$A71,СВЦЭМ!$B$39:$B$782,M$47)+'СЕТ СН'!$G$9+СВЦЭМ!$D$10+'СЕТ СН'!$G$5-'СЕТ СН'!$G$17</f>
        <v>5007.8756101700001</v>
      </c>
      <c r="N71" s="36">
        <f>SUMIFS(СВЦЭМ!$C$39:$C$782,СВЦЭМ!$A$39:$A$782,$A71,СВЦЭМ!$B$39:$B$782,N$47)+'СЕТ СН'!$G$9+СВЦЭМ!$D$10+'СЕТ СН'!$G$5-'СЕТ СН'!$G$17</f>
        <v>5017.7195925900005</v>
      </c>
      <c r="O71" s="36">
        <f>SUMIFS(СВЦЭМ!$C$39:$C$782,СВЦЭМ!$A$39:$A$782,$A71,СВЦЭМ!$B$39:$B$782,O$47)+'СЕТ СН'!$G$9+СВЦЭМ!$D$10+'СЕТ СН'!$G$5-'СЕТ СН'!$G$17</f>
        <v>5022.5137309199999</v>
      </c>
      <c r="P71" s="36">
        <f>SUMIFS(СВЦЭМ!$C$39:$C$782,СВЦЭМ!$A$39:$A$782,$A71,СВЦЭМ!$B$39:$B$782,P$47)+'СЕТ СН'!$G$9+СВЦЭМ!$D$10+'СЕТ СН'!$G$5-'СЕТ СН'!$G$17</f>
        <v>5029.4699118400003</v>
      </c>
      <c r="Q71" s="36">
        <f>SUMIFS(СВЦЭМ!$C$39:$C$782,СВЦЭМ!$A$39:$A$782,$A71,СВЦЭМ!$B$39:$B$782,Q$47)+'СЕТ СН'!$G$9+СВЦЭМ!$D$10+'СЕТ СН'!$G$5-'СЕТ СН'!$G$17</f>
        <v>5046.5265529500002</v>
      </c>
      <c r="R71" s="36">
        <f>SUMIFS(СВЦЭМ!$C$39:$C$782,СВЦЭМ!$A$39:$A$782,$A71,СВЦЭМ!$B$39:$B$782,R$47)+'СЕТ СН'!$G$9+СВЦЭМ!$D$10+'СЕТ СН'!$G$5-'СЕТ СН'!$G$17</f>
        <v>5067.0760519699998</v>
      </c>
      <c r="S71" s="36">
        <f>SUMIFS(СВЦЭМ!$C$39:$C$782,СВЦЭМ!$A$39:$A$782,$A71,СВЦЭМ!$B$39:$B$782,S$47)+'СЕТ СН'!$G$9+СВЦЭМ!$D$10+'СЕТ СН'!$G$5-'СЕТ СН'!$G$17</f>
        <v>5060.3508368700004</v>
      </c>
      <c r="T71" s="36">
        <f>SUMIFS(СВЦЭМ!$C$39:$C$782,СВЦЭМ!$A$39:$A$782,$A71,СВЦЭМ!$B$39:$B$782,T$47)+'СЕТ СН'!$G$9+СВЦЭМ!$D$10+'СЕТ СН'!$G$5-'СЕТ СН'!$G$17</f>
        <v>5038.0906803899998</v>
      </c>
      <c r="U71" s="36">
        <f>SUMIFS(СВЦЭМ!$C$39:$C$782,СВЦЭМ!$A$39:$A$782,$A71,СВЦЭМ!$B$39:$B$782,U$47)+'СЕТ СН'!$G$9+СВЦЭМ!$D$10+'СЕТ СН'!$G$5-'СЕТ СН'!$G$17</f>
        <v>5022.98167319</v>
      </c>
      <c r="V71" s="36">
        <f>SUMIFS(СВЦЭМ!$C$39:$C$782,СВЦЭМ!$A$39:$A$782,$A71,СВЦЭМ!$B$39:$B$782,V$47)+'СЕТ СН'!$G$9+СВЦЭМ!$D$10+'СЕТ СН'!$G$5-'СЕТ СН'!$G$17</f>
        <v>5007.8609253100003</v>
      </c>
      <c r="W71" s="36">
        <f>SUMIFS(СВЦЭМ!$C$39:$C$782,СВЦЭМ!$A$39:$A$782,$A71,СВЦЭМ!$B$39:$B$782,W$47)+'СЕТ СН'!$G$9+СВЦЭМ!$D$10+'СЕТ СН'!$G$5-'СЕТ СН'!$G$17</f>
        <v>4988.4390404300002</v>
      </c>
      <c r="X71" s="36">
        <f>SUMIFS(СВЦЭМ!$C$39:$C$782,СВЦЭМ!$A$39:$A$782,$A71,СВЦЭМ!$B$39:$B$782,X$47)+'СЕТ СН'!$G$9+СВЦЭМ!$D$10+'СЕТ СН'!$G$5-'СЕТ СН'!$G$17</f>
        <v>5007.5869339500005</v>
      </c>
      <c r="Y71" s="36">
        <f>SUMIFS(СВЦЭМ!$C$39:$C$782,СВЦЭМ!$A$39:$A$782,$A71,СВЦЭМ!$B$39:$B$782,Y$47)+'СЕТ СН'!$G$9+СВЦЭМ!$D$10+'СЕТ СН'!$G$5-'СЕТ СН'!$G$17</f>
        <v>5099.5346704399999</v>
      </c>
    </row>
    <row r="72" spans="1:27" ht="15.75" x14ac:dyDescent="0.2">
      <c r="A72" s="35">
        <f t="shared" si="1"/>
        <v>45437</v>
      </c>
      <c r="B72" s="36">
        <f>SUMIFS(СВЦЭМ!$C$39:$C$782,СВЦЭМ!$A$39:$A$782,$A72,СВЦЭМ!$B$39:$B$782,B$47)+'СЕТ СН'!$G$9+СВЦЭМ!$D$10+'СЕТ СН'!$G$5-'СЕТ СН'!$G$17</f>
        <v>5083.8537983000006</v>
      </c>
      <c r="C72" s="36">
        <f>SUMIFS(СВЦЭМ!$C$39:$C$782,СВЦЭМ!$A$39:$A$782,$A72,СВЦЭМ!$B$39:$B$782,C$47)+'СЕТ СН'!$G$9+СВЦЭМ!$D$10+'СЕТ СН'!$G$5-'СЕТ СН'!$G$17</f>
        <v>5153.3892038200001</v>
      </c>
      <c r="D72" s="36">
        <f>SUMIFS(СВЦЭМ!$C$39:$C$782,СВЦЭМ!$A$39:$A$782,$A72,СВЦЭМ!$B$39:$B$782,D$47)+'СЕТ СН'!$G$9+СВЦЭМ!$D$10+'СЕТ СН'!$G$5-'СЕТ СН'!$G$17</f>
        <v>5271.1620133599999</v>
      </c>
      <c r="E72" s="36">
        <f>SUMIFS(СВЦЭМ!$C$39:$C$782,СВЦЭМ!$A$39:$A$782,$A72,СВЦЭМ!$B$39:$B$782,E$47)+'СЕТ СН'!$G$9+СВЦЭМ!$D$10+'СЕТ СН'!$G$5-'СЕТ СН'!$G$17</f>
        <v>5276.7681868400005</v>
      </c>
      <c r="F72" s="36">
        <f>SUMIFS(СВЦЭМ!$C$39:$C$782,СВЦЭМ!$A$39:$A$782,$A72,СВЦЭМ!$B$39:$B$782,F$47)+'СЕТ СН'!$G$9+СВЦЭМ!$D$10+'СЕТ СН'!$G$5-'СЕТ СН'!$G$17</f>
        <v>5265.9450643300006</v>
      </c>
      <c r="G72" s="36">
        <f>SUMIFS(СВЦЭМ!$C$39:$C$782,СВЦЭМ!$A$39:$A$782,$A72,СВЦЭМ!$B$39:$B$782,G$47)+'СЕТ СН'!$G$9+СВЦЭМ!$D$10+'СЕТ СН'!$G$5-'СЕТ СН'!$G$17</f>
        <v>5280.6351063100001</v>
      </c>
      <c r="H72" s="36">
        <f>SUMIFS(СВЦЭМ!$C$39:$C$782,СВЦЭМ!$A$39:$A$782,$A72,СВЦЭМ!$B$39:$B$782,H$47)+'СЕТ СН'!$G$9+СВЦЭМ!$D$10+'СЕТ СН'!$G$5-'СЕТ СН'!$G$17</f>
        <v>5229.2800618700003</v>
      </c>
      <c r="I72" s="36">
        <f>SUMIFS(СВЦЭМ!$C$39:$C$782,СВЦЭМ!$A$39:$A$782,$A72,СВЦЭМ!$B$39:$B$782,I$47)+'СЕТ СН'!$G$9+СВЦЭМ!$D$10+'СЕТ СН'!$G$5-'СЕТ СН'!$G$17</f>
        <v>5148.3860753999998</v>
      </c>
      <c r="J72" s="36">
        <f>SUMIFS(СВЦЭМ!$C$39:$C$782,СВЦЭМ!$A$39:$A$782,$A72,СВЦЭМ!$B$39:$B$782,J$47)+'СЕТ СН'!$G$9+СВЦЭМ!$D$10+'СЕТ СН'!$G$5-'СЕТ СН'!$G$17</f>
        <v>5043.8309176299999</v>
      </c>
      <c r="K72" s="36">
        <f>SUMIFS(СВЦЭМ!$C$39:$C$782,СВЦЭМ!$A$39:$A$782,$A72,СВЦЭМ!$B$39:$B$782,K$47)+'СЕТ СН'!$G$9+СВЦЭМ!$D$10+'СЕТ СН'!$G$5-'СЕТ СН'!$G$17</f>
        <v>4987.9096080899999</v>
      </c>
      <c r="L72" s="36">
        <f>SUMIFS(СВЦЭМ!$C$39:$C$782,СВЦЭМ!$A$39:$A$782,$A72,СВЦЭМ!$B$39:$B$782,L$47)+'СЕТ СН'!$G$9+СВЦЭМ!$D$10+'СЕТ СН'!$G$5-'СЕТ СН'!$G$17</f>
        <v>4986.9886419699997</v>
      </c>
      <c r="M72" s="36">
        <f>SUMIFS(СВЦЭМ!$C$39:$C$782,СВЦЭМ!$A$39:$A$782,$A72,СВЦЭМ!$B$39:$B$782,M$47)+'СЕТ СН'!$G$9+СВЦЭМ!$D$10+'СЕТ СН'!$G$5-'СЕТ СН'!$G$17</f>
        <v>4976.2689980900004</v>
      </c>
      <c r="N72" s="36">
        <f>SUMIFS(СВЦЭМ!$C$39:$C$782,СВЦЭМ!$A$39:$A$782,$A72,СВЦЭМ!$B$39:$B$782,N$47)+'СЕТ СН'!$G$9+СВЦЭМ!$D$10+'СЕТ СН'!$G$5-'СЕТ СН'!$G$17</f>
        <v>4975.9123261300001</v>
      </c>
      <c r="O72" s="36">
        <f>SUMIFS(СВЦЭМ!$C$39:$C$782,СВЦЭМ!$A$39:$A$782,$A72,СВЦЭМ!$B$39:$B$782,O$47)+'СЕТ СН'!$G$9+СВЦЭМ!$D$10+'СЕТ СН'!$G$5-'СЕТ СН'!$G$17</f>
        <v>4989.6010632899997</v>
      </c>
      <c r="P72" s="36">
        <f>SUMIFS(СВЦЭМ!$C$39:$C$782,СВЦЭМ!$A$39:$A$782,$A72,СВЦЭМ!$B$39:$B$782,P$47)+'СЕТ СН'!$G$9+СВЦЭМ!$D$10+'СЕТ СН'!$G$5-'СЕТ СН'!$G$17</f>
        <v>4998.5024093299999</v>
      </c>
      <c r="Q72" s="36">
        <f>SUMIFS(СВЦЭМ!$C$39:$C$782,СВЦЭМ!$A$39:$A$782,$A72,СВЦЭМ!$B$39:$B$782,Q$47)+'СЕТ СН'!$G$9+СВЦЭМ!$D$10+'СЕТ СН'!$G$5-'СЕТ СН'!$G$17</f>
        <v>5018.0397724699997</v>
      </c>
      <c r="R72" s="36">
        <f>SUMIFS(СВЦЭМ!$C$39:$C$782,СВЦЭМ!$A$39:$A$782,$A72,СВЦЭМ!$B$39:$B$782,R$47)+'СЕТ СН'!$G$9+СВЦЭМ!$D$10+'СЕТ СН'!$G$5-'СЕТ СН'!$G$17</f>
        <v>5032.2435921599999</v>
      </c>
      <c r="S72" s="36">
        <f>SUMIFS(СВЦЭМ!$C$39:$C$782,СВЦЭМ!$A$39:$A$782,$A72,СВЦЭМ!$B$39:$B$782,S$47)+'СЕТ СН'!$G$9+СВЦЭМ!$D$10+'СЕТ СН'!$G$5-'СЕТ СН'!$G$17</f>
        <v>5020.0639415400001</v>
      </c>
      <c r="T72" s="36">
        <f>SUMIFS(СВЦЭМ!$C$39:$C$782,СВЦЭМ!$A$39:$A$782,$A72,СВЦЭМ!$B$39:$B$782,T$47)+'СЕТ СН'!$G$9+СВЦЭМ!$D$10+'СЕТ СН'!$G$5-'СЕТ СН'!$G$17</f>
        <v>4994.7828398500005</v>
      </c>
      <c r="U72" s="36">
        <f>SUMIFS(СВЦЭМ!$C$39:$C$782,СВЦЭМ!$A$39:$A$782,$A72,СВЦЭМ!$B$39:$B$782,U$47)+'СЕТ СН'!$G$9+СВЦЭМ!$D$10+'СЕТ СН'!$G$5-'СЕТ СН'!$G$17</f>
        <v>5006.14481368</v>
      </c>
      <c r="V72" s="36">
        <f>SUMIFS(СВЦЭМ!$C$39:$C$782,СВЦЭМ!$A$39:$A$782,$A72,СВЦЭМ!$B$39:$B$782,V$47)+'СЕТ СН'!$G$9+СВЦЭМ!$D$10+'СЕТ СН'!$G$5-'СЕТ СН'!$G$17</f>
        <v>5008.2304095</v>
      </c>
      <c r="W72" s="36">
        <f>SUMIFS(СВЦЭМ!$C$39:$C$782,СВЦЭМ!$A$39:$A$782,$A72,СВЦЭМ!$B$39:$B$782,W$47)+'СЕТ СН'!$G$9+СВЦЭМ!$D$10+'СЕТ СН'!$G$5-'СЕТ СН'!$G$17</f>
        <v>4997.7275804300007</v>
      </c>
      <c r="X72" s="36">
        <f>SUMIFS(СВЦЭМ!$C$39:$C$782,СВЦЭМ!$A$39:$A$782,$A72,СВЦЭМ!$B$39:$B$782,X$47)+'СЕТ СН'!$G$9+СВЦЭМ!$D$10+'СЕТ СН'!$G$5-'СЕТ СН'!$G$17</f>
        <v>4995.2573316500002</v>
      </c>
      <c r="Y72" s="36">
        <f>SUMIFS(СВЦЭМ!$C$39:$C$782,СВЦЭМ!$A$39:$A$782,$A72,СВЦЭМ!$B$39:$B$782,Y$47)+'СЕТ СН'!$G$9+СВЦЭМ!$D$10+'СЕТ СН'!$G$5-'СЕТ СН'!$G$17</f>
        <v>5041.7846913800004</v>
      </c>
    </row>
    <row r="73" spans="1:27" ht="15.75" x14ac:dyDescent="0.2">
      <c r="A73" s="35">
        <f t="shared" si="1"/>
        <v>45438</v>
      </c>
      <c r="B73" s="36">
        <f>SUMIFS(СВЦЭМ!$C$39:$C$782,СВЦЭМ!$A$39:$A$782,$A73,СВЦЭМ!$B$39:$B$782,B$47)+'СЕТ СН'!$G$9+СВЦЭМ!$D$10+'СЕТ СН'!$G$5-'СЕТ СН'!$G$17</f>
        <v>5168.39998234</v>
      </c>
      <c r="C73" s="36">
        <f>SUMIFS(СВЦЭМ!$C$39:$C$782,СВЦЭМ!$A$39:$A$782,$A73,СВЦЭМ!$B$39:$B$782,C$47)+'СЕТ СН'!$G$9+СВЦЭМ!$D$10+'СЕТ СН'!$G$5-'СЕТ СН'!$G$17</f>
        <v>5231.1634714499996</v>
      </c>
      <c r="D73" s="36">
        <f>SUMIFS(СВЦЭМ!$C$39:$C$782,СВЦЭМ!$A$39:$A$782,$A73,СВЦЭМ!$B$39:$B$782,D$47)+'СЕТ СН'!$G$9+СВЦЭМ!$D$10+'СЕТ СН'!$G$5-'СЕТ СН'!$G$17</f>
        <v>5278.3299668</v>
      </c>
      <c r="E73" s="36">
        <f>SUMIFS(СВЦЭМ!$C$39:$C$782,СВЦЭМ!$A$39:$A$782,$A73,СВЦЭМ!$B$39:$B$782,E$47)+'СЕТ СН'!$G$9+СВЦЭМ!$D$10+'СЕТ СН'!$G$5-'СЕТ СН'!$G$17</f>
        <v>5270.7084530400007</v>
      </c>
      <c r="F73" s="36">
        <f>SUMIFS(СВЦЭМ!$C$39:$C$782,СВЦЭМ!$A$39:$A$782,$A73,СВЦЭМ!$B$39:$B$782,F$47)+'СЕТ СН'!$G$9+СВЦЭМ!$D$10+'СЕТ СН'!$G$5-'СЕТ СН'!$G$17</f>
        <v>5242.8660658500003</v>
      </c>
      <c r="G73" s="36">
        <f>SUMIFS(СВЦЭМ!$C$39:$C$782,СВЦЭМ!$A$39:$A$782,$A73,СВЦЭМ!$B$39:$B$782,G$47)+'СЕТ СН'!$G$9+СВЦЭМ!$D$10+'СЕТ СН'!$G$5-'СЕТ СН'!$G$17</f>
        <v>5250.2082644100001</v>
      </c>
      <c r="H73" s="36">
        <f>SUMIFS(СВЦЭМ!$C$39:$C$782,СВЦЭМ!$A$39:$A$782,$A73,СВЦЭМ!$B$39:$B$782,H$47)+'СЕТ СН'!$G$9+СВЦЭМ!$D$10+'СЕТ СН'!$G$5-'СЕТ СН'!$G$17</f>
        <v>5243.8298486700005</v>
      </c>
      <c r="I73" s="36">
        <f>SUMIFS(СВЦЭМ!$C$39:$C$782,СВЦЭМ!$A$39:$A$782,$A73,СВЦЭМ!$B$39:$B$782,I$47)+'СЕТ СН'!$G$9+СВЦЭМ!$D$10+'СЕТ СН'!$G$5-'СЕТ СН'!$G$17</f>
        <v>5220.2318990200001</v>
      </c>
      <c r="J73" s="36">
        <f>SUMIFS(СВЦЭМ!$C$39:$C$782,СВЦЭМ!$A$39:$A$782,$A73,СВЦЭМ!$B$39:$B$782,J$47)+'СЕТ СН'!$G$9+СВЦЭМ!$D$10+'СЕТ СН'!$G$5-'СЕТ СН'!$G$17</f>
        <v>5143.6163103600002</v>
      </c>
      <c r="K73" s="36">
        <f>SUMIFS(СВЦЭМ!$C$39:$C$782,СВЦЭМ!$A$39:$A$782,$A73,СВЦЭМ!$B$39:$B$782,K$47)+'СЕТ СН'!$G$9+СВЦЭМ!$D$10+'СЕТ СН'!$G$5-'СЕТ СН'!$G$17</f>
        <v>5069.8380335900001</v>
      </c>
      <c r="L73" s="36">
        <f>SUMIFS(СВЦЭМ!$C$39:$C$782,СВЦЭМ!$A$39:$A$782,$A73,СВЦЭМ!$B$39:$B$782,L$47)+'СЕТ СН'!$G$9+СВЦЭМ!$D$10+'СЕТ СН'!$G$5-'СЕТ СН'!$G$17</f>
        <v>5049.2639378100002</v>
      </c>
      <c r="M73" s="36">
        <f>SUMIFS(СВЦЭМ!$C$39:$C$782,СВЦЭМ!$A$39:$A$782,$A73,СВЦЭМ!$B$39:$B$782,M$47)+'СЕТ СН'!$G$9+СВЦЭМ!$D$10+'СЕТ СН'!$G$5-'СЕТ СН'!$G$17</f>
        <v>5043.1244193900002</v>
      </c>
      <c r="N73" s="36">
        <f>SUMIFS(СВЦЭМ!$C$39:$C$782,СВЦЭМ!$A$39:$A$782,$A73,СВЦЭМ!$B$39:$B$782,N$47)+'СЕТ СН'!$G$9+СВЦЭМ!$D$10+'СЕТ СН'!$G$5-'СЕТ СН'!$G$17</f>
        <v>5053.3537795100001</v>
      </c>
      <c r="O73" s="36">
        <f>SUMIFS(СВЦЭМ!$C$39:$C$782,СВЦЭМ!$A$39:$A$782,$A73,СВЦЭМ!$B$39:$B$782,O$47)+'СЕТ СН'!$G$9+СВЦЭМ!$D$10+'СЕТ СН'!$G$5-'СЕТ СН'!$G$17</f>
        <v>5066.9580804100005</v>
      </c>
      <c r="P73" s="36">
        <f>SUMIFS(СВЦЭМ!$C$39:$C$782,СВЦЭМ!$A$39:$A$782,$A73,СВЦЭМ!$B$39:$B$782,P$47)+'СЕТ СН'!$G$9+СВЦЭМ!$D$10+'СЕТ СН'!$G$5-'СЕТ СН'!$G$17</f>
        <v>5082.1185902899997</v>
      </c>
      <c r="Q73" s="36">
        <f>SUMIFS(СВЦЭМ!$C$39:$C$782,СВЦЭМ!$A$39:$A$782,$A73,СВЦЭМ!$B$39:$B$782,Q$47)+'СЕТ СН'!$G$9+СВЦЭМ!$D$10+'СЕТ СН'!$G$5-'СЕТ СН'!$G$17</f>
        <v>5097.0512963500005</v>
      </c>
      <c r="R73" s="36">
        <f>SUMIFS(СВЦЭМ!$C$39:$C$782,СВЦЭМ!$A$39:$A$782,$A73,СВЦЭМ!$B$39:$B$782,R$47)+'СЕТ СН'!$G$9+СВЦЭМ!$D$10+'СЕТ СН'!$G$5-'СЕТ СН'!$G$17</f>
        <v>5099.5262122100003</v>
      </c>
      <c r="S73" s="36">
        <f>SUMIFS(СВЦЭМ!$C$39:$C$782,СВЦЭМ!$A$39:$A$782,$A73,СВЦЭМ!$B$39:$B$782,S$47)+'СЕТ СН'!$G$9+СВЦЭМ!$D$10+'СЕТ СН'!$G$5-'СЕТ СН'!$G$17</f>
        <v>5081.6451103100007</v>
      </c>
      <c r="T73" s="36">
        <f>SUMIFS(СВЦЭМ!$C$39:$C$782,СВЦЭМ!$A$39:$A$782,$A73,СВЦЭМ!$B$39:$B$782,T$47)+'СЕТ СН'!$G$9+СВЦЭМ!$D$10+'СЕТ СН'!$G$5-'СЕТ СН'!$G$17</f>
        <v>5052.6937249399998</v>
      </c>
      <c r="U73" s="36">
        <f>SUMIFS(СВЦЭМ!$C$39:$C$782,СВЦЭМ!$A$39:$A$782,$A73,СВЦЭМ!$B$39:$B$782,U$47)+'СЕТ СН'!$G$9+СВЦЭМ!$D$10+'СЕТ СН'!$G$5-'СЕТ СН'!$G$17</f>
        <v>5047.7213296899999</v>
      </c>
      <c r="V73" s="36">
        <f>SUMIFS(СВЦЭМ!$C$39:$C$782,СВЦЭМ!$A$39:$A$782,$A73,СВЦЭМ!$B$39:$B$782,V$47)+'СЕТ СН'!$G$9+СВЦЭМ!$D$10+'СЕТ СН'!$G$5-'СЕТ СН'!$G$17</f>
        <v>5055.88101035</v>
      </c>
      <c r="W73" s="36">
        <f>SUMIFS(СВЦЭМ!$C$39:$C$782,СВЦЭМ!$A$39:$A$782,$A73,СВЦЭМ!$B$39:$B$782,W$47)+'СЕТ СН'!$G$9+СВЦЭМ!$D$10+'СЕТ СН'!$G$5-'СЕТ СН'!$G$17</f>
        <v>5032.8461702100003</v>
      </c>
      <c r="X73" s="36">
        <f>SUMIFS(СВЦЭМ!$C$39:$C$782,СВЦЭМ!$A$39:$A$782,$A73,СВЦЭМ!$B$39:$B$782,X$47)+'СЕТ СН'!$G$9+СВЦЭМ!$D$10+'СЕТ СН'!$G$5-'СЕТ СН'!$G$17</f>
        <v>5023.4971526400004</v>
      </c>
      <c r="Y73" s="36">
        <f>SUMIFS(СВЦЭМ!$C$39:$C$782,СВЦЭМ!$A$39:$A$782,$A73,СВЦЭМ!$B$39:$B$782,Y$47)+'СЕТ СН'!$G$9+СВЦЭМ!$D$10+'СЕТ СН'!$G$5-'СЕТ СН'!$G$17</f>
        <v>5061.6386683300007</v>
      </c>
    </row>
    <row r="74" spans="1:27" ht="15.75" x14ac:dyDescent="0.2">
      <c r="A74" s="35">
        <f t="shared" si="1"/>
        <v>45439</v>
      </c>
      <c r="B74" s="36">
        <f>SUMIFS(СВЦЭМ!$C$39:$C$782,СВЦЭМ!$A$39:$A$782,$A74,СВЦЭМ!$B$39:$B$782,B$47)+'СЕТ СН'!$G$9+СВЦЭМ!$D$10+'СЕТ СН'!$G$5-'СЕТ СН'!$G$17</f>
        <v>5167.0340771900001</v>
      </c>
      <c r="C74" s="36">
        <f>SUMIFS(СВЦЭМ!$C$39:$C$782,СВЦЭМ!$A$39:$A$782,$A74,СВЦЭМ!$B$39:$B$782,C$47)+'СЕТ СН'!$G$9+СВЦЭМ!$D$10+'СЕТ СН'!$G$5-'СЕТ СН'!$G$17</f>
        <v>5248.1012678300003</v>
      </c>
      <c r="D74" s="36">
        <f>SUMIFS(СВЦЭМ!$C$39:$C$782,СВЦЭМ!$A$39:$A$782,$A74,СВЦЭМ!$B$39:$B$782,D$47)+'СЕТ СН'!$G$9+СВЦЭМ!$D$10+'СЕТ СН'!$G$5-'СЕТ СН'!$G$17</f>
        <v>5312.5344266499997</v>
      </c>
      <c r="E74" s="36">
        <f>SUMIFS(СВЦЭМ!$C$39:$C$782,СВЦЭМ!$A$39:$A$782,$A74,СВЦЭМ!$B$39:$B$782,E$47)+'СЕТ СН'!$G$9+СВЦЭМ!$D$10+'СЕТ СН'!$G$5-'СЕТ СН'!$G$17</f>
        <v>5296.5074754400002</v>
      </c>
      <c r="F74" s="36">
        <f>SUMIFS(СВЦЭМ!$C$39:$C$782,СВЦЭМ!$A$39:$A$782,$A74,СВЦЭМ!$B$39:$B$782,F$47)+'СЕТ СН'!$G$9+СВЦЭМ!$D$10+'СЕТ СН'!$G$5-'СЕТ СН'!$G$17</f>
        <v>5300.8451194200006</v>
      </c>
      <c r="G74" s="36">
        <f>SUMIFS(СВЦЭМ!$C$39:$C$782,СВЦЭМ!$A$39:$A$782,$A74,СВЦЭМ!$B$39:$B$782,G$47)+'СЕТ СН'!$G$9+СВЦЭМ!$D$10+'СЕТ СН'!$G$5-'СЕТ СН'!$G$17</f>
        <v>5275.5851570100003</v>
      </c>
      <c r="H74" s="36">
        <f>SUMIFS(СВЦЭМ!$C$39:$C$782,СВЦЭМ!$A$39:$A$782,$A74,СВЦЭМ!$B$39:$B$782,H$47)+'СЕТ СН'!$G$9+СВЦЭМ!$D$10+'СЕТ СН'!$G$5-'СЕТ СН'!$G$17</f>
        <v>5224.3111226000001</v>
      </c>
      <c r="I74" s="36">
        <f>SUMIFS(СВЦЭМ!$C$39:$C$782,СВЦЭМ!$A$39:$A$782,$A74,СВЦЭМ!$B$39:$B$782,I$47)+'СЕТ СН'!$G$9+СВЦЭМ!$D$10+'СЕТ СН'!$G$5-'СЕТ СН'!$G$17</f>
        <v>5147.3231004899999</v>
      </c>
      <c r="J74" s="36">
        <f>SUMIFS(СВЦЭМ!$C$39:$C$782,СВЦЭМ!$A$39:$A$782,$A74,СВЦЭМ!$B$39:$B$782,J$47)+'СЕТ СН'!$G$9+СВЦЭМ!$D$10+'СЕТ СН'!$G$5-'СЕТ СН'!$G$17</f>
        <v>5113.0908857800005</v>
      </c>
      <c r="K74" s="36">
        <f>SUMIFS(СВЦЭМ!$C$39:$C$782,СВЦЭМ!$A$39:$A$782,$A74,СВЦЭМ!$B$39:$B$782,K$47)+'СЕТ СН'!$G$9+СВЦЭМ!$D$10+'СЕТ СН'!$G$5-'СЕТ СН'!$G$17</f>
        <v>5071.0488957600001</v>
      </c>
      <c r="L74" s="36">
        <f>SUMIFS(СВЦЭМ!$C$39:$C$782,СВЦЭМ!$A$39:$A$782,$A74,СВЦЭМ!$B$39:$B$782,L$47)+'СЕТ СН'!$G$9+СВЦЭМ!$D$10+'СЕТ СН'!$G$5-'СЕТ СН'!$G$17</f>
        <v>5004.9989620400002</v>
      </c>
      <c r="M74" s="36">
        <f>SUMIFS(СВЦЭМ!$C$39:$C$782,СВЦЭМ!$A$39:$A$782,$A74,СВЦЭМ!$B$39:$B$782,M$47)+'СЕТ СН'!$G$9+СВЦЭМ!$D$10+'СЕТ СН'!$G$5-'СЕТ СН'!$G$17</f>
        <v>5011.1326478500005</v>
      </c>
      <c r="N74" s="36">
        <f>SUMIFS(СВЦЭМ!$C$39:$C$782,СВЦЭМ!$A$39:$A$782,$A74,СВЦЭМ!$B$39:$B$782,N$47)+'СЕТ СН'!$G$9+СВЦЭМ!$D$10+'СЕТ СН'!$G$5-'СЕТ СН'!$G$17</f>
        <v>5067.1995661700003</v>
      </c>
      <c r="O74" s="36">
        <f>SUMIFS(СВЦЭМ!$C$39:$C$782,СВЦЭМ!$A$39:$A$782,$A74,СВЦЭМ!$B$39:$B$782,O$47)+'СЕТ СН'!$G$9+СВЦЭМ!$D$10+'СЕТ СН'!$G$5-'СЕТ СН'!$G$17</f>
        <v>5043.15355077</v>
      </c>
      <c r="P74" s="36">
        <f>SUMIFS(СВЦЭМ!$C$39:$C$782,СВЦЭМ!$A$39:$A$782,$A74,СВЦЭМ!$B$39:$B$782,P$47)+'СЕТ СН'!$G$9+СВЦЭМ!$D$10+'СЕТ СН'!$G$5-'СЕТ СН'!$G$17</f>
        <v>5050.6738627300001</v>
      </c>
      <c r="Q74" s="36">
        <f>SUMIFS(СВЦЭМ!$C$39:$C$782,СВЦЭМ!$A$39:$A$782,$A74,СВЦЭМ!$B$39:$B$782,Q$47)+'СЕТ СН'!$G$9+СВЦЭМ!$D$10+'СЕТ СН'!$G$5-'СЕТ СН'!$G$17</f>
        <v>5073.1787095500003</v>
      </c>
      <c r="R74" s="36">
        <f>SUMIFS(СВЦЭМ!$C$39:$C$782,СВЦЭМ!$A$39:$A$782,$A74,СВЦЭМ!$B$39:$B$782,R$47)+'СЕТ СН'!$G$9+СВЦЭМ!$D$10+'СЕТ СН'!$G$5-'СЕТ СН'!$G$17</f>
        <v>5076.4939854200002</v>
      </c>
      <c r="S74" s="36">
        <f>SUMIFS(СВЦЭМ!$C$39:$C$782,СВЦЭМ!$A$39:$A$782,$A74,СВЦЭМ!$B$39:$B$782,S$47)+'СЕТ СН'!$G$9+СВЦЭМ!$D$10+'СЕТ СН'!$G$5-'СЕТ СН'!$G$17</f>
        <v>5096.2653824500003</v>
      </c>
      <c r="T74" s="36">
        <f>SUMIFS(СВЦЭМ!$C$39:$C$782,СВЦЭМ!$A$39:$A$782,$A74,СВЦЭМ!$B$39:$B$782,T$47)+'СЕТ СН'!$G$9+СВЦЭМ!$D$10+'СЕТ СН'!$G$5-'СЕТ СН'!$G$17</f>
        <v>5094.3963639900003</v>
      </c>
      <c r="U74" s="36">
        <f>SUMIFS(СВЦЭМ!$C$39:$C$782,СВЦЭМ!$A$39:$A$782,$A74,СВЦЭМ!$B$39:$B$782,U$47)+'СЕТ СН'!$G$9+СВЦЭМ!$D$10+'СЕТ СН'!$G$5-'СЕТ СН'!$G$17</f>
        <v>5086.2657845399999</v>
      </c>
      <c r="V74" s="36">
        <f>SUMIFS(СВЦЭМ!$C$39:$C$782,СВЦЭМ!$A$39:$A$782,$A74,СВЦЭМ!$B$39:$B$782,V$47)+'СЕТ СН'!$G$9+СВЦЭМ!$D$10+'СЕТ СН'!$G$5-'СЕТ СН'!$G$17</f>
        <v>5052.8697692900005</v>
      </c>
      <c r="W74" s="36">
        <f>SUMIFS(СВЦЭМ!$C$39:$C$782,СВЦЭМ!$A$39:$A$782,$A74,СВЦЭМ!$B$39:$B$782,W$47)+'СЕТ СН'!$G$9+СВЦЭМ!$D$10+'СЕТ СН'!$G$5-'СЕТ СН'!$G$17</f>
        <v>5007.5498794800005</v>
      </c>
      <c r="X74" s="36">
        <f>SUMIFS(СВЦЭМ!$C$39:$C$782,СВЦЭМ!$A$39:$A$782,$A74,СВЦЭМ!$B$39:$B$782,X$47)+'СЕТ СН'!$G$9+СВЦЭМ!$D$10+'СЕТ СН'!$G$5-'СЕТ СН'!$G$17</f>
        <v>5056.6804000900001</v>
      </c>
      <c r="Y74" s="36">
        <f>SUMIFS(СВЦЭМ!$C$39:$C$782,СВЦЭМ!$A$39:$A$782,$A74,СВЦЭМ!$B$39:$B$782,Y$47)+'СЕТ СН'!$G$9+СВЦЭМ!$D$10+'СЕТ СН'!$G$5-'СЕТ СН'!$G$17</f>
        <v>5086.3684675100003</v>
      </c>
    </row>
    <row r="75" spans="1:27" ht="15.75" x14ac:dyDescent="0.2">
      <c r="A75" s="35">
        <f t="shared" si="1"/>
        <v>45440</v>
      </c>
      <c r="B75" s="36">
        <f>SUMIFS(СВЦЭМ!$C$39:$C$782,СВЦЭМ!$A$39:$A$782,$A75,СВЦЭМ!$B$39:$B$782,B$47)+'СЕТ СН'!$G$9+СВЦЭМ!$D$10+'СЕТ СН'!$G$5-'СЕТ СН'!$G$17</f>
        <v>5165.7696063200001</v>
      </c>
      <c r="C75" s="36">
        <f>SUMIFS(СВЦЭМ!$C$39:$C$782,СВЦЭМ!$A$39:$A$782,$A75,СВЦЭМ!$B$39:$B$782,C$47)+'СЕТ СН'!$G$9+СВЦЭМ!$D$10+'СЕТ СН'!$G$5-'СЕТ СН'!$G$17</f>
        <v>5222.0231736599999</v>
      </c>
      <c r="D75" s="36">
        <f>SUMIFS(СВЦЭМ!$C$39:$C$782,СВЦЭМ!$A$39:$A$782,$A75,СВЦЭМ!$B$39:$B$782,D$47)+'СЕТ СН'!$G$9+СВЦЭМ!$D$10+'СЕТ СН'!$G$5-'СЕТ СН'!$G$17</f>
        <v>5289.86831119</v>
      </c>
      <c r="E75" s="36">
        <f>SUMIFS(СВЦЭМ!$C$39:$C$782,СВЦЭМ!$A$39:$A$782,$A75,СВЦЭМ!$B$39:$B$782,E$47)+'СЕТ СН'!$G$9+СВЦЭМ!$D$10+'СЕТ СН'!$G$5-'СЕТ СН'!$G$17</f>
        <v>5289.4173573000007</v>
      </c>
      <c r="F75" s="36">
        <f>SUMIFS(СВЦЭМ!$C$39:$C$782,СВЦЭМ!$A$39:$A$782,$A75,СВЦЭМ!$B$39:$B$782,F$47)+'СЕТ СН'!$G$9+СВЦЭМ!$D$10+'СЕТ СН'!$G$5-'СЕТ СН'!$G$17</f>
        <v>5288.6246721400003</v>
      </c>
      <c r="G75" s="36">
        <f>SUMIFS(СВЦЭМ!$C$39:$C$782,СВЦЭМ!$A$39:$A$782,$A75,СВЦЭМ!$B$39:$B$782,G$47)+'СЕТ СН'!$G$9+СВЦЭМ!$D$10+'СЕТ СН'!$G$5-'СЕТ СН'!$G$17</f>
        <v>5273.4586959200005</v>
      </c>
      <c r="H75" s="36">
        <f>SUMIFS(СВЦЭМ!$C$39:$C$782,СВЦЭМ!$A$39:$A$782,$A75,СВЦЭМ!$B$39:$B$782,H$47)+'СЕТ СН'!$G$9+СВЦЭМ!$D$10+'СЕТ СН'!$G$5-'СЕТ СН'!$G$17</f>
        <v>5189.7047937400002</v>
      </c>
      <c r="I75" s="36">
        <f>SUMIFS(СВЦЭМ!$C$39:$C$782,СВЦЭМ!$A$39:$A$782,$A75,СВЦЭМ!$B$39:$B$782,I$47)+'СЕТ СН'!$G$9+СВЦЭМ!$D$10+'СЕТ СН'!$G$5-'СЕТ СН'!$G$17</f>
        <v>5103.3254970400003</v>
      </c>
      <c r="J75" s="36">
        <f>SUMIFS(СВЦЭМ!$C$39:$C$782,СВЦЭМ!$A$39:$A$782,$A75,СВЦЭМ!$B$39:$B$782,J$47)+'СЕТ СН'!$G$9+СВЦЭМ!$D$10+'СЕТ СН'!$G$5-'СЕТ СН'!$G$17</f>
        <v>5072.2637508799999</v>
      </c>
      <c r="K75" s="36">
        <f>SUMIFS(СВЦЭМ!$C$39:$C$782,СВЦЭМ!$A$39:$A$782,$A75,СВЦЭМ!$B$39:$B$782,K$47)+'СЕТ СН'!$G$9+СВЦЭМ!$D$10+'СЕТ СН'!$G$5-'СЕТ СН'!$G$17</f>
        <v>5063.9394005200002</v>
      </c>
      <c r="L75" s="36">
        <f>SUMIFS(СВЦЭМ!$C$39:$C$782,СВЦЭМ!$A$39:$A$782,$A75,СВЦЭМ!$B$39:$B$782,L$47)+'СЕТ СН'!$G$9+СВЦЭМ!$D$10+'СЕТ СН'!$G$5-'СЕТ СН'!$G$17</f>
        <v>5013.3472779700005</v>
      </c>
      <c r="M75" s="36">
        <f>SUMIFS(СВЦЭМ!$C$39:$C$782,СВЦЭМ!$A$39:$A$782,$A75,СВЦЭМ!$B$39:$B$782,M$47)+'СЕТ СН'!$G$9+СВЦЭМ!$D$10+'СЕТ СН'!$G$5-'СЕТ СН'!$G$17</f>
        <v>5031.8150544</v>
      </c>
      <c r="N75" s="36">
        <f>SUMIFS(СВЦЭМ!$C$39:$C$782,СВЦЭМ!$A$39:$A$782,$A75,СВЦЭМ!$B$39:$B$782,N$47)+'СЕТ СН'!$G$9+СВЦЭМ!$D$10+'СЕТ СН'!$G$5-'СЕТ СН'!$G$17</f>
        <v>5035.4205639400006</v>
      </c>
      <c r="O75" s="36">
        <f>SUMIFS(СВЦЭМ!$C$39:$C$782,СВЦЭМ!$A$39:$A$782,$A75,СВЦЭМ!$B$39:$B$782,O$47)+'СЕТ СН'!$G$9+СВЦЭМ!$D$10+'СЕТ СН'!$G$5-'СЕТ СН'!$G$17</f>
        <v>5042.8434806599998</v>
      </c>
      <c r="P75" s="36">
        <f>SUMIFS(СВЦЭМ!$C$39:$C$782,СВЦЭМ!$A$39:$A$782,$A75,СВЦЭМ!$B$39:$B$782,P$47)+'СЕТ СН'!$G$9+СВЦЭМ!$D$10+'СЕТ СН'!$G$5-'СЕТ СН'!$G$17</f>
        <v>5129.4799988000004</v>
      </c>
      <c r="Q75" s="36">
        <f>SUMIFS(СВЦЭМ!$C$39:$C$782,СВЦЭМ!$A$39:$A$782,$A75,СВЦЭМ!$B$39:$B$782,Q$47)+'СЕТ СН'!$G$9+СВЦЭМ!$D$10+'СЕТ СН'!$G$5-'СЕТ СН'!$G$17</f>
        <v>5137.9381198299998</v>
      </c>
      <c r="R75" s="36">
        <f>SUMIFS(СВЦЭМ!$C$39:$C$782,СВЦЭМ!$A$39:$A$782,$A75,СВЦЭМ!$B$39:$B$782,R$47)+'СЕТ СН'!$G$9+СВЦЭМ!$D$10+'СЕТ СН'!$G$5-'СЕТ СН'!$G$17</f>
        <v>5162.27773368</v>
      </c>
      <c r="S75" s="36">
        <f>SUMIFS(СВЦЭМ!$C$39:$C$782,СВЦЭМ!$A$39:$A$782,$A75,СВЦЭМ!$B$39:$B$782,S$47)+'СЕТ СН'!$G$9+СВЦЭМ!$D$10+'СЕТ СН'!$G$5-'СЕТ СН'!$G$17</f>
        <v>5136.3765363800003</v>
      </c>
      <c r="T75" s="36">
        <f>SUMIFS(СВЦЭМ!$C$39:$C$782,СВЦЭМ!$A$39:$A$782,$A75,СВЦЭМ!$B$39:$B$782,T$47)+'СЕТ СН'!$G$9+СВЦЭМ!$D$10+'СЕТ СН'!$G$5-'СЕТ СН'!$G$17</f>
        <v>5148.3474033600005</v>
      </c>
      <c r="U75" s="36">
        <f>SUMIFS(СВЦЭМ!$C$39:$C$782,СВЦЭМ!$A$39:$A$782,$A75,СВЦЭМ!$B$39:$B$782,U$47)+'СЕТ СН'!$G$9+СВЦЭМ!$D$10+'СЕТ СН'!$G$5-'СЕТ СН'!$G$17</f>
        <v>5080.3447152900007</v>
      </c>
      <c r="V75" s="36">
        <f>SUMIFS(СВЦЭМ!$C$39:$C$782,СВЦЭМ!$A$39:$A$782,$A75,СВЦЭМ!$B$39:$B$782,V$47)+'СЕТ СН'!$G$9+СВЦЭМ!$D$10+'СЕТ СН'!$G$5-'СЕТ СН'!$G$17</f>
        <v>5063.4450873000005</v>
      </c>
      <c r="W75" s="36">
        <f>SUMIFS(СВЦЭМ!$C$39:$C$782,СВЦЭМ!$A$39:$A$782,$A75,СВЦЭМ!$B$39:$B$782,W$47)+'СЕТ СН'!$G$9+СВЦЭМ!$D$10+'СЕТ СН'!$G$5-'СЕТ СН'!$G$17</f>
        <v>5025.3444073800001</v>
      </c>
      <c r="X75" s="36">
        <f>SUMIFS(СВЦЭМ!$C$39:$C$782,СВЦЭМ!$A$39:$A$782,$A75,СВЦЭМ!$B$39:$B$782,X$47)+'СЕТ СН'!$G$9+СВЦЭМ!$D$10+'СЕТ СН'!$G$5-'СЕТ СН'!$G$17</f>
        <v>5055.8204952599999</v>
      </c>
      <c r="Y75" s="36">
        <f>SUMIFS(СВЦЭМ!$C$39:$C$782,СВЦЭМ!$A$39:$A$782,$A75,СВЦЭМ!$B$39:$B$782,Y$47)+'СЕТ СН'!$G$9+СВЦЭМ!$D$10+'СЕТ СН'!$G$5-'СЕТ СН'!$G$17</f>
        <v>5065.6177033599997</v>
      </c>
    </row>
    <row r="76" spans="1:27" ht="15.75" x14ac:dyDescent="0.2">
      <c r="A76" s="35">
        <f t="shared" si="1"/>
        <v>45441</v>
      </c>
      <c r="B76" s="36">
        <f>SUMIFS(СВЦЭМ!$C$39:$C$782,СВЦЭМ!$A$39:$A$782,$A76,СВЦЭМ!$B$39:$B$782,B$47)+'СЕТ СН'!$G$9+СВЦЭМ!$D$10+'СЕТ СН'!$G$5-'СЕТ СН'!$G$17</f>
        <v>5238.8258518399998</v>
      </c>
      <c r="C76" s="36">
        <f>SUMIFS(СВЦЭМ!$C$39:$C$782,СВЦЭМ!$A$39:$A$782,$A76,СВЦЭМ!$B$39:$B$782,C$47)+'СЕТ СН'!$G$9+СВЦЭМ!$D$10+'СЕТ СН'!$G$5-'СЕТ СН'!$G$17</f>
        <v>5288.15191435</v>
      </c>
      <c r="D76" s="36">
        <f>SUMIFS(СВЦЭМ!$C$39:$C$782,СВЦЭМ!$A$39:$A$782,$A76,СВЦЭМ!$B$39:$B$782,D$47)+'СЕТ СН'!$G$9+СВЦЭМ!$D$10+'СЕТ СН'!$G$5-'СЕТ СН'!$G$17</f>
        <v>5364.58668837</v>
      </c>
      <c r="E76" s="36">
        <f>SUMIFS(СВЦЭМ!$C$39:$C$782,СВЦЭМ!$A$39:$A$782,$A76,СВЦЭМ!$B$39:$B$782,E$47)+'СЕТ СН'!$G$9+СВЦЭМ!$D$10+'СЕТ СН'!$G$5-'СЕТ СН'!$G$17</f>
        <v>5367.9399029400001</v>
      </c>
      <c r="F76" s="36">
        <f>SUMIFS(СВЦЭМ!$C$39:$C$782,СВЦЭМ!$A$39:$A$782,$A76,СВЦЭМ!$B$39:$B$782,F$47)+'СЕТ СН'!$G$9+СВЦЭМ!$D$10+'СЕТ СН'!$G$5-'СЕТ СН'!$G$17</f>
        <v>5370.5161527999999</v>
      </c>
      <c r="G76" s="36">
        <f>SUMIFS(СВЦЭМ!$C$39:$C$782,СВЦЭМ!$A$39:$A$782,$A76,СВЦЭМ!$B$39:$B$782,G$47)+'СЕТ СН'!$G$9+СВЦЭМ!$D$10+'СЕТ СН'!$G$5-'СЕТ СН'!$G$17</f>
        <v>5361.5531535099999</v>
      </c>
      <c r="H76" s="36">
        <f>SUMIFS(СВЦЭМ!$C$39:$C$782,СВЦЭМ!$A$39:$A$782,$A76,СВЦЭМ!$B$39:$B$782,H$47)+'СЕТ СН'!$G$9+СВЦЭМ!$D$10+'СЕТ СН'!$G$5-'СЕТ СН'!$G$17</f>
        <v>5282.8016301099997</v>
      </c>
      <c r="I76" s="36">
        <f>SUMIFS(СВЦЭМ!$C$39:$C$782,СВЦЭМ!$A$39:$A$782,$A76,СВЦЭМ!$B$39:$B$782,I$47)+'СЕТ СН'!$G$9+СВЦЭМ!$D$10+'СЕТ СН'!$G$5-'СЕТ СН'!$G$17</f>
        <v>5200.0503663400004</v>
      </c>
      <c r="J76" s="36">
        <f>SUMIFS(СВЦЭМ!$C$39:$C$782,СВЦЭМ!$A$39:$A$782,$A76,СВЦЭМ!$B$39:$B$782,J$47)+'СЕТ СН'!$G$9+СВЦЭМ!$D$10+'СЕТ СН'!$G$5-'СЕТ СН'!$G$17</f>
        <v>5111.7355314100005</v>
      </c>
      <c r="K76" s="36">
        <f>SUMIFS(СВЦЭМ!$C$39:$C$782,СВЦЭМ!$A$39:$A$782,$A76,СВЦЭМ!$B$39:$B$782,K$47)+'СЕТ СН'!$G$9+СВЦЭМ!$D$10+'СЕТ СН'!$G$5-'СЕТ СН'!$G$17</f>
        <v>5092.5877066900002</v>
      </c>
      <c r="L76" s="36">
        <f>SUMIFS(СВЦЭМ!$C$39:$C$782,СВЦЭМ!$A$39:$A$782,$A76,СВЦЭМ!$B$39:$B$782,L$47)+'СЕТ СН'!$G$9+СВЦЭМ!$D$10+'СЕТ СН'!$G$5-'СЕТ СН'!$G$17</f>
        <v>5053.54685849</v>
      </c>
      <c r="M76" s="36">
        <f>SUMIFS(СВЦЭМ!$C$39:$C$782,СВЦЭМ!$A$39:$A$782,$A76,СВЦЭМ!$B$39:$B$782,M$47)+'СЕТ СН'!$G$9+СВЦЭМ!$D$10+'СЕТ СН'!$G$5-'СЕТ СН'!$G$17</f>
        <v>5067.4976992299999</v>
      </c>
      <c r="N76" s="36">
        <f>SUMIFS(СВЦЭМ!$C$39:$C$782,СВЦЭМ!$A$39:$A$782,$A76,СВЦЭМ!$B$39:$B$782,N$47)+'СЕТ СН'!$G$9+СВЦЭМ!$D$10+'СЕТ СН'!$G$5-'СЕТ СН'!$G$17</f>
        <v>5091.80328199</v>
      </c>
      <c r="O76" s="36">
        <f>SUMIFS(СВЦЭМ!$C$39:$C$782,СВЦЭМ!$A$39:$A$782,$A76,СВЦЭМ!$B$39:$B$782,O$47)+'СЕТ СН'!$G$9+СВЦЭМ!$D$10+'СЕТ СН'!$G$5-'СЕТ СН'!$G$17</f>
        <v>5079.3398672000003</v>
      </c>
      <c r="P76" s="36">
        <f>SUMIFS(СВЦЭМ!$C$39:$C$782,СВЦЭМ!$A$39:$A$782,$A76,СВЦЭМ!$B$39:$B$782,P$47)+'СЕТ СН'!$G$9+СВЦЭМ!$D$10+'СЕТ СН'!$G$5-'СЕТ СН'!$G$17</f>
        <v>5085.0859284200005</v>
      </c>
      <c r="Q76" s="36">
        <f>SUMIFS(СВЦЭМ!$C$39:$C$782,СВЦЭМ!$A$39:$A$782,$A76,СВЦЭМ!$B$39:$B$782,Q$47)+'СЕТ СН'!$G$9+СВЦЭМ!$D$10+'СЕТ СН'!$G$5-'СЕТ СН'!$G$17</f>
        <v>5088.9313294100002</v>
      </c>
      <c r="R76" s="36">
        <f>SUMIFS(СВЦЭМ!$C$39:$C$782,СВЦЭМ!$A$39:$A$782,$A76,СВЦЭМ!$B$39:$B$782,R$47)+'СЕТ СН'!$G$9+СВЦЭМ!$D$10+'СЕТ СН'!$G$5-'СЕТ СН'!$G$17</f>
        <v>5090.5049254900005</v>
      </c>
      <c r="S76" s="36">
        <f>SUMIFS(СВЦЭМ!$C$39:$C$782,СВЦЭМ!$A$39:$A$782,$A76,СВЦЭМ!$B$39:$B$782,S$47)+'СЕТ СН'!$G$9+СВЦЭМ!$D$10+'СЕТ СН'!$G$5-'СЕТ СН'!$G$17</f>
        <v>5090.3932892700004</v>
      </c>
      <c r="T76" s="36">
        <f>SUMIFS(СВЦЭМ!$C$39:$C$782,СВЦЭМ!$A$39:$A$782,$A76,СВЦЭМ!$B$39:$B$782,T$47)+'СЕТ СН'!$G$9+СВЦЭМ!$D$10+'СЕТ СН'!$G$5-'СЕТ СН'!$G$17</f>
        <v>5085.7803902900005</v>
      </c>
      <c r="U76" s="36">
        <f>SUMIFS(СВЦЭМ!$C$39:$C$782,СВЦЭМ!$A$39:$A$782,$A76,СВЦЭМ!$B$39:$B$782,U$47)+'СЕТ СН'!$G$9+СВЦЭМ!$D$10+'СЕТ СН'!$G$5-'СЕТ СН'!$G$17</f>
        <v>5075.4540807000003</v>
      </c>
      <c r="V76" s="36">
        <f>SUMIFS(СВЦЭМ!$C$39:$C$782,СВЦЭМ!$A$39:$A$782,$A76,СВЦЭМ!$B$39:$B$782,V$47)+'СЕТ СН'!$G$9+СВЦЭМ!$D$10+'СЕТ СН'!$G$5-'СЕТ СН'!$G$17</f>
        <v>5080.7164609500005</v>
      </c>
      <c r="W76" s="36">
        <f>SUMIFS(СВЦЭМ!$C$39:$C$782,СВЦЭМ!$A$39:$A$782,$A76,СВЦЭМ!$B$39:$B$782,W$47)+'СЕТ СН'!$G$9+СВЦЭМ!$D$10+'СЕТ СН'!$G$5-'СЕТ СН'!$G$17</f>
        <v>5063.8959802099998</v>
      </c>
      <c r="X76" s="36">
        <f>SUMIFS(СВЦЭМ!$C$39:$C$782,СВЦЭМ!$A$39:$A$782,$A76,СВЦЭМ!$B$39:$B$782,X$47)+'СЕТ СН'!$G$9+СВЦЭМ!$D$10+'СЕТ СН'!$G$5-'СЕТ СН'!$G$17</f>
        <v>5096.0492079100004</v>
      </c>
      <c r="Y76" s="36">
        <f>SUMIFS(СВЦЭМ!$C$39:$C$782,СВЦЭМ!$A$39:$A$782,$A76,СВЦЭМ!$B$39:$B$782,Y$47)+'СЕТ СН'!$G$9+СВЦЭМ!$D$10+'СЕТ СН'!$G$5-'СЕТ СН'!$G$17</f>
        <v>5150.8479139900001</v>
      </c>
    </row>
    <row r="77" spans="1:27" ht="15.75" x14ac:dyDescent="0.2">
      <c r="A77" s="35">
        <f t="shared" si="1"/>
        <v>45442</v>
      </c>
      <c r="B77" s="36">
        <f>SUMIFS(СВЦЭМ!$C$39:$C$782,СВЦЭМ!$A$39:$A$782,$A77,СВЦЭМ!$B$39:$B$782,B$47)+'СЕТ СН'!$G$9+СВЦЭМ!$D$10+'СЕТ СН'!$G$5-'СЕТ СН'!$G$17</f>
        <v>5113.5253079900003</v>
      </c>
      <c r="C77" s="36">
        <f>SUMIFS(СВЦЭМ!$C$39:$C$782,СВЦЭМ!$A$39:$A$782,$A77,СВЦЭМ!$B$39:$B$782,C$47)+'СЕТ СН'!$G$9+СВЦЭМ!$D$10+'СЕТ СН'!$G$5-'СЕТ СН'!$G$17</f>
        <v>5192.6644672900002</v>
      </c>
      <c r="D77" s="36">
        <f>SUMIFS(СВЦЭМ!$C$39:$C$782,СВЦЭМ!$A$39:$A$782,$A77,СВЦЭМ!$B$39:$B$782,D$47)+'СЕТ СН'!$G$9+СВЦЭМ!$D$10+'СЕТ СН'!$G$5-'СЕТ СН'!$G$17</f>
        <v>5254.0657512300004</v>
      </c>
      <c r="E77" s="36">
        <f>SUMIFS(СВЦЭМ!$C$39:$C$782,СВЦЭМ!$A$39:$A$782,$A77,СВЦЭМ!$B$39:$B$782,E$47)+'СЕТ СН'!$G$9+СВЦЭМ!$D$10+'СЕТ СН'!$G$5-'СЕТ СН'!$G$17</f>
        <v>5255.1220249100006</v>
      </c>
      <c r="F77" s="36">
        <f>SUMIFS(СВЦЭМ!$C$39:$C$782,СВЦЭМ!$A$39:$A$782,$A77,СВЦЭМ!$B$39:$B$782,F$47)+'СЕТ СН'!$G$9+СВЦЭМ!$D$10+'СЕТ СН'!$G$5-'СЕТ СН'!$G$17</f>
        <v>5260.0263232699999</v>
      </c>
      <c r="G77" s="36">
        <f>SUMIFS(СВЦЭМ!$C$39:$C$782,СВЦЭМ!$A$39:$A$782,$A77,СВЦЭМ!$B$39:$B$782,G$47)+'СЕТ СН'!$G$9+СВЦЭМ!$D$10+'СЕТ СН'!$G$5-'СЕТ СН'!$G$17</f>
        <v>5263.70418909</v>
      </c>
      <c r="H77" s="36">
        <f>SUMIFS(СВЦЭМ!$C$39:$C$782,СВЦЭМ!$A$39:$A$782,$A77,СВЦЭМ!$B$39:$B$782,H$47)+'СЕТ СН'!$G$9+СВЦЭМ!$D$10+'СЕТ СН'!$G$5-'СЕТ СН'!$G$17</f>
        <v>5205.0978985900001</v>
      </c>
      <c r="I77" s="36">
        <f>SUMIFS(СВЦЭМ!$C$39:$C$782,СВЦЭМ!$A$39:$A$782,$A77,СВЦЭМ!$B$39:$B$782,I$47)+'СЕТ СН'!$G$9+СВЦЭМ!$D$10+'СЕТ СН'!$G$5-'СЕТ СН'!$G$17</f>
        <v>5150.1128065900002</v>
      </c>
      <c r="J77" s="36">
        <f>SUMIFS(СВЦЭМ!$C$39:$C$782,СВЦЭМ!$A$39:$A$782,$A77,СВЦЭМ!$B$39:$B$782,J$47)+'СЕТ СН'!$G$9+СВЦЭМ!$D$10+'СЕТ СН'!$G$5-'СЕТ СН'!$G$17</f>
        <v>5061.1557830700003</v>
      </c>
      <c r="K77" s="36">
        <f>SUMIFS(СВЦЭМ!$C$39:$C$782,СВЦЭМ!$A$39:$A$782,$A77,СВЦЭМ!$B$39:$B$782,K$47)+'СЕТ СН'!$G$9+СВЦЭМ!$D$10+'СЕТ СН'!$G$5-'СЕТ СН'!$G$17</f>
        <v>5027.1378481600004</v>
      </c>
      <c r="L77" s="36">
        <f>SUMIFS(СВЦЭМ!$C$39:$C$782,СВЦЭМ!$A$39:$A$782,$A77,СВЦЭМ!$B$39:$B$782,L$47)+'СЕТ СН'!$G$9+СВЦЭМ!$D$10+'СЕТ СН'!$G$5-'СЕТ СН'!$G$17</f>
        <v>5016.8589406999999</v>
      </c>
      <c r="M77" s="36">
        <f>SUMIFS(СВЦЭМ!$C$39:$C$782,СВЦЭМ!$A$39:$A$782,$A77,СВЦЭМ!$B$39:$B$782,M$47)+'СЕТ СН'!$G$9+СВЦЭМ!$D$10+'СЕТ СН'!$G$5-'СЕТ СН'!$G$17</f>
        <v>5018.5610115500003</v>
      </c>
      <c r="N77" s="36">
        <f>SUMIFS(СВЦЭМ!$C$39:$C$782,СВЦЭМ!$A$39:$A$782,$A77,СВЦЭМ!$B$39:$B$782,N$47)+'СЕТ СН'!$G$9+СВЦЭМ!$D$10+'СЕТ СН'!$G$5-'СЕТ СН'!$G$17</f>
        <v>5042.5684953800001</v>
      </c>
      <c r="O77" s="36">
        <f>SUMIFS(СВЦЭМ!$C$39:$C$782,СВЦЭМ!$A$39:$A$782,$A77,СВЦЭМ!$B$39:$B$782,O$47)+'СЕТ СН'!$G$9+СВЦЭМ!$D$10+'СЕТ СН'!$G$5-'СЕТ СН'!$G$17</f>
        <v>5050.9078897899999</v>
      </c>
      <c r="P77" s="36">
        <f>SUMIFS(СВЦЭМ!$C$39:$C$782,СВЦЭМ!$A$39:$A$782,$A77,СВЦЭМ!$B$39:$B$782,P$47)+'СЕТ СН'!$G$9+СВЦЭМ!$D$10+'СЕТ СН'!$G$5-'СЕТ СН'!$G$17</f>
        <v>5055.0594403300001</v>
      </c>
      <c r="Q77" s="36">
        <f>SUMIFS(СВЦЭМ!$C$39:$C$782,СВЦЭМ!$A$39:$A$782,$A77,СВЦЭМ!$B$39:$B$782,Q$47)+'СЕТ СН'!$G$9+СВЦЭМ!$D$10+'СЕТ СН'!$G$5-'СЕТ СН'!$G$17</f>
        <v>5075.7338016800004</v>
      </c>
      <c r="R77" s="36">
        <f>SUMIFS(СВЦЭМ!$C$39:$C$782,СВЦЭМ!$A$39:$A$782,$A77,СВЦЭМ!$B$39:$B$782,R$47)+'СЕТ СН'!$G$9+СВЦЭМ!$D$10+'СЕТ СН'!$G$5-'СЕТ СН'!$G$17</f>
        <v>5074.16028061</v>
      </c>
      <c r="S77" s="36">
        <f>SUMIFS(СВЦЭМ!$C$39:$C$782,СВЦЭМ!$A$39:$A$782,$A77,СВЦЭМ!$B$39:$B$782,S$47)+'СЕТ СН'!$G$9+СВЦЭМ!$D$10+'СЕТ СН'!$G$5-'СЕТ СН'!$G$17</f>
        <v>5054.4201246100001</v>
      </c>
      <c r="T77" s="36">
        <f>SUMIFS(СВЦЭМ!$C$39:$C$782,СВЦЭМ!$A$39:$A$782,$A77,СВЦЭМ!$B$39:$B$782,T$47)+'СЕТ СН'!$G$9+СВЦЭМ!$D$10+'СЕТ СН'!$G$5-'СЕТ СН'!$G$17</f>
        <v>5031.1338363600007</v>
      </c>
      <c r="U77" s="36">
        <f>SUMIFS(СВЦЭМ!$C$39:$C$782,СВЦЭМ!$A$39:$A$782,$A77,СВЦЭМ!$B$39:$B$782,U$47)+'СЕТ СН'!$G$9+СВЦЭМ!$D$10+'СЕТ СН'!$G$5-'СЕТ СН'!$G$17</f>
        <v>5031.0295993099999</v>
      </c>
      <c r="V77" s="36">
        <f>SUMIFS(СВЦЭМ!$C$39:$C$782,СВЦЭМ!$A$39:$A$782,$A77,СВЦЭМ!$B$39:$B$782,V$47)+'СЕТ СН'!$G$9+СВЦЭМ!$D$10+'СЕТ СН'!$G$5-'СЕТ СН'!$G$17</f>
        <v>5044.3166741700006</v>
      </c>
      <c r="W77" s="36">
        <f>SUMIFS(СВЦЭМ!$C$39:$C$782,СВЦЭМ!$A$39:$A$782,$A77,СВЦЭМ!$B$39:$B$782,W$47)+'СЕТ СН'!$G$9+СВЦЭМ!$D$10+'СЕТ СН'!$G$5-'СЕТ СН'!$G$17</f>
        <v>5012.3551034000002</v>
      </c>
      <c r="X77" s="36">
        <f>SUMIFS(СВЦЭМ!$C$39:$C$782,СВЦЭМ!$A$39:$A$782,$A77,СВЦЭМ!$B$39:$B$782,X$47)+'СЕТ СН'!$G$9+СВЦЭМ!$D$10+'СЕТ СН'!$G$5-'СЕТ СН'!$G$17</f>
        <v>5047.12909433</v>
      </c>
      <c r="Y77" s="36">
        <f>SUMIFS(СВЦЭМ!$C$39:$C$782,СВЦЭМ!$A$39:$A$782,$A77,СВЦЭМ!$B$39:$B$782,Y$47)+'СЕТ СН'!$G$9+СВЦЭМ!$D$10+'СЕТ СН'!$G$5-'СЕТ СН'!$G$17</f>
        <v>5124.9923572099997</v>
      </c>
      <c r="AA77" s="37"/>
    </row>
    <row r="78" spans="1:27" ht="15.75" x14ac:dyDescent="0.2">
      <c r="A78" s="35">
        <f t="shared" si="1"/>
        <v>45443</v>
      </c>
      <c r="B78" s="36">
        <f>SUMIFS(СВЦЭМ!$C$39:$C$782,СВЦЭМ!$A$39:$A$782,$A78,СВЦЭМ!$B$39:$B$782,B$47)+'СЕТ СН'!$G$9+СВЦЭМ!$D$10+'СЕТ СН'!$G$5-'СЕТ СН'!$G$17</f>
        <v>5113.4743743100007</v>
      </c>
      <c r="C78" s="36">
        <f>SUMIFS(СВЦЭМ!$C$39:$C$782,СВЦЭМ!$A$39:$A$782,$A78,СВЦЭМ!$B$39:$B$782,C$47)+'СЕТ СН'!$G$9+СВЦЭМ!$D$10+'СЕТ СН'!$G$5-'СЕТ СН'!$G$17</f>
        <v>5185.5354009399998</v>
      </c>
      <c r="D78" s="36">
        <f>SUMIFS(СВЦЭМ!$C$39:$C$782,СВЦЭМ!$A$39:$A$782,$A78,СВЦЭМ!$B$39:$B$782,D$47)+'СЕТ СН'!$G$9+СВЦЭМ!$D$10+'СЕТ СН'!$G$5-'СЕТ СН'!$G$17</f>
        <v>5222.3368464600007</v>
      </c>
      <c r="E78" s="36">
        <f>SUMIFS(СВЦЭМ!$C$39:$C$782,СВЦЭМ!$A$39:$A$782,$A78,СВЦЭМ!$B$39:$B$782,E$47)+'СЕТ СН'!$G$9+СВЦЭМ!$D$10+'СЕТ СН'!$G$5-'СЕТ СН'!$G$17</f>
        <v>5253.9603160400002</v>
      </c>
      <c r="F78" s="36">
        <f>SUMIFS(СВЦЭМ!$C$39:$C$782,СВЦЭМ!$A$39:$A$782,$A78,СВЦЭМ!$B$39:$B$782,F$47)+'СЕТ СН'!$G$9+СВЦЭМ!$D$10+'СЕТ СН'!$G$5-'СЕТ СН'!$G$17</f>
        <v>5281.7149306800002</v>
      </c>
      <c r="G78" s="36">
        <f>SUMIFS(СВЦЭМ!$C$39:$C$782,СВЦЭМ!$A$39:$A$782,$A78,СВЦЭМ!$B$39:$B$782,G$47)+'СЕТ СН'!$G$9+СВЦЭМ!$D$10+'СЕТ СН'!$G$5-'СЕТ СН'!$G$17</f>
        <v>5257.9091787899997</v>
      </c>
      <c r="H78" s="36">
        <f>SUMIFS(СВЦЭМ!$C$39:$C$782,СВЦЭМ!$A$39:$A$782,$A78,СВЦЭМ!$B$39:$B$782,H$47)+'СЕТ СН'!$G$9+СВЦЭМ!$D$10+'СЕТ СН'!$G$5-'СЕТ СН'!$G$17</f>
        <v>5185.1315015600003</v>
      </c>
      <c r="I78" s="36">
        <f>SUMIFS(СВЦЭМ!$C$39:$C$782,СВЦЭМ!$A$39:$A$782,$A78,СВЦЭМ!$B$39:$B$782,I$47)+'СЕТ СН'!$G$9+СВЦЭМ!$D$10+'СЕТ СН'!$G$5-'СЕТ СН'!$G$17</f>
        <v>5165.35484275</v>
      </c>
      <c r="J78" s="36">
        <f>SUMIFS(СВЦЭМ!$C$39:$C$782,СВЦЭМ!$A$39:$A$782,$A78,СВЦЭМ!$B$39:$B$782,J$47)+'СЕТ СН'!$G$9+СВЦЭМ!$D$10+'СЕТ СН'!$G$5-'СЕТ СН'!$G$17</f>
        <v>5109.6450361799998</v>
      </c>
      <c r="K78" s="36">
        <f>SUMIFS(СВЦЭМ!$C$39:$C$782,СВЦЭМ!$A$39:$A$782,$A78,СВЦЭМ!$B$39:$B$782,K$47)+'СЕТ СН'!$G$9+СВЦЭМ!$D$10+'СЕТ СН'!$G$5-'СЕТ СН'!$G$17</f>
        <v>5117.7961400300001</v>
      </c>
      <c r="L78" s="36">
        <f>SUMIFS(СВЦЭМ!$C$39:$C$782,СВЦЭМ!$A$39:$A$782,$A78,СВЦЭМ!$B$39:$B$782,L$47)+'СЕТ СН'!$G$9+СВЦЭМ!$D$10+'СЕТ СН'!$G$5-'СЕТ СН'!$G$17</f>
        <v>5090.3139216700001</v>
      </c>
      <c r="M78" s="36">
        <f>SUMIFS(СВЦЭМ!$C$39:$C$782,СВЦЭМ!$A$39:$A$782,$A78,СВЦЭМ!$B$39:$B$782,M$47)+'СЕТ СН'!$G$9+СВЦЭМ!$D$10+'СЕТ СН'!$G$5-'СЕТ СН'!$G$17</f>
        <v>5083.9396196300004</v>
      </c>
      <c r="N78" s="36">
        <f>SUMIFS(СВЦЭМ!$C$39:$C$782,СВЦЭМ!$A$39:$A$782,$A78,СВЦЭМ!$B$39:$B$782,N$47)+'СЕТ СН'!$G$9+СВЦЭМ!$D$10+'СЕТ СН'!$G$5-'СЕТ СН'!$G$17</f>
        <v>5103.3036463600001</v>
      </c>
      <c r="O78" s="36">
        <f>SUMIFS(СВЦЭМ!$C$39:$C$782,СВЦЭМ!$A$39:$A$782,$A78,СВЦЭМ!$B$39:$B$782,O$47)+'СЕТ СН'!$G$9+СВЦЭМ!$D$10+'СЕТ СН'!$G$5-'СЕТ СН'!$G$17</f>
        <v>5090.7781464300006</v>
      </c>
      <c r="P78" s="36">
        <f>SUMIFS(СВЦЭМ!$C$39:$C$782,СВЦЭМ!$A$39:$A$782,$A78,СВЦЭМ!$B$39:$B$782,P$47)+'СЕТ СН'!$G$9+СВЦЭМ!$D$10+'СЕТ СН'!$G$5-'СЕТ СН'!$G$17</f>
        <v>5093.1986108300007</v>
      </c>
      <c r="Q78" s="36">
        <f>SUMIFS(СВЦЭМ!$C$39:$C$782,СВЦЭМ!$A$39:$A$782,$A78,СВЦЭМ!$B$39:$B$782,Q$47)+'СЕТ СН'!$G$9+СВЦЭМ!$D$10+'СЕТ СН'!$G$5-'СЕТ СН'!$G$17</f>
        <v>5110.3199026100001</v>
      </c>
      <c r="R78" s="36">
        <f>SUMIFS(СВЦЭМ!$C$39:$C$782,СВЦЭМ!$A$39:$A$782,$A78,СВЦЭМ!$B$39:$B$782,R$47)+'СЕТ СН'!$G$9+СВЦЭМ!$D$10+'СЕТ СН'!$G$5-'СЕТ СН'!$G$17</f>
        <v>5110.0994197700002</v>
      </c>
      <c r="S78" s="36">
        <f>SUMIFS(СВЦЭМ!$C$39:$C$782,СВЦЭМ!$A$39:$A$782,$A78,СВЦЭМ!$B$39:$B$782,S$47)+'СЕТ СН'!$G$9+СВЦЭМ!$D$10+'СЕТ СН'!$G$5-'СЕТ СН'!$G$17</f>
        <v>5088.3813491000001</v>
      </c>
      <c r="T78" s="36">
        <f>SUMIFS(СВЦЭМ!$C$39:$C$782,СВЦЭМ!$A$39:$A$782,$A78,СВЦЭМ!$B$39:$B$782,T$47)+'СЕТ СН'!$G$9+СВЦЭМ!$D$10+'СЕТ СН'!$G$5-'СЕТ СН'!$G$17</f>
        <v>5047.4840494600003</v>
      </c>
      <c r="U78" s="36">
        <f>SUMIFS(СВЦЭМ!$C$39:$C$782,СВЦЭМ!$A$39:$A$782,$A78,СВЦЭМ!$B$39:$B$782,U$47)+'СЕТ СН'!$G$9+СВЦЭМ!$D$10+'СЕТ СН'!$G$5-'СЕТ СН'!$G$17</f>
        <v>5043.2566327800005</v>
      </c>
      <c r="V78" s="36">
        <f>SUMIFS(СВЦЭМ!$C$39:$C$782,СВЦЭМ!$A$39:$A$782,$A78,СВЦЭМ!$B$39:$B$782,V$47)+'СЕТ СН'!$G$9+СВЦЭМ!$D$10+'СЕТ СН'!$G$5-'СЕТ СН'!$G$17</f>
        <v>5054.7758297600003</v>
      </c>
      <c r="W78" s="36">
        <f>SUMIFS(СВЦЭМ!$C$39:$C$782,СВЦЭМ!$A$39:$A$782,$A78,СВЦЭМ!$B$39:$B$782,W$47)+'СЕТ СН'!$G$9+СВЦЭМ!$D$10+'СЕТ СН'!$G$5-'СЕТ СН'!$G$17</f>
        <v>5031.9148134799998</v>
      </c>
      <c r="X78" s="36">
        <f>SUMIFS(СВЦЭМ!$C$39:$C$782,СВЦЭМ!$A$39:$A$782,$A78,СВЦЭМ!$B$39:$B$782,X$47)+'СЕТ СН'!$G$9+СВЦЭМ!$D$10+'СЕТ СН'!$G$5-'СЕТ СН'!$G$17</f>
        <v>5061.4479558900002</v>
      </c>
      <c r="Y78" s="36">
        <f>SUMIFS(СВЦЭМ!$C$39:$C$782,СВЦЭМ!$A$39:$A$782,$A78,СВЦЭМ!$B$39:$B$782,Y$47)+'СЕТ СН'!$G$9+СВЦЭМ!$D$10+'СЕТ СН'!$G$5-'СЕТ СН'!$G$17</f>
        <v>5071.1673552400007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01.05.2024</v>
      </c>
      <c r="B84" s="36">
        <f>SUMIFS(СВЦЭМ!$C$39:$C$782,СВЦЭМ!$A$39:$A$782,$A84,СВЦЭМ!$B$39:$B$782,B$83)+'СЕТ СН'!$H$9+СВЦЭМ!$D$10+'СЕТ СН'!$H$5-'СЕТ СН'!$H$17</f>
        <v>5471.3651490900002</v>
      </c>
      <c r="C84" s="36">
        <f>SUMIFS(СВЦЭМ!$C$39:$C$782,СВЦЭМ!$A$39:$A$782,$A84,СВЦЭМ!$B$39:$B$782,C$83)+'СЕТ СН'!$H$9+СВЦЭМ!$D$10+'СЕТ СН'!$H$5-'СЕТ СН'!$H$17</f>
        <v>5516.6248512000002</v>
      </c>
      <c r="D84" s="36">
        <f>SUMIFS(СВЦЭМ!$C$39:$C$782,СВЦЭМ!$A$39:$A$782,$A84,СВЦЭМ!$B$39:$B$782,D$83)+'СЕТ СН'!$H$9+СВЦЭМ!$D$10+'СЕТ СН'!$H$5-'СЕТ СН'!$H$17</f>
        <v>5537.1700185400005</v>
      </c>
      <c r="E84" s="36">
        <f>SUMIFS(СВЦЭМ!$C$39:$C$782,СВЦЭМ!$A$39:$A$782,$A84,СВЦЭМ!$B$39:$B$782,E$83)+'СЕТ СН'!$H$9+СВЦЭМ!$D$10+'СЕТ СН'!$H$5-'СЕТ СН'!$H$17</f>
        <v>5548.41003628</v>
      </c>
      <c r="F84" s="36">
        <f>SUMIFS(СВЦЭМ!$C$39:$C$782,СВЦЭМ!$A$39:$A$782,$A84,СВЦЭМ!$B$39:$B$782,F$83)+'СЕТ СН'!$H$9+СВЦЭМ!$D$10+'СЕТ СН'!$H$5-'СЕТ СН'!$H$17</f>
        <v>5533.6285154100005</v>
      </c>
      <c r="G84" s="36">
        <f>SUMIFS(СВЦЭМ!$C$39:$C$782,СВЦЭМ!$A$39:$A$782,$A84,СВЦЭМ!$B$39:$B$782,G$83)+'СЕТ СН'!$H$9+СВЦЭМ!$D$10+'СЕТ СН'!$H$5-'СЕТ СН'!$H$17</f>
        <v>5530.43292225</v>
      </c>
      <c r="H84" s="36">
        <f>SUMIFS(СВЦЭМ!$C$39:$C$782,СВЦЭМ!$A$39:$A$782,$A84,СВЦЭМ!$B$39:$B$782,H$83)+'СЕТ СН'!$H$9+СВЦЭМ!$D$10+'СЕТ СН'!$H$5-'СЕТ СН'!$H$17</f>
        <v>5523.3130393299998</v>
      </c>
      <c r="I84" s="36">
        <f>SUMIFS(СВЦЭМ!$C$39:$C$782,СВЦЭМ!$A$39:$A$782,$A84,СВЦЭМ!$B$39:$B$782,I$83)+'СЕТ СН'!$H$9+СВЦЭМ!$D$10+'СЕТ СН'!$H$5-'СЕТ СН'!$H$17</f>
        <v>5485.3734411100004</v>
      </c>
      <c r="J84" s="36">
        <f>SUMIFS(СВЦЭМ!$C$39:$C$782,СВЦЭМ!$A$39:$A$782,$A84,СВЦЭМ!$B$39:$B$782,J$83)+'СЕТ СН'!$H$9+СВЦЭМ!$D$10+'СЕТ СН'!$H$5-'СЕТ СН'!$H$17</f>
        <v>5380.69083323</v>
      </c>
      <c r="K84" s="36">
        <f>SUMIFS(СВЦЭМ!$C$39:$C$782,СВЦЭМ!$A$39:$A$782,$A84,СВЦЭМ!$B$39:$B$782,K$83)+'СЕТ СН'!$H$9+СВЦЭМ!$D$10+'СЕТ СН'!$H$5-'СЕТ СН'!$H$17</f>
        <v>5312.0256097000001</v>
      </c>
      <c r="L84" s="36">
        <f>SUMIFS(СВЦЭМ!$C$39:$C$782,СВЦЭМ!$A$39:$A$782,$A84,СВЦЭМ!$B$39:$B$782,L$83)+'СЕТ СН'!$H$9+СВЦЭМ!$D$10+'СЕТ СН'!$H$5-'СЕТ СН'!$H$17</f>
        <v>5312.6543446000005</v>
      </c>
      <c r="M84" s="36">
        <f>SUMIFS(СВЦЭМ!$C$39:$C$782,СВЦЭМ!$A$39:$A$782,$A84,СВЦЭМ!$B$39:$B$782,M$83)+'СЕТ СН'!$H$9+СВЦЭМ!$D$10+'СЕТ СН'!$H$5-'СЕТ СН'!$H$17</f>
        <v>5318.7006629000007</v>
      </c>
      <c r="N84" s="36">
        <f>SUMIFS(СВЦЭМ!$C$39:$C$782,СВЦЭМ!$A$39:$A$782,$A84,СВЦЭМ!$B$39:$B$782,N$83)+'СЕТ СН'!$H$9+СВЦЭМ!$D$10+'СЕТ СН'!$H$5-'СЕТ СН'!$H$17</f>
        <v>5371.0023232900003</v>
      </c>
      <c r="O84" s="36">
        <f>SUMIFS(СВЦЭМ!$C$39:$C$782,СВЦЭМ!$A$39:$A$782,$A84,СВЦЭМ!$B$39:$B$782,O$83)+'СЕТ СН'!$H$9+СВЦЭМ!$D$10+'СЕТ СН'!$H$5-'СЕТ СН'!$H$17</f>
        <v>5394.4089268999996</v>
      </c>
      <c r="P84" s="36">
        <f>SUMIFS(СВЦЭМ!$C$39:$C$782,СВЦЭМ!$A$39:$A$782,$A84,СВЦЭМ!$B$39:$B$782,P$83)+'СЕТ СН'!$H$9+СВЦЭМ!$D$10+'СЕТ СН'!$H$5-'СЕТ СН'!$H$17</f>
        <v>5416.0240734100007</v>
      </c>
      <c r="Q84" s="36">
        <f>SUMIFS(СВЦЭМ!$C$39:$C$782,СВЦЭМ!$A$39:$A$782,$A84,СВЦЭМ!$B$39:$B$782,Q$83)+'СЕТ СН'!$H$9+СВЦЭМ!$D$10+'СЕТ СН'!$H$5-'СЕТ СН'!$H$17</f>
        <v>5433.7407911400005</v>
      </c>
      <c r="R84" s="36">
        <f>SUMIFS(СВЦЭМ!$C$39:$C$782,СВЦЭМ!$A$39:$A$782,$A84,СВЦЭМ!$B$39:$B$782,R$83)+'СЕТ СН'!$H$9+СВЦЭМ!$D$10+'СЕТ СН'!$H$5-'СЕТ СН'!$H$17</f>
        <v>5434.2520432500005</v>
      </c>
      <c r="S84" s="36">
        <f>SUMIFS(СВЦЭМ!$C$39:$C$782,СВЦЭМ!$A$39:$A$782,$A84,СВЦЭМ!$B$39:$B$782,S$83)+'СЕТ СН'!$H$9+СВЦЭМ!$D$10+'СЕТ СН'!$H$5-'СЕТ СН'!$H$17</f>
        <v>5421.1963662600001</v>
      </c>
      <c r="T84" s="36">
        <f>SUMIFS(СВЦЭМ!$C$39:$C$782,СВЦЭМ!$A$39:$A$782,$A84,СВЦЭМ!$B$39:$B$782,T$83)+'СЕТ СН'!$H$9+СВЦЭМ!$D$10+'СЕТ СН'!$H$5-'СЕТ СН'!$H$17</f>
        <v>5343.7379865500006</v>
      </c>
      <c r="U84" s="36">
        <f>SUMIFS(СВЦЭМ!$C$39:$C$782,СВЦЭМ!$A$39:$A$782,$A84,СВЦЭМ!$B$39:$B$782,U$83)+'СЕТ СН'!$H$9+СВЦЭМ!$D$10+'СЕТ СН'!$H$5-'СЕТ СН'!$H$17</f>
        <v>5313.7867684400007</v>
      </c>
      <c r="V84" s="36">
        <f>SUMIFS(СВЦЭМ!$C$39:$C$782,СВЦЭМ!$A$39:$A$782,$A84,СВЦЭМ!$B$39:$B$782,V$83)+'СЕТ СН'!$H$9+СВЦЭМ!$D$10+'СЕТ СН'!$H$5-'СЕТ СН'!$H$17</f>
        <v>5296.9950562200002</v>
      </c>
      <c r="W84" s="36">
        <f>SUMIFS(СВЦЭМ!$C$39:$C$782,СВЦЭМ!$A$39:$A$782,$A84,СВЦЭМ!$B$39:$B$782,W$83)+'СЕТ СН'!$H$9+СВЦЭМ!$D$10+'СЕТ СН'!$H$5-'СЕТ СН'!$H$17</f>
        <v>5297.5346993500007</v>
      </c>
      <c r="X84" s="36">
        <f>SUMIFS(СВЦЭМ!$C$39:$C$782,СВЦЭМ!$A$39:$A$782,$A84,СВЦЭМ!$B$39:$B$782,X$83)+'СЕТ СН'!$H$9+СВЦЭМ!$D$10+'СЕТ СН'!$H$5-'СЕТ СН'!$H$17</f>
        <v>5301.3834683100004</v>
      </c>
      <c r="Y84" s="36">
        <f>SUMIFS(СВЦЭМ!$C$39:$C$782,СВЦЭМ!$A$39:$A$782,$A84,СВЦЭМ!$B$39:$B$782,Y$83)+'СЕТ СН'!$H$9+СВЦЭМ!$D$10+'СЕТ СН'!$H$5-'СЕТ СН'!$H$17</f>
        <v>5295.7392417000001</v>
      </c>
    </row>
    <row r="85" spans="1:25" ht="15.75" x14ac:dyDescent="0.2">
      <c r="A85" s="35">
        <f>A84+1</f>
        <v>45414</v>
      </c>
      <c r="B85" s="36">
        <f>SUMIFS(СВЦЭМ!$C$39:$C$782,СВЦЭМ!$A$39:$A$782,$A85,СВЦЭМ!$B$39:$B$782,B$83)+'СЕТ СН'!$H$9+СВЦЭМ!$D$10+'СЕТ СН'!$H$5-'СЕТ СН'!$H$17</f>
        <v>5334.2212873200006</v>
      </c>
      <c r="C85" s="36">
        <f>SUMIFS(СВЦЭМ!$C$39:$C$782,СВЦЭМ!$A$39:$A$782,$A85,СВЦЭМ!$B$39:$B$782,C$83)+'СЕТ СН'!$H$9+СВЦЭМ!$D$10+'СЕТ СН'!$H$5-'СЕТ СН'!$H$17</f>
        <v>5387.2181873</v>
      </c>
      <c r="D85" s="36">
        <f>SUMIFS(СВЦЭМ!$C$39:$C$782,СВЦЭМ!$A$39:$A$782,$A85,СВЦЭМ!$B$39:$B$782,D$83)+'СЕТ СН'!$H$9+СВЦЭМ!$D$10+'СЕТ СН'!$H$5-'СЕТ СН'!$H$17</f>
        <v>5412.7645322999997</v>
      </c>
      <c r="E85" s="36">
        <f>SUMIFS(СВЦЭМ!$C$39:$C$782,СВЦЭМ!$A$39:$A$782,$A85,СВЦЭМ!$B$39:$B$782,E$83)+'СЕТ СН'!$H$9+СВЦЭМ!$D$10+'СЕТ СН'!$H$5-'СЕТ СН'!$H$17</f>
        <v>5424.0716432200006</v>
      </c>
      <c r="F85" s="36">
        <f>SUMIFS(СВЦЭМ!$C$39:$C$782,СВЦЭМ!$A$39:$A$782,$A85,СВЦЭМ!$B$39:$B$782,F$83)+'СЕТ СН'!$H$9+СВЦЭМ!$D$10+'СЕТ СН'!$H$5-'СЕТ СН'!$H$17</f>
        <v>5420.88566773</v>
      </c>
      <c r="G85" s="36">
        <f>SUMIFS(СВЦЭМ!$C$39:$C$782,СВЦЭМ!$A$39:$A$782,$A85,СВЦЭМ!$B$39:$B$782,G$83)+'СЕТ СН'!$H$9+СВЦЭМ!$D$10+'СЕТ СН'!$H$5-'СЕТ СН'!$H$17</f>
        <v>5403.2474574200005</v>
      </c>
      <c r="H85" s="36">
        <f>SUMIFS(СВЦЭМ!$C$39:$C$782,СВЦЭМ!$A$39:$A$782,$A85,СВЦЭМ!$B$39:$B$782,H$83)+'СЕТ СН'!$H$9+СВЦЭМ!$D$10+'СЕТ СН'!$H$5-'СЕТ СН'!$H$17</f>
        <v>5348.1187014400002</v>
      </c>
      <c r="I85" s="36">
        <f>SUMIFS(СВЦЭМ!$C$39:$C$782,СВЦЭМ!$A$39:$A$782,$A85,СВЦЭМ!$B$39:$B$782,I$83)+'СЕТ СН'!$H$9+СВЦЭМ!$D$10+'СЕТ СН'!$H$5-'СЕТ СН'!$H$17</f>
        <v>5273.3102567900005</v>
      </c>
      <c r="J85" s="36">
        <f>SUMIFS(СВЦЭМ!$C$39:$C$782,СВЦЭМ!$A$39:$A$782,$A85,СВЦЭМ!$B$39:$B$782,J$83)+'СЕТ СН'!$H$9+СВЦЭМ!$D$10+'СЕТ СН'!$H$5-'СЕТ СН'!$H$17</f>
        <v>5219.6206128399999</v>
      </c>
      <c r="K85" s="36">
        <f>SUMIFS(СВЦЭМ!$C$39:$C$782,СВЦЭМ!$A$39:$A$782,$A85,СВЦЭМ!$B$39:$B$782,K$83)+'СЕТ СН'!$H$9+СВЦЭМ!$D$10+'СЕТ СН'!$H$5-'СЕТ СН'!$H$17</f>
        <v>5194.79929593</v>
      </c>
      <c r="L85" s="36">
        <f>SUMIFS(СВЦЭМ!$C$39:$C$782,СВЦЭМ!$A$39:$A$782,$A85,СВЦЭМ!$B$39:$B$782,L$83)+'СЕТ СН'!$H$9+СВЦЭМ!$D$10+'СЕТ СН'!$H$5-'СЕТ СН'!$H$17</f>
        <v>5203.2112310900002</v>
      </c>
      <c r="M85" s="36">
        <f>SUMIFS(СВЦЭМ!$C$39:$C$782,СВЦЭМ!$A$39:$A$782,$A85,СВЦЭМ!$B$39:$B$782,M$83)+'СЕТ СН'!$H$9+СВЦЭМ!$D$10+'СЕТ СН'!$H$5-'СЕТ СН'!$H$17</f>
        <v>5222.9464052100002</v>
      </c>
      <c r="N85" s="36">
        <f>SUMIFS(СВЦЭМ!$C$39:$C$782,СВЦЭМ!$A$39:$A$782,$A85,СВЦЭМ!$B$39:$B$782,N$83)+'СЕТ СН'!$H$9+СВЦЭМ!$D$10+'СЕТ СН'!$H$5-'СЕТ СН'!$H$17</f>
        <v>5245.8646227299996</v>
      </c>
      <c r="O85" s="36">
        <f>SUMIFS(СВЦЭМ!$C$39:$C$782,СВЦЭМ!$A$39:$A$782,$A85,СВЦЭМ!$B$39:$B$782,O$83)+'СЕТ СН'!$H$9+СВЦЭМ!$D$10+'СЕТ СН'!$H$5-'СЕТ СН'!$H$17</f>
        <v>5244.8360130999999</v>
      </c>
      <c r="P85" s="36">
        <f>SUMIFS(СВЦЭМ!$C$39:$C$782,СВЦЭМ!$A$39:$A$782,$A85,СВЦЭМ!$B$39:$B$782,P$83)+'СЕТ СН'!$H$9+СВЦЭМ!$D$10+'СЕТ СН'!$H$5-'СЕТ СН'!$H$17</f>
        <v>5258.5277858999998</v>
      </c>
      <c r="Q85" s="36">
        <f>SUMIFS(СВЦЭМ!$C$39:$C$782,СВЦЭМ!$A$39:$A$782,$A85,СВЦЭМ!$B$39:$B$782,Q$83)+'СЕТ СН'!$H$9+СВЦЭМ!$D$10+'СЕТ СН'!$H$5-'СЕТ СН'!$H$17</f>
        <v>5280.7200853699997</v>
      </c>
      <c r="R85" s="36">
        <f>SUMIFS(СВЦЭМ!$C$39:$C$782,СВЦЭМ!$A$39:$A$782,$A85,СВЦЭМ!$B$39:$B$782,R$83)+'СЕТ СН'!$H$9+СВЦЭМ!$D$10+'СЕТ СН'!$H$5-'СЕТ СН'!$H$17</f>
        <v>5284.5201027800003</v>
      </c>
      <c r="S85" s="36">
        <f>SUMIFS(СВЦЭМ!$C$39:$C$782,СВЦЭМ!$A$39:$A$782,$A85,СВЦЭМ!$B$39:$B$782,S$83)+'СЕТ СН'!$H$9+СВЦЭМ!$D$10+'СЕТ СН'!$H$5-'СЕТ СН'!$H$17</f>
        <v>5278.4038484100001</v>
      </c>
      <c r="T85" s="36">
        <f>SUMIFS(СВЦЭМ!$C$39:$C$782,СВЦЭМ!$A$39:$A$782,$A85,СВЦЭМ!$B$39:$B$782,T$83)+'СЕТ СН'!$H$9+СВЦЭМ!$D$10+'СЕТ СН'!$H$5-'СЕТ СН'!$H$17</f>
        <v>5248.6029111099997</v>
      </c>
      <c r="U85" s="36">
        <f>SUMIFS(СВЦЭМ!$C$39:$C$782,СВЦЭМ!$A$39:$A$782,$A85,СВЦЭМ!$B$39:$B$782,U$83)+'СЕТ СН'!$H$9+СВЦЭМ!$D$10+'СЕТ СН'!$H$5-'СЕТ СН'!$H$17</f>
        <v>5219.1711206999998</v>
      </c>
      <c r="V85" s="36">
        <f>SUMIFS(СВЦЭМ!$C$39:$C$782,СВЦЭМ!$A$39:$A$782,$A85,СВЦЭМ!$B$39:$B$782,V$83)+'СЕТ СН'!$H$9+СВЦЭМ!$D$10+'СЕТ СН'!$H$5-'СЕТ СН'!$H$17</f>
        <v>5164.3983946999997</v>
      </c>
      <c r="W85" s="36">
        <f>SUMIFS(СВЦЭМ!$C$39:$C$782,СВЦЭМ!$A$39:$A$782,$A85,СВЦЭМ!$B$39:$B$782,W$83)+'СЕТ СН'!$H$9+СВЦЭМ!$D$10+'СЕТ СН'!$H$5-'СЕТ СН'!$H$17</f>
        <v>5167.8259378000002</v>
      </c>
      <c r="X85" s="36">
        <f>SUMIFS(СВЦЭМ!$C$39:$C$782,СВЦЭМ!$A$39:$A$782,$A85,СВЦЭМ!$B$39:$B$782,X$83)+'СЕТ СН'!$H$9+СВЦЭМ!$D$10+'СЕТ СН'!$H$5-'СЕТ СН'!$H$17</f>
        <v>5220.6784364000005</v>
      </c>
      <c r="Y85" s="36">
        <f>SUMIFS(СВЦЭМ!$C$39:$C$782,СВЦЭМ!$A$39:$A$782,$A85,СВЦЭМ!$B$39:$B$782,Y$83)+'СЕТ СН'!$H$9+СВЦЭМ!$D$10+'СЕТ СН'!$H$5-'СЕТ СН'!$H$17</f>
        <v>5361.5025785300004</v>
      </c>
    </row>
    <row r="86" spans="1:25" ht="15.75" x14ac:dyDescent="0.2">
      <c r="A86" s="35">
        <f t="shared" ref="A86:A114" si="2">A85+1</f>
        <v>45415</v>
      </c>
      <c r="B86" s="36">
        <f>SUMIFS(СВЦЭМ!$C$39:$C$782,СВЦЭМ!$A$39:$A$782,$A86,СВЦЭМ!$B$39:$B$782,B$83)+'СЕТ СН'!$H$9+СВЦЭМ!$D$10+'СЕТ СН'!$H$5-'СЕТ СН'!$H$17</f>
        <v>5453.28487554</v>
      </c>
      <c r="C86" s="36">
        <f>SUMIFS(СВЦЭМ!$C$39:$C$782,СВЦЭМ!$A$39:$A$782,$A86,СВЦЭМ!$B$39:$B$782,C$83)+'СЕТ СН'!$H$9+СВЦЭМ!$D$10+'СЕТ СН'!$H$5-'СЕТ СН'!$H$17</f>
        <v>5500.5030219</v>
      </c>
      <c r="D86" s="36">
        <f>SUMIFS(СВЦЭМ!$C$39:$C$782,СВЦЭМ!$A$39:$A$782,$A86,СВЦЭМ!$B$39:$B$782,D$83)+'СЕТ СН'!$H$9+СВЦЭМ!$D$10+'СЕТ СН'!$H$5-'СЕТ СН'!$H$17</f>
        <v>5526.7026295800006</v>
      </c>
      <c r="E86" s="36">
        <f>SUMIFS(СВЦЭМ!$C$39:$C$782,СВЦЭМ!$A$39:$A$782,$A86,СВЦЭМ!$B$39:$B$782,E$83)+'СЕТ СН'!$H$9+СВЦЭМ!$D$10+'СЕТ СН'!$H$5-'СЕТ СН'!$H$17</f>
        <v>5548.0613635999998</v>
      </c>
      <c r="F86" s="36">
        <f>SUMIFS(СВЦЭМ!$C$39:$C$782,СВЦЭМ!$A$39:$A$782,$A86,СВЦЭМ!$B$39:$B$782,F$83)+'СЕТ СН'!$H$9+СВЦЭМ!$D$10+'СЕТ СН'!$H$5-'СЕТ СН'!$H$17</f>
        <v>5533.3952685100003</v>
      </c>
      <c r="G86" s="36">
        <f>SUMIFS(СВЦЭМ!$C$39:$C$782,СВЦЭМ!$A$39:$A$782,$A86,СВЦЭМ!$B$39:$B$782,G$83)+'СЕТ СН'!$H$9+СВЦЭМ!$D$10+'СЕТ СН'!$H$5-'СЕТ СН'!$H$17</f>
        <v>5530.7997050800004</v>
      </c>
      <c r="H86" s="36">
        <f>SUMIFS(СВЦЭМ!$C$39:$C$782,СВЦЭМ!$A$39:$A$782,$A86,СВЦЭМ!$B$39:$B$782,H$83)+'СЕТ СН'!$H$9+СВЦЭМ!$D$10+'СЕТ СН'!$H$5-'СЕТ СН'!$H$17</f>
        <v>5457.1086452899999</v>
      </c>
      <c r="I86" s="36">
        <f>SUMIFS(СВЦЭМ!$C$39:$C$782,СВЦЭМ!$A$39:$A$782,$A86,СВЦЭМ!$B$39:$B$782,I$83)+'СЕТ СН'!$H$9+СВЦЭМ!$D$10+'СЕТ СН'!$H$5-'СЕТ СН'!$H$17</f>
        <v>5359.0245682599998</v>
      </c>
      <c r="J86" s="36">
        <f>SUMIFS(СВЦЭМ!$C$39:$C$782,СВЦЭМ!$A$39:$A$782,$A86,СВЦЭМ!$B$39:$B$782,J$83)+'СЕТ СН'!$H$9+СВЦЭМ!$D$10+'СЕТ СН'!$H$5-'СЕТ СН'!$H$17</f>
        <v>5317.4040262899998</v>
      </c>
      <c r="K86" s="36">
        <f>SUMIFS(СВЦЭМ!$C$39:$C$782,СВЦЭМ!$A$39:$A$782,$A86,СВЦЭМ!$B$39:$B$782,K$83)+'СЕТ СН'!$H$9+СВЦЭМ!$D$10+'СЕТ СН'!$H$5-'СЕТ СН'!$H$17</f>
        <v>5303.2332068400001</v>
      </c>
      <c r="L86" s="36">
        <f>SUMIFS(СВЦЭМ!$C$39:$C$782,СВЦЭМ!$A$39:$A$782,$A86,СВЦЭМ!$B$39:$B$782,L$83)+'СЕТ СН'!$H$9+СВЦЭМ!$D$10+'СЕТ СН'!$H$5-'СЕТ СН'!$H$17</f>
        <v>5293.3405865300001</v>
      </c>
      <c r="M86" s="36">
        <f>SUMIFS(СВЦЭМ!$C$39:$C$782,СВЦЭМ!$A$39:$A$782,$A86,СВЦЭМ!$B$39:$B$782,M$83)+'СЕТ СН'!$H$9+СВЦЭМ!$D$10+'СЕТ СН'!$H$5-'СЕТ СН'!$H$17</f>
        <v>5304.6363795899997</v>
      </c>
      <c r="N86" s="36">
        <f>SUMIFS(СВЦЭМ!$C$39:$C$782,СВЦЭМ!$A$39:$A$782,$A86,СВЦЭМ!$B$39:$B$782,N$83)+'СЕТ СН'!$H$9+СВЦЭМ!$D$10+'СЕТ СН'!$H$5-'СЕТ СН'!$H$17</f>
        <v>5268.4746356100004</v>
      </c>
      <c r="O86" s="36">
        <f>SUMIFS(СВЦЭМ!$C$39:$C$782,СВЦЭМ!$A$39:$A$782,$A86,СВЦЭМ!$B$39:$B$782,O$83)+'СЕТ СН'!$H$9+СВЦЭМ!$D$10+'СЕТ СН'!$H$5-'СЕТ СН'!$H$17</f>
        <v>5264.8115195</v>
      </c>
      <c r="P86" s="36">
        <f>SUMIFS(СВЦЭМ!$C$39:$C$782,СВЦЭМ!$A$39:$A$782,$A86,СВЦЭМ!$B$39:$B$782,P$83)+'СЕТ СН'!$H$9+СВЦЭМ!$D$10+'СЕТ СН'!$H$5-'СЕТ СН'!$H$17</f>
        <v>5304.7238715599997</v>
      </c>
      <c r="Q86" s="36">
        <f>SUMIFS(СВЦЭМ!$C$39:$C$782,СВЦЭМ!$A$39:$A$782,$A86,СВЦЭМ!$B$39:$B$782,Q$83)+'СЕТ СН'!$H$9+СВЦЭМ!$D$10+'СЕТ СН'!$H$5-'СЕТ СН'!$H$17</f>
        <v>5332.4444147499999</v>
      </c>
      <c r="R86" s="36">
        <f>SUMIFS(СВЦЭМ!$C$39:$C$782,СВЦЭМ!$A$39:$A$782,$A86,СВЦЭМ!$B$39:$B$782,R$83)+'СЕТ СН'!$H$9+СВЦЭМ!$D$10+'СЕТ СН'!$H$5-'СЕТ СН'!$H$17</f>
        <v>5356.3968819000002</v>
      </c>
      <c r="S86" s="36">
        <f>SUMIFS(СВЦЭМ!$C$39:$C$782,СВЦЭМ!$A$39:$A$782,$A86,СВЦЭМ!$B$39:$B$782,S$83)+'СЕТ СН'!$H$9+СВЦЭМ!$D$10+'СЕТ СН'!$H$5-'СЕТ СН'!$H$17</f>
        <v>5333.7901992200004</v>
      </c>
      <c r="T86" s="36">
        <f>SUMIFS(СВЦЭМ!$C$39:$C$782,СВЦЭМ!$A$39:$A$782,$A86,СВЦЭМ!$B$39:$B$782,T$83)+'СЕТ СН'!$H$9+СВЦЭМ!$D$10+'СЕТ СН'!$H$5-'СЕТ СН'!$H$17</f>
        <v>5315.3637962400007</v>
      </c>
      <c r="U86" s="36">
        <f>SUMIFS(СВЦЭМ!$C$39:$C$782,СВЦЭМ!$A$39:$A$782,$A86,СВЦЭМ!$B$39:$B$782,U$83)+'СЕТ СН'!$H$9+СВЦЭМ!$D$10+'СЕТ СН'!$H$5-'СЕТ СН'!$H$17</f>
        <v>5301.3354812899997</v>
      </c>
      <c r="V86" s="36">
        <f>SUMIFS(СВЦЭМ!$C$39:$C$782,СВЦЭМ!$A$39:$A$782,$A86,СВЦЭМ!$B$39:$B$782,V$83)+'СЕТ СН'!$H$9+СВЦЭМ!$D$10+'СЕТ СН'!$H$5-'СЕТ СН'!$H$17</f>
        <v>5282.2659356599997</v>
      </c>
      <c r="W86" s="36">
        <f>SUMIFS(СВЦЭМ!$C$39:$C$782,СВЦЭМ!$A$39:$A$782,$A86,СВЦЭМ!$B$39:$B$782,W$83)+'СЕТ СН'!$H$9+СВЦЭМ!$D$10+'СЕТ СН'!$H$5-'СЕТ СН'!$H$17</f>
        <v>5258.0363592200001</v>
      </c>
      <c r="X86" s="36">
        <f>SUMIFS(СВЦЭМ!$C$39:$C$782,СВЦЭМ!$A$39:$A$782,$A86,СВЦЭМ!$B$39:$B$782,X$83)+'СЕТ СН'!$H$9+СВЦЭМ!$D$10+'СЕТ СН'!$H$5-'СЕТ СН'!$H$17</f>
        <v>5305.6496291399999</v>
      </c>
      <c r="Y86" s="36">
        <f>SUMIFS(СВЦЭМ!$C$39:$C$782,СВЦЭМ!$A$39:$A$782,$A86,СВЦЭМ!$B$39:$B$782,Y$83)+'СЕТ СН'!$H$9+СВЦЭМ!$D$10+'СЕТ СН'!$H$5-'СЕТ СН'!$H$17</f>
        <v>5383.3675094200007</v>
      </c>
    </row>
    <row r="87" spans="1:25" ht="15.75" x14ac:dyDescent="0.2">
      <c r="A87" s="35">
        <f t="shared" si="2"/>
        <v>45416</v>
      </c>
      <c r="B87" s="36">
        <f>SUMIFS(СВЦЭМ!$C$39:$C$782,СВЦЭМ!$A$39:$A$782,$A87,СВЦЭМ!$B$39:$B$782,B$83)+'СЕТ СН'!$H$9+СВЦЭМ!$D$10+'СЕТ СН'!$H$5-'СЕТ СН'!$H$17</f>
        <v>5381.9559371100004</v>
      </c>
      <c r="C87" s="36">
        <f>SUMIFS(СВЦЭМ!$C$39:$C$782,СВЦЭМ!$A$39:$A$782,$A87,СВЦЭМ!$B$39:$B$782,C$83)+'СЕТ СН'!$H$9+СВЦЭМ!$D$10+'СЕТ СН'!$H$5-'СЕТ СН'!$H$17</f>
        <v>5403.5701547200006</v>
      </c>
      <c r="D87" s="36">
        <f>SUMIFS(СВЦЭМ!$C$39:$C$782,СВЦЭМ!$A$39:$A$782,$A87,СВЦЭМ!$B$39:$B$782,D$83)+'СЕТ СН'!$H$9+СВЦЭМ!$D$10+'СЕТ СН'!$H$5-'СЕТ СН'!$H$17</f>
        <v>5439.7408622500006</v>
      </c>
      <c r="E87" s="36">
        <f>SUMIFS(СВЦЭМ!$C$39:$C$782,СВЦЭМ!$A$39:$A$782,$A87,СВЦЭМ!$B$39:$B$782,E$83)+'СЕТ СН'!$H$9+СВЦЭМ!$D$10+'СЕТ СН'!$H$5-'СЕТ СН'!$H$17</f>
        <v>5461.4017777200006</v>
      </c>
      <c r="F87" s="36">
        <f>SUMIFS(СВЦЭМ!$C$39:$C$782,СВЦЭМ!$A$39:$A$782,$A87,СВЦЭМ!$B$39:$B$782,F$83)+'СЕТ СН'!$H$9+СВЦЭМ!$D$10+'СЕТ СН'!$H$5-'СЕТ СН'!$H$17</f>
        <v>5483.4489199</v>
      </c>
      <c r="G87" s="36">
        <f>SUMIFS(СВЦЭМ!$C$39:$C$782,СВЦЭМ!$A$39:$A$782,$A87,СВЦЭМ!$B$39:$B$782,G$83)+'СЕТ СН'!$H$9+СВЦЭМ!$D$10+'СЕТ СН'!$H$5-'СЕТ СН'!$H$17</f>
        <v>5474.6907606000004</v>
      </c>
      <c r="H87" s="36">
        <f>SUMIFS(СВЦЭМ!$C$39:$C$782,СВЦЭМ!$A$39:$A$782,$A87,СВЦЭМ!$B$39:$B$782,H$83)+'СЕТ СН'!$H$9+СВЦЭМ!$D$10+'СЕТ СН'!$H$5-'СЕТ СН'!$H$17</f>
        <v>5356.5309688800007</v>
      </c>
      <c r="I87" s="36">
        <f>SUMIFS(СВЦЭМ!$C$39:$C$782,СВЦЭМ!$A$39:$A$782,$A87,СВЦЭМ!$B$39:$B$782,I$83)+'СЕТ СН'!$H$9+СВЦЭМ!$D$10+'СЕТ СН'!$H$5-'СЕТ СН'!$H$17</f>
        <v>5308.5148059599996</v>
      </c>
      <c r="J87" s="36">
        <f>SUMIFS(СВЦЭМ!$C$39:$C$782,СВЦЭМ!$A$39:$A$782,$A87,СВЦЭМ!$B$39:$B$782,J$83)+'СЕТ СН'!$H$9+СВЦЭМ!$D$10+'СЕТ СН'!$H$5-'СЕТ СН'!$H$17</f>
        <v>5236.9547217300005</v>
      </c>
      <c r="K87" s="36">
        <f>SUMIFS(СВЦЭМ!$C$39:$C$782,СВЦЭМ!$A$39:$A$782,$A87,СВЦЭМ!$B$39:$B$782,K$83)+'СЕТ СН'!$H$9+СВЦЭМ!$D$10+'СЕТ СН'!$H$5-'СЕТ СН'!$H$17</f>
        <v>5202.66632785</v>
      </c>
      <c r="L87" s="36">
        <f>SUMIFS(СВЦЭМ!$C$39:$C$782,СВЦЭМ!$A$39:$A$782,$A87,СВЦЭМ!$B$39:$B$782,L$83)+'СЕТ СН'!$H$9+СВЦЭМ!$D$10+'СЕТ СН'!$H$5-'СЕТ СН'!$H$17</f>
        <v>5144.6313844200004</v>
      </c>
      <c r="M87" s="36">
        <f>SUMIFS(СВЦЭМ!$C$39:$C$782,СВЦЭМ!$A$39:$A$782,$A87,СВЦЭМ!$B$39:$B$782,M$83)+'СЕТ СН'!$H$9+СВЦЭМ!$D$10+'СЕТ СН'!$H$5-'СЕТ СН'!$H$17</f>
        <v>5144.1400879800003</v>
      </c>
      <c r="N87" s="36">
        <f>SUMIFS(СВЦЭМ!$C$39:$C$782,СВЦЭМ!$A$39:$A$782,$A87,СВЦЭМ!$B$39:$B$782,N$83)+'СЕТ СН'!$H$9+СВЦЭМ!$D$10+'СЕТ СН'!$H$5-'СЕТ СН'!$H$17</f>
        <v>5161.0442498700004</v>
      </c>
      <c r="O87" s="36">
        <f>SUMIFS(СВЦЭМ!$C$39:$C$782,СВЦЭМ!$A$39:$A$782,$A87,СВЦЭМ!$B$39:$B$782,O$83)+'СЕТ СН'!$H$9+СВЦЭМ!$D$10+'СЕТ СН'!$H$5-'СЕТ СН'!$H$17</f>
        <v>5165.2610993799999</v>
      </c>
      <c r="P87" s="36">
        <f>SUMIFS(СВЦЭМ!$C$39:$C$782,СВЦЭМ!$A$39:$A$782,$A87,СВЦЭМ!$B$39:$B$782,P$83)+'СЕТ СН'!$H$9+СВЦЭМ!$D$10+'СЕТ СН'!$H$5-'СЕТ СН'!$H$17</f>
        <v>5189.40334609</v>
      </c>
      <c r="Q87" s="36">
        <f>SUMIFS(СВЦЭМ!$C$39:$C$782,СВЦЭМ!$A$39:$A$782,$A87,СВЦЭМ!$B$39:$B$782,Q$83)+'СЕТ СН'!$H$9+СВЦЭМ!$D$10+'СЕТ СН'!$H$5-'СЕТ СН'!$H$17</f>
        <v>5202.9619361599998</v>
      </c>
      <c r="R87" s="36">
        <f>SUMIFS(СВЦЭМ!$C$39:$C$782,СВЦЭМ!$A$39:$A$782,$A87,СВЦЭМ!$B$39:$B$782,R$83)+'СЕТ СН'!$H$9+СВЦЭМ!$D$10+'СЕТ СН'!$H$5-'СЕТ СН'!$H$17</f>
        <v>5211.2183676100003</v>
      </c>
      <c r="S87" s="36">
        <f>SUMIFS(СВЦЭМ!$C$39:$C$782,СВЦЭМ!$A$39:$A$782,$A87,СВЦЭМ!$B$39:$B$782,S$83)+'СЕТ СН'!$H$9+СВЦЭМ!$D$10+'СЕТ СН'!$H$5-'СЕТ СН'!$H$17</f>
        <v>5196.3909676500007</v>
      </c>
      <c r="T87" s="36">
        <f>SUMIFS(СВЦЭМ!$C$39:$C$782,СВЦЭМ!$A$39:$A$782,$A87,СВЦЭМ!$B$39:$B$782,T$83)+'СЕТ СН'!$H$9+СВЦЭМ!$D$10+'СЕТ СН'!$H$5-'СЕТ СН'!$H$17</f>
        <v>5177.2081139900001</v>
      </c>
      <c r="U87" s="36">
        <f>SUMIFS(СВЦЭМ!$C$39:$C$782,СВЦЭМ!$A$39:$A$782,$A87,СВЦЭМ!$B$39:$B$782,U$83)+'СЕТ СН'!$H$9+СВЦЭМ!$D$10+'СЕТ СН'!$H$5-'СЕТ СН'!$H$17</f>
        <v>5170.3458803000003</v>
      </c>
      <c r="V87" s="36">
        <f>SUMIFS(СВЦЭМ!$C$39:$C$782,СВЦЭМ!$A$39:$A$782,$A87,СВЦЭМ!$B$39:$B$782,V$83)+'СЕТ СН'!$H$9+СВЦЭМ!$D$10+'СЕТ СН'!$H$5-'СЕТ СН'!$H$17</f>
        <v>5212.2032927199998</v>
      </c>
      <c r="W87" s="36">
        <f>SUMIFS(СВЦЭМ!$C$39:$C$782,СВЦЭМ!$A$39:$A$782,$A87,СВЦЭМ!$B$39:$B$782,W$83)+'СЕТ СН'!$H$9+СВЦЭМ!$D$10+'СЕТ СН'!$H$5-'СЕТ СН'!$H$17</f>
        <v>5166.3303330600002</v>
      </c>
      <c r="X87" s="36">
        <f>SUMIFS(СВЦЭМ!$C$39:$C$782,СВЦЭМ!$A$39:$A$782,$A87,СВЦЭМ!$B$39:$B$782,X$83)+'СЕТ СН'!$H$9+СВЦЭМ!$D$10+'СЕТ СН'!$H$5-'СЕТ СН'!$H$17</f>
        <v>5216.0415860800003</v>
      </c>
      <c r="Y87" s="36">
        <f>SUMIFS(СВЦЭМ!$C$39:$C$782,СВЦЭМ!$A$39:$A$782,$A87,СВЦЭМ!$B$39:$B$782,Y$83)+'СЕТ СН'!$H$9+СВЦЭМ!$D$10+'СЕТ СН'!$H$5-'СЕТ СН'!$H$17</f>
        <v>5289.5838384199997</v>
      </c>
    </row>
    <row r="88" spans="1:25" ht="15.75" x14ac:dyDescent="0.2">
      <c r="A88" s="35">
        <f t="shared" si="2"/>
        <v>45417</v>
      </c>
      <c r="B88" s="36">
        <f>SUMIFS(СВЦЭМ!$C$39:$C$782,СВЦЭМ!$A$39:$A$782,$A88,СВЦЭМ!$B$39:$B$782,B$83)+'СЕТ СН'!$H$9+СВЦЭМ!$D$10+'СЕТ СН'!$H$5-'СЕТ СН'!$H$17</f>
        <v>5361.7768626500001</v>
      </c>
      <c r="C88" s="36">
        <f>SUMIFS(СВЦЭМ!$C$39:$C$782,СВЦЭМ!$A$39:$A$782,$A88,СВЦЭМ!$B$39:$B$782,C$83)+'СЕТ СН'!$H$9+СВЦЭМ!$D$10+'СЕТ СН'!$H$5-'СЕТ СН'!$H$17</f>
        <v>5431.1641569500007</v>
      </c>
      <c r="D88" s="36">
        <f>SUMIFS(СВЦЭМ!$C$39:$C$782,СВЦЭМ!$A$39:$A$782,$A88,СВЦЭМ!$B$39:$B$782,D$83)+'СЕТ СН'!$H$9+СВЦЭМ!$D$10+'СЕТ СН'!$H$5-'СЕТ СН'!$H$17</f>
        <v>5463.7969368000004</v>
      </c>
      <c r="E88" s="36">
        <f>SUMIFS(СВЦЭМ!$C$39:$C$782,СВЦЭМ!$A$39:$A$782,$A88,СВЦЭМ!$B$39:$B$782,E$83)+'СЕТ СН'!$H$9+СВЦЭМ!$D$10+'СЕТ СН'!$H$5-'СЕТ СН'!$H$17</f>
        <v>5477.7005272100005</v>
      </c>
      <c r="F88" s="36">
        <f>SUMIFS(СВЦЭМ!$C$39:$C$782,СВЦЭМ!$A$39:$A$782,$A88,СВЦЭМ!$B$39:$B$782,F$83)+'СЕТ СН'!$H$9+СВЦЭМ!$D$10+'СЕТ СН'!$H$5-'СЕТ СН'!$H$17</f>
        <v>5494.5606770100003</v>
      </c>
      <c r="G88" s="36">
        <f>SUMIFS(СВЦЭМ!$C$39:$C$782,СВЦЭМ!$A$39:$A$782,$A88,СВЦЭМ!$B$39:$B$782,G$83)+'СЕТ СН'!$H$9+СВЦЭМ!$D$10+'СЕТ СН'!$H$5-'СЕТ СН'!$H$17</f>
        <v>5474.3397410799998</v>
      </c>
      <c r="H88" s="36">
        <f>SUMIFS(СВЦЭМ!$C$39:$C$782,СВЦЭМ!$A$39:$A$782,$A88,СВЦЭМ!$B$39:$B$782,H$83)+'СЕТ СН'!$H$9+СВЦЭМ!$D$10+'СЕТ СН'!$H$5-'СЕТ СН'!$H$17</f>
        <v>5465.37050998</v>
      </c>
      <c r="I88" s="36">
        <f>SUMIFS(СВЦЭМ!$C$39:$C$782,СВЦЭМ!$A$39:$A$782,$A88,СВЦЭМ!$B$39:$B$782,I$83)+'СЕТ СН'!$H$9+СВЦЭМ!$D$10+'СЕТ СН'!$H$5-'СЕТ СН'!$H$17</f>
        <v>5429.2666237499998</v>
      </c>
      <c r="J88" s="36">
        <f>SUMIFS(СВЦЭМ!$C$39:$C$782,СВЦЭМ!$A$39:$A$782,$A88,СВЦЭМ!$B$39:$B$782,J$83)+'СЕТ СН'!$H$9+СВЦЭМ!$D$10+'СЕТ СН'!$H$5-'СЕТ СН'!$H$17</f>
        <v>5333.8943010800003</v>
      </c>
      <c r="K88" s="36">
        <f>SUMIFS(СВЦЭМ!$C$39:$C$782,СВЦЭМ!$A$39:$A$782,$A88,СВЦЭМ!$B$39:$B$782,K$83)+'СЕТ СН'!$H$9+СВЦЭМ!$D$10+'СЕТ СН'!$H$5-'СЕТ СН'!$H$17</f>
        <v>5270.0595081600004</v>
      </c>
      <c r="L88" s="36">
        <f>SUMIFS(СВЦЭМ!$C$39:$C$782,СВЦЭМ!$A$39:$A$782,$A88,СВЦЭМ!$B$39:$B$782,L$83)+'СЕТ СН'!$H$9+СВЦЭМ!$D$10+'СЕТ СН'!$H$5-'СЕТ СН'!$H$17</f>
        <v>5223.7394596900003</v>
      </c>
      <c r="M88" s="36">
        <f>SUMIFS(СВЦЭМ!$C$39:$C$782,СВЦЭМ!$A$39:$A$782,$A88,СВЦЭМ!$B$39:$B$782,M$83)+'СЕТ СН'!$H$9+СВЦЭМ!$D$10+'СЕТ СН'!$H$5-'СЕТ СН'!$H$17</f>
        <v>5215.7441565300005</v>
      </c>
      <c r="N88" s="36">
        <f>SUMIFS(СВЦЭМ!$C$39:$C$782,СВЦЭМ!$A$39:$A$782,$A88,СВЦЭМ!$B$39:$B$782,N$83)+'СЕТ СН'!$H$9+СВЦЭМ!$D$10+'СЕТ СН'!$H$5-'СЕТ СН'!$H$17</f>
        <v>5225.0666980900005</v>
      </c>
      <c r="O88" s="36">
        <f>SUMIFS(СВЦЭМ!$C$39:$C$782,СВЦЭМ!$A$39:$A$782,$A88,СВЦЭМ!$B$39:$B$782,O$83)+'СЕТ СН'!$H$9+СВЦЭМ!$D$10+'СЕТ СН'!$H$5-'СЕТ СН'!$H$17</f>
        <v>5258.8067908600005</v>
      </c>
      <c r="P88" s="36">
        <f>SUMIFS(СВЦЭМ!$C$39:$C$782,СВЦЭМ!$A$39:$A$782,$A88,СВЦЭМ!$B$39:$B$782,P$83)+'СЕТ СН'!$H$9+СВЦЭМ!$D$10+'СЕТ СН'!$H$5-'СЕТ СН'!$H$17</f>
        <v>5277.1834701300004</v>
      </c>
      <c r="Q88" s="36">
        <f>SUMIFS(СВЦЭМ!$C$39:$C$782,СВЦЭМ!$A$39:$A$782,$A88,СВЦЭМ!$B$39:$B$782,Q$83)+'СЕТ СН'!$H$9+СВЦЭМ!$D$10+'СЕТ СН'!$H$5-'СЕТ СН'!$H$17</f>
        <v>5288.3160235200003</v>
      </c>
      <c r="R88" s="36">
        <f>SUMIFS(СВЦЭМ!$C$39:$C$782,СВЦЭМ!$A$39:$A$782,$A88,СВЦЭМ!$B$39:$B$782,R$83)+'СЕТ СН'!$H$9+СВЦЭМ!$D$10+'СЕТ СН'!$H$5-'СЕТ СН'!$H$17</f>
        <v>5308.64537372</v>
      </c>
      <c r="S88" s="36">
        <f>SUMIFS(СВЦЭМ!$C$39:$C$782,СВЦЭМ!$A$39:$A$782,$A88,СВЦЭМ!$B$39:$B$782,S$83)+'СЕТ СН'!$H$9+СВЦЭМ!$D$10+'СЕТ СН'!$H$5-'СЕТ СН'!$H$17</f>
        <v>5300.1757946400003</v>
      </c>
      <c r="T88" s="36">
        <f>SUMIFS(СВЦЭМ!$C$39:$C$782,СВЦЭМ!$A$39:$A$782,$A88,СВЦЭМ!$B$39:$B$782,T$83)+'СЕТ СН'!$H$9+СВЦЭМ!$D$10+'СЕТ СН'!$H$5-'СЕТ СН'!$H$17</f>
        <v>5259.76681697</v>
      </c>
      <c r="U88" s="36">
        <f>SUMIFS(СВЦЭМ!$C$39:$C$782,СВЦЭМ!$A$39:$A$782,$A88,СВЦЭМ!$B$39:$B$782,U$83)+'СЕТ СН'!$H$9+СВЦЭМ!$D$10+'СЕТ СН'!$H$5-'СЕТ СН'!$H$17</f>
        <v>5249.1906639300005</v>
      </c>
      <c r="V88" s="36">
        <f>SUMIFS(СВЦЭМ!$C$39:$C$782,СВЦЭМ!$A$39:$A$782,$A88,СВЦЭМ!$B$39:$B$782,V$83)+'СЕТ СН'!$H$9+СВЦЭМ!$D$10+'СЕТ СН'!$H$5-'СЕТ СН'!$H$17</f>
        <v>5210.8027214100002</v>
      </c>
      <c r="W88" s="36">
        <f>SUMIFS(СВЦЭМ!$C$39:$C$782,СВЦЭМ!$A$39:$A$782,$A88,СВЦЭМ!$B$39:$B$782,W$83)+'СЕТ СН'!$H$9+СВЦЭМ!$D$10+'СЕТ СН'!$H$5-'СЕТ СН'!$H$17</f>
        <v>5176.5362455200002</v>
      </c>
      <c r="X88" s="36">
        <f>SUMIFS(СВЦЭМ!$C$39:$C$782,СВЦЭМ!$A$39:$A$782,$A88,СВЦЭМ!$B$39:$B$782,X$83)+'СЕТ СН'!$H$9+СВЦЭМ!$D$10+'СЕТ СН'!$H$5-'СЕТ СН'!$H$17</f>
        <v>5228.6920299800004</v>
      </c>
      <c r="Y88" s="36">
        <f>SUMIFS(СВЦЭМ!$C$39:$C$782,СВЦЭМ!$A$39:$A$782,$A88,СВЦЭМ!$B$39:$B$782,Y$83)+'СЕТ СН'!$H$9+СВЦЭМ!$D$10+'СЕТ СН'!$H$5-'СЕТ СН'!$H$17</f>
        <v>5295.9529428700007</v>
      </c>
    </row>
    <row r="89" spans="1:25" ht="15.75" x14ac:dyDescent="0.2">
      <c r="A89" s="35">
        <f t="shared" si="2"/>
        <v>45418</v>
      </c>
      <c r="B89" s="36">
        <f>SUMIFS(СВЦЭМ!$C$39:$C$782,СВЦЭМ!$A$39:$A$782,$A89,СВЦЭМ!$B$39:$B$782,B$83)+'СЕТ СН'!$H$9+СВЦЭМ!$D$10+'СЕТ СН'!$H$5-'СЕТ СН'!$H$17</f>
        <v>5325.1922036400001</v>
      </c>
      <c r="C89" s="36">
        <f>SUMIFS(СВЦЭМ!$C$39:$C$782,СВЦЭМ!$A$39:$A$782,$A89,СВЦЭМ!$B$39:$B$782,C$83)+'СЕТ СН'!$H$9+СВЦЭМ!$D$10+'СЕТ СН'!$H$5-'СЕТ СН'!$H$17</f>
        <v>5338.8264677500001</v>
      </c>
      <c r="D89" s="36">
        <f>SUMIFS(СВЦЭМ!$C$39:$C$782,СВЦЭМ!$A$39:$A$782,$A89,СВЦЭМ!$B$39:$B$782,D$83)+'СЕТ СН'!$H$9+СВЦЭМ!$D$10+'СЕТ СН'!$H$5-'СЕТ СН'!$H$17</f>
        <v>5401.4310473200003</v>
      </c>
      <c r="E89" s="36">
        <f>SUMIFS(СВЦЭМ!$C$39:$C$782,СВЦЭМ!$A$39:$A$782,$A89,СВЦЭМ!$B$39:$B$782,E$83)+'СЕТ СН'!$H$9+СВЦЭМ!$D$10+'СЕТ СН'!$H$5-'СЕТ СН'!$H$17</f>
        <v>5446.5362483700001</v>
      </c>
      <c r="F89" s="36">
        <f>SUMIFS(СВЦЭМ!$C$39:$C$782,СВЦЭМ!$A$39:$A$782,$A89,СВЦЭМ!$B$39:$B$782,F$83)+'СЕТ СН'!$H$9+СВЦЭМ!$D$10+'СЕТ СН'!$H$5-'СЕТ СН'!$H$17</f>
        <v>5437.4189056000005</v>
      </c>
      <c r="G89" s="36">
        <f>SUMIFS(СВЦЭМ!$C$39:$C$782,СВЦЭМ!$A$39:$A$782,$A89,СВЦЭМ!$B$39:$B$782,G$83)+'СЕТ СН'!$H$9+СВЦЭМ!$D$10+'СЕТ СН'!$H$5-'СЕТ СН'!$H$17</f>
        <v>5420.3585120000007</v>
      </c>
      <c r="H89" s="36">
        <f>SUMIFS(СВЦЭМ!$C$39:$C$782,СВЦЭМ!$A$39:$A$782,$A89,СВЦЭМ!$B$39:$B$782,H$83)+'СЕТ СН'!$H$9+СВЦЭМ!$D$10+'СЕТ СН'!$H$5-'СЕТ СН'!$H$17</f>
        <v>5390.2812555800001</v>
      </c>
      <c r="I89" s="36">
        <f>SUMIFS(СВЦЭМ!$C$39:$C$782,СВЦЭМ!$A$39:$A$782,$A89,СВЦЭМ!$B$39:$B$782,I$83)+'СЕТ СН'!$H$9+СВЦЭМ!$D$10+'СЕТ СН'!$H$5-'СЕТ СН'!$H$17</f>
        <v>5346.5628583400003</v>
      </c>
      <c r="J89" s="36">
        <f>SUMIFS(СВЦЭМ!$C$39:$C$782,СВЦЭМ!$A$39:$A$782,$A89,СВЦЭМ!$B$39:$B$782,J$83)+'СЕТ СН'!$H$9+СВЦЭМ!$D$10+'СЕТ СН'!$H$5-'СЕТ СН'!$H$17</f>
        <v>5318.2419769200005</v>
      </c>
      <c r="K89" s="36">
        <f>SUMIFS(СВЦЭМ!$C$39:$C$782,СВЦЭМ!$A$39:$A$782,$A89,СВЦЭМ!$B$39:$B$782,K$83)+'СЕТ СН'!$H$9+СВЦЭМ!$D$10+'СЕТ СН'!$H$5-'СЕТ СН'!$H$17</f>
        <v>5325.6327567200005</v>
      </c>
      <c r="L89" s="36">
        <f>SUMIFS(СВЦЭМ!$C$39:$C$782,СВЦЭМ!$A$39:$A$782,$A89,СВЦЭМ!$B$39:$B$782,L$83)+'СЕТ СН'!$H$9+СВЦЭМ!$D$10+'СЕТ СН'!$H$5-'СЕТ СН'!$H$17</f>
        <v>5292.9178083100005</v>
      </c>
      <c r="M89" s="36">
        <f>SUMIFS(СВЦЭМ!$C$39:$C$782,СВЦЭМ!$A$39:$A$782,$A89,СВЦЭМ!$B$39:$B$782,M$83)+'СЕТ СН'!$H$9+СВЦЭМ!$D$10+'СЕТ СН'!$H$5-'СЕТ СН'!$H$17</f>
        <v>5297.4204644700003</v>
      </c>
      <c r="N89" s="36">
        <f>SUMIFS(СВЦЭМ!$C$39:$C$782,СВЦЭМ!$A$39:$A$782,$A89,СВЦЭМ!$B$39:$B$782,N$83)+'СЕТ СН'!$H$9+СВЦЭМ!$D$10+'СЕТ СН'!$H$5-'СЕТ СН'!$H$17</f>
        <v>5303.5631958900003</v>
      </c>
      <c r="O89" s="36">
        <f>SUMIFS(СВЦЭМ!$C$39:$C$782,СВЦЭМ!$A$39:$A$782,$A89,СВЦЭМ!$B$39:$B$782,O$83)+'СЕТ СН'!$H$9+СВЦЭМ!$D$10+'СЕТ СН'!$H$5-'СЕТ СН'!$H$17</f>
        <v>5310.5921011</v>
      </c>
      <c r="P89" s="36">
        <f>SUMIFS(СВЦЭМ!$C$39:$C$782,СВЦЭМ!$A$39:$A$782,$A89,СВЦЭМ!$B$39:$B$782,P$83)+'СЕТ СН'!$H$9+СВЦЭМ!$D$10+'СЕТ СН'!$H$5-'СЕТ СН'!$H$17</f>
        <v>5319.2631703699999</v>
      </c>
      <c r="Q89" s="36">
        <f>SUMIFS(СВЦЭМ!$C$39:$C$782,СВЦЭМ!$A$39:$A$782,$A89,СВЦЭМ!$B$39:$B$782,Q$83)+'СЕТ СН'!$H$9+СВЦЭМ!$D$10+'СЕТ СН'!$H$5-'СЕТ СН'!$H$17</f>
        <v>5333.1832045900001</v>
      </c>
      <c r="R89" s="36">
        <f>SUMIFS(СВЦЭМ!$C$39:$C$782,СВЦЭМ!$A$39:$A$782,$A89,СВЦЭМ!$B$39:$B$782,R$83)+'СЕТ СН'!$H$9+СВЦЭМ!$D$10+'СЕТ СН'!$H$5-'СЕТ СН'!$H$17</f>
        <v>5334.9041789500006</v>
      </c>
      <c r="S89" s="36">
        <f>SUMIFS(СВЦЭМ!$C$39:$C$782,СВЦЭМ!$A$39:$A$782,$A89,СВЦЭМ!$B$39:$B$782,S$83)+'СЕТ СН'!$H$9+СВЦЭМ!$D$10+'СЕТ СН'!$H$5-'СЕТ СН'!$H$17</f>
        <v>5311.5376880100002</v>
      </c>
      <c r="T89" s="36">
        <f>SUMIFS(СВЦЭМ!$C$39:$C$782,СВЦЭМ!$A$39:$A$782,$A89,СВЦЭМ!$B$39:$B$782,T$83)+'СЕТ СН'!$H$9+СВЦЭМ!$D$10+'СЕТ СН'!$H$5-'СЕТ СН'!$H$17</f>
        <v>5287.4301808600003</v>
      </c>
      <c r="U89" s="36">
        <f>SUMIFS(СВЦЭМ!$C$39:$C$782,СВЦЭМ!$A$39:$A$782,$A89,СВЦЭМ!$B$39:$B$782,U$83)+'СЕТ СН'!$H$9+СВЦЭМ!$D$10+'СЕТ СН'!$H$5-'СЕТ СН'!$H$17</f>
        <v>5294.5163301800003</v>
      </c>
      <c r="V89" s="36">
        <f>SUMIFS(СВЦЭМ!$C$39:$C$782,СВЦЭМ!$A$39:$A$782,$A89,СВЦЭМ!$B$39:$B$782,V$83)+'СЕТ СН'!$H$9+СВЦЭМ!$D$10+'СЕТ СН'!$H$5-'СЕТ СН'!$H$17</f>
        <v>5281.2501844600001</v>
      </c>
      <c r="W89" s="36">
        <f>SUMIFS(СВЦЭМ!$C$39:$C$782,СВЦЭМ!$A$39:$A$782,$A89,СВЦЭМ!$B$39:$B$782,W$83)+'СЕТ СН'!$H$9+СВЦЭМ!$D$10+'СЕТ СН'!$H$5-'СЕТ СН'!$H$17</f>
        <v>5256.4914429500004</v>
      </c>
      <c r="X89" s="36">
        <f>SUMIFS(СВЦЭМ!$C$39:$C$782,СВЦЭМ!$A$39:$A$782,$A89,СВЦЭМ!$B$39:$B$782,X$83)+'СЕТ СН'!$H$9+СВЦЭМ!$D$10+'СЕТ СН'!$H$5-'СЕТ СН'!$H$17</f>
        <v>5303.3274549400003</v>
      </c>
      <c r="Y89" s="36">
        <f>SUMIFS(СВЦЭМ!$C$39:$C$782,СВЦЭМ!$A$39:$A$782,$A89,СВЦЭМ!$B$39:$B$782,Y$83)+'СЕТ СН'!$H$9+СВЦЭМ!$D$10+'СЕТ СН'!$H$5-'СЕТ СН'!$H$17</f>
        <v>5318.3640659900002</v>
      </c>
    </row>
    <row r="90" spans="1:25" ht="15.75" x14ac:dyDescent="0.2">
      <c r="A90" s="35">
        <f t="shared" si="2"/>
        <v>45419</v>
      </c>
      <c r="B90" s="36">
        <f>SUMIFS(СВЦЭМ!$C$39:$C$782,СВЦЭМ!$A$39:$A$782,$A90,СВЦЭМ!$B$39:$B$782,B$83)+'СЕТ СН'!$H$9+СВЦЭМ!$D$10+'СЕТ СН'!$H$5-'СЕТ СН'!$H$17</f>
        <v>5332.8547625900001</v>
      </c>
      <c r="C90" s="36">
        <f>SUMIFS(СВЦЭМ!$C$39:$C$782,СВЦЭМ!$A$39:$A$782,$A90,СВЦЭМ!$B$39:$B$782,C$83)+'СЕТ СН'!$H$9+СВЦЭМ!$D$10+'СЕТ СН'!$H$5-'СЕТ СН'!$H$17</f>
        <v>5422.6750565800003</v>
      </c>
      <c r="D90" s="36">
        <f>SUMIFS(СВЦЭМ!$C$39:$C$782,СВЦЭМ!$A$39:$A$782,$A90,СВЦЭМ!$B$39:$B$782,D$83)+'СЕТ СН'!$H$9+СВЦЭМ!$D$10+'СЕТ СН'!$H$5-'СЕТ СН'!$H$17</f>
        <v>5531.3828532799998</v>
      </c>
      <c r="E90" s="36">
        <f>SUMIFS(СВЦЭМ!$C$39:$C$782,СВЦЭМ!$A$39:$A$782,$A90,СВЦЭМ!$B$39:$B$782,E$83)+'СЕТ СН'!$H$9+СВЦЭМ!$D$10+'СЕТ СН'!$H$5-'СЕТ СН'!$H$17</f>
        <v>5551.5605382600006</v>
      </c>
      <c r="F90" s="36">
        <f>SUMIFS(СВЦЭМ!$C$39:$C$782,СВЦЭМ!$A$39:$A$782,$A90,СВЦЭМ!$B$39:$B$782,F$83)+'СЕТ СН'!$H$9+СВЦЭМ!$D$10+'СЕТ СН'!$H$5-'СЕТ СН'!$H$17</f>
        <v>5569.1552886600002</v>
      </c>
      <c r="G90" s="36">
        <f>SUMIFS(СВЦЭМ!$C$39:$C$782,СВЦЭМ!$A$39:$A$782,$A90,СВЦЭМ!$B$39:$B$782,G$83)+'СЕТ СН'!$H$9+СВЦЭМ!$D$10+'СЕТ СН'!$H$5-'СЕТ СН'!$H$17</f>
        <v>5519.5149275100002</v>
      </c>
      <c r="H90" s="36">
        <f>SUMIFS(СВЦЭМ!$C$39:$C$782,СВЦЭМ!$A$39:$A$782,$A90,СВЦЭМ!$B$39:$B$782,H$83)+'СЕТ СН'!$H$9+СВЦЭМ!$D$10+'СЕТ СН'!$H$5-'СЕТ СН'!$H$17</f>
        <v>5452.2886353699996</v>
      </c>
      <c r="I90" s="36">
        <f>SUMIFS(СВЦЭМ!$C$39:$C$782,СВЦЭМ!$A$39:$A$782,$A90,СВЦЭМ!$B$39:$B$782,I$83)+'СЕТ СН'!$H$9+СВЦЭМ!$D$10+'СЕТ СН'!$H$5-'СЕТ СН'!$H$17</f>
        <v>5374.9727542700002</v>
      </c>
      <c r="J90" s="36">
        <f>SUMIFS(СВЦЭМ!$C$39:$C$782,СВЦЭМ!$A$39:$A$782,$A90,СВЦЭМ!$B$39:$B$782,J$83)+'СЕТ СН'!$H$9+СВЦЭМ!$D$10+'СЕТ СН'!$H$5-'СЕТ СН'!$H$17</f>
        <v>5323.3837985299997</v>
      </c>
      <c r="K90" s="36">
        <f>SUMIFS(СВЦЭМ!$C$39:$C$782,СВЦЭМ!$A$39:$A$782,$A90,СВЦЭМ!$B$39:$B$782,K$83)+'СЕТ СН'!$H$9+СВЦЭМ!$D$10+'СЕТ СН'!$H$5-'СЕТ СН'!$H$17</f>
        <v>5313.4748201600005</v>
      </c>
      <c r="L90" s="36">
        <f>SUMIFS(СВЦЭМ!$C$39:$C$782,СВЦЭМ!$A$39:$A$782,$A90,СВЦЭМ!$B$39:$B$782,L$83)+'СЕТ СН'!$H$9+СВЦЭМ!$D$10+'СЕТ СН'!$H$5-'СЕТ СН'!$H$17</f>
        <v>5272.1293287900007</v>
      </c>
      <c r="M90" s="36">
        <f>SUMIFS(СВЦЭМ!$C$39:$C$782,СВЦЭМ!$A$39:$A$782,$A90,СВЦЭМ!$B$39:$B$782,M$83)+'СЕТ СН'!$H$9+СВЦЭМ!$D$10+'СЕТ СН'!$H$5-'СЕТ СН'!$H$17</f>
        <v>5286.5026273599997</v>
      </c>
      <c r="N90" s="36">
        <f>SUMIFS(СВЦЭМ!$C$39:$C$782,СВЦЭМ!$A$39:$A$782,$A90,СВЦЭМ!$B$39:$B$782,N$83)+'СЕТ СН'!$H$9+СВЦЭМ!$D$10+'СЕТ СН'!$H$5-'СЕТ СН'!$H$17</f>
        <v>5279.3420950199998</v>
      </c>
      <c r="O90" s="36">
        <f>SUMIFS(СВЦЭМ!$C$39:$C$782,СВЦЭМ!$A$39:$A$782,$A90,СВЦЭМ!$B$39:$B$782,O$83)+'СЕТ СН'!$H$9+СВЦЭМ!$D$10+'СЕТ СН'!$H$5-'СЕТ СН'!$H$17</f>
        <v>5295.6502954600001</v>
      </c>
      <c r="P90" s="36">
        <f>SUMIFS(СВЦЭМ!$C$39:$C$782,СВЦЭМ!$A$39:$A$782,$A90,СВЦЭМ!$B$39:$B$782,P$83)+'СЕТ СН'!$H$9+СВЦЭМ!$D$10+'СЕТ СН'!$H$5-'СЕТ СН'!$H$17</f>
        <v>5310.5673166500001</v>
      </c>
      <c r="Q90" s="36">
        <f>SUMIFS(СВЦЭМ!$C$39:$C$782,СВЦЭМ!$A$39:$A$782,$A90,СВЦЭМ!$B$39:$B$782,Q$83)+'СЕТ СН'!$H$9+СВЦЭМ!$D$10+'СЕТ СН'!$H$5-'СЕТ СН'!$H$17</f>
        <v>5344.5564003500003</v>
      </c>
      <c r="R90" s="36">
        <f>SUMIFS(СВЦЭМ!$C$39:$C$782,СВЦЭМ!$A$39:$A$782,$A90,СВЦЭМ!$B$39:$B$782,R$83)+'СЕТ СН'!$H$9+СВЦЭМ!$D$10+'СЕТ СН'!$H$5-'СЕТ СН'!$H$17</f>
        <v>5355.5901561999999</v>
      </c>
      <c r="S90" s="36">
        <f>SUMIFS(СВЦЭМ!$C$39:$C$782,СВЦЭМ!$A$39:$A$782,$A90,СВЦЭМ!$B$39:$B$782,S$83)+'СЕТ СН'!$H$9+СВЦЭМ!$D$10+'СЕТ СН'!$H$5-'СЕТ СН'!$H$17</f>
        <v>5325.7076636800002</v>
      </c>
      <c r="T90" s="36">
        <f>SUMIFS(СВЦЭМ!$C$39:$C$782,СВЦЭМ!$A$39:$A$782,$A90,СВЦЭМ!$B$39:$B$782,T$83)+'СЕТ СН'!$H$9+СВЦЭМ!$D$10+'СЕТ СН'!$H$5-'СЕТ СН'!$H$17</f>
        <v>5292.5056613800007</v>
      </c>
      <c r="U90" s="36">
        <f>SUMIFS(СВЦЭМ!$C$39:$C$782,СВЦЭМ!$A$39:$A$782,$A90,СВЦЭМ!$B$39:$B$782,U$83)+'СЕТ СН'!$H$9+СВЦЭМ!$D$10+'СЕТ СН'!$H$5-'СЕТ СН'!$H$17</f>
        <v>5286.0854804299997</v>
      </c>
      <c r="V90" s="36">
        <f>SUMIFS(СВЦЭМ!$C$39:$C$782,СВЦЭМ!$A$39:$A$782,$A90,СВЦЭМ!$B$39:$B$782,V$83)+'СЕТ СН'!$H$9+СВЦЭМ!$D$10+'СЕТ СН'!$H$5-'СЕТ СН'!$H$17</f>
        <v>5264.3648386100003</v>
      </c>
      <c r="W90" s="36">
        <f>SUMIFS(СВЦЭМ!$C$39:$C$782,СВЦЭМ!$A$39:$A$782,$A90,СВЦЭМ!$B$39:$B$782,W$83)+'СЕТ СН'!$H$9+СВЦЭМ!$D$10+'СЕТ СН'!$H$5-'СЕТ СН'!$H$17</f>
        <v>5233.9264954200007</v>
      </c>
      <c r="X90" s="36">
        <f>SUMIFS(СВЦЭМ!$C$39:$C$782,СВЦЭМ!$A$39:$A$782,$A90,СВЦЭМ!$B$39:$B$782,X$83)+'СЕТ СН'!$H$9+СВЦЭМ!$D$10+'СЕТ СН'!$H$5-'СЕТ СН'!$H$17</f>
        <v>5273.4442625299998</v>
      </c>
      <c r="Y90" s="36">
        <f>SUMIFS(СВЦЭМ!$C$39:$C$782,СВЦЭМ!$A$39:$A$782,$A90,СВЦЭМ!$B$39:$B$782,Y$83)+'СЕТ СН'!$H$9+СВЦЭМ!$D$10+'СЕТ СН'!$H$5-'СЕТ СН'!$H$17</f>
        <v>5308.1950604200001</v>
      </c>
    </row>
    <row r="91" spans="1:25" ht="15.75" x14ac:dyDescent="0.2">
      <c r="A91" s="35">
        <f t="shared" si="2"/>
        <v>45420</v>
      </c>
      <c r="B91" s="36">
        <f>SUMIFS(СВЦЭМ!$C$39:$C$782,СВЦЭМ!$A$39:$A$782,$A91,СВЦЭМ!$B$39:$B$782,B$83)+'СЕТ СН'!$H$9+СВЦЭМ!$D$10+'СЕТ СН'!$H$5-'СЕТ СН'!$H$17</f>
        <v>5302.9005363899996</v>
      </c>
      <c r="C91" s="36">
        <f>SUMIFS(СВЦЭМ!$C$39:$C$782,СВЦЭМ!$A$39:$A$782,$A91,СВЦЭМ!$B$39:$B$782,C$83)+'СЕТ СН'!$H$9+СВЦЭМ!$D$10+'СЕТ СН'!$H$5-'СЕТ СН'!$H$17</f>
        <v>5358.9585197899996</v>
      </c>
      <c r="D91" s="36">
        <f>SUMIFS(СВЦЭМ!$C$39:$C$782,СВЦЭМ!$A$39:$A$782,$A91,СВЦЭМ!$B$39:$B$782,D$83)+'СЕТ СН'!$H$9+СВЦЭМ!$D$10+'СЕТ СН'!$H$5-'СЕТ СН'!$H$17</f>
        <v>5402.3021921</v>
      </c>
      <c r="E91" s="36">
        <f>SUMIFS(СВЦЭМ!$C$39:$C$782,СВЦЭМ!$A$39:$A$782,$A91,СВЦЭМ!$B$39:$B$782,E$83)+'СЕТ СН'!$H$9+СВЦЭМ!$D$10+'СЕТ СН'!$H$5-'СЕТ СН'!$H$17</f>
        <v>5427.1705915900002</v>
      </c>
      <c r="F91" s="36">
        <f>SUMIFS(СВЦЭМ!$C$39:$C$782,СВЦЭМ!$A$39:$A$782,$A91,СВЦЭМ!$B$39:$B$782,F$83)+'СЕТ СН'!$H$9+СВЦЭМ!$D$10+'СЕТ СН'!$H$5-'СЕТ СН'!$H$17</f>
        <v>5442.9421588000005</v>
      </c>
      <c r="G91" s="36">
        <f>SUMIFS(СВЦЭМ!$C$39:$C$782,СВЦЭМ!$A$39:$A$782,$A91,СВЦЭМ!$B$39:$B$782,G$83)+'СЕТ СН'!$H$9+СВЦЭМ!$D$10+'СЕТ СН'!$H$5-'СЕТ СН'!$H$17</f>
        <v>5415.1876427699999</v>
      </c>
      <c r="H91" s="36">
        <f>SUMIFS(СВЦЭМ!$C$39:$C$782,СВЦЭМ!$A$39:$A$782,$A91,СВЦЭМ!$B$39:$B$782,H$83)+'СЕТ СН'!$H$9+СВЦЭМ!$D$10+'СЕТ СН'!$H$5-'СЕТ СН'!$H$17</f>
        <v>5351.5450336900003</v>
      </c>
      <c r="I91" s="36">
        <f>SUMIFS(СВЦЭМ!$C$39:$C$782,СВЦЭМ!$A$39:$A$782,$A91,СВЦЭМ!$B$39:$B$782,I$83)+'СЕТ СН'!$H$9+СВЦЭМ!$D$10+'СЕТ СН'!$H$5-'СЕТ СН'!$H$17</f>
        <v>5268.3290535699998</v>
      </c>
      <c r="J91" s="36">
        <f>SUMIFS(СВЦЭМ!$C$39:$C$782,СВЦЭМ!$A$39:$A$782,$A91,СВЦЭМ!$B$39:$B$782,J$83)+'СЕТ СН'!$H$9+СВЦЭМ!$D$10+'СЕТ СН'!$H$5-'СЕТ СН'!$H$17</f>
        <v>5206.1190776500007</v>
      </c>
      <c r="K91" s="36">
        <f>SUMIFS(СВЦЭМ!$C$39:$C$782,СВЦЭМ!$A$39:$A$782,$A91,СВЦЭМ!$B$39:$B$782,K$83)+'СЕТ СН'!$H$9+СВЦЭМ!$D$10+'СЕТ СН'!$H$5-'СЕТ СН'!$H$17</f>
        <v>5193.9646190100002</v>
      </c>
      <c r="L91" s="36">
        <f>SUMIFS(СВЦЭМ!$C$39:$C$782,СВЦЭМ!$A$39:$A$782,$A91,СВЦЭМ!$B$39:$B$782,L$83)+'СЕТ СН'!$H$9+СВЦЭМ!$D$10+'СЕТ СН'!$H$5-'СЕТ СН'!$H$17</f>
        <v>5180.40698832</v>
      </c>
      <c r="M91" s="36">
        <f>SUMIFS(СВЦЭМ!$C$39:$C$782,СВЦЭМ!$A$39:$A$782,$A91,СВЦЭМ!$B$39:$B$782,M$83)+'СЕТ СН'!$H$9+СВЦЭМ!$D$10+'СЕТ СН'!$H$5-'СЕТ СН'!$H$17</f>
        <v>5179.6591858100001</v>
      </c>
      <c r="N91" s="36">
        <f>SUMIFS(СВЦЭМ!$C$39:$C$782,СВЦЭМ!$A$39:$A$782,$A91,СВЦЭМ!$B$39:$B$782,N$83)+'СЕТ СН'!$H$9+СВЦЭМ!$D$10+'СЕТ СН'!$H$5-'СЕТ СН'!$H$17</f>
        <v>5184.3139442700003</v>
      </c>
      <c r="O91" s="36">
        <f>SUMIFS(СВЦЭМ!$C$39:$C$782,СВЦЭМ!$A$39:$A$782,$A91,СВЦЭМ!$B$39:$B$782,O$83)+'СЕТ СН'!$H$9+СВЦЭМ!$D$10+'СЕТ СН'!$H$5-'СЕТ СН'!$H$17</f>
        <v>5211.0734664700003</v>
      </c>
      <c r="P91" s="36">
        <f>SUMIFS(СВЦЭМ!$C$39:$C$782,СВЦЭМ!$A$39:$A$782,$A91,СВЦЭМ!$B$39:$B$782,P$83)+'СЕТ СН'!$H$9+СВЦЭМ!$D$10+'СЕТ СН'!$H$5-'СЕТ СН'!$H$17</f>
        <v>5227.67623852</v>
      </c>
      <c r="Q91" s="36">
        <f>SUMIFS(СВЦЭМ!$C$39:$C$782,СВЦЭМ!$A$39:$A$782,$A91,СВЦЭМ!$B$39:$B$782,Q$83)+'СЕТ СН'!$H$9+СВЦЭМ!$D$10+'СЕТ СН'!$H$5-'СЕТ СН'!$H$17</f>
        <v>5252.3407790000001</v>
      </c>
      <c r="R91" s="36">
        <f>SUMIFS(СВЦЭМ!$C$39:$C$782,СВЦЭМ!$A$39:$A$782,$A91,СВЦЭМ!$B$39:$B$782,R$83)+'СЕТ СН'!$H$9+СВЦЭМ!$D$10+'СЕТ СН'!$H$5-'СЕТ СН'!$H$17</f>
        <v>5255.0593485099998</v>
      </c>
      <c r="S91" s="36">
        <f>SUMIFS(СВЦЭМ!$C$39:$C$782,СВЦЭМ!$A$39:$A$782,$A91,СВЦЭМ!$B$39:$B$782,S$83)+'СЕТ СН'!$H$9+СВЦЭМ!$D$10+'СЕТ СН'!$H$5-'СЕТ СН'!$H$17</f>
        <v>5245.43565313</v>
      </c>
      <c r="T91" s="36">
        <f>SUMIFS(СВЦЭМ!$C$39:$C$782,СВЦЭМ!$A$39:$A$782,$A91,СВЦЭМ!$B$39:$B$782,T$83)+'СЕТ СН'!$H$9+СВЦЭМ!$D$10+'СЕТ СН'!$H$5-'СЕТ СН'!$H$17</f>
        <v>5228.9719707700006</v>
      </c>
      <c r="U91" s="36">
        <f>SUMIFS(СВЦЭМ!$C$39:$C$782,СВЦЭМ!$A$39:$A$782,$A91,СВЦЭМ!$B$39:$B$782,U$83)+'СЕТ СН'!$H$9+СВЦЭМ!$D$10+'СЕТ СН'!$H$5-'СЕТ СН'!$H$17</f>
        <v>5215.3086784900006</v>
      </c>
      <c r="V91" s="36">
        <f>SUMIFS(СВЦЭМ!$C$39:$C$782,СВЦЭМ!$A$39:$A$782,$A91,СВЦЭМ!$B$39:$B$782,V$83)+'СЕТ СН'!$H$9+СВЦЭМ!$D$10+'СЕТ СН'!$H$5-'СЕТ СН'!$H$17</f>
        <v>5196.0182357200001</v>
      </c>
      <c r="W91" s="36">
        <f>SUMIFS(СВЦЭМ!$C$39:$C$782,СВЦЭМ!$A$39:$A$782,$A91,СВЦЭМ!$B$39:$B$782,W$83)+'СЕТ СН'!$H$9+СВЦЭМ!$D$10+'СЕТ СН'!$H$5-'СЕТ СН'!$H$17</f>
        <v>5165.0169783399997</v>
      </c>
      <c r="X91" s="36">
        <f>SUMIFS(СВЦЭМ!$C$39:$C$782,СВЦЭМ!$A$39:$A$782,$A91,СВЦЭМ!$B$39:$B$782,X$83)+'СЕТ СН'!$H$9+СВЦЭМ!$D$10+'СЕТ СН'!$H$5-'СЕТ СН'!$H$17</f>
        <v>5168.7227653099999</v>
      </c>
      <c r="Y91" s="36">
        <f>SUMIFS(СВЦЭМ!$C$39:$C$782,СВЦЭМ!$A$39:$A$782,$A91,СВЦЭМ!$B$39:$B$782,Y$83)+'СЕТ СН'!$H$9+СВЦЭМ!$D$10+'СЕТ СН'!$H$5-'СЕТ СН'!$H$17</f>
        <v>5187.41162807</v>
      </c>
    </row>
    <row r="92" spans="1:25" ht="15.75" x14ac:dyDescent="0.2">
      <c r="A92" s="35">
        <f t="shared" si="2"/>
        <v>45421</v>
      </c>
      <c r="B92" s="36">
        <f>SUMIFS(СВЦЭМ!$C$39:$C$782,СВЦЭМ!$A$39:$A$782,$A92,СВЦЭМ!$B$39:$B$782,B$83)+'СЕТ СН'!$H$9+СВЦЭМ!$D$10+'СЕТ СН'!$H$5-'СЕТ СН'!$H$17</f>
        <v>5348.6114123900006</v>
      </c>
      <c r="C92" s="36">
        <f>SUMIFS(СВЦЭМ!$C$39:$C$782,СВЦЭМ!$A$39:$A$782,$A92,СВЦЭМ!$B$39:$B$782,C$83)+'СЕТ СН'!$H$9+СВЦЭМ!$D$10+'СЕТ СН'!$H$5-'СЕТ СН'!$H$17</f>
        <v>5406.2864982299998</v>
      </c>
      <c r="D92" s="36">
        <f>SUMIFS(СВЦЭМ!$C$39:$C$782,СВЦЭМ!$A$39:$A$782,$A92,СВЦЭМ!$B$39:$B$782,D$83)+'СЕТ СН'!$H$9+СВЦЭМ!$D$10+'СЕТ СН'!$H$5-'СЕТ СН'!$H$17</f>
        <v>5445.7335052100007</v>
      </c>
      <c r="E92" s="36">
        <f>SUMIFS(СВЦЭМ!$C$39:$C$782,СВЦЭМ!$A$39:$A$782,$A92,СВЦЭМ!$B$39:$B$782,E$83)+'СЕТ СН'!$H$9+СВЦЭМ!$D$10+'СЕТ СН'!$H$5-'СЕТ СН'!$H$17</f>
        <v>5479.2002456200007</v>
      </c>
      <c r="F92" s="36">
        <f>SUMIFS(СВЦЭМ!$C$39:$C$782,СВЦЭМ!$A$39:$A$782,$A92,СВЦЭМ!$B$39:$B$782,F$83)+'СЕТ СН'!$H$9+СВЦЭМ!$D$10+'СЕТ СН'!$H$5-'СЕТ СН'!$H$17</f>
        <v>5466.1232851200002</v>
      </c>
      <c r="G92" s="36">
        <f>SUMIFS(СВЦЭМ!$C$39:$C$782,СВЦЭМ!$A$39:$A$782,$A92,СВЦЭМ!$B$39:$B$782,G$83)+'СЕТ СН'!$H$9+СВЦЭМ!$D$10+'СЕТ СН'!$H$5-'СЕТ СН'!$H$17</f>
        <v>5463.3361163299996</v>
      </c>
      <c r="H92" s="36">
        <f>SUMIFS(СВЦЭМ!$C$39:$C$782,СВЦЭМ!$A$39:$A$782,$A92,СВЦЭМ!$B$39:$B$782,H$83)+'СЕТ СН'!$H$9+СВЦЭМ!$D$10+'СЕТ СН'!$H$5-'СЕТ СН'!$H$17</f>
        <v>5449.2197929800004</v>
      </c>
      <c r="I92" s="36">
        <f>SUMIFS(СВЦЭМ!$C$39:$C$782,СВЦЭМ!$A$39:$A$782,$A92,СВЦЭМ!$B$39:$B$782,I$83)+'СЕТ СН'!$H$9+СВЦЭМ!$D$10+'СЕТ СН'!$H$5-'СЕТ СН'!$H$17</f>
        <v>5409.60992618</v>
      </c>
      <c r="J92" s="36">
        <f>SUMIFS(СВЦЭМ!$C$39:$C$782,СВЦЭМ!$A$39:$A$782,$A92,СВЦЭМ!$B$39:$B$782,J$83)+'СЕТ СН'!$H$9+СВЦЭМ!$D$10+'СЕТ СН'!$H$5-'СЕТ СН'!$H$17</f>
        <v>5326.3292208599996</v>
      </c>
      <c r="K92" s="36">
        <f>SUMIFS(СВЦЭМ!$C$39:$C$782,СВЦЭМ!$A$39:$A$782,$A92,СВЦЭМ!$B$39:$B$782,K$83)+'СЕТ СН'!$H$9+СВЦЭМ!$D$10+'СЕТ СН'!$H$5-'СЕТ СН'!$H$17</f>
        <v>5272.2050314099997</v>
      </c>
      <c r="L92" s="36">
        <f>SUMIFS(СВЦЭМ!$C$39:$C$782,СВЦЭМ!$A$39:$A$782,$A92,СВЦЭМ!$B$39:$B$782,L$83)+'СЕТ СН'!$H$9+СВЦЭМ!$D$10+'СЕТ СН'!$H$5-'СЕТ СН'!$H$17</f>
        <v>5220.4634167599997</v>
      </c>
      <c r="M92" s="36">
        <f>SUMIFS(СВЦЭМ!$C$39:$C$782,СВЦЭМ!$A$39:$A$782,$A92,СВЦЭМ!$B$39:$B$782,M$83)+'СЕТ СН'!$H$9+СВЦЭМ!$D$10+'СЕТ СН'!$H$5-'СЕТ СН'!$H$17</f>
        <v>5218.2387844900004</v>
      </c>
      <c r="N92" s="36">
        <f>SUMIFS(СВЦЭМ!$C$39:$C$782,СВЦЭМ!$A$39:$A$782,$A92,СВЦЭМ!$B$39:$B$782,N$83)+'СЕТ СН'!$H$9+СВЦЭМ!$D$10+'СЕТ СН'!$H$5-'СЕТ СН'!$H$17</f>
        <v>5248.6439354300001</v>
      </c>
      <c r="O92" s="36">
        <f>SUMIFS(СВЦЭМ!$C$39:$C$782,СВЦЭМ!$A$39:$A$782,$A92,СВЦЭМ!$B$39:$B$782,O$83)+'СЕТ СН'!$H$9+СВЦЭМ!$D$10+'СЕТ СН'!$H$5-'СЕТ СН'!$H$17</f>
        <v>5284.6110754900001</v>
      </c>
      <c r="P92" s="36">
        <f>SUMIFS(СВЦЭМ!$C$39:$C$782,СВЦЭМ!$A$39:$A$782,$A92,СВЦЭМ!$B$39:$B$782,P$83)+'СЕТ СН'!$H$9+СВЦЭМ!$D$10+'СЕТ СН'!$H$5-'СЕТ СН'!$H$17</f>
        <v>5264.3630136199999</v>
      </c>
      <c r="Q92" s="36">
        <f>SUMIFS(СВЦЭМ!$C$39:$C$782,СВЦЭМ!$A$39:$A$782,$A92,СВЦЭМ!$B$39:$B$782,Q$83)+'СЕТ СН'!$H$9+СВЦЭМ!$D$10+'СЕТ СН'!$H$5-'СЕТ СН'!$H$17</f>
        <v>5292.27021212</v>
      </c>
      <c r="R92" s="36">
        <f>SUMIFS(СВЦЭМ!$C$39:$C$782,СВЦЭМ!$A$39:$A$782,$A92,СВЦЭМ!$B$39:$B$782,R$83)+'СЕТ СН'!$H$9+СВЦЭМ!$D$10+'СЕТ СН'!$H$5-'СЕТ СН'!$H$17</f>
        <v>5291.2795160000005</v>
      </c>
      <c r="S92" s="36">
        <f>SUMIFS(СВЦЭМ!$C$39:$C$782,СВЦЭМ!$A$39:$A$782,$A92,СВЦЭМ!$B$39:$B$782,S$83)+'СЕТ СН'!$H$9+СВЦЭМ!$D$10+'СЕТ СН'!$H$5-'СЕТ СН'!$H$17</f>
        <v>5293.7213521900003</v>
      </c>
      <c r="T92" s="36">
        <f>SUMIFS(СВЦЭМ!$C$39:$C$782,СВЦЭМ!$A$39:$A$782,$A92,СВЦЭМ!$B$39:$B$782,T$83)+'СЕТ СН'!$H$9+СВЦЭМ!$D$10+'СЕТ СН'!$H$5-'СЕТ СН'!$H$17</f>
        <v>5258.3191257100007</v>
      </c>
      <c r="U92" s="36">
        <f>SUMIFS(СВЦЭМ!$C$39:$C$782,СВЦЭМ!$A$39:$A$782,$A92,СВЦЭМ!$B$39:$B$782,U$83)+'СЕТ СН'!$H$9+СВЦЭМ!$D$10+'СЕТ СН'!$H$5-'СЕТ СН'!$H$17</f>
        <v>5254.8284364199999</v>
      </c>
      <c r="V92" s="36">
        <f>SUMIFS(СВЦЭМ!$C$39:$C$782,СВЦЭМ!$A$39:$A$782,$A92,СВЦЭМ!$B$39:$B$782,V$83)+'СЕТ СН'!$H$9+СВЦЭМ!$D$10+'СЕТ СН'!$H$5-'СЕТ СН'!$H$17</f>
        <v>5198.8620933399998</v>
      </c>
      <c r="W92" s="36">
        <f>SUMIFS(СВЦЭМ!$C$39:$C$782,СВЦЭМ!$A$39:$A$782,$A92,СВЦЭМ!$B$39:$B$782,W$83)+'СЕТ СН'!$H$9+СВЦЭМ!$D$10+'СЕТ СН'!$H$5-'СЕТ СН'!$H$17</f>
        <v>5165.4002645700002</v>
      </c>
      <c r="X92" s="36">
        <f>SUMIFS(СВЦЭМ!$C$39:$C$782,СВЦЭМ!$A$39:$A$782,$A92,СВЦЭМ!$B$39:$B$782,X$83)+'СЕТ СН'!$H$9+СВЦЭМ!$D$10+'СЕТ СН'!$H$5-'СЕТ СН'!$H$17</f>
        <v>5216.0217922600004</v>
      </c>
      <c r="Y92" s="36">
        <f>SUMIFS(СВЦЭМ!$C$39:$C$782,СВЦЭМ!$A$39:$A$782,$A92,СВЦЭМ!$B$39:$B$782,Y$83)+'СЕТ СН'!$H$9+СВЦЭМ!$D$10+'СЕТ СН'!$H$5-'СЕТ СН'!$H$17</f>
        <v>5288.7784353400002</v>
      </c>
    </row>
    <row r="93" spans="1:25" ht="15.75" x14ac:dyDescent="0.2">
      <c r="A93" s="35">
        <f t="shared" si="2"/>
        <v>45422</v>
      </c>
      <c r="B93" s="36">
        <f>SUMIFS(СВЦЭМ!$C$39:$C$782,СВЦЭМ!$A$39:$A$782,$A93,СВЦЭМ!$B$39:$B$782,B$83)+'СЕТ СН'!$H$9+СВЦЭМ!$D$10+'СЕТ СН'!$H$5-'СЕТ СН'!$H$17</f>
        <v>5382.8569112499999</v>
      </c>
      <c r="C93" s="36">
        <f>SUMIFS(СВЦЭМ!$C$39:$C$782,СВЦЭМ!$A$39:$A$782,$A93,СВЦЭМ!$B$39:$B$782,C$83)+'СЕТ СН'!$H$9+СВЦЭМ!$D$10+'СЕТ СН'!$H$5-'СЕТ СН'!$H$17</f>
        <v>5443.3873040199996</v>
      </c>
      <c r="D93" s="36">
        <f>SUMIFS(СВЦЭМ!$C$39:$C$782,СВЦЭМ!$A$39:$A$782,$A93,СВЦЭМ!$B$39:$B$782,D$83)+'СЕТ СН'!$H$9+СВЦЭМ!$D$10+'СЕТ СН'!$H$5-'СЕТ СН'!$H$17</f>
        <v>5474.4714635999999</v>
      </c>
      <c r="E93" s="36">
        <f>SUMIFS(СВЦЭМ!$C$39:$C$782,СВЦЭМ!$A$39:$A$782,$A93,СВЦЭМ!$B$39:$B$782,E$83)+'СЕТ СН'!$H$9+СВЦЭМ!$D$10+'СЕТ СН'!$H$5-'СЕТ СН'!$H$17</f>
        <v>5504.5096386300002</v>
      </c>
      <c r="F93" s="36">
        <f>SUMIFS(СВЦЭМ!$C$39:$C$782,СВЦЭМ!$A$39:$A$782,$A93,СВЦЭМ!$B$39:$B$782,F$83)+'СЕТ СН'!$H$9+СВЦЭМ!$D$10+'СЕТ СН'!$H$5-'СЕТ СН'!$H$17</f>
        <v>5505.3714161600001</v>
      </c>
      <c r="G93" s="36">
        <f>SUMIFS(СВЦЭМ!$C$39:$C$782,СВЦЭМ!$A$39:$A$782,$A93,СВЦЭМ!$B$39:$B$782,G$83)+'СЕТ СН'!$H$9+СВЦЭМ!$D$10+'СЕТ СН'!$H$5-'СЕТ СН'!$H$17</f>
        <v>5505.38119448</v>
      </c>
      <c r="H93" s="36">
        <f>SUMIFS(СВЦЭМ!$C$39:$C$782,СВЦЭМ!$A$39:$A$782,$A93,СВЦЭМ!$B$39:$B$782,H$83)+'СЕТ СН'!$H$9+СВЦЭМ!$D$10+'СЕТ СН'!$H$5-'СЕТ СН'!$H$17</f>
        <v>5466.7417818800004</v>
      </c>
      <c r="I93" s="36">
        <f>SUMIFS(СВЦЭМ!$C$39:$C$782,СВЦЭМ!$A$39:$A$782,$A93,СВЦЭМ!$B$39:$B$782,I$83)+'СЕТ СН'!$H$9+СВЦЭМ!$D$10+'СЕТ СН'!$H$5-'СЕТ СН'!$H$17</f>
        <v>5421.9659640400005</v>
      </c>
      <c r="J93" s="36">
        <f>SUMIFS(СВЦЭМ!$C$39:$C$782,СВЦЭМ!$A$39:$A$782,$A93,СВЦЭМ!$B$39:$B$782,J$83)+'СЕТ СН'!$H$9+СВЦЭМ!$D$10+'СЕТ СН'!$H$5-'СЕТ СН'!$H$17</f>
        <v>5330.9673820000007</v>
      </c>
      <c r="K93" s="36">
        <f>SUMIFS(СВЦЭМ!$C$39:$C$782,СВЦЭМ!$A$39:$A$782,$A93,СВЦЭМ!$B$39:$B$782,K$83)+'СЕТ СН'!$H$9+СВЦЭМ!$D$10+'СЕТ СН'!$H$5-'СЕТ СН'!$H$17</f>
        <v>5282.6075238600006</v>
      </c>
      <c r="L93" s="36">
        <f>SUMIFS(СВЦЭМ!$C$39:$C$782,СВЦЭМ!$A$39:$A$782,$A93,СВЦЭМ!$B$39:$B$782,L$83)+'СЕТ СН'!$H$9+СВЦЭМ!$D$10+'СЕТ СН'!$H$5-'СЕТ СН'!$H$17</f>
        <v>5236.9526714900003</v>
      </c>
      <c r="M93" s="36">
        <f>SUMIFS(СВЦЭМ!$C$39:$C$782,СВЦЭМ!$A$39:$A$782,$A93,СВЦЭМ!$B$39:$B$782,M$83)+'СЕТ СН'!$H$9+СВЦЭМ!$D$10+'СЕТ СН'!$H$5-'СЕТ СН'!$H$17</f>
        <v>5237.0335835100004</v>
      </c>
      <c r="N93" s="36">
        <f>SUMIFS(СВЦЭМ!$C$39:$C$782,СВЦЭМ!$A$39:$A$782,$A93,СВЦЭМ!$B$39:$B$782,N$83)+'СЕТ СН'!$H$9+СВЦЭМ!$D$10+'СЕТ СН'!$H$5-'СЕТ СН'!$H$17</f>
        <v>5252.1516987499999</v>
      </c>
      <c r="O93" s="36">
        <f>SUMIFS(СВЦЭМ!$C$39:$C$782,СВЦЭМ!$A$39:$A$782,$A93,СВЦЭМ!$B$39:$B$782,O$83)+'СЕТ СН'!$H$9+СВЦЭМ!$D$10+'СЕТ СН'!$H$5-'СЕТ СН'!$H$17</f>
        <v>5263.6219173</v>
      </c>
      <c r="P93" s="36">
        <f>SUMIFS(СВЦЭМ!$C$39:$C$782,СВЦЭМ!$A$39:$A$782,$A93,СВЦЭМ!$B$39:$B$782,P$83)+'СЕТ СН'!$H$9+СВЦЭМ!$D$10+'СЕТ СН'!$H$5-'СЕТ СН'!$H$17</f>
        <v>5270.3079869200001</v>
      </c>
      <c r="Q93" s="36">
        <f>SUMIFS(СВЦЭМ!$C$39:$C$782,СВЦЭМ!$A$39:$A$782,$A93,СВЦЭМ!$B$39:$B$782,Q$83)+'СЕТ СН'!$H$9+СВЦЭМ!$D$10+'СЕТ СН'!$H$5-'СЕТ СН'!$H$17</f>
        <v>5301.0722141799997</v>
      </c>
      <c r="R93" s="36">
        <f>SUMIFS(СВЦЭМ!$C$39:$C$782,СВЦЭМ!$A$39:$A$782,$A93,СВЦЭМ!$B$39:$B$782,R$83)+'СЕТ СН'!$H$9+СВЦЭМ!$D$10+'СЕТ СН'!$H$5-'СЕТ СН'!$H$17</f>
        <v>5316.6370971800006</v>
      </c>
      <c r="S93" s="36">
        <f>SUMIFS(СВЦЭМ!$C$39:$C$782,СВЦЭМ!$A$39:$A$782,$A93,СВЦЭМ!$B$39:$B$782,S$83)+'СЕТ СН'!$H$9+СВЦЭМ!$D$10+'СЕТ СН'!$H$5-'СЕТ СН'!$H$17</f>
        <v>5313.1573336199999</v>
      </c>
      <c r="T93" s="36">
        <f>SUMIFS(СВЦЭМ!$C$39:$C$782,СВЦЭМ!$A$39:$A$782,$A93,СВЦЭМ!$B$39:$B$782,T$83)+'СЕТ СН'!$H$9+СВЦЭМ!$D$10+'СЕТ СН'!$H$5-'СЕТ СН'!$H$17</f>
        <v>5284.1645735299999</v>
      </c>
      <c r="U93" s="36">
        <f>SUMIFS(СВЦЭМ!$C$39:$C$782,СВЦЭМ!$A$39:$A$782,$A93,СВЦЭМ!$B$39:$B$782,U$83)+'СЕТ СН'!$H$9+СВЦЭМ!$D$10+'СЕТ СН'!$H$5-'СЕТ СН'!$H$17</f>
        <v>5261.1884098500004</v>
      </c>
      <c r="V93" s="36">
        <f>SUMIFS(СВЦЭМ!$C$39:$C$782,СВЦЭМ!$A$39:$A$782,$A93,СВЦЭМ!$B$39:$B$782,V$83)+'СЕТ СН'!$H$9+СВЦЭМ!$D$10+'СЕТ СН'!$H$5-'СЕТ СН'!$H$17</f>
        <v>5220.1636912200001</v>
      </c>
      <c r="W93" s="36">
        <f>SUMIFS(СВЦЭМ!$C$39:$C$782,СВЦЭМ!$A$39:$A$782,$A93,СВЦЭМ!$B$39:$B$782,W$83)+'СЕТ СН'!$H$9+СВЦЭМ!$D$10+'СЕТ СН'!$H$5-'СЕТ СН'!$H$17</f>
        <v>5213.8965070499999</v>
      </c>
      <c r="X93" s="36">
        <f>SUMIFS(СВЦЭМ!$C$39:$C$782,СВЦЭМ!$A$39:$A$782,$A93,СВЦЭМ!$B$39:$B$782,X$83)+'СЕТ СН'!$H$9+СВЦЭМ!$D$10+'СЕТ СН'!$H$5-'СЕТ СН'!$H$17</f>
        <v>5243.3591063500007</v>
      </c>
      <c r="Y93" s="36">
        <f>SUMIFS(СВЦЭМ!$C$39:$C$782,СВЦЭМ!$A$39:$A$782,$A93,СВЦЭМ!$B$39:$B$782,Y$83)+'СЕТ СН'!$H$9+СВЦЭМ!$D$10+'СЕТ СН'!$H$5-'СЕТ СН'!$H$17</f>
        <v>5306.0744284400007</v>
      </c>
    </row>
    <row r="94" spans="1:25" ht="15.75" x14ac:dyDescent="0.2">
      <c r="A94" s="35">
        <f t="shared" si="2"/>
        <v>45423</v>
      </c>
      <c r="B94" s="36">
        <f>SUMIFS(СВЦЭМ!$C$39:$C$782,СВЦЭМ!$A$39:$A$782,$A94,СВЦЭМ!$B$39:$B$782,B$83)+'СЕТ СН'!$H$9+СВЦЭМ!$D$10+'СЕТ СН'!$H$5-'СЕТ СН'!$H$17</f>
        <v>5345.1690925900002</v>
      </c>
      <c r="C94" s="36">
        <f>SUMIFS(СВЦЭМ!$C$39:$C$782,СВЦЭМ!$A$39:$A$782,$A94,СВЦЭМ!$B$39:$B$782,C$83)+'СЕТ СН'!$H$9+СВЦЭМ!$D$10+'СЕТ СН'!$H$5-'СЕТ СН'!$H$17</f>
        <v>5454.5247059700005</v>
      </c>
      <c r="D94" s="36">
        <f>SUMIFS(СВЦЭМ!$C$39:$C$782,СВЦЭМ!$A$39:$A$782,$A94,СВЦЭМ!$B$39:$B$782,D$83)+'СЕТ СН'!$H$9+СВЦЭМ!$D$10+'СЕТ СН'!$H$5-'СЕТ СН'!$H$17</f>
        <v>5473.7845250600003</v>
      </c>
      <c r="E94" s="36">
        <f>SUMIFS(СВЦЭМ!$C$39:$C$782,СВЦЭМ!$A$39:$A$782,$A94,СВЦЭМ!$B$39:$B$782,E$83)+'СЕТ СН'!$H$9+СВЦЭМ!$D$10+'СЕТ СН'!$H$5-'СЕТ СН'!$H$17</f>
        <v>5499.6591592900004</v>
      </c>
      <c r="F94" s="36">
        <f>SUMIFS(СВЦЭМ!$C$39:$C$782,СВЦЭМ!$A$39:$A$782,$A94,СВЦЭМ!$B$39:$B$782,F$83)+'СЕТ СН'!$H$9+СВЦЭМ!$D$10+'СЕТ СН'!$H$5-'СЕТ СН'!$H$17</f>
        <v>5514.9967316800003</v>
      </c>
      <c r="G94" s="36">
        <f>SUMIFS(СВЦЭМ!$C$39:$C$782,СВЦЭМ!$A$39:$A$782,$A94,СВЦЭМ!$B$39:$B$782,G$83)+'СЕТ СН'!$H$9+СВЦЭМ!$D$10+'СЕТ СН'!$H$5-'СЕТ СН'!$H$17</f>
        <v>5500.9098627900003</v>
      </c>
      <c r="H94" s="36">
        <f>SUMIFS(СВЦЭМ!$C$39:$C$782,СВЦЭМ!$A$39:$A$782,$A94,СВЦЭМ!$B$39:$B$782,H$83)+'СЕТ СН'!$H$9+СВЦЭМ!$D$10+'СЕТ СН'!$H$5-'СЕТ СН'!$H$17</f>
        <v>5459.6310615700004</v>
      </c>
      <c r="I94" s="36">
        <f>SUMIFS(СВЦЭМ!$C$39:$C$782,СВЦЭМ!$A$39:$A$782,$A94,СВЦЭМ!$B$39:$B$782,I$83)+'СЕТ СН'!$H$9+СВЦЭМ!$D$10+'СЕТ СН'!$H$5-'СЕТ СН'!$H$17</f>
        <v>5422.5636456700004</v>
      </c>
      <c r="J94" s="36">
        <f>SUMIFS(СВЦЭМ!$C$39:$C$782,СВЦЭМ!$A$39:$A$782,$A94,СВЦЭМ!$B$39:$B$782,J$83)+'СЕТ СН'!$H$9+СВЦЭМ!$D$10+'СЕТ СН'!$H$5-'СЕТ СН'!$H$17</f>
        <v>5350.6639344900004</v>
      </c>
      <c r="K94" s="36">
        <f>SUMIFS(СВЦЭМ!$C$39:$C$782,СВЦЭМ!$A$39:$A$782,$A94,СВЦЭМ!$B$39:$B$782,K$83)+'СЕТ СН'!$H$9+СВЦЭМ!$D$10+'СЕТ СН'!$H$5-'СЕТ СН'!$H$17</f>
        <v>5309.7911587100007</v>
      </c>
      <c r="L94" s="36">
        <f>SUMIFS(СВЦЭМ!$C$39:$C$782,СВЦЭМ!$A$39:$A$782,$A94,СВЦЭМ!$B$39:$B$782,L$83)+'СЕТ СН'!$H$9+СВЦЭМ!$D$10+'СЕТ СН'!$H$5-'СЕТ СН'!$H$17</f>
        <v>5275.0810472200001</v>
      </c>
      <c r="M94" s="36">
        <f>SUMIFS(СВЦЭМ!$C$39:$C$782,СВЦЭМ!$A$39:$A$782,$A94,СВЦЭМ!$B$39:$B$782,M$83)+'СЕТ СН'!$H$9+СВЦЭМ!$D$10+'СЕТ СН'!$H$5-'СЕТ СН'!$H$17</f>
        <v>5269.3510317400005</v>
      </c>
      <c r="N94" s="36">
        <f>SUMIFS(СВЦЭМ!$C$39:$C$782,СВЦЭМ!$A$39:$A$782,$A94,СВЦЭМ!$B$39:$B$782,N$83)+'СЕТ СН'!$H$9+СВЦЭМ!$D$10+'СЕТ СН'!$H$5-'СЕТ СН'!$H$17</f>
        <v>5289.1224511399996</v>
      </c>
      <c r="O94" s="36">
        <f>SUMIFS(СВЦЭМ!$C$39:$C$782,СВЦЭМ!$A$39:$A$782,$A94,СВЦЭМ!$B$39:$B$782,O$83)+'СЕТ СН'!$H$9+СВЦЭМ!$D$10+'СЕТ СН'!$H$5-'СЕТ СН'!$H$17</f>
        <v>5300.9277189800005</v>
      </c>
      <c r="P94" s="36">
        <f>SUMIFS(СВЦЭМ!$C$39:$C$782,СВЦЭМ!$A$39:$A$782,$A94,СВЦЭМ!$B$39:$B$782,P$83)+'СЕТ СН'!$H$9+СВЦЭМ!$D$10+'СЕТ СН'!$H$5-'СЕТ СН'!$H$17</f>
        <v>5316.7312718100002</v>
      </c>
      <c r="Q94" s="36">
        <f>SUMIFS(СВЦЭМ!$C$39:$C$782,СВЦЭМ!$A$39:$A$782,$A94,СВЦЭМ!$B$39:$B$782,Q$83)+'СЕТ СН'!$H$9+СВЦЭМ!$D$10+'СЕТ СН'!$H$5-'СЕТ СН'!$H$17</f>
        <v>5339.6255498200007</v>
      </c>
      <c r="R94" s="36">
        <f>SUMIFS(СВЦЭМ!$C$39:$C$782,СВЦЭМ!$A$39:$A$782,$A94,СВЦЭМ!$B$39:$B$782,R$83)+'СЕТ СН'!$H$9+СВЦЭМ!$D$10+'СЕТ СН'!$H$5-'СЕТ СН'!$H$17</f>
        <v>5345.4291999200004</v>
      </c>
      <c r="S94" s="36">
        <f>SUMIFS(СВЦЭМ!$C$39:$C$782,СВЦЭМ!$A$39:$A$782,$A94,СВЦЭМ!$B$39:$B$782,S$83)+'СЕТ СН'!$H$9+СВЦЭМ!$D$10+'СЕТ СН'!$H$5-'СЕТ СН'!$H$17</f>
        <v>5335.5490032899997</v>
      </c>
      <c r="T94" s="36">
        <f>SUMIFS(СВЦЭМ!$C$39:$C$782,СВЦЭМ!$A$39:$A$782,$A94,СВЦЭМ!$B$39:$B$782,T$83)+'СЕТ СН'!$H$9+СВЦЭМ!$D$10+'СЕТ СН'!$H$5-'СЕТ СН'!$H$17</f>
        <v>5313.1428624199998</v>
      </c>
      <c r="U94" s="36">
        <f>SUMIFS(СВЦЭМ!$C$39:$C$782,СВЦЭМ!$A$39:$A$782,$A94,СВЦЭМ!$B$39:$B$782,U$83)+'СЕТ СН'!$H$9+СВЦЭМ!$D$10+'СЕТ СН'!$H$5-'СЕТ СН'!$H$17</f>
        <v>5308.8231276100005</v>
      </c>
      <c r="V94" s="36">
        <f>SUMIFS(СВЦЭМ!$C$39:$C$782,СВЦЭМ!$A$39:$A$782,$A94,СВЦЭМ!$B$39:$B$782,V$83)+'СЕТ СН'!$H$9+СВЦЭМ!$D$10+'СЕТ СН'!$H$5-'СЕТ СН'!$H$17</f>
        <v>5270.2557833199999</v>
      </c>
      <c r="W94" s="36">
        <f>SUMIFS(СВЦЭМ!$C$39:$C$782,СВЦЭМ!$A$39:$A$782,$A94,СВЦЭМ!$B$39:$B$782,W$83)+'СЕТ СН'!$H$9+СВЦЭМ!$D$10+'СЕТ СН'!$H$5-'СЕТ СН'!$H$17</f>
        <v>5255.9149539299997</v>
      </c>
      <c r="X94" s="36">
        <f>SUMIFS(СВЦЭМ!$C$39:$C$782,СВЦЭМ!$A$39:$A$782,$A94,СВЦЭМ!$B$39:$B$782,X$83)+'СЕТ СН'!$H$9+СВЦЭМ!$D$10+'СЕТ СН'!$H$5-'СЕТ СН'!$H$17</f>
        <v>5274.9935810300003</v>
      </c>
      <c r="Y94" s="36">
        <f>SUMIFS(СВЦЭМ!$C$39:$C$782,СВЦЭМ!$A$39:$A$782,$A94,СВЦЭМ!$B$39:$B$782,Y$83)+'СЕТ СН'!$H$9+СВЦЭМ!$D$10+'СЕТ СН'!$H$5-'СЕТ СН'!$H$17</f>
        <v>5338.6438141300005</v>
      </c>
    </row>
    <row r="95" spans="1:25" ht="15.75" x14ac:dyDescent="0.2">
      <c r="A95" s="35">
        <f t="shared" si="2"/>
        <v>45424</v>
      </c>
      <c r="B95" s="36">
        <f>SUMIFS(СВЦЭМ!$C$39:$C$782,СВЦЭМ!$A$39:$A$782,$A95,СВЦЭМ!$B$39:$B$782,B$83)+'СЕТ СН'!$H$9+СВЦЭМ!$D$10+'СЕТ СН'!$H$5-'СЕТ СН'!$H$17</f>
        <v>5427.4505995099998</v>
      </c>
      <c r="C95" s="36">
        <f>SUMIFS(СВЦЭМ!$C$39:$C$782,СВЦЭМ!$A$39:$A$782,$A95,СВЦЭМ!$B$39:$B$782,C$83)+'СЕТ СН'!$H$9+СВЦЭМ!$D$10+'СЕТ СН'!$H$5-'СЕТ СН'!$H$17</f>
        <v>5474.2706331700001</v>
      </c>
      <c r="D95" s="36">
        <f>SUMIFS(СВЦЭМ!$C$39:$C$782,СВЦЭМ!$A$39:$A$782,$A95,СВЦЭМ!$B$39:$B$782,D$83)+'СЕТ СН'!$H$9+СВЦЭМ!$D$10+'СЕТ СН'!$H$5-'СЕТ СН'!$H$17</f>
        <v>5503.0827102200001</v>
      </c>
      <c r="E95" s="36">
        <f>SUMIFS(СВЦЭМ!$C$39:$C$782,СВЦЭМ!$A$39:$A$782,$A95,СВЦЭМ!$B$39:$B$782,E$83)+'СЕТ СН'!$H$9+СВЦЭМ!$D$10+'СЕТ СН'!$H$5-'СЕТ СН'!$H$17</f>
        <v>5526.8188144900005</v>
      </c>
      <c r="F95" s="36">
        <f>SUMIFS(СВЦЭМ!$C$39:$C$782,СВЦЭМ!$A$39:$A$782,$A95,СВЦЭМ!$B$39:$B$782,F$83)+'СЕТ СН'!$H$9+СВЦЭМ!$D$10+'СЕТ СН'!$H$5-'СЕТ СН'!$H$17</f>
        <v>5540.3657933699997</v>
      </c>
      <c r="G95" s="36">
        <f>SUMIFS(СВЦЭМ!$C$39:$C$782,СВЦЭМ!$A$39:$A$782,$A95,СВЦЭМ!$B$39:$B$782,G$83)+'СЕТ СН'!$H$9+СВЦЭМ!$D$10+'СЕТ СН'!$H$5-'СЕТ СН'!$H$17</f>
        <v>5521.3061734299999</v>
      </c>
      <c r="H95" s="36">
        <f>SUMIFS(СВЦЭМ!$C$39:$C$782,СВЦЭМ!$A$39:$A$782,$A95,СВЦЭМ!$B$39:$B$782,H$83)+'СЕТ СН'!$H$9+СВЦЭМ!$D$10+'СЕТ СН'!$H$5-'СЕТ СН'!$H$17</f>
        <v>5488.2412714100001</v>
      </c>
      <c r="I95" s="36">
        <f>SUMIFS(СВЦЭМ!$C$39:$C$782,СВЦЭМ!$A$39:$A$782,$A95,СВЦЭМ!$B$39:$B$782,I$83)+'СЕТ СН'!$H$9+СВЦЭМ!$D$10+'СЕТ СН'!$H$5-'СЕТ СН'!$H$17</f>
        <v>5461.3102069100005</v>
      </c>
      <c r="J95" s="36">
        <f>SUMIFS(СВЦЭМ!$C$39:$C$782,СВЦЭМ!$A$39:$A$782,$A95,СВЦЭМ!$B$39:$B$782,J$83)+'СЕТ СН'!$H$9+СВЦЭМ!$D$10+'СЕТ СН'!$H$5-'СЕТ СН'!$H$17</f>
        <v>5374.8274646299997</v>
      </c>
      <c r="K95" s="36">
        <f>SUMIFS(СВЦЭМ!$C$39:$C$782,СВЦЭМ!$A$39:$A$782,$A95,СВЦЭМ!$B$39:$B$782,K$83)+'СЕТ СН'!$H$9+СВЦЭМ!$D$10+'СЕТ СН'!$H$5-'СЕТ СН'!$H$17</f>
        <v>5285.4616237</v>
      </c>
      <c r="L95" s="36">
        <f>SUMIFS(СВЦЭМ!$C$39:$C$782,СВЦЭМ!$A$39:$A$782,$A95,СВЦЭМ!$B$39:$B$782,L$83)+'СЕТ СН'!$H$9+СВЦЭМ!$D$10+'СЕТ СН'!$H$5-'СЕТ СН'!$H$17</f>
        <v>5271.6689888199999</v>
      </c>
      <c r="M95" s="36">
        <f>SUMIFS(СВЦЭМ!$C$39:$C$782,СВЦЭМ!$A$39:$A$782,$A95,СВЦЭМ!$B$39:$B$782,M$83)+'СЕТ СН'!$H$9+СВЦЭМ!$D$10+'СЕТ СН'!$H$5-'СЕТ СН'!$H$17</f>
        <v>5266.7679710000002</v>
      </c>
      <c r="N95" s="36">
        <f>SUMIFS(СВЦЭМ!$C$39:$C$782,СВЦЭМ!$A$39:$A$782,$A95,СВЦЭМ!$B$39:$B$782,N$83)+'СЕТ СН'!$H$9+СВЦЭМ!$D$10+'СЕТ СН'!$H$5-'СЕТ СН'!$H$17</f>
        <v>5280.8094608700003</v>
      </c>
      <c r="O95" s="36">
        <f>SUMIFS(СВЦЭМ!$C$39:$C$782,СВЦЭМ!$A$39:$A$782,$A95,СВЦЭМ!$B$39:$B$782,O$83)+'СЕТ СН'!$H$9+СВЦЭМ!$D$10+'СЕТ СН'!$H$5-'СЕТ СН'!$H$17</f>
        <v>5309.5684469400003</v>
      </c>
      <c r="P95" s="36">
        <f>SUMIFS(СВЦЭМ!$C$39:$C$782,СВЦЭМ!$A$39:$A$782,$A95,СВЦЭМ!$B$39:$B$782,P$83)+'СЕТ СН'!$H$9+СВЦЭМ!$D$10+'СЕТ СН'!$H$5-'СЕТ СН'!$H$17</f>
        <v>5324.1012745600001</v>
      </c>
      <c r="Q95" s="36">
        <f>SUMIFS(СВЦЭМ!$C$39:$C$782,СВЦЭМ!$A$39:$A$782,$A95,СВЦЭМ!$B$39:$B$782,Q$83)+'СЕТ СН'!$H$9+СВЦЭМ!$D$10+'СЕТ СН'!$H$5-'СЕТ СН'!$H$17</f>
        <v>5347.8053121100002</v>
      </c>
      <c r="R95" s="36">
        <f>SUMIFS(СВЦЭМ!$C$39:$C$782,СВЦЭМ!$A$39:$A$782,$A95,СВЦЭМ!$B$39:$B$782,R$83)+'СЕТ СН'!$H$9+СВЦЭМ!$D$10+'СЕТ СН'!$H$5-'СЕТ СН'!$H$17</f>
        <v>5363.3693201300002</v>
      </c>
      <c r="S95" s="36">
        <f>SUMIFS(СВЦЭМ!$C$39:$C$782,СВЦЭМ!$A$39:$A$782,$A95,СВЦЭМ!$B$39:$B$782,S$83)+'СЕТ СН'!$H$9+СВЦЭМ!$D$10+'СЕТ СН'!$H$5-'СЕТ СН'!$H$17</f>
        <v>5349.6993782</v>
      </c>
      <c r="T95" s="36">
        <f>SUMIFS(СВЦЭМ!$C$39:$C$782,СВЦЭМ!$A$39:$A$782,$A95,СВЦЭМ!$B$39:$B$782,T$83)+'СЕТ СН'!$H$9+СВЦЭМ!$D$10+'СЕТ СН'!$H$5-'СЕТ СН'!$H$17</f>
        <v>5308.0828663499997</v>
      </c>
      <c r="U95" s="36">
        <f>SUMIFS(СВЦЭМ!$C$39:$C$782,СВЦЭМ!$A$39:$A$782,$A95,СВЦЭМ!$B$39:$B$782,U$83)+'СЕТ СН'!$H$9+СВЦЭМ!$D$10+'СЕТ СН'!$H$5-'СЕТ СН'!$H$17</f>
        <v>5242.8940291100007</v>
      </c>
      <c r="V95" s="36">
        <f>SUMIFS(СВЦЭМ!$C$39:$C$782,СВЦЭМ!$A$39:$A$782,$A95,СВЦЭМ!$B$39:$B$782,V$83)+'СЕТ СН'!$H$9+СВЦЭМ!$D$10+'СЕТ СН'!$H$5-'СЕТ СН'!$H$17</f>
        <v>5203.2338501200002</v>
      </c>
      <c r="W95" s="36">
        <f>SUMIFS(СВЦЭМ!$C$39:$C$782,СВЦЭМ!$A$39:$A$782,$A95,СВЦЭМ!$B$39:$B$782,W$83)+'СЕТ СН'!$H$9+СВЦЭМ!$D$10+'СЕТ СН'!$H$5-'СЕТ СН'!$H$17</f>
        <v>5169.4257784900001</v>
      </c>
      <c r="X95" s="36">
        <f>SUMIFS(СВЦЭМ!$C$39:$C$782,СВЦЭМ!$A$39:$A$782,$A95,СВЦЭМ!$B$39:$B$782,X$83)+'СЕТ СН'!$H$9+СВЦЭМ!$D$10+'СЕТ СН'!$H$5-'СЕТ СН'!$H$17</f>
        <v>5216.3042526600002</v>
      </c>
      <c r="Y95" s="36">
        <f>SUMIFS(СВЦЭМ!$C$39:$C$782,СВЦЭМ!$A$39:$A$782,$A95,СВЦЭМ!$B$39:$B$782,Y$83)+'СЕТ СН'!$H$9+СВЦЭМ!$D$10+'СЕТ СН'!$H$5-'СЕТ СН'!$H$17</f>
        <v>5266.1335580100003</v>
      </c>
    </row>
    <row r="96" spans="1:25" ht="15.75" x14ac:dyDescent="0.2">
      <c r="A96" s="35">
        <f t="shared" si="2"/>
        <v>45425</v>
      </c>
      <c r="B96" s="36">
        <f>SUMIFS(СВЦЭМ!$C$39:$C$782,СВЦЭМ!$A$39:$A$782,$A96,СВЦЭМ!$B$39:$B$782,B$83)+'СЕТ СН'!$H$9+СВЦЭМ!$D$10+'СЕТ СН'!$H$5-'СЕТ СН'!$H$17</f>
        <v>5320.1349722200002</v>
      </c>
      <c r="C96" s="36">
        <f>SUMIFS(СВЦЭМ!$C$39:$C$782,СВЦЭМ!$A$39:$A$782,$A96,СВЦЭМ!$B$39:$B$782,C$83)+'СЕТ СН'!$H$9+СВЦЭМ!$D$10+'СЕТ СН'!$H$5-'СЕТ СН'!$H$17</f>
        <v>5399.6984998400003</v>
      </c>
      <c r="D96" s="36">
        <f>SUMIFS(СВЦЭМ!$C$39:$C$782,СВЦЭМ!$A$39:$A$782,$A96,СВЦЭМ!$B$39:$B$782,D$83)+'СЕТ СН'!$H$9+СВЦЭМ!$D$10+'СЕТ СН'!$H$5-'СЕТ СН'!$H$17</f>
        <v>5454.7971661900001</v>
      </c>
      <c r="E96" s="36">
        <f>SUMIFS(СВЦЭМ!$C$39:$C$782,СВЦЭМ!$A$39:$A$782,$A96,СВЦЭМ!$B$39:$B$782,E$83)+'СЕТ СН'!$H$9+СВЦЭМ!$D$10+'СЕТ СН'!$H$5-'СЕТ СН'!$H$17</f>
        <v>5512.71822539</v>
      </c>
      <c r="F96" s="36">
        <f>SUMIFS(СВЦЭМ!$C$39:$C$782,СВЦЭМ!$A$39:$A$782,$A96,СВЦЭМ!$B$39:$B$782,F$83)+'СЕТ СН'!$H$9+СВЦЭМ!$D$10+'СЕТ СН'!$H$5-'СЕТ СН'!$H$17</f>
        <v>5529.3242579899998</v>
      </c>
      <c r="G96" s="36">
        <f>SUMIFS(СВЦЭМ!$C$39:$C$782,СВЦЭМ!$A$39:$A$782,$A96,СВЦЭМ!$B$39:$B$782,G$83)+'СЕТ СН'!$H$9+СВЦЭМ!$D$10+'СЕТ СН'!$H$5-'СЕТ СН'!$H$17</f>
        <v>5502.9290879099999</v>
      </c>
      <c r="H96" s="36">
        <f>SUMIFS(СВЦЭМ!$C$39:$C$782,СВЦЭМ!$A$39:$A$782,$A96,СВЦЭМ!$B$39:$B$782,H$83)+'СЕТ СН'!$H$9+СВЦЭМ!$D$10+'СЕТ СН'!$H$5-'СЕТ СН'!$H$17</f>
        <v>5451.9177270199998</v>
      </c>
      <c r="I96" s="36">
        <f>SUMIFS(СВЦЭМ!$C$39:$C$782,СВЦЭМ!$A$39:$A$782,$A96,СВЦЭМ!$B$39:$B$782,I$83)+'СЕТ СН'!$H$9+СВЦЭМ!$D$10+'СЕТ СН'!$H$5-'СЕТ СН'!$H$17</f>
        <v>5356.1260991100007</v>
      </c>
      <c r="J96" s="36">
        <f>SUMIFS(СВЦЭМ!$C$39:$C$782,СВЦЭМ!$A$39:$A$782,$A96,СВЦЭМ!$B$39:$B$782,J$83)+'СЕТ СН'!$H$9+СВЦЭМ!$D$10+'СЕТ СН'!$H$5-'СЕТ СН'!$H$17</f>
        <v>5325.16346875</v>
      </c>
      <c r="K96" s="36">
        <f>SUMIFS(СВЦЭМ!$C$39:$C$782,СВЦЭМ!$A$39:$A$782,$A96,СВЦЭМ!$B$39:$B$782,K$83)+'СЕТ СН'!$H$9+СВЦЭМ!$D$10+'СЕТ СН'!$H$5-'СЕТ СН'!$H$17</f>
        <v>5307.3679471800006</v>
      </c>
      <c r="L96" s="36">
        <f>SUMIFS(СВЦЭМ!$C$39:$C$782,СВЦЭМ!$A$39:$A$782,$A96,СВЦЭМ!$B$39:$B$782,L$83)+'СЕТ СН'!$H$9+СВЦЭМ!$D$10+'СЕТ СН'!$H$5-'СЕТ СН'!$H$17</f>
        <v>5281.8987612199999</v>
      </c>
      <c r="M96" s="36">
        <f>SUMIFS(СВЦЭМ!$C$39:$C$782,СВЦЭМ!$A$39:$A$782,$A96,СВЦЭМ!$B$39:$B$782,M$83)+'СЕТ СН'!$H$9+СВЦЭМ!$D$10+'СЕТ СН'!$H$5-'СЕТ СН'!$H$17</f>
        <v>5298.6186377499998</v>
      </c>
      <c r="N96" s="36">
        <f>SUMIFS(СВЦЭМ!$C$39:$C$782,СВЦЭМ!$A$39:$A$782,$A96,СВЦЭМ!$B$39:$B$782,N$83)+'СЕТ СН'!$H$9+СВЦЭМ!$D$10+'СЕТ СН'!$H$5-'СЕТ СН'!$H$17</f>
        <v>5324.2826473300001</v>
      </c>
      <c r="O96" s="36">
        <f>SUMIFS(СВЦЭМ!$C$39:$C$782,СВЦЭМ!$A$39:$A$782,$A96,СВЦЭМ!$B$39:$B$782,O$83)+'СЕТ СН'!$H$9+СВЦЭМ!$D$10+'СЕТ СН'!$H$5-'СЕТ СН'!$H$17</f>
        <v>5329.4226761800001</v>
      </c>
      <c r="P96" s="36">
        <f>SUMIFS(СВЦЭМ!$C$39:$C$782,СВЦЭМ!$A$39:$A$782,$A96,СВЦЭМ!$B$39:$B$782,P$83)+'СЕТ СН'!$H$9+СВЦЭМ!$D$10+'СЕТ СН'!$H$5-'СЕТ СН'!$H$17</f>
        <v>5333.4413447099996</v>
      </c>
      <c r="Q96" s="36">
        <f>SUMIFS(СВЦЭМ!$C$39:$C$782,СВЦЭМ!$A$39:$A$782,$A96,СВЦЭМ!$B$39:$B$782,Q$83)+'СЕТ СН'!$H$9+СВЦЭМ!$D$10+'СЕТ СН'!$H$5-'СЕТ СН'!$H$17</f>
        <v>5360.9080704999997</v>
      </c>
      <c r="R96" s="36">
        <f>SUMIFS(СВЦЭМ!$C$39:$C$782,СВЦЭМ!$A$39:$A$782,$A96,СВЦЭМ!$B$39:$B$782,R$83)+'СЕТ СН'!$H$9+СВЦЭМ!$D$10+'СЕТ СН'!$H$5-'СЕТ СН'!$H$17</f>
        <v>5376.3076904400004</v>
      </c>
      <c r="S96" s="36">
        <f>SUMIFS(СВЦЭМ!$C$39:$C$782,СВЦЭМ!$A$39:$A$782,$A96,СВЦЭМ!$B$39:$B$782,S$83)+'СЕТ СН'!$H$9+СВЦЭМ!$D$10+'СЕТ СН'!$H$5-'СЕТ СН'!$H$17</f>
        <v>5366.5691621599999</v>
      </c>
      <c r="T96" s="36">
        <f>SUMIFS(СВЦЭМ!$C$39:$C$782,СВЦЭМ!$A$39:$A$782,$A96,СВЦЭМ!$B$39:$B$782,T$83)+'СЕТ СН'!$H$9+СВЦЭМ!$D$10+'СЕТ СН'!$H$5-'СЕТ СН'!$H$17</f>
        <v>5330.6498167999998</v>
      </c>
      <c r="U96" s="36">
        <f>SUMIFS(СВЦЭМ!$C$39:$C$782,СВЦЭМ!$A$39:$A$782,$A96,СВЦЭМ!$B$39:$B$782,U$83)+'СЕТ СН'!$H$9+СВЦЭМ!$D$10+'СЕТ СН'!$H$5-'СЕТ СН'!$H$17</f>
        <v>5322.7858078500003</v>
      </c>
      <c r="V96" s="36">
        <f>SUMIFS(СВЦЭМ!$C$39:$C$782,СВЦЭМ!$A$39:$A$782,$A96,СВЦЭМ!$B$39:$B$782,V$83)+'СЕТ СН'!$H$9+СВЦЭМ!$D$10+'СЕТ СН'!$H$5-'СЕТ СН'!$H$17</f>
        <v>5287.6330903300004</v>
      </c>
      <c r="W96" s="36">
        <f>SUMIFS(СВЦЭМ!$C$39:$C$782,СВЦЭМ!$A$39:$A$782,$A96,СВЦЭМ!$B$39:$B$782,W$83)+'СЕТ СН'!$H$9+СВЦЭМ!$D$10+'СЕТ СН'!$H$5-'СЕТ СН'!$H$17</f>
        <v>5264.13277535</v>
      </c>
      <c r="X96" s="36">
        <f>SUMIFS(СВЦЭМ!$C$39:$C$782,СВЦЭМ!$A$39:$A$782,$A96,СВЦЭМ!$B$39:$B$782,X$83)+'СЕТ СН'!$H$9+СВЦЭМ!$D$10+'СЕТ СН'!$H$5-'СЕТ СН'!$H$17</f>
        <v>5303.2561912800002</v>
      </c>
      <c r="Y96" s="36">
        <f>SUMIFS(СВЦЭМ!$C$39:$C$782,СВЦЭМ!$A$39:$A$782,$A96,СВЦЭМ!$B$39:$B$782,Y$83)+'СЕТ СН'!$H$9+СВЦЭМ!$D$10+'СЕТ СН'!$H$5-'СЕТ СН'!$H$17</f>
        <v>5332.3405955400003</v>
      </c>
    </row>
    <row r="97" spans="1:25" ht="15.75" x14ac:dyDescent="0.2">
      <c r="A97" s="35">
        <f t="shared" si="2"/>
        <v>45426</v>
      </c>
      <c r="B97" s="36">
        <f>SUMIFS(СВЦЭМ!$C$39:$C$782,СВЦЭМ!$A$39:$A$782,$A97,СВЦЭМ!$B$39:$B$782,B$83)+'СЕТ СН'!$H$9+СВЦЭМ!$D$10+'СЕТ СН'!$H$5-'СЕТ СН'!$H$17</f>
        <v>5433.3871311299999</v>
      </c>
      <c r="C97" s="36">
        <f>SUMIFS(СВЦЭМ!$C$39:$C$782,СВЦЭМ!$A$39:$A$782,$A97,СВЦЭМ!$B$39:$B$782,C$83)+'СЕТ СН'!$H$9+СВЦЭМ!$D$10+'СЕТ СН'!$H$5-'СЕТ СН'!$H$17</f>
        <v>5487.3205391000001</v>
      </c>
      <c r="D97" s="36">
        <f>SUMIFS(СВЦЭМ!$C$39:$C$782,СВЦЭМ!$A$39:$A$782,$A97,СВЦЭМ!$B$39:$B$782,D$83)+'СЕТ СН'!$H$9+СВЦЭМ!$D$10+'СЕТ СН'!$H$5-'СЕТ СН'!$H$17</f>
        <v>5490.7743835000001</v>
      </c>
      <c r="E97" s="36">
        <f>SUMIFS(СВЦЭМ!$C$39:$C$782,СВЦЭМ!$A$39:$A$782,$A97,СВЦЭМ!$B$39:$B$782,E$83)+'СЕТ СН'!$H$9+СВЦЭМ!$D$10+'СЕТ СН'!$H$5-'СЕТ СН'!$H$17</f>
        <v>5541.9041789399998</v>
      </c>
      <c r="F97" s="36">
        <f>SUMIFS(СВЦЭМ!$C$39:$C$782,СВЦЭМ!$A$39:$A$782,$A97,СВЦЭМ!$B$39:$B$782,F$83)+'СЕТ СН'!$H$9+СВЦЭМ!$D$10+'СЕТ СН'!$H$5-'СЕТ СН'!$H$17</f>
        <v>5550.2009161300002</v>
      </c>
      <c r="G97" s="36">
        <f>SUMIFS(СВЦЭМ!$C$39:$C$782,СВЦЭМ!$A$39:$A$782,$A97,СВЦЭМ!$B$39:$B$782,G$83)+'СЕТ СН'!$H$9+СВЦЭМ!$D$10+'СЕТ СН'!$H$5-'СЕТ СН'!$H$17</f>
        <v>5512.8949028000006</v>
      </c>
      <c r="H97" s="36">
        <f>SUMIFS(СВЦЭМ!$C$39:$C$782,СВЦЭМ!$A$39:$A$782,$A97,СВЦЭМ!$B$39:$B$782,H$83)+'СЕТ СН'!$H$9+СВЦЭМ!$D$10+'СЕТ СН'!$H$5-'СЕТ СН'!$H$17</f>
        <v>5472.4665799000004</v>
      </c>
      <c r="I97" s="36">
        <f>SUMIFS(СВЦЭМ!$C$39:$C$782,СВЦЭМ!$A$39:$A$782,$A97,СВЦЭМ!$B$39:$B$782,I$83)+'СЕТ СН'!$H$9+СВЦЭМ!$D$10+'СЕТ СН'!$H$5-'СЕТ СН'!$H$17</f>
        <v>5401.9088860900001</v>
      </c>
      <c r="J97" s="36">
        <f>SUMIFS(СВЦЭМ!$C$39:$C$782,СВЦЭМ!$A$39:$A$782,$A97,СВЦЭМ!$B$39:$B$782,J$83)+'СЕТ СН'!$H$9+СВЦЭМ!$D$10+'СЕТ СН'!$H$5-'СЕТ СН'!$H$17</f>
        <v>5331.2375096200003</v>
      </c>
      <c r="K97" s="36">
        <f>SUMIFS(СВЦЭМ!$C$39:$C$782,СВЦЭМ!$A$39:$A$782,$A97,СВЦЭМ!$B$39:$B$782,K$83)+'СЕТ СН'!$H$9+СВЦЭМ!$D$10+'СЕТ СН'!$H$5-'СЕТ СН'!$H$17</f>
        <v>5318.9785119300004</v>
      </c>
      <c r="L97" s="36">
        <f>SUMIFS(СВЦЭМ!$C$39:$C$782,СВЦЭМ!$A$39:$A$782,$A97,СВЦЭМ!$B$39:$B$782,L$83)+'СЕТ СН'!$H$9+СВЦЭМ!$D$10+'СЕТ СН'!$H$5-'СЕТ СН'!$H$17</f>
        <v>5314.1073801900002</v>
      </c>
      <c r="M97" s="36">
        <f>SUMIFS(СВЦЭМ!$C$39:$C$782,СВЦЭМ!$A$39:$A$782,$A97,СВЦЭМ!$B$39:$B$782,M$83)+'СЕТ СН'!$H$9+СВЦЭМ!$D$10+'СЕТ СН'!$H$5-'СЕТ СН'!$H$17</f>
        <v>5323.0626282399999</v>
      </c>
      <c r="N97" s="36">
        <f>SUMIFS(СВЦЭМ!$C$39:$C$782,СВЦЭМ!$A$39:$A$782,$A97,СВЦЭМ!$B$39:$B$782,N$83)+'СЕТ СН'!$H$9+СВЦЭМ!$D$10+'СЕТ СН'!$H$5-'СЕТ СН'!$H$17</f>
        <v>5331.8165313200006</v>
      </c>
      <c r="O97" s="36">
        <f>SUMIFS(СВЦЭМ!$C$39:$C$782,СВЦЭМ!$A$39:$A$782,$A97,СВЦЭМ!$B$39:$B$782,O$83)+'СЕТ СН'!$H$9+СВЦЭМ!$D$10+'СЕТ СН'!$H$5-'СЕТ СН'!$H$17</f>
        <v>5339.4763685600001</v>
      </c>
      <c r="P97" s="36">
        <f>SUMIFS(СВЦЭМ!$C$39:$C$782,СВЦЭМ!$A$39:$A$782,$A97,СВЦЭМ!$B$39:$B$782,P$83)+'СЕТ СН'!$H$9+СВЦЭМ!$D$10+'СЕТ СН'!$H$5-'СЕТ СН'!$H$17</f>
        <v>5341.4344626000002</v>
      </c>
      <c r="Q97" s="36">
        <f>SUMIFS(СВЦЭМ!$C$39:$C$782,СВЦЭМ!$A$39:$A$782,$A97,СВЦЭМ!$B$39:$B$782,Q$83)+'СЕТ СН'!$H$9+СВЦЭМ!$D$10+'СЕТ СН'!$H$5-'СЕТ СН'!$H$17</f>
        <v>5368.0208130500005</v>
      </c>
      <c r="R97" s="36">
        <f>SUMIFS(СВЦЭМ!$C$39:$C$782,СВЦЭМ!$A$39:$A$782,$A97,СВЦЭМ!$B$39:$B$782,R$83)+'СЕТ СН'!$H$9+СВЦЭМ!$D$10+'СЕТ СН'!$H$5-'СЕТ СН'!$H$17</f>
        <v>5383.6593080700004</v>
      </c>
      <c r="S97" s="36">
        <f>SUMIFS(СВЦЭМ!$C$39:$C$782,СВЦЭМ!$A$39:$A$782,$A97,СВЦЭМ!$B$39:$B$782,S$83)+'СЕТ СН'!$H$9+СВЦЭМ!$D$10+'СЕТ СН'!$H$5-'СЕТ СН'!$H$17</f>
        <v>5363.9684610499999</v>
      </c>
      <c r="T97" s="36">
        <f>SUMIFS(СВЦЭМ!$C$39:$C$782,СВЦЭМ!$A$39:$A$782,$A97,СВЦЭМ!$B$39:$B$782,T$83)+'СЕТ СН'!$H$9+СВЦЭМ!$D$10+'СЕТ СН'!$H$5-'СЕТ СН'!$H$17</f>
        <v>5330.22300627</v>
      </c>
      <c r="U97" s="36">
        <f>SUMIFS(СВЦЭМ!$C$39:$C$782,СВЦЭМ!$A$39:$A$782,$A97,СВЦЭМ!$B$39:$B$782,U$83)+'СЕТ СН'!$H$9+СВЦЭМ!$D$10+'СЕТ СН'!$H$5-'СЕТ СН'!$H$17</f>
        <v>5319.7293660800005</v>
      </c>
      <c r="V97" s="36">
        <f>SUMIFS(СВЦЭМ!$C$39:$C$782,СВЦЭМ!$A$39:$A$782,$A97,СВЦЭМ!$B$39:$B$782,V$83)+'СЕТ СН'!$H$9+СВЦЭМ!$D$10+'СЕТ СН'!$H$5-'СЕТ СН'!$H$17</f>
        <v>5294.6340731500004</v>
      </c>
      <c r="W97" s="36">
        <f>SUMIFS(СВЦЭМ!$C$39:$C$782,СВЦЭМ!$A$39:$A$782,$A97,СВЦЭМ!$B$39:$B$782,W$83)+'СЕТ СН'!$H$9+СВЦЭМ!$D$10+'СЕТ СН'!$H$5-'СЕТ СН'!$H$17</f>
        <v>5268.7308015799999</v>
      </c>
      <c r="X97" s="36">
        <f>SUMIFS(СВЦЭМ!$C$39:$C$782,СВЦЭМ!$A$39:$A$782,$A97,СВЦЭМ!$B$39:$B$782,X$83)+'СЕТ СН'!$H$9+СВЦЭМ!$D$10+'СЕТ СН'!$H$5-'СЕТ СН'!$H$17</f>
        <v>5304.7995989800002</v>
      </c>
      <c r="Y97" s="36">
        <f>SUMIFS(СВЦЭМ!$C$39:$C$782,СВЦЭМ!$A$39:$A$782,$A97,СВЦЭМ!$B$39:$B$782,Y$83)+'СЕТ СН'!$H$9+СВЦЭМ!$D$10+'СЕТ СН'!$H$5-'СЕТ СН'!$H$17</f>
        <v>5364.2008297100001</v>
      </c>
    </row>
    <row r="98" spans="1:25" ht="15.75" x14ac:dyDescent="0.2">
      <c r="A98" s="35">
        <f t="shared" si="2"/>
        <v>45427</v>
      </c>
      <c r="B98" s="36">
        <f>SUMIFS(СВЦЭМ!$C$39:$C$782,СВЦЭМ!$A$39:$A$782,$A98,СВЦЭМ!$B$39:$B$782,B$83)+'СЕТ СН'!$H$9+СВЦЭМ!$D$10+'СЕТ СН'!$H$5-'СЕТ СН'!$H$17</f>
        <v>5413.8897256500004</v>
      </c>
      <c r="C98" s="36">
        <f>SUMIFS(СВЦЭМ!$C$39:$C$782,СВЦЭМ!$A$39:$A$782,$A98,СВЦЭМ!$B$39:$B$782,C$83)+'СЕТ СН'!$H$9+СВЦЭМ!$D$10+'СЕТ СН'!$H$5-'СЕТ СН'!$H$17</f>
        <v>5493.45491141</v>
      </c>
      <c r="D98" s="36">
        <f>SUMIFS(СВЦЭМ!$C$39:$C$782,СВЦЭМ!$A$39:$A$782,$A98,СВЦЭМ!$B$39:$B$782,D$83)+'СЕТ СН'!$H$9+СВЦЭМ!$D$10+'СЕТ СН'!$H$5-'СЕТ СН'!$H$17</f>
        <v>5505.7590032200005</v>
      </c>
      <c r="E98" s="36">
        <f>SUMIFS(СВЦЭМ!$C$39:$C$782,СВЦЭМ!$A$39:$A$782,$A98,СВЦЭМ!$B$39:$B$782,E$83)+'СЕТ СН'!$H$9+СВЦЭМ!$D$10+'СЕТ СН'!$H$5-'СЕТ СН'!$H$17</f>
        <v>5558.0156360300007</v>
      </c>
      <c r="F98" s="36">
        <f>SUMIFS(СВЦЭМ!$C$39:$C$782,СВЦЭМ!$A$39:$A$782,$A98,СВЦЭМ!$B$39:$B$782,F$83)+'СЕТ СН'!$H$9+СВЦЭМ!$D$10+'СЕТ СН'!$H$5-'СЕТ СН'!$H$17</f>
        <v>5566.1140263300003</v>
      </c>
      <c r="G98" s="36">
        <f>SUMIFS(СВЦЭМ!$C$39:$C$782,СВЦЭМ!$A$39:$A$782,$A98,СВЦЭМ!$B$39:$B$782,G$83)+'СЕТ СН'!$H$9+СВЦЭМ!$D$10+'СЕТ СН'!$H$5-'СЕТ СН'!$H$17</f>
        <v>5525.5874737800004</v>
      </c>
      <c r="H98" s="36">
        <f>SUMIFS(СВЦЭМ!$C$39:$C$782,СВЦЭМ!$A$39:$A$782,$A98,СВЦЭМ!$B$39:$B$782,H$83)+'СЕТ СН'!$H$9+СВЦЭМ!$D$10+'СЕТ СН'!$H$5-'СЕТ СН'!$H$17</f>
        <v>5468.9389775500003</v>
      </c>
      <c r="I98" s="36">
        <f>SUMIFS(СВЦЭМ!$C$39:$C$782,СВЦЭМ!$A$39:$A$782,$A98,СВЦЭМ!$B$39:$B$782,I$83)+'СЕТ СН'!$H$9+СВЦЭМ!$D$10+'СЕТ СН'!$H$5-'СЕТ СН'!$H$17</f>
        <v>5392.9277388299997</v>
      </c>
      <c r="J98" s="36">
        <f>SUMIFS(СВЦЭМ!$C$39:$C$782,СВЦЭМ!$A$39:$A$782,$A98,СВЦЭМ!$B$39:$B$782,J$83)+'СЕТ СН'!$H$9+СВЦЭМ!$D$10+'СЕТ СН'!$H$5-'СЕТ СН'!$H$17</f>
        <v>5353.2028795700007</v>
      </c>
      <c r="K98" s="36">
        <f>SUMIFS(СВЦЭМ!$C$39:$C$782,СВЦЭМ!$A$39:$A$782,$A98,СВЦЭМ!$B$39:$B$782,K$83)+'СЕТ СН'!$H$9+СВЦЭМ!$D$10+'СЕТ СН'!$H$5-'СЕТ СН'!$H$17</f>
        <v>5308.4978124500003</v>
      </c>
      <c r="L98" s="36">
        <f>SUMIFS(СВЦЭМ!$C$39:$C$782,СВЦЭМ!$A$39:$A$782,$A98,СВЦЭМ!$B$39:$B$782,L$83)+'СЕТ СН'!$H$9+СВЦЭМ!$D$10+'СЕТ СН'!$H$5-'СЕТ СН'!$H$17</f>
        <v>5284.1288214200003</v>
      </c>
      <c r="M98" s="36">
        <f>SUMIFS(СВЦЭМ!$C$39:$C$782,СВЦЭМ!$A$39:$A$782,$A98,СВЦЭМ!$B$39:$B$782,M$83)+'СЕТ СН'!$H$9+СВЦЭМ!$D$10+'СЕТ СН'!$H$5-'СЕТ СН'!$H$17</f>
        <v>5313.5981804399999</v>
      </c>
      <c r="N98" s="36">
        <f>SUMIFS(СВЦЭМ!$C$39:$C$782,СВЦЭМ!$A$39:$A$782,$A98,СВЦЭМ!$B$39:$B$782,N$83)+'СЕТ СН'!$H$9+СВЦЭМ!$D$10+'СЕТ СН'!$H$5-'СЕТ СН'!$H$17</f>
        <v>5328.0313463800003</v>
      </c>
      <c r="O98" s="36">
        <f>SUMIFS(СВЦЭМ!$C$39:$C$782,СВЦЭМ!$A$39:$A$782,$A98,СВЦЭМ!$B$39:$B$782,O$83)+'СЕТ СН'!$H$9+СВЦЭМ!$D$10+'СЕТ СН'!$H$5-'СЕТ СН'!$H$17</f>
        <v>5343.4778999400005</v>
      </c>
      <c r="P98" s="36">
        <f>SUMIFS(СВЦЭМ!$C$39:$C$782,СВЦЭМ!$A$39:$A$782,$A98,СВЦЭМ!$B$39:$B$782,P$83)+'СЕТ СН'!$H$9+СВЦЭМ!$D$10+'СЕТ СН'!$H$5-'СЕТ СН'!$H$17</f>
        <v>5354.7942219400002</v>
      </c>
      <c r="Q98" s="36">
        <f>SUMIFS(СВЦЭМ!$C$39:$C$782,СВЦЭМ!$A$39:$A$782,$A98,СВЦЭМ!$B$39:$B$782,Q$83)+'СЕТ СН'!$H$9+СВЦЭМ!$D$10+'СЕТ СН'!$H$5-'СЕТ СН'!$H$17</f>
        <v>5386.6890670400007</v>
      </c>
      <c r="R98" s="36">
        <f>SUMIFS(СВЦЭМ!$C$39:$C$782,СВЦЭМ!$A$39:$A$782,$A98,СВЦЭМ!$B$39:$B$782,R$83)+'СЕТ СН'!$H$9+СВЦЭМ!$D$10+'СЕТ СН'!$H$5-'СЕТ СН'!$H$17</f>
        <v>5393.9872090200006</v>
      </c>
      <c r="S98" s="36">
        <f>SUMIFS(СВЦЭМ!$C$39:$C$782,СВЦЭМ!$A$39:$A$782,$A98,СВЦЭМ!$B$39:$B$782,S$83)+'СЕТ СН'!$H$9+СВЦЭМ!$D$10+'СЕТ СН'!$H$5-'СЕТ СН'!$H$17</f>
        <v>5371.18194838</v>
      </c>
      <c r="T98" s="36">
        <f>SUMIFS(СВЦЭМ!$C$39:$C$782,СВЦЭМ!$A$39:$A$782,$A98,СВЦЭМ!$B$39:$B$782,T$83)+'СЕТ СН'!$H$9+СВЦЭМ!$D$10+'СЕТ СН'!$H$5-'СЕТ СН'!$H$17</f>
        <v>5340.6490399499999</v>
      </c>
      <c r="U98" s="36">
        <f>SUMIFS(СВЦЭМ!$C$39:$C$782,СВЦЭМ!$A$39:$A$782,$A98,СВЦЭМ!$B$39:$B$782,U$83)+'СЕТ СН'!$H$9+СВЦЭМ!$D$10+'СЕТ СН'!$H$5-'СЕТ СН'!$H$17</f>
        <v>5328.4775395699999</v>
      </c>
      <c r="V98" s="36">
        <f>SUMIFS(СВЦЭМ!$C$39:$C$782,СВЦЭМ!$A$39:$A$782,$A98,СВЦЭМ!$B$39:$B$782,V$83)+'СЕТ СН'!$H$9+СВЦЭМ!$D$10+'СЕТ СН'!$H$5-'СЕТ СН'!$H$17</f>
        <v>5287.0402236</v>
      </c>
      <c r="W98" s="36">
        <f>SUMIFS(СВЦЭМ!$C$39:$C$782,СВЦЭМ!$A$39:$A$782,$A98,СВЦЭМ!$B$39:$B$782,W$83)+'СЕТ СН'!$H$9+СВЦЭМ!$D$10+'СЕТ СН'!$H$5-'СЕТ СН'!$H$17</f>
        <v>5241.0135223800007</v>
      </c>
      <c r="X98" s="36">
        <f>SUMIFS(СВЦЭМ!$C$39:$C$782,СВЦЭМ!$A$39:$A$782,$A98,СВЦЭМ!$B$39:$B$782,X$83)+'СЕТ СН'!$H$9+СВЦЭМ!$D$10+'СЕТ СН'!$H$5-'СЕТ СН'!$H$17</f>
        <v>5279.9512118500006</v>
      </c>
      <c r="Y98" s="36">
        <f>SUMIFS(СВЦЭМ!$C$39:$C$782,СВЦЭМ!$A$39:$A$782,$A98,СВЦЭМ!$B$39:$B$782,Y$83)+'СЕТ СН'!$H$9+СВЦЭМ!$D$10+'СЕТ СН'!$H$5-'СЕТ СН'!$H$17</f>
        <v>5333.5992460100006</v>
      </c>
    </row>
    <row r="99" spans="1:25" ht="15.75" x14ac:dyDescent="0.2">
      <c r="A99" s="35">
        <f t="shared" si="2"/>
        <v>45428</v>
      </c>
      <c r="B99" s="36">
        <f>SUMIFS(СВЦЭМ!$C$39:$C$782,СВЦЭМ!$A$39:$A$782,$A99,СВЦЭМ!$B$39:$B$782,B$83)+'СЕТ СН'!$H$9+СВЦЭМ!$D$10+'СЕТ СН'!$H$5-'СЕТ СН'!$H$17</f>
        <v>5414.8397412499999</v>
      </c>
      <c r="C99" s="36">
        <f>SUMIFS(СВЦЭМ!$C$39:$C$782,СВЦЭМ!$A$39:$A$782,$A99,СВЦЭМ!$B$39:$B$782,C$83)+'СЕТ СН'!$H$9+СВЦЭМ!$D$10+'СЕТ СН'!$H$5-'СЕТ СН'!$H$17</f>
        <v>5511.3806894500003</v>
      </c>
      <c r="D99" s="36">
        <f>SUMIFS(СВЦЭМ!$C$39:$C$782,СВЦЭМ!$A$39:$A$782,$A99,СВЦЭМ!$B$39:$B$782,D$83)+'СЕТ СН'!$H$9+СВЦЭМ!$D$10+'СЕТ СН'!$H$5-'СЕТ СН'!$H$17</f>
        <v>5516.1324345900002</v>
      </c>
      <c r="E99" s="36">
        <f>SUMIFS(СВЦЭМ!$C$39:$C$782,СВЦЭМ!$A$39:$A$782,$A99,СВЦЭМ!$B$39:$B$782,E$83)+'СЕТ СН'!$H$9+СВЦЭМ!$D$10+'СЕТ СН'!$H$5-'СЕТ СН'!$H$17</f>
        <v>5572.55042125</v>
      </c>
      <c r="F99" s="36">
        <f>SUMIFS(СВЦЭМ!$C$39:$C$782,СВЦЭМ!$A$39:$A$782,$A99,СВЦЭМ!$B$39:$B$782,F$83)+'СЕТ СН'!$H$9+СВЦЭМ!$D$10+'СЕТ СН'!$H$5-'СЕТ СН'!$H$17</f>
        <v>5555.5717064</v>
      </c>
      <c r="G99" s="36">
        <f>SUMIFS(СВЦЭМ!$C$39:$C$782,СВЦЭМ!$A$39:$A$782,$A99,СВЦЭМ!$B$39:$B$782,G$83)+'СЕТ СН'!$H$9+СВЦЭМ!$D$10+'СЕТ СН'!$H$5-'СЕТ СН'!$H$17</f>
        <v>5520.3702823900003</v>
      </c>
      <c r="H99" s="36">
        <f>SUMIFS(СВЦЭМ!$C$39:$C$782,СВЦЭМ!$A$39:$A$782,$A99,СВЦЭМ!$B$39:$B$782,H$83)+'СЕТ СН'!$H$9+СВЦЭМ!$D$10+'СЕТ СН'!$H$5-'СЕТ СН'!$H$17</f>
        <v>5439.8153569599999</v>
      </c>
      <c r="I99" s="36">
        <f>SUMIFS(СВЦЭМ!$C$39:$C$782,СВЦЭМ!$A$39:$A$782,$A99,СВЦЭМ!$B$39:$B$782,I$83)+'СЕТ СН'!$H$9+СВЦЭМ!$D$10+'СЕТ СН'!$H$5-'СЕТ СН'!$H$17</f>
        <v>5344.76597313</v>
      </c>
      <c r="J99" s="36">
        <f>SUMIFS(СВЦЭМ!$C$39:$C$782,СВЦЭМ!$A$39:$A$782,$A99,СВЦЭМ!$B$39:$B$782,J$83)+'СЕТ СН'!$H$9+СВЦЭМ!$D$10+'СЕТ СН'!$H$5-'СЕТ СН'!$H$17</f>
        <v>5295.2611958300004</v>
      </c>
      <c r="K99" s="36">
        <f>SUMIFS(СВЦЭМ!$C$39:$C$782,СВЦЭМ!$A$39:$A$782,$A99,СВЦЭМ!$B$39:$B$782,K$83)+'СЕТ СН'!$H$9+СВЦЭМ!$D$10+'СЕТ СН'!$H$5-'СЕТ СН'!$H$17</f>
        <v>5263.7094287800001</v>
      </c>
      <c r="L99" s="36">
        <f>SUMIFS(СВЦЭМ!$C$39:$C$782,СВЦЭМ!$A$39:$A$782,$A99,СВЦЭМ!$B$39:$B$782,L$83)+'СЕТ СН'!$H$9+СВЦЭМ!$D$10+'СЕТ СН'!$H$5-'СЕТ СН'!$H$17</f>
        <v>5249.02837232</v>
      </c>
      <c r="M99" s="36">
        <f>SUMIFS(СВЦЭМ!$C$39:$C$782,СВЦЭМ!$A$39:$A$782,$A99,СВЦЭМ!$B$39:$B$782,M$83)+'СЕТ СН'!$H$9+СВЦЭМ!$D$10+'СЕТ СН'!$H$5-'СЕТ СН'!$H$17</f>
        <v>5265.7897057600003</v>
      </c>
      <c r="N99" s="36">
        <f>SUMIFS(СВЦЭМ!$C$39:$C$782,СВЦЭМ!$A$39:$A$782,$A99,СВЦЭМ!$B$39:$B$782,N$83)+'СЕТ СН'!$H$9+СВЦЭМ!$D$10+'СЕТ СН'!$H$5-'СЕТ СН'!$H$17</f>
        <v>5288.5755356099999</v>
      </c>
      <c r="O99" s="36">
        <f>SUMIFS(СВЦЭМ!$C$39:$C$782,СВЦЭМ!$A$39:$A$782,$A99,СВЦЭМ!$B$39:$B$782,O$83)+'СЕТ СН'!$H$9+СВЦЭМ!$D$10+'СЕТ СН'!$H$5-'СЕТ СН'!$H$17</f>
        <v>5290.5530908199999</v>
      </c>
      <c r="P99" s="36">
        <f>SUMIFS(СВЦЭМ!$C$39:$C$782,СВЦЭМ!$A$39:$A$782,$A99,СВЦЭМ!$B$39:$B$782,P$83)+'СЕТ СН'!$H$9+СВЦЭМ!$D$10+'СЕТ СН'!$H$5-'СЕТ СН'!$H$17</f>
        <v>5305.4081107299999</v>
      </c>
      <c r="Q99" s="36">
        <f>SUMIFS(СВЦЭМ!$C$39:$C$782,СВЦЭМ!$A$39:$A$782,$A99,СВЦЭМ!$B$39:$B$782,Q$83)+'СЕТ СН'!$H$9+СВЦЭМ!$D$10+'СЕТ СН'!$H$5-'СЕТ СН'!$H$17</f>
        <v>5327.2478045600001</v>
      </c>
      <c r="R99" s="36">
        <f>SUMIFS(СВЦЭМ!$C$39:$C$782,СВЦЭМ!$A$39:$A$782,$A99,СВЦЭМ!$B$39:$B$782,R$83)+'СЕТ СН'!$H$9+СВЦЭМ!$D$10+'СЕТ СН'!$H$5-'СЕТ СН'!$H$17</f>
        <v>5322.65711672</v>
      </c>
      <c r="S99" s="36">
        <f>SUMIFS(СВЦЭМ!$C$39:$C$782,СВЦЭМ!$A$39:$A$782,$A99,СВЦЭМ!$B$39:$B$782,S$83)+'СЕТ СН'!$H$9+СВЦЭМ!$D$10+'СЕТ СН'!$H$5-'СЕТ СН'!$H$17</f>
        <v>5314.4095384600005</v>
      </c>
      <c r="T99" s="36">
        <f>SUMIFS(СВЦЭМ!$C$39:$C$782,СВЦЭМ!$A$39:$A$782,$A99,СВЦЭМ!$B$39:$B$782,T$83)+'СЕТ СН'!$H$9+СВЦЭМ!$D$10+'СЕТ СН'!$H$5-'СЕТ СН'!$H$17</f>
        <v>5300.8028983599997</v>
      </c>
      <c r="U99" s="36">
        <f>SUMIFS(СВЦЭМ!$C$39:$C$782,СВЦЭМ!$A$39:$A$782,$A99,СВЦЭМ!$B$39:$B$782,U$83)+'СЕТ СН'!$H$9+СВЦЭМ!$D$10+'СЕТ СН'!$H$5-'СЕТ СН'!$H$17</f>
        <v>5286.4213881200003</v>
      </c>
      <c r="V99" s="36">
        <f>SUMIFS(СВЦЭМ!$C$39:$C$782,СВЦЭМ!$A$39:$A$782,$A99,СВЦЭМ!$B$39:$B$782,V$83)+'СЕТ СН'!$H$9+СВЦЭМ!$D$10+'СЕТ СН'!$H$5-'СЕТ СН'!$H$17</f>
        <v>5268.7161473400001</v>
      </c>
      <c r="W99" s="36">
        <f>SUMIFS(СВЦЭМ!$C$39:$C$782,СВЦЭМ!$A$39:$A$782,$A99,СВЦЭМ!$B$39:$B$782,W$83)+'СЕТ СН'!$H$9+СВЦЭМ!$D$10+'СЕТ СН'!$H$5-'СЕТ СН'!$H$17</f>
        <v>5239.4831506099999</v>
      </c>
      <c r="X99" s="36">
        <f>SUMIFS(СВЦЭМ!$C$39:$C$782,СВЦЭМ!$A$39:$A$782,$A99,СВЦЭМ!$B$39:$B$782,X$83)+'СЕТ СН'!$H$9+СВЦЭМ!$D$10+'СЕТ СН'!$H$5-'СЕТ СН'!$H$17</f>
        <v>5269.7769775699999</v>
      </c>
      <c r="Y99" s="36">
        <f>SUMIFS(СВЦЭМ!$C$39:$C$782,СВЦЭМ!$A$39:$A$782,$A99,СВЦЭМ!$B$39:$B$782,Y$83)+'СЕТ СН'!$H$9+СВЦЭМ!$D$10+'СЕТ СН'!$H$5-'СЕТ СН'!$H$17</f>
        <v>5336.5369185199997</v>
      </c>
    </row>
    <row r="100" spans="1:25" ht="15.75" x14ac:dyDescent="0.2">
      <c r="A100" s="35">
        <f t="shared" si="2"/>
        <v>45429</v>
      </c>
      <c r="B100" s="36">
        <f>SUMIFS(СВЦЭМ!$C$39:$C$782,СВЦЭМ!$A$39:$A$782,$A100,СВЦЭМ!$B$39:$B$782,B$83)+'СЕТ СН'!$H$9+СВЦЭМ!$D$10+'СЕТ СН'!$H$5-'СЕТ СН'!$H$17</f>
        <v>5320.3784614800006</v>
      </c>
      <c r="C100" s="36">
        <f>SUMIFS(СВЦЭМ!$C$39:$C$782,СВЦЭМ!$A$39:$A$782,$A100,СВЦЭМ!$B$39:$B$782,C$83)+'СЕТ СН'!$H$9+СВЦЭМ!$D$10+'СЕТ СН'!$H$5-'СЕТ СН'!$H$17</f>
        <v>5347.7578049200001</v>
      </c>
      <c r="D100" s="36">
        <f>SUMIFS(СВЦЭМ!$C$39:$C$782,СВЦЭМ!$A$39:$A$782,$A100,СВЦЭМ!$B$39:$B$782,D$83)+'СЕТ СН'!$H$9+СВЦЭМ!$D$10+'СЕТ СН'!$H$5-'СЕТ СН'!$H$17</f>
        <v>5355.1510650199998</v>
      </c>
      <c r="E100" s="36">
        <f>SUMIFS(СВЦЭМ!$C$39:$C$782,СВЦЭМ!$A$39:$A$782,$A100,СВЦЭМ!$B$39:$B$782,E$83)+'СЕТ СН'!$H$9+СВЦЭМ!$D$10+'СЕТ СН'!$H$5-'СЕТ СН'!$H$17</f>
        <v>5437.3826643800003</v>
      </c>
      <c r="F100" s="36">
        <f>SUMIFS(СВЦЭМ!$C$39:$C$782,СВЦЭМ!$A$39:$A$782,$A100,СВЦЭМ!$B$39:$B$782,F$83)+'СЕТ СН'!$H$9+СВЦЭМ!$D$10+'СЕТ СН'!$H$5-'СЕТ СН'!$H$17</f>
        <v>5457.5152931900002</v>
      </c>
      <c r="G100" s="36">
        <f>SUMIFS(СВЦЭМ!$C$39:$C$782,СВЦЭМ!$A$39:$A$782,$A100,СВЦЭМ!$B$39:$B$782,G$83)+'СЕТ СН'!$H$9+СВЦЭМ!$D$10+'СЕТ СН'!$H$5-'СЕТ СН'!$H$17</f>
        <v>5424.3939742100001</v>
      </c>
      <c r="H100" s="36">
        <f>SUMIFS(СВЦЭМ!$C$39:$C$782,СВЦЭМ!$A$39:$A$782,$A100,СВЦЭМ!$B$39:$B$782,H$83)+'СЕТ СН'!$H$9+СВЦЭМ!$D$10+'СЕТ СН'!$H$5-'СЕТ СН'!$H$17</f>
        <v>5402.1841983300001</v>
      </c>
      <c r="I100" s="36">
        <f>SUMIFS(СВЦЭМ!$C$39:$C$782,СВЦЭМ!$A$39:$A$782,$A100,СВЦЭМ!$B$39:$B$782,I$83)+'СЕТ СН'!$H$9+СВЦЭМ!$D$10+'СЕТ СН'!$H$5-'СЕТ СН'!$H$17</f>
        <v>5416.3179276800001</v>
      </c>
      <c r="J100" s="36">
        <f>SUMIFS(СВЦЭМ!$C$39:$C$782,СВЦЭМ!$A$39:$A$782,$A100,СВЦЭМ!$B$39:$B$782,J$83)+'СЕТ СН'!$H$9+СВЦЭМ!$D$10+'СЕТ СН'!$H$5-'СЕТ СН'!$H$17</f>
        <v>5356.2939597900004</v>
      </c>
      <c r="K100" s="36">
        <f>SUMIFS(СВЦЭМ!$C$39:$C$782,СВЦЭМ!$A$39:$A$782,$A100,СВЦЭМ!$B$39:$B$782,K$83)+'СЕТ СН'!$H$9+СВЦЭМ!$D$10+'СЕТ СН'!$H$5-'СЕТ СН'!$H$17</f>
        <v>5346.31397818</v>
      </c>
      <c r="L100" s="36">
        <f>SUMIFS(СВЦЭМ!$C$39:$C$782,СВЦЭМ!$A$39:$A$782,$A100,СВЦЭМ!$B$39:$B$782,L$83)+'СЕТ СН'!$H$9+СВЦЭМ!$D$10+'СЕТ СН'!$H$5-'СЕТ СН'!$H$17</f>
        <v>5332.5595617300005</v>
      </c>
      <c r="M100" s="36">
        <f>SUMIFS(СВЦЭМ!$C$39:$C$782,СВЦЭМ!$A$39:$A$782,$A100,СВЦЭМ!$B$39:$B$782,M$83)+'СЕТ СН'!$H$9+СВЦЭМ!$D$10+'СЕТ СН'!$H$5-'СЕТ СН'!$H$17</f>
        <v>5368.01221738</v>
      </c>
      <c r="N100" s="36">
        <f>SUMIFS(СВЦЭМ!$C$39:$C$782,СВЦЭМ!$A$39:$A$782,$A100,СВЦЭМ!$B$39:$B$782,N$83)+'СЕТ СН'!$H$9+СВЦЭМ!$D$10+'СЕТ СН'!$H$5-'СЕТ СН'!$H$17</f>
        <v>5373.8795178600003</v>
      </c>
      <c r="O100" s="36">
        <f>SUMIFS(СВЦЭМ!$C$39:$C$782,СВЦЭМ!$A$39:$A$782,$A100,СВЦЭМ!$B$39:$B$782,O$83)+'СЕТ СН'!$H$9+СВЦЭМ!$D$10+'СЕТ СН'!$H$5-'СЕТ СН'!$H$17</f>
        <v>5389.0718862900003</v>
      </c>
      <c r="P100" s="36">
        <f>SUMIFS(СВЦЭМ!$C$39:$C$782,СВЦЭМ!$A$39:$A$782,$A100,СВЦЭМ!$B$39:$B$782,P$83)+'СЕТ СН'!$H$9+СВЦЭМ!$D$10+'СЕТ СН'!$H$5-'СЕТ СН'!$H$17</f>
        <v>5396.1233195900004</v>
      </c>
      <c r="Q100" s="36">
        <f>SUMIFS(СВЦЭМ!$C$39:$C$782,СВЦЭМ!$A$39:$A$782,$A100,СВЦЭМ!$B$39:$B$782,Q$83)+'СЕТ СН'!$H$9+СВЦЭМ!$D$10+'СЕТ СН'!$H$5-'СЕТ СН'!$H$17</f>
        <v>5432.5962547700001</v>
      </c>
      <c r="R100" s="36">
        <f>SUMIFS(СВЦЭМ!$C$39:$C$782,СВЦЭМ!$A$39:$A$782,$A100,СВЦЭМ!$B$39:$B$782,R$83)+'СЕТ СН'!$H$9+СВЦЭМ!$D$10+'СЕТ СН'!$H$5-'СЕТ СН'!$H$17</f>
        <v>5441.3493440800003</v>
      </c>
      <c r="S100" s="36">
        <f>SUMIFS(СВЦЭМ!$C$39:$C$782,СВЦЭМ!$A$39:$A$782,$A100,СВЦЭМ!$B$39:$B$782,S$83)+'СЕТ СН'!$H$9+СВЦЭМ!$D$10+'СЕТ СН'!$H$5-'СЕТ СН'!$H$17</f>
        <v>5422.2760187599997</v>
      </c>
      <c r="T100" s="36">
        <f>SUMIFS(СВЦЭМ!$C$39:$C$782,СВЦЭМ!$A$39:$A$782,$A100,СВЦЭМ!$B$39:$B$782,T$83)+'СЕТ СН'!$H$9+СВЦЭМ!$D$10+'СЕТ СН'!$H$5-'СЕТ СН'!$H$17</f>
        <v>5377.2166987300006</v>
      </c>
      <c r="U100" s="36">
        <f>SUMIFS(СВЦЭМ!$C$39:$C$782,СВЦЭМ!$A$39:$A$782,$A100,СВЦЭМ!$B$39:$B$782,U$83)+'СЕТ СН'!$H$9+СВЦЭМ!$D$10+'СЕТ СН'!$H$5-'СЕТ СН'!$H$17</f>
        <v>5369.5502423400003</v>
      </c>
      <c r="V100" s="36">
        <f>SUMIFS(СВЦЭМ!$C$39:$C$782,СВЦЭМ!$A$39:$A$782,$A100,СВЦЭМ!$B$39:$B$782,V$83)+'СЕТ СН'!$H$9+СВЦЭМ!$D$10+'СЕТ СН'!$H$5-'СЕТ СН'!$H$17</f>
        <v>5351.61539911</v>
      </c>
      <c r="W100" s="36">
        <f>SUMIFS(СВЦЭМ!$C$39:$C$782,СВЦЭМ!$A$39:$A$782,$A100,СВЦЭМ!$B$39:$B$782,W$83)+'СЕТ СН'!$H$9+СВЦЭМ!$D$10+'СЕТ СН'!$H$5-'СЕТ СН'!$H$17</f>
        <v>5314.4954590400002</v>
      </c>
      <c r="X100" s="36">
        <f>SUMIFS(СВЦЭМ!$C$39:$C$782,СВЦЭМ!$A$39:$A$782,$A100,СВЦЭМ!$B$39:$B$782,X$83)+'СЕТ СН'!$H$9+СВЦЭМ!$D$10+'СЕТ СН'!$H$5-'СЕТ СН'!$H$17</f>
        <v>5353.0376087900004</v>
      </c>
      <c r="Y100" s="36">
        <f>SUMIFS(СВЦЭМ!$C$39:$C$782,СВЦЭМ!$A$39:$A$782,$A100,СВЦЭМ!$B$39:$B$782,Y$83)+'СЕТ СН'!$H$9+СВЦЭМ!$D$10+'СЕТ СН'!$H$5-'СЕТ СН'!$H$17</f>
        <v>5418.8232013300003</v>
      </c>
    </row>
    <row r="101" spans="1:25" ht="15.75" x14ac:dyDescent="0.2">
      <c r="A101" s="35">
        <f t="shared" si="2"/>
        <v>45430</v>
      </c>
      <c r="B101" s="36">
        <f>SUMIFS(СВЦЭМ!$C$39:$C$782,СВЦЭМ!$A$39:$A$782,$A101,СВЦЭМ!$B$39:$B$782,B$83)+'СЕТ СН'!$H$9+СВЦЭМ!$D$10+'СЕТ СН'!$H$5-'СЕТ СН'!$H$17</f>
        <v>5359.1837968199998</v>
      </c>
      <c r="C101" s="36">
        <f>SUMIFS(СВЦЭМ!$C$39:$C$782,СВЦЭМ!$A$39:$A$782,$A101,СВЦЭМ!$B$39:$B$782,C$83)+'СЕТ СН'!$H$9+СВЦЭМ!$D$10+'СЕТ СН'!$H$5-'СЕТ СН'!$H$17</f>
        <v>5441.8891684700002</v>
      </c>
      <c r="D101" s="36">
        <f>SUMIFS(СВЦЭМ!$C$39:$C$782,СВЦЭМ!$A$39:$A$782,$A101,СВЦЭМ!$B$39:$B$782,D$83)+'СЕТ СН'!$H$9+СВЦЭМ!$D$10+'СЕТ СН'!$H$5-'СЕТ СН'!$H$17</f>
        <v>5437.2953591000005</v>
      </c>
      <c r="E101" s="36">
        <f>SUMIFS(СВЦЭМ!$C$39:$C$782,СВЦЭМ!$A$39:$A$782,$A101,СВЦЭМ!$B$39:$B$782,E$83)+'СЕТ СН'!$H$9+СВЦЭМ!$D$10+'СЕТ СН'!$H$5-'СЕТ СН'!$H$17</f>
        <v>5462.7109558800003</v>
      </c>
      <c r="F101" s="36">
        <f>SUMIFS(СВЦЭМ!$C$39:$C$782,СВЦЭМ!$A$39:$A$782,$A101,СВЦЭМ!$B$39:$B$782,F$83)+'СЕТ СН'!$H$9+СВЦЭМ!$D$10+'СЕТ СН'!$H$5-'СЕТ СН'!$H$17</f>
        <v>5466.4057074600005</v>
      </c>
      <c r="G101" s="36">
        <f>SUMIFS(СВЦЭМ!$C$39:$C$782,СВЦЭМ!$A$39:$A$782,$A101,СВЦЭМ!$B$39:$B$782,G$83)+'СЕТ СН'!$H$9+СВЦЭМ!$D$10+'СЕТ СН'!$H$5-'СЕТ СН'!$H$17</f>
        <v>5471.7349040400004</v>
      </c>
      <c r="H101" s="36">
        <f>SUMIFS(СВЦЭМ!$C$39:$C$782,СВЦЭМ!$A$39:$A$782,$A101,СВЦЭМ!$B$39:$B$782,H$83)+'СЕТ СН'!$H$9+СВЦЭМ!$D$10+'СЕТ СН'!$H$5-'СЕТ СН'!$H$17</f>
        <v>5448.0711126300002</v>
      </c>
      <c r="I101" s="36">
        <f>SUMIFS(СВЦЭМ!$C$39:$C$782,СВЦЭМ!$A$39:$A$782,$A101,СВЦЭМ!$B$39:$B$782,I$83)+'СЕТ СН'!$H$9+СВЦЭМ!$D$10+'СЕТ СН'!$H$5-'СЕТ СН'!$H$17</f>
        <v>5416.3625841600006</v>
      </c>
      <c r="J101" s="36">
        <f>SUMIFS(СВЦЭМ!$C$39:$C$782,СВЦЭМ!$A$39:$A$782,$A101,СВЦЭМ!$B$39:$B$782,J$83)+'СЕТ СН'!$H$9+СВЦЭМ!$D$10+'СЕТ СН'!$H$5-'СЕТ СН'!$H$17</f>
        <v>5366.6333119199999</v>
      </c>
      <c r="K101" s="36">
        <f>SUMIFS(СВЦЭМ!$C$39:$C$782,СВЦЭМ!$A$39:$A$782,$A101,СВЦЭМ!$B$39:$B$782,K$83)+'СЕТ СН'!$H$9+СВЦЭМ!$D$10+'СЕТ СН'!$H$5-'СЕТ СН'!$H$17</f>
        <v>5340.53150964</v>
      </c>
      <c r="L101" s="36">
        <f>SUMIFS(СВЦЭМ!$C$39:$C$782,СВЦЭМ!$A$39:$A$782,$A101,СВЦЭМ!$B$39:$B$782,L$83)+'СЕТ СН'!$H$9+СВЦЭМ!$D$10+'СЕТ СН'!$H$5-'СЕТ СН'!$H$17</f>
        <v>5338.2113185799999</v>
      </c>
      <c r="M101" s="36">
        <f>SUMIFS(СВЦЭМ!$C$39:$C$782,СВЦЭМ!$A$39:$A$782,$A101,СВЦЭМ!$B$39:$B$782,M$83)+'СЕТ СН'!$H$9+СВЦЭМ!$D$10+'СЕТ СН'!$H$5-'СЕТ СН'!$H$17</f>
        <v>5366.11901287</v>
      </c>
      <c r="N101" s="36">
        <f>SUMIFS(СВЦЭМ!$C$39:$C$782,СВЦЭМ!$A$39:$A$782,$A101,СВЦЭМ!$B$39:$B$782,N$83)+'СЕТ СН'!$H$9+СВЦЭМ!$D$10+'СЕТ СН'!$H$5-'СЕТ СН'!$H$17</f>
        <v>5371.4597163799999</v>
      </c>
      <c r="O101" s="36">
        <f>SUMIFS(СВЦЭМ!$C$39:$C$782,СВЦЭМ!$A$39:$A$782,$A101,СВЦЭМ!$B$39:$B$782,O$83)+'СЕТ СН'!$H$9+СВЦЭМ!$D$10+'СЕТ СН'!$H$5-'СЕТ СН'!$H$17</f>
        <v>5379.0202438300003</v>
      </c>
      <c r="P101" s="36">
        <f>SUMIFS(СВЦЭМ!$C$39:$C$782,СВЦЭМ!$A$39:$A$782,$A101,СВЦЭМ!$B$39:$B$782,P$83)+'СЕТ СН'!$H$9+СВЦЭМ!$D$10+'СЕТ СН'!$H$5-'СЕТ СН'!$H$17</f>
        <v>5401.5377052000003</v>
      </c>
      <c r="Q101" s="36">
        <f>SUMIFS(СВЦЭМ!$C$39:$C$782,СВЦЭМ!$A$39:$A$782,$A101,СВЦЭМ!$B$39:$B$782,Q$83)+'СЕТ СН'!$H$9+СВЦЭМ!$D$10+'СЕТ СН'!$H$5-'СЕТ СН'!$H$17</f>
        <v>5420.5170503899999</v>
      </c>
      <c r="R101" s="36">
        <f>SUMIFS(СВЦЭМ!$C$39:$C$782,СВЦЭМ!$A$39:$A$782,$A101,СВЦЭМ!$B$39:$B$782,R$83)+'СЕТ СН'!$H$9+СВЦЭМ!$D$10+'СЕТ СН'!$H$5-'СЕТ СН'!$H$17</f>
        <v>5436.7938849800003</v>
      </c>
      <c r="S101" s="36">
        <f>SUMIFS(СВЦЭМ!$C$39:$C$782,СВЦЭМ!$A$39:$A$782,$A101,СВЦЭМ!$B$39:$B$782,S$83)+'СЕТ СН'!$H$9+СВЦЭМ!$D$10+'СЕТ СН'!$H$5-'СЕТ СН'!$H$17</f>
        <v>5430.78360926</v>
      </c>
      <c r="T101" s="36">
        <f>SUMIFS(СВЦЭМ!$C$39:$C$782,СВЦЭМ!$A$39:$A$782,$A101,СВЦЭМ!$B$39:$B$782,T$83)+'СЕТ СН'!$H$9+СВЦЭМ!$D$10+'СЕТ СН'!$H$5-'СЕТ СН'!$H$17</f>
        <v>5405.6809045800001</v>
      </c>
      <c r="U101" s="36">
        <f>SUMIFS(СВЦЭМ!$C$39:$C$782,СВЦЭМ!$A$39:$A$782,$A101,СВЦЭМ!$B$39:$B$782,U$83)+'СЕТ СН'!$H$9+СВЦЭМ!$D$10+'СЕТ СН'!$H$5-'СЕТ СН'!$H$17</f>
        <v>5380.2007036699997</v>
      </c>
      <c r="V101" s="36">
        <f>SUMIFS(СВЦЭМ!$C$39:$C$782,СВЦЭМ!$A$39:$A$782,$A101,СВЦЭМ!$B$39:$B$782,V$83)+'СЕТ СН'!$H$9+СВЦЭМ!$D$10+'СЕТ СН'!$H$5-'СЕТ СН'!$H$17</f>
        <v>5328.8952093500002</v>
      </c>
      <c r="W101" s="36">
        <f>SUMIFS(СВЦЭМ!$C$39:$C$782,СВЦЭМ!$A$39:$A$782,$A101,СВЦЭМ!$B$39:$B$782,W$83)+'СЕТ СН'!$H$9+СВЦЭМ!$D$10+'СЕТ СН'!$H$5-'СЕТ СН'!$H$17</f>
        <v>5279.0020167500006</v>
      </c>
      <c r="X101" s="36">
        <f>SUMIFS(СВЦЭМ!$C$39:$C$782,СВЦЭМ!$A$39:$A$782,$A101,СВЦЭМ!$B$39:$B$782,X$83)+'СЕТ СН'!$H$9+СВЦЭМ!$D$10+'СЕТ СН'!$H$5-'СЕТ СН'!$H$17</f>
        <v>5312.0211739300003</v>
      </c>
      <c r="Y101" s="36">
        <f>SUMIFS(СВЦЭМ!$C$39:$C$782,СВЦЭМ!$A$39:$A$782,$A101,СВЦЭМ!$B$39:$B$782,Y$83)+'СЕТ СН'!$H$9+СВЦЭМ!$D$10+'СЕТ СН'!$H$5-'СЕТ СН'!$H$17</f>
        <v>5394.4007708999998</v>
      </c>
    </row>
    <row r="102" spans="1:25" ht="15.75" x14ac:dyDescent="0.2">
      <c r="A102" s="35">
        <f t="shared" si="2"/>
        <v>45431</v>
      </c>
      <c r="B102" s="36">
        <f>SUMIFS(СВЦЭМ!$C$39:$C$782,СВЦЭМ!$A$39:$A$782,$A102,СВЦЭМ!$B$39:$B$782,B$83)+'СЕТ СН'!$H$9+СВЦЭМ!$D$10+'СЕТ СН'!$H$5-'СЕТ СН'!$H$17</f>
        <v>5440.9202421299997</v>
      </c>
      <c r="C102" s="36">
        <f>SUMIFS(СВЦЭМ!$C$39:$C$782,СВЦЭМ!$A$39:$A$782,$A102,СВЦЭМ!$B$39:$B$782,C$83)+'СЕТ СН'!$H$9+СВЦЭМ!$D$10+'СЕТ СН'!$H$5-'СЕТ СН'!$H$17</f>
        <v>5460.80937971</v>
      </c>
      <c r="D102" s="36">
        <f>SUMIFS(СВЦЭМ!$C$39:$C$782,СВЦЭМ!$A$39:$A$782,$A102,СВЦЭМ!$B$39:$B$782,D$83)+'СЕТ СН'!$H$9+СВЦЭМ!$D$10+'СЕТ СН'!$H$5-'СЕТ СН'!$H$17</f>
        <v>5485.3278573999996</v>
      </c>
      <c r="E102" s="36">
        <f>SUMIFS(СВЦЭМ!$C$39:$C$782,СВЦЭМ!$A$39:$A$782,$A102,СВЦЭМ!$B$39:$B$782,E$83)+'СЕТ СН'!$H$9+СВЦЭМ!$D$10+'СЕТ СН'!$H$5-'СЕТ СН'!$H$17</f>
        <v>5515.6411763699998</v>
      </c>
      <c r="F102" s="36">
        <f>SUMIFS(СВЦЭМ!$C$39:$C$782,СВЦЭМ!$A$39:$A$782,$A102,СВЦЭМ!$B$39:$B$782,F$83)+'СЕТ СН'!$H$9+СВЦЭМ!$D$10+'СЕТ СН'!$H$5-'СЕТ СН'!$H$17</f>
        <v>5514.8261013299998</v>
      </c>
      <c r="G102" s="36">
        <f>SUMIFS(СВЦЭМ!$C$39:$C$782,СВЦЭМ!$A$39:$A$782,$A102,СВЦЭМ!$B$39:$B$782,G$83)+'СЕТ СН'!$H$9+СВЦЭМ!$D$10+'СЕТ СН'!$H$5-'СЕТ СН'!$H$17</f>
        <v>5496.9674826800001</v>
      </c>
      <c r="H102" s="36">
        <f>SUMIFS(СВЦЭМ!$C$39:$C$782,СВЦЭМ!$A$39:$A$782,$A102,СВЦЭМ!$B$39:$B$782,H$83)+'СЕТ СН'!$H$9+СВЦЭМ!$D$10+'СЕТ СН'!$H$5-'СЕТ СН'!$H$17</f>
        <v>5512.1356897400001</v>
      </c>
      <c r="I102" s="36">
        <f>SUMIFS(СВЦЭМ!$C$39:$C$782,СВЦЭМ!$A$39:$A$782,$A102,СВЦЭМ!$B$39:$B$782,I$83)+'СЕТ СН'!$H$9+СВЦЭМ!$D$10+'СЕТ СН'!$H$5-'СЕТ СН'!$H$17</f>
        <v>5476.4545121299998</v>
      </c>
      <c r="J102" s="36">
        <f>SUMIFS(СВЦЭМ!$C$39:$C$782,СВЦЭМ!$A$39:$A$782,$A102,СВЦЭМ!$B$39:$B$782,J$83)+'СЕТ СН'!$H$9+СВЦЭМ!$D$10+'СЕТ СН'!$H$5-'СЕТ СН'!$H$17</f>
        <v>5385.3236121700002</v>
      </c>
      <c r="K102" s="36">
        <f>SUMIFS(СВЦЭМ!$C$39:$C$782,СВЦЭМ!$A$39:$A$782,$A102,СВЦЭМ!$B$39:$B$782,K$83)+'СЕТ СН'!$H$9+СВЦЭМ!$D$10+'СЕТ СН'!$H$5-'СЕТ СН'!$H$17</f>
        <v>5326.6342547900003</v>
      </c>
      <c r="L102" s="36">
        <f>SUMIFS(СВЦЭМ!$C$39:$C$782,СВЦЭМ!$A$39:$A$782,$A102,СВЦЭМ!$B$39:$B$782,L$83)+'СЕТ СН'!$H$9+СВЦЭМ!$D$10+'СЕТ СН'!$H$5-'СЕТ СН'!$H$17</f>
        <v>5312.8899243599999</v>
      </c>
      <c r="M102" s="36">
        <f>SUMIFS(СВЦЭМ!$C$39:$C$782,СВЦЭМ!$A$39:$A$782,$A102,СВЦЭМ!$B$39:$B$782,M$83)+'СЕТ СН'!$H$9+СВЦЭМ!$D$10+'СЕТ СН'!$H$5-'СЕТ СН'!$H$17</f>
        <v>5322.3951747199999</v>
      </c>
      <c r="N102" s="36">
        <f>SUMIFS(СВЦЭМ!$C$39:$C$782,СВЦЭМ!$A$39:$A$782,$A102,СВЦЭМ!$B$39:$B$782,N$83)+'СЕТ СН'!$H$9+СВЦЭМ!$D$10+'СЕТ СН'!$H$5-'СЕТ СН'!$H$17</f>
        <v>5320.1663744300004</v>
      </c>
      <c r="O102" s="36">
        <f>SUMIFS(СВЦЭМ!$C$39:$C$782,СВЦЭМ!$A$39:$A$782,$A102,СВЦЭМ!$B$39:$B$782,O$83)+'СЕТ СН'!$H$9+СВЦЭМ!$D$10+'СЕТ СН'!$H$5-'СЕТ СН'!$H$17</f>
        <v>5321.4591845600007</v>
      </c>
      <c r="P102" s="36">
        <f>SUMIFS(СВЦЭМ!$C$39:$C$782,СВЦЭМ!$A$39:$A$782,$A102,СВЦЭМ!$B$39:$B$782,P$83)+'СЕТ СН'!$H$9+СВЦЭМ!$D$10+'СЕТ СН'!$H$5-'СЕТ СН'!$H$17</f>
        <v>5327.4016860700003</v>
      </c>
      <c r="Q102" s="36">
        <f>SUMIFS(СВЦЭМ!$C$39:$C$782,СВЦЭМ!$A$39:$A$782,$A102,СВЦЭМ!$B$39:$B$782,Q$83)+'СЕТ СН'!$H$9+СВЦЭМ!$D$10+'СЕТ СН'!$H$5-'СЕТ СН'!$H$17</f>
        <v>5357.8384891799997</v>
      </c>
      <c r="R102" s="36">
        <f>SUMIFS(СВЦЭМ!$C$39:$C$782,СВЦЭМ!$A$39:$A$782,$A102,СВЦЭМ!$B$39:$B$782,R$83)+'СЕТ СН'!$H$9+СВЦЭМ!$D$10+'СЕТ СН'!$H$5-'СЕТ СН'!$H$17</f>
        <v>5360.7923692499999</v>
      </c>
      <c r="S102" s="36">
        <f>SUMIFS(СВЦЭМ!$C$39:$C$782,СВЦЭМ!$A$39:$A$782,$A102,СВЦЭМ!$B$39:$B$782,S$83)+'СЕТ СН'!$H$9+СВЦЭМ!$D$10+'СЕТ СН'!$H$5-'СЕТ СН'!$H$17</f>
        <v>5347.2113733100005</v>
      </c>
      <c r="T102" s="36">
        <f>SUMIFS(СВЦЭМ!$C$39:$C$782,СВЦЭМ!$A$39:$A$782,$A102,СВЦЭМ!$B$39:$B$782,T$83)+'СЕТ СН'!$H$9+СВЦЭМ!$D$10+'СЕТ СН'!$H$5-'СЕТ СН'!$H$17</f>
        <v>5327.54748819</v>
      </c>
      <c r="U102" s="36">
        <f>SUMIFS(СВЦЭМ!$C$39:$C$782,СВЦЭМ!$A$39:$A$782,$A102,СВЦЭМ!$B$39:$B$782,U$83)+'СЕТ СН'!$H$9+СВЦЭМ!$D$10+'СЕТ СН'!$H$5-'СЕТ СН'!$H$17</f>
        <v>5325.1926997199998</v>
      </c>
      <c r="V102" s="36">
        <f>SUMIFS(СВЦЭМ!$C$39:$C$782,СВЦЭМ!$A$39:$A$782,$A102,СВЦЭМ!$B$39:$B$782,V$83)+'СЕТ СН'!$H$9+СВЦЭМ!$D$10+'СЕТ СН'!$H$5-'СЕТ СН'!$H$17</f>
        <v>5318.3354177700003</v>
      </c>
      <c r="W102" s="36">
        <f>SUMIFS(СВЦЭМ!$C$39:$C$782,СВЦЭМ!$A$39:$A$782,$A102,СВЦЭМ!$B$39:$B$782,W$83)+'СЕТ СН'!$H$9+СВЦЭМ!$D$10+'СЕТ СН'!$H$5-'СЕТ СН'!$H$17</f>
        <v>5280.2166220500003</v>
      </c>
      <c r="X102" s="36">
        <f>SUMIFS(СВЦЭМ!$C$39:$C$782,СВЦЭМ!$A$39:$A$782,$A102,СВЦЭМ!$B$39:$B$782,X$83)+'СЕТ СН'!$H$9+СВЦЭМ!$D$10+'СЕТ СН'!$H$5-'СЕТ СН'!$H$17</f>
        <v>5319.6808267500001</v>
      </c>
      <c r="Y102" s="36">
        <f>SUMIFS(СВЦЭМ!$C$39:$C$782,СВЦЭМ!$A$39:$A$782,$A102,СВЦЭМ!$B$39:$B$782,Y$83)+'СЕТ СН'!$H$9+СВЦЭМ!$D$10+'СЕТ СН'!$H$5-'СЕТ СН'!$H$17</f>
        <v>5352.5874179399998</v>
      </c>
    </row>
    <row r="103" spans="1:25" ht="15.75" x14ac:dyDescent="0.2">
      <c r="A103" s="35">
        <f t="shared" si="2"/>
        <v>45432</v>
      </c>
      <c r="B103" s="36">
        <f>SUMIFS(СВЦЭМ!$C$39:$C$782,СВЦЭМ!$A$39:$A$782,$A103,СВЦЭМ!$B$39:$B$782,B$83)+'СЕТ СН'!$H$9+СВЦЭМ!$D$10+'СЕТ СН'!$H$5-'СЕТ СН'!$H$17</f>
        <v>5377.3805678099998</v>
      </c>
      <c r="C103" s="36">
        <f>SUMIFS(СВЦЭМ!$C$39:$C$782,СВЦЭМ!$A$39:$A$782,$A103,СВЦЭМ!$B$39:$B$782,C$83)+'СЕТ СН'!$H$9+СВЦЭМ!$D$10+'СЕТ СН'!$H$5-'СЕТ СН'!$H$17</f>
        <v>5476.0457543600005</v>
      </c>
      <c r="D103" s="36">
        <f>SUMIFS(СВЦЭМ!$C$39:$C$782,СВЦЭМ!$A$39:$A$782,$A103,СВЦЭМ!$B$39:$B$782,D$83)+'СЕТ СН'!$H$9+СВЦЭМ!$D$10+'СЕТ СН'!$H$5-'СЕТ СН'!$H$17</f>
        <v>5478.784326</v>
      </c>
      <c r="E103" s="36">
        <f>SUMIFS(СВЦЭМ!$C$39:$C$782,СВЦЭМ!$A$39:$A$782,$A103,СВЦЭМ!$B$39:$B$782,E$83)+'СЕТ СН'!$H$9+СВЦЭМ!$D$10+'СЕТ СН'!$H$5-'СЕТ СН'!$H$17</f>
        <v>5542.9750576799997</v>
      </c>
      <c r="F103" s="36">
        <f>SUMIFS(СВЦЭМ!$C$39:$C$782,СВЦЭМ!$A$39:$A$782,$A103,СВЦЭМ!$B$39:$B$782,F$83)+'СЕТ СН'!$H$9+СВЦЭМ!$D$10+'СЕТ СН'!$H$5-'СЕТ СН'!$H$17</f>
        <v>5542.6123111800007</v>
      </c>
      <c r="G103" s="36">
        <f>SUMIFS(СВЦЭМ!$C$39:$C$782,СВЦЭМ!$A$39:$A$782,$A103,СВЦЭМ!$B$39:$B$782,G$83)+'СЕТ СН'!$H$9+СВЦЭМ!$D$10+'СЕТ СН'!$H$5-'СЕТ СН'!$H$17</f>
        <v>5500.0848077500004</v>
      </c>
      <c r="H103" s="36">
        <f>SUMIFS(СВЦЭМ!$C$39:$C$782,СВЦЭМ!$A$39:$A$782,$A103,СВЦЭМ!$B$39:$B$782,H$83)+'СЕТ СН'!$H$9+СВЦЭМ!$D$10+'СЕТ СН'!$H$5-'СЕТ СН'!$H$17</f>
        <v>5443.58723586</v>
      </c>
      <c r="I103" s="36">
        <f>SUMIFS(СВЦЭМ!$C$39:$C$782,СВЦЭМ!$A$39:$A$782,$A103,СВЦЭМ!$B$39:$B$782,I$83)+'СЕТ СН'!$H$9+СВЦЭМ!$D$10+'СЕТ СН'!$H$5-'СЕТ СН'!$H$17</f>
        <v>5373.2705486600007</v>
      </c>
      <c r="J103" s="36">
        <f>SUMIFS(СВЦЭМ!$C$39:$C$782,СВЦЭМ!$A$39:$A$782,$A103,СВЦЭМ!$B$39:$B$782,J$83)+'СЕТ СН'!$H$9+СВЦЭМ!$D$10+'СЕТ СН'!$H$5-'СЕТ СН'!$H$17</f>
        <v>5325.9895060600002</v>
      </c>
      <c r="K103" s="36">
        <f>SUMIFS(СВЦЭМ!$C$39:$C$782,СВЦЭМ!$A$39:$A$782,$A103,СВЦЭМ!$B$39:$B$782,K$83)+'СЕТ СН'!$H$9+СВЦЭМ!$D$10+'СЕТ СН'!$H$5-'СЕТ СН'!$H$17</f>
        <v>5322.5463467500003</v>
      </c>
      <c r="L103" s="36">
        <f>SUMIFS(СВЦЭМ!$C$39:$C$782,СВЦЭМ!$A$39:$A$782,$A103,СВЦЭМ!$B$39:$B$782,L$83)+'СЕТ СН'!$H$9+СВЦЭМ!$D$10+'СЕТ СН'!$H$5-'СЕТ СН'!$H$17</f>
        <v>5312.8486225899996</v>
      </c>
      <c r="M103" s="36">
        <f>SUMIFS(СВЦЭМ!$C$39:$C$782,СВЦЭМ!$A$39:$A$782,$A103,СВЦЭМ!$B$39:$B$782,M$83)+'СЕТ СН'!$H$9+СВЦЭМ!$D$10+'СЕТ СН'!$H$5-'СЕТ СН'!$H$17</f>
        <v>5325.5771603000003</v>
      </c>
      <c r="N103" s="36">
        <f>SUMIFS(СВЦЭМ!$C$39:$C$782,СВЦЭМ!$A$39:$A$782,$A103,СВЦЭМ!$B$39:$B$782,N$83)+'СЕТ СН'!$H$9+СВЦЭМ!$D$10+'СЕТ СН'!$H$5-'СЕТ СН'!$H$17</f>
        <v>5337.57426674</v>
      </c>
      <c r="O103" s="36">
        <f>SUMIFS(СВЦЭМ!$C$39:$C$782,СВЦЭМ!$A$39:$A$782,$A103,СВЦЭМ!$B$39:$B$782,O$83)+'СЕТ СН'!$H$9+СВЦЭМ!$D$10+'СЕТ СН'!$H$5-'СЕТ СН'!$H$17</f>
        <v>5335.7325191600003</v>
      </c>
      <c r="P103" s="36">
        <f>SUMIFS(СВЦЭМ!$C$39:$C$782,СВЦЭМ!$A$39:$A$782,$A103,СВЦЭМ!$B$39:$B$782,P$83)+'СЕТ СН'!$H$9+СВЦЭМ!$D$10+'СЕТ СН'!$H$5-'СЕТ СН'!$H$17</f>
        <v>5346.34090775</v>
      </c>
      <c r="Q103" s="36">
        <f>SUMIFS(СВЦЭМ!$C$39:$C$782,СВЦЭМ!$A$39:$A$782,$A103,СВЦЭМ!$B$39:$B$782,Q$83)+'СЕТ СН'!$H$9+СВЦЭМ!$D$10+'СЕТ СН'!$H$5-'СЕТ СН'!$H$17</f>
        <v>5352.4508951600001</v>
      </c>
      <c r="R103" s="36">
        <f>SUMIFS(СВЦЭМ!$C$39:$C$782,СВЦЭМ!$A$39:$A$782,$A103,СВЦЭМ!$B$39:$B$782,R$83)+'СЕТ СН'!$H$9+СВЦЭМ!$D$10+'СЕТ СН'!$H$5-'СЕТ СН'!$H$17</f>
        <v>5357.9484666999997</v>
      </c>
      <c r="S103" s="36">
        <f>SUMIFS(СВЦЭМ!$C$39:$C$782,СВЦЭМ!$A$39:$A$782,$A103,СВЦЭМ!$B$39:$B$782,S$83)+'СЕТ СН'!$H$9+СВЦЭМ!$D$10+'СЕТ СН'!$H$5-'СЕТ СН'!$H$17</f>
        <v>5345.0310817200007</v>
      </c>
      <c r="T103" s="36">
        <f>SUMIFS(СВЦЭМ!$C$39:$C$782,СВЦЭМ!$A$39:$A$782,$A103,СВЦЭМ!$B$39:$B$782,T$83)+'СЕТ СН'!$H$9+СВЦЭМ!$D$10+'СЕТ СН'!$H$5-'СЕТ СН'!$H$17</f>
        <v>5325.55602447</v>
      </c>
      <c r="U103" s="36">
        <f>SUMIFS(СВЦЭМ!$C$39:$C$782,СВЦЭМ!$A$39:$A$782,$A103,СВЦЭМ!$B$39:$B$782,U$83)+'СЕТ СН'!$H$9+СВЦЭМ!$D$10+'СЕТ СН'!$H$5-'СЕТ СН'!$H$17</f>
        <v>5319.2119168600002</v>
      </c>
      <c r="V103" s="36">
        <f>SUMIFS(СВЦЭМ!$C$39:$C$782,СВЦЭМ!$A$39:$A$782,$A103,СВЦЭМ!$B$39:$B$782,V$83)+'СЕТ СН'!$H$9+СВЦЭМ!$D$10+'СЕТ СН'!$H$5-'СЕТ СН'!$H$17</f>
        <v>5317.2432458000003</v>
      </c>
      <c r="W103" s="36">
        <f>SUMIFS(СВЦЭМ!$C$39:$C$782,СВЦЭМ!$A$39:$A$782,$A103,СВЦЭМ!$B$39:$B$782,W$83)+'СЕТ СН'!$H$9+СВЦЭМ!$D$10+'СЕТ СН'!$H$5-'СЕТ СН'!$H$17</f>
        <v>5277.4713233600005</v>
      </c>
      <c r="X103" s="36">
        <f>SUMIFS(СВЦЭМ!$C$39:$C$782,СВЦЭМ!$A$39:$A$782,$A103,СВЦЭМ!$B$39:$B$782,X$83)+'СЕТ СН'!$H$9+СВЦЭМ!$D$10+'СЕТ СН'!$H$5-'СЕТ СН'!$H$17</f>
        <v>5306.0113059800005</v>
      </c>
      <c r="Y103" s="36">
        <f>SUMIFS(СВЦЭМ!$C$39:$C$782,СВЦЭМ!$A$39:$A$782,$A103,СВЦЭМ!$B$39:$B$782,Y$83)+'СЕТ СН'!$H$9+СВЦЭМ!$D$10+'СЕТ СН'!$H$5-'СЕТ СН'!$H$17</f>
        <v>5348.2769582199999</v>
      </c>
    </row>
    <row r="104" spans="1:25" ht="15.75" x14ac:dyDescent="0.2">
      <c r="A104" s="35">
        <f t="shared" si="2"/>
        <v>45433</v>
      </c>
      <c r="B104" s="36">
        <f>SUMIFS(СВЦЭМ!$C$39:$C$782,СВЦЭМ!$A$39:$A$782,$A104,СВЦЭМ!$B$39:$B$782,B$83)+'СЕТ СН'!$H$9+СВЦЭМ!$D$10+'СЕТ СН'!$H$5-'СЕТ СН'!$H$17</f>
        <v>5326.9059278700006</v>
      </c>
      <c r="C104" s="36">
        <f>SUMIFS(СВЦЭМ!$C$39:$C$782,СВЦЭМ!$A$39:$A$782,$A104,СВЦЭМ!$B$39:$B$782,C$83)+'СЕТ СН'!$H$9+СВЦЭМ!$D$10+'СЕТ СН'!$H$5-'СЕТ СН'!$H$17</f>
        <v>5436.5168232400001</v>
      </c>
      <c r="D104" s="36">
        <f>SUMIFS(СВЦЭМ!$C$39:$C$782,СВЦЭМ!$A$39:$A$782,$A104,СВЦЭМ!$B$39:$B$782,D$83)+'СЕТ СН'!$H$9+СВЦЭМ!$D$10+'СЕТ СН'!$H$5-'СЕТ СН'!$H$17</f>
        <v>5448.1632398299998</v>
      </c>
      <c r="E104" s="36">
        <f>SUMIFS(СВЦЭМ!$C$39:$C$782,СВЦЭМ!$A$39:$A$782,$A104,СВЦЭМ!$B$39:$B$782,E$83)+'СЕТ СН'!$H$9+СВЦЭМ!$D$10+'СЕТ СН'!$H$5-'СЕТ СН'!$H$17</f>
        <v>5507.41989689</v>
      </c>
      <c r="F104" s="36">
        <f>SUMIFS(СВЦЭМ!$C$39:$C$782,СВЦЭМ!$A$39:$A$782,$A104,СВЦЭМ!$B$39:$B$782,F$83)+'СЕТ СН'!$H$9+СВЦЭМ!$D$10+'СЕТ СН'!$H$5-'СЕТ СН'!$H$17</f>
        <v>5500.2381843900002</v>
      </c>
      <c r="G104" s="36">
        <f>SUMIFS(СВЦЭМ!$C$39:$C$782,СВЦЭМ!$A$39:$A$782,$A104,СВЦЭМ!$B$39:$B$782,G$83)+'СЕТ СН'!$H$9+СВЦЭМ!$D$10+'СЕТ СН'!$H$5-'СЕТ СН'!$H$17</f>
        <v>5462.51779532</v>
      </c>
      <c r="H104" s="36">
        <f>SUMIFS(СВЦЭМ!$C$39:$C$782,СВЦЭМ!$A$39:$A$782,$A104,СВЦЭМ!$B$39:$B$782,H$83)+'СЕТ СН'!$H$9+СВЦЭМ!$D$10+'СЕТ СН'!$H$5-'СЕТ СН'!$H$17</f>
        <v>5368.56779044</v>
      </c>
      <c r="I104" s="36">
        <f>SUMIFS(СВЦЭМ!$C$39:$C$782,СВЦЭМ!$A$39:$A$782,$A104,СВЦЭМ!$B$39:$B$782,I$83)+'СЕТ СН'!$H$9+СВЦЭМ!$D$10+'СЕТ СН'!$H$5-'СЕТ СН'!$H$17</f>
        <v>5329.1932084500004</v>
      </c>
      <c r="J104" s="36">
        <f>SUMIFS(СВЦЭМ!$C$39:$C$782,СВЦЭМ!$A$39:$A$782,$A104,СВЦЭМ!$B$39:$B$782,J$83)+'СЕТ СН'!$H$9+СВЦЭМ!$D$10+'СЕТ СН'!$H$5-'СЕТ СН'!$H$17</f>
        <v>5327.2737466300005</v>
      </c>
      <c r="K104" s="36">
        <f>SUMIFS(СВЦЭМ!$C$39:$C$782,СВЦЭМ!$A$39:$A$782,$A104,СВЦЭМ!$B$39:$B$782,K$83)+'СЕТ СН'!$H$9+СВЦЭМ!$D$10+'СЕТ СН'!$H$5-'СЕТ СН'!$H$17</f>
        <v>5332.6636801000004</v>
      </c>
      <c r="L104" s="36">
        <f>SUMIFS(СВЦЭМ!$C$39:$C$782,СВЦЭМ!$A$39:$A$782,$A104,СВЦЭМ!$B$39:$B$782,L$83)+'СЕТ СН'!$H$9+СВЦЭМ!$D$10+'СЕТ СН'!$H$5-'СЕТ СН'!$H$17</f>
        <v>5304.47173389</v>
      </c>
      <c r="M104" s="36">
        <f>SUMIFS(СВЦЭМ!$C$39:$C$782,СВЦЭМ!$A$39:$A$782,$A104,СВЦЭМ!$B$39:$B$782,M$83)+'СЕТ СН'!$H$9+СВЦЭМ!$D$10+'СЕТ СН'!$H$5-'СЕТ СН'!$H$17</f>
        <v>5305.9460030099999</v>
      </c>
      <c r="N104" s="36">
        <f>SUMIFS(СВЦЭМ!$C$39:$C$782,СВЦЭМ!$A$39:$A$782,$A104,СВЦЭМ!$B$39:$B$782,N$83)+'СЕТ СН'!$H$9+СВЦЭМ!$D$10+'СЕТ СН'!$H$5-'СЕТ СН'!$H$17</f>
        <v>5275.6283087199999</v>
      </c>
      <c r="O104" s="36">
        <f>SUMIFS(СВЦЭМ!$C$39:$C$782,СВЦЭМ!$A$39:$A$782,$A104,СВЦЭМ!$B$39:$B$782,O$83)+'СЕТ СН'!$H$9+СВЦЭМ!$D$10+'СЕТ СН'!$H$5-'СЕТ СН'!$H$17</f>
        <v>5283.4217847800001</v>
      </c>
      <c r="P104" s="36">
        <f>SUMIFS(СВЦЭМ!$C$39:$C$782,СВЦЭМ!$A$39:$A$782,$A104,СВЦЭМ!$B$39:$B$782,P$83)+'СЕТ СН'!$H$9+СВЦЭМ!$D$10+'СЕТ СН'!$H$5-'СЕТ СН'!$H$17</f>
        <v>5284.0813737600001</v>
      </c>
      <c r="Q104" s="36">
        <f>SUMIFS(СВЦЭМ!$C$39:$C$782,СВЦЭМ!$A$39:$A$782,$A104,СВЦЭМ!$B$39:$B$782,Q$83)+'СЕТ СН'!$H$9+СВЦЭМ!$D$10+'СЕТ СН'!$H$5-'СЕТ СН'!$H$17</f>
        <v>5293.4035009300005</v>
      </c>
      <c r="R104" s="36">
        <f>SUMIFS(СВЦЭМ!$C$39:$C$782,СВЦЭМ!$A$39:$A$782,$A104,СВЦЭМ!$B$39:$B$782,R$83)+'СЕТ СН'!$H$9+СВЦЭМ!$D$10+'СЕТ СН'!$H$5-'СЕТ СН'!$H$17</f>
        <v>5292.4813444800002</v>
      </c>
      <c r="S104" s="36">
        <f>SUMIFS(СВЦЭМ!$C$39:$C$782,СВЦЭМ!$A$39:$A$782,$A104,СВЦЭМ!$B$39:$B$782,S$83)+'СЕТ СН'!$H$9+СВЦЭМ!$D$10+'СЕТ СН'!$H$5-'СЕТ СН'!$H$17</f>
        <v>5297.9923567700007</v>
      </c>
      <c r="T104" s="36">
        <f>SUMIFS(СВЦЭМ!$C$39:$C$782,СВЦЭМ!$A$39:$A$782,$A104,СВЦЭМ!$B$39:$B$782,T$83)+'СЕТ СН'!$H$9+СВЦЭМ!$D$10+'СЕТ СН'!$H$5-'СЕТ СН'!$H$17</f>
        <v>5292.5694580500003</v>
      </c>
      <c r="U104" s="36">
        <f>SUMIFS(СВЦЭМ!$C$39:$C$782,СВЦЭМ!$A$39:$A$782,$A104,СВЦЭМ!$B$39:$B$782,U$83)+'СЕТ СН'!$H$9+СВЦЭМ!$D$10+'СЕТ СН'!$H$5-'СЕТ СН'!$H$17</f>
        <v>5299.1929139700005</v>
      </c>
      <c r="V104" s="36">
        <f>SUMIFS(СВЦЭМ!$C$39:$C$782,СВЦЭМ!$A$39:$A$782,$A104,СВЦЭМ!$B$39:$B$782,V$83)+'СЕТ СН'!$H$9+СВЦЭМ!$D$10+'СЕТ СН'!$H$5-'СЕТ СН'!$H$17</f>
        <v>5280.7787899000004</v>
      </c>
      <c r="W104" s="36">
        <f>SUMIFS(СВЦЭМ!$C$39:$C$782,СВЦЭМ!$A$39:$A$782,$A104,СВЦЭМ!$B$39:$B$782,W$83)+'СЕТ СН'!$H$9+СВЦЭМ!$D$10+'СЕТ СН'!$H$5-'СЕТ СН'!$H$17</f>
        <v>5231.6314032800001</v>
      </c>
      <c r="X104" s="36">
        <f>SUMIFS(СВЦЭМ!$C$39:$C$782,СВЦЭМ!$A$39:$A$782,$A104,СВЦЭМ!$B$39:$B$782,X$83)+'СЕТ СН'!$H$9+СВЦЭМ!$D$10+'СЕТ СН'!$H$5-'СЕТ СН'!$H$17</f>
        <v>5283.4802562800005</v>
      </c>
      <c r="Y104" s="36">
        <f>SUMIFS(СВЦЭМ!$C$39:$C$782,СВЦЭМ!$A$39:$A$782,$A104,СВЦЭМ!$B$39:$B$782,Y$83)+'СЕТ СН'!$H$9+СВЦЭМ!$D$10+'СЕТ СН'!$H$5-'СЕТ СН'!$H$17</f>
        <v>5279.4065547600003</v>
      </c>
    </row>
    <row r="105" spans="1:25" ht="15.75" x14ac:dyDescent="0.2">
      <c r="A105" s="35">
        <f t="shared" si="2"/>
        <v>45434</v>
      </c>
      <c r="B105" s="36">
        <f>SUMIFS(СВЦЭМ!$C$39:$C$782,СВЦЭМ!$A$39:$A$782,$A105,СВЦЭМ!$B$39:$B$782,B$83)+'СЕТ СН'!$H$9+СВЦЭМ!$D$10+'СЕТ СН'!$H$5-'СЕТ СН'!$H$17</f>
        <v>5330.3667884699998</v>
      </c>
      <c r="C105" s="36">
        <f>SUMIFS(СВЦЭМ!$C$39:$C$782,СВЦЭМ!$A$39:$A$782,$A105,СВЦЭМ!$B$39:$B$782,C$83)+'СЕТ СН'!$H$9+СВЦЭМ!$D$10+'СЕТ СН'!$H$5-'СЕТ СН'!$H$17</f>
        <v>5407.0806181000007</v>
      </c>
      <c r="D105" s="36">
        <f>SUMIFS(СВЦЭМ!$C$39:$C$782,СВЦЭМ!$A$39:$A$782,$A105,СВЦЭМ!$B$39:$B$782,D$83)+'СЕТ СН'!$H$9+СВЦЭМ!$D$10+'СЕТ СН'!$H$5-'СЕТ СН'!$H$17</f>
        <v>5446.8165735399998</v>
      </c>
      <c r="E105" s="36">
        <f>SUMIFS(СВЦЭМ!$C$39:$C$782,СВЦЭМ!$A$39:$A$782,$A105,СВЦЭМ!$B$39:$B$782,E$83)+'СЕТ СН'!$H$9+СВЦЭМ!$D$10+'СЕТ СН'!$H$5-'СЕТ СН'!$H$17</f>
        <v>5466.5319655900003</v>
      </c>
      <c r="F105" s="36">
        <f>SUMIFS(СВЦЭМ!$C$39:$C$782,СВЦЭМ!$A$39:$A$782,$A105,СВЦЭМ!$B$39:$B$782,F$83)+'СЕТ СН'!$H$9+СВЦЭМ!$D$10+'СЕТ СН'!$H$5-'СЕТ СН'!$H$17</f>
        <v>5464.5766150400004</v>
      </c>
      <c r="G105" s="36">
        <f>SUMIFS(СВЦЭМ!$C$39:$C$782,СВЦЭМ!$A$39:$A$782,$A105,СВЦЭМ!$B$39:$B$782,G$83)+'СЕТ СН'!$H$9+СВЦЭМ!$D$10+'СЕТ СН'!$H$5-'СЕТ СН'!$H$17</f>
        <v>5469.3698885600006</v>
      </c>
      <c r="H105" s="36">
        <f>SUMIFS(СВЦЭМ!$C$39:$C$782,СВЦЭМ!$A$39:$A$782,$A105,СВЦЭМ!$B$39:$B$782,H$83)+'СЕТ СН'!$H$9+СВЦЭМ!$D$10+'СЕТ СН'!$H$5-'СЕТ СН'!$H$17</f>
        <v>5392.4141689900007</v>
      </c>
      <c r="I105" s="36">
        <f>SUMIFS(СВЦЭМ!$C$39:$C$782,СВЦЭМ!$A$39:$A$782,$A105,СВЦЭМ!$B$39:$B$782,I$83)+'СЕТ СН'!$H$9+СВЦЭМ!$D$10+'СЕТ СН'!$H$5-'СЕТ СН'!$H$17</f>
        <v>5338.0461175800001</v>
      </c>
      <c r="J105" s="36">
        <f>SUMIFS(СВЦЭМ!$C$39:$C$782,СВЦЭМ!$A$39:$A$782,$A105,СВЦЭМ!$B$39:$B$782,J$83)+'СЕТ СН'!$H$9+СВЦЭМ!$D$10+'СЕТ СН'!$H$5-'СЕТ СН'!$H$17</f>
        <v>5346.9320376800006</v>
      </c>
      <c r="K105" s="36">
        <f>SUMIFS(СВЦЭМ!$C$39:$C$782,СВЦЭМ!$A$39:$A$782,$A105,СВЦЭМ!$B$39:$B$782,K$83)+'СЕТ СН'!$H$9+СВЦЭМ!$D$10+'СЕТ СН'!$H$5-'СЕТ СН'!$H$17</f>
        <v>5316.5227291299998</v>
      </c>
      <c r="L105" s="36">
        <f>SUMIFS(СВЦЭМ!$C$39:$C$782,СВЦЭМ!$A$39:$A$782,$A105,СВЦЭМ!$B$39:$B$782,L$83)+'СЕТ СН'!$H$9+СВЦЭМ!$D$10+'СЕТ СН'!$H$5-'СЕТ СН'!$H$17</f>
        <v>5285.6601790499999</v>
      </c>
      <c r="M105" s="36">
        <f>SUMIFS(СВЦЭМ!$C$39:$C$782,СВЦЭМ!$A$39:$A$782,$A105,СВЦЭМ!$B$39:$B$782,M$83)+'СЕТ СН'!$H$9+СВЦЭМ!$D$10+'СЕТ СН'!$H$5-'СЕТ СН'!$H$17</f>
        <v>5311.6151899800007</v>
      </c>
      <c r="N105" s="36">
        <f>SUMIFS(СВЦЭМ!$C$39:$C$782,СВЦЭМ!$A$39:$A$782,$A105,СВЦЭМ!$B$39:$B$782,N$83)+'СЕТ СН'!$H$9+СВЦЭМ!$D$10+'СЕТ СН'!$H$5-'СЕТ СН'!$H$17</f>
        <v>5330.2054282400004</v>
      </c>
      <c r="O105" s="36">
        <f>SUMIFS(СВЦЭМ!$C$39:$C$782,СВЦЭМ!$A$39:$A$782,$A105,СВЦЭМ!$B$39:$B$782,O$83)+'СЕТ СН'!$H$9+СВЦЭМ!$D$10+'СЕТ СН'!$H$5-'СЕТ СН'!$H$17</f>
        <v>5338.97547605</v>
      </c>
      <c r="P105" s="36">
        <f>SUMIFS(СВЦЭМ!$C$39:$C$782,СВЦЭМ!$A$39:$A$782,$A105,СВЦЭМ!$B$39:$B$782,P$83)+'СЕТ СН'!$H$9+СВЦЭМ!$D$10+'СЕТ СН'!$H$5-'СЕТ СН'!$H$17</f>
        <v>5345.4758710799997</v>
      </c>
      <c r="Q105" s="36">
        <f>SUMIFS(СВЦЭМ!$C$39:$C$782,СВЦЭМ!$A$39:$A$782,$A105,СВЦЭМ!$B$39:$B$782,Q$83)+'СЕТ СН'!$H$9+СВЦЭМ!$D$10+'СЕТ СН'!$H$5-'СЕТ СН'!$H$17</f>
        <v>5361.6111805300006</v>
      </c>
      <c r="R105" s="36">
        <f>SUMIFS(СВЦЭМ!$C$39:$C$782,СВЦЭМ!$A$39:$A$782,$A105,СВЦЭМ!$B$39:$B$782,R$83)+'СЕТ СН'!$H$9+СВЦЭМ!$D$10+'СЕТ СН'!$H$5-'СЕТ СН'!$H$17</f>
        <v>5365.2710489199999</v>
      </c>
      <c r="S105" s="36">
        <f>SUMIFS(СВЦЭМ!$C$39:$C$782,СВЦЭМ!$A$39:$A$782,$A105,СВЦЭМ!$B$39:$B$782,S$83)+'СЕТ СН'!$H$9+СВЦЭМ!$D$10+'СЕТ СН'!$H$5-'СЕТ СН'!$H$17</f>
        <v>5370.4628063500004</v>
      </c>
      <c r="T105" s="36">
        <f>SUMIFS(СВЦЭМ!$C$39:$C$782,СВЦЭМ!$A$39:$A$782,$A105,СВЦЭМ!$B$39:$B$782,T$83)+'СЕТ СН'!$H$9+СВЦЭМ!$D$10+'СЕТ СН'!$H$5-'СЕТ СН'!$H$17</f>
        <v>5347.6811438599998</v>
      </c>
      <c r="U105" s="36">
        <f>SUMIFS(СВЦЭМ!$C$39:$C$782,СВЦЭМ!$A$39:$A$782,$A105,СВЦЭМ!$B$39:$B$782,U$83)+'СЕТ СН'!$H$9+СВЦЭМ!$D$10+'СЕТ СН'!$H$5-'СЕТ СН'!$H$17</f>
        <v>5337.4620369200002</v>
      </c>
      <c r="V105" s="36">
        <f>SUMIFS(СВЦЭМ!$C$39:$C$782,СВЦЭМ!$A$39:$A$782,$A105,СВЦЭМ!$B$39:$B$782,V$83)+'СЕТ СН'!$H$9+СВЦЭМ!$D$10+'СЕТ СН'!$H$5-'СЕТ СН'!$H$17</f>
        <v>5282.3712039800002</v>
      </c>
      <c r="W105" s="36">
        <f>SUMIFS(СВЦЭМ!$C$39:$C$782,СВЦЭМ!$A$39:$A$782,$A105,СВЦЭМ!$B$39:$B$782,W$83)+'СЕТ СН'!$H$9+СВЦЭМ!$D$10+'СЕТ СН'!$H$5-'СЕТ СН'!$H$17</f>
        <v>5240.7896341200003</v>
      </c>
      <c r="X105" s="36">
        <f>SUMIFS(СВЦЭМ!$C$39:$C$782,СВЦЭМ!$A$39:$A$782,$A105,СВЦЭМ!$B$39:$B$782,X$83)+'СЕТ СН'!$H$9+СВЦЭМ!$D$10+'СЕТ СН'!$H$5-'СЕТ СН'!$H$17</f>
        <v>5270.9869174200003</v>
      </c>
      <c r="Y105" s="36">
        <f>SUMIFS(СВЦЭМ!$C$39:$C$782,СВЦЭМ!$A$39:$A$782,$A105,СВЦЭМ!$B$39:$B$782,Y$83)+'СЕТ СН'!$H$9+СВЦЭМ!$D$10+'СЕТ СН'!$H$5-'СЕТ СН'!$H$17</f>
        <v>5278.1728810300001</v>
      </c>
    </row>
    <row r="106" spans="1:25" ht="15.75" x14ac:dyDescent="0.2">
      <c r="A106" s="35">
        <f t="shared" si="2"/>
        <v>45435</v>
      </c>
      <c r="B106" s="36">
        <f>SUMIFS(СВЦЭМ!$C$39:$C$782,СВЦЭМ!$A$39:$A$782,$A106,СВЦЭМ!$B$39:$B$782,B$83)+'СЕТ СН'!$H$9+СВЦЭМ!$D$10+'СЕТ СН'!$H$5-'СЕТ СН'!$H$17</f>
        <v>5307.8996515199997</v>
      </c>
      <c r="C106" s="36">
        <f>SUMIFS(СВЦЭМ!$C$39:$C$782,СВЦЭМ!$A$39:$A$782,$A106,СВЦЭМ!$B$39:$B$782,C$83)+'СЕТ СН'!$H$9+СВЦЭМ!$D$10+'СЕТ СН'!$H$5-'СЕТ СН'!$H$17</f>
        <v>5381.5482034699999</v>
      </c>
      <c r="D106" s="36">
        <f>SUMIFS(СВЦЭМ!$C$39:$C$782,СВЦЭМ!$A$39:$A$782,$A106,СВЦЭМ!$B$39:$B$782,D$83)+'СЕТ СН'!$H$9+СВЦЭМ!$D$10+'СЕТ СН'!$H$5-'СЕТ СН'!$H$17</f>
        <v>5402.5139912800005</v>
      </c>
      <c r="E106" s="36">
        <f>SUMIFS(СВЦЭМ!$C$39:$C$782,СВЦЭМ!$A$39:$A$782,$A106,СВЦЭМ!$B$39:$B$782,E$83)+'СЕТ СН'!$H$9+СВЦЭМ!$D$10+'СЕТ СН'!$H$5-'СЕТ СН'!$H$17</f>
        <v>5390.5797580500002</v>
      </c>
      <c r="F106" s="36">
        <f>SUMIFS(СВЦЭМ!$C$39:$C$782,СВЦЭМ!$A$39:$A$782,$A106,СВЦЭМ!$B$39:$B$782,F$83)+'СЕТ СН'!$H$9+СВЦЭМ!$D$10+'СЕТ СН'!$H$5-'СЕТ СН'!$H$17</f>
        <v>5397.7155300499999</v>
      </c>
      <c r="G106" s="36">
        <f>SUMIFS(СВЦЭМ!$C$39:$C$782,СВЦЭМ!$A$39:$A$782,$A106,СВЦЭМ!$B$39:$B$782,G$83)+'СЕТ СН'!$H$9+СВЦЭМ!$D$10+'СЕТ СН'!$H$5-'СЕТ СН'!$H$17</f>
        <v>5388.8811323899999</v>
      </c>
      <c r="H106" s="36">
        <f>SUMIFS(СВЦЭМ!$C$39:$C$782,СВЦЭМ!$A$39:$A$782,$A106,СВЦЭМ!$B$39:$B$782,H$83)+'СЕТ СН'!$H$9+СВЦЭМ!$D$10+'СЕТ СН'!$H$5-'СЕТ СН'!$H$17</f>
        <v>5393.3604694100004</v>
      </c>
      <c r="I106" s="36">
        <f>SUMIFS(СВЦЭМ!$C$39:$C$782,СВЦЭМ!$A$39:$A$782,$A106,СВЦЭМ!$B$39:$B$782,I$83)+'СЕТ СН'!$H$9+СВЦЭМ!$D$10+'СЕТ СН'!$H$5-'СЕТ СН'!$H$17</f>
        <v>5326.3169447700002</v>
      </c>
      <c r="J106" s="36">
        <f>SUMIFS(СВЦЭМ!$C$39:$C$782,СВЦЭМ!$A$39:$A$782,$A106,СВЦЭМ!$B$39:$B$782,J$83)+'СЕТ СН'!$H$9+СВЦЭМ!$D$10+'СЕТ СН'!$H$5-'СЕТ СН'!$H$17</f>
        <v>5286.1403399600003</v>
      </c>
      <c r="K106" s="36">
        <f>SUMIFS(СВЦЭМ!$C$39:$C$782,СВЦЭМ!$A$39:$A$782,$A106,СВЦЭМ!$B$39:$B$782,K$83)+'СЕТ СН'!$H$9+СВЦЭМ!$D$10+'СЕТ СН'!$H$5-'СЕТ СН'!$H$17</f>
        <v>5282.4441244200007</v>
      </c>
      <c r="L106" s="36">
        <f>SUMIFS(СВЦЭМ!$C$39:$C$782,СВЦЭМ!$A$39:$A$782,$A106,СВЦЭМ!$B$39:$B$782,L$83)+'СЕТ СН'!$H$9+СВЦЭМ!$D$10+'СЕТ СН'!$H$5-'СЕТ СН'!$H$17</f>
        <v>5290.57726817</v>
      </c>
      <c r="M106" s="36">
        <f>SUMIFS(СВЦЭМ!$C$39:$C$782,СВЦЭМ!$A$39:$A$782,$A106,СВЦЭМ!$B$39:$B$782,M$83)+'СЕТ СН'!$H$9+СВЦЭМ!$D$10+'СЕТ СН'!$H$5-'СЕТ СН'!$H$17</f>
        <v>5289.4649109700003</v>
      </c>
      <c r="N106" s="36">
        <f>SUMIFS(СВЦЭМ!$C$39:$C$782,СВЦЭМ!$A$39:$A$782,$A106,СВЦЭМ!$B$39:$B$782,N$83)+'СЕТ СН'!$H$9+СВЦЭМ!$D$10+'СЕТ СН'!$H$5-'СЕТ СН'!$H$17</f>
        <v>5283.3711907699999</v>
      </c>
      <c r="O106" s="36">
        <f>SUMIFS(СВЦЭМ!$C$39:$C$782,СВЦЭМ!$A$39:$A$782,$A106,СВЦЭМ!$B$39:$B$782,O$83)+'СЕТ СН'!$H$9+СВЦЭМ!$D$10+'СЕТ СН'!$H$5-'СЕТ СН'!$H$17</f>
        <v>5289.6548755200001</v>
      </c>
      <c r="P106" s="36">
        <f>SUMIFS(СВЦЭМ!$C$39:$C$782,СВЦЭМ!$A$39:$A$782,$A106,СВЦЭМ!$B$39:$B$782,P$83)+'СЕТ СН'!$H$9+СВЦЭМ!$D$10+'СЕТ СН'!$H$5-'СЕТ СН'!$H$17</f>
        <v>5298.2332836799997</v>
      </c>
      <c r="Q106" s="36">
        <f>SUMIFS(СВЦЭМ!$C$39:$C$782,СВЦЭМ!$A$39:$A$782,$A106,СВЦЭМ!$B$39:$B$782,Q$83)+'СЕТ СН'!$H$9+СВЦЭМ!$D$10+'СЕТ СН'!$H$5-'СЕТ СН'!$H$17</f>
        <v>5318.7983107800001</v>
      </c>
      <c r="R106" s="36">
        <f>SUMIFS(СВЦЭМ!$C$39:$C$782,СВЦЭМ!$A$39:$A$782,$A106,СВЦЭМ!$B$39:$B$782,R$83)+'СЕТ СН'!$H$9+СВЦЭМ!$D$10+'СЕТ СН'!$H$5-'СЕТ СН'!$H$17</f>
        <v>5321.5700537400007</v>
      </c>
      <c r="S106" s="36">
        <f>SUMIFS(СВЦЭМ!$C$39:$C$782,СВЦЭМ!$A$39:$A$782,$A106,СВЦЭМ!$B$39:$B$782,S$83)+'СЕТ СН'!$H$9+СВЦЭМ!$D$10+'СЕТ СН'!$H$5-'СЕТ СН'!$H$17</f>
        <v>5308.4766737999998</v>
      </c>
      <c r="T106" s="36">
        <f>SUMIFS(СВЦЭМ!$C$39:$C$782,СВЦЭМ!$A$39:$A$782,$A106,СВЦЭМ!$B$39:$B$782,T$83)+'СЕТ СН'!$H$9+СВЦЭМ!$D$10+'СЕТ СН'!$H$5-'СЕТ СН'!$H$17</f>
        <v>5306.78585174</v>
      </c>
      <c r="U106" s="36">
        <f>SUMIFS(СВЦЭМ!$C$39:$C$782,СВЦЭМ!$A$39:$A$782,$A106,СВЦЭМ!$B$39:$B$782,U$83)+'СЕТ СН'!$H$9+СВЦЭМ!$D$10+'СЕТ СН'!$H$5-'СЕТ СН'!$H$17</f>
        <v>5322.22181765</v>
      </c>
      <c r="V106" s="36">
        <f>SUMIFS(СВЦЭМ!$C$39:$C$782,СВЦЭМ!$A$39:$A$782,$A106,СВЦЭМ!$B$39:$B$782,V$83)+'СЕТ СН'!$H$9+СВЦЭМ!$D$10+'СЕТ СН'!$H$5-'СЕТ СН'!$H$17</f>
        <v>5303.8630375700004</v>
      </c>
      <c r="W106" s="36">
        <f>SUMIFS(СВЦЭМ!$C$39:$C$782,СВЦЭМ!$A$39:$A$782,$A106,СВЦЭМ!$B$39:$B$782,W$83)+'СЕТ СН'!$H$9+СВЦЭМ!$D$10+'СЕТ СН'!$H$5-'СЕТ СН'!$H$17</f>
        <v>5276.9603840600003</v>
      </c>
      <c r="X106" s="36">
        <f>SUMIFS(СВЦЭМ!$C$39:$C$782,СВЦЭМ!$A$39:$A$782,$A106,СВЦЭМ!$B$39:$B$782,X$83)+'СЕТ СН'!$H$9+СВЦЭМ!$D$10+'СЕТ СН'!$H$5-'СЕТ СН'!$H$17</f>
        <v>5315.9651069400006</v>
      </c>
      <c r="Y106" s="36">
        <f>SUMIFS(СВЦЭМ!$C$39:$C$782,СВЦЭМ!$A$39:$A$782,$A106,СВЦЭМ!$B$39:$B$782,Y$83)+'СЕТ СН'!$H$9+СВЦЭМ!$D$10+'СЕТ СН'!$H$5-'СЕТ СН'!$H$17</f>
        <v>5377.42554612</v>
      </c>
    </row>
    <row r="107" spans="1:25" ht="15.75" x14ac:dyDescent="0.2">
      <c r="A107" s="35">
        <f t="shared" si="2"/>
        <v>45436</v>
      </c>
      <c r="B107" s="36">
        <f>SUMIFS(СВЦЭМ!$C$39:$C$782,СВЦЭМ!$A$39:$A$782,$A107,СВЦЭМ!$B$39:$B$782,B$83)+'СЕТ СН'!$H$9+СВЦЭМ!$D$10+'СЕТ СН'!$H$5-'СЕТ СН'!$H$17</f>
        <v>5296.1281454199998</v>
      </c>
      <c r="C107" s="36">
        <f>SUMIFS(СВЦЭМ!$C$39:$C$782,СВЦЭМ!$A$39:$A$782,$A107,СВЦЭМ!$B$39:$B$782,C$83)+'СЕТ СН'!$H$9+СВЦЭМ!$D$10+'СЕТ СН'!$H$5-'СЕТ СН'!$H$17</f>
        <v>5381.9658537800005</v>
      </c>
      <c r="D107" s="36">
        <f>SUMIFS(СВЦЭМ!$C$39:$C$782,СВЦЭМ!$A$39:$A$782,$A107,СВЦЭМ!$B$39:$B$782,D$83)+'СЕТ СН'!$H$9+СВЦЭМ!$D$10+'СЕТ СН'!$H$5-'СЕТ СН'!$H$17</f>
        <v>5388.3307577599999</v>
      </c>
      <c r="E107" s="36">
        <f>SUMIFS(СВЦЭМ!$C$39:$C$782,СВЦЭМ!$A$39:$A$782,$A107,СВЦЭМ!$B$39:$B$782,E$83)+'СЕТ СН'!$H$9+СВЦЭМ!$D$10+'СЕТ СН'!$H$5-'СЕТ СН'!$H$17</f>
        <v>5463.1666898500007</v>
      </c>
      <c r="F107" s="36">
        <f>SUMIFS(СВЦЭМ!$C$39:$C$782,СВЦЭМ!$A$39:$A$782,$A107,СВЦЭМ!$B$39:$B$782,F$83)+'СЕТ СН'!$H$9+СВЦЭМ!$D$10+'СЕТ СН'!$H$5-'СЕТ СН'!$H$17</f>
        <v>5450.2464677600001</v>
      </c>
      <c r="G107" s="36">
        <f>SUMIFS(СВЦЭМ!$C$39:$C$782,СВЦЭМ!$A$39:$A$782,$A107,СВЦЭМ!$B$39:$B$782,G$83)+'СЕТ СН'!$H$9+СВЦЭМ!$D$10+'СЕТ СН'!$H$5-'СЕТ СН'!$H$17</f>
        <v>5411.2451890100001</v>
      </c>
      <c r="H107" s="36">
        <f>SUMIFS(СВЦЭМ!$C$39:$C$782,СВЦЭМ!$A$39:$A$782,$A107,СВЦЭМ!$B$39:$B$782,H$83)+'СЕТ СН'!$H$9+СВЦЭМ!$D$10+'СЕТ СН'!$H$5-'СЕТ СН'!$H$17</f>
        <v>5291.9610211899999</v>
      </c>
      <c r="I107" s="36">
        <f>SUMIFS(СВЦЭМ!$C$39:$C$782,СВЦЭМ!$A$39:$A$782,$A107,СВЦЭМ!$B$39:$B$782,I$83)+'СЕТ СН'!$H$9+СВЦЭМ!$D$10+'СЕТ СН'!$H$5-'СЕТ СН'!$H$17</f>
        <v>5204.0851638499998</v>
      </c>
      <c r="J107" s="36">
        <f>SUMIFS(СВЦЭМ!$C$39:$C$782,СВЦЭМ!$A$39:$A$782,$A107,СВЦЭМ!$B$39:$B$782,J$83)+'СЕТ СН'!$H$9+СВЦЭМ!$D$10+'СЕТ СН'!$H$5-'СЕТ СН'!$H$17</f>
        <v>5167.3731253000005</v>
      </c>
      <c r="K107" s="36">
        <f>SUMIFS(СВЦЭМ!$C$39:$C$782,СВЦЭМ!$A$39:$A$782,$A107,СВЦЭМ!$B$39:$B$782,K$83)+'СЕТ СН'!$H$9+СВЦЭМ!$D$10+'СЕТ СН'!$H$5-'СЕТ СН'!$H$17</f>
        <v>5134.8511392300006</v>
      </c>
      <c r="L107" s="36">
        <f>SUMIFS(СВЦЭМ!$C$39:$C$782,СВЦЭМ!$A$39:$A$782,$A107,СВЦЭМ!$B$39:$B$782,L$83)+'СЕТ СН'!$H$9+СВЦЭМ!$D$10+'СЕТ СН'!$H$5-'СЕТ СН'!$H$17</f>
        <v>5129.9979801999998</v>
      </c>
      <c r="M107" s="36">
        <f>SUMIFS(СВЦЭМ!$C$39:$C$782,СВЦЭМ!$A$39:$A$782,$A107,СВЦЭМ!$B$39:$B$782,M$83)+'СЕТ СН'!$H$9+СВЦЭМ!$D$10+'СЕТ СН'!$H$5-'СЕТ СН'!$H$17</f>
        <v>5130.6456101700005</v>
      </c>
      <c r="N107" s="36">
        <f>SUMIFS(СВЦЭМ!$C$39:$C$782,СВЦЭМ!$A$39:$A$782,$A107,СВЦЭМ!$B$39:$B$782,N$83)+'СЕТ СН'!$H$9+СВЦЭМ!$D$10+'СЕТ СН'!$H$5-'СЕТ СН'!$H$17</f>
        <v>5140.48959259</v>
      </c>
      <c r="O107" s="36">
        <f>SUMIFS(СВЦЭМ!$C$39:$C$782,СВЦЭМ!$A$39:$A$782,$A107,СВЦЭМ!$B$39:$B$782,O$83)+'СЕТ СН'!$H$9+СВЦЭМ!$D$10+'СЕТ СН'!$H$5-'СЕТ СН'!$H$17</f>
        <v>5145.2837309200004</v>
      </c>
      <c r="P107" s="36">
        <f>SUMIFS(СВЦЭМ!$C$39:$C$782,СВЦЭМ!$A$39:$A$782,$A107,СВЦЭМ!$B$39:$B$782,P$83)+'СЕТ СН'!$H$9+СВЦЭМ!$D$10+'СЕТ СН'!$H$5-'СЕТ СН'!$H$17</f>
        <v>5152.2399118399999</v>
      </c>
      <c r="Q107" s="36">
        <f>SUMIFS(СВЦЭМ!$C$39:$C$782,СВЦЭМ!$A$39:$A$782,$A107,СВЦЭМ!$B$39:$B$782,Q$83)+'СЕТ СН'!$H$9+СВЦЭМ!$D$10+'СЕТ СН'!$H$5-'СЕТ СН'!$H$17</f>
        <v>5169.2965529499998</v>
      </c>
      <c r="R107" s="36">
        <f>SUMIFS(СВЦЭМ!$C$39:$C$782,СВЦЭМ!$A$39:$A$782,$A107,СВЦЭМ!$B$39:$B$782,R$83)+'СЕТ СН'!$H$9+СВЦЭМ!$D$10+'СЕТ СН'!$H$5-'СЕТ СН'!$H$17</f>
        <v>5189.8460519700002</v>
      </c>
      <c r="S107" s="36">
        <f>SUMIFS(СВЦЭМ!$C$39:$C$782,СВЦЭМ!$A$39:$A$782,$A107,СВЦЭМ!$B$39:$B$782,S$83)+'СЕТ СН'!$H$9+СВЦЭМ!$D$10+'СЕТ СН'!$H$5-'СЕТ СН'!$H$17</f>
        <v>5183.1208368699999</v>
      </c>
      <c r="T107" s="36">
        <f>SUMIFS(СВЦЭМ!$C$39:$C$782,СВЦЭМ!$A$39:$A$782,$A107,СВЦЭМ!$B$39:$B$782,T$83)+'СЕТ СН'!$H$9+СВЦЭМ!$D$10+'СЕТ СН'!$H$5-'СЕТ СН'!$H$17</f>
        <v>5160.8606803900002</v>
      </c>
      <c r="U107" s="36">
        <f>SUMIFS(СВЦЭМ!$C$39:$C$782,СВЦЭМ!$A$39:$A$782,$A107,СВЦЭМ!$B$39:$B$782,U$83)+'СЕТ СН'!$H$9+СВЦЭМ!$D$10+'СЕТ СН'!$H$5-'СЕТ СН'!$H$17</f>
        <v>5145.7516731900005</v>
      </c>
      <c r="V107" s="36">
        <f>SUMIFS(СВЦЭМ!$C$39:$C$782,СВЦЭМ!$A$39:$A$782,$A107,СВЦЭМ!$B$39:$B$782,V$83)+'СЕТ СН'!$H$9+СВЦЭМ!$D$10+'СЕТ СН'!$H$5-'СЕТ СН'!$H$17</f>
        <v>5130.6309253099998</v>
      </c>
      <c r="W107" s="36">
        <f>SUMIFS(СВЦЭМ!$C$39:$C$782,СВЦЭМ!$A$39:$A$782,$A107,СВЦЭМ!$B$39:$B$782,W$83)+'СЕТ СН'!$H$9+СВЦЭМ!$D$10+'СЕТ СН'!$H$5-'СЕТ СН'!$H$17</f>
        <v>5111.2090404299997</v>
      </c>
      <c r="X107" s="36">
        <f>SUMIFS(СВЦЭМ!$C$39:$C$782,СВЦЭМ!$A$39:$A$782,$A107,СВЦЭМ!$B$39:$B$782,X$83)+'СЕТ СН'!$H$9+СВЦЭМ!$D$10+'СЕТ СН'!$H$5-'СЕТ СН'!$H$17</f>
        <v>5130.35693395</v>
      </c>
      <c r="Y107" s="36">
        <f>SUMIFS(СВЦЭМ!$C$39:$C$782,СВЦЭМ!$A$39:$A$782,$A107,СВЦЭМ!$B$39:$B$782,Y$83)+'СЕТ СН'!$H$9+СВЦЭМ!$D$10+'СЕТ СН'!$H$5-'СЕТ СН'!$H$17</f>
        <v>5222.3046704400003</v>
      </c>
    </row>
    <row r="108" spans="1:25" ht="15.75" x14ac:dyDescent="0.2">
      <c r="A108" s="35">
        <f t="shared" si="2"/>
        <v>45437</v>
      </c>
      <c r="B108" s="36">
        <f>SUMIFS(СВЦЭМ!$C$39:$C$782,СВЦЭМ!$A$39:$A$782,$A108,СВЦЭМ!$B$39:$B$782,B$83)+'СЕТ СН'!$H$9+СВЦЭМ!$D$10+'СЕТ СН'!$H$5-'СЕТ СН'!$H$17</f>
        <v>5206.6237983000001</v>
      </c>
      <c r="C108" s="36">
        <f>SUMIFS(СВЦЭМ!$C$39:$C$782,СВЦЭМ!$A$39:$A$782,$A108,СВЦЭМ!$B$39:$B$782,C$83)+'СЕТ СН'!$H$9+СВЦЭМ!$D$10+'СЕТ СН'!$H$5-'СЕТ СН'!$H$17</f>
        <v>5276.1592038199997</v>
      </c>
      <c r="D108" s="36">
        <f>SUMIFS(СВЦЭМ!$C$39:$C$782,СВЦЭМ!$A$39:$A$782,$A108,СВЦЭМ!$B$39:$B$782,D$83)+'СЕТ СН'!$H$9+СВЦЭМ!$D$10+'СЕТ СН'!$H$5-'СЕТ СН'!$H$17</f>
        <v>5393.9320133600004</v>
      </c>
      <c r="E108" s="36">
        <f>SUMIFS(СВЦЭМ!$C$39:$C$782,СВЦЭМ!$A$39:$A$782,$A108,СВЦЭМ!$B$39:$B$782,E$83)+'СЕТ СН'!$H$9+СВЦЭМ!$D$10+'СЕТ СН'!$H$5-'СЕТ СН'!$H$17</f>
        <v>5399.53818684</v>
      </c>
      <c r="F108" s="36">
        <f>SUMIFS(СВЦЭМ!$C$39:$C$782,СВЦЭМ!$A$39:$A$782,$A108,СВЦЭМ!$B$39:$B$782,F$83)+'СЕТ СН'!$H$9+СВЦЭМ!$D$10+'СЕТ СН'!$H$5-'СЕТ СН'!$H$17</f>
        <v>5388.7150643300001</v>
      </c>
      <c r="G108" s="36">
        <f>SUMIFS(СВЦЭМ!$C$39:$C$782,СВЦЭМ!$A$39:$A$782,$A108,СВЦЭМ!$B$39:$B$782,G$83)+'СЕТ СН'!$H$9+СВЦЭМ!$D$10+'СЕТ СН'!$H$5-'СЕТ СН'!$H$17</f>
        <v>5403.4051063099996</v>
      </c>
      <c r="H108" s="36">
        <f>SUMIFS(СВЦЭМ!$C$39:$C$782,СВЦЭМ!$A$39:$A$782,$A108,СВЦЭМ!$B$39:$B$782,H$83)+'СЕТ СН'!$H$9+СВЦЭМ!$D$10+'СЕТ СН'!$H$5-'СЕТ СН'!$H$17</f>
        <v>5352.0500618700007</v>
      </c>
      <c r="I108" s="36">
        <f>SUMIFS(СВЦЭМ!$C$39:$C$782,СВЦЭМ!$A$39:$A$782,$A108,СВЦЭМ!$B$39:$B$782,I$83)+'СЕТ СН'!$H$9+СВЦЭМ!$D$10+'СЕТ СН'!$H$5-'СЕТ СН'!$H$17</f>
        <v>5271.1560754000002</v>
      </c>
      <c r="J108" s="36">
        <f>SUMIFS(СВЦЭМ!$C$39:$C$782,СВЦЭМ!$A$39:$A$782,$A108,СВЦЭМ!$B$39:$B$782,J$83)+'СЕТ СН'!$H$9+СВЦЭМ!$D$10+'СЕТ СН'!$H$5-'СЕТ СН'!$H$17</f>
        <v>5166.6009176300004</v>
      </c>
      <c r="K108" s="36">
        <f>SUMIFS(СВЦЭМ!$C$39:$C$782,СВЦЭМ!$A$39:$A$782,$A108,СВЦЭМ!$B$39:$B$782,K$83)+'СЕТ СН'!$H$9+СВЦЭМ!$D$10+'СЕТ СН'!$H$5-'СЕТ СН'!$H$17</f>
        <v>5110.6796080900003</v>
      </c>
      <c r="L108" s="36">
        <f>SUMIFS(СВЦЭМ!$C$39:$C$782,СВЦЭМ!$A$39:$A$782,$A108,СВЦЭМ!$B$39:$B$782,L$83)+'СЕТ СН'!$H$9+СВЦЭМ!$D$10+'СЕТ СН'!$H$5-'СЕТ СН'!$H$17</f>
        <v>5109.7586419700001</v>
      </c>
      <c r="M108" s="36">
        <f>SUMIFS(СВЦЭМ!$C$39:$C$782,СВЦЭМ!$A$39:$A$782,$A108,СВЦЭМ!$B$39:$B$782,M$83)+'СЕТ СН'!$H$9+СВЦЭМ!$D$10+'СЕТ СН'!$H$5-'СЕТ СН'!$H$17</f>
        <v>5099.03899809</v>
      </c>
      <c r="N108" s="36">
        <f>SUMIFS(СВЦЭМ!$C$39:$C$782,СВЦЭМ!$A$39:$A$782,$A108,СВЦЭМ!$B$39:$B$782,N$83)+'СЕТ СН'!$H$9+СВЦЭМ!$D$10+'СЕТ СН'!$H$5-'СЕТ СН'!$H$17</f>
        <v>5098.6823261299996</v>
      </c>
      <c r="O108" s="36">
        <f>SUMIFS(СВЦЭМ!$C$39:$C$782,СВЦЭМ!$A$39:$A$782,$A108,СВЦЭМ!$B$39:$B$782,O$83)+'СЕТ СН'!$H$9+СВЦЭМ!$D$10+'СЕТ СН'!$H$5-'СЕТ СН'!$H$17</f>
        <v>5112.3710632900002</v>
      </c>
      <c r="P108" s="36">
        <f>SUMIFS(СВЦЭМ!$C$39:$C$782,СВЦЭМ!$A$39:$A$782,$A108,СВЦЭМ!$B$39:$B$782,P$83)+'СЕТ СН'!$H$9+СВЦЭМ!$D$10+'СЕТ СН'!$H$5-'СЕТ СН'!$H$17</f>
        <v>5121.2724093300003</v>
      </c>
      <c r="Q108" s="36">
        <f>SUMIFS(СВЦЭМ!$C$39:$C$782,СВЦЭМ!$A$39:$A$782,$A108,СВЦЭМ!$B$39:$B$782,Q$83)+'СЕТ СН'!$H$9+СВЦЭМ!$D$10+'СЕТ СН'!$H$5-'СЕТ СН'!$H$17</f>
        <v>5140.8097724700001</v>
      </c>
      <c r="R108" s="36">
        <f>SUMIFS(СВЦЭМ!$C$39:$C$782,СВЦЭМ!$A$39:$A$782,$A108,СВЦЭМ!$B$39:$B$782,R$83)+'СЕТ СН'!$H$9+СВЦЭМ!$D$10+'СЕТ СН'!$H$5-'СЕТ СН'!$H$17</f>
        <v>5155.0135921600004</v>
      </c>
      <c r="S108" s="36">
        <f>SUMIFS(СВЦЭМ!$C$39:$C$782,СВЦЭМ!$A$39:$A$782,$A108,СВЦЭМ!$B$39:$B$782,S$83)+'СЕТ СН'!$H$9+СВЦЭМ!$D$10+'СЕТ СН'!$H$5-'СЕТ СН'!$H$17</f>
        <v>5142.8339415400005</v>
      </c>
      <c r="T108" s="36">
        <f>SUMIFS(СВЦЭМ!$C$39:$C$782,СВЦЭМ!$A$39:$A$782,$A108,СВЦЭМ!$B$39:$B$782,T$83)+'СЕТ СН'!$H$9+СВЦЭМ!$D$10+'СЕТ СН'!$H$5-'СЕТ СН'!$H$17</f>
        <v>5117.5528398500001</v>
      </c>
      <c r="U108" s="36">
        <f>SUMIFS(СВЦЭМ!$C$39:$C$782,СВЦЭМ!$A$39:$A$782,$A108,СВЦЭМ!$B$39:$B$782,U$83)+'СЕТ СН'!$H$9+СВЦЭМ!$D$10+'СЕТ СН'!$H$5-'СЕТ СН'!$H$17</f>
        <v>5128.9148136800004</v>
      </c>
      <c r="V108" s="36">
        <f>SUMIFS(СВЦЭМ!$C$39:$C$782,СВЦЭМ!$A$39:$A$782,$A108,СВЦЭМ!$B$39:$B$782,V$83)+'СЕТ СН'!$H$9+СВЦЭМ!$D$10+'СЕТ СН'!$H$5-'СЕТ СН'!$H$17</f>
        <v>5131.0004095000004</v>
      </c>
      <c r="W108" s="36">
        <f>SUMIFS(СВЦЭМ!$C$39:$C$782,СВЦЭМ!$A$39:$A$782,$A108,СВЦЭМ!$B$39:$B$782,W$83)+'СЕТ СН'!$H$9+СВЦЭМ!$D$10+'СЕТ СН'!$H$5-'СЕТ СН'!$H$17</f>
        <v>5120.4975804300002</v>
      </c>
      <c r="X108" s="36">
        <f>SUMIFS(СВЦЭМ!$C$39:$C$782,СВЦЭМ!$A$39:$A$782,$A108,СВЦЭМ!$B$39:$B$782,X$83)+'СЕТ СН'!$H$9+СВЦЭМ!$D$10+'СЕТ СН'!$H$5-'СЕТ СН'!$H$17</f>
        <v>5118.0273316500006</v>
      </c>
      <c r="Y108" s="36">
        <f>SUMIFS(СВЦЭМ!$C$39:$C$782,СВЦЭМ!$A$39:$A$782,$A108,СВЦЭМ!$B$39:$B$782,Y$83)+'СЕТ СН'!$H$9+СВЦЭМ!$D$10+'СЕТ СН'!$H$5-'СЕТ СН'!$H$17</f>
        <v>5164.5546913799999</v>
      </c>
    </row>
    <row r="109" spans="1:25" ht="15.75" x14ac:dyDescent="0.2">
      <c r="A109" s="35">
        <f t="shared" si="2"/>
        <v>45438</v>
      </c>
      <c r="B109" s="36">
        <f>SUMIFS(СВЦЭМ!$C$39:$C$782,СВЦЭМ!$A$39:$A$782,$A109,СВЦЭМ!$B$39:$B$782,B$83)+'СЕТ СН'!$H$9+СВЦЭМ!$D$10+'СЕТ СН'!$H$5-'СЕТ СН'!$H$17</f>
        <v>5291.1699823400004</v>
      </c>
      <c r="C109" s="36">
        <f>SUMIFS(СВЦЭМ!$C$39:$C$782,СВЦЭМ!$A$39:$A$782,$A109,СВЦЭМ!$B$39:$B$782,C$83)+'СЕТ СН'!$H$9+СВЦЭМ!$D$10+'СЕТ СН'!$H$5-'СЕТ СН'!$H$17</f>
        <v>5353.9334714500001</v>
      </c>
      <c r="D109" s="36">
        <f>SUMIFS(СВЦЭМ!$C$39:$C$782,СВЦЭМ!$A$39:$A$782,$A109,СВЦЭМ!$B$39:$B$782,D$83)+'СЕТ СН'!$H$9+СВЦЭМ!$D$10+'СЕТ СН'!$H$5-'СЕТ СН'!$H$17</f>
        <v>5401.0999668000004</v>
      </c>
      <c r="E109" s="36">
        <f>SUMIFS(СВЦЭМ!$C$39:$C$782,СВЦЭМ!$A$39:$A$782,$A109,СВЦЭМ!$B$39:$B$782,E$83)+'СЕТ СН'!$H$9+СВЦЭМ!$D$10+'СЕТ СН'!$H$5-'СЕТ СН'!$H$17</f>
        <v>5393.4784530400002</v>
      </c>
      <c r="F109" s="36">
        <f>SUMIFS(СВЦЭМ!$C$39:$C$782,СВЦЭМ!$A$39:$A$782,$A109,СВЦЭМ!$B$39:$B$782,F$83)+'СЕТ СН'!$H$9+СВЦЭМ!$D$10+'СЕТ СН'!$H$5-'СЕТ СН'!$H$17</f>
        <v>5365.6360658499998</v>
      </c>
      <c r="G109" s="36">
        <f>SUMIFS(СВЦЭМ!$C$39:$C$782,СВЦЭМ!$A$39:$A$782,$A109,СВЦЭМ!$B$39:$B$782,G$83)+'СЕТ СН'!$H$9+СВЦЭМ!$D$10+'СЕТ СН'!$H$5-'СЕТ СН'!$H$17</f>
        <v>5372.9782644099996</v>
      </c>
      <c r="H109" s="36">
        <f>SUMIFS(СВЦЭМ!$C$39:$C$782,СВЦЭМ!$A$39:$A$782,$A109,СВЦЭМ!$B$39:$B$782,H$83)+'СЕТ СН'!$H$9+СВЦЭМ!$D$10+'СЕТ СН'!$H$5-'СЕТ СН'!$H$17</f>
        <v>5366.59984867</v>
      </c>
      <c r="I109" s="36">
        <f>SUMIFS(СВЦЭМ!$C$39:$C$782,СВЦЭМ!$A$39:$A$782,$A109,СВЦЭМ!$B$39:$B$782,I$83)+'СЕТ СН'!$H$9+СВЦЭМ!$D$10+'СЕТ СН'!$H$5-'СЕТ СН'!$H$17</f>
        <v>5343.0018990200006</v>
      </c>
      <c r="J109" s="36">
        <f>SUMIFS(СВЦЭМ!$C$39:$C$782,СВЦЭМ!$A$39:$A$782,$A109,СВЦЭМ!$B$39:$B$782,J$83)+'СЕТ СН'!$H$9+СВЦЭМ!$D$10+'СЕТ СН'!$H$5-'СЕТ СН'!$H$17</f>
        <v>5266.3863103599997</v>
      </c>
      <c r="K109" s="36">
        <f>SUMIFS(СВЦЭМ!$C$39:$C$782,СВЦЭМ!$A$39:$A$782,$A109,СВЦЭМ!$B$39:$B$782,K$83)+'СЕТ СН'!$H$9+СВЦЭМ!$D$10+'СЕТ СН'!$H$5-'СЕТ СН'!$H$17</f>
        <v>5192.6080335900006</v>
      </c>
      <c r="L109" s="36">
        <f>SUMIFS(СВЦЭМ!$C$39:$C$782,СВЦЭМ!$A$39:$A$782,$A109,СВЦЭМ!$B$39:$B$782,L$83)+'СЕТ СН'!$H$9+СВЦЭМ!$D$10+'СЕТ СН'!$H$5-'СЕТ СН'!$H$17</f>
        <v>5172.0339378099998</v>
      </c>
      <c r="M109" s="36">
        <f>SUMIFS(СВЦЭМ!$C$39:$C$782,СВЦЭМ!$A$39:$A$782,$A109,СВЦЭМ!$B$39:$B$782,M$83)+'СЕТ СН'!$H$9+СВЦЭМ!$D$10+'СЕТ СН'!$H$5-'СЕТ СН'!$H$17</f>
        <v>5165.8944193900006</v>
      </c>
      <c r="N109" s="36">
        <f>SUMIFS(СВЦЭМ!$C$39:$C$782,СВЦЭМ!$A$39:$A$782,$A109,СВЦЭМ!$B$39:$B$782,N$83)+'СЕТ СН'!$H$9+СВЦЭМ!$D$10+'СЕТ СН'!$H$5-'СЕТ СН'!$H$17</f>
        <v>5176.1237795100005</v>
      </c>
      <c r="O109" s="36">
        <f>SUMIFS(СВЦЭМ!$C$39:$C$782,СВЦЭМ!$A$39:$A$782,$A109,СВЦЭМ!$B$39:$B$782,O$83)+'СЕТ СН'!$H$9+СВЦЭМ!$D$10+'СЕТ СН'!$H$5-'СЕТ СН'!$H$17</f>
        <v>5189.7280804100001</v>
      </c>
      <c r="P109" s="36">
        <f>SUMIFS(СВЦЭМ!$C$39:$C$782,СВЦЭМ!$A$39:$A$782,$A109,СВЦЭМ!$B$39:$B$782,P$83)+'СЕТ СН'!$H$9+СВЦЭМ!$D$10+'СЕТ СН'!$H$5-'СЕТ СН'!$H$17</f>
        <v>5204.8885902900001</v>
      </c>
      <c r="Q109" s="36">
        <f>SUMIFS(СВЦЭМ!$C$39:$C$782,СВЦЭМ!$A$39:$A$782,$A109,СВЦЭМ!$B$39:$B$782,Q$83)+'СЕТ СН'!$H$9+СВЦЭМ!$D$10+'СЕТ СН'!$H$5-'СЕТ СН'!$H$17</f>
        <v>5219.82129635</v>
      </c>
      <c r="R109" s="36">
        <f>SUMIFS(СВЦЭМ!$C$39:$C$782,СВЦЭМ!$A$39:$A$782,$A109,СВЦЭМ!$B$39:$B$782,R$83)+'СЕТ СН'!$H$9+СВЦЭМ!$D$10+'СЕТ СН'!$H$5-'СЕТ СН'!$H$17</f>
        <v>5222.2962122099998</v>
      </c>
      <c r="S109" s="36">
        <f>SUMIFS(СВЦЭМ!$C$39:$C$782,СВЦЭМ!$A$39:$A$782,$A109,СВЦЭМ!$B$39:$B$782,S$83)+'СЕТ СН'!$H$9+СВЦЭМ!$D$10+'СЕТ СН'!$H$5-'СЕТ СН'!$H$17</f>
        <v>5204.4151103100003</v>
      </c>
      <c r="T109" s="36">
        <f>SUMIFS(СВЦЭМ!$C$39:$C$782,СВЦЭМ!$A$39:$A$782,$A109,СВЦЭМ!$B$39:$B$782,T$83)+'СЕТ СН'!$H$9+СВЦЭМ!$D$10+'СЕТ СН'!$H$5-'СЕТ СН'!$H$17</f>
        <v>5175.4637249400002</v>
      </c>
      <c r="U109" s="36">
        <f>SUMIFS(СВЦЭМ!$C$39:$C$782,СВЦЭМ!$A$39:$A$782,$A109,СВЦЭМ!$B$39:$B$782,U$83)+'СЕТ СН'!$H$9+СВЦЭМ!$D$10+'СЕТ СН'!$H$5-'СЕТ СН'!$H$17</f>
        <v>5170.4913296900004</v>
      </c>
      <c r="V109" s="36">
        <f>SUMIFS(СВЦЭМ!$C$39:$C$782,СВЦЭМ!$A$39:$A$782,$A109,СВЦЭМ!$B$39:$B$782,V$83)+'СЕТ СН'!$H$9+СВЦЭМ!$D$10+'СЕТ СН'!$H$5-'СЕТ СН'!$H$17</f>
        <v>5178.6510103500004</v>
      </c>
      <c r="W109" s="36">
        <f>SUMIFS(СВЦЭМ!$C$39:$C$782,СВЦЭМ!$A$39:$A$782,$A109,СВЦЭМ!$B$39:$B$782,W$83)+'СЕТ СН'!$H$9+СВЦЭМ!$D$10+'СЕТ СН'!$H$5-'СЕТ СН'!$H$17</f>
        <v>5155.6161702099998</v>
      </c>
      <c r="X109" s="36">
        <f>SUMIFS(СВЦЭМ!$C$39:$C$782,СВЦЭМ!$A$39:$A$782,$A109,СВЦЭМ!$B$39:$B$782,X$83)+'СЕТ СН'!$H$9+СВЦЭМ!$D$10+'СЕТ СН'!$H$5-'СЕТ СН'!$H$17</f>
        <v>5146.2671526399999</v>
      </c>
      <c r="Y109" s="36">
        <f>SUMIFS(СВЦЭМ!$C$39:$C$782,СВЦЭМ!$A$39:$A$782,$A109,СВЦЭМ!$B$39:$B$782,Y$83)+'СЕТ СН'!$H$9+СВЦЭМ!$D$10+'СЕТ СН'!$H$5-'СЕТ СН'!$H$17</f>
        <v>5184.4086683300002</v>
      </c>
    </row>
    <row r="110" spans="1:25" ht="15.75" x14ac:dyDescent="0.2">
      <c r="A110" s="35">
        <f t="shared" si="2"/>
        <v>45439</v>
      </c>
      <c r="B110" s="36">
        <f>SUMIFS(СВЦЭМ!$C$39:$C$782,СВЦЭМ!$A$39:$A$782,$A110,СВЦЭМ!$B$39:$B$782,B$83)+'СЕТ СН'!$H$9+СВЦЭМ!$D$10+'СЕТ СН'!$H$5-'СЕТ СН'!$H$17</f>
        <v>5289.8040771900005</v>
      </c>
      <c r="C110" s="36">
        <f>SUMIFS(СВЦЭМ!$C$39:$C$782,СВЦЭМ!$A$39:$A$782,$A110,СВЦЭМ!$B$39:$B$782,C$83)+'СЕТ СН'!$H$9+СВЦЭМ!$D$10+'СЕТ СН'!$H$5-'СЕТ СН'!$H$17</f>
        <v>5370.8712678299999</v>
      </c>
      <c r="D110" s="36">
        <f>SUMIFS(СВЦЭМ!$C$39:$C$782,СВЦЭМ!$A$39:$A$782,$A110,СВЦЭМ!$B$39:$B$782,D$83)+'СЕТ СН'!$H$9+СВЦЭМ!$D$10+'СЕТ СН'!$H$5-'СЕТ СН'!$H$17</f>
        <v>5435.3044266500001</v>
      </c>
      <c r="E110" s="36">
        <f>SUMIFS(СВЦЭМ!$C$39:$C$782,СВЦЭМ!$A$39:$A$782,$A110,СВЦЭМ!$B$39:$B$782,E$83)+'СЕТ СН'!$H$9+СВЦЭМ!$D$10+'СЕТ СН'!$H$5-'СЕТ СН'!$H$17</f>
        <v>5419.2774754399998</v>
      </c>
      <c r="F110" s="36">
        <f>SUMIFS(СВЦЭМ!$C$39:$C$782,СВЦЭМ!$A$39:$A$782,$A110,СВЦЭМ!$B$39:$B$782,F$83)+'СЕТ СН'!$H$9+СВЦЭМ!$D$10+'СЕТ СН'!$H$5-'СЕТ СН'!$H$17</f>
        <v>5423.6151194200002</v>
      </c>
      <c r="G110" s="36">
        <f>SUMIFS(СВЦЭМ!$C$39:$C$782,СВЦЭМ!$A$39:$A$782,$A110,СВЦЭМ!$B$39:$B$782,G$83)+'СЕТ СН'!$H$9+СВЦЭМ!$D$10+'СЕТ СН'!$H$5-'СЕТ СН'!$H$17</f>
        <v>5398.3551570099999</v>
      </c>
      <c r="H110" s="36">
        <f>SUMIFS(СВЦЭМ!$C$39:$C$782,СВЦЭМ!$A$39:$A$782,$A110,СВЦЭМ!$B$39:$B$782,H$83)+'СЕТ СН'!$H$9+СВЦЭМ!$D$10+'СЕТ СН'!$H$5-'СЕТ СН'!$H$17</f>
        <v>5347.0811226000005</v>
      </c>
      <c r="I110" s="36">
        <f>SUMIFS(СВЦЭМ!$C$39:$C$782,СВЦЭМ!$A$39:$A$782,$A110,СВЦЭМ!$B$39:$B$782,I$83)+'СЕТ СН'!$H$9+СВЦЭМ!$D$10+'СЕТ СН'!$H$5-'СЕТ СН'!$H$17</f>
        <v>5270.0931004900003</v>
      </c>
      <c r="J110" s="36">
        <f>SUMIFS(СВЦЭМ!$C$39:$C$782,СВЦЭМ!$A$39:$A$782,$A110,СВЦЭМ!$B$39:$B$782,J$83)+'СЕТ СН'!$H$9+СВЦЭМ!$D$10+'СЕТ СН'!$H$5-'СЕТ СН'!$H$17</f>
        <v>5235.86088578</v>
      </c>
      <c r="K110" s="36">
        <f>SUMIFS(СВЦЭМ!$C$39:$C$782,СВЦЭМ!$A$39:$A$782,$A110,СВЦЭМ!$B$39:$B$782,K$83)+'СЕТ СН'!$H$9+СВЦЭМ!$D$10+'СЕТ СН'!$H$5-'СЕТ СН'!$H$17</f>
        <v>5193.8188957600005</v>
      </c>
      <c r="L110" s="36">
        <f>SUMIFS(СВЦЭМ!$C$39:$C$782,СВЦЭМ!$A$39:$A$782,$A110,СВЦЭМ!$B$39:$B$782,L$83)+'СЕТ СН'!$H$9+СВЦЭМ!$D$10+'СЕТ СН'!$H$5-'СЕТ СН'!$H$17</f>
        <v>5127.7689620399997</v>
      </c>
      <c r="M110" s="36">
        <f>SUMIFS(СВЦЭМ!$C$39:$C$782,СВЦЭМ!$A$39:$A$782,$A110,СВЦЭМ!$B$39:$B$782,M$83)+'СЕТ СН'!$H$9+СВЦЭМ!$D$10+'СЕТ СН'!$H$5-'СЕТ СН'!$H$17</f>
        <v>5133.90264785</v>
      </c>
      <c r="N110" s="36">
        <f>SUMIFS(СВЦЭМ!$C$39:$C$782,СВЦЭМ!$A$39:$A$782,$A110,СВЦЭМ!$B$39:$B$782,N$83)+'СЕТ СН'!$H$9+СВЦЭМ!$D$10+'СЕТ СН'!$H$5-'СЕТ СН'!$H$17</f>
        <v>5189.9695661700007</v>
      </c>
      <c r="O110" s="36">
        <f>SUMIFS(СВЦЭМ!$C$39:$C$782,СВЦЭМ!$A$39:$A$782,$A110,СВЦЭМ!$B$39:$B$782,O$83)+'СЕТ СН'!$H$9+СВЦЭМ!$D$10+'СЕТ СН'!$H$5-'СЕТ СН'!$H$17</f>
        <v>5165.9235507700005</v>
      </c>
      <c r="P110" s="36">
        <f>SUMIFS(СВЦЭМ!$C$39:$C$782,СВЦЭМ!$A$39:$A$782,$A110,СВЦЭМ!$B$39:$B$782,P$83)+'СЕТ СН'!$H$9+СВЦЭМ!$D$10+'СЕТ СН'!$H$5-'СЕТ СН'!$H$17</f>
        <v>5173.4438627300005</v>
      </c>
      <c r="Q110" s="36">
        <f>SUMIFS(СВЦЭМ!$C$39:$C$782,СВЦЭМ!$A$39:$A$782,$A110,СВЦЭМ!$B$39:$B$782,Q$83)+'СЕТ СН'!$H$9+СВЦЭМ!$D$10+'СЕТ СН'!$H$5-'СЕТ СН'!$H$17</f>
        <v>5195.9487095499999</v>
      </c>
      <c r="R110" s="36">
        <f>SUMIFS(СВЦЭМ!$C$39:$C$782,СВЦЭМ!$A$39:$A$782,$A110,СВЦЭМ!$B$39:$B$782,R$83)+'СЕТ СН'!$H$9+СВЦЭМ!$D$10+'СЕТ СН'!$H$5-'СЕТ СН'!$H$17</f>
        <v>5199.2639854200006</v>
      </c>
      <c r="S110" s="36">
        <f>SUMIFS(СВЦЭМ!$C$39:$C$782,СВЦЭМ!$A$39:$A$782,$A110,СВЦЭМ!$B$39:$B$782,S$83)+'СЕТ СН'!$H$9+СВЦЭМ!$D$10+'СЕТ СН'!$H$5-'СЕТ СН'!$H$17</f>
        <v>5219.0353824499998</v>
      </c>
      <c r="T110" s="36">
        <f>SUMIFS(СВЦЭМ!$C$39:$C$782,СВЦЭМ!$A$39:$A$782,$A110,СВЦЭМ!$B$39:$B$782,T$83)+'СЕТ СН'!$H$9+СВЦЭМ!$D$10+'СЕТ СН'!$H$5-'СЕТ СН'!$H$17</f>
        <v>5217.1663639899998</v>
      </c>
      <c r="U110" s="36">
        <f>SUMIFS(СВЦЭМ!$C$39:$C$782,СВЦЭМ!$A$39:$A$782,$A110,СВЦЭМ!$B$39:$B$782,U$83)+'СЕТ СН'!$H$9+СВЦЭМ!$D$10+'СЕТ СН'!$H$5-'СЕТ СН'!$H$17</f>
        <v>5209.0357845400003</v>
      </c>
      <c r="V110" s="36">
        <f>SUMIFS(СВЦЭМ!$C$39:$C$782,СВЦЭМ!$A$39:$A$782,$A110,СВЦЭМ!$B$39:$B$782,V$83)+'СЕТ СН'!$H$9+СВЦЭМ!$D$10+'СЕТ СН'!$H$5-'СЕТ СН'!$H$17</f>
        <v>5175.63976929</v>
      </c>
      <c r="W110" s="36">
        <f>SUMIFS(СВЦЭМ!$C$39:$C$782,СВЦЭМ!$A$39:$A$782,$A110,СВЦЭМ!$B$39:$B$782,W$83)+'СЕТ СН'!$H$9+СВЦЭМ!$D$10+'СЕТ СН'!$H$5-'СЕТ СН'!$H$17</f>
        <v>5130.3198794800001</v>
      </c>
      <c r="X110" s="36">
        <f>SUMIFS(СВЦЭМ!$C$39:$C$782,СВЦЭМ!$A$39:$A$782,$A110,СВЦЭМ!$B$39:$B$782,X$83)+'СЕТ СН'!$H$9+СВЦЭМ!$D$10+'СЕТ СН'!$H$5-'СЕТ СН'!$H$17</f>
        <v>5179.4504000899997</v>
      </c>
      <c r="Y110" s="36">
        <f>SUMIFS(СВЦЭМ!$C$39:$C$782,СВЦЭМ!$A$39:$A$782,$A110,СВЦЭМ!$B$39:$B$782,Y$83)+'СЕТ СН'!$H$9+СВЦЭМ!$D$10+'СЕТ СН'!$H$5-'СЕТ СН'!$H$17</f>
        <v>5209.1384675099998</v>
      </c>
    </row>
    <row r="111" spans="1:25" ht="15.75" x14ac:dyDescent="0.2">
      <c r="A111" s="35">
        <f t="shared" si="2"/>
        <v>45440</v>
      </c>
      <c r="B111" s="36">
        <f>SUMIFS(СВЦЭМ!$C$39:$C$782,СВЦЭМ!$A$39:$A$782,$A111,СВЦЭМ!$B$39:$B$782,B$83)+'СЕТ СН'!$H$9+СВЦЭМ!$D$10+'СЕТ СН'!$H$5-'СЕТ СН'!$H$17</f>
        <v>5288.5396063200005</v>
      </c>
      <c r="C111" s="36">
        <f>SUMIFS(СВЦЭМ!$C$39:$C$782,СВЦЭМ!$A$39:$A$782,$A111,СВЦЭМ!$B$39:$B$782,C$83)+'СЕТ СН'!$H$9+СВЦЭМ!$D$10+'СЕТ СН'!$H$5-'СЕТ СН'!$H$17</f>
        <v>5344.7931736600003</v>
      </c>
      <c r="D111" s="36">
        <f>SUMIFS(СВЦЭМ!$C$39:$C$782,СВЦЭМ!$A$39:$A$782,$A111,СВЦЭМ!$B$39:$B$782,D$83)+'СЕТ СН'!$H$9+СВЦЭМ!$D$10+'СЕТ СН'!$H$5-'СЕТ СН'!$H$17</f>
        <v>5412.6383111900004</v>
      </c>
      <c r="E111" s="36">
        <f>SUMIFS(СВЦЭМ!$C$39:$C$782,СВЦЭМ!$A$39:$A$782,$A111,СВЦЭМ!$B$39:$B$782,E$83)+'СЕТ СН'!$H$9+СВЦЭМ!$D$10+'СЕТ СН'!$H$5-'СЕТ СН'!$H$17</f>
        <v>5412.1873573000003</v>
      </c>
      <c r="F111" s="36">
        <f>SUMIFS(СВЦЭМ!$C$39:$C$782,СВЦЭМ!$A$39:$A$782,$A111,СВЦЭМ!$B$39:$B$782,F$83)+'СЕТ СН'!$H$9+СВЦЭМ!$D$10+'СЕТ СН'!$H$5-'СЕТ СН'!$H$17</f>
        <v>5411.3946721400007</v>
      </c>
      <c r="G111" s="36">
        <f>SUMIFS(СВЦЭМ!$C$39:$C$782,СВЦЭМ!$A$39:$A$782,$A111,СВЦЭМ!$B$39:$B$782,G$83)+'СЕТ СН'!$H$9+СВЦЭМ!$D$10+'СЕТ СН'!$H$5-'СЕТ СН'!$H$17</f>
        <v>5396.2286959200001</v>
      </c>
      <c r="H111" s="36">
        <f>SUMIFS(СВЦЭМ!$C$39:$C$782,СВЦЭМ!$A$39:$A$782,$A111,СВЦЭМ!$B$39:$B$782,H$83)+'СЕТ СН'!$H$9+СВЦЭМ!$D$10+'СЕТ СН'!$H$5-'СЕТ СН'!$H$17</f>
        <v>5312.4747937400007</v>
      </c>
      <c r="I111" s="36">
        <f>SUMIFS(СВЦЭМ!$C$39:$C$782,СВЦЭМ!$A$39:$A$782,$A111,СВЦЭМ!$B$39:$B$782,I$83)+'СЕТ СН'!$H$9+СВЦЭМ!$D$10+'СЕТ СН'!$H$5-'СЕТ СН'!$H$17</f>
        <v>5226.0954970399998</v>
      </c>
      <c r="J111" s="36">
        <f>SUMIFS(СВЦЭМ!$C$39:$C$782,СВЦЭМ!$A$39:$A$782,$A111,СВЦЭМ!$B$39:$B$782,J$83)+'СЕТ СН'!$H$9+СВЦЭМ!$D$10+'СЕТ СН'!$H$5-'СЕТ СН'!$H$17</f>
        <v>5195.0337508800003</v>
      </c>
      <c r="K111" s="36">
        <f>SUMIFS(СВЦЭМ!$C$39:$C$782,СВЦЭМ!$A$39:$A$782,$A111,СВЦЭМ!$B$39:$B$782,K$83)+'СЕТ СН'!$H$9+СВЦЭМ!$D$10+'СЕТ СН'!$H$5-'СЕТ СН'!$H$17</f>
        <v>5186.7094005199997</v>
      </c>
      <c r="L111" s="36">
        <f>SUMIFS(СВЦЭМ!$C$39:$C$782,СВЦЭМ!$A$39:$A$782,$A111,СВЦЭМ!$B$39:$B$782,L$83)+'СЕТ СН'!$H$9+СВЦЭМ!$D$10+'СЕТ СН'!$H$5-'СЕТ СН'!$H$17</f>
        <v>5136.11727797</v>
      </c>
      <c r="M111" s="36">
        <f>SUMIFS(СВЦЭМ!$C$39:$C$782,СВЦЭМ!$A$39:$A$782,$A111,СВЦЭМ!$B$39:$B$782,M$83)+'СЕТ СН'!$H$9+СВЦЭМ!$D$10+'СЕТ СН'!$H$5-'СЕТ СН'!$H$17</f>
        <v>5154.5850544000004</v>
      </c>
      <c r="N111" s="36">
        <f>SUMIFS(СВЦЭМ!$C$39:$C$782,СВЦЭМ!$A$39:$A$782,$A111,СВЦЭМ!$B$39:$B$782,N$83)+'СЕТ СН'!$H$9+СВЦЭМ!$D$10+'СЕТ СН'!$H$5-'СЕТ СН'!$H$17</f>
        <v>5158.1905639400002</v>
      </c>
      <c r="O111" s="36">
        <f>SUMIFS(СВЦЭМ!$C$39:$C$782,СВЦЭМ!$A$39:$A$782,$A111,СВЦЭМ!$B$39:$B$782,O$83)+'СЕТ СН'!$H$9+СВЦЭМ!$D$10+'СЕТ СН'!$H$5-'СЕТ СН'!$H$17</f>
        <v>5165.6134806600003</v>
      </c>
      <c r="P111" s="36">
        <f>SUMIFS(СВЦЭМ!$C$39:$C$782,СВЦЭМ!$A$39:$A$782,$A111,СВЦЭМ!$B$39:$B$782,P$83)+'СЕТ СН'!$H$9+СВЦЭМ!$D$10+'СЕТ СН'!$H$5-'СЕТ СН'!$H$17</f>
        <v>5252.2499988</v>
      </c>
      <c r="Q111" s="36">
        <f>SUMIFS(СВЦЭМ!$C$39:$C$782,СВЦЭМ!$A$39:$A$782,$A111,СВЦЭМ!$B$39:$B$782,Q$83)+'СЕТ СН'!$H$9+СВЦЭМ!$D$10+'СЕТ СН'!$H$5-'СЕТ СН'!$H$17</f>
        <v>5260.7081198300002</v>
      </c>
      <c r="R111" s="36">
        <f>SUMIFS(СВЦЭМ!$C$39:$C$782,СВЦЭМ!$A$39:$A$782,$A111,СВЦЭМ!$B$39:$B$782,R$83)+'СЕТ СН'!$H$9+СВЦЭМ!$D$10+'СЕТ СН'!$H$5-'СЕТ СН'!$H$17</f>
        <v>5285.0477336800004</v>
      </c>
      <c r="S111" s="36">
        <f>SUMIFS(СВЦЭМ!$C$39:$C$782,СВЦЭМ!$A$39:$A$782,$A111,СВЦЭМ!$B$39:$B$782,S$83)+'СЕТ СН'!$H$9+СВЦЭМ!$D$10+'СЕТ СН'!$H$5-'СЕТ СН'!$H$17</f>
        <v>5259.1465363799998</v>
      </c>
      <c r="T111" s="36">
        <f>SUMIFS(СВЦЭМ!$C$39:$C$782,СВЦЭМ!$A$39:$A$782,$A111,СВЦЭМ!$B$39:$B$782,T$83)+'СЕТ СН'!$H$9+СВЦЭМ!$D$10+'СЕТ СН'!$H$5-'СЕТ СН'!$H$17</f>
        <v>5271.11740336</v>
      </c>
      <c r="U111" s="36">
        <f>SUMIFS(СВЦЭМ!$C$39:$C$782,СВЦЭМ!$A$39:$A$782,$A111,СВЦЭМ!$B$39:$B$782,U$83)+'СЕТ СН'!$H$9+СВЦЭМ!$D$10+'СЕТ СН'!$H$5-'СЕТ СН'!$H$17</f>
        <v>5203.1147152900003</v>
      </c>
      <c r="V111" s="36">
        <f>SUMIFS(СВЦЭМ!$C$39:$C$782,СВЦЭМ!$A$39:$A$782,$A111,СВЦЭМ!$B$39:$B$782,V$83)+'СЕТ СН'!$H$9+СВЦЭМ!$D$10+'СЕТ СН'!$H$5-'СЕТ СН'!$H$17</f>
        <v>5186.2150873000001</v>
      </c>
      <c r="W111" s="36">
        <f>SUMIFS(СВЦЭМ!$C$39:$C$782,СВЦЭМ!$A$39:$A$782,$A111,СВЦЭМ!$B$39:$B$782,W$83)+'СЕТ СН'!$H$9+СВЦЭМ!$D$10+'СЕТ СН'!$H$5-'СЕТ СН'!$H$17</f>
        <v>5148.1144073800006</v>
      </c>
      <c r="X111" s="36">
        <f>SUMIFS(СВЦЭМ!$C$39:$C$782,СВЦЭМ!$A$39:$A$782,$A111,СВЦЭМ!$B$39:$B$782,X$83)+'СЕТ СН'!$H$9+СВЦЭМ!$D$10+'СЕТ СН'!$H$5-'СЕТ СН'!$H$17</f>
        <v>5178.5904952600004</v>
      </c>
      <c r="Y111" s="36">
        <f>SUMIFS(СВЦЭМ!$C$39:$C$782,СВЦЭМ!$A$39:$A$782,$A111,СВЦЭМ!$B$39:$B$782,Y$83)+'СЕТ СН'!$H$9+СВЦЭМ!$D$10+'СЕТ СН'!$H$5-'СЕТ СН'!$H$17</f>
        <v>5188.3877033600002</v>
      </c>
    </row>
    <row r="112" spans="1:25" ht="15.75" x14ac:dyDescent="0.2">
      <c r="A112" s="35">
        <f t="shared" si="2"/>
        <v>45441</v>
      </c>
      <c r="B112" s="36">
        <f>SUMIFS(СВЦЭМ!$C$39:$C$782,СВЦЭМ!$A$39:$A$782,$A112,СВЦЭМ!$B$39:$B$782,B$83)+'СЕТ СН'!$H$9+СВЦЭМ!$D$10+'СЕТ СН'!$H$5-'СЕТ СН'!$H$17</f>
        <v>5361.5958518400003</v>
      </c>
      <c r="C112" s="36">
        <f>SUMIFS(СВЦЭМ!$C$39:$C$782,СВЦЭМ!$A$39:$A$782,$A112,СВЦЭМ!$B$39:$B$782,C$83)+'СЕТ СН'!$H$9+СВЦЭМ!$D$10+'СЕТ СН'!$H$5-'СЕТ СН'!$H$17</f>
        <v>5410.9219143500004</v>
      </c>
      <c r="D112" s="36">
        <f>SUMIFS(СВЦЭМ!$C$39:$C$782,СВЦЭМ!$A$39:$A$782,$A112,СВЦЭМ!$B$39:$B$782,D$83)+'СЕТ СН'!$H$9+СВЦЭМ!$D$10+'СЕТ СН'!$H$5-'СЕТ СН'!$H$17</f>
        <v>5487.3566883700005</v>
      </c>
      <c r="E112" s="36">
        <f>SUMIFS(СВЦЭМ!$C$39:$C$782,СВЦЭМ!$A$39:$A$782,$A112,СВЦЭМ!$B$39:$B$782,E$83)+'СЕТ СН'!$H$9+СВЦЭМ!$D$10+'СЕТ СН'!$H$5-'СЕТ СН'!$H$17</f>
        <v>5490.7099029399997</v>
      </c>
      <c r="F112" s="36">
        <f>SUMIFS(СВЦЭМ!$C$39:$C$782,СВЦЭМ!$A$39:$A$782,$A112,СВЦЭМ!$B$39:$B$782,F$83)+'СЕТ СН'!$H$9+СВЦЭМ!$D$10+'СЕТ СН'!$H$5-'СЕТ СН'!$H$17</f>
        <v>5493.2861528000003</v>
      </c>
      <c r="G112" s="36">
        <f>SUMIFS(СВЦЭМ!$C$39:$C$782,СВЦЭМ!$A$39:$A$782,$A112,СВЦЭМ!$B$39:$B$782,G$83)+'СЕТ СН'!$H$9+СВЦЭМ!$D$10+'СЕТ СН'!$H$5-'СЕТ СН'!$H$17</f>
        <v>5484.3231535100003</v>
      </c>
      <c r="H112" s="36">
        <f>SUMIFS(СВЦЭМ!$C$39:$C$782,СВЦЭМ!$A$39:$A$782,$A112,СВЦЭМ!$B$39:$B$782,H$83)+'СЕТ СН'!$H$9+СВЦЭМ!$D$10+'СЕТ СН'!$H$5-'СЕТ СН'!$H$17</f>
        <v>5405.5716301100001</v>
      </c>
      <c r="I112" s="36">
        <f>SUMIFS(СВЦЭМ!$C$39:$C$782,СВЦЭМ!$A$39:$A$782,$A112,СВЦЭМ!$B$39:$B$782,I$83)+'СЕТ СН'!$H$9+СВЦЭМ!$D$10+'СЕТ СН'!$H$5-'СЕТ СН'!$H$17</f>
        <v>5322.82036634</v>
      </c>
      <c r="J112" s="36">
        <f>SUMIFS(СВЦЭМ!$C$39:$C$782,СВЦЭМ!$A$39:$A$782,$A112,СВЦЭМ!$B$39:$B$782,J$83)+'СЕТ СН'!$H$9+СВЦЭМ!$D$10+'СЕТ СН'!$H$5-'СЕТ СН'!$H$17</f>
        <v>5234.50553141</v>
      </c>
      <c r="K112" s="36">
        <f>SUMIFS(СВЦЭМ!$C$39:$C$782,СВЦЭМ!$A$39:$A$782,$A112,СВЦЭМ!$B$39:$B$782,K$83)+'СЕТ СН'!$H$9+СВЦЭМ!$D$10+'СЕТ СН'!$H$5-'СЕТ СН'!$H$17</f>
        <v>5215.3577066899998</v>
      </c>
      <c r="L112" s="36">
        <f>SUMIFS(СВЦЭМ!$C$39:$C$782,СВЦЭМ!$A$39:$A$782,$A112,СВЦЭМ!$B$39:$B$782,L$83)+'СЕТ СН'!$H$9+СВЦЭМ!$D$10+'СЕТ СН'!$H$5-'СЕТ СН'!$H$17</f>
        <v>5176.3168584900004</v>
      </c>
      <c r="M112" s="36">
        <f>SUMIFS(СВЦЭМ!$C$39:$C$782,СВЦЭМ!$A$39:$A$782,$A112,СВЦЭМ!$B$39:$B$782,M$83)+'СЕТ СН'!$H$9+СВЦЭМ!$D$10+'СЕТ СН'!$H$5-'СЕТ СН'!$H$17</f>
        <v>5190.2676992300003</v>
      </c>
      <c r="N112" s="36">
        <f>SUMIFS(СВЦЭМ!$C$39:$C$782,СВЦЭМ!$A$39:$A$782,$A112,СВЦЭМ!$B$39:$B$782,N$83)+'СЕТ СН'!$H$9+СВЦЭМ!$D$10+'СЕТ СН'!$H$5-'СЕТ СН'!$H$17</f>
        <v>5214.5732819900004</v>
      </c>
      <c r="O112" s="36">
        <f>SUMIFS(СВЦЭМ!$C$39:$C$782,СВЦЭМ!$A$39:$A$782,$A112,СВЦЭМ!$B$39:$B$782,O$83)+'СЕТ СН'!$H$9+СВЦЭМ!$D$10+'СЕТ СН'!$H$5-'СЕТ СН'!$H$17</f>
        <v>5202.1098672000007</v>
      </c>
      <c r="P112" s="36">
        <f>SUMIFS(СВЦЭМ!$C$39:$C$782,СВЦЭМ!$A$39:$A$782,$A112,СВЦЭМ!$B$39:$B$782,P$83)+'СЕТ СН'!$H$9+СВЦЭМ!$D$10+'СЕТ СН'!$H$5-'СЕТ СН'!$H$17</f>
        <v>5207.8559284200001</v>
      </c>
      <c r="Q112" s="36">
        <f>SUMIFS(СВЦЭМ!$C$39:$C$782,СВЦЭМ!$A$39:$A$782,$A112,СВЦЭМ!$B$39:$B$782,Q$83)+'СЕТ СН'!$H$9+СВЦЭМ!$D$10+'СЕТ СН'!$H$5-'СЕТ СН'!$H$17</f>
        <v>5211.7013294099997</v>
      </c>
      <c r="R112" s="36">
        <f>SUMIFS(СВЦЭМ!$C$39:$C$782,СВЦЭМ!$A$39:$A$782,$A112,СВЦЭМ!$B$39:$B$782,R$83)+'СЕТ СН'!$H$9+СВЦЭМ!$D$10+'СЕТ СН'!$H$5-'СЕТ СН'!$H$17</f>
        <v>5213.27492549</v>
      </c>
      <c r="S112" s="36">
        <f>SUMIFS(СВЦЭМ!$C$39:$C$782,СВЦЭМ!$A$39:$A$782,$A112,СВЦЭМ!$B$39:$B$782,S$83)+'СЕТ СН'!$H$9+СВЦЭМ!$D$10+'СЕТ СН'!$H$5-'СЕТ СН'!$H$17</f>
        <v>5213.16328927</v>
      </c>
      <c r="T112" s="36">
        <f>SUMIFS(СВЦЭМ!$C$39:$C$782,СВЦЭМ!$A$39:$A$782,$A112,СВЦЭМ!$B$39:$B$782,T$83)+'СЕТ СН'!$H$9+СВЦЭМ!$D$10+'СЕТ СН'!$H$5-'СЕТ СН'!$H$17</f>
        <v>5208.55039029</v>
      </c>
      <c r="U112" s="36">
        <f>SUMIFS(СВЦЭМ!$C$39:$C$782,СВЦЭМ!$A$39:$A$782,$A112,СВЦЭМ!$B$39:$B$782,U$83)+'СЕТ СН'!$H$9+СВЦЭМ!$D$10+'СЕТ СН'!$H$5-'СЕТ СН'!$H$17</f>
        <v>5198.2240806999998</v>
      </c>
      <c r="V112" s="36">
        <f>SUMIFS(СВЦЭМ!$C$39:$C$782,СВЦЭМ!$A$39:$A$782,$A112,СВЦЭМ!$B$39:$B$782,V$83)+'СЕТ СН'!$H$9+СВЦЭМ!$D$10+'СЕТ СН'!$H$5-'СЕТ СН'!$H$17</f>
        <v>5203.48646095</v>
      </c>
      <c r="W112" s="36">
        <f>SUMIFS(СВЦЭМ!$C$39:$C$782,СВЦЭМ!$A$39:$A$782,$A112,СВЦЭМ!$B$39:$B$782,W$83)+'СЕТ СН'!$H$9+СВЦЭМ!$D$10+'СЕТ СН'!$H$5-'СЕТ СН'!$H$17</f>
        <v>5186.6659802100003</v>
      </c>
      <c r="X112" s="36">
        <f>SUMIFS(СВЦЭМ!$C$39:$C$782,СВЦЭМ!$A$39:$A$782,$A112,СВЦЭМ!$B$39:$B$782,X$83)+'СЕТ СН'!$H$9+СВЦЭМ!$D$10+'СЕТ СН'!$H$5-'СЕТ СН'!$H$17</f>
        <v>5218.8192079099999</v>
      </c>
      <c r="Y112" s="36">
        <f>SUMIFS(СВЦЭМ!$C$39:$C$782,СВЦЭМ!$A$39:$A$782,$A112,СВЦЭМ!$B$39:$B$782,Y$83)+'СЕТ СН'!$H$9+СВЦЭМ!$D$10+'СЕТ СН'!$H$5-'СЕТ СН'!$H$17</f>
        <v>5273.6179139900005</v>
      </c>
    </row>
    <row r="113" spans="1:27" ht="15.75" x14ac:dyDescent="0.2">
      <c r="A113" s="35">
        <f t="shared" si="2"/>
        <v>45442</v>
      </c>
      <c r="B113" s="36">
        <f>SUMIFS(СВЦЭМ!$C$39:$C$782,СВЦЭМ!$A$39:$A$782,$A113,СВЦЭМ!$B$39:$B$782,B$83)+'СЕТ СН'!$H$9+СВЦЭМ!$D$10+'СЕТ СН'!$H$5-'СЕТ СН'!$H$17</f>
        <v>5236.2953079899999</v>
      </c>
      <c r="C113" s="36">
        <f>SUMIFS(СВЦЭМ!$C$39:$C$782,СВЦЭМ!$A$39:$A$782,$A113,СВЦЭМ!$B$39:$B$782,C$83)+'СЕТ СН'!$H$9+СВЦЭМ!$D$10+'СЕТ СН'!$H$5-'СЕТ СН'!$H$17</f>
        <v>5315.4344672900006</v>
      </c>
      <c r="D113" s="36">
        <f>SUMIFS(СВЦЭМ!$C$39:$C$782,СВЦЭМ!$A$39:$A$782,$A113,СВЦЭМ!$B$39:$B$782,D$83)+'СЕТ СН'!$H$9+СВЦЭМ!$D$10+'СЕТ СН'!$H$5-'СЕТ СН'!$H$17</f>
        <v>5376.8357512299999</v>
      </c>
      <c r="E113" s="36">
        <f>SUMIFS(СВЦЭМ!$C$39:$C$782,СВЦЭМ!$A$39:$A$782,$A113,СВЦЭМ!$B$39:$B$782,E$83)+'СЕТ СН'!$H$9+СВЦЭМ!$D$10+'СЕТ СН'!$H$5-'СЕТ СН'!$H$17</f>
        <v>5377.8920249100001</v>
      </c>
      <c r="F113" s="36">
        <f>SUMIFS(СВЦЭМ!$C$39:$C$782,СВЦЭМ!$A$39:$A$782,$A113,СВЦЭМ!$B$39:$B$782,F$83)+'СЕТ СН'!$H$9+СВЦЭМ!$D$10+'СЕТ СН'!$H$5-'СЕТ СН'!$H$17</f>
        <v>5382.7963232700004</v>
      </c>
      <c r="G113" s="36">
        <f>SUMIFS(СВЦЭМ!$C$39:$C$782,СВЦЭМ!$A$39:$A$782,$A113,СВЦЭМ!$B$39:$B$782,G$83)+'СЕТ СН'!$H$9+СВЦЭМ!$D$10+'СЕТ СН'!$H$5-'СЕТ СН'!$H$17</f>
        <v>5386.4741890900004</v>
      </c>
      <c r="H113" s="36">
        <f>SUMIFS(СВЦЭМ!$C$39:$C$782,СВЦЭМ!$A$39:$A$782,$A113,СВЦЭМ!$B$39:$B$782,H$83)+'СЕТ СН'!$H$9+СВЦЭМ!$D$10+'СЕТ СН'!$H$5-'СЕТ СН'!$H$17</f>
        <v>5327.8678985900006</v>
      </c>
      <c r="I113" s="36">
        <f>SUMIFS(СВЦЭМ!$C$39:$C$782,СВЦЭМ!$A$39:$A$782,$A113,СВЦЭМ!$B$39:$B$782,I$83)+'СЕТ СН'!$H$9+СВЦЭМ!$D$10+'СЕТ СН'!$H$5-'СЕТ СН'!$H$17</f>
        <v>5272.8828065899997</v>
      </c>
      <c r="J113" s="36">
        <f>SUMIFS(СВЦЭМ!$C$39:$C$782,СВЦЭМ!$A$39:$A$782,$A113,СВЦЭМ!$B$39:$B$782,J$83)+'СЕТ СН'!$H$9+СВЦЭМ!$D$10+'СЕТ СН'!$H$5-'СЕТ СН'!$H$17</f>
        <v>5183.9257830699999</v>
      </c>
      <c r="K113" s="36">
        <f>SUMIFS(СВЦЭМ!$C$39:$C$782,СВЦЭМ!$A$39:$A$782,$A113,СВЦЭМ!$B$39:$B$782,K$83)+'СЕТ СН'!$H$9+СВЦЭМ!$D$10+'СЕТ СН'!$H$5-'СЕТ СН'!$H$17</f>
        <v>5149.90784816</v>
      </c>
      <c r="L113" s="36">
        <f>SUMIFS(СВЦЭМ!$C$39:$C$782,СВЦЭМ!$A$39:$A$782,$A113,СВЦЭМ!$B$39:$B$782,L$83)+'СЕТ СН'!$H$9+СВЦЭМ!$D$10+'СЕТ СН'!$H$5-'СЕТ СН'!$H$17</f>
        <v>5139.6289407000004</v>
      </c>
      <c r="M113" s="36">
        <f>SUMIFS(СВЦЭМ!$C$39:$C$782,СВЦЭМ!$A$39:$A$782,$A113,СВЦЭМ!$B$39:$B$782,M$83)+'СЕТ СН'!$H$9+СВЦЭМ!$D$10+'СЕТ СН'!$H$5-'СЕТ СН'!$H$17</f>
        <v>5141.3310115499999</v>
      </c>
      <c r="N113" s="36">
        <f>SUMIFS(СВЦЭМ!$C$39:$C$782,СВЦЭМ!$A$39:$A$782,$A113,СВЦЭМ!$B$39:$B$782,N$83)+'СЕТ СН'!$H$9+СВЦЭМ!$D$10+'СЕТ СН'!$H$5-'СЕТ СН'!$H$17</f>
        <v>5165.3384953800005</v>
      </c>
      <c r="O113" s="36">
        <f>SUMIFS(СВЦЭМ!$C$39:$C$782,СВЦЭМ!$A$39:$A$782,$A113,СВЦЭМ!$B$39:$B$782,O$83)+'СЕТ СН'!$H$9+СВЦЭМ!$D$10+'СЕТ СН'!$H$5-'СЕТ СН'!$H$17</f>
        <v>5173.6778897900003</v>
      </c>
      <c r="P113" s="36">
        <f>SUMIFS(СВЦЭМ!$C$39:$C$782,СВЦЭМ!$A$39:$A$782,$A113,СВЦЭМ!$B$39:$B$782,P$83)+'СЕТ СН'!$H$9+СВЦЭМ!$D$10+'СЕТ СН'!$H$5-'СЕТ СН'!$H$17</f>
        <v>5177.8294403300006</v>
      </c>
      <c r="Q113" s="36">
        <f>SUMIFS(СВЦЭМ!$C$39:$C$782,СВЦЭМ!$A$39:$A$782,$A113,СВЦЭМ!$B$39:$B$782,Q$83)+'СЕТ СН'!$H$9+СВЦЭМ!$D$10+'СЕТ СН'!$H$5-'СЕТ СН'!$H$17</f>
        <v>5198.5038016799999</v>
      </c>
      <c r="R113" s="36">
        <f>SUMIFS(СВЦЭМ!$C$39:$C$782,СВЦЭМ!$A$39:$A$782,$A113,СВЦЭМ!$B$39:$B$782,R$83)+'СЕТ СН'!$H$9+СВЦЭМ!$D$10+'СЕТ СН'!$H$5-'СЕТ СН'!$H$17</f>
        <v>5196.9302806100004</v>
      </c>
      <c r="S113" s="36">
        <f>SUMIFS(СВЦЭМ!$C$39:$C$782,СВЦЭМ!$A$39:$A$782,$A113,СВЦЭМ!$B$39:$B$782,S$83)+'СЕТ СН'!$H$9+СВЦЭМ!$D$10+'СЕТ СН'!$H$5-'СЕТ СН'!$H$17</f>
        <v>5177.1901246100006</v>
      </c>
      <c r="T113" s="36">
        <f>SUMIFS(СВЦЭМ!$C$39:$C$782,СВЦЭМ!$A$39:$A$782,$A113,СВЦЭМ!$B$39:$B$782,T$83)+'СЕТ СН'!$H$9+СВЦЭМ!$D$10+'СЕТ СН'!$H$5-'СЕТ СН'!$H$17</f>
        <v>5153.9038363600002</v>
      </c>
      <c r="U113" s="36">
        <f>SUMIFS(СВЦЭМ!$C$39:$C$782,СВЦЭМ!$A$39:$A$782,$A113,СВЦЭМ!$B$39:$B$782,U$83)+'СЕТ СН'!$H$9+СВЦЭМ!$D$10+'СЕТ СН'!$H$5-'СЕТ СН'!$H$17</f>
        <v>5153.7995993100003</v>
      </c>
      <c r="V113" s="36">
        <f>SUMIFS(СВЦЭМ!$C$39:$C$782,СВЦЭМ!$A$39:$A$782,$A113,СВЦЭМ!$B$39:$B$782,V$83)+'СЕТ СН'!$H$9+СВЦЭМ!$D$10+'СЕТ СН'!$H$5-'СЕТ СН'!$H$17</f>
        <v>5167.0866741700002</v>
      </c>
      <c r="W113" s="36">
        <f>SUMIFS(СВЦЭМ!$C$39:$C$782,СВЦЭМ!$A$39:$A$782,$A113,СВЦЭМ!$B$39:$B$782,W$83)+'СЕТ СН'!$H$9+СВЦЭМ!$D$10+'СЕТ СН'!$H$5-'СЕТ СН'!$H$17</f>
        <v>5135.1251033999997</v>
      </c>
      <c r="X113" s="36">
        <f>SUMIFS(СВЦЭМ!$C$39:$C$782,СВЦЭМ!$A$39:$A$782,$A113,СВЦЭМ!$B$39:$B$782,X$83)+'СЕТ СН'!$H$9+СВЦЭМ!$D$10+'СЕТ СН'!$H$5-'СЕТ СН'!$H$17</f>
        <v>5169.8990943300005</v>
      </c>
      <c r="Y113" s="36">
        <f>SUMIFS(СВЦЭМ!$C$39:$C$782,СВЦЭМ!$A$39:$A$782,$A113,СВЦЭМ!$B$39:$B$782,Y$83)+'СЕТ СН'!$H$9+СВЦЭМ!$D$10+'СЕТ СН'!$H$5-'СЕТ СН'!$H$17</f>
        <v>5247.7623572100001</v>
      </c>
      <c r="AA113" s="37"/>
    </row>
    <row r="114" spans="1:27" ht="15.75" x14ac:dyDescent="0.2">
      <c r="A114" s="35">
        <f t="shared" si="2"/>
        <v>45443</v>
      </c>
      <c r="B114" s="36">
        <f>SUMIFS(СВЦЭМ!$C$39:$C$782,СВЦЭМ!$A$39:$A$782,$A114,СВЦЭМ!$B$39:$B$782,B$83)+'СЕТ СН'!$H$9+СВЦЭМ!$D$10+'СЕТ СН'!$H$5-'СЕТ СН'!$H$17</f>
        <v>5236.2443743100002</v>
      </c>
      <c r="C114" s="36">
        <f>SUMIFS(СВЦЭМ!$C$39:$C$782,СВЦЭМ!$A$39:$A$782,$A114,СВЦЭМ!$B$39:$B$782,C$83)+'СЕТ СН'!$H$9+СВЦЭМ!$D$10+'СЕТ СН'!$H$5-'СЕТ СН'!$H$17</f>
        <v>5308.3054009400003</v>
      </c>
      <c r="D114" s="36">
        <f>SUMIFS(СВЦЭМ!$C$39:$C$782,СВЦЭМ!$A$39:$A$782,$A114,СВЦЭМ!$B$39:$B$782,D$83)+'СЕТ СН'!$H$9+СВЦЭМ!$D$10+'СЕТ СН'!$H$5-'СЕТ СН'!$H$17</f>
        <v>5345.1068464600003</v>
      </c>
      <c r="E114" s="36">
        <f>SUMIFS(СВЦЭМ!$C$39:$C$782,СВЦЭМ!$A$39:$A$782,$A114,СВЦЭМ!$B$39:$B$782,E$83)+'СЕТ СН'!$H$9+СВЦЭМ!$D$10+'СЕТ СН'!$H$5-'СЕТ СН'!$H$17</f>
        <v>5376.7303160400006</v>
      </c>
      <c r="F114" s="36">
        <f>SUMIFS(СВЦЭМ!$C$39:$C$782,СВЦЭМ!$A$39:$A$782,$A114,СВЦЭМ!$B$39:$B$782,F$83)+'СЕТ СН'!$H$9+СВЦЭМ!$D$10+'СЕТ СН'!$H$5-'СЕТ СН'!$H$17</f>
        <v>5404.4849306800006</v>
      </c>
      <c r="G114" s="36">
        <f>SUMIFS(СВЦЭМ!$C$39:$C$782,СВЦЭМ!$A$39:$A$782,$A114,СВЦЭМ!$B$39:$B$782,G$83)+'СЕТ СН'!$H$9+СВЦЭМ!$D$10+'СЕТ СН'!$H$5-'СЕТ СН'!$H$17</f>
        <v>5380.6791787900002</v>
      </c>
      <c r="H114" s="36">
        <f>SUMIFS(СВЦЭМ!$C$39:$C$782,СВЦЭМ!$A$39:$A$782,$A114,СВЦЭМ!$B$39:$B$782,H$83)+'СЕТ СН'!$H$9+СВЦЭМ!$D$10+'СЕТ СН'!$H$5-'СЕТ СН'!$H$17</f>
        <v>5307.9015015599998</v>
      </c>
      <c r="I114" s="36">
        <f>SUMIFS(СВЦЭМ!$C$39:$C$782,СВЦЭМ!$A$39:$A$782,$A114,СВЦЭМ!$B$39:$B$782,I$83)+'СЕТ СН'!$H$9+СВЦЭМ!$D$10+'СЕТ СН'!$H$5-'СЕТ СН'!$H$17</f>
        <v>5288.1248427500004</v>
      </c>
      <c r="J114" s="36">
        <f>SUMIFS(СВЦЭМ!$C$39:$C$782,СВЦЭМ!$A$39:$A$782,$A114,СВЦЭМ!$B$39:$B$782,J$83)+'СЕТ СН'!$H$9+СВЦЭМ!$D$10+'СЕТ СН'!$H$5-'СЕТ СН'!$H$17</f>
        <v>5232.4150361800002</v>
      </c>
      <c r="K114" s="36">
        <f>SUMIFS(СВЦЭМ!$C$39:$C$782,СВЦЭМ!$A$39:$A$782,$A114,СВЦЭМ!$B$39:$B$782,K$83)+'СЕТ СН'!$H$9+СВЦЭМ!$D$10+'СЕТ СН'!$H$5-'СЕТ СН'!$H$17</f>
        <v>5240.5661400300005</v>
      </c>
      <c r="L114" s="36">
        <f>SUMIFS(СВЦЭМ!$C$39:$C$782,СВЦЭМ!$A$39:$A$782,$A114,СВЦЭМ!$B$39:$B$782,L$83)+'СЕТ СН'!$H$9+СВЦЭМ!$D$10+'СЕТ СН'!$H$5-'СЕТ СН'!$H$17</f>
        <v>5213.0839216700006</v>
      </c>
      <c r="M114" s="36">
        <f>SUMIFS(СВЦЭМ!$C$39:$C$782,СВЦЭМ!$A$39:$A$782,$A114,СВЦЭМ!$B$39:$B$782,M$83)+'СЕТ СН'!$H$9+СВЦЭМ!$D$10+'СЕТ СН'!$H$5-'СЕТ СН'!$H$17</f>
        <v>5206.7096196299999</v>
      </c>
      <c r="N114" s="36">
        <f>SUMIFS(СВЦЭМ!$C$39:$C$782,СВЦЭМ!$A$39:$A$782,$A114,СВЦЭМ!$B$39:$B$782,N$83)+'СЕТ СН'!$H$9+СВЦЭМ!$D$10+'СЕТ СН'!$H$5-'СЕТ СН'!$H$17</f>
        <v>5226.0736463600006</v>
      </c>
      <c r="O114" s="36">
        <f>SUMIFS(СВЦЭМ!$C$39:$C$782,СВЦЭМ!$A$39:$A$782,$A114,СВЦЭМ!$B$39:$B$782,O$83)+'СЕТ СН'!$H$9+СВЦЭМ!$D$10+'СЕТ СН'!$H$5-'СЕТ СН'!$H$17</f>
        <v>5213.5481464300001</v>
      </c>
      <c r="P114" s="36">
        <f>SUMIFS(СВЦЭМ!$C$39:$C$782,СВЦЭМ!$A$39:$A$782,$A114,СВЦЭМ!$B$39:$B$782,P$83)+'СЕТ СН'!$H$9+СВЦЭМ!$D$10+'СЕТ СН'!$H$5-'СЕТ СН'!$H$17</f>
        <v>5215.9686108300002</v>
      </c>
      <c r="Q114" s="36">
        <f>SUMIFS(СВЦЭМ!$C$39:$C$782,СВЦЭМ!$A$39:$A$782,$A114,СВЦЭМ!$B$39:$B$782,Q$83)+'СЕТ СН'!$H$9+СВЦЭМ!$D$10+'СЕТ СН'!$H$5-'СЕТ СН'!$H$17</f>
        <v>5233.0899026099996</v>
      </c>
      <c r="R114" s="36">
        <f>SUMIFS(СВЦЭМ!$C$39:$C$782,СВЦЭМ!$A$39:$A$782,$A114,СВЦЭМ!$B$39:$B$782,R$83)+'СЕТ СН'!$H$9+СВЦЭМ!$D$10+'СЕТ СН'!$H$5-'СЕТ СН'!$H$17</f>
        <v>5232.8694197700006</v>
      </c>
      <c r="S114" s="36">
        <f>SUMIFS(СВЦЭМ!$C$39:$C$782,СВЦЭМ!$A$39:$A$782,$A114,СВЦЭМ!$B$39:$B$782,S$83)+'СЕТ СН'!$H$9+СВЦЭМ!$D$10+'СЕТ СН'!$H$5-'СЕТ СН'!$H$17</f>
        <v>5211.1513491000005</v>
      </c>
      <c r="T114" s="36">
        <f>SUMIFS(СВЦЭМ!$C$39:$C$782,СВЦЭМ!$A$39:$A$782,$A114,СВЦЭМ!$B$39:$B$782,T$83)+'СЕТ СН'!$H$9+СВЦЭМ!$D$10+'СЕТ СН'!$H$5-'СЕТ СН'!$H$17</f>
        <v>5170.2540494599998</v>
      </c>
      <c r="U114" s="36">
        <f>SUMIFS(СВЦЭМ!$C$39:$C$782,СВЦЭМ!$A$39:$A$782,$A114,СВЦЭМ!$B$39:$B$782,U$83)+'СЕТ СН'!$H$9+СВЦЭМ!$D$10+'СЕТ СН'!$H$5-'СЕТ СН'!$H$17</f>
        <v>5166.02663278</v>
      </c>
      <c r="V114" s="36">
        <f>SUMIFS(СВЦЭМ!$C$39:$C$782,СВЦЭМ!$A$39:$A$782,$A114,СВЦЭМ!$B$39:$B$782,V$83)+'СЕТ СН'!$H$9+СВЦЭМ!$D$10+'СЕТ СН'!$H$5-'СЕТ СН'!$H$17</f>
        <v>5177.5458297599998</v>
      </c>
      <c r="W114" s="36">
        <f>SUMIFS(СВЦЭМ!$C$39:$C$782,СВЦЭМ!$A$39:$A$782,$A114,СВЦЭМ!$B$39:$B$782,W$83)+'СЕТ СН'!$H$9+СВЦЭМ!$D$10+'СЕТ СН'!$H$5-'СЕТ СН'!$H$17</f>
        <v>5154.6848134800002</v>
      </c>
      <c r="X114" s="36">
        <f>SUMIFS(СВЦЭМ!$C$39:$C$782,СВЦЭМ!$A$39:$A$782,$A114,СВЦЭМ!$B$39:$B$782,X$83)+'СЕТ СН'!$H$9+СВЦЭМ!$D$10+'СЕТ СН'!$H$5-'СЕТ СН'!$H$17</f>
        <v>5184.2179558900007</v>
      </c>
      <c r="Y114" s="36">
        <f>SUMIFS(СВЦЭМ!$C$39:$C$782,СВЦЭМ!$A$39:$A$782,$A114,СВЦЭМ!$B$39:$B$782,Y$83)+'СЕТ СН'!$H$9+СВЦЭМ!$D$10+'СЕТ СН'!$H$5-'СЕТ СН'!$H$17</f>
        <v>5193.9373552400002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01.05.2024</v>
      </c>
      <c r="B120" s="36">
        <f>SUMIFS(СВЦЭМ!$C$39:$C$782,СВЦЭМ!$A$39:$A$782,$A120,СВЦЭМ!$B$39:$B$782,B$119)+'СЕТ СН'!$I$9+СВЦЭМ!$D$10+'СЕТ СН'!$I$5-'СЕТ СН'!$I$17</f>
        <v>5723.3851490899997</v>
      </c>
      <c r="C120" s="36">
        <f>SUMIFS(СВЦЭМ!$C$39:$C$782,СВЦЭМ!$A$39:$A$782,$A120,СВЦЭМ!$B$39:$B$782,C$119)+'СЕТ СН'!$I$9+СВЦЭМ!$D$10+'СЕТ СН'!$I$5-'СЕТ СН'!$I$17</f>
        <v>5768.6448512000006</v>
      </c>
      <c r="D120" s="36">
        <f>SUMIFS(СВЦЭМ!$C$39:$C$782,СВЦЭМ!$A$39:$A$782,$A120,СВЦЭМ!$B$39:$B$782,D$119)+'СЕТ СН'!$I$9+СВЦЭМ!$D$10+'СЕТ СН'!$I$5-'СЕТ СН'!$I$17</f>
        <v>5789.19001854</v>
      </c>
      <c r="E120" s="36">
        <f>SUMIFS(СВЦЭМ!$C$39:$C$782,СВЦЭМ!$A$39:$A$782,$A120,СВЦЭМ!$B$39:$B$782,E$119)+'СЕТ СН'!$I$9+СВЦЭМ!$D$10+'СЕТ СН'!$I$5-'СЕТ СН'!$I$17</f>
        <v>5800.4300362800004</v>
      </c>
      <c r="F120" s="36">
        <f>SUMIFS(СВЦЭМ!$C$39:$C$782,СВЦЭМ!$A$39:$A$782,$A120,СВЦЭМ!$B$39:$B$782,F$119)+'СЕТ СН'!$I$9+СВЦЭМ!$D$10+'СЕТ СН'!$I$5-'СЕТ СН'!$I$17</f>
        <v>5785.6485154100001</v>
      </c>
      <c r="G120" s="36">
        <f>SUMIFS(СВЦЭМ!$C$39:$C$782,СВЦЭМ!$A$39:$A$782,$A120,СВЦЭМ!$B$39:$B$782,G$119)+'СЕТ СН'!$I$9+СВЦЭМ!$D$10+'СЕТ СН'!$I$5-'СЕТ СН'!$I$17</f>
        <v>5782.4529222500005</v>
      </c>
      <c r="H120" s="36">
        <f>SUMIFS(СВЦЭМ!$C$39:$C$782,СВЦЭМ!$A$39:$A$782,$A120,СВЦЭМ!$B$39:$B$782,H$119)+'СЕТ СН'!$I$9+СВЦЭМ!$D$10+'СЕТ СН'!$I$5-'СЕТ СН'!$I$17</f>
        <v>5775.3330393300002</v>
      </c>
      <c r="I120" s="36">
        <f>SUMIFS(СВЦЭМ!$C$39:$C$782,СВЦЭМ!$A$39:$A$782,$A120,СВЦЭМ!$B$39:$B$782,I$119)+'СЕТ СН'!$I$9+СВЦЭМ!$D$10+'СЕТ СН'!$I$5-'СЕТ СН'!$I$17</f>
        <v>5737.3934411099999</v>
      </c>
      <c r="J120" s="36">
        <f>SUMIFS(СВЦЭМ!$C$39:$C$782,СВЦЭМ!$A$39:$A$782,$A120,СВЦЭМ!$B$39:$B$782,J$119)+'СЕТ СН'!$I$9+СВЦЭМ!$D$10+'СЕТ СН'!$I$5-'СЕТ СН'!$I$17</f>
        <v>5632.7108332300004</v>
      </c>
      <c r="K120" s="36">
        <f>SUMIFS(СВЦЭМ!$C$39:$C$782,СВЦЭМ!$A$39:$A$782,$A120,СВЦЭМ!$B$39:$B$782,K$119)+'СЕТ СН'!$I$9+СВЦЭМ!$D$10+'СЕТ СН'!$I$5-'СЕТ СН'!$I$17</f>
        <v>5564.0456097000006</v>
      </c>
      <c r="L120" s="36">
        <f>SUMIFS(СВЦЭМ!$C$39:$C$782,СВЦЭМ!$A$39:$A$782,$A120,СВЦЭМ!$B$39:$B$782,L$119)+'СЕТ СН'!$I$9+СВЦЭМ!$D$10+'СЕТ СН'!$I$5-'СЕТ СН'!$I$17</f>
        <v>5564.6743446</v>
      </c>
      <c r="M120" s="36">
        <f>SUMIFS(СВЦЭМ!$C$39:$C$782,СВЦЭМ!$A$39:$A$782,$A120,СВЦЭМ!$B$39:$B$782,M$119)+'СЕТ СН'!$I$9+СВЦЭМ!$D$10+'СЕТ СН'!$I$5-'СЕТ СН'!$I$17</f>
        <v>5570.7206629000002</v>
      </c>
      <c r="N120" s="36">
        <f>SUMIFS(СВЦЭМ!$C$39:$C$782,СВЦЭМ!$A$39:$A$782,$A120,СВЦЭМ!$B$39:$B$782,N$119)+'СЕТ СН'!$I$9+СВЦЭМ!$D$10+'СЕТ СН'!$I$5-'СЕТ СН'!$I$17</f>
        <v>5623.0223232900007</v>
      </c>
      <c r="O120" s="36">
        <f>SUMIFS(СВЦЭМ!$C$39:$C$782,СВЦЭМ!$A$39:$A$782,$A120,СВЦЭМ!$B$39:$B$782,O$119)+'СЕТ СН'!$I$9+СВЦЭМ!$D$10+'СЕТ СН'!$I$5-'СЕТ СН'!$I$17</f>
        <v>5646.4289269000001</v>
      </c>
      <c r="P120" s="36">
        <f>SUMIFS(СВЦЭМ!$C$39:$C$782,СВЦЭМ!$A$39:$A$782,$A120,СВЦЭМ!$B$39:$B$782,P$119)+'СЕТ СН'!$I$9+СВЦЭМ!$D$10+'СЕТ СН'!$I$5-'СЕТ СН'!$I$17</f>
        <v>5668.0440734100002</v>
      </c>
      <c r="Q120" s="36">
        <f>SUMIFS(СВЦЭМ!$C$39:$C$782,СВЦЭМ!$A$39:$A$782,$A120,СВЦЭМ!$B$39:$B$782,Q$119)+'СЕТ СН'!$I$9+СВЦЭМ!$D$10+'СЕТ СН'!$I$5-'СЕТ СН'!$I$17</f>
        <v>5685.76079114</v>
      </c>
      <c r="R120" s="36">
        <f>SUMIFS(СВЦЭМ!$C$39:$C$782,СВЦЭМ!$A$39:$A$782,$A120,СВЦЭМ!$B$39:$B$782,R$119)+'СЕТ СН'!$I$9+СВЦЭМ!$D$10+'СЕТ СН'!$I$5-'СЕТ СН'!$I$17</f>
        <v>5686.27204325</v>
      </c>
      <c r="S120" s="36">
        <f>SUMIFS(СВЦЭМ!$C$39:$C$782,СВЦЭМ!$A$39:$A$782,$A120,СВЦЭМ!$B$39:$B$782,S$119)+'СЕТ СН'!$I$9+СВЦЭМ!$D$10+'СЕТ СН'!$I$5-'СЕТ СН'!$I$17</f>
        <v>5673.2163662599996</v>
      </c>
      <c r="T120" s="36">
        <f>SUMIFS(СВЦЭМ!$C$39:$C$782,СВЦЭМ!$A$39:$A$782,$A120,СВЦЭМ!$B$39:$B$782,T$119)+'СЕТ СН'!$I$9+СВЦЭМ!$D$10+'СЕТ СН'!$I$5-'СЕТ СН'!$I$17</f>
        <v>5595.7579865500002</v>
      </c>
      <c r="U120" s="36">
        <f>SUMIFS(СВЦЭМ!$C$39:$C$782,СВЦЭМ!$A$39:$A$782,$A120,СВЦЭМ!$B$39:$B$782,U$119)+'СЕТ СН'!$I$9+СВЦЭМ!$D$10+'СЕТ СН'!$I$5-'СЕТ СН'!$I$17</f>
        <v>5565.8067684400003</v>
      </c>
      <c r="V120" s="36">
        <f>SUMIFS(СВЦЭМ!$C$39:$C$782,СВЦЭМ!$A$39:$A$782,$A120,СВЦЭМ!$B$39:$B$782,V$119)+'СЕТ СН'!$I$9+СВЦЭМ!$D$10+'СЕТ СН'!$I$5-'СЕТ СН'!$I$17</f>
        <v>5549.0150562199997</v>
      </c>
      <c r="W120" s="36">
        <f>SUMIFS(СВЦЭМ!$C$39:$C$782,СВЦЭМ!$A$39:$A$782,$A120,СВЦЭМ!$B$39:$B$782,W$119)+'СЕТ СН'!$I$9+СВЦЭМ!$D$10+'СЕТ СН'!$I$5-'СЕТ СН'!$I$17</f>
        <v>5549.5546993500002</v>
      </c>
      <c r="X120" s="36">
        <f>SUMIFS(СВЦЭМ!$C$39:$C$782,СВЦЭМ!$A$39:$A$782,$A120,СВЦЭМ!$B$39:$B$782,X$119)+'СЕТ СН'!$I$9+СВЦЭМ!$D$10+'СЕТ СН'!$I$5-'СЕТ СН'!$I$17</f>
        <v>5553.4034683099999</v>
      </c>
      <c r="Y120" s="36">
        <f>SUMIFS(СВЦЭМ!$C$39:$C$782,СВЦЭМ!$A$39:$A$782,$A120,СВЦЭМ!$B$39:$B$782,Y$119)+'СЕТ СН'!$I$9+СВЦЭМ!$D$10+'СЕТ СН'!$I$5-'СЕТ СН'!$I$17</f>
        <v>5547.7592416999996</v>
      </c>
    </row>
    <row r="121" spans="1:27" ht="15.75" x14ac:dyDescent="0.2">
      <c r="A121" s="35">
        <f>A120+1</f>
        <v>45414</v>
      </c>
      <c r="B121" s="36">
        <f>SUMIFS(СВЦЭМ!$C$39:$C$782,СВЦЭМ!$A$39:$A$782,$A121,СВЦЭМ!$B$39:$B$782,B$119)+'СЕТ СН'!$I$9+СВЦЭМ!$D$10+'СЕТ СН'!$I$5-'СЕТ СН'!$I$17</f>
        <v>5586.2412873200001</v>
      </c>
      <c r="C121" s="36">
        <f>SUMIFS(СВЦЭМ!$C$39:$C$782,СВЦЭМ!$A$39:$A$782,$A121,СВЦЭМ!$B$39:$B$782,C$119)+'СЕТ СН'!$I$9+СВЦЭМ!$D$10+'СЕТ СН'!$I$5-'СЕТ СН'!$I$17</f>
        <v>5639.2381873000004</v>
      </c>
      <c r="D121" s="36">
        <f>SUMIFS(СВЦЭМ!$C$39:$C$782,СВЦЭМ!$A$39:$A$782,$A121,СВЦЭМ!$B$39:$B$782,D$119)+'СЕТ СН'!$I$9+СВЦЭМ!$D$10+'СЕТ СН'!$I$5-'СЕТ СН'!$I$17</f>
        <v>5664.7845323000001</v>
      </c>
      <c r="E121" s="36">
        <f>SUMIFS(СВЦЭМ!$C$39:$C$782,СВЦЭМ!$A$39:$A$782,$A121,СВЦЭМ!$B$39:$B$782,E$119)+'СЕТ СН'!$I$9+СВЦЭМ!$D$10+'СЕТ СН'!$I$5-'СЕТ СН'!$I$17</f>
        <v>5676.0916432200002</v>
      </c>
      <c r="F121" s="36">
        <f>SUMIFS(СВЦЭМ!$C$39:$C$782,СВЦЭМ!$A$39:$A$782,$A121,СВЦЭМ!$B$39:$B$782,F$119)+'СЕТ СН'!$I$9+СВЦЭМ!$D$10+'СЕТ СН'!$I$5-'СЕТ СН'!$I$17</f>
        <v>5672.9056677300005</v>
      </c>
      <c r="G121" s="36">
        <f>SUMIFS(СВЦЭМ!$C$39:$C$782,СВЦЭМ!$A$39:$A$782,$A121,СВЦЭМ!$B$39:$B$782,G$119)+'СЕТ СН'!$I$9+СВЦЭМ!$D$10+'СЕТ СН'!$I$5-'СЕТ СН'!$I$17</f>
        <v>5655.26745742</v>
      </c>
      <c r="H121" s="36">
        <f>SUMIFS(СВЦЭМ!$C$39:$C$782,СВЦЭМ!$A$39:$A$782,$A121,СВЦЭМ!$B$39:$B$782,H$119)+'СЕТ СН'!$I$9+СВЦЭМ!$D$10+'СЕТ СН'!$I$5-'СЕТ СН'!$I$17</f>
        <v>5600.1387014400007</v>
      </c>
      <c r="I121" s="36">
        <f>SUMIFS(СВЦЭМ!$C$39:$C$782,СВЦЭМ!$A$39:$A$782,$A121,СВЦЭМ!$B$39:$B$782,I$119)+'СЕТ СН'!$I$9+СВЦЭМ!$D$10+'СЕТ СН'!$I$5-'СЕТ СН'!$I$17</f>
        <v>5525.33025679</v>
      </c>
      <c r="J121" s="36">
        <f>SUMIFS(СВЦЭМ!$C$39:$C$782,СВЦЭМ!$A$39:$A$782,$A121,СВЦЭМ!$B$39:$B$782,J$119)+'СЕТ СН'!$I$9+СВЦЭМ!$D$10+'СЕТ СН'!$I$5-'СЕТ СН'!$I$17</f>
        <v>5471.6406128400004</v>
      </c>
      <c r="K121" s="36">
        <f>SUMIFS(СВЦЭМ!$C$39:$C$782,СВЦЭМ!$A$39:$A$782,$A121,СВЦЭМ!$B$39:$B$782,K$119)+'СЕТ СН'!$I$9+СВЦЭМ!$D$10+'СЕТ СН'!$I$5-'СЕТ СН'!$I$17</f>
        <v>5446.8192959300004</v>
      </c>
      <c r="L121" s="36">
        <f>SUMIFS(СВЦЭМ!$C$39:$C$782,СВЦЭМ!$A$39:$A$782,$A121,СВЦЭМ!$B$39:$B$782,L$119)+'СЕТ СН'!$I$9+СВЦЭМ!$D$10+'СЕТ СН'!$I$5-'СЕТ СН'!$I$17</f>
        <v>5455.2312310899997</v>
      </c>
      <c r="M121" s="36">
        <f>SUMIFS(СВЦЭМ!$C$39:$C$782,СВЦЭМ!$A$39:$A$782,$A121,СВЦЭМ!$B$39:$B$782,M$119)+'СЕТ СН'!$I$9+СВЦЭМ!$D$10+'СЕТ СН'!$I$5-'СЕТ СН'!$I$17</f>
        <v>5474.9664052099997</v>
      </c>
      <c r="N121" s="36">
        <f>SUMIFS(СВЦЭМ!$C$39:$C$782,СВЦЭМ!$A$39:$A$782,$A121,СВЦЭМ!$B$39:$B$782,N$119)+'СЕТ СН'!$I$9+СВЦЭМ!$D$10+'СЕТ СН'!$I$5-'СЕТ СН'!$I$17</f>
        <v>5497.88462273</v>
      </c>
      <c r="O121" s="36">
        <f>SUMIFS(СВЦЭМ!$C$39:$C$782,СВЦЭМ!$A$39:$A$782,$A121,СВЦЭМ!$B$39:$B$782,O$119)+'СЕТ СН'!$I$9+СВЦЭМ!$D$10+'СЕТ СН'!$I$5-'СЕТ СН'!$I$17</f>
        <v>5496.8560131000004</v>
      </c>
      <c r="P121" s="36">
        <f>SUMIFS(СВЦЭМ!$C$39:$C$782,СВЦЭМ!$A$39:$A$782,$A121,СВЦЭМ!$B$39:$B$782,P$119)+'СЕТ СН'!$I$9+СВЦЭМ!$D$10+'СЕТ СН'!$I$5-'СЕТ СН'!$I$17</f>
        <v>5510.5477859000002</v>
      </c>
      <c r="Q121" s="36">
        <f>SUMIFS(СВЦЭМ!$C$39:$C$782,СВЦЭМ!$A$39:$A$782,$A121,СВЦЭМ!$B$39:$B$782,Q$119)+'СЕТ СН'!$I$9+СВЦЭМ!$D$10+'СЕТ СН'!$I$5-'СЕТ СН'!$I$17</f>
        <v>5532.7400853700001</v>
      </c>
      <c r="R121" s="36">
        <f>SUMIFS(СВЦЭМ!$C$39:$C$782,СВЦЭМ!$A$39:$A$782,$A121,СВЦЭМ!$B$39:$B$782,R$119)+'СЕТ СН'!$I$9+СВЦЭМ!$D$10+'СЕТ СН'!$I$5-'СЕТ СН'!$I$17</f>
        <v>5536.5401027799999</v>
      </c>
      <c r="S121" s="36">
        <f>SUMIFS(СВЦЭМ!$C$39:$C$782,СВЦЭМ!$A$39:$A$782,$A121,СВЦЭМ!$B$39:$B$782,S$119)+'СЕТ СН'!$I$9+СВЦЭМ!$D$10+'СЕТ СН'!$I$5-'СЕТ СН'!$I$17</f>
        <v>5530.4238484100006</v>
      </c>
      <c r="T121" s="36">
        <f>SUMIFS(СВЦЭМ!$C$39:$C$782,СВЦЭМ!$A$39:$A$782,$A121,СВЦЭМ!$B$39:$B$782,T$119)+'СЕТ СН'!$I$9+СВЦЭМ!$D$10+'СЕТ СН'!$I$5-'СЕТ СН'!$I$17</f>
        <v>5500.6229111100001</v>
      </c>
      <c r="U121" s="36">
        <f>SUMIFS(СВЦЭМ!$C$39:$C$782,СВЦЭМ!$A$39:$A$782,$A121,СВЦЭМ!$B$39:$B$782,U$119)+'СЕТ СН'!$I$9+СВЦЭМ!$D$10+'СЕТ СН'!$I$5-'СЕТ СН'!$I$17</f>
        <v>5471.1911207000003</v>
      </c>
      <c r="V121" s="36">
        <f>SUMIFS(СВЦЭМ!$C$39:$C$782,СВЦЭМ!$A$39:$A$782,$A121,СВЦЭМ!$B$39:$B$782,V$119)+'СЕТ СН'!$I$9+СВЦЭМ!$D$10+'СЕТ СН'!$I$5-'СЕТ СН'!$I$17</f>
        <v>5416.4183947000001</v>
      </c>
      <c r="W121" s="36">
        <f>SUMIFS(СВЦЭМ!$C$39:$C$782,СВЦЭМ!$A$39:$A$782,$A121,СВЦЭМ!$B$39:$B$782,W$119)+'СЕТ СН'!$I$9+СВЦЭМ!$D$10+'СЕТ СН'!$I$5-'СЕТ СН'!$I$17</f>
        <v>5419.8459378000007</v>
      </c>
      <c r="X121" s="36">
        <f>SUMIFS(СВЦЭМ!$C$39:$C$782,СВЦЭМ!$A$39:$A$782,$A121,СВЦЭМ!$B$39:$B$782,X$119)+'СЕТ СН'!$I$9+СВЦЭМ!$D$10+'СЕТ СН'!$I$5-'СЕТ СН'!$I$17</f>
        <v>5472.6984364</v>
      </c>
      <c r="Y121" s="36">
        <f>SUMIFS(СВЦЭМ!$C$39:$C$782,СВЦЭМ!$A$39:$A$782,$A121,СВЦЭМ!$B$39:$B$782,Y$119)+'СЕТ СН'!$I$9+СВЦЭМ!$D$10+'СЕТ СН'!$I$5-'СЕТ СН'!$I$17</f>
        <v>5613.5225785299999</v>
      </c>
    </row>
    <row r="122" spans="1:27" ht="15.75" x14ac:dyDescent="0.2">
      <c r="A122" s="35">
        <f t="shared" ref="A122:A150" si="3">A121+1</f>
        <v>45415</v>
      </c>
      <c r="B122" s="36">
        <f>SUMIFS(СВЦЭМ!$C$39:$C$782,СВЦЭМ!$A$39:$A$782,$A122,СВЦЭМ!$B$39:$B$782,B$119)+'СЕТ СН'!$I$9+СВЦЭМ!$D$10+'СЕТ СН'!$I$5-'СЕТ СН'!$I$17</f>
        <v>5705.3048755400005</v>
      </c>
      <c r="C122" s="36">
        <f>SUMIFS(СВЦЭМ!$C$39:$C$782,СВЦЭМ!$A$39:$A$782,$A122,СВЦЭМ!$B$39:$B$782,C$119)+'СЕТ СН'!$I$9+СВЦЭМ!$D$10+'СЕТ СН'!$I$5-'СЕТ СН'!$I$17</f>
        <v>5752.5230219000005</v>
      </c>
      <c r="D122" s="36">
        <f>SUMIFS(СВЦЭМ!$C$39:$C$782,СВЦЭМ!$A$39:$A$782,$A122,СВЦЭМ!$B$39:$B$782,D$119)+'СЕТ СН'!$I$9+СВЦЭМ!$D$10+'СЕТ СН'!$I$5-'СЕТ СН'!$I$17</f>
        <v>5778.7226295800001</v>
      </c>
      <c r="E122" s="36">
        <f>SUMIFS(СВЦЭМ!$C$39:$C$782,СВЦЭМ!$A$39:$A$782,$A122,СВЦЭМ!$B$39:$B$782,E$119)+'СЕТ СН'!$I$9+СВЦЭМ!$D$10+'СЕТ СН'!$I$5-'СЕТ СН'!$I$17</f>
        <v>5800.0813636000003</v>
      </c>
      <c r="F122" s="36">
        <f>SUMIFS(СВЦЭМ!$C$39:$C$782,СВЦЭМ!$A$39:$A$782,$A122,СВЦЭМ!$B$39:$B$782,F$119)+'СЕТ СН'!$I$9+СВЦЭМ!$D$10+'СЕТ СН'!$I$5-'СЕТ СН'!$I$17</f>
        <v>5785.4152685099998</v>
      </c>
      <c r="G122" s="36">
        <f>SUMIFS(СВЦЭМ!$C$39:$C$782,СВЦЭМ!$A$39:$A$782,$A122,СВЦЭМ!$B$39:$B$782,G$119)+'СЕТ СН'!$I$9+СВЦЭМ!$D$10+'СЕТ СН'!$I$5-'СЕТ СН'!$I$17</f>
        <v>5782.8197050799999</v>
      </c>
      <c r="H122" s="36">
        <f>SUMIFS(СВЦЭМ!$C$39:$C$782,СВЦЭМ!$A$39:$A$782,$A122,СВЦЭМ!$B$39:$B$782,H$119)+'СЕТ СН'!$I$9+СВЦЭМ!$D$10+'СЕТ СН'!$I$5-'СЕТ СН'!$I$17</f>
        <v>5709.1286452900003</v>
      </c>
      <c r="I122" s="36">
        <f>SUMIFS(СВЦЭМ!$C$39:$C$782,СВЦЭМ!$A$39:$A$782,$A122,СВЦЭМ!$B$39:$B$782,I$119)+'СЕТ СН'!$I$9+СВЦЭМ!$D$10+'СЕТ СН'!$I$5-'СЕТ СН'!$I$17</f>
        <v>5611.0445682600002</v>
      </c>
      <c r="J122" s="36">
        <f>SUMIFS(СВЦЭМ!$C$39:$C$782,СВЦЭМ!$A$39:$A$782,$A122,СВЦЭМ!$B$39:$B$782,J$119)+'СЕТ СН'!$I$9+СВЦЭМ!$D$10+'СЕТ СН'!$I$5-'СЕТ СН'!$I$17</f>
        <v>5569.4240262900003</v>
      </c>
      <c r="K122" s="36">
        <f>SUMIFS(СВЦЭМ!$C$39:$C$782,СВЦЭМ!$A$39:$A$782,$A122,СВЦЭМ!$B$39:$B$782,K$119)+'СЕТ СН'!$I$9+СВЦЭМ!$D$10+'СЕТ СН'!$I$5-'СЕТ СН'!$I$17</f>
        <v>5555.2532068399996</v>
      </c>
      <c r="L122" s="36">
        <f>SUMIFS(СВЦЭМ!$C$39:$C$782,СВЦЭМ!$A$39:$A$782,$A122,СВЦЭМ!$B$39:$B$782,L$119)+'СЕТ СН'!$I$9+СВЦЭМ!$D$10+'СЕТ СН'!$I$5-'СЕТ СН'!$I$17</f>
        <v>5545.3605865299996</v>
      </c>
      <c r="M122" s="36">
        <f>SUMIFS(СВЦЭМ!$C$39:$C$782,СВЦЭМ!$A$39:$A$782,$A122,СВЦЭМ!$B$39:$B$782,M$119)+'СЕТ СН'!$I$9+СВЦЭМ!$D$10+'СЕТ СН'!$I$5-'СЕТ СН'!$I$17</f>
        <v>5556.6563795900001</v>
      </c>
      <c r="N122" s="36">
        <f>SUMIFS(СВЦЭМ!$C$39:$C$782,СВЦЭМ!$A$39:$A$782,$A122,СВЦЭМ!$B$39:$B$782,N$119)+'СЕТ СН'!$I$9+СВЦЭМ!$D$10+'СЕТ СН'!$I$5-'СЕТ СН'!$I$17</f>
        <v>5520.4946356099999</v>
      </c>
      <c r="O122" s="36">
        <f>SUMIFS(СВЦЭМ!$C$39:$C$782,СВЦЭМ!$A$39:$A$782,$A122,СВЦЭМ!$B$39:$B$782,O$119)+'СЕТ СН'!$I$9+СВЦЭМ!$D$10+'СЕТ СН'!$I$5-'СЕТ СН'!$I$17</f>
        <v>5516.8315195000005</v>
      </c>
      <c r="P122" s="36">
        <f>SUMIFS(СВЦЭМ!$C$39:$C$782,СВЦЭМ!$A$39:$A$782,$A122,СВЦЭМ!$B$39:$B$782,P$119)+'СЕТ СН'!$I$9+СВЦЭМ!$D$10+'СЕТ СН'!$I$5-'СЕТ СН'!$I$17</f>
        <v>5556.7438715600001</v>
      </c>
      <c r="Q122" s="36">
        <f>SUMIFS(СВЦЭМ!$C$39:$C$782,СВЦЭМ!$A$39:$A$782,$A122,СВЦЭМ!$B$39:$B$782,Q$119)+'СЕТ СН'!$I$9+СВЦЭМ!$D$10+'СЕТ СН'!$I$5-'СЕТ СН'!$I$17</f>
        <v>5584.4644147500003</v>
      </c>
      <c r="R122" s="36">
        <f>SUMIFS(СВЦЭМ!$C$39:$C$782,СВЦЭМ!$A$39:$A$782,$A122,СВЦЭМ!$B$39:$B$782,R$119)+'СЕТ СН'!$I$9+СВЦЭМ!$D$10+'СЕТ СН'!$I$5-'СЕТ СН'!$I$17</f>
        <v>5608.4168819000006</v>
      </c>
      <c r="S122" s="36">
        <f>SUMIFS(СВЦЭМ!$C$39:$C$782,СВЦЭМ!$A$39:$A$782,$A122,СВЦЭМ!$B$39:$B$782,S$119)+'СЕТ СН'!$I$9+СВЦЭМ!$D$10+'СЕТ СН'!$I$5-'СЕТ СН'!$I$17</f>
        <v>5585.81019922</v>
      </c>
      <c r="T122" s="36">
        <f>SUMIFS(СВЦЭМ!$C$39:$C$782,СВЦЭМ!$A$39:$A$782,$A122,СВЦЭМ!$B$39:$B$782,T$119)+'СЕТ СН'!$I$9+СВЦЭМ!$D$10+'СЕТ СН'!$I$5-'СЕТ СН'!$I$17</f>
        <v>5567.3837962400003</v>
      </c>
      <c r="U122" s="36">
        <f>SUMIFS(СВЦЭМ!$C$39:$C$782,СВЦЭМ!$A$39:$A$782,$A122,СВЦЭМ!$B$39:$B$782,U$119)+'СЕТ СН'!$I$9+СВЦЭМ!$D$10+'СЕТ СН'!$I$5-'СЕТ СН'!$I$17</f>
        <v>5553.3554812900002</v>
      </c>
      <c r="V122" s="36">
        <f>SUMIFS(СВЦЭМ!$C$39:$C$782,СВЦЭМ!$A$39:$A$782,$A122,СВЦЭМ!$B$39:$B$782,V$119)+'СЕТ СН'!$I$9+СВЦЭМ!$D$10+'СЕТ СН'!$I$5-'СЕТ СН'!$I$17</f>
        <v>5534.2859356600002</v>
      </c>
      <c r="W122" s="36">
        <f>SUMIFS(СВЦЭМ!$C$39:$C$782,СВЦЭМ!$A$39:$A$782,$A122,СВЦЭМ!$B$39:$B$782,W$119)+'СЕТ СН'!$I$9+СВЦЭМ!$D$10+'СЕТ СН'!$I$5-'СЕТ СН'!$I$17</f>
        <v>5510.0563592199996</v>
      </c>
      <c r="X122" s="36">
        <f>SUMIFS(СВЦЭМ!$C$39:$C$782,СВЦЭМ!$A$39:$A$782,$A122,СВЦЭМ!$B$39:$B$782,X$119)+'СЕТ СН'!$I$9+СВЦЭМ!$D$10+'СЕТ СН'!$I$5-'СЕТ СН'!$I$17</f>
        <v>5557.6696291400003</v>
      </c>
      <c r="Y122" s="36">
        <f>SUMIFS(СВЦЭМ!$C$39:$C$782,СВЦЭМ!$A$39:$A$782,$A122,СВЦЭМ!$B$39:$B$782,Y$119)+'СЕТ СН'!$I$9+СВЦЭМ!$D$10+'СЕТ СН'!$I$5-'СЕТ СН'!$I$17</f>
        <v>5635.3875094200002</v>
      </c>
    </row>
    <row r="123" spans="1:27" ht="15.75" x14ac:dyDescent="0.2">
      <c r="A123" s="35">
        <f t="shared" si="3"/>
        <v>45416</v>
      </c>
      <c r="B123" s="36">
        <f>SUMIFS(СВЦЭМ!$C$39:$C$782,СВЦЭМ!$A$39:$A$782,$A123,СВЦЭМ!$B$39:$B$782,B$119)+'СЕТ СН'!$I$9+СВЦЭМ!$D$10+'СЕТ СН'!$I$5-'СЕТ СН'!$I$17</f>
        <v>5633.9759371099999</v>
      </c>
      <c r="C123" s="36">
        <f>SUMIFS(СВЦЭМ!$C$39:$C$782,СВЦЭМ!$A$39:$A$782,$A123,СВЦЭМ!$B$39:$B$782,C$119)+'СЕТ СН'!$I$9+СВЦЭМ!$D$10+'СЕТ СН'!$I$5-'СЕТ СН'!$I$17</f>
        <v>5655.5901547200001</v>
      </c>
      <c r="D123" s="36">
        <f>SUMIFS(СВЦЭМ!$C$39:$C$782,СВЦЭМ!$A$39:$A$782,$A123,СВЦЭМ!$B$39:$B$782,D$119)+'СЕТ СН'!$I$9+СВЦЭМ!$D$10+'СЕТ СН'!$I$5-'СЕТ СН'!$I$17</f>
        <v>5691.7608622500002</v>
      </c>
      <c r="E123" s="36">
        <f>SUMIFS(СВЦЭМ!$C$39:$C$782,СВЦЭМ!$A$39:$A$782,$A123,СВЦЭМ!$B$39:$B$782,E$119)+'СЕТ СН'!$I$9+СВЦЭМ!$D$10+'СЕТ СН'!$I$5-'СЕТ СН'!$I$17</f>
        <v>5713.4217777200001</v>
      </c>
      <c r="F123" s="36">
        <f>SUMIFS(СВЦЭМ!$C$39:$C$782,СВЦЭМ!$A$39:$A$782,$A123,СВЦЭМ!$B$39:$B$782,F$119)+'СЕТ СН'!$I$9+СВЦЭМ!$D$10+'СЕТ СН'!$I$5-'СЕТ СН'!$I$17</f>
        <v>5735.4689199000004</v>
      </c>
      <c r="G123" s="36">
        <f>SUMIFS(СВЦЭМ!$C$39:$C$782,СВЦЭМ!$A$39:$A$782,$A123,СВЦЭМ!$B$39:$B$782,G$119)+'СЕТ СН'!$I$9+СВЦЭМ!$D$10+'СЕТ СН'!$I$5-'СЕТ СН'!$I$17</f>
        <v>5726.7107606</v>
      </c>
      <c r="H123" s="36">
        <f>SUMIFS(СВЦЭМ!$C$39:$C$782,СВЦЭМ!$A$39:$A$782,$A123,СВЦЭМ!$B$39:$B$782,H$119)+'СЕТ СН'!$I$9+СВЦЭМ!$D$10+'СЕТ СН'!$I$5-'СЕТ СН'!$I$17</f>
        <v>5608.5509688800003</v>
      </c>
      <c r="I123" s="36">
        <f>SUMIFS(СВЦЭМ!$C$39:$C$782,СВЦЭМ!$A$39:$A$782,$A123,СВЦЭМ!$B$39:$B$782,I$119)+'СЕТ СН'!$I$9+СВЦЭМ!$D$10+'СЕТ СН'!$I$5-'СЕТ СН'!$I$17</f>
        <v>5560.5348059600001</v>
      </c>
      <c r="J123" s="36">
        <f>SUMIFS(СВЦЭМ!$C$39:$C$782,СВЦЭМ!$A$39:$A$782,$A123,СВЦЭМ!$B$39:$B$782,J$119)+'СЕТ СН'!$I$9+СВЦЭМ!$D$10+'СЕТ СН'!$I$5-'СЕТ СН'!$I$17</f>
        <v>5488.9747217300001</v>
      </c>
      <c r="K123" s="36">
        <f>SUMIFS(СВЦЭМ!$C$39:$C$782,СВЦЭМ!$A$39:$A$782,$A123,СВЦЭМ!$B$39:$B$782,K$119)+'СЕТ СН'!$I$9+СВЦЭМ!$D$10+'СЕТ СН'!$I$5-'СЕТ СН'!$I$17</f>
        <v>5454.6863278500005</v>
      </c>
      <c r="L123" s="36">
        <f>SUMIFS(СВЦЭМ!$C$39:$C$782,СВЦЭМ!$A$39:$A$782,$A123,СВЦЭМ!$B$39:$B$782,L$119)+'СЕТ СН'!$I$9+СВЦЭМ!$D$10+'СЕТ СН'!$I$5-'СЕТ СН'!$I$17</f>
        <v>5396.6513844199999</v>
      </c>
      <c r="M123" s="36">
        <f>SUMIFS(СВЦЭМ!$C$39:$C$782,СВЦЭМ!$A$39:$A$782,$A123,СВЦЭМ!$B$39:$B$782,M$119)+'СЕТ СН'!$I$9+СВЦЭМ!$D$10+'СЕТ СН'!$I$5-'СЕТ СН'!$I$17</f>
        <v>5396.1600879799998</v>
      </c>
      <c r="N123" s="36">
        <f>SUMIFS(СВЦЭМ!$C$39:$C$782,СВЦЭМ!$A$39:$A$782,$A123,СВЦЭМ!$B$39:$B$782,N$119)+'СЕТ СН'!$I$9+СВЦЭМ!$D$10+'СЕТ СН'!$I$5-'СЕТ СН'!$I$17</f>
        <v>5413.0642498699999</v>
      </c>
      <c r="O123" s="36">
        <f>SUMIFS(СВЦЭМ!$C$39:$C$782,СВЦЭМ!$A$39:$A$782,$A123,СВЦЭМ!$B$39:$B$782,O$119)+'СЕТ СН'!$I$9+СВЦЭМ!$D$10+'СЕТ СН'!$I$5-'СЕТ СН'!$I$17</f>
        <v>5417.2810993800003</v>
      </c>
      <c r="P123" s="36">
        <f>SUMIFS(СВЦЭМ!$C$39:$C$782,СВЦЭМ!$A$39:$A$782,$A123,СВЦЭМ!$B$39:$B$782,P$119)+'СЕТ СН'!$I$9+СВЦЭМ!$D$10+'СЕТ СН'!$I$5-'СЕТ СН'!$I$17</f>
        <v>5441.4233460900005</v>
      </c>
      <c r="Q123" s="36">
        <f>SUMIFS(СВЦЭМ!$C$39:$C$782,СВЦЭМ!$A$39:$A$782,$A123,СВЦЭМ!$B$39:$B$782,Q$119)+'СЕТ СН'!$I$9+СВЦЭМ!$D$10+'СЕТ СН'!$I$5-'СЕТ СН'!$I$17</f>
        <v>5454.9819361600003</v>
      </c>
      <c r="R123" s="36">
        <f>SUMIFS(СВЦЭМ!$C$39:$C$782,СВЦЭМ!$A$39:$A$782,$A123,СВЦЭМ!$B$39:$B$782,R$119)+'СЕТ СН'!$I$9+СВЦЭМ!$D$10+'СЕТ СН'!$I$5-'СЕТ СН'!$I$17</f>
        <v>5463.2383676099998</v>
      </c>
      <c r="S123" s="36">
        <f>SUMIFS(СВЦЭМ!$C$39:$C$782,СВЦЭМ!$A$39:$A$782,$A123,СВЦЭМ!$B$39:$B$782,S$119)+'СЕТ СН'!$I$9+СВЦЭМ!$D$10+'СЕТ СН'!$I$5-'СЕТ СН'!$I$17</f>
        <v>5448.4109676500002</v>
      </c>
      <c r="T123" s="36">
        <f>SUMIFS(СВЦЭМ!$C$39:$C$782,СВЦЭМ!$A$39:$A$782,$A123,СВЦЭМ!$B$39:$B$782,T$119)+'СЕТ СН'!$I$9+СВЦЭМ!$D$10+'СЕТ СН'!$I$5-'СЕТ СН'!$I$17</f>
        <v>5429.2281139900006</v>
      </c>
      <c r="U123" s="36">
        <f>SUMIFS(СВЦЭМ!$C$39:$C$782,СВЦЭМ!$A$39:$A$782,$A123,СВЦЭМ!$B$39:$B$782,U$119)+'СЕТ СН'!$I$9+СВЦЭМ!$D$10+'СЕТ СН'!$I$5-'СЕТ СН'!$I$17</f>
        <v>5422.3658802999998</v>
      </c>
      <c r="V123" s="36">
        <f>SUMIFS(СВЦЭМ!$C$39:$C$782,СВЦЭМ!$A$39:$A$782,$A123,СВЦЭМ!$B$39:$B$782,V$119)+'СЕТ СН'!$I$9+СВЦЭМ!$D$10+'СЕТ СН'!$I$5-'СЕТ СН'!$I$17</f>
        <v>5464.2232927200002</v>
      </c>
      <c r="W123" s="36">
        <f>SUMIFS(СВЦЭМ!$C$39:$C$782,СВЦЭМ!$A$39:$A$782,$A123,СВЦЭМ!$B$39:$B$782,W$119)+'СЕТ СН'!$I$9+СВЦЭМ!$D$10+'СЕТ СН'!$I$5-'СЕТ СН'!$I$17</f>
        <v>5418.3503330599997</v>
      </c>
      <c r="X123" s="36">
        <f>SUMIFS(СВЦЭМ!$C$39:$C$782,СВЦЭМ!$A$39:$A$782,$A123,СВЦЭМ!$B$39:$B$782,X$119)+'СЕТ СН'!$I$9+СВЦЭМ!$D$10+'СЕТ СН'!$I$5-'СЕТ СН'!$I$17</f>
        <v>5468.0615860799999</v>
      </c>
      <c r="Y123" s="36">
        <f>SUMIFS(СВЦЭМ!$C$39:$C$782,СВЦЭМ!$A$39:$A$782,$A123,СВЦЭМ!$B$39:$B$782,Y$119)+'СЕТ СН'!$I$9+СВЦЭМ!$D$10+'СЕТ СН'!$I$5-'СЕТ СН'!$I$17</f>
        <v>5541.6038384200001</v>
      </c>
    </row>
    <row r="124" spans="1:27" ht="15.75" x14ac:dyDescent="0.2">
      <c r="A124" s="35">
        <f t="shared" si="3"/>
        <v>45417</v>
      </c>
      <c r="B124" s="36">
        <f>SUMIFS(СВЦЭМ!$C$39:$C$782,СВЦЭМ!$A$39:$A$782,$A124,СВЦЭМ!$B$39:$B$782,B$119)+'СЕТ СН'!$I$9+СВЦЭМ!$D$10+'СЕТ СН'!$I$5-'СЕТ СН'!$I$17</f>
        <v>5613.7968626500005</v>
      </c>
      <c r="C124" s="36">
        <f>SUMIFS(СВЦЭМ!$C$39:$C$782,СВЦЭМ!$A$39:$A$782,$A124,СВЦЭМ!$B$39:$B$782,C$119)+'СЕТ СН'!$I$9+СВЦЭМ!$D$10+'СЕТ СН'!$I$5-'СЕТ СН'!$I$17</f>
        <v>5683.1841569500002</v>
      </c>
      <c r="D124" s="36">
        <f>SUMIFS(СВЦЭМ!$C$39:$C$782,СВЦЭМ!$A$39:$A$782,$A124,СВЦЭМ!$B$39:$B$782,D$119)+'СЕТ СН'!$I$9+СВЦЭМ!$D$10+'СЕТ СН'!$I$5-'СЕТ СН'!$I$17</f>
        <v>5715.8169367999999</v>
      </c>
      <c r="E124" s="36">
        <f>SUMIFS(СВЦЭМ!$C$39:$C$782,СВЦЭМ!$A$39:$A$782,$A124,СВЦЭМ!$B$39:$B$782,E$119)+'СЕТ СН'!$I$9+СВЦЭМ!$D$10+'СЕТ СН'!$I$5-'СЕТ СН'!$I$17</f>
        <v>5729.72052721</v>
      </c>
      <c r="F124" s="36">
        <f>SUMIFS(СВЦЭМ!$C$39:$C$782,СВЦЭМ!$A$39:$A$782,$A124,СВЦЭМ!$B$39:$B$782,F$119)+'СЕТ СН'!$I$9+СВЦЭМ!$D$10+'СЕТ СН'!$I$5-'СЕТ СН'!$I$17</f>
        <v>5746.5806770099998</v>
      </c>
      <c r="G124" s="36">
        <f>SUMIFS(СВЦЭМ!$C$39:$C$782,СВЦЭМ!$A$39:$A$782,$A124,СВЦЭМ!$B$39:$B$782,G$119)+'СЕТ СН'!$I$9+СВЦЭМ!$D$10+'СЕТ СН'!$I$5-'СЕТ СН'!$I$17</f>
        <v>5726.3597410800003</v>
      </c>
      <c r="H124" s="36">
        <f>SUMIFS(СВЦЭМ!$C$39:$C$782,СВЦЭМ!$A$39:$A$782,$A124,СВЦЭМ!$B$39:$B$782,H$119)+'СЕТ СН'!$I$9+СВЦЭМ!$D$10+'СЕТ СН'!$I$5-'СЕТ СН'!$I$17</f>
        <v>5717.3905099800004</v>
      </c>
      <c r="I124" s="36">
        <f>SUMIFS(СВЦЭМ!$C$39:$C$782,СВЦЭМ!$A$39:$A$782,$A124,СВЦЭМ!$B$39:$B$782,I$119)+'СЕТ СН'!$I$9+СВЦЭМ!$D$10+'СЕТ СН'!$I$5-'СЕТ СН'!$I$17</f>
        <v>5681.2866237500002</v>
      </c>
      <c r="J124" s="36">
        <f>SUMIFS(СВЦЭМ!$C$39:$C$782,СВЦЭМ!$A$39:$A$782,$A124,СВЦЭМ!$B$39:$B$782,J$119)+'СЕТ СН'!$I$9+СВЦЭМ!$D$10+'СЕТ СН'!$I$5-'СЕТ СН'!$I$17</f>
        <v>5585.9143010799999</v>
      </c>
      <c r="K124" s="36">
        <f>SUMIFS(СВЦЭМ!$C$39:$C$782,СВЦЭМ!$A$39:$A$782,$A124,СВЦЭМ!$B$39:$B$782,K$119)+'СЕТ СН'!$I$9+СВЦЭМ!$D$10+'СЕТ СН'!$I$5-'СЕТ СН'!$I$17</f>
        <v>5522.0795081599999</v>
      </c>
      <c r="L124" s="36">
        <f>SUMIFS(СВЦЭМ!$C$39:$C$782,СВЦЭМ!$A$39:$A$782,$A124,СВЦЭМ!$B$39:$B$782,L$119)+'СЕТ СН'!$I$9+СВЦЭМ!$D$10+'СЕТ СН'!$I$5-'СЕТ СН'!$I$17</f>
        <v>5475.7594596899999</v>
      </c>
      <c r="M124" s="36">
        <f>SUMIFS(СВЦЭМ!$C$39:$C$782,СВЦЭМ!$A$39:$A$782,$A124,СВЦЭМ!$B$39:$B$782,M$119)+'СЕТ СН'!$I$9+СВЦЭМ!$D$10+'СЕТ СН'!$I$5-'СЕТ СН'!$I$17</f>
        <v>5467.76415653</v>
      </c>
      <c r="N124" s="36">
        <f>SUMIFS(СВЦЭМ!$C$39:$C$782,СВЦЭМ!$A$39:$A$782,$A124,СВЦЭМ!$B$39:$B$782,N$119)+'СЕТ СН'!$I$9+СВЦЭМ!$D$10+'СЕТ СН'!$I$5-'СЕТ СН'!$I$17</f>
        <v>5477.08669809</v>
      </c>
      <c r="O124" s="36">
        <f>SUMIFS(СВЦЭМ!$C$39:$C$782,СВЦЭМ!$A$39:$A$782,$A124,СВЦЭМ!$B$39:$B$782,O$119)+'СЕТ СН'!$I$9+СВЦЭМ!$D$10+'СЕТ СН'!$I$5-'СЕТ СН'!$I$17</f>
        <v>5510.8267908600001</v>
      </c>
      <c r="P124" s="36">
        <f>SUMIFS(СВЦЭМ!$C$39:$C$782,СВЦЭМ!$A$39:$A$782,$A124,СВЦЭМ!$B$39:$B$782,P$119)+'СЕТ СН'!$I$9+СВЦЭМ!$D$10+'СЕТ СН'!$I$5-'СЕТ СН'!$I$17</f>
        <v>5529.2034701299999</v>
      </c>
      <c r="Q124" s="36">
        <f>SUMIFS(СВЦЭМ!$C$39:$C$782,СВЦЭМ!$A$39:$A$782,$A124,СВЦЭМ!$B$39:$B$782,Q$119)+'СЕТ СН'!$I$9+СВЦЭМ!$D$10+'СЕТ СН'!$I$5-'СЕТ СН'!$I$17</f>
        <v>5540.3360235199998</v>
      </c>
      <c r="R124" s="36">
        <f>SUMIFS(СВЦЭМ!$C$39:$C$782,СВЦЭМ!$A$39:$A$782,$A124,СВЦЭМ!$B$39:$B$782,R$119)+'СЕТ СН'!$I$9+СВЦЭМ!$D$10+'СЕТ СН'!$I$5-'СЕТ СН'!$I$17</f>
        <v>5560.6653737200004</v>
      </c>
      <c r="S124" s="36">
        <f>SUMIFS(СВЦЭМ!$C$39:$C$782,СВЦЭМ!$A$39:$A$782,$A124,СВЦЭМ!$B$39:$B$782,S$119)+'СЕТ СН'!$I$9+СВЦЭМ!$D$10+'СЕТ СН'!$I$5-'СЕТ СН'!$I$17</f>
        <v>5552.1957946399998</v>
      </c>
      <c r="T124" s="36">
        <f>SUMIFS(СВЦЭМ!$C$39:$C$782,СВЦЭМ!$A$39:$A$782,$A124,СВЦЭМ!$B$39:$B$782,T$119)+'СЕТ СН'!$I$9+СВЦЭМ!$D$10+'СЕТ СН'!$I$5-'СЕТ СН'!$I$17</f>
        <v>5511.7868169700005</v>
      </c>
      <c r="U124" s="36">
        <f>SUMIFS(СВЦЭМ!$C$39:$C$782,СВЦЭМ!$A$39:$A$782,$A124,СВЦЭМ!$B$39:$B$782,U$119)+'СЕТ СН'!$I$9+СВЦЭМ!$D$10+'СЕТ СН'!$I$5-'СЕТ СН'!$I$17</f>
        <v>5501.21066393</v>
      </c>
      <c r="V124" s="36">
        <f>SUMIFS(СВЦЭМ!$C$39:$C$782,СВЦЭМ!$A$39:$A$782,$A124,СВЦЭМ!$B$39:$B$782,V$119)+'СЕТ СН'!$I$9+СВЦЭМ!$D$10+'СЕТ СН'!$I$5-'СЕТ СН'!$I$17</f>
        <v>5462.8227214100007</v>
      </c>
      <c r="W124" s="36">
        <f>SUMIFS(СВЦЭМ!$C$39:$C$782,СВЦЭМ!$A$39:$A$782,$A124,СВЦЭМ!$B$39:$B$782,W$119)+'СЕТ СН'!$I$9+СВЦЭМ!$D$10+'СЕТ СН'!$I$5-'СЕТ СН'!$I$17</f>
        <v>5428.5562455199997</v>
      </c>
      <c r="X124" s="36">
        <f>SUMIFS(СВЦЭМ!$C$39:$C$782,СВЦЭМ!$A$39:$A$782,$A124,СВЦЭМ!$B$39:$B$782,X$119)+'СЕТ СН'!$I$9+СВЦЭМ!$D$10+'СЕТ СН'!$I$5-'СЕТ СН'!$I$17</f>
        <v>5480.7120299799999</v>
      </c>
      <c r="Y124" s="36">
        <f>SUMIFS(СВЦЭМ!$C$39:$C$782,СВЦЭМ!$A$39:$A$782,$A124,СВЦЭМ!$B$39:$B$782,Y$119)+'СЕТ СН'!$I$9+СВЦЭМ!$D$10+'СЕТ СН'!$I$5-'СЕТ СН'!$I$17</f>
        <v>5547.9729428700002</v>
      </c>
    </row>
    <row r="125" spans="1:27" ht="15.75" x14ac:dyDescent="0.2">
      <c r="A125" s="35">
        <f t="shared" si="3"/>
        <v>45418</v>
      </c>
      <c r="B125" s="36">
        <f>SUMIFS(СВЦЭМ!$C$39:$C$782,СВЦЭМ!$A$39:$A$782,$A125,СВЦЭМ!$B$39:$B$782,B$119)+'СЕТ СН'!$I$9+СВЦЭМ!$D$10+'СЕТ СН'!$I$5-'СЕТ СН'!$I$17</f>
        <v>5577.2122036399996</v>
      </c>
      <c r="C125" s="36">
        <f>SUMIFS(СВЦЭМ!$C$39:$C$782,СВЦЭМ!$A$39:$A$782,$A125,СВЦЭМ!$B$39:$B$782,C$119)+'СЕТ СН'!$I$9+СВЦЭМ!$D$10+'СЕТ СН'!$I$5-'СЕТ СН'!$I$17</f>
        <v>5590.8464677499996</v>
      </c>
      <c r="D125" s="36">
        <f>SUMIFS(СВЦЭМ!$C$39:$C$782,СВЦЭМ!$A$39:$A$782,$A125,СВЦЭМ!$B$39:$B$782,D$119)+'СЕТ СН'!$I$9+СВЦЭМ!$D$10+'СЕТ СН'!$I$5-'СЕТ СН'!$I$17</f>
        <v>5653.4510473200007</v>
      </c>
      <c r="E125" s="36">
        <f>SUMIFS(СВЦЭМ!$C$39:$C$782,СВЦЭМ!$A$39:$A$782,$A125,СВЦЭМ!$B$39:$B$782,E$119)+'СЕТ СН'!$I$9+СВЦЭМ!$D$10+'СЕТ СН'!$I$5-'СЕТ СН'!$I$17</f>
        <v>5698.5562483699996</v>
      </c>
      <c r="F125" s="36">
        <f>SUMIFS(СВЦЭМ!$C$39:$C$782,СВЦЭМ!$A$39:$A$782,$A125,СВЦЭМ!$B$39:$B$782,F$119)+'СЕТ СН'!$I$9+СВЦЭМ!$D$10+'СЕТ СН'!$I$5-'СЕТ СН'!$I$17</f>
        <v>5689.4389056</v>
      </c>
      <c r="G125" s="36">
        <f>SUMIFS(СВЦЭМ!$C$39:$C$782,СВЦЭМ!$A$39:$A$782,$A125,СВЦЭМ!$B$39:$B$782,G$119)+'СЕТ СН'!$I$9+СВЦЭМ!$D$10+'СЕТ СН'!$I$5-'СЕТ СН'!$I$17</f>
        <v>5672.3785120000002</v>
      </c>
      <c r="H125" s="36">
        <f>SUMIFS(СВЦЭМ!$C$39:$C$782,СВЦЭМ!$A$39:$A$782,$A125,СВЦЭМ!$B$39:$B$782,H$119)+'СЕТ СН'!$I$9+СВЦЭМ!$D$10+'СЕТ СН'!$I$5-'СЕТ СН'!$I$17</f>
        <v>5642.3012555799996</v>
      </c>
      <c r="I125" s="36">
        <f>SUMIFS(СВЦЭМ!$C$39:$C$782,СВЦЭМ!$A$39:$A$782,$A125,СВЦЭМ!$B$39:$B$782,I$119)+'СЕТ СН'!$I$9+СВЦЭМ!$D$10+'СЕТ СН'!$I$5-'СЕТ СН'!$I$17</f>
        <v>5598.5828583399998</v>
      </c>
      <c r="J125" s="36">
        <f>SUMIFS(СВЦЭМ!$C$39:$C$782,СВЦЭМ!$A$39:$A$782,$A125,СВЦЭМ!$B$39:$B$782,J$119)+'СЕТ СН'!$I$9+СВЦЭМ!$D$10+'СЕТ СН'!$I$5-'СЕТ СН'!$I$17</f>
        <v>5570.2619769200001</v>
      </c>
      <c r="K125" s="36">
        <f>SUMIFS(СВЦЭМ!$C$39:$C$782,СВЦЭМ!$A$39:$A$782,$A125,СВЦЭМ!$B$39:$B$782,K$119)+'СЕТ СН'!$I$9+СВЦЭМ!$D$10+'СЕТ СН'!$I$5-'СЕТ СН'!$I$17</f>
        <v>5577.6527567200001</v>
      </c>
      <c r="L125" s="36">
        <f>SUMIFS(СВЦЭМ!$C$39:$C$782,СВЦЭМ!$A$39:$A$782,$A125,СВЦЭМ!$B$39:$B$782,L$119)+'СЕТ СН'!$I$9+СВЦЭМ!$D$10+'СЕТ СН'!$I$5-'СЕТ СН'!$I$17</f>
        <v>5544.93780831</v>
      </c>
      <c r="M125" s="36">
        <f>SUMIFS(СВЦЭМ!$C$39:$C$782,СВЦЭМ!$A$39:$A$782,$A125,СВЦЭМ!$B$39:$B$782,M$119)+'СЕТ СН'!$I$9+СВЦЭМ!$D$10+'СЕТ СН'!$I$5-'СЕТ СН'!$I$17</f>
        <v>5549.4404644699998</v>
      </c>
      <c r="N125" s="36">
        <f>SUMIFS(СВЦЭМ!$C$39:$C$782,СВЦЭМ!$A$39:$A$782,$A125,СВЦЭМ!$B$39:$B$782,N$119)+'СЕТ СН'!$I$9+СВЦЭМ!$D$10+'СЕТ СН'!$I$5-'СЕТ СН'!$I$17</f>
        <v>5555.5831958899998</v>
      </c>
      <c r="O125" s="36">
        <f>SUMIFS(СВЦЭМ!$C$39:$C$782,СВЦЭМ!$A$39:$A$782,$A125,СВЦЭМ!$B$39:$B$782,O$119)+'СЕТ СН'!$I$9+СВЦЭМ!$D$10+'СЕТ СН'!$I$5-'СЕТ СН'!$I$17</f>
        <v>5562.6121011000005</v>
      </c>
      <c r="P125" s="36">
        <f>SUMIFS(СВЦЭМ!$C$39:$C$782,СВЦЭМ!$A$39:$A$782,$A125,СВЦЭМ!$B$39:$B$782,P$119)+'СЕТ СН'!$I$9+СВЦЭМ!$D$10+'СЕТ СН'!$I$5-'СЕТ СН'!$I$17</f>
        <v>5571.2831703700003</v>
      </c>
      <c r="Q125" s="36">
        <f>SUMIFS(СВЦЭМ!$C$39:$C$782,СВЦЭМ!$A$39:$A$782,$A125,СВЦЭМ!$B$39:$B$782,Q$119)+'СЕТ СН'!$I$9+СВЦЭМ!$D$10+'СЕТ СН'!$I$5-'СЕТ СН'!$I$17</f>
        <v>5585.2032045900005</v>
      </c>
      <c r="R125" s="36">
        <f>SUMIFS(СВЦЭМ!$C$39:$C$782,СВЦЭМ!$A$39:$A$782,$A125,СВЦЭМ!$B$39:$B$782,R$119)+'СЕТ СН'!$I$9+СВЦЭМ!$D$10+'СЕТ СН'!$I$5-'СЕТ СН'!$I$17</f>
        <v>5586.9241789500002</v>
      </c>
      <c r="S125" s="36">
        <f>SUMIFS(СВЦЭМ!$C$39:$C$782,СВЦЭМ!$A$39:$A$782,$A125,СВЦЭМ!$B$39:$B$782,S$119)+'СЕТ СН'!$I$9+СВЦЭМ!$D$10+'СЕТ СН'!$I$5-'СЕТ СН'!$I$17</f>
        <v>5563.5576880099998</v>
      </c>
      <c r="T125" s="36">
        <f>SUMIFS(СВЦЭМ!$C$39:$C$782,СВЦЭМ!$A$39:$A$782,$A125,СВЦЭМ!$B$39:$B$782,T$119)+'СЕТ СН'!$I$9+СВЦЭМ!$D$10+'СЕТ СН'!$I$5-'СЕТ СН'!$I$17</f>
        <v>5539.4501808599998</v>
      </c>
      <c r="U125" s="36">
        <f>SUMIFS(СВЦЭМ!$C$39:$C$782,СВЦЭМ!$A$39:$A$782,$A125,СВЦЭМ!$B$39:$B$782,U$119)+'СЕТ СН'!$I$9+СВЦЭМ!$D$10+'СЕТ СН'!$I$5-'СЕТ СН'!$I$17</f>
        <v>5546.5363301799998</v>
      </c>
      <c r="V125" s="36">
        <f>SUMIFS(СВЦЭМ!$C$39:$C$782,СВЦЭМ!$A$39:$A$782,$A125,СВЦЭМ!$B$39:$B$782,V$119)+'СЕТ СН'!$I$9+СВЦЭМ!$D$10+'СЕТ СН'!$I$5-'СЕТ СН'!$I$17</f>
        <v>5533.2701844599997</v>
      </c>
      <c r="W125" s="36">
        <f>SUMIFS(СВЦЭМ!$C$39:$C$782,СВЦЭМ!$A$39:$A$782,$A125,СВЦЭМ!$B$39:$B$782,W$119)+'СЕТ СН'!$I$9+СВЦЭМ!$D$10+'СЕТ СН'!$I$5-'СЕТ СН'!$I$17</f>
        <v>5508.5114429499999</v>
      </c>
      <c r="X125" s="36">
        <f>SUMIFS(СВЦЭМ!$C$39:$C$782,СВЦЭМ!$A$39:$A$782,$A125,СВЦЭМ!$B$39:$B$782,X$119)+'СЕТ СН'!$I$9+СВЦЭМ!$D$10+'СЕТ СН'!$I$5-'СЕТ СН'!$I$17</f>
        <v>5555.3474549399998</v>
      </c>
      <c r="Y125" s="36">
        <f>SUMIFS(СВЦЭМ!$C$39:$C$782,СВЦЭМ!$A$39:$A$782,$A125,СВЦЭМ!$B$39:$B$782,Y$119)+'СЕТ СН'!$I$9+СВЦЭМ!$D$10+'СЕТ СН'!$I$5-'СЕТ СН'!$I$17</f>
        <v>5570.3840659899997</v>
      </c>
    </row>
    <row r="126" spans="1:27" ht="15.75" x14ac:dyDescent="0.2">
      <c r="A126" s="35">
        <f t="shared" si="3"/>
        <v>45419</v>
      </c>
      <c r="B126" s="36">
        <f>SUMIFS(СВЦЭМ!$C$39:$C$782,СВЦЭМ!$A$39:$A$782,$A126,СВЦЭМ!$B$39:$B$782,B$119)+'СЕТ СН'!$I$9+СВЦЭМ!$D$10+'СЕТ СН'!$I$5-'СЕТ СН'!$I$17</f>
        <v>5584.8747625899996</v>
      </c>
      <c r="C126" s="36">
        <f>SUMIFS(СВЦЭМ!$C$39:$C$782,СВЦЭМ!$A$39:$A$782,$A126,СВЦЭМ!$B$39:$B$782,C$119)+'СЕТ СН'!$I$9+СВЦЭМ!$D$10+'СЕТ СН'!$I$5-'СЕТ СН'!$I$17</f>
        <v>5674.6950565799998</v>
      </c>
      <c r="D126" s="36">
        <f>SUMIFS(СВЦЭМ!$C$39:$C$782,СВЦЭМ!$A$39:$A$782,$A126,СВЦЭМ!$B$39:$B$782,D$119)+'СЕТ СН'!$I$9+СВЦЭМ!$D$10+'СЕТ СН'!$I$5-'СЕТ СН'!$I$17</f>
        <v>5783.4028532800003</v>
      </c>
      <c r="E126" s="36">
        <f>SUMIFS(СВЦЭМ!$C$39:$C$782,СВЦЭМ!$A$39:$A$782,$A126,СВЦЭМ!$B$39:$B$782,E$119)+'СЕТ СН'!$I$9+СВЦЭМ!$D$10+'СЕТ СН'!$I$5-'СЕТ СН'!$I$17</f>
        <v>5803.5805382600001</v>
      </c>
      <c r="F126" s="36">
        <f>SUMIFS(СВЦЭМ!$C$39:$C$782,СВЦЭМ!$A$39:$A$782,$A126,СВЦЭМ!$B$39:$B$782,F$119)+'СЕТ СН'!$I$9+СВЦЭМ!$D$10+'СЕТ СН'!$I$5-'СЕТ СН'!$I$17</f>
        <v>5821.1752886600007</v>
      </c>
      <c r="G126" s="36">
        <f>SUMIFS(СВЦЭМ!$C$39:$C$782,СВЦЭМ!$A$39:$A$782,$A126,СВЦЭМ!$B$39:$B$782,G$119)+'СЕТ СН'!$I$9+СВЦЭМ!$D$10+'СЕТ СН'!$I$5-'СЕТ СН'!$I$17</f>
        <v>5771.5349275099998</v>
      </c>
      <c r="H126" s="36">
        <f>SUMIFS(СВЦЭМ!$C$39:$C$782,СВЦЭМ!$A$39:$A$782,$A126,СВЦЭМ!$B$39:$B$782,H$119)+'СЕТ СН'!$I$9+СВЦЭМ!$D$10+'СЕТ СН'!$I$5-'СЕТ СН'!$I$17</f>
        <v>5704.30863537</v>
      </c>
      <c r="I126" s="36">
        <f>SUMIFS(СВЦЭМ!$C$39:$C$782,СВЦЭМ!$A$39:$A$782,$A126,СВЦЭМ!$B$39:$B$782,I$119)+'СЕТ СН'!$I$9+СВЦЭМ!$D$10+'СЕТ СН'!$I$5-'СЕТ СН'!$I$17</f>
        <v>5626.9927542700007</v>
      </c>
      <c r="J126" s="36">
        <f>SUMIFS(СВЦЭМ!$C$39:$C$782,СВЦЭМ!$A$39:$A$782,$A126,СВЦЭМ!$B$39:$B$782,J$119)+'СЕТ СН'!$I$9+СВЦЭМ!$D$10+'СЕТ СН'!$I$5-'СЕТ СН'!$I$17</f>
        <v>5575.4037985300001</v>
      </c>
      <c r="K126" s="36">
        <f>SUMIFS(СВЦЭМ!$C$39:$C$782,СВЦЭМ!$A$39:$A$782,$A126,СВЦЭМ!$B$39:$B$782,K$119)+'СЕТ СН'!$I$9+СВЦЭМ!$D$10+'СЕТ СН'!$I$5-'СЕТ СН'!$I$17</f>
        <v>5565.49482016</v>
      </c>
      <c r="L126" s="36">
        <f>SUMIFS(СВЦЭМ!$C$39:$C$782,СВЦЭМ!$A$39:$A$782,$A126,СВЦЭМ!$B$39:$B$782,L$119)+'СЕТ СН'!$I$9+СВЦЭМ!$D$10+'СЕТ СН'!$I$5-'СЕТ СН'!$I$17</f>
        <v>5524.1493287900003</v>
      </c>
      <c r="M126" s="36">
        <f>SUMIFS(СВЦЭМ!$C$39:$C$782,СВЦЭМ!$A$39:$A$782,$A126,СВЦЭМ!$B$39:$B$782,M$119)+'СЕТ СН'!$I$9+СВЦЭМ!$D$10+'СЕТ СН'!$I$5-'СЕТ СН'!$I$17</f>
        <v>5538.5226273600001</v>
      </c>
      <c r="N126" s="36">
        <f>SUMIFS(СВЦЭМ!$C$39:$C$782,СВЦЭМ!$A$39:$A$782,$A126,СВЦЭМ!$B$39:$B$782,N$119)+'СЕТ СН'!$I$9+СВЦЭМ!$D$10+'СЕТ СН'!$I$5-'СЕТ СН'!$I$17</f>
        <v>5531.3620950200002</v>
      </c>
      <c r="O126" s="36">
        <f>SUMIFS(СВЦЭМ!$C$39:$C$782,СВЦЭМ!$A$39:$A$782,$A126,СВЦЭМ!$B$39:$B$782,O$119)+'СЕТ СН'!$I$9+СВЦЭМ!$D$10+'СЕТ СН'!$I$5-'СЕТ СН'!$I$17</f>
        <v>5547.6702954600005</v>
      </c>
      <c r="P126" s="36">
        <f>SUMIFS(СВЦЭМ!$C$39:$C$782,СВЦЭМ!$A$39:$A$782,$A126,СВЦЭМ!$B$39:$B$782,P$119)+'СЕТ СН'!$I$9+СВЦЭМ!$D$10+'СЕТ СН'!$I$5-'СЕТ СН'!$I$17</f>
        <v>5562.5873166500005</v>
      </c>
      <c r="Q126" s="36">
        <f>SUMIFS(СВЦЭМ!$C$39:$C$782,СВЦЭМ!$A$39:$A$782,$A126,СВЦЭМ!$B$39:$B$782,Q$119)+'СЕТ СН'!$I$9+СВЦЭМ!$D$10+'СЕТ СН'!$I$5-'СЕТ СН'!$I$17</f>
        <v>5596.5764003499999</v>
      </c>
      <c r="R126" s="36">
        <f>SUMIFS(СВЦЭМ!$C$39:$C$782,СВЦЭМ!$A$39:$A$782,$A126,СВЦЭМ!$B$39:$B$782,R$119)+'СЕТ СН'!$I$9+СВЦЭМ!$D$10+'СЕТ СН'!$I$5-'СЕТ СН'!$I$17</f>
        <v>5607.6101562000003</v>
      </c>
      <c r="S126" s="36">
        <f>SUMIFS(СВЦЭМ!$C$39:$C$782,СВЦЭМ!$A$39:$A$782,$A126,СВЦЭМ!$B$39:$B$782,S$119)+'СЕТ СН'!$I$9+СВЦЭМ!$D$10+'СЕТ СН'!$I$5-'СЕТ СН'!$I$17</f>
        <v>5577.7276636799998</v>
      </c>
      <c r="T126" s="36">
        <f>SUMIFS(СВЦЭМ!$C$39:$C$782,СВЦЭМ!$A$39:$A$782,$A126,СВЦЭМ!$B$39:$B$782,T$119)+'СЕТ СН'!$I$9+СВЦЭМ!$D$10+'СЕТ СН'!$I$5-'СЕТ СН'!$I$17</f>
        <v>5544.5256613800002</v>
      </c>
      <c r="U126" s="36">
        <f>SUMIFS(СВЦЭМ!$C$39:$C$782,СВЦЭМ!$A$39:$A$782,$A126,СВЦЭМ!$B$39:$B$782,U$119)+'СЕТ СН'!$I$9+СВЦЭМ!$D$10+'СЕТ СН'!$I$5-'СЕТ СН'!$I$17</f>
        <v>5538.1054804300002</v>
      </c>
      <c r="V126" s="36">
        <f>SUMIFS(СВЦЭМ!$C$39:$C$782,СВЦЭМ!$A$39:$A$782,$A126,СВЦЭМ!$B$39:$B$782,V$119)+'СЕТ СН'!$I$9+СВЦЭМ!$D$10+'СЕТ СН'!$I$5-'СЕТ СН'!$I$17</f>
        <v>5516.3848386099999</v>
      </c>
      <c r="W126" s="36">
        <f>SUMIFS(СВЦЭМ!$C$39:$C$782,СВЦЭМ!$A$39:$A$782,$A126,СВЦЭМ!$B$39:$B$782,W$119)+'СЕТ СН'!$I$9+СВЦЭМ!$D$10+'СЕТ СН'!$I$5-'СЕТ СН'!$I$17</f>
        <v>5485.9464954200002</v>
      </c>
      <c r="X126" s="36">
        <f>SUMIFS(СВЦЭМ!$C$39:$C$782,СВЦЭМ!$A$39:$A$782,$A126,СВЦЭМ!$B$39:$B$782,X$119)+'СЕТ СН'!$I$9+СВЦЭМ!$D$10+'СЕТ СН'!$I$5-'СЕТ СН'!$I$17</f>
        <v>5525.4642625300003</v>
      </c>
      <c r="Y126" s="36">
        <f>SUMIFS(СВЦЭМ!$C$39:$C$782,СВЦЭМ!$A$39:$A$782,$A126,СВЦЭМ!$B$39:$B$782,Y$119)+'СЕТ СН'!$I$9+СВЦЭМ!$D$10+'СЕТ СН'!$I$5-'СЕТ СН'!$I$17</f>
        <v>5560.2150604199996</v>
      </c>
    </row>
    <row r="127" spans="1:27" ht="15.75" x14ac:dyDescent="0.2">
      <c r="A127" s="35">
        <f t="shared" si="3"/>
        <v>45420</v>
      </c>
      <c r="B127" s="36">
        <f>SUMIFS(СВЦЭМ!$C$39:$C$782,СВЦЭМ!$A$39:$A$782,$A127,СВЦЭМ!$B$39:$B$782,B$119)+'СЕТ СН'!$I$9+СВЦЭМ!$D$10+'СЕТ СН'!$I$5-'СЕТ СН'!$I$17</f>
        <v>5554.9205363900001</v>
      </c>
      <c r="C127" s="36">
        <f>SUMIFS(СВЦЭМ!$C$39:$C$782,СВЦЭМ!$A$39:$A$782,$A127,СВЦЭМ!$B$39:$B$782,C$119)+'СЕТ СН'!$I$9+СВЦЭМ!$D$10+'СЕТ СН'!$I$5-'СЕТ СН'!$I$17</f>
        <v>5610.9785197900001</v>
      </c>
      <c r="D127" s="36">
        <f>SUMIFS(СВЦЭМ!$C$39:$C$782,СВЦЭМ!$A$39:$A$782,$A127,СВЦЭМ!$B$39:$B$782,D$119)+'СЕТ СН'!$I$9+СВЦЭМ!$D$10+'СЕТ СН'!$I$5-'СЕТ СН'!$I$17</f>
        <v>5654.3221921000004</v>
      </c>
      <c r="E127" s="36">
        <f>SUMIFS(СВЦЭМ!$C$39:$C$782,СВЦЭМ!$A$39:$A$782,$A127,СВЦЭМ!$B$39:$B$782,E$119)+'СЕТ СН'!$I$9+СВЦЭМ!$D$10+'СЕТ СН'!$I$5-'СЕТ СН'!$I$17</f>
        <v>5679.1905915900006</v>
      </c>
      <c r="F127" s="36">
        <f>SUMIFS(СВЦЭМ!$C$39:$C$782,СВЦЭМ!$A$39:$A$782,$A127,СВЦЭМ!$B$39:$B$782,F$119)+'СЕТ СН'!$I$9+СВЦЭМ!$D$10+'СЕТ СН'!$I$5-'СЕТ СН'!$I$17</f>
        <v>5694.9621588</v>
      </c>
      <c r="G127" s="36">
        <f>SUMIFS(СВЦЭМ!$C$39:$C$782,СВЦЭМ!$A$39:$A$782,$A127,СВЦЭМ!$B$39:$B$782,G$119)+'СЕТ СН'!$I$9+СВЦЭМ!$D$10+'СЕТ СН'!$I$5-'СЕТ СН'!$I$17</f>
        <v>5667.2076427700003</v>
      </c>
      <c r="H127" s="36">
        <f>SUMIFS(СВЦЭМ!$C$39:$C$782,СВЦЭМ!$A$39:$A$782,$A127,СВЦЭМ!$B$39:$B$782,H$119)+'СЕТ СН'!$I$9+СВЦЭМ!$D$10+'СЕТ СН'!$I$5-'СЕТ СН'!$I$17</f>
        <v>5603.5650336899998</v>
      </c>
      <c r="I127" s="36">
        <f>SUMIFS(СВЦЭМ!$C$39:$C$782,СВЦЭМ!$A$39:$A$782,$A127,СВЦЭМ!$B$39:$B$782,I$119)+'СЕТ СН'!$I$9+СВЦЭМ!$D$10+'СЕТ СН'!$I$5-'СЕТ СН'!$I$17</f>
        <v>5520.3490535700003</v>
      </c>
      <c r="J127" s="36">
        <f>SUMIFS(СВЦЭМ!$C$39:$C$782,СВЦЭМ!$A$39:$A$782,$A127,СВЦЭМ!$B$39:$B$782,J$119)+'СЕТ СН'!$I$9+СВЦЭМ!$D$10+'СЕТ СН'!$I$5-'СЕТ СН'!$I$17</f>
        <v>5458.1390776500002</v>
      </c>
      <c r="K127" s="36">
        <f>SUMIFS(СВЦЭМ!$C$39:$C$782,СВЦЭМ!$A$39:$A$782,$A127,СВЦЭМ!$B$39:$B$782,K$119)+'СЕТ СН'!$I$9+СВЦЭМ!$D$10+'СЕТ СН'!$I$5-'СЕТ СН'!$I$17</f>
        <v>5445.9846190099997</v>
      </c>
      <c r="L127" s="36">
        <f>SUMIFS(СВЦЭМ!$C$39:$C$782,СВЦЭМ!$A$39:$A$782,$A127,СВЦЭМ!$B$39:$B$782,L$119)+'СЕТ СН'!$I$9+СВЦЭМ!$D$10+'СЕТ СН'!$I$5-'СЕТ СН'!$I$17</f>
        <v>5432.4269883200004</v>
      </c>
      <c r="M127" s="36">
        <f>SUMIFS(СВЦЭМ!$C$39:$C$782,СВЦЭМ!$A$39:$A$782,$A127,СВЦЭМ!$B$39:$B$782,M$119)+'СЕТ СН'!$I$9+СВЦЭМ!$D$10+'СЕТ СН'!$I$5-'СЕТ СН'!$I$17</f>
        <v>5431.6791858100005</v>
      </c>
      <c r="N127" s="36">
        <f>SUMIFS(СВЦЭМ!$C$39:$C$782,СВЦЭМ!$A$39:$A$782,$A127,СВЦЭМ!$B$39:$B$782,N$119)+'СЕТ СН'!$I$9+СВЦЭМ!$D$10+'СЕТ СН'!$I$5-'СЕТ СН'!$I$17</f>
        <v>5436.3339442699998</v>
      </c>
      <c r="O127" s="36">
        <f>SUMIFS(СВЦЭМ!$C$39:$C$782,СВЦЭМ!$A$39:$A$782,$A127,СВЦЭМ!$B$39:$B$782,O$119)+'СЕТ СН'!$I$9+СВЦЭМ!$D$10+'СЕТ СН'!$I$5-'СЕТ СН'!$I$17</f>
        <v>5463.0934664699998</v>
      </c>
      <c r="P127" s="36">
        <f>SUMIFS(СВЦЭМ!$C$39:$C$782,СВЦЭМ!$A$39:$A$782,$A127,СВЦЭМ!$B$39:$B$782,P$119)+'СЕТ СН'!$I$9+СВЦЭМ!$D$10+'СЕТ СН'!$I$5-'СЕТ СН'!$I$17</f>
        <v>5479.6962385200004</v>
      </c>
      <c r="Q127" s="36">
        <f>SUMIFS(СВЦЭМ!$C$39:$C$782,СВЦЭМ!$A$39:$A$782,$A127,СВЦЭМ!$B$39:$B$782,Q$119)+'СЕТ СН'!$I$9+СВЦЭМ!$D$10+'СЕТ СН'!$I$5-'СЕТ СН'!$I$17</f>
        <v>5504.3607790000005</v>
      </c>
      <c r="R127" s="36">
        <f>SUMIFS(СВЦЭМ!$C$39:$C$782,СВЦЭМ!$A$39:$A$782,$A127,СВЦЭМ!$B$39:$B$782,R$119)+'СЕТ СН'!$I$9+СВЦЭМ!$D$10+'СЕТ СН'!$I$5-'СЕТ СН'!$I$17</f>
        <v>5507.0793485100003</v>
      </c>
      <c r="S127" s="36">
        <f>SUMIFS(СВЦЭМ!$C$39:$C$782,СВЦЭМ!$A$39:$A$782,$A127,СВЦЭМ!$B$39:$B$782,S$119)+'СЕТ СН'!$I$9+СВЦЭМ!$D$10+'СЕТ СН'!$I$5-'СЕТ СН'!$I$17</f>
        <v>5497.4556531300004</v>
      </c>
      <c r="T127" s="36">
        <f>SUMIFS(СВЦЭМ!$C$39:$C$782,СВЦЭМ!$A$39:$A$782,$A127,СВЦЭМ!$B$39:$B$782,T$119)+'СЕТ СН'!$I$9+СВЦЭМ!$D$10+'СЕТ СН'!$I$5-'СЕТ СН'!$I$17</f>
        <v>5480.9919707700001</v>
      </c>
      <c r="U127" s="36">
        <f>SUMIFS(СВЦЭМ!$C$39:$C$782,СВЦЭМ!$A$39:$A$782,$A127,СВЦЭМ!$B$39:$B$782,U$119)+'СЕТ СН'!$I$9+СВЦЭМ!$D$10+'СЕТ СН'!$I$5-'СЕТ СН'!$I$17</f>
        <v>5467.3286784900001</v>
      </c>
      <c r="V127" s="36">
        <f>SUMIFS(СВЦЭМ!$C$39:$C$782,СВЦЭМ!$A$39:$A$782,$A127,СВЦЭМ!$B$39:$B$782,V$119)+'СЕТ СН'!$I$9+СВЦЭМ!$D$10+'СЕТ СН'!$I$5-'СЕТ СН'!$I$17</f>
        <v>5448.0382357199996</v>
      </c>
      <c r="W127" s="36">
        <f>SUMIFS(СВЦЭМ!$C$39:$C$782,СВЦЭМ!$A$39:$A$782,$A127,СВЦЭМ!$B$39:$B$782,W$119)+'СЕТ СН'!$I$9+СВЦЭМ!$D$10+'СЕТ СН'!$I$5-'СЕТ СН'!$I$17</f>
        <v>5417.0369783400001</v>
      </c>
      <c r="X127" s="36">
        <f>SUMIFS(СВЦЭМ!$C$39:$C$782,СВЦЭМ!$A$39:$A$782,$A127,СВЦЭМ!$B$39:$B$782,X$119)+'СЕТ СН'!$I$9+СВЦЭМ!$D$10+'СЕТ СН'!$I$5-'СЕТ СН'!$I$17</f>
        <v>5420.7427653100003</v>
      </c>
      <c r="Y127" s="36">
        <f>SUMIFS(СВЦЭМ!$C$39:$C$782,СВЦЭМ!$A$39:$A$782,$A127,СВЦЭМ!$B$39:$B$782,Y$119)+'СЕТ СН'!$I$9+СВЦЭМ!$D$10+'СЕТ СН'!$I$5-'СЕТ СН'!$I$17</f>
        <v>5439.4316280700004</v>
      </c>
    </row>
    <row r="128" spans="1:27" ht="15.75" x14ac:dyDescent="0.2">
      <c r="A128" s="35">
        <f t="shared" si="3"/>
        <v>45421</v>
      </c>
      <c r="B128" s="36">
        <f>SUMIFS(СВЦЭМ!$C$39:$C$782,СВЦЭМ!$A$39:$A$782,$A128,СВЦЭМ!$B$39:$B$782,B$119)+'СЕТ СН'!$I$9+СВЦЭМ!$D$10+'СЕТ СН'!$I$5-'СЕТ СН'!$I$17</f>
        <v>5600.6314123900002</v>
      </c>
      <c r="C128" s="36">
        <f>SUMIFS(СВЦЭМ!$C$39:$C$782,СВЦЭМ!$A$39:$A$782,$A128,СВЦЭМ!$B$39:$B$782,C$119)+'СЕТ СН'!$I$9+СВЦЭМ!$D$10+'СЕТ СН'!$I$5-'СЕТ СН'!$I$17</f>
        <v>5658.3064982300002</v>
      </c>
      <c r="D128" s="36">
        <f>SUMIFS(СВЦЭМ!$C$39:$C$782,СВЦЭМ!$A$39:$A$782,$A128,СВЦЭМ!$B$39:$B$782,D$119)+'СЕТ СН'!$I$9+СВЦЭМ!$D$10+'СЕТ СН'!$I$5-'СЕТ СН'!$I$17</f>
        <v>5697.7535052100002</v>
      </c>
      <c r="E128" s="36">
        <f>SUMIFS(СВЦЭМ!$C$39:$C$782,СВЦЭМ!$A$39:$A$782,$A128,СВЦЭМ!$B$39:$B$782,E$119)+'СЕТ СН'!$I$9+СВЦЭМ!$D$10+'СЕТ СН'!$I$5-'СЕТ СН'!$I$17</f>
        <v>5731.2202456200002</v>
      </c>
      <c r="F128" s="36">
        <f>SUMIFS(СВЦЭМ!$C$39:$C$782,СВЦЭМ!$A$39:$A$782,$A128,СВЦЭМ!$B$39:$B$782,F$119)+'СЕТ СН'!$I$9+СВЦЭМ!$D$10+'СЕТ СН'!$I$5-'СЕТ СН'!$I$17</f>
        <v>5718.1432851200007</v>
      </c>
      <c r="G128" s="36">
        <f>SUMIFS(СВЦЭМ!$C$39:$C$782,СВЦЭМ!$A$39:$A$782,$A128,СВЦЭМ!$B$39:$B$782,G$119)+'СЕТ СН'!$I$9+СВЦЭМ!$D$10+'СЕТ СН'!$I$5-'СЕТ СН'!$I$17</f>
        <v>5715.3561163300001</v>
      </c>
      <c r="H128" s="36">
        <f>SUMIFS(СВЦЭМ!$C$39:$C$782,СВЦЭМ!$A$39:$A$782,$A128,СВЦЭМ!$B$39:$B$782,H$119)+'СЕТ СН'!$I$9+СВЦЭМ!$D$10+'СЕТ СН'!$I$5-'СЕТ СН'!$I$17</f>
        <v>5701.2397929799999</v>
      </c>
      <c r="I128" s="36">
        <f>SUMIFS(СВЦЭМ!$C$39:$C$782,СВЦЭМ!$A$39:$A$782,$A128,СВЦЭМ!$B$39:$B$782,I$119)+'СЕТ СН'!$I$9+СВЦЭМ!$D$10+'СЕТ СН'!$I$5-'СЕТ СН'!$I$17</f>
        <v>5661.6299261800004</v>
      </c>
      <c r="J128" s="36">
        <f>SUMIFS(СВЦЭМ!$C$39:$C$782,СВЦЭМ!$A$39:$A$782,$A128,СВЦЭМ!$B$39:$B$782,J$119)+'СЕТ СН'!$I$9+СВЦЭМ!$D$10+'СЕТ СН'!$I$5-'СЕТ СН'!$I$17</f>
        <v>5578.3492208600001</v>
      </c>
      <c r="K128" s="36">
        <f>SUMIFS(СВЦЭМ!$C$39:$C$782,СВЦЭМ!$A$39:$A$782,$A128,СВЦЭМ!$B$39:$B$782,K$119)+'СЕТ СН'!$I$9+СВЦЭМ!$D$10+'СЕТ СН'!$I$5-'СЕТ СН'!$I$17</f>
        <v>5524.2250314100002</v>
      </c>
      <c r="L128" s="36">
        <f>SUMIFS(СВЦЭМ!$C$39:$C$782,СВЦЭМ!$A$39:$A$782,$A128,СВЦЭМ!$B$39:$B$782,L$119)+'СЕТ СН'!$I$9+СВЦЭМ!$D$10+'СЕТ СН'!$I$5-'СЕТ СН'!$I$17</f>
        <v>5472.4834167600002</v>
      </c>
      <c r="M128" s="36">
        <f>SUMIFS(СВЦЭМ!$C$39:$C$782,СВЦЭМ!$A$39:$A$782,$A128,СВЦЭМ!$B$39:$B$782,M$119)+'СЕТ СН'!$I$9+СВЦЭМ!$D$10+'СЕТ СН'!$I$5-'СЕТ СН'!$I$17</f>
        <v>5470.2587844899999</v>
      </c>
      <c r="N128" s="36">
        <f>SUMIFS(СВЦЭМ!$C$39:$C$782,СВЦЭМ!$A$39:$A$782,$A128,СВЦЭМ!$B$39:$B$782,N$119)+'СЕТ СН'!$I$9+СВЦЭМ!$D$10+'СЕТ СН'!$I$5-'СЕТ СН'!$I$17</f>
        <v>5500.6639354300005</v>
      </c>
      <c r="O128" s="36">
        <f>SUMIFS(СВЦЭМ!$C$39:$C$782,СВЦЭМ!$A$39:$A$782,$A128,СВЦЭМ!$B$39:$B$782,O$119)+'СЕТ СН'!$I$9+СВЦЭМ!$D$10+'СЕТ СН'!$I$5-'СЕТ СН'!$I$17</f>
        <v>5536.6310754900005</v>
      </c>
      <c r="P128" s="36">
        <f>SUMIFS(СВЦЭМ!$C$39:$C$782,СВЦЭМ!$A$39:$A$782,$A128,СВЦЭМ!$B$39:$B$782,P$119)+'СЕТ СН'!$I$9+СВЦЭМ!$D$10+'СЕТ СН'!$I$5-'СЕТ СН'!$I$17</f>
        <v>5516.3830136200004</v>
      </c>
      <c r="Q128" s="36">
        <f>SUMIFS(СВЦЭМ!$C$39:$C$782,СВЦЭМ!$A$39:$A$782,$A128,СВЦЭМ!$B$39:$B$782,Q$119)+'СЕТ СН'!$I$9+СВЦЭМ!$D$10+'СЕТ СН'!$I$5-'СЕТ СН'!$I$17</f>
        <v>5544.2902121200004</v>
      </c>
      <c r="R128" s="36">
        <f>SUMIFS(СВЦЭМ!$C$39:$C$782,СВЦЭМ!$A$39:$A$782,$A128,СВЦЭМ!$B$39:$B$782,R$119)+'СЕТ СН'!$I$9+СВЦЭМ!$D$10+'СЕТ СН'!$I$5-'СЕТ СН'!$I$17</f>
        <v>5543.299516</v>
      </c>
      <c r="S128" s="36">
        <f>SUMIFS(СВЦЭМ!$C$39:$C$782,СВЦЭМ!$A$39:$A$782,$A128,СВЦЭМ!$B$39:$B$782,S$119)+'СЕТ СН'!$I$9+СВЦЭМ!$D$10+'СЕТ СН'!$I$5-'СЕТ СН'!$I$17</f>
        <v>5545.7413521899998</v>
      </c>
      <c r="T128" s="36">
        <f>SUMIFS(СВЦЭМ!$C$39:$C$782,СВЦЭМ!$A$39:$A$782,$A128,СВЦЭМ!$B$39:$B$782,T$119)+'СЕТ СН'!$I$9+СВЦЭМ!$D$10+'СЕТ СН'!$I$5-'СЕТ СН'!$I$17</f>
        <v>5510.3391257100002</v>
      </c>
      <c r="U128" s="36">
        <f>SUMIFS(СВЦЭМ!$C$39:$C$782,СВЦЭМ!$A$39:$A$782,$A128,СВЦЭМ!$B$39:$B$782,U$119)+'СЕТ СН'!$I$9+СВЦЭМ!$D$10+'СЕТ СН'!$I$5-'СЕТ СН'!$I$17</f>
        <v>5506.8484364200003</v>
      </c>
      <c r="V128" s="36">
        <f>SUMIFS(СВЦЭМ!$C$39:$C$782,СВЦЭМ!$A$39:$A$782,$A128,СВЦЭМ!$B$39:$B$782,V$119)+'СЕТ СН'!$I$9+СВЦЭМ!$D$10+'СЕТ СН'!$I$5-'СЕТ СН'!$I$17</f>
        <v>5450.8820933400002</v>
      </c>
      <c r="W128" s="36">
        <f>SUMIFS(СВЦЭМ!$C$39:$C$782,СВЦЭМ!$A$39:$A$782,$A128,СВЦЭМ!$B$39:$B$782,W$119)+'СЕТ СН'!$I$9+СВЦЭМ!$D$10+'СЕТ СН'!$I$5-'СЕТ СН'!$I$17</f>
        <v>5417.4202645700007</v>
      </c>
      <c r="X128" s="36">
        <f>SUMIFS(СВЦЭМ!$C$39:$C$782,СВЦЭМ!$A$39:$A$782,$A128,СВЦЭМ!$B$39:$B$782,X$119)+'СЕТ СН'!$I$9+СВЦЭМ!$D$10+'СЕТ СН'!$I$5-'СЕТ СН'!$I$17</f>
        <v>5468.04179226</v>
      </c>
      <c r="Y128" s="36">
        <f>SUMIFS(СВЦЭМ!$C$39:$C$782,СВЦЭМ!$A$39:$A$782,$A128,СВЦЭМ!$B$39:$B$782,Y$119)+'СЕТ СН'!$I$9+СВЦЭМ!$D$10+'СЕТ СН'!$I$5-'СЕТ СН'!$I$17</f>
        <v>5540.7984353400007</v>
      </c>
    </row>
    <row r="129" spans="1:25" ht="15.75" x14ac:dyDescent="0.2">
      <c r="A129" s="35">
        <f t="shared" si="3"/>
        <v>45422</v>
      </c>
      <c r="B129" s="36">
        <f>SUMIFS(СВЦЭМ!$C$39:$C$782,СВЦЭМ!$A$39:$A$782,$A129,СВЦЭМ!$B$39:$B$782,B$119)+'СЕТ СН'!$I$9+СВЦЭМ!$D$10+'СЕТ СН'!$I$5-'СЕТ СН'!$I$17</f>
        <v>5634.8769112500004</v>
      </c>
      <c r="C129" s="36">
        <f>SUMIFS(СВЦЭМ!$C$39:$C$782,СВЦЭМ!$A$39:$A$782,$A129,СВЦЭМ!$B$39:$B$782,C$119)+'СЕТ СН'!$I$9+СВЦЭМ!$D$10+'СЕТ СН'!$I$5-'СЕТ СН'!$I$17</f>
        <v>5695.4073040200001</v>
      </c>
      <c r="D129" s="36">
        <f>SUMIFS(СВЦЭМ!$C$39:$C$782,СВЦЭМ!$A$39:$A$782,$A129,СВЦЭМ!$B$39:$B$782,D$119)+'СЕТ СН'!$I$9+СВЦЭМ!$D$10+'СЕТ СН'!$I$5-'СЕТ СН'!$I$17</f>
        <v>5726.4914636000003</v>
      </c>
      <c r="E129" s="36">
        <f>SUMIFS(СВЦЭМ!$C$39:$C$782,СВЦЭМ!$A$39:$A$782,$A129,СВЦЭМ!$B$39:$B$782,E$119)+'СЕТ СН'!$I$9+СВЦЭМ!$D$10+'СЕТ СН'!$I$5-'СЕТ СН'!$I$17</f>
        <v>5756.5296386299997</v>
      </c>
      <c r="F129" s="36">
        <f>SUMIFS(СВЦЭМ!$C$39:$C$782,СВЦЭМ!$A$39:$A$782,$A129,СВЦЭМ!$B$39:$B$782,F$119)+'СЕТ СН'!$I$9+СВЦЭМ!$D$10+'СЕТ СН'!$I$5-'СЕТ СН'!$I$17</f>
        <v>5757.3914161600005</v>
      </c>
      <c r="G129" s="36">
        <f>SUMIFS(СВЦЭМ!$C$39:$C$782,СВЦЭМ!$A$39:$A$782,$A129,СВЦЭМ!$B$39:$B$782,G$119)+'СЕТ СН'!$I$9+СВЦЭМ!$D$10+'СЕТ СН'!$I$5-'СЕТ СН'!$I$17</f>
        <v>5757.4011944800004</v>
      </c>
      <c r="H129" s="36">
        <f>SUMIFS(СВЦЭМ!$C$39:$C$782,СВЦЭМ!$A$39:$A$782,$A129,СВЦЭМ!$B$39:$B$782,H$119)+'СЕТ СН'!$I$9+СВЦЭМ!$D$10+'СЕТ СН'!$I$5-'СЕТ СН'!$I$17</f>
        <v>5718.7617818799999</v>
      </c>
      <c r="I129" s="36">
        <f>SUMIFS(СВЦЭМ!$C$39:$C$782,СВЦЭМ!$A$39:$A$782,$A129,СВЦЭМ!$B$39:$B$782,I$119)+'СЕТ СН'!$I$9+СВЦЭМ!$D$10+'СЕТ СН'!$I$5-'СЕТ СН'!$I$17</f>
        <v>5673.98596404</v>
      </c>
      <c r="J129" s="36">
        <f>SUMIFS(СВЦЭМ!$C$39:$C$782,СВЦЭМ!$A$39:$A$782,$A129,СВЦЭМ!$B$39:$B$782,J$119)+'СЕТ СН'!$I$9+СВЦЭМ!$D$10+'СЕТ СН'!$I$5-'СЕТ СН'!$I$17</f>
        <v>5582.9873820000003</v>
      </c>
      <c r="K129" s="36">
        <f>SUMIFS(СВЦЭМ!$C$39:$C$782,СВЦЭМ!$A$39:$A$782,$A129,СВЦЭМ!$B$39:$B$782,K$119)+'СЕТ СН'!$I$9+СВЦЭМ!$D$10+'СЕТ СН'!$I$5-'СЕТ СН'!$I$17</f>
        <v>5534.6275238600001</v>
      </c>
      <c r="L129" s="36">
        <f>SUMIFS(СВЦЭМ!$C$39:$C$782,СВЦЭМ!$A$39:$A$782,$A129,СВЦЭМ!$B$39:$B$782,L$119)+'СЕТ СН'!$I$9+СВЦЭМ!$D$10+'СЕТ СН'!$I$5-'СЕТ СН'!$I$17</f>
        <v>5488.9726714900007</v>
      </c>
      <c r="M129" s="36">
        <f>SUMIFS(СВЦЭМ!$C$39:$C$782,СВЦЭМ!$A$39:$A$782,$A129,СВЦЭМ!$B$39:$B$782,M$119)+'СЕТ СН'!$I$9+СВЦЭМ!$D$10+'СЕТ СН'!$I$5-'СЕТ СН'!$I$17</f>
        <v>5489.05358351</v>
      </c>
      <c r="N129" s="36">
        <f>SUMIFS(СВЦЭМ!$C$39:$C$782,СВЦЭМ!$A$39:$A$782,$A129,СВЦЭМ!$B$39:$B$782,N$119)+'СЕТ СН'!$I$9+СВЦЭМ!$D$10+'СЕТ СН'!$I$5-'СЕТ СН'!$I$17</f>
        <v>5504.1716987500004</v>
      </c>
      <c r="O129" s="36">
        <f>SUMIFS(СВЦЭМ!$C$39:$C$782,СВЦЭМ!$A$39:$A$782,$A129,СВЦЭМ!$B$39:$B$782,O$119)+'СЕТ СН'!$I$9+СВЦЭМ!$D$10+'СЕТ СН'!$I$5-'СЕТ СН'!$I$17</f>
        <v>5515.6419173000004</v>
      </c>
      <c r="P129" s="36">
        <f>SUMIFS(СВЦЭМ!$C$39:$C$782,СВЦЭМ!$A$39:$A$782,$A129,СВЦЭМ!$B$39:$B$782,P$119)+'СЕТ СН'!$I$9+СВЦЭМ!$D$10+'СЕТ СН'!$I$5-'СЕТ СН'!$I$17</f>
        <v>5522.3279869199996</v>
      </c>
      <c r="Q129" s="36">
        <f>SUMIFS(СВЦЭМ!$C$39:$C$782,СВЦЭМ!$A$39:$A$782,$A129,СВЦЭМ!$B$39:$B$782,Q$119)+'СЕТ СН'!$I$9+СВЦЭМ!$D$10+'СЕТ СН'!$I$5-'СЕТ СН'!$I$17</f>
        <v>5553.0922141800002</v>
      </c>
      <c r="R129" s="36">
        <f>SUMIFS(СВЦЭМ!$C$39:$C$782,СВЦЭМ!$A$39:$A$782,$A129,СВЦЭМ!$B$39:$B$782,R$119)+'СЕТ СН'!$I$9+СВЦЭМ!$D$10+'СЕТ СН'!$I$5-'СЕТ СН'!$I$17</f>
        <v>5568.6570971800002</v>
      </c>
      <c r="S129" s="36">
        <f>SUMIFS(СВЦЭМ!$C$39:$C$782,СВЦЭМ!$A$39:$A$782,$A129,СВЦЭМ!$B$39:$B$782,S$119)+'СЕТ СН'!$I$9+СВЦЭМ!$D$10+'СЕТ СН'!$I$5-'СЕТ СН'!$I$17</f>
        <v>5565.1773336200004</v>
      </c>
      <c r="T129" s="36">
        <f>SUMIFS(СВЦЭМ!$C$39:$C$782,СВЦЭМ!$A$39:$A$782,$A129,СВЦЭМ!$B$39:$B$782,T$119)+'СЕТ СН'!$I$9+СВЦЭМ!$D$10+'СЕТ СН'!$I$5-'СЕТ СН'!$I$17</f>
        <v>5536.1845735300003</v>
      </c>
      <c r="U129" s="36">
        <f>SUMIFS(СВЦЭМ!$C$39:$C$782,СВЦЭМ!$A$39:$A$782,$A129,СВЦЭМ!$B$39:$B$782,U$119)+'СЕТ СН'!$I$9+СВЦЭМ!$D$10+'СЕТ СН'!$I$5-'СЕТ СН'!$I$17</f>
        <v>5513.20840985</v>
      </c>
      <c r="V129" s="36">
        <f>SUMIFS(СВЦЭМ!$C$39:$C$782,СВЦЭМ!$A$39:$A$782,$A129,СВЦЭМ!$B$39:$B$782,V$119)+'СЕТ СН'!$I$9+СВЦЭМ!$D$10+'СЕТ СН'!$I$5-'СЕТ СН'!$I$17</f>
        <v>5472.1836912199997</v>
      </c>
      <c r="W129" s="36">
        <f>SUMIFS(СВЦЭМ!$C$39:$C$782,СВЦЭМ!$A$39:$A$782,$A129,СВЦЭМ!$B$39:$B$782,W$119)+'СЕТ СН'!$I$9+СВЦЭМ!$D$10+'СЕТ СН'!$I$5-'СЕТ СН'!$I$17</f>
        <v>5465.9165070500003</v>
      </c>
      <c r="X129" s="36">
        <f>SUMIFS(СВЦЭМ!$C$39:$C$782,СВЦЭМ!$A$39:$A$782,$A129,СВЦЭМ!$B$39:$B$782,X$119)+'СЕТ СН'!$I$9+СВЦЭМ!$D$10+'СЕТ СН'!$I$5-'СЕТ СН'!$I$17</f>
        <v>5495.3791063500003</v>
      </c>
      <c r="Y129" s="36">
        <f>SUMIFS(СВЦЭМ!$C$39:$C$782,СВЦЭМ!$A$39:$A$782,$A129,СВЦЭМ!$B$39:$B$782,Y$119)+'СЕТ СН'!$I$9+СВЦЭМ!$D$10+'СЕТ СН'!$I$5-'СЕТ СН'!$I$17</f>
        <v>5558.0944284400002</v>
      </c>
    </row>
    <row r="130" spans="1:25" ht="15.75" x14ac:dyDescent="0.2">
      <c r="A130" s="35">
        <f t="shared" si="3"/>
        <v>45423</v>
      </c>
      <c r="B130" s="36">
        <f>SUMIFS(СВЦЭМ!$C$39:$C$782,СВЦЭМ!$A$39:$A$782,$A130,СВЦЭМ!$B$39:$B$782,B$119)+'СЕТ СН'!$I$9+СВЦЭМ!$D$10+'СЕТ СН'!$I$5-'СЕТ СН'!$I$17</f>
        <v>5597.1890925900007</v>
      </c>
      <c r="C130" s="36">
        <f>SUMIFS(СВЦЭМ!$C$39:$C$782,СВЦЭМ!$A$39:$A$782,$A130,СВЦЭМ!$B$39:$B$782,C$119)+'СЕТ СН'!$I$9+СВЦЭМ!$D$10+'СЕТ СН'!$I$5-'СЕТ СН'!$I$17</f>
        <v>5706.54470597</v>
      </c>
      <c r="D130" s="36">
        <f>SUMIFS(СВЦЭМ!$C$39:$C$782,СВЦЭМ!$A$39:$A$782,$A130,СВЦЭМ!$B$39:$B$782,D$119)+'СЕТ СН'!$I$9+СВЦЭМ!$D$10+'СЕТ СН'!$I$5-'СЕТ СН'!$I$17</f>
        <v>5725.8045250599998</v>
      </c>
      <c r="E130" s="36">
        <f>SUMIFS(СВЦЭМ!$C$39:$C$782,СВЦЭМ!$A$39:$A$782,$A130,СВЦЭМ!$B$39:$B$782,E$119)+'СЕТ СН'!$I$9+СВЦЭМ!$D$10+'СЕТ СН'!$I$5-'СЕТ СН'!$I$17</f>
        <v>5751.6791592899999</v>
      </c>
      <c r="F130" s="36">
        <f>SUMIFS(СВЦЭМ!$C$39:$C$782,СВЦЭМ!$A$39:$A$782,$A130,СВЦЭМ!$B$39:$B$782,F$119)+'СЕТ СН'!$I$9+СВЦЭМ!$D$10+'СЕТ СН'!$I$5-'СЕТ СН'!$I$17</f>
        <v>5767.0167316799998</v>
      </c>
      <c r="G130" s="36">
        <f>SUMIFS(СВЦЭМ!$C$39:$C$782,СВЦЭМ!$A$39:$A$782,$A130,СВЦЭМ!$B$39:$B$782,G$119)+'СЕТ СН'!$I$9+СВЦЭМ!$D$10+'СЕТ СН'!$I$5-'СЕТ СН'!$I$17</f>
        <v>5752.9298627900007</v>
      </c>
      <c r="H130" s="36">
        <f>SUMIFS(СВЦЭМ!$C$39:$C$782,СВЦЭМ!$A$39:$A$782,$A130,СВЦЭМ!$B$39:$B$782,H$119)+'СЕТ СН'!$I$9+СВЦЭМ!$D$10+'СЕТ СН'!$I$5-'СЕТ СН'!$I$17</f>
        <v>5711.6510615699999</v>
      </c>
      <c r="I130" s="36">
        <f>SUMIFS(СВЦЭМ!$C$39:$C$782,СВЦЭМ!$A$39:$A$782,$A130,СВЦЭМ!$B$39:$B$782,I$119)+'СЕТ СН'!$I$9+СВЦЭМ!$D$10+'СЕТ СН'!$I$5-'СЕТ СН'!$I$17</f>
        <v>5674.5836456699999</v>
      </c>
      <c r="J130" s="36">
        <f>SUMIFS(СВЦЭМ!$C$39:$C$782,СВЦЭМ!$A$39:$A$782,$A130,СВЦЭМ!$B$39:$B$782,J$119)+'СЕТ СН'!$I$9+СВЦЭМ!$D$10+'СЕТ СН'!$I$5-'СЕТ СН'!$I$17</f>
        <v>5602.68393449</v>
      </c>
      <c r="K130" s="36">
        <f>SUMIFS(СВЦЭМ!$C$39:$C$782,СВЦЭМ!$A$39:$A$782,$A130,СВЦЭМ!$B$39:$B$782,K$119)+'СЕТ СН'!$I$9+СВЦЭМ!$D$10+'СЕТ СН'!$I$5-'СЕТ СН'!$I$17</f>
        <v>5561.8111587100002</v>
      </c>
      <c r="L130" s="36">
        <f>SUMIFS(СВЦЭМ!$C$39:$C$782,СВЦЭМ!$A$39:$A$782,$A130,СВЦЭМ!$B$39:$B$782,L$119)+'СЕТ СН'!$I$9+СВЦЭМ!$D$10+'СЕТ СН'!$I$5-'СЕТ СН'!$I$17</f>
        <v>5527.1010472199996</v>
      </c>
      <c r="M130" s="36">
        <f>SUMIFS(СВЦЭМ!$C$39:$C$782,СВЦЭМ!$A$39:$A$782,$A130,СВЦЭМ!$B$39:$B$782,M$119)+'СЕТ СН'!$I$9+СВЦЭМ!$D$10+'СЕТ СН'!$I$5-'СЕТ СН'!$I$17</f>
        <v>5521.37103174</v>
      </c>
      <c r="N130" s="36">
        <f>SUMIFS(СВЦЭМ!$C$39:$C$782,СВЦЭМ!$A$39:$A$782,$A130,СВЦЭМ!$B$39:$B$782,N$119)+'СЕТ СН'!$I$9+СВЦЭМ!$D$10+'СЕТ СН'!$I$5-'СЕТ СН'!$I$17</f>
        <v>5541.14245114</v>
      </c>
      <c r="O130" s="36">
        <f>SUMIFS(СВЦЭМ!$C$39:$C$782,СВЦЭМ!$A$39:$A$782,$A130,СВЦЭМ!$B$39:$B$782,O$119)+'СЕТ СН'!$I$9+СВЦЭМ!$D$10+'СЕТ СН'!$I$5-'СЕТ СН'!$I$17</f>
        <v>5552.94771898</v>
      </c>
      <c r="P130" s="36">
        <f>SUMIFS(СВЦЭМ!$C$39:$C$782,СВЦЭМ!$A$39:$A$782,$A130,СВЦЭМ!$B$39:$B$782,P$119)+'СЕТ СН'!$I$9+СВЦЭМ!$D$10+'СЕТ СН'!$I$5-'СЕТ СН'!$I$17</f>
        <v>5568.7512718100006</v>
      </c>
      <c r="Q130" s="36">
        <f>SUMIFS(СВЦЭМ!$C$39:$C$782,СВЦЭМ!$A$39:$A$782,$A130,СВЦЭМ!$B$39:$B$782,Q$119)+'СЕТ СН'!$I$9+СВЦЭМ!$D$10+'СЕТ СН'!$I$5-'СЕТ СН'!$I$17</f>
        <v>5591.6455498200003</v>
      </c>
      <c r="R130" s="36">
        <f>SUMIFS(СВЦЭМ!$C$39:$C$782,СВЦЭМ!$A$39:$A$782,$A130,СВЦЭМ!$B$39:$B$782,R$119)+'СЕТ СН'!$I$9+СВЦЭМ!$D$10+'СЕТ СН'!$I$5-'СЕТ СН'!$I$17</f>
        <v>5597.44919992</v>
      </c>
      <c r="S130" s="36">
        <f>SUMIFS(СВЦЭМ!$C$39:$C$782,СВЦЭМ!$A$39:$A$782,$A130,СВЦЭМ!$B$39:$B$782,S$119)+'СЕТ СН'!$I$9+СВЦЭМ!$D$10+'СЕТ СН'!$I$5-'СЕТ СН'!$I$17</f>
        <v>5587.5690032900002</v>
      </c>
      <c r="T130" s="36">
        <f>SUMIFS(СВЦЭМ!$C$39:$C$782,СВЦЭМ!$A$39:$A$782,$A130,СВЦЭМ!$B$39:$B$782,T$119)+'СЕТ СН'!$I$9+СВЦЭМ!$D$10+'СЕТ СН'!$I$5-'СЕТ СН'!$I$17</f>
        <v>5565.1628624200002</v>
      </c>
      <c r="U130" s="36">
        <f>SUMIFS(СВЦЭМ!$C$39:$C$782,СВЦЭМ!$A$39:$A$782,$A130,СВЦЭМ!$B$39:$B$782,U$119)+'СЕТ СН'!$I$9+СВЦЭМ!$D$10+'СЕТ СН'!$I$5-'СЕТ СН'!$I$17</f>
        <v>5560.84312761</v>
      </c>
      <c r="V130" s="36">
        <f>SUMIFS(СВЦЭМ!$C$39:$C$782,СВЦЭМ!$A$39:$A$782,$A130,СВЦЭМ!$B$39:$B$782,V$119)+'СЕТ СН'!$I$9+СВЦЭМ!$D$10+'СЕТ СН'!$I$5-'СЕТ СН'!$I$17</f>
        <v>5522.2757833200003</v>
      </c>
      <c r="W130" s="36">
        <f>SUMIFS(СВЦЭМ!$C$39:$C$782,СВЦЭМ!$A$39:$A$782,$A130,СВЦЭМ!$B$39:$B$782,W$119)+'СЕТ СН'!$I$9+СВЦЭМ!$D$10+'СЕТ СН'!$I$5-'СЕТ СН'!$I$17</f>
        <v>5507.9349539300001</v>
      </c>
      <c r="X130" s="36">
        <f>SUMIFS(СВЦЭМ!$C$39:$C$782,СВЦЭМ!$A$39:$A$782,$A130,СВЦЭМ!$B$39:$B$782,X$119)+'СЕТ СН'!$I$9+СВЦЭМ!$D$10+'СЕТ СН'!$I$5-'СЕТ СН'!$I$17</f>
        <v>5527.0135810299998</v>
      </c>
      <c r="Y130" s="36">
        <f>SUMIFS(СВЦЭМ!$C$39:$C$782,СВЦЭМ!$A$39:$A$782,$A130,СВЦЭМ!$B$39:$B$782,Y$119)+'СЕТ СН'!$I$9+СВЦЭМ!$D$10+'СЕТ СН'!$I$5-'СЕТ СН'!$I$17</f>
        <v>5590.66381413</v>
      </c>
    </row>
    <row r="131" spans="1:25" ht="15.75" x14ac:dyDescent="0.2">
      <c r="A131" s="35">
        <f t="shared" si="3"/>
        <v>45424</v>
      </c>
      <c r="B131" s="36">
        <f>SUMIFS(СВЦЭМ!$C$39:$C$782,СВЦЭМ!$A$39:$A$782,$A131,СВЦЭМ!$B$39:$B$782,B$119)+'СЕТ СН'!$I$9+СВЦЭМ!$D$10+'СЕТ СН'!$I$5-'СЕТ СН'!$I$17</f>
        <v>5679.4705995100003</v>
      </c>
      <c r="C131" s="36">
        <f>SUMIFS(СВЦЭМ!$C$39:$C$782,СВЦЭМ!$A$39:$A$782,$A131,СВЦЭМ!$B$39:$B$782,C$119)+'СЕТ СН'!$I$9+СВЦЭМ!$D$10+'СЕТ СН'!$I$5-'СЕТ СН'!$I$17</f>
        <v>5726.2906331699996</v>
      </c>
      <c r="D131" s="36">
        <f>SUMIFS(СВЦЭМ!$C$39:$C$782,СВЦЭМ!$A$39:$A$782,$A131,СВЦЭМ!$B$39:$B$782,D$119)+'СЕТ СН'!$I$9+СВЦЭМ!$D$10+'СЕТ СН'!$I$5-'СЕТ СН'!$I$17</f>
        <v>5755.1027102200005</v>
      </c>
      <c r="E131" s="36">
        <f>SUMIFS(СВЦЭМ!$C$39:$C$782,СВЦЭМ!$A$39:$A$782,$A131,СВЦЭМ!$B$39:$B$782,E$119)+'СЕТ СН'!$I$9+СВЦЭМ!$D$10+'СЕТ СН'!$I$5-'СЕТ СН'!$I$17</f>
        <v>5778.83881449</v>
      </c>
      <c r="F131" s="36">
        <f>SUMIFS(СВЦЭМ!$C$39:$C$782,СВЦЭМ!$A$39:$A$782,$A131,СВЦЭМ!$B$39:$B$782,F$119)+'СЕТ СН'!$I$9+СВЦЭМ!$D$10+'СЕТ СН'!$I$5-'СЕТ СН'!$I$17</f>
        <v>5792.3857933700001</v>
      </c>
      <c r="G131" s="36">
        <f>SUMIFS(СВЦЭМ!$C$39:$C$782,СВЦЭМ!$A$39:$A$782,$A131,СВЦЭМ!$B$39:$B$782,G$119)+'СЕТ СН'!$I$9+СВЦЭМ!$D$10+'СЕТ СН'!$I$5-'СЕТ СН'!$I$17</f>
        <v>5773.3261734300004</v>
      </c>
      <c r="H131" s="36">
        <f>SUMIFS(СВЦЭМ!$C$39:$C$782,СВЦЭМ!$A$39:$A$782,$A131,СВЦЭМ!$B$39:$B$782,H$119)+'СЕТ СН'!$I$9+СВЦЭМ!$D$10+'СЕТ СН'!$I$5-'СЕТ СН'!$I$17</f>
        <v>5740.2612714099996</v>
      </c>
      <c r="I131" s="36">
        <f>SUMIFS(СВЦЭМ!$C$39:$C$782,СВЦЭМ!$A$39:$A$782,$A131,СВЦЭМ!$B$39:$B$782,I$119)+'СЕТ СН'!$I$9+СВЦЭМ!$D$10+'СЕТ СН'!$I$5-'СЕТ СН'!$I$17</f>
        <v>5713.33020691</v>
      </c>
      <c r="J131" s="36">
        <f>SUMIFS(СВЦЭМ!$C$39:$C$782,СВЦЭМ!$A$39:$A$782,$A131,СВЦЭМ!$B$39:$B$782,J$119)+'СЕТ СН'!$I$9+СВЦЭМ!$D$10+'СЕТ СН'!$I$5-'СЕТ СН'!$I$17</f>
        <v>5626.8474646300001</v>
      </c>
      <c r="K131" s="36">
        <f>SUMIFS(СВЦЭМ!$C$39:$C$782,СВЦЭМ!$A$39:$A$782,$A131,СВЦЭМ!$B$39:$B$782,K$119)+'СЕТ СН'!$I$9+СВЦЭМ!$D$10+'СЕТ СН'!$I$5-'СЕТ СН'!$I$17</f>
        <v>5537.4816237000005</v>
      </c>
      <c r="L131" s="36">
        <f>SUMIFS(СВЦЭМ!$C$39:$C$782,СВЦЭМ!$A$39:$A$782,$A131,СВЦЭМ!$B$39:$B$782,L$119)+'СЕТ СН'!$I$9+СВЦЭМ!$D$10+'СЕТ СН'!$I$5-'СЕТ СН'!$I$17</f>
        <v>5523.6889888200003</v>
      </c>
      <c r="M131" s="36">
        <f>SUMIFS(СВЦЭМ!$C$39:$C$782,СВЦЭМ!$A$39:$A$782,$A131,СВЦЭМ!$B$39:$B$782,M$119)+'СЕТ СН'!$I$9+СВЦЭМ!$D$10+'СЕТ СН'!$I$5-'СЕТ СН'!$I$17</f>
        <v>5518.7879709999997</v>
      </c>
      <c r="N131" s="36">
        <f>SUMIFS(СВЦЭМ!$C$39:$C$782,СВЦЭМ!$A$39:$A$782,$A131,СВЦЭМ!$B$39:$B$782,N$119)+'СЕТ СН'!$I$9+СВЦЭМ!$D$10+'СЕТ СН'!$I$5-'СЕТ СН'!$I$17</f>
        <v>5532.8294608699998</v>
      </c>
      <c r="O131" s="36">
        <f>SUMIFS(СВЦЭМ!$C$39:$C$782,СВЦЭМ!$A$39:$A$782,$A131,СВЦЭМ!$B$39:$B$782,O$119)+'СЕТ СН'!$I$9+СВЦЭМ!$D$10+'СЕТ СН'!$I$5-'СЕТ СН'!$I$17</f>
        <v>5561.5884469400007</v>
      </c>
      <c r="P131" s="36">
        <f>SUMIFS(СВЦЭМ!$C$39:$C$782,СВЦЭМ!$A$39:$A$782,$A131,СВЦЭМ!$B$39:$B$782,P$119)+'СЕТ СН'!$I$9+СВЦЭМ!$D$10+'СЕТ СН'!$I$5-'СЕТ СН'!$I$17</f>
        <v>5576.1212745600005</v>
      </c>
      <c r="Q131" s="36">
        <f>SUMIFS(СВЦЭМ!$C$39:$C$782,СВЦЭМ!$A$39:$A$782,$A131,СВЦЭМ!$B$39:$B$782,Q$119)+'СЕТ СН'!$I$9+СВЦЭМ!$D$10+'СЕТ СН'!$I$5-'СЕТ СН'!$I$17</f>
        <v>5599.8253121100006</v>
      </c>
      <c r="R131" s="36">
        <f>SUMIFS(СВЦЭМ!$C$39:$C$782,СВЦЭМ!$A$39:$A$782,$A131,СВЦЭМ!$B$39:$B$782,R$119)+'СЕТ СН'!$I$9+СВЦЭМ!$D$10+'СЕТ СН'!$I$5-'СЕТ СН'!$I$17</f>
        <v>5615.3893201299998</v>
      </c>
      <c r="S131" s="36">
        <f>SUMIFS(СВЦЭМ!$C$39:$C$782,СВЦЭМ!$A$39:$A$782,$A131,СВЦЭМ!$B$39:$B$782,S$119)+'СЕТ СН'!$I$9+СВЦЭМ!$D$10+'СЕТ СН'!$I$5-'СЕТ СН'!$I$17</f>
        <v>5601.7193782000004</v>
      </c>
      <c r="T131" s="36">
        <f>SUMIFS(СВЦЭМ!$C$39:$C$782,СВЦЭМ!$A$39:$A$782,$A131,СВЦЭМ!$B$39:$B$782,T$119)+'СЕТ СН'!$I$9+СВЦЭМ!$D$10+'СЕТ СН'!$I$5-'СЕТ СН'!$I$17</f>
        <v>5560.1028663500001</v>
      </c>
      <c r="U131" s="36">
        <f>SUMIFS(СВЦЭМ!$C$39:$C$782,СВЦЭМ!$A$39:$A$782,$A131,СВЦЭМ!$B$39:$B$782,U$119)+'СЕТ СН'!$I$9+СВЦЭМ!$D$10+'СЕТ СН'!$I$5-'СЕТ СН'!$I$17</f>
        <v>5494.9140291100002</v>
      </c>
      <c r="V131" s="36">
        <f>SUMIFS(СВЦЭМ!$C$39:$C$782,СВЦЭМ!$A$39:$A$782,$A131,СВЦЭМ!$B$39:$B$782,V$119)+'СЕТ СН'!$I$9+СВЦЭМ!$D$10+'СЕТ СН'!$I$5-'СЕТ СН'!$I$17</f>
        <v>5455.2538501199997</v>
      </c>
      <c r="W131" s="36">
        <f>SUMIFS(СВЦЭМ!$C$39:$C$782,СВЦЭМ!$A$39:$A$782,$A131,СВЦЭМ!$B$39:$B$782,W$119)+'СЕТ СН'!$I$9+СВЦЭМ!$D$10+'СЕТ СН'!$I$5-'СЕТ СН'!$I$17</f>
        <v>5421.4457784900005</v>
      </c>
      <c r="X131" s="36">
        <f>SUMIFS(СВЦЭМ!$C$39:$C$782,СВЦЭМ!$A$39:$A$782,$A131,СВЦЭМ!$B$39:$B$782,X$119)+'СЕТ СН'!$I$9+СВЦЭМ!$D$10+'СЕТ СН'!$I$5-'СЕТ СН'!$I$17</f>
        <v>5468.3242526600006</v>
      </c>
      <c r="Y131" s="36">
        <f>SUMIFS(СВЦЭМ!$C$39:$C$782,СВЦЭМ!$A$39:$A$782,$A131,СВЦЭМ!$B$39:$B$782,Y$119)+'СЕТ СН'!$I$9+СВЦЭМ!$D$10+'СЕТ СН'!$I$5-'СЕТ СН'!$I$17</f>
        <v>5518.1535580099999</v>
      </c>
    </row>
    <row r="132" spans="1:25" ht="15.75" x14ac:dyDescent="0.2">
      <c r="A132" s="35">
        <f t="shared" si="3"/>
        <v>45425</v>
      </c>
      <c r="B132" s="36">
        <f>SUMIFS(СВЦЭМ!$C$39:$C$782,СВЦЭМ!$A$39:$A$782,$A132,СВЦЭМ!$B$39:$B$782,B$119)+'СЕТ СН'!$I$9+СВЦЭМ!$D$10+'СЕТ СН'!$I$5-'СЕТ СН'!$I$17</f>
        <v>5572.1549722199998</v>
      </c>
      <c r="C132" s="36">
        <f>SUMIFS(СВЦЭМ!$C$39:$C$782,СВЦЭМ!$A$39:$A$782,$A132,СВЦЭМ!$B$39:$B$782,C$119)+'СЕТ СН'!$I$9+СВЦЭМ!$D$10+'СЕТ СН'!$I$5-'СЕТ СН'!$I$17</f>
        <v>5651.7184998399998</v>
      </c>
      <c r="D132" s="36">
        <f>SUMIFS(СВЦЭМ!$C$39:$C$782,СВЦЭМ!$A$39:$A$782,$A132,СВЦЭМ!$B$39:$B$782,D$119)+'СЕТ СН'!$I$9+СВЦЭМ!$D$10+'СЕТ СН'!$I$5-'СЕТ СН'!$I$17</f>
        <v>5706.8171661899996</v>
      </c>
      <c r="E132" s="36">
        <f>SUMIFS(СВЦЭМ!$C$39:$C$782,СВЦЭМ!$A$39:$A$782,$A132,СВЦЭМ!$B$39:$B$782,E$119)+'СЕТ СН'!$I$9+СВЦЭМ!$D$10+'СЕТ СН'!$I$5-'СЕТ СН'!$I$17</f>
        <v>5764.7382253900005</v>
      </c>
      <c r="F132" s="36">
        <f>SUMIFS(СВЦЭМ!$C$39:$C$782,СВЦЭМ!$A$39:$A$782,$A132,СВЦЭМ!$B$39:$B$782,F$119)+'СЕТ СН'!$I$9+СВЦЭМ!$D$10+'СЕТ СН'!$I$5-'СЕТ СН'!$I$17</f>
        <v>5781.3442579900002</v>
      </c>
      <c r="G132" s="36">
        <f>SUMIFS(СВЦЭМ!$C$39:$C$782,СВЦЭМ!$A$39:$A$782,$A132,СВЦЭМ!$B$39:$B$782,G$119)+'СЕТ СН'!$I$9+СВЦЭМ!$D$10+'СЕТ СН'!$I$5-'СЕТ СН'!$I$17</f>
        <v>5754.9490879100003</v>
      </c>
      <c r="H132" s="36">
        <f>SUMIFS(СВЦЭМ!$C$39:$C$782,СВЦЭМ!$A$39:$A$782,$A132,СВЦЭМ!$B$39:$B$782,H$119)+'СЕТ СН'!$I$9+СВЦЭМ!$D$10+'СЕТ СН'!$I$5-'СЕТ СН'!$I$17</f>
        <v>5703.9377270200002</v>
      </c>
      <c r="I132" s="36">
        <f>SUMIFS(СВЦЭМ!$C$39:$C$782,СВЦЭМ!$A$39:$A$782,$A132,СВЦЭМ!$B$39:$B$782,I$119)+'СЕТ СН'!$I$9+СВЦЭМ!$D$10+'СЕТ СН'!$I$5-'СЕТ СН'!$I$17</f>
        <v>5608.1460991100003</v>
      </c>
      <c r="J132" s="36">
        <f>SUMIFS(СВЦЭМ!$C$39:$C$782,СВЦЭМ!$A$39:$A$782,$A132,СВЦЭМ!$B$39:$B$782,J$119)+'СЕТ СН'!$I$9+СВЦЭМ!$D$10+'СЕТ СН'!$I$5-'СЕТ СН'!$I$17</f>
        <v>5577.1834687500004</v>
      </c>
      <c r="K132" s="36">
        <f>SUMIFS(СВЦЭМ!$C$39:$C$782,СВЦЭМ!$A$39:$A$782,$A132,СВЦЭМ!$B$39:$B$782,K$119)+'СЕТ СН'!$I$9+СВЦЭМ!$D$10+'СЕТ СН'!$I$5-'СЕТ СН'!$I$17</f>
        <v>5559.3879471800001</v>
      </c>
      <c r="L132" s="36">
        <f>SUMIFS(СВЦЭМ!$C$39:$C$782,СВЦЭМ!$A$39:$A$782,$A132,СВЦЭМ!$B$39:$B$782,L$119)+'СЕТ СН'!$I$9+СВЦЭМ!$D$10+'СЕТ СН'!$I$5-'СЕТ СН'!$I$17</f>
        <v>5533.9187612200003</v>
      </c>
      <c r="M132" s="36">
        <f>SUMIFS(СВЦЭМ!$C$39:$C$782,СВЦЭМ!$A$39:$A$782,$A132,СВЦЭМ!$B$39:$B$782,M$119)+'СЕТ СН'!$I$9+СВЦЭМ!$D$10+'СЕТ СН'!$I$5-'СЕТ СН'!$I$17</f>
        <v>5550.6386377500003</v>
      </c>
      <c r="N132" s="36">
        <f>SUMIFS(СВЦЭМ!$C$39:$C$782,СВЦЭМ!$A$39:$A$782,$A132,СВЦЭМ!$B$39:$B$782,N$119)+'СЕТ СН'!$I$9+СВЦЭМ!$D$10+'СЕТ СН'!$I$5-'СЕТ СН'!$I$17</f>
        <v>5576.3026473299997</v>
      </c>
      <c r="O132" s="36">
        <f>SUMIFS(СВЦЭМ!$C$39:$C$782,СВЦЭМ!$A$39:$A$782,$A132,СВЦЭМ!$B$39:$B$782,O$119)+'СЕТ СН'!$I$9+СВЦЭМ!$D$10+'СЕТ СН'!$I$5-'СЕТ СН'!$I$17</f>
        <v>5581.4426761800005</v>
      </c>
      <c r="P132" s="36">
        <f>SUMIFS(СВЦЭМ!$C$39:$C$782,СВЦЭМ!$A$39:$A$782,$A132,СВЦЭМ!$B$39:$B$782,P$119)+'СЕТ СН'!$I$9+СВЦЭМ!$D$10+'СЕТ СН'!$I$5-'СЕТ СН'!$I$17</f>
        <v>5585.46134471</v>
      </c>
      <c r="Q132" s="36">
        <f>SUMIFS(СВЦЭМ!$C$39:$C$782,СВЦЭМ!$A$39:$A$782,$A132,СВЦЭМ!$B$39:$B$782,Q$119)+'СЕТ СН'!$I$9+СВЦЭМ!$D$10+'СЕТ СН'!$I$5-'СЕТ СН'!$I$17</f>
        <v>5612.9280705000001</v>
      </c>
      <c r="R132" s="36">
        <f>SUMIFS(СВЦЭМ!$C$39:$C$782,СВЦЭМ!$A$39:$A$782,$A132,СВЦЭМ!$B$39:$B$782,R$119)+'СЕТ СН'!$I$9+СВЦЭМ!$D$10+'СЕТ СН'!$I$5-'СЕТ СН'!$I$17</f>
        <v>5628.32769044</v>
      </c>
      <c r="S132" s="36">
        <f>SUMIFS(СВЦЭМ!$C$39:$C$782,СВЦЭМ!$A$39:$A$782,$A132,СВЦЭМ!$B$39:$B$782,S$119)+'СЕТ СН'!$I$9+СВЦЭМ!$D$10+'СЕТ СН'!$I$5-'СЕТ СН'!$I$17</f>
        <v>5618.5891621600003</v>
      </c>
      <c r="T132" s="36">
        <f>SUMIFS(СВЦЭМ!$C$39:$C$782,СВЦЭМ!$A$39:$A$782,$A132,СВЦЭМ!$B$39:$B$782,T$119)+'СЕТ СН'!$I$9+СВЦЭМ!$D$10+'СЕТ СН'!$I$5-'СЕТ СН'!$I$17</f>
        <v>5582.6698168000003</v>
      </c>
      <c r="U132" s="36">
        <f>SUMIFS(СВЦЭМ!$C$39:$C$782,СВЦЭМ!$A$39:$A$782,$A132,СВЦЭМ!$B$39:$B$782,U$119)+'СЕТ СН'!$I$9+СВЦЭМ!$D$10+'СЕТ СН'!$I$5-'СЕТ СН'!$I$17</f>
        <v>5574.8058078499998</v>
      </c>
      <c r="V132" s="36">
        <f>SUMIFS(СВЦЭМ!$C$39:$C$782,СВЦЭМ!$A$39:$A$782,$A132,СВЦЭМ!$B$39:$B$782,V$119)+'СЕТ СН'!$I$9+СВЦЭМ!$D$10+'СЕТ СН'!$I$5-'СЕТ СН'!$I$17</f>
        <v>5539.6530903299999</v>
      </c>
      <c r="W132" s="36">
        <f>SUMIFS(СВЦЭМ!$C$39:$C$782,СВЦЭМ!$A$39:$A$782,$A132,СВЦЭМ!$B$39:$B$782,W$119)+'СЕТ СН'!$I$9+СВЦЭМ!$D$10+'СЕТ СН'!$I$5-'СЕТ СН'!$I$17</f>
        <v>5516.1527753500004</v>
      </c>
      <c r="X132" s="36">
        <f>SUMIFS(СВЦЭМ!$C$39:$C$782,СВЦЭМ!$A$39:$A$782,$A132,СВЦЭМ!$B$39:$B$782,X$119)+'СЕТ СН'!$I$9+СВЦЭМ!$D$10+'СЕТ СН'!$I$5-'СЕТ СН'!$I$17</f>
        <v>5555.2761912799997</v>
      </c>
      <c r="Y132" s="36">
        <f>SUMIFS(СВЦЭМ!$C$39:$C$782,СВЦЭМ!$A$39:$A$782,$A132,СВЦЭМ!$B$39:$B$782,Y$119)+'СЕТ СН'!$I$9+СВЦЭМ!$D$10+'СЕТ СН'!$I$5-'СЕТ СН'!$I$17</f>
        <v>5584.3605955399998</v>
      </c>
    </row>
    <row r="133" spans="1:25" ht="15.75" x14ac:dyDescent="0.2">
      <c r="A133" s="35">
        <f t="shared" si="3"/>
        <v>45426</v>
      </c>
      <c r="B133" s="36">
        <f>SUMIFS(СВЦЭМ!$C$39:$C$782,СВЦЭМ!$A$39:$A$782,$A133,СВЦЭМ!$B$39:$B$782,B$119)+'СЕТ СН'!$I$9+СВЦЭМ!$D$10+'СЕТ СН'!$I$5-'СЕТ СН'!$I$17</f>
        <v>5685.4071311300004</v>
      </c>
      <c r="C133" s="36">
        <f>SUMIFS(СВЦЭМ!$C$39:$C$782,СВЦЭМ!$A$39:$A$782,$A133,СВЦЭМ!$B$39:$B$782,C$119)+'СЕТ СН'!$I$9+СВЦЭМ!$D$10+'СЕТ СН'!$I$5-'СЕТ СН'!$I$17</f>
        <v>5739.3405390999997</v>
      </c>
      <c r="D133" s="36">
        <f>SUMIFS(СВЦЭМ!$C$39:$C$782,СВЦЭМ!$A$39:$A$782,$A133,СВЦЭМ!$B$39:$B$782,D$119)+'СЕТ СН'!$I$9+СВЦЭМ!$D$10+'СЕТ СН'!$I$5-'СЕТ СН'!$I$17</f>
        <v>5742.7943835000005</v>
      </c>
      <c r="E133" s="36">
        <f>SUMIFS(СВЦЭМ!$C$39:$C$782,СВЦЭМ!$A$39:$A$782,$A133,СВЦЭМ!$B$39:$B$782,E$119)+'СЕТ СН'!$I$9+СВЦЭМ!$D$10+'СЕТ СН'!$I$5-'СЕТ СН'!$I$17</f>
        <v>5793.9241789400003</v>
      </c>
      <c r="F133" s="36">
        <f>SUMIFS(СВЦЭМ!$C$39:$C$782,СВЦЭМ!$A$39:$A$782,$A133,СВЦЭМ!$B$39:$B$782,F$119)+'СЕТ СН'!$I$9+СВЦЭМ!$D$10+'СЕТ СН'!$I$5-'СЕТ СН'!$I$17</f>
        <v>5802.2209161299998</v>
      </c>
      <c r="G133" s="36">
        <f>SUMIFS(СВЦЭМ!$C$39:$C$782,СВЦЭМ!$A$39:$A$782,$A133,СВЦЭМ!$B$39:$B$782,G$119)+'СЕТ СН'!$I$9+СВЦЭМ!$D$10+'СЕТ СН'!$I$5-'СЕТ СН'!$I$17</f>
        <v>5764.9149028000002</v>
      </c>
      <c r="H133" s="36">
        <f>SUMIFS(СВЦЭМ!$C$39:$C$782,СВЦЭМ!$A$39:$A$782,$A133,СВЦЭМ!$B$39:$B$782,H$119)+'СЕТ СН'!$I$9+СВЦЭМ!$D$10+'СЕТ СН'!$I$5-'СЕТ СН'!$I$17</f>
        <v>5724.4865798999999</v>
      </c>
      <c r="I133" s="36">
        <f>SUMIFS(СВЦЭМ!$C$39:$C$782,СВЦЭМ!$A$39:$A$782,$A133,СВЦЭМ!$B$39:$B$782,I$119)+'СЕТ СН'!$I$9+СВЦЭМ!$D$10+'СЕТ СН'!$I$5-'СЕТ СН'!$I$17</f>
        <v>5653.9288860899997</v>
      </c>
      <c r="J133" s="36">
        <f>SUMIFS(СВЦЭМ!$C$39:$C$782,СВЦЭМ!$A$39:$A$782,$A133,СВЦЭМ!$B$39:$B$782,J$119)+'СЕТ СН'!$I$9+СВЦЭМ!$D$10+'СЕТ СН'!$I$5-'СЕТ СН'!$I$17</f>
        <v>5583.2575096199998</v>
      </c>
      <c r="K133" s="36">
        <f>SUMIFS(СВЦЭМ!$C$39:$C$782,СВЦЭМ!$A$39:$A$782,$A133,СВЦЭМ!$B$39:$B$782,K$119)+'СЕТ СН'!$I$9+СВЦЭМ!$D$10+'СЕТ СН'!$I$5-'СЕТ СН'!$I$17</f>
        <v>5570.9985119299999</v>
      </c>
      <c r="L133" s="36">
        <f>SUMIFS(СВЦЭМ!$C$39:$C$782,СВЦЭМ!$A$39:$A$782,$A133,СВЦЭМ!$B$39:$B$782,L$119)+'СЕТ СН'!$I$9+СВЦЭМ!$D$10+'СЕТ СН'!$I$5-'СЕТ СН'!$I$17</f>
        <v>5566.1273801900006</v>
      </c>
      <c r="M133" s="36">
        <f>SUMIFS(СВЦЭМ!$C$39:$C$782,СВЦЭМ!$A$39:$A$782,$A133,СВЦЭМ!$B$39:$B$782,M$119)+'СЕТ СН'!$I$9+СВЦЭМ!$D$10+'СЕТ СН'!$I$5-'СЕТ СН'!$I$17</f>
        <v>5575.0826282400003</v>
      </c>
      <c r="N133" s="36">
        <f>SUMIFS(СВЦЭМ!$C$39:$C$782,СВЦЭМ!$A$39:$A$782,$A133,СВЦЭМ!$B$39:$B$782,N$119)+'СЕТ СН'!$I$9+СВЦЭМ!$D$10+'СЕТ СН'!$I$5-'СЕТ СН'!$I$17</f>
        <v>5583.8365313200002</v>
      </c>
      <c r="O133" s="36">
        <f>SUMIFS(СВЦЭМ!$C$39:$C$782,СВЦЭМ!$A$39:$A$782,$A133,СВЦЭМ!$B$39:$B$782,O$119)+'СЕТ СН'!$I$9+СВЦЭМ!$D$10+'СЕТ СН'!$I$5-'СЕТ СН'!$I$17</f>
        <v>5591.4963685599996</v>
      </c>
      <c r="P133" s="36">
        <f>SUMIFS(СВЦЭМ!$C$39:$C$782,СВЦЭМ!$A$39:$A$782,$A133,СВЦЭМ!$B$39:$B$782,P$119)+'СЕТ СН'!$I$9+СВЦЭМ!$D$10+'СЕТ СН'!$I$5-'СЕТ СН'!$I$17</f>
        <v>5593.4544626000006</v>
      </c>
      <c r="Q133" s="36">
        <f>SUMIFS(СВЦЭМ!$C$39:$C$782,СВЦЭМ!$A$39:$A$782,$A133,СВЦЭМ!$B$39:$B$782,Q$119)+'СЕТ СН'!$I$9+СВЦЭМ!$D$10+'СЕТ СН'!$I$5-'СЕТ СН'!$I$17</f>
        <v>5620.04081305</v>
      </c>
      <c r="R133" s="36">
        <f>SUMIFS(СВЦЭМ!$C$39:$C$782,СВЦЭМ!$A$39:$A$782,$A133,СВЦЭМ!$B$39:$B$782,R$119)+'СЕТ СН'!$I$9+СВЦЭМ!$D$10+'СЕТ СН'!$I$5-'СЕТ СН'!$I$17</f>
        <v>5635.6793080699999</v>
      </c>
      <c r="S133" s="36">
        <f>SUMIFS(СВЦЭМ!$C$39:$C$782,СВЦЭМ!$A$39:$A$782,$A133,СВЦЭМ!$B$39:$B$782,S$119)+'СЕТ СН'!$I$9+СВЦЭМ!$D$10+'СЕТ СН'!$I$5-'СЕТ СН'!$I$17</f>
        <v>5615.9884610500003</v>
      </c>
      <c r="T133" s="36">
        <f>SUMIFS(СВЦЭМ!$C$39:$C$782,СВЦЭМ!$A$39:$A$782,$A133,СВЦЭМ!$B$39:$B$782,T$119)+'СЕТ СН'!$I$9+СВЦЭМ!$D$10+'СЕТ СН'!$I$5-'СЕТ СН'!$I$17</f>
        <v>5582.2430062700005</v>
      </c>
      <c r="U133" s="36">
        <f>SUMIFS(СВЦЭМ!$C$39:$C$782,СВЦЭМ!$A$39:$A$782,$A133,СВЦЭМ!$B$39:$B$782,U$119)+'СЕТ СН'!$I$9+СВЦЭМ!$D$10+'СЕТ СН'!$I$5-'СЕТ СН'!$I$17</f>
        <v>5571.7493660800001</v>
      </c>
      <c r="V133" s="36">
        <f>SUMIFS(СВЦЭМ!$C$39:$C$782,СВЦЭМ!$A$39:$A$782,$A133,СВЦЭМ!$B$39:$B$782,V$119)+'СЕТ СН'!$I$9+СВЦЭМ!$D$10+'СЕТ СН'!$I$5-'СЕТ СН'!$I$17</f>
        <v>5546.6540731499999</v>
      </c>
      <c r="W133" s="36">
        <f>SUMIFS(СВЦЭМ!$C$39:$C$782,СВЦЭМ!$A$39:$A$782,$A133,СВЦЭМ!$B$39:$B$782,W$119)+'СЕТ СН'!$I$9+СВЦЭМ!$D$10+'СЕТ СН'!$I$5-'СЕТ СН'!$I$17</f>
        <v>5520.7508015800004</v>
      </c>
      <c r="X133" s="36">
        <f>SUMIFS(СВЦЭМ!$C$39:$C$782,СВЦЭМ!$A$39:$A$782,$A133,СВЦЭМ!$B$39:$B$782,X$119)+'СЕТ СН'!$I$9+СВЦЭМ!$D$10+'СЕТ СН'!$I$5-'СЕТ СН'!$I$17</f>
        <v>5556.8195989800006</v>
      </c>
      <c r="Y133" s="36">
        <f>SUMIFS(СВЦЭМ!$C$39:$C$782,СВЦЭМ!$A$39:$A$782,$A133,СВЦЭМ!$B$39:$B$782,Y$119)+'СЕТ СН'!$I$9+СВЦЭМ!$D$10+'СЕТ СН'!$I$5-'СЕТ СН'!$I$17</f>
        <v>5616.2208297100005</v>
      </c>
    </row>
    <row r="134" spans="1:25" ht="15.75" x14ac:dyDescent="0.2">
      <c r="A134" s="35">
        <f t="shared" si="3"/>
        <v>45427</v>
      </c>
      <c r="B134" s="36">
        <f>SUMIFS(СВЦЭМ!$C$39:$C$782,СВЦЭМ!$A$39:$A$782,$A134,СВЦЭМ!$B$39:$B$782,B$119)+'СЕТ СН'!$I$9+СВЦЭМ!$D$10+'СЕТ СН'!$I$5-'СЕТ СН'!$I$17</f>
        <v>5665.9097256499999</v>
      </c>
      <c r="C134" s="36">
        <f>SUMIFS(СВЦЭМ!$C$39:$C$782,СВЦЭМ!$A$39:$A$782,$A134,СВЦЭМ!$B$39:$B$782,C$119)+'СЕТ СН'!$I$9+СВЦЭМ!$D$10+'СЕТ СН'!$I$5-'СЕТ СН'!$I$17</f>
        <v>5745.4749114100005</v>
      </c>
      <c r="D134" s="36">
        <f>SUMIFS(СВЦЭМ!$C$39:$C$782,СВЦЭМ!$A$39:$A$782,$A134,СВЦЭМ!$B$39:$B$782,D$119)+'СЕТ СН'!$I$9+СВЦЭМ!$D$10+'СЕТ СН'!$I$5-'СЕТ СН'!$I$17</f>
        <v>5757.77900322</v>
      </c>
      <c r="E134" s="36">
        <f>SUMIFS(СВЦЭМ!$C$39:$C$782,СВЦЭМ!$A$39:$A$782,$A134,СВЦЭМ!$B$39:$B$782,E$119)+'СЕТ СН'!$I$9+СВЦЭМ!$D$10+'СЕТ СН'!$I$5-'СЕТ СН'!$I$17</f>
        <v>5810.0356360300002</v>
      </c>
      <c r="F134" s="36">
        <f>SUMIFS(СВЦЭМ!$C$39:$C$782,СВЦЭМ!$A$39:$A$782,$A134,СВЦЭМ!$B$39:$B$782,F$119)+'СЕТ СН'!$I$9+СВЦЭМ!$D$10+'СЕТ СН'!$I$5-'СЕТ СН'!$I$17</f>
        <v>5818.1340263299999</v>
      </c>
      <c r="G134" s="36">
        <f>SUMIFS(СВЦЭМ!$C$39:$C$782,СВЦЭМ!$A$39:$A$782,$A134,СВЦЭМ!$B$39:$B$782,G$119)+'СЕТ СН'!$I$9+СВЦЭМ!$D$10+'СЕТ СН'!$I$5-'СЕТ СН'!$I$17</f>
        <v>5777.60747378</v>
      </c>
      <c r="H134" s="36">
        <f>SUMIFS(СВЦЭМ!$C$39:$C$782,СВЦЭМ!$A$39:$A$782,$A134,СВЦЭМ!$B$39:$B$782,H$119)+'СЕТ СН'!$I$9+СВЦЭМ!$D$10+'СЕТ СН'!$I$5-'СЕТ СН'!$I$17</f>
        <v>5720.9589775499999</v>
      </c>
      <c r="I134" s="36">
        <f>SUMIFS(СВЦЭМ!$C$39:$C$782,СВЦЭМ!$A$39:$A$782,$A134,СВЦЭМ!$B$39:$B$782,I$119)+'СЕТ СН'!$I$9+СВЦЭМ!$D$10+'СЕТ СН'!$I$5-'СЕТ СН'!$I$17</f>
        <v>5644.9477388300002</v>
      </c>
      <c r="J134" s="36">
        <f>SUMIFS(СВЦЭМ!$C$39:$C$782,СВЦЭМ!$A$39:$A$782,$A134,СВЦЭМ!$B$39:$B$782,J$119)+'СЕТ СН'!$I$9+СВЦЭМ!$D$10+'СЕТ СН'!$I$5-'СЕТ СН'!$I$17</f>
        <v>5605.2228795700003</v>
      </c>
      <c r="K134" s="36">
        <f>SUMIFS(СВЦЭМ!$C$39:$C$782,СВЦЭМ!$A$39:$A$782,$A134,СВЦЭМ!$B$39:$B$782,K$119)+'СЕТ СН'!$I$9+СВЦЭМ!$D$10+'СЕТ СН'!$I$5-'СЕТ СН'!$I$17</f>
        <v>5560.5178124499998</v>
      </c>
      <c r="L134" s="36">
        <f>SUMIFS(СВЦЭМ!$C$39:$C$782,СВЦЭМ!$A$39:$A$782,$A134,СВЦЭМ!$B$39:$B$782,L$119)+'СЕТ СН'!$I$9+СВЦЭМ!$D$10+'СЕТ СН'!$I$5-'СЕТ СН'!$I$17</f>
        <v>5536.1488214199999</v>
      </c>
      <c r="M134" s="36">
        <f>SUMIFS(СВЦЭМ!$C$39:$C$782,СВЦЭМ!$A$39:$A$782,$A134,СВЦЭМ!$B$39:$B$782,M$119)+'СЕТ СН'!$I$9+СВЦЭМ!$D$10+'СЕТ СН'!$I$5-'СЕТ СН'!$I$17</f>
        <v>5565.6181804400003</v>
      </c>
      <c r="N134" s="36">
        <f>SUMIFS(СВЦЭМ!$C$39:$C$782,СВЦЭМ!$A$39:$A$782,$A134,СВЦЭМ!$B$39:$B$782,N$119)+'СЕТ СН'!$I$9+СВЦЭМ!$D$10+'СЕТ СН'!$I$5-'СЕТ СН'!$I$17</f>
        <v>5580.0513463799998</v>
      </c>
      <c r="O134" s="36">
        <f>SUMIFS(СВЦЭМ!$C$39:$C$782,СВЦЭМ!$A$39:$A$782,$A134,СВЦЭМ!$B$39:$B$782,O$119)+'СЕТ СН'!$I$9+СВЦЭМ!$D$10+'СЕТ СН'!$I$5-'СЕТ СН'!$I$17</f>
        <v>5595.49789994</v>
      </c>
      <c r="P134" s="36">
        <f>SUMIFS(СВЦЭМ!$C$39:$C$782,СВЦЭМ!$A$39:$A$782,$A134,СВЦЭМ!$B$39:$B$782,P$119)+'СЕТ СН'!$I$9+СВЦЭМ!$D$10+'СЕТ СН'!$I$5-'СЕТ СН'!$I$17</f>
        <v>5606.8142219399997</v>
      </c>
      <c r="Q134" s="36">
        <f>SUMIFS(СВЦЭМ!$C$39:$C$782,СВЦЭМ!$A$39:$A$782,$A134,СВЦЭМ!$B$39:$B$782,Q$119)+'СЕТ СН'!$I$9+СВЦЭМ!$D$10+'СЕТ СН'!$I$5-'СЕТ СН'!$I$17</f>
        <v>5638.7090670400003</v>
      </c>
      <c r="R134" s="36">
        <f>SUMIFS(СВЦЭМ!$C$39:$C$782,СВЦЭМ!$A$39:$A$782,$A134,СВЦЭМ!$B$39:$B$782,R$119)+'СЕТ СН'!$I$9+СВЦЭМ!$D$10+'СЕТ СН'!$I$5-'СЕТ СН'!$I$17</f>
        <v>5646.0072090200001</v>
      </c>
      <c r="S134" s="36">
        <f>SUMIFS(СВЦЭМ!$C$39:$C$782,СВЦЭМ!$A$39:$A$782,$A134,СВЦЭМ!$B$39:$B$782,S$119)+'СЕТ СН'!$I$9+СВЦЭМ!$D$10+'СЕТ СН'!$I$5-'СЕТ СН'!$I$17</f>
        <v>5623.2019483800004</v>
      </c>
      <c r="T134" s="36">
        <f>SUMIFS(СВЦЭМ!$C$39:$C$782,СВЦЭМ!$A$39:$A$782,$A134,СВЦЭМ!$B$39:$B$782,T$119)+'СЕТ СН'!$I$9+СВЦЭМ!$D$10+'СЕТ СН'!$I$5-'СЕТ СН'!$I$17</f>
        <v>5592.6690399500003</v>
      </c>
      <c r="U134" s="36">
        <f>SUMIFS(СВЦЭМ!$C$39:$C$782,СВЦЭМ!$A$39:$A$782,$A134,СВЦЭМ!$B$39:$B$782,U$119)+'СЕТ СН'!$I$9+СВЦЭМ!$D$10+'СЕТ СН'!$I$5-'СЕТ СН'!$I$17</f>
        <v>5580.4975395700003</v>
      </c>
      <c r="V134" s="36">
        <f>SUMIFS(СВЦЭМ!$C$39:$C$782,СВЦЭМ!$A$39:$A$782,$A134,СВЦЭМ!$B$39:$B$782,V$119)+'СЕТ СН'!$I$9+СВЦЭМ!$D$10+'СЕТ СН'!$I$5-'СЕТ СН'!$I$17</f>
        <v>5539.0602236000004</v>
      </c>
      <c r="W134" s="36">
        <f>SUMIFS(СВЦЭМ!$C$39:$C$782,СВЦЭМ!$A$39:$A$782,$A134,СВЦЭМ!$B$39:$B$782,W$119)+'СЕТ СН'!$I$9+СВЦЭМ!$D$10+'СЕТ СН'!$I$5-'СЕТ СН'!$I$17</f>
        <v>5493.0335223800002</v>
      </c>
      <c r="X134" s="36">
        <f>SUMIFS(СВЦЭМ!$C$39:$C$782,СВЦЭМ!$A$39:$A$782,$A134,СВЦЭМ!$B$39:$B$782,X$119)+'СЕТ СН'!$I$9+СВЦЭМ!$D$10+'СЕТ СН'!$I$5-'СЕТ СН'!$I$17</f>
        <v>5531.9712118500001</v>
      </c>
      <c r="Y134" s="36">
        <f>SUMIFS(СВЦЭМ!$C$39:$C$782,СВЦЭМ!$A$39:$A$782,$A134,СВЦЭМ!$B$39:$B$782,Y$119)+'СЕТ СН'!$I$9+СВЦЭМ!$D$10+'СЕТ СН'!$I$5-'СЕТ СН'!$I$17</f>
        <v>5585.6192460100001</v>
      </c>
    </row>
    <row r="135" spans="1:25" ht="15.75" x14ac:dyDescent="0.2">
      <c r="A135" s="35">
        <f t="shared" si="3"/>
        <v>45428</v>
      </c>
      <c r="B135" s="36">
        <f>SUMIFS(СВЦЭМ!$C$39:$C$782,СВЦЭМ!$A$39:$A$782,$A135,СВЦЭМ!$B$39:$B$782,B$119)+'СЕТ СН'!$I$9+СВЦЭМ!$D$10+'СЕТ СН'!$I$5-'СЕТ СН'!$I$17</f>
        <v>5666.8597412500003</v>
      </c>
      <c r="C135" s="36">
        <f>SUMIFS(СВЦЭМ!$C$39:$C$782,СВЦЭМ!$A$39:$A$782,$A135,СВЦЭМ!$B$39:$B$782,C$119)+'СЕТ СН'!$I$9+СВЦЭМ!$D$10+'СЕТ СН'!$I$5-'СЕТ СН'!$I$17</f>
        <v>5763.4006894499998</v>
      </c>
      <c r="D135" s="36">
        <f>SUMIFS(СВЦЭМ!$C$39:$C$782,СВЦЭМ!$A$39:$A$782,$A135,СВЦЭМ!$B$39:$B$782,D$119)+'СЕТ СН'!$I$9+СВЦЭМ!$D$10+'СЕТ СН'!$I$5-'СЕТ СН'!$I$17</f>
        <v>5768.1524345899998</v>
      </c>
      <c r="E135" s="36">
        <f>SUMIFS(СВЦЭМ!$C$39:$C$782,СВЦЭМ!$A$39:$A$782,$A135,СВЦЭМ!$B$39:$B$782,E$119)+'СЕТ СН'!$I$9+СВЦЭМ!$D$10+'СЕТ СН'!$I$5-'СЕТ СН'!$I$17</f>
        <v>5824.5704212500004</v>
      </c>
      <c r="F135" s="36">
        <f>SUMIFS(СВЦЭМ!$C$39:$C$782,СВЦЭМ!$A$39:$A$782,$A135,СВЦЭМ!$B$39:$B$782,F$119)+'СЕТ СН'!$I$9+СВЦЭМ!$D$10+'СЕТ СН'!$I$5-'СЕТ СН'!$I$17</f>
        <v>5807.5917064000005</v>
      </c>
      <c r="G135" s="36">
        <f>SUMIFS(СВЦЭМ!$C$39:$C$782,СВЦЭМ!$A$39:$A$782,$A135,СВЦЭМ!$B$39:$B$782,G$119)+'СЕТ СН'!$I$9+СВЦЭМ!$D$10+'СЕТ СН'!$I$5-'СЕТ СН'!$I$17</f>
        <v>5772.3902823900007</v>
      </c>
      <c r="H135" s="36">
        <f>SUMIFS(СВЦЭМ!$C$39:$C$782,СВЦЭМ!$A$39:$A$782,$A135,СВЦЭМ!$B$39:$B$782,H$119)+'СЕТ СН'!$I$9+СВЦЭМ!$D$10+'СЕТ СН'!$I$5-'СЕТ СН'!$I$17</f>
        <v>5691.8353569600004</v>
      </c>
      <c r="I135" s="36">
        <f>SUMIFS(СВЦЭМ!$C$39:$C$782,СВЦЭМ!$A$39:$A$782,$A135,СВЦЭМ!$B$39:$B$782,I$119)+'СЕТ СН'!$I$9+СВЦЭМ!$D$10+'СЕТ СН'!$I$5-'СЕТ СН'!$I$17</f>
        <v>5596.7859731300005</v>
      </c>
      <c r="J135" s="36">
        <f>SUMIFS(СВЦЭМ!$C$39:$C$782,СВЦЭМ!$A$39:$A$782,$A135,СВЦЭМ!$B$39:$B$782,J$119)+'СЕТ СН'!$I$9+СВЦЭМ!$D$10+'СЕТ СН'!$I$5-'СЕТ СН'!$I$17</f>
        <v>5547.2811958299999</v>
      </c>
      <c r="K135" s="36">
        <f>SUMIFS(СВЦЭМ!$C$39:$C$782,СВЦЭМ!$A$39:$A$782,$A135,СВЦЭМ!$B$39:$B$782,K$119)+'СЕТ СН'!$I$9+СВЦЭМ!$D$10+'СЕТ СН'!$I$5-'СЕТ СН'!$I$17</f>
        <v>5515.7294287800005</v>
      </c>
      <c r="L135" s="36">
        <f>SUMIFS(СВЦЭМ!$C$39:$C$782,СВЦЭМ!$A$39:$A$782,$A135,СВЦЭМ!$B$39:$B$782,L$119)+'СЕТ СН'!$I$9+СВЦЭМ!$D$10+'СЕТ СН'!$I$5-'СЕТ СН'!$I$17</f>
        <v>5501.0483723200005</v>
      </c>
      <c r="M135" s="36">
        <f>SUMIFS(СВЦЭМ!$C$39:$C$782,СВЦЭМ!$A$39:$A$782,$A135,СВЦЭМ!$B$39:$B$782,M$119)+'СЕТ СН'!$I$9+СВЦЭМ!$D$10+'СЕТ СН'!$I$5-'СЕТ СН'!$I$17</f>
        <v>5517.8097057600007</v>
      </c>
      <c r="N135" s="36">
        <f>SUMIFS(СВЦЭМ!$C$39:$C$782,СВЦЭМ!$A$39:$A$782,$A135,СВЦЭМ!$B$39:$B$782,N$119)+'СЕТ СН'!$I$9+СВЦЭМ!$D$10+'СЕТ СН'!$I$5-'СЕТ СН'!$I$17</f>
        <v>5540.5955356100003</v>
      </c>
      <c r="O135" s="36">
        <f>SUMIFS(СВЦЭМ!$C$39:$C$782,СВЦЭМ!$A$39:$A$782,$A135,СВЦЭМ!$B$39:$B$782,O$119)+'СЕТ СН'!$I$9+СВЦЭМ!$D$10+'СЕТ СН'!$I$5-'СЕТ СН'!$I$17</f>
        <v>5542.5730908200003</v>
      </c>
      <c r="P135" s="36">
        <f>SUMIFS(СВЦЭМ!$C$39:$C$782,СВЦЭМ!$A$39:$A$782,$A135,СВЦЭМ!$B$39:$B$782,P$119)+'СЕТ СН'!$I$9+СВЦЭМ!$D$10+'СЕТ СН'!$I$5-'СЕТ СН'!$I$17</f>
        <v>5557.4281107300003</v>
      </c>
      <c r="Q135" s="36">
        <f>SUMIFS(СВЦЭМ!$C$39:$C$782,СВЦЭМ!$A$39:$A$782,$A135,СВЦЭМ!$B$39:$B$782,Q$119)+'СЕТ СН'!$I$9+СВЦЭМ!$D$10+'СЕТ СН'!$I$5-'СЕТ СН'!$I$17</f>
        <v>5579.2678045600005</v>
      </c>
      <c r="R135" s="36">
        <f>SUMIFS(СВЦЭМ!$C$39:$C$782,СВЦЭМ!$A$39:$A$782,$A135,СВЦЭМ!$B$39:$B$782,R$119)+'СЕТ СН'!$I$9+СВЦЭМ!$D$10+'СЕТ СН'!$I$5-'СЕТ СН'!$I$17</f>
        <v>5574.6771167200004</v>
      </c>
      <c r="S135" s="36">
        <f>SUMIFS(СВЦЭМ!$C$39:$C$782,СВЦЭМ!$A$39:$A$782,$A135,СВЦЭМ!$B$39:$B$782,S$119)+'СЕТ СН'!$I$9+СВЦЭМ!$D$10+'СЕТ СН'!$I$5-'СЕТ СН'!$I$17</f>
        <v>5566.42953846</v>
      </c>
      <c r="T135" s="36">
        <f>SUMIFS(СВЦЭМ!$C$39:$C$782,СВЦЭМ!$A$39:$A$782,$A135,СВЦЭМ!$B$39:$B$782,T$119)+'СЕТ СН'!$I$9+СВЦЭМ!$D$10+'СЕТ СН'!$I$5-'СЕТ СН'!$I$17</f>
        <v>5552.8228983600002</v>
      </c>
      <c r="U135" s="36">
        <f>SUMIFS(СВЦЭМ!$C$39:$C$782,СВЦЭМ!$A$39:$A$782,$A135,СВЦЭМ!$B$39:$B$782,U$119)+'СЕТ СН'!$I$9+СВЦЭМ!$D$10+'СЕТ СН'!$I$5-'СЕТ СН'!$I$17</f>
        <v>5538.4413881199998</v>
      </c>
      <c r="V135" s="36">
        <f>SUMIFS(СВЦЭМ!$C$39:$C$782,СВЦЭМ!$A$39:$A$782,$A135,СВЦЭМ!$B$39:$B$782,V$119)+'СЕТ СН'!$I$9+СВЦЭМ!$D$10+'СЕТ СН'!$I$5-'СЕТ СН'!$I$17</f>
        <v>5520.7361473399997</v>
      </c>
      <c r="W135" s="36">
        <f>SUMIFS(СВЦЭМ!$C$39:$C$782,СВЦЭМ!$A$39:$A$782,$A135,СВЦЭМ!$B$39:$B$782,W$119)+'СЕТ СН'!$I$9+СВЦЭМ!$D$10+'СЕТ СН'!$I$5-'СЕТ СН'!$I$17</f>
        <v>5491.5031506100004</v>
      </c>
      <c r="X135" s="36">
        <f>SUMIFS(СВЦЭМ!$C$39:$C$782,СВЦЭМ!$A$39:$A$782,$A135,СВЦЭМ!$B$39:$B$782,X$119)+'СЕТ СН'!$I$9+СВЦЭМ!$D$10+'СЕТ СН'!$I$5-'СЕТ СН'!$I$17</f>
        <v>5521.7969775700003</v>
      </c>
      <c r="Y135" s="36">
        <f>SUMIFS(СВЦЭМ!$C$39:$C$782,СВЦЭМ!$A$39:$A$782,$A135,СВЦЭМ!$B$39:$B$782,Y$119)+'СЕТ СН'!$I$9+СВЦЭМ!$D$10+'СЕТ СН'!$I$5-'СЕТ СН'!$I$17</f>
        <v>5588.5569185200002</v>
      </c>
    </row>
    <row r="136" spans="1:25" ht="15.75" x14ac:dyDescent="0.2">
      <c r="A136" s="35">
        <f t="shared" si="3"/>
        <v>45429</v>
      </c>
      <c r="B136" s="36">
        <f>SUMIFS(СВЦЭМ!$C$39:$C$782,СВЦЭМ!$A$39:$A$782,$A136,СВЦЭМ!$B$39:$B$782,B$119)+'СЕТ СН'!$I$9+СВЦЭМ!$D$10+'СЕТ СН'!$I$5-'СЕТ СН'!$I$17</f>
        <v>5572.3984614800002</v>
      </c>
      <c r="C136" s="36">
        <f>SUMIFS(СВЦЭМ!$C$39:$C$782,СВЦЭМ!$A$39:$A$782,$A136,СВЦЭМ!$B$39:$B$782,C$119)+'СЕТ СН'!$I$9+СВЦЭМ!$D$10+'СЕТ СН'!$I$5-'СЕТ СН'!$I$17</f>
        <v>5599.7778049200006</v>
      </c>
      <c r="D136" s="36">
        <f>SUMIFS(СВЦЭМ!$C$39:$C$782,СВЦЭМ!$A$39:$A$782,$A136,СВЦЭМ!$B$39:$B$782,D$119)+'СЕТ СН'!$I$9+СВЦЭМ!$D$10+'СЕТ СН'!$I$5-'СЕТ СН'!$I$17</f>
        <v>5607.1710650200002</v>
      </c>
      <c r="E136" s="36">
        <f>SUMIFS(СВЦЭМ!$C$39:$C$782,СВЦЭМ!$A$39:$A$782,$A136,СВЦЭМ!$B$39:$B$782,E$119)+'СЕТ СН'!$I$9+СВЦЭМ!$D$10+'СЕТ СН'!$I$5-'СЕТ СН'!$I$17</f>
        <v>5689.4026643800007</v>
      </c>
      <c r="F136" s="36">
        <f>SUMIFS(СВЦЭМ!$C$39:$C$782,СВЦЭМ!$A$39:$A$782,$A136,СВЦЭМ!$B$39:$B$782,F$119)+'СЕТ СН'!$I$9+СВЦЭМ!$D$10+'СЕТ СН'!$I$5-'СЕТ СН'!$I$17</f>
        <v>5709.5352931899997</v>
      </c>
      <c r="G136" s="36">
        <f>SUMIFS(СВЦЭМ!$C$39:$C$782,СВЦЭМ!$A$39:$A$782,$A136,СВЦЭМ!$B$39:$B$782,G$119)+'СЕТ СН'!$I$9+СВЦЭМ!$D$10+'СЕТ СН'!$I$5-'СЕТ СН'!$I$17</f>
        <v>5676.4139742099997</v>
      </c>
      <c r="H136" s="36">
        <f>SUMIFS(СВЦЭМ!$C$39:$C$782,СВЦЭМ!$A$39:$A$782,$A136,СВЦЭМ!$B$39:$B$782,H$119)+'СЕТ СН'!$I$9+СВЦЭМ!$D$10+'СЕТ СН'!$I$5-'СЕТ СН'!$I$17</f>
        <v>5654.2041983300005</v>
      </c>
      <c r="I136" s="36">
        <f>SUMIFS(СВЦЭМ!$C$39:$C$782,СВЦЭМ!$A$39:$A$782,$A136,СВЦЭМ!$B$39:$B$782,I$119)+'СЕТ СН'!$I$9+СВЦЭМ!$D$10+'СЕТ СН'!$I$5-'СЕТ СН'!$I$17</f>
        <v>5668.3379276800006</v>
      </c>
      <c r="J136" s="36">
        <f>SUMIFS(СВЦЭМ!$C$39:$C$782,СВЦЭМ!$A$39:$A$782,$A136,СВЦЭМ!$B$39:$B$782,J$119)+'СЕТ СН'!$I$9+СВЦЭМ!$D$10+'СЕТ СН'!$I$5-'СЕТ СН'!$I$17</f>
        <v>5608.3139597899999</v>
      </c>
      <c r="K136" s="36">
        <f>SUMIFS(СВЦЭМ!$C$39:$C$782,СВЦЭМ!$A$39:$A$782,$A136,СВЦЭМ!$B$39:$B$782,K$119)+'СЕТ СН'!$I$9+СВЦЭМ!$D$10+'СЕТ СН'!$I$5-'СЕТ СН'!$I$17</f>
        <v>5598.3339781800005</v>
      </c>
      <c r="L136" s="36">
        <f>SUMIFS(СВЦЭМ!$C$39:$C$782,СВЦЭМ!$A$39:$A$782,$A136,СВЦЭМ!$B$39:$B$782,L$119)+'СЕТ СН'!$I$9+СВЦЭМ!$D$10+'СЕТ СН'!$I$5-'СЕТ СН'!$I$17</f>
        <v>5584.57956173</v>
      </c>
      <c r="M136" s="36">
        <f>SUMIFS(СВЦЭМ!$C$39:$C$782,СВЦЭМ!$A$39:$A$782,$A136,СВЦЭМ!$B$39:$B$782,M$119)+'СЕТ СН'!$I$9+СВЦЭМ!$D$10+'СЕТ СН'!$I$5-'СЕТ СН'!$I$17</f>
        <v>5620.0322173800005</v>
      </c>
      <c r="N136" s="36">
        <f>SUMIFS(СВЦЭМ!$C$39:$C$782,СВЦЭМ!$A$39:$A$782,$A136,СВЦЭМ!$B$39:$B$782,N$119)+'СЕТ СН'!$I$9+СВЦЭМ!$D$10+'СЕТ СН'!$I$5-'СЕТ СН'!$I$17</f>
        <v>5625.8995178599998</v>
      </c>
      <c r="O136" s="36">
        <f>SUMIFS(СВЦЭМ!$C$39:$C$782,СВЦЭМ!$A$39:$A$782,$A136,СВЦЭМ!$B$39:$B$782,O$119)+'СЕТ СН'!$I$9+СВЦЭМ!$D$10+'СЕТ СН'!$I$5-'СЕТ СН'!$I$17</f>
        <v>5641.0918862899998</v>
      </c>
      <c r="P136" s="36">
        <f>SUMIFS(СВЦЭМ!$C$39:$C$782,СВЦЭМ!$A$39:$A$782,$A136,СВЦЭМ!$B$39:$B$782,P$119)+'СЕТ СН'!$I$9+СВЦЭМ!$D$10+'СЕТ СН'!$I$5-'СЕТ СН'!$I$17</f>
        <v>5648.1433195899999</v>
      </c>
      <c r="Q136" s="36">
        <f>SUMIFS(СВЦЭМ!$C$39:$C$782,СВЦЭМ!$A$39:$A$782,$A136,СВЦЭМ!$B$39:$B$782,Q$119)+'СЕТ СН'!$I$9+СВЦЭМ!$D$10+'СЕТ СН'!$I$5-'СЕТ СН'!$I$17</f>
        <v>5684.6162547700005</v>
      </c>
      <c r="R136" s="36">
        <f>SUMIFS(СВЦЭМ!$C$39:$C$782,СВЦЭМ!$A$39:$A$782,$A136,СВЦЭМ!$B$39:$B$782,R$119)+'СЕТ СН'!$I$9+СВЦЭМ!$D$10+'СЕТ СН'!$I$5-'СЕТ СН'!$I$17</f>
        <v>5693.3693440799998</v>
      </c>
      <c r="S136" s="36">
        <f>SUMIFS(СВЦЭМ!$C$39:$C$782,СВЦЭМ!$A$39:$A$782,$A136,СВЦЭМ!$B$39:$B$782,S$119)+'СЕТ СН'!$I$9+СВЦЭМ!$D$10+'СЕТ СН'!$I$5-'СЕТ СН'!$I$17</f>
        <v>5674.2960187600002</v>
      </c>
      <c r="T136" s="36">
        <f>SUMIFS(СВЦЭМ!$C$39:$C$782,СВЦЭМ!$A$39:$A$782,$A136,СВЦЭМ!$B$39:$B$782,T$119)+'СЕТ СН'!$I$9+СВЦЭМ!$D$10+'СЕТ СН'!$I$5-'СЕТ СН'!$I$17</f>
        <v>5629.2366987300002</v>
      </c>
      <c r="U136" s="36">
        <f>SUMIFS(СВЦЭМ!$C$39:$C$782,СВЦЭМ!$A$39:$A$782,$A136,СВЦЭМ!$B$39:$B$782,U$119)+'СЕТ СН'!$I$9+СВЦЭМ!$D$10+'СЕТ СН'!$I$5-'СЕТ СН'!$I$17</f>
        <v>5621.5702423399998</v>
      </c>
      <c r="V136" s="36">
        <f>SUMIFS(СВЦЭМ!$C$39:$C$782,СВЦЭМ!$A$39:$A$782,$A136,СВЦЭМ!$B$39:$B$782,V$119)+'СЕТ СН'!$I$9+СВЦЭМ!$D$10+'СЕТ СН'!$I$5-'СЕТ СН'!$I$17</f>
        <v>5603.6353991100004</v>
      </c>
      <c r="W136" s="36">
        <f>SUMIFS(СВЦЭМ!$C$39:$C$782,СВЦЭМ!$A$39:$A$782,$A136,СВЦЭМ!$B$39:$B$782,W$119)+'СЕТ СН'!$I$9+СВЦЭМ!$D$10+'СЕТ СН'!$I$5-'СЕТ СН'!$I$17</f>
        <v>5566.5154590399998</v>
      </c>
      <c r="X136" s="36">
        <f>SUMIFS(СВЦЭМ!$C$39:$C$782,СВЦЭМ!$A$39:$A$782,$A136,СВЦЭМ!$B$39:$B$782,X$119)+'СЕТ СН'!$I$9+СВЦЭМ!$D$10+'СЕТ СН'!$I$5-'СЕТ СН'!$I$17</f>
        <v>5605.0576087899999</v>
      </c>
      <c r="Y136" s="36">
        <f>SUMIFS(СВЦЭМ!$C$39:$C$782,СВЦЭМ!$A$39:$A$782,$A136,СВЦЭМ!$B$39:$B$782,Y$119)+'СЕТ СН'!$I$9+СВЦЭМ!$D$10+'СЕТ СН'!$I$5-'СЕТ СН'!$I$17</f>
        <v>5670.8432013299998</v>
      </c>
    </row>
    <row r="137" spans="1:25" ht="15.75" x14ac:dyDescent="0.2">
      <c r="A137" s="35">
        <f t="shared" si="3"/>
        <v>45430</v>
      </c>
      <c r="B137" s="36">
        <f>SUMIFS(СВЦЭМ!$C$39:$C$782,СВЦЭМ!$A$39:$A$782,$A137,СВЦЭМ!$B$39:$B$782,B$119)+'СЕТ СН'!$I$9+СВЦЭМ!$D$10+'СЕТ СН'!$I$5-'СЕТ СН'!$I$17</f>
        <v>5611.2037968200002</v>
      </c>
      <c r="C137" s="36">
        <f>SUMIFS(СВЦЭМ!$C$39:$C$782,СВЦЭМ!$A$39:$A$782,$A137,СВЦЭМ!$B$39:$B$782,C$119)+'СЕТ СН'!$I$9+СВЦЭМ!$D$10+'СЕТ СН'!$I$5-'СЕТ СН'!$I$17</f>
        <v>5693.9091684699997</v>
      </c>
      <c r="D137" s="36">
        <f>SUMIFS(СВЦЭМ!$C$39:$C$782,СВЦЭМ!$A$39:$A$782,$A137,СВЦЭМ!$B$39:$B$782,D$119)+'СЕТ СН'!$I$9+СВЦЭМ!$D$10+'СЕТ СН'!$I$5-'СЕТ СН'!$I$17</f>
        <v>5689.3153591</v>
      </c>
      <c r="E137" s="36">
        <f>SUMIFS(СВЦЭМ!$C$39:$C$782,СВЦЭМ!$A$39:$A$782,$A137,СВЦЭМ!$B$39:$B$782,E$119)+'СЕТ СН'!$I$9+СВЦЭМ!$D$10+'СЕТ СН'!$I$5-'СЕТ СН'!$I$17</f>
        <v>5714.7309558800007</v>
      </c>
      <c r="F137" s="36">
        <f>SUMIFS(СВЦЭМ!$C$39:$C$782,СВЦЭМ!$A$39:$A$782,$A137,СВЦЭМ!$B$39:$B$782,F$119)+'СЕТ СН'!$I$9+СВЦЭМ!$D$10+'СЕТ СН'!$I$5-'СЕТ СН'!$I$17</f>
        <v>5718.42570746</v>
      </c>
      <c r="G137" s="36">
        <f>SUMIFS(СВЦЭМ!$C$39:$C$782,СВЦЭМ!$A$39:$A$782,$A137,СВЦЭМ!$B$39:$B$782,G$119)+'СЕТ СН'!$I$9+СВЦЭМ!$D$10+'СЕТ СН'!$I$5-'СЕТ СН'!$I$17</f>
        <v>5723.7549040399999</v>
      </c>
      <c r="H137" s="36">
        <f>SUMIFS(СВЦЭМ!$C$39:$C$782,СВЦЭМ!$A$39:$A$782,$A137,СВЦЭМ!$B$39:$B$782,H$119)+'СЕТ СН'!$I$9+СВЦЭМ!$D$10+'СЕТ СН'!$I$5-'СЕТ СН'!$I$17</f>
        <v>5700.0911126299998</v>
      </c>
      <c r="I137" s="36">
        <f>SUMIFS(СВЦЭМ!$C$39:$C$782,СВЦЭМ!$A$39:$A$782,$A137,СВЦЭМ!$B$39:$B$782,I$119)+'СЕТ СН'!$I$9+СВЦЭМ!$D$10+'СЕТ СН'!$I$5-'СЕТ СН'!$I$17</f>
        <v>5668.3825841600001</v>
      </c>
      <c r="J137" s="36">
        <f>SUMIFS(СВЦЭМ!$C$39:$C$782,СВЦЭМ!$A$39:$A$782,$A137,СВЦЭМ!$B$39:$B$782,J$119)+'СЕТ СН'!$I$9+СВЦЭМ!$D$10+'СЕТ СН'!$I$5-'СЕТ СН'!$I$17</f>
        <v>5618.6533119200003</v>
      </c>
      <c r="K137" s="36">
        <f>SUMIFS(СВЦЭМ!$C$39:$C$782,СВЦЭМ!$A$39:$A$782,$A137,СВЦЭМ!$B$39:$B$782,K$119)+'СЕТ СН'!$I$9+СВЦЭМ!$D$10+'СЕТ СН'!$I$5-'СЕТ СН'!$I$17</f>
        <v>5592.5515096400004</v>
      </c>
      <c r="L137" s="36">
        <f>SUMIFS(СВЦЭМ!$C$39:$C$782,СВЦЭМ!$A$39:$A$782,$A137,СВЦЭМ!$B$39:$B$782,L$119)+'СЕТ СН'!$I$9+СВЦЭМ!$D$10+'СЕТ СН'!$I$5-'СЕТ СН'!$I$17</f>
        <v>5590.2313185800003</v>
      </c>
      <c r="M137" s="36">
        <f>SUMIFS(СВЦЭМ!$C$39:$C$782,СВЦЭМ!$A$39:$A$782,$A137,СВЦЭМ!$B$39:$B$782,M$119)+'СЕТ СН'!$I$9+СВЦЭМ!$D$10+'СЕТ СН'!$I$5-'СЕТ СН'!$I$17</f>
        <v>5618.1390128700004</v>
      </c>
      <c r="N137" s="36">
        <f>SUMIFS(СВЦЭМ!$C$39:$C$782,СВЦЭМ!$A$39:$A$782,$A137,СВЦЭМ!$B$39:$B$782,N$119)+'СЕТ СН'!$I$9+СВЦЭМ!$D$10+'СЕТ СН'!$I$5-'СЕТ СН'!$I$17</f>
        <v>5623.4797163800004</v>
      </c>
      <c r="O137" s="36">
        <f>SUMIFS(СВЦЭМ!$C$39:$C$782,СВЦЭМ!$A$39:$A$782,$A137,СВЦЭМ!$B$39:$B$782,O$119)+'СЕТ СН'!$I$9+СВЦЭМ!$D$10+'СЕТ СН'!$I$5-'СЕТ СН'!$I$17</f>
        <v>5631.0402438300007</v>
      </c>
      <c r="P137" s="36">
        <f>SUMIFS(СВЦЭМ!$C$39:$C$782,СВЦЭМ!$A$39:$A$782,$A137,СВЦЭМ!$B$39:$B$782,P$119)+'СЕТ СН'!$I$9+СВЦЭМ!$D$10+'СЕТ СН'!$I$5-'СЕТ СН'!$I$17</f>
        <v>5653.5577051999999</v>
      </c>
      <c r="Q137" s="36">
        <f>SUMIFS(СВЦЭМ!$C$39:$C$782,СВЦЭМ!$A$39:$A$782,$A137,СВЦЭМ!$B$39:$B$782,Q$119)+'СЕТ СН'!$I$9+СВЦЭМ!$D$10+'СЕТ СН'!$I$5-'СЕТ СН'!$I$17</f>
        <v>5672.5370503900003</v>
      </c>
      <c r="R137" s="36">
        <f>SUMIFS(СВЦЭМ!$C$39:$C$782,СВЦЭМ!$A$39:$A$782,$A137,СВЦЭМ!$B$39:$B$782,R$119)+'СЕТ СН'!$I$9+СВЦЭМ!$D$10+'СЕТ СН'!$I$5-'СЕТ СН'!$I$17</f>
        <v>5688.8138849799998</v>
      </c>
      <c r="S137" s="36">
        <f>SUMIFS(СВЦЭМ!$C$39:$C$782,СВЦЭМ!$A$39:$A$782,$A137,СВЦЭМ!$B$39:$B$782,S$119)+'СЕТ СН'!$I$9+СВЦЭМ!$D$10+'СЕТ СН'!$I$5-'СЕТ СН'!$I$17</f>
        <v>5682.8036092600005</v>
      </c>
      <c r="T137" s="36">
        <f>SUMIFS(СВЦЭМ!$C$39:$C$782,СВЦЭМ!$A$39:$A$782,$A137,СВЦЭМ!$B$39:$B$782,T$119)+'СЕТ СН'!$I$9+СВЦЭМ!$D$10+'СЕТ СН'!$I$5-'СЕТ СН'!$I$17</f>
        <v>5657.7009045800005</v>
      </c>
      <c r="U137" s="36">
        <f>SUMIFS(СВЦЭМ!$C$39:$C$782,СВЦЭМ!$A$39:$A$782,$A137,СВЦЭМ!$B$39:$B$782,U$119)+'СЕТ СН'!$I$9+СВЦЭМ!$D$10+'СЕТ СН'!$I$5-'СЕТ СН'!$I$17</f>
        <v>5632.2207036700001</v>
      </c>
      <c r="V137" s="36">
        <f>SUMIFS(СВЦЭМ!$C$39:$C$782,СВЦЭМ!$A$39:$A$782,$A137,СВЦЭМ!$B$39:$B$782,V$119)+'СЕТ СН'!$I$9+СВЦЭМ!$D$10+'СЕТ СН'!$I$5-'СЕТ СН'!$I$17</f>
        <v>5580.9152093499997</v>
      </c>
      <c r="W137" s="36">
        <f>SUMIFS(СВЦЭМ!$C$39:$C$782,СВЦЭМ!$A$39:$A$782,$A137,СВЦЭМ!$B$39:$B$782,W$119)+'СЕТ СН'!$I$9+СВЦЭМ!$D$10+'СЕТ СН'!$I$5-'СЕТ СН'!$I$17</f>
        <v>5531.0220167500001</v>
      </c>
      <c r="X137" s="36">
        <f>SUMIFS(СВЦЭМ!$C$39:$C$782,СВЦЭМ!$A$39:$A$782,$A137,СВЦЭМ!$B$39:$B$782,X$119)+'СЕТ СН'!$I$9+СВЦЭМ!$D$10+'СЕТ СН'!$I$5-'СЕТ СН'!$I$17</f>
        <v>5564.0411739299998</v>
      </c>
      <c r="Y137" s="36">
        <f>SUMIFS(СВЦЭМ!$C$39:$C$782,СВЦЭМ!$A$39:$A$782,$A137,СВЦЭМ!$B$39:$B$782,Y$119)+'СЕТ СН'!$I$9+СВЦЭМ!$D$10+'СЕТ СН'!$I$5-'СЕТ СН'!$I$17</f>
        <v>5646.4207709000002</v>
      </c>
    </row>
    <row r="138" spans="1:25" ht="15.75" x14ac:dyDescent="0.2">
      <c r="A138" s="35">
        <f t="shared" si="3"/>
        <v>45431</v>
      </c>
      <c r="B138" s="36">
        <f>SUMIFS(СВЦЭМ!$C$39:$C$782,СВЦЭМ!$A$39:$A$782,$A138,СВЦЭМ!$B$39:$B$782,B$119)+'СЕТ СН'!$I$9+СВЦЭМ!$D$10+'СЕТ СН'!$I$5-'СЕТ СН'!$I$17</f>
        <v>5692.9402421300001</v>
      </c>
      <c r="C138" s="36">
        <f>SUMIFS(СВЦЭМ!$C$39:$C$782,СВЦЭМ!$A$39:$A$782,$A138,СВЦЭМ!$B$39:$B$782,C$119)+'СЕТ СН'!$I$9+СВЦЭМ!$D$10+'СЕТ СН'!$I$5-'СЕТ СН'!$I$17</f>
        <v>5712.8293797100005</v>
      </c>
      <c r="D138" s="36">
        <f>SUMIFS(СВЦЭМ!$C$39:$C$782,СВЦЭМ!$A$39:$A$782,$A138,СВЦЭМ!$B$39:$B$782,D$119)+'СЕТ СН'!$I$9+СВЦЭМ!$D$10+'СЕТ СН'!$I$5-'СЕТ СН'!$I$17</f>
        <v>5737.3478574000001</v>
      </c>
      <c r="E138" s="36">
        <f>SUMIFS(СВЦЭМ!$C$39:$C$782,СВЦЭМ!$A$39:$A$782,$A138,СВЦЭМ!$B$39:$B$782,E$119)+'СЕТ СН'!$I$9+СВЦЭМ!$D$10+'СЕТ СН'!$I$5-'СЕТ СН'!$I$17</f>
        <v>5767.6611763700002</v>
      </c>
      <c r="F138" s="36">
        <f>SUMIFS(СВЦЭМ!$C$39:$C$782,СВЦЭМ!$A$39:$A$782,$A138,СВЦЭМ!$B$39:$B$782,F$119)+'СЕТ СН'!$I$9+СВЦЭМ!$D$10+'СЕТ СН'!$I$5-'СЕТ СН'!$I$17</f>
        <v>5766.8461013300002</v>
      </c>
      <c r="G138" s="36">
        <f>SUMIFS(СВЦЭМ!$C$39:$C$782,СВЦЭМ!$A$39:$A$782,$A138,СВЦЭМ!$B$39:$B$782,G$119)+'СЕТ СН'!$I$9+СВЦЭМ!$D$10+'СЕТ СН'!$I$5-'СЕТ СН'!$I$17</f>
        <v>5748.9874826800005</v>
      </c>
      <c r="H138" s="36">
        <f>SUMIFS(СВЦЭМ!$C$39:$C$782,СВЦЭМ!$A$39:$A$782,$A138,СВЦЭМ!$B$39:$B$782,H$119)+'СЕТ СН'!$I$9+СВЦЭМ!$D$10+'СЕТ СН'!$I$5-'СЕТ СН'!$I$17</f>
        <v>5764.1556897400005</v>
      </c>
      <c r="I138" s="36">
        <f>SUMIFS(СВЦЭМ!$C$39:$C$782,СВЦЭМ!$A$39:$A$782,$A138,СВЦЭМ!$B$39:$B$782,I$119)+'СЕТ СН'!$I$9+СВЦЭМ!$D$10+'СЕТ СН'!$I$5-'СЕТ СН'!$I$17</f>
        <v>5728.4745121300002</v>
      </c>
      <c r="J138" s="36">
        <f>SUMIFS(СВЦЭМ!$C$39:$C$782,СВЦЭМ!$A$39:$A$782,$A138,СВЦЭМ!$B$39:$B$782,J$119)+'СЕТ СН'!$I$9+СВЦЭМ!$D$10+'СЕТ СН'!$I$5-'СЕТ СН'!$I$17</f>
        <v>5637.3436121699997</v>
      </c>
      <c r="K138" s="36">
        <f>SUMIFS(СВЦЭМ!$C$39:$C$782,СВЦЭМ!$A$39:$A$782,$A138,СВЦЭМ!$B$39:$B$782,K$119)+'СЕТ СН'!$I$9+СВЦЭМ!$D$10+'СЕТ СН'!$I$5-'СЕТ СН'!$I$17</f>
        <v>5578.6542547899999</v>
      </c>
      <c r="L138" s="36">
        <f>SUMIFS(СВЦЭМ!$C$39:$C$782,СВЦЭМ!$A$39:$A$782,$A138,СВЦЭМ!$B$39:$B$782,L$119)+'СЕТ СН'!$I$9+СВЦЭМ!$D$10+'СЕТ СН'!$I$5-'СЕТ СН'!$I$17</f>
        <v>5564.9099243600003</v>
      </c>
      <c r="M138" s="36">
        <f>SUMIFS(СВЦЭМ!$C$39:$C$782,СВЦЭМ!$A$39:$A$782,$A138,СВЦЭМ!$B$39:$B$782,M$119)+'СЕТ СН'!$I$9+СВЦЭМ!$D$10+'СЕТ СН'!$I$5-'СЕТ СН'!$I$17</f>
        <v>5574.4151747200003</v>
      </c>
      <c r="N138" s="36">
        <f>SUMIFS(СВЦЭМ!$C$39:$C$782,СВЦЭМ!$A$39:$A$782,$A138,СВЦЭМ!$B$39:$B$782,N$119)+'СЕТ СН'!$I$9+СВЦЭМ!$D$10+'СЕТ СН'!$I$5-'СЕТ СН'!$I$17</f>
        <v>5572.1863744299999</v>
      </c>
      <c r="O138" s="36">
        <f>SUMIFS(СВЦЭМ!$C$39:$C$782,СВЦЭМ!$A$39:$A$782,$A138,СВЦЭМ!$B$39:$B$782,O$119)+'СЕТ СН'!$I$9+СВЦЭМ!$D$10+'СЕТ СН'!$I$5-'СЕТ СН'!$I$17</f>
        <v>5573.4791845600002</v>
      </c>
      <c r="P138" s="36">
        <f>SUMIFS(СВЦЭМ!$C$39:$C$782,СВЦЭМ!$A$39:$A$782,$A138,СВЦЭМ!$B$39:$B$782,P$119)+'СЕТ СН'!$I$9+СВЦЭМ!$D$10+'СЕТ СН'!$I$5-'СЕТ СН'!$I$17</f>
        <v>5579.4216860699999</v>
      </c>
      <c r="Q138" s="36">
        <f>SUMIFS(СВЦЭМ!$C$39:$C$782,СВЦЭМ!$A$39:$A$782,$A138,СВЦЭМ!$B$39:$B$782,Q$119)+'СЕТ СН'!$I$9+СВЦЭМ!$D$10+'СЕТ СН'!$I$5-'СЕТ СН'!$I$17</f>
        <v>5609.8584891800001</v>
      </c>
      <c r="R138" s="36">
        <f>SUMIFS(СВЦЭМ!$C$39:$C$782,СВЦЭМ!$A$39:$A$782,$A138,СВЦЭМ!$B$39:$B$782,R$119)+'СЕТ СН'!$I$9+СВЦЭМ!$D$10+'СЕТ СН'!$I$5-'СЕТ СН'!$I$17</f>
        <v>5612.8123692500003</v>
      </c>
      <c r="S138" s="36">
        <f>SUMIFS(СВЦЭМ!$C$39:$C$782,СВЦЭМ!$A$39:$A$782,$A138,СВЦЭМ!$B$39:$B$782,S$119)+'СЕТ СН'!$I$9+СВЦЭМ!$D$10+'СЕТ СН'!$I$5-'СЕТ СН'!$I$17</f>
        <v>5599.23137331</v>
      </c>
      <c r="T138" s="36">
        <f>SUMIFS(СВЦЭМ!$C$39:$C$782,СВЦЭМ!$A$39:$A$782,$A138,СВЦЭМ!$B$39:$B$782,T$119)+'СЕТ СН'!$I$9+СВЦЭМ!$D$10+'СЕТ СН'!$I$5-'СЕТ СН'!$I$17</f>
        <v>5579.5674881900004</v>
      </c>
      <c r="U138" s="36">
        <f>SUMIFS(СВЦЭМ!$C$39:$C$782,СВЦЭМ!$A$39:$A$782,$A138,СВЦЭМ!$B$39:$B$782,U$119)+'СЕТ СН'!$I$9+СВЦЭМ!$D$10+'СЕТ СН'!$I$5-'СЕТ СН'!$I$17</f>
        <v>5577.2126997200003</v>
      </c>
      <c r="V138" s="36">
        <f>SUMIFS(СВЦЭМ!$C$39:$C$782,СВЦЭМ!$A$39:$A$782,$A138,СВЦЭМ!$B$39:$B$782,V$119)+'СЕТ СН'!$I$9+СВЦЭМ!$D$10+'СЕТ СН'!$I$5-'СЕТ СН'!$I$17</f>
        <v>5570.3554177700007</v>
      </c>
      <c r="W138" s="36">
        <f>SUMIFS(СВЦЭМ!$C$39:$C$782,СВЦЭМ!$A$39:$A$782,$A138,СВЦЭМ!$B$39:$B$782,W$119)+'СЕТ СН'!$I$9+СВЦЭМ!$D$10+'СЕТ СН'!$I$5-'СЕТ СН'!$I$17</f>
        <v>5532.2366220499998</v>
      </c>
      <c r="X138" s="36">
        <f>SUMIFS(СВЦЭМ!$C$39:$C$782,СВЦЭМ!$A$39:$A$782,$A138,СВЦЭМ!$B$39:$B$782,X$119)+'СЕТ СН'!$I$9+СВЦЭМ!$D$10+'СЕТ СН'!$I$5-'СЕТ СН'!$I$17</f>
        <v>5571.7008267500005</v>
      </c>
      <c r="Y138" s="36">
        <f>SUMIFS(СВЦЭМ!$C$39:$C$782,СВЦЭМ!$A$39:$A$782,$A138,СВЦЭМ!$B$39:$B$782,Y$119)+'СЕТ СН'!$I$9+СВЦЭМ!$D$10+'СЕТ СН'!$I$5-'СЕТ СН'!$I$17</f>
        <v>5604.6074179400002</v>
      </c>
    </row>
    <row r="139" spans="1:25" ht="15.75" x14ac:dyDescent="0.2">
      <c r="A139" s="35">
        <f t="shared" si="3"/>
        <v>45432</v>
      </c>
      <c r="B139" s="36">
        <f>SUMIFS(СВЦЭМ!$C$39:$C$782,СВЦЭМ!$A$39:$A$782,$A139,СВЦЭМ!$B$39:$B$782,B$119)+'СЕТ СН'!$I$9+СВЦЭМ!$D$10+'СЕТ СН'!$I$5-'СЕТ СН'!$I$17</f>
        <v>5629.4005678100002</v>
      </c>
      <c r="C139" s="36">
        <f>SUMIFS(СВЦЭМ!$C$39:$C$782,СВЦЭМ!$A$39:$A$782,$A139,СВЦЭМ!$B$39:$B$782,C$119)+'СЕТ СН'!$I$9+СВЦЭМ!$D$10+'СЕТ СН'!$I$5-'СЕТ СН'!$I$17</f>
        <v>5728.06575436</v>
      </c>
      <c r="D139" s="36">
        <f>SUMIFS(СВЦЭМ!$C$39:$C$782,СВЦЭМ!$A$39:$A$782,$A139,СВЦЭМ!$B$39:$B$782,D$119)+'СЕТ СН'!$I$9+СВЦЭМ!$D$10+'СЕТ СН'!$I$5-'СЕТ СН'!$I$17</f>
        <v>5730.8043260000004</v>
      </c>
      <c r="E139" s="36">
        <f>SUMIFS(СВЦЭМ!$C$39:$C$782,СВЦЭМ!$A$39:$A$782,$A139,СВЦЭМ!$B$39:$B$782,E$119)+'СЕТ СН'!$I$9+СВЦЭМ!$D$10+'СЕТ СН'!$I$5-'СЕТ СН'!$I$17</f>
        <v>5794.9950576800002</v>
      </c>
      <c r="F139" s="36">
        <f>SUMIFS(СВЦЭМ!$C$39:$C$782,СВЦЭМ!$A$39:$A$782,$A139,СВЦЭМ!$B$39:$B$782,F$119)+'СЕТ СН'!$I$9+СВЦЭМ!$D$10+'СЕТ СН'!$I$5-'СЕТ СН'!$I$17</f>
        <v>5794.6323111800002</v>
      </c>
      <c r="G139" s="36">
        <f>SUMIFS(СВЦЭМ!$C$39:$C$782,СВЦЭМ!$A$39:$A$782,$A139,СВЦЭМ!$B$39:$B$782,G$119)+'СЕТ СН'!$I$9+СВЦЭМ!$D$10+'СЕТ СН'!$I$5-'СЕТ СН'!$I$17</f>
        <v>5752.10480775</v>
      </c>
      <c r="H139" s="36">
        <f>SUMIFS(СВЦЭМ!$C$39:$C$782,СВЦЭМ!$A$39:$A$782,$A139,СВЦЭМ!$B$39:$B$782,H$119)+'СЕТ СН'!$I$9+СВЦЭМ!$D$10+'СЕТ СН'!$I$5-'СЕТ СН'!$I$17</f>
        <v>5695.6072358600004</v>
      </c>
      <c r="I139" s="36">
        <f>SUMIFS(СВЦЭМ!$C$39:$C$782,СВЦЭМ!$A$39:$A$782,$A139,СВЦЭМ!$B$39:$B$782,I$119)+'СЕТ СН'!$I$9+СВЦЭМ!$D$10+'СЕТ СН'!$I$5-'СЕТ СН'!$I$17</f>
        <v>5625.2905486600002</v>
      </c>
      <c r="J139" s="36">
        <f>SUMIFS(СВЦЭМ!$C$39:$C$782,СВЦЭМ!$A$39:$A$782,$A139,СВЦЭМ!$B$39:$B$782,J$119)+'СЕТ СН'!$I$9+СВЦЭМ!$D$10+'СЕТ СН'!$I$5-'СЕТ СН'!$I$17</f>
        <v>5578.0095060599997</v>
      </c>
      <c r="K139" s="36">
        <f>SUMIFS(СВЦЭМ!$C$39:$C$782,СВЦЭМ!$A$39:$A$782,$A139,СВЦЭМ!$B$39:$B$782,K$119)+'СЕТ СН'!$I$9+СВЦЭМ!$D$10+'СЕТ СН'!$I$5-'СЕТ СН'!$I$17</f>
        <v>5574.5663467499999</v>
      </c>
      <c r="L139" s="36">
        <f>SUMIFS(СВЦЭМ!$C$39:$C$782,СВЦЭМ!$A$39:$A$782,$A139,СВЦЭМ!$B$39:$B$782,L$119)+'СЕТ СН'!$I$9+СВЦЭМ!$D$10+'СЕТ СН'!$I$5-'СЕТ СН'!$I$17</f>
        <v>5564.8686225900001</v>
      </c>
      <c r="M139" s="36">
        <f>SUMIFS(СВЦЭМ!$C$39:$C$782,СВЦЭМ!$A$39:$A$782,$A139,СВЦЭМ!$B$39:$B$782,M$119)+'СЕТ СН'!$I$9+СВЦЭМ!$D$10+'СЕТ СН'!$I$5-'СЕТ СН'!$I$17</f>
        <v>5577.5971602999998</v>
      </c>
      <c r="N139" s="36">
        <f>SUMIFS(СВЦЭМ!$C$39:$C$782,СВЦЭМ!$A$39:$A$782,$A139,СВЦЭМ!$B$39:$B$782,N$119)+'СЕТ СН'!$I$9+СВЦЭМ!$D$10+'СЕТ СН'!$I$5-'СЕТ СН'!$I$17</f>
        <v>5589.5942667400004</v>
      </c>
      <c r="O139" s="36">
        <f>SUMIFS(СВЦЭМ!$C$39:$C$782,СВЦЭМ!$A$39:$A$782,$A139,СВЦЭМ!$B$39:$B$782,O$119)+'СЕТ СН'!$I$9+СВЦЭМ!$D$10+'СЕТ СН'!$I$5-'СЕТ СН'!$I$17</f>
        <v>5587.7525191599998</v>
      </c>
      <c r="P139" s="36">
        <f>SUMIFS(СВЦЭМ!$C$39:$C$782,СВЦЭМ!$A$39:$A$782,$A139,СВЦЭМ!$B$39:$B$782,P$119)+'СЕТ СН'!$I$9+СВЦЭМ!$D$10+'СЕТ СН'!$I$5-'СЕТ СН'!$I$17</f>
        <v>5598.3609077500005</v>
      </c>
      <c r="Q139" s="36">
        <f>SUMIFS(СВЦЭМ!$C$39:$C$782,СВЦЭМ!$A$39:$A$782,$A139,СВЦЭМ!$B$39:$B$782,Q$119)+'СЕТ СН'!$I$9+СВЦЭМ!$D$10+'СЕТ СН'!$I$5-'СЕТ СН'!$I$17</f>
        <v>5604.4708951600005</v>
      </c>
      <c r="R139" s="36">
        <f>SUMIFS(СВЦЭМ!$C$39:$C$782,СВЦЭМ!$A$39:$A$782,$A139,СВЦЭМ!$B$39:$B$782,R$119)+'СЕТ СН'!$I$9+СВЦЭМ!$D$10+'СЕТ СН'!$I$5-'СЕТ СН'!$I$17</f>
        <v>5609.9684667000001</v>
      </c>
      <c r="S139" s="36">
        <f>SUMIFS(СВЦЭМ!$C$39:$C$782,СВЦЭМ!$A$39:$A$782,$A139,СВЦЭМ!$B$39:$B$782,S$119)+'СЕТ СН'!$I$9+СВЦЭМ!$D$10+'СЕТ СН'!$I$5-'СЕТ СН'!$I$17</f>
        <v>5597.0510817200002</v>
      </c>
      <c r="T139" s="36">
        <f>SUMIFS(СВЦЭМ!$C$39:$C$782,СВЦЭМ!$A$39:$A$782,$A139,СВЦЭМ!$B$39:$B$782,T$119)+'СЕТ СН'!$I$9+СВЦЭМ!$D$10+'СЕТ СН'!$I$5-'СЕТ СН'!$I$17</f>
        <v>5577.5760244700004</v>
      </c>
      <c r="U139" s="36">
        <f>SUMIFS(СВЦЭМ!$C$39:$C$782,СВЦЭМ!$A$39:$A$782,$A139,СВЦЭМ!$B$39:$B$782,U$119)+'СЕТ СН'!$I$9+СВЦЭМ!$D$10+'СЕТ СН'!$I$5-'СЕТ СН'!$I$17</f>
        <v>5571.2319168600006</v>
      </c>
      <c r="V139" s="36">
        <f>SUMIFS(СВЦЭМ!$C$39:$C$782,СВЦЭМ!$A$39:$A$782,$A139,СВЦЭМ!$B$39:$B$782,V$119)+'СЕТ СН'!$I$9+СВЦЭМ!$D$10+'СЕТ СН'!$I$5-'СЕТ СН'!$I$17</f>
        <v>5569.2632457999998</v>
      </c>
      <c r="W139" s="36">
        <f>SUMIFS(СВЦЭМ!$C$39:$C$782,СВЦЭМ!$A$39:$A$782,$A139,СВЦЭМ!$B$39:$B$782,W$119)+'СЕТ СН'!$I$9+СВЦЭМ!$D$10+'СЕТ СН'!$I$5-'СЕТ СН'!$I$17</f>
        <v>5529.49132336</v>
      </c>
      <c r="X139" s="36">
        <f>SUMIFS(СВЦЭМ!$C$39:$C$782,СВЦЭМ!$A$39:$A$782,$A139,СВЦЭМ!$B$39:$B$782,X$119)+'СЕТ СН'!$I$9+СВЦЭМ!$D$10+'СЕТ СН'!$I$5-'СЕТ СН'!$I$17</f>
        <v>5558.0313059800001</v>
      </c>
      <c r="Y139" s="36">
        <f>SUMIFS(СВЦЭМ!$C$39:$C$782,СВЦЭМ!$A$39:$A$782,$A139,СВЦЭМ!$B$39:$B$782,Y$119)+'СЕТ СН'!$I$9+СВЦЭМ!$D$10+'СЕТ СН'!$I$5-'СЕТ СН'!$I$17</f>
        <v>5600.2969582200003</v>
      </c>
    </row>
    <row r="140" spans="1:25" ht="15.75" x14ac:dyDescent="0.2">
      <c r="A140" s="35">
        <f t="shared" si="3"/>
        <v>45433</v>
      </c>
      <c r="B140" s="36">
        <f>SUMIFS(СВЦЭМ!$C$39:$C$782,СВЦЭМ!$A$39:$A$782,$A140,СВЦЭМ!$B$39:$B$782,B$119)+'СЕТ СН'!$I$9+СВЦЭМ!$D$10+'СЕТ СН'!$I$5-'СЕТ СН'!$I$17</f>
        <v>5578.9259278700001</v>
      </c>
      <c r="C140" s="36">
        <f>SUMIFS(СВЦЭМ!$C$39:$C$782,СВЦЭМ!$A$39:$A$782,$A140,СВЦЭМ!$B$39:$B$782,C$119)+'СЕТ СН'!$I$9+СВЦЭМ!$D$10+'СЕТ СН'!$I$5-'СЕТ СН'!$I$17</f>
        <v>5688.5368232399996</v>
      </c>
      <c r="D140" s="36">
        <f>SUMIFS(СВЦЭМ!$C$39:$C$782,СВЦЭМ!$A$39:$A$782,$A140,СВЦЭМ!$B$39:$B$782,D$119)+'СЕТ СН'!$I$9+СВЦЭМ!$D$10+'СЕТ СН'!$I$5-'СЕТ СН'!$I$17</f>
        <v>5700.1832398300003</v>
      </c>
      <c r="E140" s="36">
        <f>SUMIFS(СВЦЭМ!$C$39:$C$782,СВЦЭМ!$A$39:$A$782,$A140,СВЦЭМ!$B$39:$B$782,E$119)+'СЕТ СН'!$I$9+СВЦЭМ!$D$10+'СЕТ СН'!$I$5-'СЕТ СН'!$I$17</f>
        <v>5759.4398968900005</v>
      </c>
      <c r="F140" s="36">
        <f>SUMIFS(СВЦЭМ!$C$39:$C$782,СВЦЭМ!$A$39:$A$782,$A140,СВЦЭМ!$B$39:$B$782,F$119)+'СЕТ СН'!$I$9+СВЦЭМ!$D$10+'СЕТ СН'!$I$5-'СЕТ СН'!$I$17</f>
        <v>5752.2581843900007</v>
      </c>
      <c r="G140" s="36">
        <f>SUMIFS(СВЦЭМ!$C$39:$C$782,СВЦЭМ!$A$39:$A$782,$A140,СВЦЭМ!$B$39:$B$782,G$119)+'СЕТ СН'!$I$9+СВЦЭМ!$D$10+'СЕТ СН'!$I$5-'СЕТ СН'!$I$17</f>
        <v>5714.5377953200004</v>
      </c>
      <c r="H140" s="36">
        <f>SUMIFS(СВЦЭМ!$C$39:$C$782,СВЦЭМ!$A$39:$A$782,$A140,СВЦЭМ!$B$39:$B$782,H$119)+'СЕТ СН'!$I$9+СВЦЭМ!$D$10+'СЕТ СН'!$I$5-'СЕТ СН'!$I$17</f>
        <v>5620.5877904400004</v>
      </c>
      <c r="I140" s="36">
        <f>SUMIFS(СВЦЭМ!$C$39:$C$782,СВЦЭМ!$A$39:$A$782,$A140,СВЦЭМ!$B$39:$B$782,I$119)+'СЕТ СН'!$I$9+СВЦЭМ!$D$10+'СЕТ СН'!$I$5-'СЕТ СН'!$I$17</f>
        <v>5581.2132084499999</v>
      </c>
      <c r="J140" s="36">
        <f>SUMIFS(СВЦЭМ!$C$39:$C$782,СВЦЭМ!$A$39:$A$782,$A140,СВЦЭМ!$B$39:$B$782,J$119)+'СЕТ СН'!$I$9+СВЦЭМ!$D$10+'СЕТ СН'!$I$5-'СЕТ СН'!$I$17</f>
        <v>5579.29374663</v>
      </c>
      <c r="K140" s="36">
        <f>SUMIFS(СВЦЭМ!$C$39:$C$782,СВЦЭМ!$A$39:$A$782,$A140,СВЦЭМ!$B$39:$B$782,K$119)+'СЕТ СН'!$I$9+СВЦЭМ!$D$10+'СЕТ СН'!$I$5-'СЕТ СН'!$I$17</f>
        <v>5584.6836800999999</v>
      </c>
      <c r="L140" s="36">
        <f>SUMIFS(СВЦЭМ!$C$39:$C$782,СВЦЭМ!$A$39:$A$782,$A140,СВЦЭМ!$B$39:$B$782,L$119)+'СЕТ СН'!$I$9+СВЦЭМ!$D$10+'СЕТ СН'!$I$5-'СЕТ СН'!$I$17</f>
        <v>5556.4917338900004</v>
      </c>
      <c r="M140" s="36">
        <f>SUMIFS(СВЦЭМ!$C$39:$C$782,СВЦЭМ!$A$39:$A$782,$A140,СВЦЭМ!$B$39:$B$782,M$119)+'СЕТ СН'!$I$9+СВЦЭМ!$D$10+'СЕТ СН'!$I$5-'СЕТ СН'!$I$17</f>
        <v>5557.9660030100003</v>
      </c>
      <c r="N140" s="36">
        <f>SUMIFS(СВЦЭМ!$C$39:$C$782,СВЦЭМ!$A$39:$A$782,$A140,СВЦЭМ!$B$39:$B$782,N$119)+'СЕТ СН'!$I$9+СВЦЭМ!$D$10+'СЕТ СН'!$I$5-'СЕТ СН'!$I$17</f>
        <v>5527.6483087200004</v>
      </c>
      <c r="O140" s="36">
        <f>SUMIFS(СВЦЭМ!$C$39:$C$782,СВЦЭМ!$A$39:$A$782,$A140,СВЦЭМ!$B$39:$B$782,O$119)+'СЕТ СН'!$I$9+СВЦЭМ!$D$10+'СЕТ СН'!$I$5-'СЕТ СН'!$I$17</f>
        <v>5535.4417847800005</v>
      </c>
      <c r="P140" s="36">
        <f>SUMIFS(СВЦЭМ!$C$39:$C$782,СВЦЭМ!$A$39:$A$782,$A140,СВЦЭМ!$B$39:$B$782,P$119)+'СЕТ СН'!$I$9+СВЦЭМ!$D$10+'СЕТ СН'!$I$5-'СЕТ СН'!$I$17</f>
        <v>5536.1013737600006</v>
      </c>
      <c r="Q140" s="36">
        <f>SUMIFS(СВЦЭМ!$C$39:$C$782,СВЦЭМ!$A$39:$A$782,$A140,СВЦЭМ!$B$39:$B$782,Q$119)+'СЕТ СН'!$I$9+СВЦЭМ!$D$10+'СЕТ СН'!$I$5-'СЕТ СН'!$I$17</f>
        <v>5545.42350093</v>
      </c>
      <c r="R140" s="36">
        <f>SUMIFS(СВЦЭМ!$C$39:$C$782,СВЦЭМ!$A$39:$A$782,$A140,СВЦЭМ!$B$39:$B$782,R$119)+'СЕТ СН'!$I$9+СВЦЭМ!$D$10+'СЕТ СН'!$I$5-'СЕТ СН'!$I$17</f>
        <v>5544.5013444800006</v>
      </c>
      <c r="S140" s="36">
        <f>SUMIFS(СВЦЭМ!$C$39:$C$782,СВЦЭМ!$A$39:$A$782,$A140,СВЦЭМ!$B$39:$B$782,S$119)+'СЕТ СН'!$I$9+СВЦЭМ!$D$10+'СЕТ СН'!$I$5-'СЕТ СН'!$I$17</f>
        <v>5550.0123567700002</v>
      </c>
      <c r="T140" s="36">
        <f>SUMIFS(СВЦЭМ!$C$39:$C$782,СВЦЭМ!$A$39:$A$782,$A140,СВЦЭМ!$B$39:$B$782,T$119)+'СЕТ СН'!$I$9+СВЦЭМ!$D$10+'СЕТ СН'!$I$5-'СЕТ СН'!$I$17</f>
        <v>5544.5894580499998</v>
      </c>
      <c r="U140" s="36">
        <f>SUMIFS(СВЦЭМ!$C$39:$C$782,СВЦЭМ!$A$39:$A$782,$A140,СВЦЭМ!$B$39:$B$782,U$119)+'СЕТ СН'!$I$9+СВЦЭМ!$D$10+'СЕТ СН'!$I$5-'СЕТ СН'!$I$17</f>
        <v>5551.21291397</v>
      </c>
      <c r="V140" s="36">
        <f>SUMIFS(СВЦЭМ!$C$39:$C$782,СВЦЭМ!$A$39:$A$782,$A140,СВЦЭМ!$B$39:$B$782,V$119)+'СЕТ СН'!$I$9+СВЦЭМ!$D$10+'СЕТ СН'!$I$5-'СЕТ СН'!$I$17</f>
        <v>5532.7987899</v>
      </c>
      <c r="W140" s="36">
        <f>SUMIFS(СВЦЭМ!$C$39:$C$782,СВЦЭМ!$A$39:$A$782,$A140,СВЦЭМ!$B$39:$B$782,W$119)+'СЕТ СН'!$I$9+СВЦЭМ!$D$10+'СЕТ СН'!$I$5-'СЕТ СН'!$I$17</f>
        <v>5483.6514032800005</v>
      </c>
      <c r="X140" s="36">
        <f>SUMIFS(СВЦЭМ!$C$39:$C$782,СВЦЭМ!$A$39:$A$782,$A140,СВЦЭМ!$B$39:$B$782,X$119)+'СЕТ СН'!$I$9+СВЦЭМ!$D$10+'СЕТ СН'!$I$5-'СЕТ СН'!$I$17</f>
        <v>5535.50025628</v>
      </c>
      <c r="Y140" s="36">
        <f>SUMIFS(СВЦЭМ!$C$39:$C$782,СВЦЭМ!$A$39:$A$782,$A140,СВЦЭМ!$B$39:$B$782,Y$119)+'СЕТ СН'!$I$9+СВЦЭМ!$D$10+'СЕТ СН'!$I$5-'СЕТ СН'!$I$17</f>
        <v>5531.4265547600007</v>
      </c>
    </row>
    <row r="141" spans="1:25" ht="15.75" x14ac:dyDescent="0.2">
      <c r="A141" s="35">
        <f t="shared" si="3"/>
        <v>45434</v>
      </c>
      <c r="B141" s="36">
        <f>SUMIFS(СВЦЭМ!$C$39:$C$782,СВЦЭМ!$A$39:$A$782,$A141,СВЦЭМ!$B$39:$B$782,B$119)+'СЕТ СН'!$I$9+СВЦЭМ!$D$10+'СЕТ СН'!$I$5-'СЕТ СН'!$I$17</f>
        <v>5582.3867884700003</v>
      </c>
      <c r="C141" s="36">
        <f>SUMIFS(СВЦЭМ!$C$39:$C$782,СВЦЭМ!$A$39:$A$782,$A141,СВЦЭМ!$B$39:$B$782,C$119)+'СЕТ СН'!$I$9+СВЦЭМ!$D$10+'СЕТ СН'!$I$5-'СЕТ СН'!$I$17</f>
        <v>5659.1006181000002</v>
      </c>
      <c r="D141" s="36">
        <f>SUMIFS(СВЦЭМ!$C$39:$C$782,СВЦЭМ!$A$39:$A$782,$A141,СВЦЭМ!$B$39:$B$782,D$119)+'СЕТ СН'!$I$9+СВЦЭМ!$D$10+'СЕТ СН'!$I$5-'СЕТ СН'!$I$17</f>
        <v>5698.8365735400002</v>
      </c>
      <c r="E141" s="36">
        <f>SUMIFS(СВЦЭМ!$C$39:$C$782,СВЦЭМ!$A$39:$A$782,$A141,СВЦЭМ!$B$39:$B$782,E$119)+'СЕТ СН'!$I$9+СВЦЭМ!$D$10+'СЕТ СН'!$I$5-'СЕТ СН'!$I$17</f>
        <v>5718.5519655900007</v>
      </c>
      <c r="F141" s="36">
        <f>SUMIFS(СВЦЭМ!$C$39:$C$782,СВЦЭМ!$A$39:$A$782,$A141,СВЦЭМ!$B$39:$B$782,F$119)+'СЕТ СН'!$I$9+СВЦЭМ!$D$10+'СЕТ СН'!$I$5-'СЕТ СН'!$I$17</f>
        <v>5716.59661504</v>
      </c>
      <c r="G141" s="36">
        <f>SUMIFS(СВЦЭМ!$C$39:$C$782,СВЦЭМ!$A$39:$A$782,$A141,СВЦЭМ!$B$39:$B$782,G$119)+'СЕТ СН'!$I$9+СВЦЭМ!$D$10+'СЕТ СН'!$I$5-'СЕТ СН'!$I$17</f>
        <v>5721.3898885600001</v>
      </c>
      <c r="H141" s="36">
        <f>SUMIFS(СВЦЭМ!$C$39:$C$782,СВЦЭМ!$A$39:$A$782,$A141,СВЦЭМ!$B$39:$B$782,H$119)+'СЕТ СН'!$I$9+СВЦЭМ!$D$10+'СЕТ СН'!$I$5-'СЕТ СН'!$I$17</f>
        <v>5644.4341689900002</v>
      </c>
      <c r="I141" s="36">
        <f>SUMIFS(СВЦЭМ!$C$39:$C$782,СВЦЭМ!$A$39:$A$782,$A141,СВЦЭМ!$B$39:$B$782,I$119)+'СЕТ СН'!$I$9+СВЦЭМ!$D$10+'СЕТ СН'!$I$5-'СЕТ СН'!$I$17</f>
        <v>5590.0661175799996</v>
      </c>
      <c r="J141" s="36">
        <f>SUMIFS(СВЦЭМ!$C$39:$C$782,СВЦЭМ!$A$39:$A$782,$A141,СВЦЭМ!$B$39:$B$782,J$119)+'СЕТ СН'!$I$9+СВЦЭМ!$D$10+'СЕТ СН'!$I$5-'СЕТ СН'!$I$17</f>
        <v>5598.9520376800001</v>
      </c>
      <c r="K141" s="36">
        <f>SUMIFS(СВЦЭМ!$C$39:$C$782,СВЦЭМ!$A$39:$A$782,$A141,СВЦЭМ!$B$39:$B$782,K$119)+'СЕТ СН'!$I$9+СВЦЭМ!$D$10+'СЕТ СН'!$I$5-'СЕТ СН'!$I$17</f>
        <v>5568.5427291300002</v>
      </c>
      <c r="L141" s="36">
        <f>SUMIFS(СВЦЭМ!$C$39:$C$782,СВЦЭМ!$A$39:$A$782,$A141,СВЦЭМ!$B$39:$B$782,L$119)+'СЕТ СН'!$I$9+СВЦЭМ!$D$10+'СЕТ СН'!$I$5-'СЕТ СН'!$I$17</f>
        <v>5537.6801790500003</v>
      </c>
      <c r="M141" s="36">
        <f>SUMIFS(СВЦЭМ!$C$39:$C$782,СВЦЭМ!$A$39:$A$782,$A141,СВЦЭМ!$B$39:$B$782,M$119)+'СЕТ СН'!$I$9+СВЦЭМ!$D$10+'СЕТ СН'!$I$5-'СЕТ СН'!$I$17</f>
        <v>5563.6351899800002</v>
      </c>
      <c r="N141" s="36">
        <f>SUMIFS(СВЦЭМ!$C$39:$C$782,СВЦЭМ!$A$39:$A$782,$A141,СВЦЭМ!$B$39:$B$782,N$119)+'СЕТ СН'!$I$9+СВЦЭМ!$D$10+'СЕТ СН'!$I$5-'СЕТ СН'!$I$17</f>
        <v>5582.2254282399999</v>
      </c>
      <c r="O141" s="36">
        <f>SUMIFS(СВЦЭМ!$C$39:$C$782,СВЦЭМ!$A$39:$A$782,$A141,СВЦЭМ!$B$39:$B$782,O$119)+'СЕТ СН'!$I$9+СВЦЭМ!$D$10+'СЕТ СН'!$I$5-'СЕТ СН'!$I$17</f>
        <v>5590.9954760500004</v>
      </c>
      <c r="P141" s="36">
        <f>SUMIFS(СВЦЭМ!$C$39:$C$782,СВЦЭМ!$A$39:$A$782,$A141,СВЦЭМ!$B$39:$B$782,P$119)+'СЕТ СН'!$I$9+СВЦЭМ!$D$10+'СЕТ СН'!$I$5-'СЕТ СН'!$I$17</f>
        <v>5597.4958710800001</v>
      </c>
      <c r="Q141" s="36">
        <f>SUMIFS(СВЦЭМ!$C$39:$C$782,СВЦЭМ!$A$39:$A$782,$A141,СВЦЭМ!$B$39:$B$782,Q$119)+'СЕТ СН'!$I$9+СВЦЭМ!$D$10+'СЕТ СН'!$I$5-'СЕТ СН'!$I$17</f>
        <v>5613.6311805300002</v>
      </c>
      <c r="R141" s="36">
        <f>SUMIFS(СВЦЭМ!$C$39:$C$782,СВЦЭМ!$A$39:$A$782,$A141,СВЦЭМ!$B$39:$B$782,R$119)+'СЕТ СН'!$I$9+СВЦЭМ!$D$10+'СЕТ СН'!$I$5-'СЕТ СН'!$I$17</f>
        <v>5617.2910489200003</v>
      </c>
      <c r="S141" s="36">
        <f>SUMIFS(СВЦЭМ!$C$39:$C$782,СВЦЭМ!$A$39:$A$782,$A141,СВЦЭМ!$B$39:$B$782,S$119)+'СЕТ СН'!$I$9+СВЦЭМ!$D$10+'СЕТ СН'!$I$5-'СЕТ СН'!$I$17</f>
        <v>5622.4828063499999</v>
      </c>
      <c r="T141" s="36">
        <f>SUMIFS(СВЦЭМ!$C$39:$C$782,СВЦЭМ!$A$39:$A$782,$A141,СВЦЭМ!$B$39:$B$782,T$119)+'СЕТ СН'!$I$9+СВЦЭМ!$D$10+'СЕТ СН'!$I$5-'СЕТ СН'!$I$17</f>
        <v>5599.7011438600002</v>
      </c>
      <c r="U141" s="36">
        <f>SUMIFS(СВЦЭМ!$C$39:$C$782,СВЦЭМ!$A$39:$A$782,$A141,СВЦЭМ!$B$39:$B$782,U$119)+'СЕТ СН'!$I$9+СВЦЭМ!$D$10+'СЕТ СН'!$I$5-'СЕТ СН'!$I$17</f>
        <v>5589.4820369200006</v>
      </c>
      <c r="V141" s="36">
        <f>SUMIFS(СВЦЭМ!$C$39:$C$782,СВЦЭМ!$A$39:$A$782,$A141,СВЦЭМ!$B$39:$B$782,V$119)+'СЕТ СН'!$I$9+СВЦЭМ!$D$10+'СЕТ СН'!$I$5-'СЕТ СН'!$I$17</f>
        <v>5534.3912039799998</v>
      </c>
      <c r="W141" s="36">
        <f>SUMIFS(СВЦЭМ!$C$39:$C$782,СВЦЭМ!$A$39:$A$782,$A141,СВЦЭМ!$B$39:$B$782,W$119)+'СЕТ СН'!$I$9+СВЦЭМ!$D$10+'СЕТ СН'!$I$5-'СЕТ СН'!$I$17</f>
        <v>5492.8096341199998</v>
      </c>
      <c r="X141" s="36">
        <f>SUMIFS(СВЦЭМ!$C$39:$C$782,СВЦЭМ!$A$39:$A$782,$A141,СВЦЭМ!$B$39:$B$782,X$119)+'СЕТ СН'!$I$9+СВЦЭМ!$D$10+'СЕТ СН'!$I$5-'СЕТ СН'!$I$17</f>
        <v>5523.0069174199998</v>
      </c>
      <c r="Y141" s="36">
        <f>SUMIFS(СВЦЭМ!$C$39:$C$782,СВЦЭМ!$A$39:$A$782,$A141,СВЦЭМ!$B$39:$B$782,Y$119)+'СЕТ СН'!$I$9+СВЦЭМ!$D$10+'СЕТ СН'!$I$5-'СЕТ СН'!$I$17</f>
        <v>5530.1928810299996</v>
      </c>
    </row>
    <row r="142" spans="1:25" ht="15.75" x14ac:dyDescent="0.2">
      <c r="A142" s="35">
        <f t="shared" si="3"/>
        <v>45435</v>
      </c>
      <c r="B142" s="36">
        <f>SUMIFS(СВЦЭМ!$C$39:$C$782,СВЦЭМ!$A$39:$A$782,$A142,СВЦЭМ!$B$39:$B$782,B$119)+'СЕТ СН'!$I$9+СВЦЭМ!$D$10+'СЕТ СН'!$I$5-'СЕТ СН'!$I$17</f>
        <v>5559.9196515200001</v>
      </c>
      <c r="C142" s="36">
        <f>SUMIFS(СВЦЭМ!$C$39:$C$782,СВЦЭМ!$A$39:$A$782,$A142,СВЦЭМ!$B$39:$B$782,C$119)+'СЕТ СН'!$I$9+СВЦЭМ!$D$10+'СЕТ СН'!$I$5-'СЕТ СН'!$I$17</f>
        <v>5633.5682034700003</v>
      </c>
      <c r="D142" s="36">
        <f>SUMIFS(СВЦЭМ!$C$39:$C$782,СВЦЭМ!$A$39:$A$782,$A142,СВЦЭМ!$B$39:$B$782,D$119)+'СЕТ СН'!$I$9+СВЦЭМ!$D$10+'СЕТ СН'!$I$5-'СЕТ СН'!$I$17</f>
        <v>5654.53399128</v>
      </c>
      <c r="E142" s="36">
        <f>SUMIFS(СВЦЭМ!$C$39:$C$782,СВЦЭМ!$A$39:$A$782,$A142,СВЦЭМ!$B$39:$B$782,E$119)+'СЕТ СН'!$I$9+СВЦЭМ!$D$10+'СЕТ СН'!$I$5-'СЕТ СН'!$I$17</f>
        <v>5642.5997580500007</v>
      </c>
      <c r="F142" s="36">
        <f>SUMIFS(СВЦЭМ!$C$39:$C$782,СВЦЭМ!$A$39:$A$782,$A142,СВЦЭМ!$B$39:$B$782,F$119)+'СЕТ СН'!$I$9+СВЦЭМ!$D$10+'СЕТ СН'!$I$5-'СЕТ СН'!$I$17</f>
        <v>5649.7355300500003</v>
      </c>
      <c r="G142" s="36">
        <f>SUMIFS(СВЦЭМ!$C$39:$C$782,СВЦЭМ!$A$39:$A$782,$A142,СВЦЭМ!$B$39:$B$782,G$119)+'СЕТ СН'!$I$9+СВЦЭМ!$D$10+'СЕТ СН'!$I$5-'СЕТ СН'!$I$17</f>
        <v>5640.9011323900004</v>
      </c>
      <c r="H142" s="36">
        <f>SUMIFS(СВЦЭМ!$C$39:$C$782,СВЦЭМ!$A$39:$A$782,$A142,СВЦЭМ!$B$39:$B$782,H$119)+'СЕТ СН'!$I$9+СВЦЭМ!$D$10+'СЕТ СН'!$I$5-'СЕТ СН'!$I$17</f>
        <v>5645.3804694099999</v>
      </c>
      <c r="I142" s="36">
        <f>SUMIFS(СВЦЭМ!$C$39:$C$782,СВЦЭМ!$A$39:$A$782,$A142,СВЦЭМ!$B$39:$B$782,I$119)+'СЕТ СН'!$I$9+СВЦЭМ!$D$10+'СЕТ СН'!$I$5-'СЕТ СН'!$I$17</f>
        <v>5578.3369447700006</v>
      </c>
      <c r="J142" s="36">
        <f>SUMIFS(СВЦЭМ!$C$39:$C$782,СВЦЭМ!$A$39:$A$782,$A142,СВЦЭМ!$B$39:$B$782,J$119)+'СЕТ СН'!$I$9+СВЦЭМ!$D$10+'СЕТ СН'!$I$5-'СЕТ СН'!$I$17</f>
        <v>5538.1603399599999</v>
      </c>
      <c r="K142" s="36">
        <f>SUMIFS(СВЦЭМ!$C$39:$C$782,СВЦЭМ!$A$39:$A$782,$A142,СВЦЭМ!$B$39:$B$782,K$119)+'СЕТ СН'!$I$9+СВЦЭМ!$D$10+'СЕТ СН'!$I$5-'СЕТ СН'!$I$17</f>
        <v>5534.4641244200002</v>
      </c>
      <c r="L142" s="36">
        <f>SUMIFS(СВЦЭМ!$C$39:$C$782,СВЦЭМ!$A$39:$A$782,$A142,СВЦЭМ!$B$39:$B$782,L$119)+'СЕТ СН'!$I$9+СВЦЭМ!$D$10+'СЕТ СН'!$I$5-'СЕТ СН'!$I$17</f>
        <v>5542.5972681700005</v>
      </c>
      <c r="M142" s="36">
        <f>SUMIFS(СВЦЭМ!$C$39:$C$782,СВЦЭМ!$A$39:$A$782,$A142,СВЦЭМ!$B$39:$B$782,M$119)+'СЕТ СН'!$I$9+СВЦЭМ!$D$10+'СЕТ СН'!$I$5-'СЕТ СН'!$I$17</f>
        <v>5541.4849109699999</v>
      </c>
      <c r="N142" s="36">
        <f>SUMIFS(СВЦЭМ!$C$39:$C$782,СВЦЭМ!$A$39:$A$782,$A142,СВЦЭМ!$B$39:$B$782,N$119)+'СЕТ СН'!$I$9+СВЦЭМ!$D$10+'СЕТ СН'!$I$5-'СЕТ СН'!$I$17</f>
        <v>5535.3911907700003</v>
      </c>
      <c r="O142" s="36">
        <f>SUMIFS(СВЦЭМ!$C$39:$C$782,СВЦЭМ!$A$39:$A$782,$A142,СВЦЭМ!$B$39:$B$782,O$119)+'СЕТ СН'!$I$9+СВЦЭМ!$D$10+'СЕТ СН'!$I$5-'СЕТ СН'!$I$17</f>
        <v>5541.6748755200006</v>
      </c>
      <c r="P142" s="36">
        <f>SUMIFS(СВЦЭМ!$C$39:$C$782,СВЦЭМ!$A$39:$A$782,$A142,СВЦЭМ!$B$39:$B$782,P$119)+'СЕТ СН'!$I$9+СВЦЭМ!$D$10+'СЕТ СН'!$I$5-'СЕТ СН'!$I$17</f>
        <v>5550.2532836800001</v>
      </c>
      <c r="Q142" s="36">
        <f>SUMIFS(СВЦЭМ!$C$39:$C$782,СВЦЭМ!$A$39:$A$782,$A142,СВЦЭМ!$B$39:$B$782,Q$119)+'СЕТ СН'!$I$9+СВЦЭМ!$D$10+'СЕТ СН'!$I$5-'СЕТ СН'!$I$17</f>
        <v>5570.8183107799996</v>
      </c>
      <c r="R142" s="36">
        <f>SUMIFS(СВЦЭМ!$C$39:$C$782,СВЦЭМ!$A$39:$A$782,$A142,СВЦЭМ!$B$39:$B$782,R$119)+'СЕТ СН'!$I$9+СВЦЭМ!$D$10+'СЕТ СН'!$I$5-'СЕТ СН'!$I$17</f>
        <v>5573.5900537400003</v>
      </c>
      <c r="S142" s="36">
        <f>SUMIFS(СВЦЭМ!$C$39:$C$782,СВЦЭМ!$A$39:$A$782,$A142,СВЦЭМ!$B$39:$B$782,S$119)+'СЕТ СН'!$I$9+СВЦЭМ!$D$10+'СЕТ СН'!$I$5-'СЕТ СН'!$I$17</f>
        <v>5560.4966738000003</v>
      </c>
      <c r="T142" s="36">
        <f>SUMIFS(СВЦЭМ!$C$39:$C$782,СВЦЭМ!$A$39:$A$782,$A142,СВЦЭМ!$B$39:$B$782,T$119)+'СЕТ СН'!$I$9+СВЦЭМ!$D$10+'СЕТ СН'!$I$5-'СЕТ СН'!$I$17</f>
        <v>5558.8058517400004</v>
      </c>
      <c r="U142" s="36">
        <f>SUMIFS(СВЦЭМ!$C$39:$C$782,СВЦЭМ!$A$39:$A$782,$A142,СВЦЭМ!$B$39:$B$782,U$119)+'СЕТ СН'!$I$9+СВЦЭМ!$D$10+'СЕТ СН'!$I$5-'СЕТ СН'!$I$17</f>
        <v>5574.2418176500005</v>
      </c>
      <c r="V142" s="36">
        <f>SUMIFS(СВЦЭМ!$C$39:$C$782,СВЦЭМ!$A$39:$A$782,$A142,СВЦЭМ!$B$39:$B$782,V$119)+'СЕТ СН'!$I$9+СВЦЭМ!$D$10+'СЕТ СН'!$I$5-'СЕТ СН'!$I$17</f>
        <v>5555.8830375699999</v>
      </c>
      <c r="W142" s="36">
        <f>SUMIFS(СВЦЭМ!$C$39:$C$782,СВЦЭМ!$A$39:$A$782,$A142,СВЦЭМ!$B$39:$B$782,W$119)+'СЕТ СН'!$I$9+СВЦЭМ!$D$10+'СЕТ СН'!$I$5-'СЕТ СН'!$I$17</f>
        <v>5528.9803840599998</v>
      </c>
      <c r="X142" s="36">
        <f>SUMIFS(СВЦЭМ!$C$39:$C$782,СВЦЭМ!$A$39:$A$782,$A142,СВЦЭМ!$B$39:$B$782,X$119)+'СЕТ СН'!$I$9+СВЦЭМ!$D$10+'СЕТ СН'!$I$5-'СЕТ СН'!$I$17</f>
        <v>5567.9851069400002</v>
      </c>
      <c r="Y142" s="36">
        <f>SUMIFS(СВЦЭМ!$C$39:$C$782,СВЦЭМ!$A$39:$A$782,$A142,СВЦЭМ!$B$39:$B$782,Y$119)+'СЕТ СН'!$I$9+СВЦЭМ!$D$10+'СЕТ СН'!$I$5-'СЕТ СН'!$I$17</f>
        <v>5629.4455461200005</v>
      </c>
    </row>
    <row r="143" spans="1:25" ht="15.75" x14ac:dyDescent="0.2">
      <c r="A143" s="35">
        <f t="shared" si="3"/>
        <v>45436</v>
      </c>
      <c r="B143" s="36">
        <f>SUMIFS(СВЦЭМ!$C$39:$C$782,СВЦЭМ!$A$39:$A$782,$A143,СВЦЭМ!$B$39:$B$782,B$119)+'СЕТ СН'!$I$9+СВЦЭМ!$D$10+'СЕТ СН'!$I$5-'СЕТ СН'!$I$17</f>
        <v>5548.1481454200002</v>
      </c>
      <c r="C143" s="36">
        <f>SUMIFS(СВЦЭМ!$C$39:$C$782,СВЦЭМ!$A$39:$A$782,$A143,СВЦЭМ!$B$39:$B$782,C$119)+'СЕТ СН'!$I$9+СВЦЭМ!$D$10+'СЕТ СН'!$I$5-'СЕТ СН'!$I$17</f>
        <v>5633.9858537800001</v>
      </c>
      <c r="D143" s="36">
        <f>SUMIFS(СВЦЭМ!$C$39:$C$782,СВЦЭМ!$A$39:$A$782,$A143,СВЦЭМ!$B$39:$B$782,D$119)+'СЕТ СН'!$I$9+СВЦЭМ!$D$10+'СЕТ СН'!$I$5-'СЕТ СН'!$I$17</f>
        <v>5640.3507577600003</v>
      </c>
      <c r="E143" s="36">
        <f>SUMIFS(СВЦЭМ!$C$39:$C$782,СВЦЭМ!$A$39:$A$782,$A143,СВЦЭМ!$B$39:$B$782,E$119)+'СЕТ СН'!$I$9+СВЦЭМ!$D$10+'СЕТ СН'!$I$5-'СЕТ СН'!$I$17</f>
        <v>5715.1866898500002</v>
      </c>
      <c r="F143" s="36">
        <f>SUMIFS(СВЦЭМ!$C$39:$C$782,СВЦЭМ!$A$39:$A$782,$A143,СВЦЭМ!$B$39:$B$782,F$119)+'СЕТ СН'!$I$9+СВЦЭМ!$D$10+'СЕТ СН'!$I$5-'СЕТ СН'!$I$17</f>
        <v>5702.2664677600005</v>
      </c>
      <c r="G143" s="36">
        <f>SUMIFS(СВЦЭМ!$C$39:$C$782,СВЦЭМ!$A$39:$A$782,$A143,СВЦЭМ!$B$39:$B$782,G$119)+'СЕТ СН'!$I$9+СВЦЭМ!$D$10+'СЕТ СН'!$I$5-'СЕТ СН'!$I$17</f>
        <v>5663.2651890100005</v>
      </c>
      <c r="H143" s="36">
        <f>SUMIFS(СВЦЭМ!$C$39:$C$782,СВЦЭМ!$A$39:$A$782,$A143,СВЦЭМ!$B$39:$B$782,H$119)+'СЕТ СН'!$I$9+СВЦЭМ!$D$10+'СЕТ СН'!$I$5-'СЕТ СН'!$I$17</f>
        <v>5543.9810211900003</v>
      </c>
      <c r="I143" s="36">
        <f>SUMIFS(СВЦЭМ!$C$39:$C$782,СВЦЭМ!$A$39:$A$782,$A143,СВЦЭМ!$B$39:$B$782,I$119)+'СЕТ СН'!$I$9+СВЦЭМ!$D$10+'СЕТ СН'!$I$5-'СЕТ СН'!$I$17</f>
        <v>5456.1051638500003</v>
      </c>
      <c r="J143" s="36">
        <f>SUMIFS(СВЦЭМ!$C$39:$C$782,СВЦЭМ!$A$39:$A$782,$A143,СВЦЭМ!$B$39:$B$782,J$119)+'СЕТ СН'!$I$9+СВЦЭМ!$D$10+'СЕТ СН'!$I$5-'СЕТ СН'!$I$17</f>
        <v>5419.3931253000001</v>
      </c>
      <c r="K143" s="36">
        <f>SUMIFS(СВЦЭМ!$C$39:$C$782,СВЦЭМ!$A$39:$A$782,$A143,СВЦЭМ!$B$39:$B$782,K$119)+'СЕТ СН'!$I$9+СВЦЭМ!$D$10+'СЕТ СН'!$I$5-'СЕТ СН'!$I$17</f>
        <v>5386.8711392300002</v>
      </c>
      <c r="L143" s="36">
        <f>SUMIFS(СВЦЭМ!$C$39:$C$782,СВЦЭМ!$A$39:$A$782,$A143,СВЦЭМ!$B$39:$B$782,L$119)+'СЕТ СН'!$I$9+СВЦЭМ!$D$10+'СЕТ СН'!$I$5-'СЕТ СН'!$I$17</f>
        <v>5382.0179802000002</v>
      </c>
      <c r="M143" s="36">
        <f>SUMIFS(СВЦЭМ!$C$39:$C$782,СВЦЭМ!$A$39:$A$782,$A143,СВЦЭМ!$B$39:$B$782,M$119)+'СЕТ СН'!$I$9+СВЦЭМ!$D$10+'СЕТ СН'!$I$5-'СЕТ СН'!$I$17</f>
        <v>5382.66561017</v>
      </c>
      <c r="N143" s="36">
        <f>SUMIFS(СВЦЭМ!$C$39:$C$782,СВЦЭМ!$A$39:$A$782,$A143,СВЦЭМ!$B$39:$B$782,N$119)+'СЕТ СН'!$I$9+СВЦЭМ!$D$10+'СЕТ СН'!$I$5-'СЕТ СН'!$I$17</f>
        <v>5392.5095925900005</v>
      </c>
      <c r="O143" s="36">
        <f>SUMIFS(СВЦЭМ!$C$39:$C$782,СВЦЭМ!$A$39:$A$782,$A143,СВЦЭМ!$B$39:$B$782,O$119)+'СЕТ СН'!$I$9+СВЦЭМ!$D$10+'СЕТ СН'!$I$5-'СЕТ СН'!$I$17</f>
        <v>5397.3037309199999</v>
      </c>
      <c r="P143" s="36">
        <f>SUMIFS(СВЦЭМ!$C$39:$C$782,СВЦЭМ!$A$39:$A$782,$A143,СВЦЭМ!$B$39:$B$782,P$119)+'СЕТ СН'!$I$9+СВЦЭМ!$D$10+'СЕТ СН'!$I$5-'СЕТ СН'!$I$17</f>
        <v>5404.2599118400003</v>
      </c>
      <c r="Q143" s="36">
        <f>SUMIFS(СВЦЭМ!$C$39:$C$782,СВЦЭМ!$A$39:$A$782,$A143,СВЦЭМ!$B$39:$B$782,Q$119)+'СЕТ СН'!$I$9+СВЦЭМ!$D$10+'СЕТ СН'!$I$5-'СЕТ СН'!$I$17</f>
        <v>5421.3165529500002</v>
      </c>
      <c r="R143" s="36">
        <f>SUMIFS(СВЦЭМ!$C$39:$C$782,СВЦЭМ!$A$39:$A$782,$A143,СВЦЭМ!$B$39:$B$782,R$119)+'СЕТ СН'!$I$9+СВЦЭМ!$D$10+'СЕТ СН'!$I$5-'СЕТ СН'!$I$17</f>
        <v>5441.8660519700006</v>
      </c>
      <c r="S143" s="36">
        <f>SUMIFS(СВЦЭМ!$C$39:$C$782,СВЦЭМ!$A$39:$A$782,$A143,СВЦЭМ!$B$39:$B$782,S$119)+'СЕТ СН'!$I$9+СВЦЭМ!$D$10+'СЕТ СН'!$I$5-'СЕТ СН'!$I$17</f>
        <v>5435.1408368700004</v>
      </c>
      <c r="T143" s="36">
        <f>SUMIFS(СВЦЭМ!$C$39:$C$782,СВЦЭМ!$A$39:$A$782,$A143,СВЦЭМ!$B$39:$B$782,T$119)+'СЕТ СН'!$I$9+СВЦЭМ!$D$10+'СЕТ СН'!$I$5-'СЕТ СН'!$I$17</f>
        <v>5412.8806803900006</v>
      </c>
      <c r="U143" s="36">
        <f>SUMIFS(СВЦЭМ!$C$39:$C$782,СВЦЭМ!$A$39:$A$782,$A143,СВЦЭМ!$B$39:$B$782,U$119)+'СЕТ СН'!$I$9+СВЦЭМ!$D$10+'СЕТ СН'!$I$5-'СЕТ СН'!$I$17</f>
        <v>5397.77167319</v>
      </c>
      <c r="V143" s="36">
        <f>SUMIFS(СВЦЭМ!$C$39:$C$782,СВЦЭМ!$A$39:$A$782,$A143,СВЦЭМ!$B$39:$B$782,V$119)+'СЕТ СН'!$I$9+СВЦЭМ!$D$10+'СЕТ СН'!$I$5-'СЕТ СН'!$I$17</f>
        <v>5382.6509253100003</v>
      </c>
      <c r="W143" s="36">
        <f>SUMIFS(СВЦЭМ!$C$39:$C$782,СВЦЭМ!$A$39:$A$782,$A143,СВЦЭМ!$B$39:$B$782,W$119)+'СЕТ СН'!$I$9+СВЦЭМ!$D$10+'СЕТ СН'!$I$5-'СЕТ СН'!$I$17</f>
        <v>5363.2290404300002</v>
      </c>
      <c r="X143" s="36">
        <f>SUMIFS(СВЦЭМ!$C$39:$C$782,СВЦЭМ!$A$39:$A$782,$A143,СВЦЭМ!$B$39:$B$782,X$119)+'СЕТ СН'!$I$9+СВЦЭМ!$D$10+'СЕТ СН'!$I$5-'СЕТ СН'!$I$17</f>
        <v>5382.3769339500004</v>
      </c>
      <c r="Y143" s="36">
        <f>SUMIFS(СВЦЭМ!$C$39:$C$782,СВЦЭМ!$A$39:$A$782,$A143,СВЦЭМ!$B$39:$B$782,Y$119)+'СЕТ СН'!$I$9+СВЦЭМ!$D$10+'СЕТ СН'!$I$5-'СЕТ СН'!$I$17</f>
        <v>5474.3246704399999</v>
      </c>
    </row>
    <row r="144" spans="1:25" ht="15.75" x14ac:dyDescent="0.2">
      <c r="A144" s="35">
        <f t="shared" si="3"/>
        <v>45437</v>
      </c>
      <c r="B144" s="36">
        <f>SUMIFS(СВЦЭМ!$C$39:$C$782,СВЦЭМ!$A$39:$A$782,$A144,СВЦЭМ!$B$39:$B$782,B$119)+'СЕТ СН'!$I$9+СВЦЭМ!$D$10+'СЕТ СН'!$I$5-'СЕТ СН'!$I$17</f>
        <v>5458.6437982999996</v>
      </c>
      <c r="C144" s="36">
        <f>SUMIFS(СВЦЭМ!$C$39:$C$782,СВЦЭМ!$A$39:$A$782,$A144,СВЦЭМ!$B$39:$B$782,C$119)+'СЕТ СН'!$I$9+СВЦЭМ!$D$10+'СЕТ СН'!$I$5-'СЕТ СН'!$I$17</f>
        <v>5528.1792038200001</v>
      </c>
      <c r="D144" s="36">
        <f>SUMIFS(СВЦЭМ!$C$39:$C$782,СВЦЭМ!$A$39:$A$782,$A144,СВЦЭМ!$B$39:$B$782,D$119)+'СЕТ СН'!$I$9+СВЦЭМ!$D$10+'СЕТ СН'!$I$5-'СЕТ СН'!$I$17</f>
        <v>5645.9520133599999</v>
      </c>
      <c r="E144" s="36">
        <f>SUMIFS(СВЦЭМ!$C$39:$C$782,СВЦЭМ!$A$39:$A$782,$A144,СВЦЭМ!$B$39:$B$782,E$119)+'СЕТ СН'!$I$9+СВЦЭМ!$D$10+'СЕТ СН'!$I$5-'СЕТ СН'!$I$17</f>
        <v>5651.5581868400004</v>
      </c>
      <c r="F144" s="36">
        <f>SUMIFS(СВЦЭМ!$C$39:$C$782,СВЦЭМ!$A$39:$A$782,$A144,СВЦЭМ!$B$39:$B$782,F$119)+'СЕТ СН'!$I$9+СВЦЭМ!$D$10+'СЕТ СН'!$I$5-'СЕТ СН'!$I$17</f>
        <v>5640.7350643299997</v>
      </c>
      <c r="G144" s="36">
        <f>SUMIFS(СВЦЭМ!$C$39:$C$782,СВЦЭМ!$A$39:$A$782,$A144,СВЦЭМ!$B$39:$B$782,G$119)+'СЕТ СН'!$I$9+СВЦЭМ!$D$10+'СЕТ СН'!$I$5-'СЕТ СН'!$I$17</f>
        <v>5655.42510631</v>
      </c>
      <c r="H144" s="36">
        <f>SUMIFS(СВЦЭМ!$C$39:$C$782,СВЦЭМ!$A$39:$A$782,$A144,СВЦЭМ!$B$39:$B$782,H$119)+'СЕТ СН'!$I$9+СВЦЭМ!$D$10+'СЕТ СН'!$I$5-'СЕТ СН'!$I$17</f>
        <v>5604.0700618700002</v>
      </c>
      <c r="I144" s="36">
        <f>SUMIFS(СВЦЭМ!$C$39:$C$782,СВЦЭМ!$A$39:$A$782,$A144,СВЦЭМ!$B$39:$B$782,I$119)+'СЕТ СН'!$I$9+СВЦЭМ!$D$10+'СЕТ СН'!$I$5-'СЕТ СН'!$I$17</f>
        <v>5523.1760754000006</v>
      </c>
      <c r="J144" s="36">
        <f>SUMIFS(СВЦЭМ!$C$39:$C$782,СВЦЭМ!$A$39:$A$782,$A144,СВЦЭМ!$B$39:$B$782,J$119)+'СЕТ СН'!$I$9+СВЦЭМ!$D$10+'СЕТ СН'!$I$5-'СЕТ СН'!$I$17</f>
        <v>5418.6209176299999</v>
      </c>
      <c r="K144" s="36">
        <f>SUMIFS(СВЦЭМ!$C$39:$C$782,СВЦЭМ!$A$39:$A$782,$A144,СВЦЭМ!$B$39:$B$782,K$119)+'СЕТ СН'!$I$9+СВЦЭМ!$D$10+'СЕТ СН'!$I$5-'СЕТ СН'!$I$17</f>
        <v>5362.6996080899999</v>
      </c>
      <c r="L144" s="36">
        <f>SUMIFS(СВЦЭМ!$C$39:$C$782,СВЦЭМ!$A$39:$A$782,$A144,СВЦЭМ!$B$39:$B$782,L$119)+'СЕТ СН'!$I$9+СВЦЭМ!$D$10+'СЕТ СН'!$I$5-'СЕТ СН'!$I$17</f>
        <v>5361.7786419700005</v>
      </c>
      <c r="M144" s="36">
        <f>SUMIFS(СВЦЭМ!$C$39:$C$782,СВЦЭМ!$A$39:$A$782,$A144,СВЦЭМ!$B$39:$B$782,M$119)+'СЕТ СН'!$I$9+СВЦЭМ!$D$10+'СЕТ СН'!$I$5-'СЕТ СН'!$I$17</f>
        <v>5351.0589980900004</v>
      </c>
      <c r="N144" s="36">
        <f>SUMIFS(СВЦЭМ!$C$39:$C$782,СВЦЭМ!$A$39:$A$782,$A144,СВЦЭМ!$B$39:$B$782,N$119)+'СЕТ СН'!$I$9+СВЦЭМ!$D$10+'СЕТ СН'!$I$5-'СЕТ СН'!$I$17</f>
        <v>5350.7023261300001</v>
      </c>
      <c r="O144" s="36">
        <f>SUMIFS(СВЦЭМ!$C$39:$C$782,СВЦЭМ!$A$39:$A$782,$A144,СВЦЭМ!$B$39:$B$782,O$119)+'СЕТ СН'!$I$9+СВЦЭМ!$D$10+'СЕТ СН'!$I$5-'СЕТ СН'!$I$17</f>
        <v>5364.3910632900006</v>
      </c>
      <c r="P144" s="36">
        <f>SUMIFS(СВЦЭМ!$C$39:$C$782,СВЦЭМ!$A$39:$A$782,$A144,СВЦЭМ!$B$39:$B$782,P$119)+'СЕТ СН'!$I$9+СВЦЭМ!$D$10+'СЕТ СН'!$I$5-'СЕТ СН'!$I$17</f>
        <v>5373.2924093299998</v>
      </c>
      <c r="Q144" s="36">
        <f>SUMIFS(СВЦЭМ!$C$39:$C$782,СВЦЭМ!$A$39:$A$782,$A144,СВЦЭМ!$B$39:$B$782,Q$119)+'СЕТ СН'!$I$9+СВЦЭМ!$D$10+'СЕТ СН'!$I$5-'СЕТ СН'!$I$17</f>
        <v>5392.8297724700005</v>
      </c>
      <c r="R144" s="36">
        <f>SUMIFS(СВЦЭМ!$C$39:$C$782,СВЦЭМ!$A$39:$A$782,$A144,СВЦЭМ!$B$39:$B$782,R$119)+'СЕТ СН'!$I$9+СВЦЭМ!$D$10+'СЕТ СН'!$I$5-'СЕТ СН'!$I$17</f>
        <v>5407.0335921599999</v>
      </c>
      <c r="S144" s="36">
        <f>SUMIFS(СВЦЭМ!$C$39:$C$782,СВЦЭМ!$A$39:$A$782,$A144,СВЦЭМ!$B$39:$B$782,S$119)+'СЕТ СН'!$I$9+СВЦЭМ!$D$10+'СЕТ СН'!$I$5-'СЕТ СН'!$I$17</f>
        <v>5394.8539415400001</v>
      </c>
      <c r="T144" s="36">
        <f>SUMIFS(СВЦЭМ!$C$39:$C$782,СВЦЭМ!$A$39:$A$782,$A144,СВЦЭМ!$B$39:$B$782,T$119)+'СЕТ СН'!$I$9+СВЦЭМ!$D$10+'СЕТ СН'!$I$5-'СЕТ СН'!$I$17</f>
        <v>5369.5728398500005</v>
      </c>
      <c r="U144" s="36">
        <f>SUMIFS(СВЦЭМ!$C$39:$C$782,СВЦЭМ!$A$39:$A$782,$A144,СВЦЭМ!$B$39:$B$782,U$119)+'СЕТ СН'!$I$9+СВЦЭМ!$D$10+'СЕТ СН'!$I$5-'СЕТ СН'!$I$17</f>
        <v>5380.9348136799999</v>
      </c>
      <c r="V144" s="36">
        <f>SUMIFS(СВЦЭМ!$C$39:$C$782,СВЦЭМ!$A$39:$A$782,$A144,СВЦЭМ!$B$39:$B$782,V$119)+'СЕТ СН'!$I$9+СВЦЭМ!$D$10+'СЕТ СН'!$I$5-'СЕТ СН'!$I$17</f>
        <v>5383.0204094999999</v>
      </c>
      <c r="W144" s="36">
        <f>SUMIFS(СВЦЭМ!$C$39:$C$782,СВЦЭМ!$A$39:$A$782,$A144,СВЦЭМ!$B$39:$B$782,W$119)+'СЕТ СН'!$I$9+СВЦЭМ!$D$10+'СЕТ СН'!$I$5-'СЕТ СН'!$I$17</f>
        <v>5372.5175804299997</v>
      </c>
      <c r="X144" s="36">
        <f>SUMIFS(СВЦЭМ!$C$39:$C$782,СВЦЭМ!$A$39:$A$782,$A144,СВЦЭМ!$B$39:$B$782,X$119)+'СЕТ СН'!$I$9+СВЦЭМ!$D$10+'СЕТ СН'!$I$5-'СЕТ СН'!$I$17</f>
        <v>5370.0473316500002</v>
      </c>
      <c r="Y144" s="36">
        <f>SUMIFS(СВЦЭМ!$C$39:$C$782,СВЦЭМ!$A$39:$A$782,$A144,СВЦЭМ!$B$39:$B$782,Y$119)+'СЕТ СН'!$I$9+СВЦЭМ!$D$10+'СЕТ СН'!$I$5-'СЕТ СН'!$I$17</f>
        <v>5416.5746913800003</v>
      </c>
    </row>
    <row r="145" spans="1:26" ht="15.75" x14ac:dyDescent="0.2">
      <c r="A145" s="35">
        <f t="shared" si="3"/>
        <v>45438</v>
      </c>
      <c r="B145" s="36">
        <f>SUMIFS(СВЦЭМ!$C$39:$C$782,СВЦЭМ!$A$39:$A$782,$A145,СВЦЭМ!$B$39:$B$782,B$119)+'СЕТ СН'!$I$9+СВЦЭМ!$D$10+'СЕТ СН'!$I$5-'СЕТ СН'!$I$17</f>
        <v>5543.1899823399999</v>
      </c>
      <c r="C145" s="36">
        <f>SUMIFS(СВЦЭМ!$C$39:$C$782,СВЦЭМ!$A$39:$A$782,$A145,СВЦЭМ!$B$39:$B$782,C$119)+'СЕТ СН'!$I$9+СВЦЭМ!$D$10+'СЕТ СН'!$I$5-'СЕТ СН'!$I$17</f>
        <v>5605.9534714500005</v>
      </c>
      <c r="D145" s="36">
        <f>SUMIFS(СВЦЭМ!$C$39:$C$782,СВЦЭМ!$A$39:$A$782,$A145,СВЦЭМ!$B$39:$B$782,D$119)+'СЕТ СН'!$I$9+СВЦЭМ!$D$10+'СЕТ СН'!$I$5-'СЕТ СН'!$I$17</f>
        <v>5653.1199667999999</v>
      </c>
      <c r="E145" s="36">
        <f>SUMIFS(СВЦЭМ!$C$39:$C$782,СВЦЭМ!$A$39:$A$782,$A145,СВЦЭМ!$B$39:$B$782,E$119)+'СЕТ СН'!$I$9+СВЦЭМ!$D$10+'СЕТ СН'!$I$5-'СЕТ СН'!$I$17</f>
        <v>5645.4984530399997</v>
      </c>
      <c r="F145" s="36">
        <f>SUMIFS(СВЦЭМ!$C$39:$C$782,СВЦЭМ!$A$39:$A$782,$A145,СВЦЭМ!$B$39:$B$782,F$119)+'СЕТ СН'!$I$9+СВЦЭМ!$D$10+'СЕТ СН'!$I$5-'СЕТ СН'!$I$17</f>
        <v>5617.6560658500002</v>
      </c>
      <c r="G145" s="36">
        <f>SUMIFS(СВЦЭМ!$C$39:$C$782,СВЦЭМ!$A$39:$A$782,$A145,СВЦЭМ!$B$39:$B$782,G$119)+'СЕТ СН'!$I$9+СВЦЭМ!$D$10+'СЕТ СН'!$I$5-'СЕТ СН'!$I$17</f>
        <v>5624.99826441</v>
      </c>
      <c r="H145" s="36">
        <f>SUMIFS(СВЦЭМ!$C$39:$C$782,СВЦЭМ!$A$39:$A$782,$A145,СВЦЭМ!$B$39:$B$782,H$119)+'СЕТ СН'!$I$9+СВЦЭМ!$D$10+'СЕТ СН'!$I$5-'СЕТ СН'!$I$17</f>
        <v>5618.6198486700005</v>
      </c>
      <c r="I145" s="36">
        <f>SUMIFS(СВЦЭМ!$C$39:$C$782,СВЦЭМ!$A$39:$A$782,$A145,СВЦЭМ!$B$39:$B$782,I$119)+'СЕТ СН'!$I$9+СВЦЭМ!$D$10+'СЕТ СН'!$I$5-'СЕТ СН'!$I$17</f>
        <v>5595.0218990200001</v>
      </c>
      <c r="J145" s="36">
        <f>SUMIFS(СВЦЭМ!$C$39:$C$782,СВЦЭМ!$A$39:$A$782,$A145,СВЦЭМ!$B$39:$B$782,J$119)+'СЕТ СН'!$I$9+СВЦЭМ!$D$10+'СЕТ СН'!$I$5-'СЕТ СН'!$I$17</f>
        <v>5518.4063103600001</v>
      </c>
      <c r="K145" s="36">
        <f>SUMIFS(СВЦЭМ!$C$39:$C$782,СВЦЭМ!$A$39:$A$782,$A145,СВЦЭМ!$B$39:$B$782,K$119)+'СЕТ СН'!$I$9+СВЦЭМ!$D$10+'СЕТ СН'!$I$5-'СЕТ СН'!$I$17</f>
        <v>5444.6280335900001</v>
      </c>
      <c r="L145" s="36">
        <f>SUMIFS(СВЦЭМ!$C$39:$C$782,СВЦЭМ!$A$39:$A$782,$A145,СВЦЭМ!$B$39:$B$782,L$119)+'СЕТ СН'!$I$9+СВЦЭМ!$D$10+'СЕТ СН'!$I$5-'СЕТ СН'!$I$17</f>
        <v>5424.0539378100002</v>
      </c>
      <c r="M145" s="36">
        <f>SUMIFS(СВЦЭМ!$C$39:$C$782,СВЦЭМ!$A$39:$A$782,$A145,СВЦЭМ!$B$39:$B$782,M$119)+'СЕТ СН'!$I$9+СВЦЭМ!$D$10+'СЕТ СН'!$I$5-'СЕТ СН'!$I$17</f>
        <v>5417.9144193900001</v>
      </c>
      <c r="N145" s="36">
        <f>SUMIFS(СВЦЭМ!$C$39:$C$782,СВЦЭМ!$A$39:$A$782,$A145,СВЦЭМ!$B$39:$B$782,N$119)+'СЕТ СН'!$I$9+СВЦЭМ!$D$10+'СЕТ СН'!$I$5-'СЕТ СН'!$I$17</f>
        <v>5428.1437795100001</v>
      </c>
      <c r="O145" s="36">
        <f>SUMIFS(СВЦЭМ!$C$39:$C$782,СВЦЭМ!$A$39:$A$782,$A145,СВЦЭМ!$B$39:$B$782,O$119)+'СЕТ СН'!$I$9+СВЦЭМ!$D$10+'СЕТ СН'!$I$5-'СЕТ СН'!$I$17</f>
        <v>5441.7480804099996</v>
      </c>
      <c r="P145" s="36">
        <f>SUMIFS(СВЦЭМ!$C$39:$C$782,СВЦЭМ!$A$39:$A$782,$A145,СВЦЭМ!$B$39:$B$782,P$119)+'СЕТ СН'!$I$9+СВЦЭМ!$D$10+'СЕТ СН'!$I$5-'СЕТ СН'!$I$17</f>
        <v>5456.9085902900006</v>
      </c>
      <c r="Q145" s="36">
        <f>SUMIFS(СВЦЭМ!$C$39:$C$782,СВЦЭМ!$A$39:$A$782,$A145,СВЦЭМ!$B$39:$B$782,Q$119)+'СЕТ СН'!$I$9+СВЦЭМ!$D$10+'СЕТ СН'!$I$5-'СЕТ СН'!$I$17</f>
        <v>5471.8412963500004</v>
      </c>
      <c r="R145" s="36">
        <f>SUMIFS(СВЦЭМ!$C$39:$C$782,СВЦЭМ!$A$39:$A$782,$A145,СВЦЭМ!$B$39:$B$782,R$119)+'СЕТ СН'!$I$9+СВЦЭМ!$D$10+'СЕТ СН'!$I$5-'СЕТ СН'!$I$17</f>
        <v>5474.3162122100002</v>
      </c>
      <c r="S145" s="36">
        <f>SUMIFS(СВЦЭМ!$C$39:$C$782,СВЦЭМ!$A$39:$A$782,$A145,СВЦЭМ!$B$39:$B$782,S$119)+'СЕТ СН'!$I$9+СВЦЭМ!$D$10+'СЕТ СН'!$I$5-'СЕТ СН'!$I$17</f>
        <v>5456.4351103099998</v>
      </c>
      <c r="T145" s="36">
        <f>SUMIFS(СВЦЭМ!$C$39:$C$782,СВЦЭМ!$A$39:$A$782,$A145,СВЦЭМ!$B$39:$B$782,T$119)+'СЕТ СН'!$I$9+СВЦЭМ!$D$10+'СЕТ СН'!$I$5-'СЕТ СН'!$I$17</f>
        <v>5427.4837249400007</v>
      </c>
      <c r="U145" s="36">
        <f>SUMIFS(СВЦЭМ!$C$39:$C$782,СВЦЭМ!$A$39:$A$782,$A145,СВЦЭМ!$B$39:$B$782,U$119)+'СЕТ СН'!$I$9+СВЦЭМ!$D$10+'СЕТ СН'!$I$5-'СЕТ СН'!$I$17</f>
        <v>5422.5113296899999</v>
      </c>
      <c r="V145" s="36">
        <f>SUMIFS(СВЦЭМ!$C$39:$C$782,СВЦЭМ!$A$39:$A$782,$A145,СВЦЭМ!$B$39:$B$782,V$119)+'СЕТ СН'!$I$9+СВЦЭМ!$D$10+'СЕТ СН'!$I$5-'СЕТ СН'!$I$17</f>
        <v>5430.67101035</v>
      </c>
      <c r="W145" s="36">
        <f>SUMIFS(СВЦЭМ!$C$39:$C$782,СВЦЭМ!$A$39:$A$782,$A145,СВЦЭМ!$B$39:$B$782,W$119)+'СЕТ СН'!$I$9+СВЦЭМ!$D$10+'СЕТ СН'!$I$5-'СЕТ СН'!$I$17</f>
        <v>5407.6361702100003</v>
      </c>
      <c r="X145" s="36">
        <f>SUMIFS(СВЦЭМ!$C$39:$C$782,СВЦЭМ!$A$39:$A$782,$A145,СВЦЭМ!$B$39:$B$782,X$119)+'СЕТ СН'!$I$9+СВЦЭМ!$D$10+'СЕТ СН'!$I$5-'СЕТ СН'!$I$17</f>
        <v>5398.2871526400004</v>
      </c>
      <c r="Y145" s="36">
        <f>SUMIFS(СВЦЭМ!$C$39:$C$782,СВЦЭМ!$A$39:$A$782,$A145,СВЦЭМ!$B$39:$B$782,Y$119)+'СЕТ СН'!$I$9+СВЦЭМ!$D$10+'СЕТ СН'!$I$5-'СЕТ СН'!$I$17</f>
        <v>5436.4286683299997</v>
      </c>
    </row>
    <row r="146" spans="1:26" ht="15.75" x14ac:dyDescent="0.2">
      <c r="A146" s="35">
        <f t="shared" si="3"/>
        <v>45439</v>
      </c>
      <c r="B146" s="36">
        <f>SUMIFS(СВЦЭМ!$C$39:$C$782,СВЦЭМ!$A$39:$A$782,$A146,СВЦЭМ!$B$39:$B$782,B$119)+'СЕТ СН'!$I$9+СВЦЭМ!$D$10+'СЕТ СН'!$I$5-'СЕТ СН'!$I$17</f>
        <v>5541.82407719</v>
      </c>
      <c r="C146" s="36">
        <f>SUMIFS(СВЦЭМ!$C$39:$C$782,СВЦЭМ!$A$39:$A$782,$A146,СВЦЭМ!$B$39:$B$782,C$119)+'СЕТ СН'!$I$9+СВЦЭМ!$D$10+'СЕТ СН'!$I$5-'СЕТ СН'!$I$17</f>
        <v>5622.8912678300003</v>
      </c>
      <c r="D146" s="36">
        <f>SUMIFS(СВЦЭМ!$C$39:$C$782,СВЦЭМ!$A$39:$A$782,$A146,СВЦЭМ!$B$39:$B$782,D$119)+'СЕТ СН'!$I$9+СВЦЭМ!$D$10+'СЕТ СН'!$I$5-'СЕТ СН'!$I$17</f>
        <v>5687.3244266500005</v>
      </c>
      <c r="E146" s="36">
        <f>SUMIFS(СВЦЭМ!$C$39:$C$782,СВЦЭМ!$A$39:$A$782,$A146,СВЦЭМ!$B$39:$B$782,E$119)+'СЕТ СН'!$I$9+СВЦЭМ!$D$10+'СЕТ СН'!$I$5-'СЕТ СН'!$I$17</f>
        <v>5671.2974754400002</v>
      </c>
      <c r="F146" s="36">
        <f>SUMIFS(СВЦЭМ!$C$39:$C$782,СВЦЭМ!$A$39:$A$782,$A146,СВЦЭМ!$B$39:$B$782,F$119)+'СЕТ СН'!$I$9+СВЦЭМ!$D$10+'СЕТ СН'!$I$5-'СЕТ СН'!$I$17</f>
        <v>5675.6351194199997</v>
      </c>
      <c r="G146" s="36">
        <f>SUMIFS(СВЦЭМ!$C$39:$C$782,СВЦЭМ!$A$39:$A$782,$A146,СВЦЭМ!$B$39:$B$782,G$119)+'СЕТ СН'!$I$9+СВЦЭМ!$D$10+'СЕТ СН'!$I$5-'СЕТ СН'!$I$17</f>
        <v>5650.3751570100003</v>
      </c>
      <c r="H146" s="36">
        <f>SUMIFS(СВЦЭМ!$C$39:$C$782,СВЦЭМ!$A$39:$A$782,$A146,СВЦЭМ!$B$39:$B$782,H$119)+'СЕТ СН'!$I$9+СВЦЭМ!$D$10+'СЕТ СН'!$I$5-'СЕТ СН'!$I$17</f>
        <v>5599.1011226000001</v>
      </c>
      <c r="I146" s="36">
        <f>SUMIFS(СВЦЭМ!$C$39:$C$782,СВЦЭМ!$A$39:$A$782,$A146,СВЦЭМ!$B$39:$B$782,I$119)+'СЕТ СН'!$I$9+СВЦЭМ!$D$10+'СЕТ СН'!$I$5-'СЕТ СН'!$I$17</f>
        <v>5522.1131004899999</v>
      </c>
      <c r="J146" s="36">
        <f>SUMIFS(СВЦЭМ!$C$39:$C$782,СВЦЭМ!$A$39:$A$782,$A146,СВЦЭМ!$B$39:$B$782,J$119)+'СЕТ СН'!$I$9+СВЦЭМ!$D$10+'СЕТ СН'!$I$5-'СЕТ СН'!$I$17</f>
        <v>5487.8808857800004</v>
      </c>
      <c r="K146" s="36">
        <f>SUMIFS(СВЦЭМ!$C$39:$C$782,СВЦЭМ!$A$39:$A$782,$A146,СВЦЭМ!$B$39:$B$782,K$119)+'СЕТ СН'!$I$9+СВЦЭМ!$D$10+'СЕТ СН'!$I$5-'СЕТ СН'!$I$17</f>
        <v>5445.83889576</v>
      </c>
      <c r="L146" s="36">
        <f>SUMIFS(СВЦЭМ!$C$39:$C$782,СВЦЭМ!$A$39:$A$782,$A146,СВЦЭМ!$B$39:$B$782,L$119)+'СЕТ СН'!$I$9+СВЦЭМ!$D$10+'СЕТ СН'!$I$5-'СЕТ СН'!$I$17</f>
        <v>5379.7889620400001</v>
      </c>
      <c r="M146" s="36">
        <f>SUMIFS(СВЦЭМ!$C$39:$C$782,СВЦЭМ!$A$39:$A$782,$A146,СВЦЭМ!$B$39:$B$782,M$119)+'СЕТ СН'!$I$9+СВЦЭМ!$D$10+'СЕТ СН'!$I$5-'СЕТ СН'!$I$17</f>
        <v>5385.9226478500004</v>
      </c>
      <c r="N146" s="36">
        <f>SUMIFS(СВЦЭМ!$C$39:$C$782,СВЦЭМ!$A$39:$A$782,$A146,СВЦЭМ!$B$39:$B$782,N$119)+'СЕТ СН'!$I$9+СВЦЭМ!$D$10+'СЕТ СН'!$I$5-'СЕТ СН'!$I$17</f>
        <v>5441.9895661700002</v>
      </c>
      <c r="O146" s="36">
        <f>SUMIFS(СВЦЭМ!$C$39:$C$782,СВЦЭМ!$A$39:$A$782,$A146,СВЦЭМ!$B$39:$B$782,O$119)+'СЕТ СН'!$I$9+СВЦЭМ!$D$10+'СЕТ СН'!$I$5-'СЕТ СН'!$I$17</f>
        <v>5417.94355077</v>
      </c>
      <c r="P146" s="36">
        <f>SUMIFS(СВЦЭМ!$C$39:$C$782,СВЦЭМ!$A$39:$A$782,$A146,СВЦЭМ!$B$39:$B$782,P$119)+'СЕТ СН'!$I$9+СВЦЭМ!$D$10+'СЕТ СН'!$I$5-'СЕТ СН'!$I$17</f>
        <v>5425.4638627300001</v>
      </c>
      <c r="Q146" s="36">
        <f>SUMIFS(СВЦЭМ!$C$39:$C$782,СВЦЭМ!$A$39:$A$782,$A146,СВЦЭМ!$B$39:$B$782,Q$119)+'СЕТ СН'!$I$9+СВЦЭМ!$D$10+'СЕТ СН'!$I$5-'СЕТ СН'!$I$17</f>
        <v>5447.9687095500003</v>
      </c>
      <c r="R146" s="36">
        <f>SUMIFS(СВЦЭМ!$C$39:$C$782,СВЦЭМ!$A$39:$A$782,$A146,СВЦЭМ!$B$39:$B$782,R$119)+'СЕТ СН'!$I$9+СВЦЭМ!$D$10+'СЕТ СН'!$I$5-'СЕТ СН'!$I$17</f>
        <v>5451.2839854200001</v>
      </c>
      <c r="S146" s="36">
        <f>SUMIFS(СВЦЭМ!$C$39:$C$782,СВЦЭМ!$A$39:$A$782,$A146,СВЦЭМ!$B$39:$B$782,S$119)+'СЕТ СН'!$I$9+СВЦЭМ!$D$10+'СЕТ СН'!$I$5-'СЕТ СН'!$I$17</f>
        <v>5471.0553824500003</v>
      </c>
      <c r="T146" s="36">
        <f>SUMIFS(СВЦЭМ!$C$39:$C$782,СВЦЭМ!$A$39:$A$782,$A146,СВЦЭМ!$B$39:$B$782,T$119)+'СЕТ СН'!$I$9+СВЦЭМ!$D$10+'СЕТ СН'!$I$5-'СЕТ СН'!$I$17</f>
        <v>5469.1863639900002</v>
      </c>
      <c r="U146" s="36">
        <f>SUMIFS(СВЦЭМ!$C$39:$C$782,СВЦЭМ!$A$39:$A$782,$A146,СВЦЭМ!$B$39:$B$782,U$119)+'СЕТ СН'!$I$9+СВЦЭМ!$D$10+'СЕТ СН'!$I$5-'СЕТ СН'!$I$17</f>
        <v>5461.0557845399999</v>
      </c>
      <c r="V146" s="36">
        <f>SUMIFS(СВЦЭМ!$C$39:$C$782,СВЦЭМ!$A$39:$A$782,$A146,СВЦЭМ!$B$39:$B$782,V$119)+'СЕТ СН'!$I$9+СВЦЭМ!$D$10+'СЕТ СН'!$I$5-'СЕТ СН'!$I$17</f>
        <v>5427.6597692900004</v>
      </c>
      <c r="W146" s="36">
        <f>SUMIFS(СВЦЭМ!$C$39:$C$782,СВЦЭМ!$A$39:$A$782,$A146,СВЦЭМ!$B$39:$B$782,W$119)+'СЕТ СН'!$I$9+СВЦЭМ!$D$10+'СЕТ СН'!$I$5-'СЕТ СН'!$I$17</f>
        <v>5382.3398794800005</v>
      </c>
      <c r="X146" s="36">
        <f>SUMIFS(СВЦЭМ!$C$39:$C$782,СВЦЭМ!$A$39:$A$782,$A146,СВЦЭМ!$B$39:$B$782,X$119)+'СЕТ СН'!$I$9+СВЦЭМ!$D$10+'СЕТ СН'!$I$5-'СЕТ СН'!$I$17</f>
        <v>5431.4704000900001</v>
      </c>
      <c r="Y146" s="36">
        <f>SUMIFS(СВЦЭМ!$C$39:$C$782,СВЦЭМ!$A$39:$A$782,$A146,СВЦЭМ!$B$39:$B$782,Y$119)+'СЕТ СН'!$I$9+СВЦЭМ!$D$10+'СЕТ СН'!$I$5-'СЕТ СН'!$I$17</f>
        <v>5461.1584675100003</v>
      </c>
    </row>
    <row r="147" spans="1:26" ht="15.75" x14ac:dyDescent="0.2">
      <c r="A147" s="35">
        <f t="shared" si="3"/>
        <v>45440</v>
      </c>
      <c r="B147" s="36">
        <f>SUMIFS(СВЦЭМ!$C$39:$C$782,СВЦЭМ!$A$39:$A$782,$A147,СВЦЭМ!$B$39:$B$782,B$119)+'СЕТ СН'!$I$9+СВЦЭМ!$D$10+'СЕТ СН'!$I$5-'СЕТ СН'!$I$17</f>
        <v>5540.5596063200001</v>
      </c>
      <c r="C147" s="36">
        <f>SUMIFS(СВЦЭМ!$C$39:$C$782,СВЦЭМ!$A$39:$A$782,$A147,СВЦЭМ!$B$39:$B$782,C$119)+'СЕТ СН'!$I$9+СВЦЭМ!$D$10+'СЕТ СН'!$I$5-'СЕТ СН'!$I$17</f>
        <v>5596.8131736599998</v>
      </c>
      <c r="D147" s="36">
        <f>SUMIFS(СВЦЭМ!$C$39:$C$782,СВЦЭМ!$A$39:$A$782,$A147,СВЦЭМ!$B$39:$B$782,D$119)+'СЕТ СН'!$I$9+СВЦЭМ!$D$10+'СЕТ СН'!$I$5-'СЕТ СН'!$I$17</f>
        <v>5664.6583111899999</v>
      </c>
      <c r="E147" s="36">
        <f>SUMIFS(СВЦЭМ!$C$39:$C$782,СВЦЭМ!$A$39:$A$782,$A147,СВЦЭМ!$B$39:$B$782,E$119)+'СЕТ СН'!$I$9+СВЦЭМ!$D$10+'СЕТ СН'!$I$5-'СЕТ СН'!$I$17</f>
        <v>5664.2073572999998</v>
      </c>
      <c r="F147" s="36">
        <f>SUMIFS(СВЦЭМ!$C$39:$C$782,СВЦЭМ!$A$39:$A$782,$A147,СВЦЭМ!$B$39:$B$782,F$119)+'СЕТ СН'!$I$9+СВЦЭМ!$D$10+'СЕТ СН'!$I$5-'СЕТ СН'!$I$17</f>
        <v>5663.4146721400002</v>
      </c>
      <c r="G147" s="36">
        <f>SUMIFS(СВЦЭМ!$C$39:$C$782,СВЦЭМ!$A$39:$A$782,$A147,СВЦЭМ!$B$39:$B$782,G$119)+'СЕТ СН'!$I$9+СВЦЭМ!$D$10+'СЕТ СН'!$I$5-'СЕТ СН'!$I$17</f>
        <v>5648.2486959199996</v>
      </c>
      <c r="H147" s="36">
        <f>SUMIFS(СВЦЭМ!$C$39:$C$782,СВЦЭМ!$A$39:$A$782,$A147,СВЦЭМ!$B$39:$B$782,H$119)+'СЕТ СН'!$I$9+СВЦЭМ!$D$10+'СЕТ СН'!$I$5-'СЕТ СН'!$I$17</f>
        <v>5564.4947937400002</v>
      </c>
      <c r="I147" s="36">
        <f>SUMIFS(СВЦЭМ!$C$39:$C$782,СВЦЭМ!$A$39:$A$782,$A147,СВЦЭМ!$B$39:$B$782,I$119)+'СЕТ СН'!$I$9+СВЦЭМ!$D$10+'СЕТ СН'!$I$5-'СЕТ СН'!$I$17</f>
        <v>5478.1154970400003</v>
      </c>
      <c r="J147" s="36">
        <f>SUMIFS(СВЦЭМ!$C$39:$C$782,СВЦЭМ!$A$39:$A$782,$A147,СВЦЭМ!$B$39:$B$782,J$119)+'СЕТ СН'!$I$9+СВЦЭМ!$D$10+'СЕТ СН'!$I$5-'СЕТ СН'!$I$17</f>
        <v>5447.0537508799998</v>
      </c>
      <c r="K147" s="36">
        <f>SUMIFS(СВЦЭМ!$C$39:$C$782,СВЦЭМ!$A$39:$A$782,$A147,СВЦЭМ!$B$39:$B$782,K$119)+'СЕТ СН'!$I$9+СВЦЭМ!$D$10+'СЕТ СН'!$I$5-'СЕТ СН'!$I$17</f>
        <v>5438.7294005200001</v>
      </c>
      <c r="L147" s="36">
        <f>SUMIFS(СВЦЭМ!$C$39:$C$782,СВЦЭМ!$A$39:$A$782,$A147,СВЦЭМ!$B$39:$B$782,L$119)+'СЕТ СН'!$I$9+СВЦЭМ!$D$10+'СЕТ СН'!$I$5-'СЕТ СН'!$I$17</f>
        <v>5388.1372779700005</v>
      </c>
      <c r="M147" s="36">
        <f>SUMIFS(СВЦЭМ!$C$39:$C$782,СВЦЭМ!$A$39:$A$782,$A147,СВЦЭМ!$B$39:$B$782,M$119)+'СЕТ СН'!$I$9+СВЦЭМ!$D$10+'СЕТ СН'!$I$5-'СЕТ СН'!$I$17</f>
        <v>5406.6050544</v>
      </c>
      <c r="N147" s="36">
        <f>SUMIFS(СВЦЭМ!$C$39:$C$782,СВЦЭМ!$A$39:$A$782,$A147,СВЦЭМ!$B$39:$B$782,N$119)+'СЕТ СН'!$I$9+СВЦЭМ!$D$10+'СЕТ СН'!$I$5-'СЕТ СН'!$I$17</f>
        <v>5410.2105639399997</v>
      </c>
      <c r="O147" s="36">
        <f>SUMIFS(СВЦЭМ!$C$39:$C$782,СВЦЭМ!$A$39:$A$782,$A147,СВЦЭМ!$B$39:$B$782,O$119)+'СЕТ СН'!$I$9+СВЦЭМ!$D$10+'СЕТ СН'!$I$5-'СЕТ СН'!$I$17</f>
        <v>5417.6334806600007</v>
      </c>
      <c r="P147" s="36">
        <f>SUMIFS(СВЦЭМ!$C$39:$C$782,СВЦЭМ!$A$39:$A$782,$A147,СВЦЭМ!$B$39:$B$782,P$119)+'СЕТ СН'!$I$9+СВЦЭМ!$D$10+'СЕТ СН'!$I$5-'СЕТ СН'!$I$17</f>
        <v>5504.2699988000004</v>
      </c>
      <c r="Q147" s="36">
        <f>SUMIFS(СВЦЭМ!$C$39:$C$782,СВЦЭМ!$A$39:$A$782,$A147,СВЦЭМ!$B$39:$B$782,Q$119)+'СЕТ СН'!$I$9+СВЦЭМ!$D$10+'СЕТ СН'!$I$5-'СЕТ СН'!$I$17</f>
        <v>5512.7281198300007</v>
      </c>
      <c r="R147" s="36">
        <f>SUMIFS(СВЦЭМ!$C$39:$C$782,СВЦЭМ!$A$39:$A$782,$A147,СВЦЭМ!$B$39:$B$782,R$119)+'СЕТ СН'!$I$9+СВЦЭМ!$D$10+'СЕТ СН'!$I$5-'СЕТ СН'!$I$17</f>
        <v>5537.0677336799999</v>
      </c>
      <c r="S147" s="36">
        <f>SUMIFS(СВЦЭМ!$C$39:$C$782,СВЦЭМ!$A$39:$A$782,$A147,СВЦЭМ!$B$39:$B$782,S$119)+'СЕТ СН'!$I$9+СВЦЭМ!$D$10+'СЕТ СН'!$I$5-'СЕТ СН'!$I$17</f>
        <v>5511.1665363800003</v>
      </c>
      <c r="T147" s="36">
        <f>SUMIFS(СВЦЭМ!$C$39:$C$782,СВЦЭМ!$A$39:$A$782,$A147,СВЦЭМ!$B$39:$B$782,T$119)+'СЕТ СН'!$I$9+СВЦЭМ!$D$10+'СЕТ СН'!$I$5-'СЕТ СН'!$I$17</f>
        <v>5523.1374033600005</v>
      </c>
      <c r="U147" s="36">
        <f>SUMIFS(СВЦЭМ!$C$39:$C$782,СВЦЭМ!$A$39:$A$782,$A147,СВЦЭМ!$B$39:$B$782,U$119)+'СЕТ СН'!$I$9+СВЦЭМ!$D$10+'СЕТ СН'!$I$5-'СЕТ СН'!$I$17</f>
        <v>5455.1347152899998</v>
      </c>
      <c r="V147" s="36">
        <f>SUMIFS(СВЦЭМ!$C$39:$C$782,СВЦЭМ!$A$39:$A$782,$A147,СВЦЭМ!$B$39:$B$782,V$119)+'СЕТ СН'!$I$9+СВЦЭМ!$D$10+'СЕТ СН'!$I$5-'СЕТ СН'!$I$17</f>
        <v>5438.2350873000005</v>
      </c>
      <c r="W147" s="36">
        <f>SUMIFS(СВЦЭМ!$C$39:$C$782,СВЦЭМ!$A$39:$A$782,$A147,СВЦЭМ!$B$39:$B$782,W$119)+'СЕТ СН'!$I$9+СВЦЭМ!$D$10+'СЕТ СН'!$I$5-'СЕТ СН'!$I$17</f>
        <v>5400.1344073800001</v>
      </c>
      <c r="X147" s="36">
        <f>SUMIFS(СВЦЭМ!$C$39:$C$782,СВЦЭМ!$A$39:$A$782,$A147,СВЦЭМ!$B$39:$B$782,X$119)+'СЕТ СН'!$I$9+СВЦЭМ!$D$10+'СЕТ СН'!$I$5-'СЕТ СН'!$I$17</f>
        <v>5430.6104952599999</v>
      </c>
      <c r="Y147" s="36">
        <f>SUMIFS(СВЦЭМ!$C$39:$C$782,СВЦЭМ!$A$39:$A$782,$A147,СВЦЭМ!$B$39:$B$782,Y$119)+'СЕТ СН'!$I$9+СВЦЭМ!$D$10+'СЕТ СН'!$I$5-'СЕТ СН'!$I$17</f>
        <v>5440.4077033600006</v>
      </c>
    </row>
    <row r="148" spans="1:26" ht="15.75" x14ac:dyDescent="0.2">
      <c r="A148" s="35">
        <f t="shared" si="3"/>
        <v>45441</v>
      </c>
      <c r="B148" s="36">
        <f>SUMIFS(СВЦЭМ!$C$39:$C$782,СВЦЭМ!$A$39:$A$782,$A148,СВЦЭМ!$B$39:$B$782,B$119)+'СЕТ СН'!$I$9+СВЦЭМ!$D$10+'СЕТ СН'!$I$5-'СЕТ СН'!$I$17</f>
        <v>5613.6158518400007</v>
      </c>
      <c r="C148" s="36">
        <f>SUMIFS(СВЦЭМ!$C$39:$C$782,СВЦЭМ!$A$39:$A$782,$A148,СВЦЭМ!$B$39:$B$782,C$119)+'СЕТ СН'!$I$9+СВЦЭМ!$D$10+'СЕТ СН'!$I$5-'СЕТ СН'!$I$17</f>
        <v>5662.9419143499999</v>
      </c>
      <c r="D148" s="36">
        <f>SUMIFS(СВЦЭМ!$C$39:$C$782,СВЦЭМ!$A$39:$A$782,$A148,СВЦЭМ!$B$39:$B$782,D$119)+'СЕТ СН'!$I$9+СВЦЭМ!$D$10+'СЕТ СН'!$I$5-'СЕТ СН'!$I$17</f>
        <v>5739.37668837</v>
      </c>
      <c r="E148" s="36">
        <f>SUMIFS(СВЦЭМ!$C$39:$C$782,СВЦЭМ!$A$39:$A$782,$A148,СВЦЭМ!$B$39:$B$782,E$119)+'СЕТ СН'!$I$9+СВЦЭМ!$D$10+'СЕТ СН'!$I$5-'СЕТ СН'!$I$17</f>
        <v>5742.7299029400001</v>
      </c>
      <c r="F148" s="36">
        <f>SUMIFS(СВЦЭМ!$C$39:$C$782,СВЦЭМ!$A$39:$A$782,$A148,СВЦЭМ!$B$39:$B$782,F$119)+'СЕТ СН'!$I$9+СВЦЭМ!$D$10+'СЕТ СН'!$I$5-'СЕТ СН'!$I$17</f>
        <v>5745.3061527999998</v>
      </c>
      <c r="G148" s="36">
        <f>SUMIFS(СВЦЭМ!$C$39:$C$782,СВЦЭМ!$A$39:$A$782,$A148,СВЦЭМ!$B$39:$B$782,G$119)+'СЕТ СН'!$I$9+СВЦЭМ!$D$10+'СЕТ СН'!$I$5-'СЕТ СН'!$I$17</f>
        <v>5736.3431535099999</v>
      </c>
      <c r="H148" s="36">
        <f>SUMIFS(СВЦЭМ!$C$39:$C$782,СВЦЭМ!$A$39:$A$782,$A148,СВЦЭМ!$B$39:$B$782,H$119)+'СЕТ СН'!$I$9+СВЦЭМ!$D$10+'СЕТ СН'!$I$5-'СЕТ СН'!$I$17</f>
        <v>5657.5916301100006</v>
      </c>
      <c r="I148" s="36">
        <f>SUMIFS(СВЦЭМ!$C$39:$C$782,СВЦЭМ!$A$39:$A$782,$A148,СВЦЭМ!$B$39:$B$782,I$119)+'СЕТ СН'!$I$9+СВЦЭМ!$D$10+'СЕТ СН'!$I$5-'СЕТ СН'!$I$17</f>
        <v>5574.8403663400004</v>
      </c>
      <c r="J148" s="36">
        <f>SUMIFS(СВЦЭМ!$C$39:$C$782,СВЦЭМ!$A$39:$A$782,$A148,СВЦЭМ!$B$39:$B$782,J$119)+'СЕТ СН'!$I$9+СВЦЭМ!$D$10+'СЕТ СН'!$I$5-'СЕТ СН'!$I$17</f>
        <v>5486.5255314100004</v>
      </c>
      <c r="K148" s="36">
        <f>SUMIFS(СВЦЭМ!$C$39:$C$782,СВЦЭМ!$A$39:$A$782,$A148,СВЦЭМ!$B$39:$B$782,K$119)+'СЕТ СН'!$I$9+СВЦЭМ!$D$10+'СЕТ СН'!$I$5-'СЕТ СН'!$I$17</f>
        <v>5467.3777066900002</v>
      </c>
      <c r="L148" s="36">
        <f>SUMIFS(СВЦЭМ!$C$39:$C$782,СВЦЭМ!$A$39:$A$782,$A148,СВЦЭМ!$B$39:$B$782,L$119)+'СЕТ СН'!$I$9+СВЦЭМ!$D$10+'СЕТ СН'!$I$5-'СЕТ СН'!$I$17</f>
        <v>5428.3368584899999</v>
      </c>
      <c r="M148" s="36">
        <f>SUMIFS(СВЦЭМ!$C$39:$C$782,СВЦЭМ!$A$39:$A$782,$A148,СВЦЭМ!$B$39:$B$782,M$119)+'СЕТ СН'!$I$9+СВЦЭМ!$D$10+'СЕТ СН'!$I$5-'СЕТ СН'!$I$17</f>
        <v>5442.2876992300007</v>
      </c>
      <c r="N148" s="36">
        <f>SUMIFS(СВЦЭМ!$C$39:$C$782,СВЦЭМ!$A$39:$A$782,$A148,СВЦЭМ!$B$39:$B$782,N$119)+'СЕТ СН'!$I$9+СВЦЭМ!$D$10+'СЕТ СН'!$I$5-'СЕТ СН'!$I$17</f>
        <v>5466.5932819899999</v>
      </c>
      <c r="O148" s="36">
        <f>SUMIFS(СВЦЭМ!$C$39:$C$782,СВЦЭМ!$A$39:$A$782,$A148,СВЦЭМ!$B$39:$B$782,O$119)+'СЕТ СН'!$I$9+СВЦЭМ!$D$10+'СЕТ СН'!$I$5-'СЕТ СН'!$I$17</f>
        <v>5454.1298672000003</v>
      </c>
      <c r="P148" s="36">
        <f>SUMIFS(СВЦЭМ!$C$39:$C$782,СВЦЭМ!$A$39:$A$782,$A148,СВЦЭМ!$B$39:$B$782,P$119)+'СЕТ СН'!$I$9+СВЦЭМ!$D$10+'СЕТ СН'!$I$5-'СЕТ СН'!$I$17</f>
        <v>5459.8759284200005</v>
      </c>
      <c r="Q148" s="36">
        <f>SUMIFS(СВЦЭМ!$C$39:$C$782,СВЦЭМ!$A$39:$A$782,$A148,СВЦЭМ!$B$39:$B$782,Q$119)+'СЕТ СН'!$I$9+СВЦЭМ!$D$10+'СЕТ СН'!$I$5-'СЕТ СН'!$I$17</f>
        <v>5463.7213294100002</v>
      </c>
      <c r="R148" s="36">
        <f>SUMIFS(СВЦЭМ!$C$39:$C$782,СВЦЭМ!$A$39:$A$782,$A148,СВЦЭМ!$B$39:$B$782,R$119)+'СЕТ СН'!$I$9+СВЦЭМ!$D$10+'СЕТ СН'!$I$5-'СЕТ СН'!$I$17</f>
        <v>5465.2949254900004</v>
      </c>
      <c r="S148" s="36">
        <f>SUMIFS(СВЦЭМ!$C$39:$C$782,СВЦЭМ!$A$39:$A$782,$A148,СВЦЭМ!$B$39:$B$782,S$119)+'СЕТ СН'!$I$9+СВЦЭМ!$D$10+'СЕТ СН'!$I$5-'СЕТ СН'!$I$17</f>
        <v>5465.1832892700004</v>
      </c>
      <c r="T148" s="36">
        <f>SUMIFS(СВЦЭМ!$C$39:$C$782,СВЦЭМ!$A$39:$A$782,$A148,СВЦЭМ!$B$39:$B$782,T$119)+'СЕТ СН'!$I$9+СВЦЭМ!$D$10+'СЕТ СН'!$I$5-'СЕТ СН'!$I$17</f>
        <v>5460.5703902900004</v>
      </c>
      <c r="U148" s="36">
        <f>SUMIFS(СВЦЭМ!$C$39:$C$782,СВЦЭМ!$A$39:$A$782,$A148,СВЦЭМ!$B$39:$B$782,U$119)+'СЕТ СН'!$I$9+СВЦЭМ!$D$10+'СЕТ СН'!$I$5-'СЕТ СН'!$I$17</f>
        <v>5450.2440807000003</v>
      </c>
      <c r="V148" s="36">
        <f>SUMIFS(СВЦЭМ!$C$39:$C$782,СВЦЭМ!$A$39:$A$782,$A148,СВЦЭМ!$B$39:$B$782,V$119)+'СЕТ СН'!$I$9+СВЦЭМ!$D$10+'СЕТ СН'!$I$5-'СЕТ СН'!$I$17</f>
        <v>5455.5064609500005</v>
      </c>
      <c r="W148" s="36">
        <f>SUMIFS(СВЦЭМ!$C$39:$C$782,СВЦЭМ!$A$39:$A$782,$A148,СВЦЭМ!$B$39:$B$782,W$119)+'СЕТ СН'!$I$9+СВЦЭМ!$D$10+'СЕТ СН'!$I$5-'СЕТ СН'!$I$17</f>
        <v>5438.6859802100007</v>
      </c>
      <c r="X148" s="36">
        <f>SUMIFS(СВЦЭМ!$C$39:$C$782,СВЦЭМ!$A$39:$A$782,$A148,СВЦЭМ!$B$39:$B$782,X$119)+'СЕТ СН'!$I$9+СВЦЭМ!$D$10+'СЕТ СН'!$I$5-'СЕТ СН'!$I$17</f>
        <v>5470.8392079100004</v>
      </c>
      <c r="Y148" s="36">
        <f>SUMIFS(СВЦЭМ!$C$39:$C$782,СВЦЭМ!$A$39:$A$782,$A148,СВЦЭМ!$B$39:$B$782,Y$119)+'СЕТ СН'!$I$9+СВЦЭМ!$D$10+'СЕТ СН'!$I$5-'СЕТ СН'!$I$17</f>
        <v>5525.63791399</v>
      </c>
    </row>
    <row r="149" spans="1:26" ht="15.75" x14ac:dyDescent="0.2">
      <c r="A149" s="35">
        <f t="shared" si="3"/>
        <v>45442</v>
      </c>
      <c r="B149" s="36">
        <f>SUMIFS(СВЦЭМ!$C$39:$C$782,СВЦЭМ!$A$39:$A$782,$A149,СВЦЭМ!$B$39:$B$782,B$119)+'СЕТ СН'!$I$9+СВЦЭМ!$D$10+'СЕТ СН'!$I$5-'СЕТ СН'!$I$17</f>
        <v>5488.3153079900003</v>
      </c>
      <c r="C149" s="36">
        <f>SUMIFS(СВЦЭМ!$C$39:$C$782,СВЦЭМ!$A$39:$A$782,$A149,СВЦЭМ!$B$39:$B$782,C$119)+'СЕТ СН'!$I$9+СВЦЭМ!$D$10+'СЕТ СН'!$I$5-'СЕТ СН'!$I$17</f>
        <v>5567.4544672900001</v>
      </c>
      <c r="D149" s="36">
        <f>SUMIFS(СВЦЭМ!$C$39:$C$782,СВЦЭМ!$A$39:$A$782,$A149,СВЦЭМ!$B$39:$B$782,D$119)+'СЕТ СН'!$I$9+СВЦЭМ!$D$10+'СЕТ СН'!$I$5-'СЕТ СН'!$I$17</f>
        <v>5628.8557512300004</v>
      </c>
      <c r="E149" s="36">
        <f>SUMIFS(СВЦЭМ!$C$39:$C$782,СВЦЭМ!$A$39:$A$782,$A149,СВЦЭМ!$B$39:$B$782,E$119)+'СЕТ СН'!$I$9+СВЦЭМ!$D$10+'СЕТ СН'!$I$5-'СЕТ СН'!$I$17</f>
        <v>5629.9120249099997</v>
      </c>
      <c r="F149" s="36">
        <f>SUMIFS(СВЦЭМ!$C$39:$C$782,СВЦЭМ!$A$39:$A$782,$A149,СВЦЭМ!$B$39:$B$782,F$119)+'СЕТ СН'!$I$9+СВЦЭМ!$D$10+'СЕТ СН'!$I$5-'СЕТ СН'!$I$17</f>
        <v>5634.8163232699999</v>
      </c>
      <c r="G149" s="36">
        <f>SUMIFS(СВЦЭМ!$C$39:$C$782,СВЦЭМ!$A$39:$A$782,$A149,СВЦЭМ!$B$39:$B$782,G$119)+'СЕТ СН'!$I$9+СВЦЭМ!$D$10+'СЕТ СН'!$I$5-'СЕТ СН'!$I$17</f>
        <v>5638.49418909</v>
      </c>
      <c r="H149" s="36">
        <f>SUMIFS(СВЦЭМ!$C$39:$C$782,СВЦЭМ!$A$39:$A$782,$A149,СВЦЭМ!$B$39:$B$782,H$119)+'СЕТ СН'!$I$9+СВЦЭМ!$D$10+'СЕТ СН'!$I$5-'СЕТ СН'!$I$17</f>
        <v>5579.8878985900001</v>
      </c>
      <c r="I149" s="36">
        <f>SUMIFS(СВЦЭМ!$C$39:$C$782,СВЦЭМ!$A$39:$A$782,$A149,СВЦЭМ!$B$39:$B$782,I$119)+'СЕТ СН'!$I$9+СВЦЭМ!$D$10+'СЕТ СН'!$I$5-'СЕТ СН'!$I$17</f>
        <v>5524.9028065900002</v>
      </c>
      <c r="J149" s="36">
        <f>SUMIFS(СВЦЭМ!$C$39:$C$782,СВЦЭМ!$A$39:$A$782,$A149,СВЦЭМ!$B$39:$B$782,J$119)+'СЕТ СН'!$I$9+СВЦЭМ!$D$10+'СЕТ СН'!$I$5-'СЕТ СН'!$I$17</f>
        <v>5435.9457830700003</v>
      </c>
      <c r="K149" s="36">
        <f>SUMIFS(СВЦЭМ!$C$39:$C$782,СВЦЭМ!$A$39:$A$782,$A149,СВЦЭМ!$B$39:$B$782,K$119)+'СЕТ СН'!$I$9+СВЦЭМ!$D$10+'СЕТ СН'!$I$5-'СЕТ СН'!$I$17</f>
        <v>5401.9278481600004</v>
      </c>
      <c r="L149" s="36">
        <f>SUMIFS(СВЦЭМ!$C$39:$C$782,СВЦЭМ!$A$39:$A$782,$A149,СВЦЭМ!$B$39:$B$782,L$119)+'СЕТ СН'!$I$9+СВЦЭМ!$D$10+'СЕТ СН'!$I$5-'СЕТ СН'!$I$17</f>
        <v>5391.6489406999999</v>
      </c>
      <c r="M149" s="36">
        <f>SUMIFS(СВЦЭМ!$C$39:$C$782,СВЦЭМ!$A$39:$A$782,$A149,СВЦЭМ!$B$39:$B$782,M$119)+'СЕТ СН'!$I$9+СВЦЭМ!$D$10+'СЕТ СН'!$I$5-'СЕТ СН'!$I$17</f>
        <v>5393.3510115500003</v>
      </c>
      <c r="N149" s="36">
        <f>SUMIFS(СВЦЭМ!$C$39:$C$782,СВЦЭМ!$A$39:$A$782,$A149,СВЦЭМ!$B$39:$B$782,N$119)+'СЕТ СН'!$I$9+СВЦЭМ!$D$10+'СЕТ СН'!$I$5-'СЕТ СН'!$I$17</f>
        <v>5417.35849538</v>
      </c>
      <c r="O149" s="36">
        <f>SUMIFS(СВЦЭМ!$C$39:$C$782,СВЦЭМ!$A$39:$A$782,$A149,СВЦЭМ!$B$39:$B$782,O$119)+'СЕТ СН'!$I$9+СВЦЭМ!$D$10+'СЕТ СН'!$I$5-'СЕТ СН'!$I$17</f>
        <v>5425.6978897899999</v>
      </c>
      <c r="P149" s="36">
        <f>SUMIFS(СВЦЭМ!$C$39:$C$782,СВЦЭМ!$A$39:$A$782,$A149,СВЦЭМ!$B$39:$B$782,P$119)+'СЕТ СН'!$I$9+СВЦЭМ!$D$10+'СЕТ СН'!$I$5-'СЕТ СН'!$I$17</f>
        <v>5429.8494403300001</v>
      </c>
      <c r="Q149" s="36">
        <f>SUMIFS(СВЦЭМ!$C$39:$C$782,СВЦЭМ!$A$39:$A$782,$A149,СВЦЭМ!$B$39:$B$782,Q$119)+'СЕТ СН'!$I$9+СВЦЭМ!$D$10+'СЕТ СН'!$I$5-'СЕТ СН'!$I$17</f>
        <v>5450.5238016800004</v>
      </c>
      <c r="R149" s="36">
        <f>SUMIFS(СВЦЭМ!$C$39:$C$782,СВЦЭМ!$A$39:$A$782,$A149,СВЦЭМ!$B$39:$B$782,R$119)+'СЕТ СН'!$I$9+СВЦЭМ!$D$10+'СЕТ СН'!$I$5-'СЕТ СН'!$I$17</f>
        <v>5448.9502806099999</v>
      </c>
      <c r="S149" s="36">
        <f>SUMIFS(СВЦЭМ!$C$39:$C$782,СВЦЭМ!$A$39:$A$782,$A149,СВЦЭМ!$B$39:$B$782,S$119)+'СЕТ СН'!$I$9+СВЦЭМ!$D$10+'СЕТ СН'!$I$5-'СЕТ СН'!$I$17</f>
        <v>5429.2101246100001</v>
      </c>
      <c r="T149" s="36">
        <f>SUMIFS(СВЦЭМ!$C$39:$C$782,СВЦЭМ!$A$39:$A$782,$A149,СВЦЭМ!$B$39:$B$782,T$119)+'СЕТ СН'!$I$9+СВЦЭМ!$D$10+'СЕТ СН'!$I$5-'СЕТ СН'!$I$17</f>
        <v>5405.9238363599998</v>
      </c>
      <c r="U149" s="36">
        <f>SUMIFS(СВЦЭМ!$C$39:$C$782,СВЦЭМ!$A$39:$A$782,$A149,СВЦЭМ!$B$39:$B$782,U$119)+'СЕТ СН'!$I$9+СВЦЭМ!$D$10+'СЕТ СН'!$I$5-'СЕТ СН'!$I$17</f>
        <v>5405.8195993099998</v>
      </c>
      <c r="V149" s="36">
        <f>SUMIFS(СВЦЭМ!$C$39:$C$782,СВЦЭМ!$A$39:$A$782,$A149,СВЦЭМ!$B$39:$B$782,V$119)+'СЕТ СН'!$I$9+СВЦЭМ!$D$10+'СЕТ СН'!$I$5-'СЕТ СН'!$I$17</f>
        <v>5419.1066741699997</v>
      </c>
      <c r="W149" s="36">
        <f>SUMIFS(СВЦЭМ!$C$39:$C$782,СВЦЭМ!$A$39:$A$782,$A149,СВЦЭМ!$B$39:$B$782,W$119)+'СЕТ СН'!$I$9+СВЦЭМ!$D$10+'СЕТ СН'!$I$5-'СЕТ СН'!$I$17</f>
        <v>5387.1451034000002</v>
      </c>
      <c r="X149" s="36">
        <f>SUMIFS(СВЦЭМ!$C$39:$C$782,СВЦЭМ!$A$39:$A$782,$A149,СВЦЭМ!$B$39:$B$782,X$119)+'СЕТ СН'!$I$9+СВЦЭМ!$D$10+'СЕТ СН'!$I$5-'СЕТ СН'!$I$17</f>
        <v>5421.91909433</v>
      </c>
      <c r="Y149" s="36">
        <f>SUMIFS(СВЦЭМ!$C$39:$C$782,СВЦЭМ!$A$39:$A$782,$A149,СВЦЭМ!$B$39:$B$782,Y$119)+'СЕТ СН'!$I$9+СВЦЭМ!$D$10+'СЕТ СН'!$I$5-'СЕТ СН'!$I$17</f>
        <v>5499.7823572100006</v>
      </c>
    </row>
    <row r="150" spans="1:26" ht="15.75" x14ac:dyDescent="0.2">
      <c r="A150" s="35">
        <f t="shared" si="3"/>
        <v>45443</v>
      </c>
      <c r="B150" s="36">
        <f>SUMIFS(СВЦЭМ!$C$39:$C$782,СВЦЭМ!$A$39:$A$782,$A150,СВЦЭМ!$B$39:$B$782,B$119)+'СЕТ СН'!$I$9+СВЦЭМ!$D$10+'СЕТ СН'!$I$5-'СЕТ СН'!$I$17</f>
        <v>5488.2643743099998</v>
      </c>
      <c r="C150" s="36">
        <f>SUMIFS(СВЦЭМ!$C$39:$C$782,СВЦЭМ!$A$39:$A$782,$A150,СВЦЭМ!$B$39:$B$782,C$119)+'СЕТ СН'!$I$9+СВЦЭМ!$D$10+'СЕТ СН'!$I$5-'СЕТ СН'!$I$17</f>
        <v>5560.3254009400007</v>
      </c>
      <c r="D150" s="36">
        <f>SUMIFS(СВЦЭМ!$C$39:$C$782,СВЦЭМ!$A$39:$A$782,$A150,СВЦЭМ!$B$39:$B$782,D$119)+'СЕТ СН'!$I$9+СВЦЭМ!$D$10+'СЕТ СН'!$I$5-'СЕТ СН'!$I$17</f>
        <v>5597.1268464599998</v>
      </c>
      <c r="E150" s="36">
        <f>SUMIFS(СВЦЭМ!$C$39:$C$782,СВЦЭМ!$A$39:$A$782,$A150,СВЦЭМ!$B$39:$B$782,E$119)+'СЕТ СН'!$I$9+СВЦЭМ!$D$10+'СЕТ СН'!$I$5-'СЕТ СН'!$I$17</f>
        <v>5628.7503160400001</v>
      </c>
      <c r="F150" s="36">
        <f>SUMIFS(СВЦЭМ!$C$39:$C$782,СВЦЭМ!$A$39:$A$782,$A150,СВЦЭМ!$B$39:$B$782,F$119)+'СЕТ СН'!$I$9+СВЦЭМ!$D$10+'СЕТ СН'!$I$5-'СЕТ СН'!$I$17</f>
        <v>5656.5049306800001</v>
      </c>
      <c r="G150" s="36">
        <f>SUMIFS(СВЦЭМ!$C$39:$C$782,СВЦЭМ!$A$39:$A$782,$A150,СВЦЭМ!$B$39:$B$782,G$119)+'СЕТ СН'!$I$9+СВЦЭМ!$D$10+'СЕТ СН'!$I$5-'СЕТ СН'!$I$17</f>
        <v>5632.6991787900006</v>
      </c>
      <c r="H150" s="36">
        <f>SUMIFS(СВЦЭМ!$C$39:$C$782,СВЦЭМ!$A$39:$A$782,$A150,СВЦЭМ!$B$39:$B$782,H$119)+'СЕТ СН'!$I$9+СВЦЭМ!$D$10+'СЕТ СН'!$I$5-'СЕТ СН'!$I$17</f>
        <v>5559.9215015600003</v>
      </c>
      <c r="I150" s="36">
        <f>SUMIFS(СВЦЭМ!$C$39:$C$782,СВЦЭМ!$A$39:$A$782,$A150,СВЦЭМ!$B$39:$B$782,I$119)+'СЕТ СН'!$I$9+СВЦЭМ!$D$10+'СЕТ СН'!$I$5-'СЕТ СН'!$I$17</f>
        <v>5540.14484275</v>
      </c>
      <c r="J150" s="36">
        <f>SUMIFS(СВЦЭМ!$C$39:$C$782,СВЦЭМ!$A$39:$A$782,$A150,СВЦЭМ!$B$39:$B$782,J$119)+'СЕТ СН'!$I$9+СВЦЭМ!$D$10+'СЕТ СН'!$I$5-'СЕТ СН'!$I$17</f>
        <v>5484.4350361800007</v>
      </c>
      <c r="K150" s="36">
        <f>SUMIFS(СВЦЭМ!$C$39:$C$782,СВЦЭМ!$A$39:$A$782,$A150,СВЦЭМ!$B$39:$B$782,K$119)+'СЕТ СН'!$I$9+СВЦЭМ!$D$10+'СЕТ СН'!$I$5-'СЕТ СН'!$I$17</f>
        <v>5492.58614003</v>
      </c>
      <c r="L150" s="36">
        <f>SUMIFS(СВЦЭМ!$C$39:$C$782,СВЦЭМ!$A$39:$A$782,$A150,СВЦЭМ!$B$39:$B$782,L$119)+'СЕТ СН'!$I$9+СВЦЭМ!$D$10+'СЕТ СН'!$I$5-'СЕТ СН'!$I$17</f>
        <v>5465.1039216700001</v>
      </c>
      <c r="M150" s="36">
        <f>SUMIFS(СВЦЭМ!$C$39:$C$782,СВЦЭМ!$A$39:$A$782,$A150,СВЦЭМ!$B$39:$B$782,M$119)+'СЕТ СН'!$I$9+СВЦЭМ!$D$10+'СЕТ СН'!$I$5-'СЕТ СН'!$I$17</f>
        <v>5458.7296196300003</v>
      </c>
      <c r="N150" s="36">
        <f>SUMIFS(СВЦЭМ!$C$39:$C$782,СВЦЭМ!$A$39:$A$782,$A150,СВЦЭМ!$B$39:$B$782,N$119)+'СЕТ СН'!$I$9+СВЦЭМ!$D$10+'СЕТ СН'!$I$5-'СЕТ СН'!$I$17</f>
        <v>5478.0936463600001</v>
      </c>
      <c r="O150" s="36">
        <f>SUMIFS(СВЦЭМ!$C$39:$C$782,СВЦЭМ!$A$39:$A$782,$A150,СВЦЭМ!$B$39:$B$782,O$119)+'СЕТ СН'!$I$9+СВЦЭМ!$D$10+'СЕТ СН'!$I$5-'СЕТ СН'!$I$17</f>
        <v>5465.5681464299996</v>
      </c>
      <c r="P150" s="36">
        <f>SUMIFS(СВЦЭМ!$C$39:$C$782,СВЦЭМ!$A$39:$A$782,$A150,СВЦЭМ!$B$39:$B$782,P$119)+'СЕТ СН'!$I$9+СВЦЭМ!$D$10+'СЕТ СН'!$I$5-'СЕТ СН'!$I$17</f>
        <v>5467.9886108299997</v>
      </c>
      <c r="Q150" s="36">
        <f>SUMIFS(СВЦЭМ!$C$39:$C$782,СВЦЭМ!$A$39:$A$782,$A150,СВЦЭМ!$B$39:$B$782,Q$119)+'СЕТ СН'!$I$9+СВЦЭМ!$D$10+'СЕТ СН'!$I$5-'СЕТ СН'!$I$17</f>
        <v>5485.1099026100001</v>
      </c>
      <c r="R150" s="36">
        <f>SUMIFS(СВЦЭМ!$C$39:$C$782,СВЦЭМ!$A$39:$A$782,$A150,СВЦЭМ!$B$39:$B$782,R$119)+'СЕТ СН'!$I$9+СВЦЭМ!$D$10+'СЕТ СН'!$I$5-'СЕТ СН'!$I$17</f>
        <v>5484.8894197700001</v>
      </c>
      <c r="S150" s="36">
        <f>SUMIFS(СВЦЭМ!$C$39:$C$782,СВЦЭМ!$A$39:$A$782,$A150,СВЦЭМ!$B$39:$B$782,S$119)+'СЕТ СН'!$I$9+СВЦЭМ!$D$10+'СЕТ СН'!$I$5-'СЕТ СН'!$I$17</f>
        <v>5463.1713491</v>
      </c>
      <c r="T150" s="36">
        <f>SUMIFS(СВЦЭМ!$C$39:$C$782,СВЦЭМ!$A$39:$A$782,$A150,СВЦЭМ!$B$39:$B$782,T$119)+'СЕТ СН'!$I$9+СВЦЭМ!$D$10+'СЕТ СН'!$I$5-'СЕТ СН'!$I$17</f>
        <v>5422.2740494600002</v>
      </c>
      <c r="U150" s="36">
        <f>SUMIFS(СВЦЭМ!$C$39:$C$782,СВЦЭМ!$A$39:$A$782,$A150,СВЦЭМ!$B$39:$B$782,U$119)+'СЕТ СН'!$I$9+СВЦЭМ!$D$10+'СЕТ СН'!$I$5-'СЕТ СН'!$I$17</f>
        <v>5418.0466327800004</v>
      </c>
      <c r="V150" s="36">
        <f>SUMIFS(СВЦЭМ!$C$39:$C$782,СВЦЭМ!$A$39:$A$782,$A150,СВЦЭМ!$B$39:$B$782,V$119)+'СЕТ СН'!$I$9+СВЦЭМ!$D$10+'СЕТ СН'!$I$5-'СЕТ СН'!$I$17</f>
        <v>5429.5658297600003</v>
      </c>
      <c r="W150" s="36">
        <f>SUMIFS(СВЦЭМ!$C$39:$C$782,СВЦЭМ!$A$39:$A$782,$A150,СВЦЭМ!$B$39:$B$782,W$119)+'СЕТ СН'!$I$9+СВЦЭМ!$D$10+'СЕТ СН'!$I$5-'СЕТ СН'!$I$17</f>
        <v>5406.7048134800007</v>
      </c>
      <c r="X150" s="36">
        <f>SUMIFS(СВЦЭМ!$C$39:$C$782,СВЦЭМ!$A$39:$A$782,$A150,СВЦЭМ!$B$39:$B$782,X$119)+'СЕТ СН'!$I$9+СВЦЭМ!$D$10+'СЕТ СН'!$I$5-'СЕТ СН'!$I$17</f>
        <v>5436.2379558900002</v>
      </c>
      <c r="Y150" s="36">
        <f>SUMIFS(СВЦЭМ!$C$39:$C$782,СВЦЭМ!$A$39:$A$782,$A150,СВЦЭМ!$B$39:$B$782,Y$119)+'СЕТ СН'!$I$9+СВЦЭМ!$D$10+'СЕТ СН'!$I$5-'СЕТ СН'!$I$17</f>
        <v>5445.9573552399997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644051.52993194934</v>
      </c>
      <c r="O155" s="139"/>
      <c r="P155" s="138">
        <f>СВЦЭМ!$D$12+'СЕТ СН'!$F$10-'СЕТ СН'!$G$18</f>
        <v>644051.52993194934</v>
      </c>
      <c r="Q155" s="139"/>
      <c r="R155" s="138">
        <f>СВЦЭМ!$D$12+'СЕТ СН'!$F$10-'СЕТ СН'!$H$18</f>
        <v>644051.52993194934</v>
      </c>
      <c r="S155" s="139"/>
      <c r="T155" s="138">
        <f>СВЦЭМ!$D$12+'СЕТ СН'!$F$10-'СЕТ СН'!$I$18</f>
        <v>644051.52993194934</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SUMIFS(СВЦЭМ!$C$39:$C$782,СВЦЭМ!$A$39:$A$782,$A12,СВЦЭМ!$B$39:$B$782,B$11)+'СЕТ СН'!$F$9+СВЦЭМ!$D$10+'СЕТ СН'!$F$6-'СЕТ СН'!$F$19</f>
        <v>2063.9151490899999</v>
      </c>
      <c r="C12" s="36">
        <f>SUMIFS(СВЦЭМ!$C$39:$C$782,СВЦЭМ!$A$39:$A$782,$A12,СВЦЭМ!$B$39:$B$782,C$11)+'СЕТ СН'!$F$9+СВЦЭМ!$D$10+'СЕТ СН'!$F$6-'СЕТ СН'!$F$19</f>
        <v>2109.1748511999999</v>
      </c>
      <c r="D12" s="36">
        <f>SUMIFS(СВЦЭМ!$C$39:$C$782,СВЦЭМ!$A$39:$A$782,$A12,СВЦЭМ!$B$39:$B$782,D$11)+'СЕТ СН'!$F$9+СВЦЭМ!$D$10+'СЕТ СН'!$F$6-'СЕТ СН'!$F$19</f>
        <v>2129.7200185400002</v>
      </c>
      <c r="E12" s="36">
        <f>SUMIFS(СВЦЭМ!$C$39:$C$782,СВЦЭМ!$A$39:$A$782,$A12,СВЦЭМ!$B$39:$B$782,E$11)+'СЕТ СН'!$F$9+СВЦЭМ!$D$10+'СЕТ СН'!$F$6-'СЕТ СН'!$F$19</f>
        <v>2140.9600362800002</v>
      </c>
      <c r="F12" s="36">
        <f>SUMIFS(СВЦЭМ!$C$39:$C$782,СВЦЭМ!$A$39:$A$782,$A12,СВЦЭМ!$B$39:$B$782,F$11)+'СЕТ СН'!$F$9+СВЦЭМ!$D$10+'СЕТ СН'!$F$6-'СЕТ СН'!$F$19</f>
        <v>2126.1785154099998</v>
      </c>
      <c r="G12" s="36">
        <f>SUMIFS(СВЦЭМ!$C$39:$C$782,СВЦЭМ!$A$39:$A$782,$A12,СВЦЭМ!$B$39:$B$782,G$11)+'СЕТ СН'!$F$9+СВЦЭМ!$D$10+'СЕТ СН'!$F$6-'СЕТ СН'!$F$19</f>
        <v>2122.9829222500002</v>
      </c>
      <c r="H12" s="36">
        <f>SUMIFS(СВЦЭМ!$C$39:$C$782,СВЦЭМ!$A$39:$A$782,$A12,СВЦЭМ!$B$39:$B$782,H$11)+'СЕТ СН'!$F$9+СВЦЭМ!$D$10+'СЕТ СН'!$F$6-'СЕТ СН'!$F$19</f>
        <v>2115.86303933</v>
      </c>
      <c r="I12" s="36">
        <f>SUMIFS(СВЦЭМ!$C$39:$C$782,СВЦЭМ!$A$39:$A$782,$A12,СВЦЭМ!$B$39:$B$782,I$11)+'СЕТ СН'!$F$9+СВЦЭМ!$D$10+'СЕТ СН'!$F$6-'СЕТ СН'!$F$19</f>
        <v>2077.9234411100001</v>
      </c>
      <c r="J12" s="36">
        <f>SUMIFS(СВЦЭМ!$C$39:$C$782,СВЦЭМ!$A$39:$A$782,$A12,СВЦЭМ!$B$39:$B$782,J$11)+'СЕТ СН'!$F$9+СВЦЭМ!$D$10+'СЕТ СН'!$F$6-'СЕТ СН'!$F$19</f>
        <v>1973.2408332300001</v>
      </c>
      <c r="K12" s="36">
        <f>SUMIFS(СВЦЭМ!$C$39:$C$782,СВЦЭМ!$A$39:$A$782,$A12,СВЦЭМ!$B$39:$B$782,K$11)+'СЕТ СН'!$F$9+СВЦЭМ!$D$10+'СЕТ СН'!$F$6-'СЕТ СН'!$F$19</f>
        <v>1904.5756096999999</v>
      </c>
      <c r="L12" s="36">
        <f>SUMIFS(СВЦЭМ!$C$39:$C$782,СВЦЭМ!$A$39:$A$782,$A12,СВЦЭМ!$B$39:$B$782,L$11)+'СЕТ СН'!$F$9+СВЦЭМ!$D$10+'СЕТ СН'!$F$6-'СЕТ СН'!$F$19</f>
        <v>1905.2043446000002</v>
      </c>
      <c r="M12" s="36">
        <f>SUMIFS(СВЦЭМ!$C$39:$C$782,СВЦЭМ!$A$39:$A$782,$A12,СВЦЭМ!$B$39:$B$782,M$11)+'СЕТ СН'!$F$9+СВЦЭМ!$D$10+'СЕТ СН'!$F$6-'СЕТ СН'!$F$19</f>
        <v>1911.2506629</v>
      </c>
      <c r="N12" s="36">
        <f>SUMIFS(СВЦЭМ!$C$39:$C$782,СВЦЭМ!$A$39:$A$782,$A12,СВЦЭМ!$B$39:$B$782,N$11)+'СЕТ СН'!$F$9+СВЦЭМ!$D$10+'СЕТ СН'!$F$6-'СЕТ СН'!$F$19</f>
        <v>1963.55232329</v>
      </c>
      <c r="O12" s="36">
        <f>SUMIFS(СВЦЭМ!$C$39:$C$782,СВЦЭМ!$A$39:$A$782,$A12,СВЦЭМ!$B$39:$B$782,O$11)+'СЕТ СН'!$F$9+СВЦЭМ!$D$10+'СЕТ СН'!$F$6-'СЕТ СН'!$F$19</f>
        <v>1986.9589268999998</v>
      </c>
      <c r="P12" s="36">
        <f>SUMIFS(СВЦЭМ!$C$39:$C$782,СВЦЭМ!$A$39:$A$782,$A12,СВЦЭМ!$B$39:$B$782,P$11)+'СЕТ СН'!$F$9+СВЦЭМ!$D$10+'СЕТ СН'!$F$6-'СЕТ СН'!$F$19</f>
        <v>2008.57407341</v>
      </c>
      <c r="Q12" s="36">
        <f>SUMIFS(СВЦЭМ!$C$39:$C$782,СВЦЭМ!$A$39:$A$782,$A12,СВЦЭМ!$B$39:$B$782,Q$11)+'СЕТ СН'!$F$9+СВЦЭМ!$D$10+'СЕТ СН'!$F$6-'СЕТ СН'!$F$19</f>
        <v>2026.2907911400002</v>
      </c>
      <c r="R12" s="36">
        <f>SUMIFS(СВЦЭМ!$C$39:$C$782,СВЦЭМ!$A$39:$A$782,$A12,СВЦЭМ!$B$39:$B$782,R$11)+'СЕТ СН'!$F$9+СВЦЭМ!$D$10+'СЕТ СН'!$F$6-'СЕТ СН'!$F$19</f>
        <v>2026.8020432500002</v>
      </c>
      <c r="S12" s="36">
        <f>SUMIFS(СВЦЭМ!$C$39:$C$782,СВЦЭМ!$A$39:$A$782,$A12,СВЦЭМ!$B$39:$B$782,S$11)+'СЕТ СН'!$F$9+СВЦЭМ!$D$10+'СЕТ СН'!$F$6-'СЕТ СН'!$F$19</f>
        <v>2013.7463662599998</v>
      </c>
      <c r="T12" s="36">
        <f>SUMIFS(СВЦЭМ!$C$39:$C$782,СВЦЭМ!$A$39:$A$782,$A12,СВЦЭМ!$B$39:$B$782,T$11)+'СЕТ СН'!$F$9+СВЦЭМ!$D$10+'СЕТ СН'!$F$6-'СЕТ СН'!$F$19</f>
        <v>1936.2879865499999</v>
      </c>
      <c r="U12" s="36">
        <f>SUMIFS(СВЦЭМ!$C$39:$C$782,СВЦЭМ!$A$39:$A$782,$A12,СВЦЭМ!$B$39:$B$782,U$11)+'СЕТ СН'!$F$9+СВЦЭМ!$D$10+'СЕТ СН'!$F$6-'СЕТ СН'!$F$19</f>
        <v>1906.33676844</v>
      </c>
      <c r="V12" s="36">
        <f>SUMIFS(СВЦЭМ!$C$39:$C$782,СВЦЭМ!$A$39:$A$782,$A12,СВЦЭМ!$B$39:$B$782,V$11)+'СЕТ СН'!$F$9+СВЦЭМ!$D$10+'СЕТ СН'!$F$6-'СЕТ СН'!$F$19</f>
        <v>1889.5450562199999</v>
      </c>
      <c r="W12" s="36">
        <f>SUMIFS(СВЦЭМ!$C$39:$C$782,СВЦЭМ!$A$39:$A$782,$A12,СВЦЭМ!$B$39:$B$782,W$11)+'СЕТ СН'!$F$9+СВЦЭМ!$D$10+'СЕТ СН'!$F$6-'СЕТ СН'!$F$19</f>
        <v>1890.0846993499999</v>
      </c>
      <c r="X12" s="36">
        <f>SUMIFS(СВЦЭМ!$C$39:$C$782,СВЦЭМ!$A$39:$A$782,$A12,СВЦЭМ!$B$39:$B$782,X$11)+'СЕТ СН'!$F$9+СВЦЭМ!$D$10+'СЕТ СН'!$F$6-'СЕТ СН'!$F$19</f>
        <v>1893.9334683100001</v>
      </c>
      <c r="Y12" s="36">
        <f>SUMIFS(СВЦЭМ!$C$39:$C$782,СВЦЭМ!$A$39:$A$782,$A12,СВЦЭМ!$B$39:$B$782,Y$11)+'СЕТ СН'!$F$9+СВЦЭМ!$D$10+'СЕТ СН'!$F$6-'СЕТ СН'!$F$19</f>
        <v>1888.2892416999998</v>
      </c>
      <c r="AA12" s="37"/>
    </row>
    <row r="13" spans="1:27" ht="15.75" x14ac:dyDescent="0.2">
      <c r="A13" s="35">
        <f>A12+1</f>
        <v>45414</v>
      </c>
      <c r="B13" s="36">
        <f>SUMIFS(СВЦЭМ!$C$39:$C$782,СВЦЭМ!$A$39:$A$782,$A13,СВЦЭМ!$B$39:$B$782,B$11)+'СЕТ СН'!$F$9+СВЦЭМ!$D$10+'СЕТ СН'!$F$6-'СЕТ СН'!$F$19</f>
        <v>1926.7712873199998</v>
      </c>
      <c r="C13" s="36">
        <f>SUMIFS(СВЦЭМ!$C$39:$C$782,СВЦЭМ!$A$39:$A$782,$A13,СВЦЭМ!$B$39:$B$782,C$11)+'СЕТ СН'!$F$9+СВЦЭМ!$D$10+'СЕТ СН'!$F$6-'СЕТ СН'!$F$19</f>
        <v>1979.7681873000001</v>
      </c>
      <c r="D13" s="36">
        <f>SUMIFS(СВЦЭМ!$C$39:$C$782,СВЦЭМ!$A$39:$A$782,$A13,СВЦЭМ!$B$39:$B$782,D$11)+'СЕТ СН'!$F$9+СВЦЭМ!$D$10+'СЕТ СН'!$F$6-'СЕТ СН'!$F$19</f>
        <v>2005.3145322999999</v>
      </c>
      <c r="E13" s="36">
        <f>SUMIFS(СВЦЭМ!$C$39:$C$782,СВЦЭМ!$A$39:$A$782,$A13,СВЦЭМ!$B$39:$B$782,E$11)+'СЕТ СН'!$F$9+СВЦЭМ!$D$10+'СЕТ СН'!$F$6-'СЕТ СН'!$F$19</f>
        <v>2016.6216432199999</v>
      </c>
      <c r="F13" s="36">
        <f>SUMIFS(СВЦЭМ!$C$39:$C$782,СВЦЭМ!$A$39:$A$782,$A13,СВЦЭМ!$B$39:$B$782,F$11)+'СЕТ СН'!$F$9+СВЦЭМ!$D$10+'СЕТ СН'!$F$6-'СЕТ СН'!$F$19</f>
        <v>2013.4356677300002</v>
      </c>
      <c r="G13" s="36">
        <f>SUMIFS(СВЦЭМ!$C$39:$C$782,СВЦЭМ!$A$39:$A$782,$A13,СВЦЭМ!$B$39:$B$782,G$11)+'СЕТ СН'!$F$9+СВЦЭМ!$D$10+'СЕТ СН'!$F$6-'СЕТ СН'!$F$19</f>
        <v>1995.7974574200002</v>
      </c>
      <c r="H13" s="36">
        <f>SUMIFS(СВЦЭМ!$C$39:$C$782,СВЦЭМ!$A$39:$A$782,$A13,СВЦЭМ!$B$39:$B$782,H$11)+'СЕТ СН'!$F$9+СВЦЭМ!$D$10+'СЕТ СН'!$F$6-'СЕТ СН'!$F$19</f>
        <v>1940.6687014399999</v>
      </c>
      <c r="I13" s="36">
        <f>SUMIFS(СВЦЭМ!$C$39:$C$782,СВЦЭМ!$A$39:$A$782,$A13,СВЦЭМ!$B$39:$B$782,I$11)+'СЕТ СН'!$F$9+СВЦЭМ!$D$10+'СЕТ СН'!$F$6-'СЕТ СН'!$F$19</f>
        <v>1865.8602567900002</v>
      </c>
      <c r="J13" s="36">
        <f>SUMIFS(СВЦЭМ!$C$39:$C$782,СВЦЭМ!$A$39:$A$782,$A13,СВЦЭМ!$B$39:$B$782,J$11)+'СЕТ СН'!$F$9+СВЦЭМ!$D$10+'СЕТ СН'!$F$6-'СЕТ СН'!$F$19</f>
        <v>1812.1706128400001</v>
      </c>
      <c r="K13" s="36">
        <f>SUMIFS(СВЦЭМ!$C$39:$C$782,СВЦЭМ!$A$39:$A$782,$A13,СВЦЭМ!$B$39:$B$782,K$11)+'СЕТ СН'!$F$9+СВЦЭМ!$D$10+'СЕТ СН'!$F$6-'СЕТ СН'!$F$19</f>
        <v>1787.3492959300002</v>
      </c>
      <c r="L13" s="36">
        <f>SUMIFS(СВЦЭМ!$C$39:$C$782,СВЦЭМ!$A$39:$A$782,$A13,СВЦЭМ!$B$39:$B$782,L$11)+'СЕТ СН'!$F$9+СВЦЭМ!$D$10+'СЕТ СН'!$F$6-'СЕТ СН'!$F$19</f>
        <v>1795.7612310899999</v>
      </c>
      <c r="M13" s="36">
        <f>SUMIFS(СВЦЭМ!$C$39:$C$782,СВЦЭМ!$A$39:$A$782,$A13,СВЦЭМ!$B$39:$B$782,M$11)+'СЕТ СН'!$F$9+СВЦЭМ!$D$10+'СЕТ СН'!$F$6-'СЕТ СН'!$F$19</f>
        <v>1815.4964052099999</v>
      </c>
      <c r="N13" s="36">
        <f>SUMIFS(СВЦЭМ!$C$39:$C$782,СВЦЭМ!$A$39:$A$782,$A13,СВЦЭМ!$B$39:$B$782,N$11)+'СЕТ СН'!$F$9+СВЦЭМ!$D$10+'СЕТ СН'!$F$6-'СЕТ СН'!$F$19</f>
        <v>1838.4146227299998</v>
      </c>
      <c r="O13" s="36">
        <f>SUMIFS(СВЦЭМ!$C$39:$C$782,СВЦЭМ!$A$39:$A$782,$A13,СВЦЭМ!$B$39:$B$782,O$11)+'СЕТ СН'!$F$9+СВЦЭМ!$D$10+'СЕТ СН'!$F$6-'СЕТ СН'!$F$19</f>
        <v>1837.3860131000001</v>
      </c>
      <c r="P13" s="36">
        <f>SUMIFS(СВЦЭМ!$C$39:$C$782,СВЦЭМ!$A$39:$A$782,$A13,СВЦЭМ!$B$39:$B$782,P$11)+'СЕТ СН'!$F$9+СВЦЭМ!$D$10+'СЕТ СН'!$F$6-'СЕТ СН'!$F$19</f>
        <v>1851.0777859</v>
      </c>
      <c r="Q13" s="36">
        <f>SUMIFS(СВЦЭМ!$C$39:$C$782,СВЦЭМ!$A$39:$A$782,$A13,СВЦЭМ!$B$39:$B$782,Q$11)+'СЕТ СН'!$F$9+СВЦЭМ!$D$10+'СЕТ СН'!$F$6-'СЕТ СН'!$F$19</f>
        <v>1873.2700853699998</v>
      </c>
      <c r="R13" s="36">
        <f>SUMIFS(СВЦЭМ!$C$39:$C$782,СВЦЭМ!$A$39:$A$782,$A13,СВЦЭМ!$B$39:$B$782,R$11)+'СЕТ СН'!$F$9+СВЦЭМ!$D$10+'СЕТ СН'!$F$6-'СЕТ СН'!$F$19</f>
        <v>1877.0701027800001</v>
      </c>
      <c r="S13" s="36">
        <f>SUMIFS(СВЦЭМ!$C$39:$C$782,СВЦЭМ!$A$39:$A$782,$A13,СВЦЭМ!$B$39:$B$782,S$11)+'СЕТ СН'!$F$9+СВЦЭМ!$D$10+'СЕТ СН'!$F$6-'СЕТ СН'!$F$19</f>
        <v>1870.9538484099999</v>
      </c>
      <c r="T13" s="36">
        <f>SUMIFS(СВЦЭМ!$C$39:$C$782,СВЦЭМ!$A$39:$A$782,$A13,СВЦЭМ!$B$39:$B$782,T$11)+'СЕТ СН'!$F$9+СВЦЭМ!$D$10+'СЕТ СН'!$F$6-'СЕТ СН'!$F$19</f>
        <v>1841.1529111099999</v>
      </c>
      <c r="U13" s="36">
        <f>SUMIFS(СВЦЭМ!$C$39:$C$782,СВЦЭМ!$A$39:$A$782,$A13,СВЦЭМ!$B$39:$B$782,U$11)+'СЕТ СН'!$F$9+СВЦЭМ!$D$10+'СЕТ СН'!$F$6-'СЕТ СН'!$F$19</f>
        <v>1811.7211207</v>
      </c>
      <c r="V13" s="36">
        <f>SUMIFS(СВЦЭМ!$C$39:$C$782,СВЦЭМ!$A$39:$A$782,$A13,СВЦЭМ!$B$39:$B$782,V$11)+'СЕТ СН'!$F$9+СВЦЭМ!$D$10+'СЕТ СН'!$F$6-'СЕТ СН'!$F$19</f>
        <v>1756.9483946999999</v>
      </c>
      <c r="W13" s="36">
        <f>SUMIFS(СВЦЭМ!$C$39:$C$782,СВЦЭМ!$A$39:$A$782,$A13,СВЦЭМ!$B$39:$B$782,W$11)+'СЕТ СН'!$F$9+СВЦЭМ!$D$10+'СЕТ СН'!$F$6-'СЕТ СН'!$F$19</f>
        <v>1760.3759378</v>
      </c>
      <c r="X13" s="36">
        <f>SUMIFS(СВЦЭМ!$C$39:$C$782,СВЦЭМ!$A$39:$A$782,$A13,СВЦЭМ!$B$39:$B$782,X$11)+'СЕТ СН'!$F$9+СВЦЭМ!$D$10+'СЕТ СН'!$F$6-'СЕТ СН'!$F$19</f>
        <v>1813.2284364000002</v>
      </c>
      <c r="Y13" s="36">
        <f>SUMIFS(СВЦЭМ!$C$39:$C$782,СВЦЭМ!$A$39:$A$782,$A13,СВЦЭМ!$B$39:$B$782,Y$11)+'СЕТ СН'!$F$9+СВЦЭМ!$D$10+'СЕТ СН'!$F$6-'СЕТ СН'!$F$19</f>
        <v>1954.0525785300001</v>
      </c>
    </row>
    <row r="14" spans="1:27" ht="15.75" x14ac:dyDescent="0.2">
      <c r="A14" s="35">
        <f t="shared" ref="A14:A42" si="0">A13+1</f>
        <v>45415</v>
      </c>
      <c r="B14" s="36">
        <f>SUMIFS(СВЦЭМ!$C$39:$C$782,СВЦЭМ!$A$39:$A$782,$A14,СВЦЭМ!$B$39:$B$782,B$11)+'СЕТ СН'!$F$9+СВЦЭМ!$D$10+'СЕТ СН'!$F$6-'СЕТ СН'!$F$19</f>
        <v>2045.8348755400002</v>
      </c>
      <c r="C14" s="36">
        <f>SUMIFS(СВЦЭМ!$C$39:$C$782,СВЦЭМ!$A$39:$A$782,$A14,СВЦЭМ!$B$39:$B$782,C$11)+'СЕТ СН'!$F$9+СВЦЭМ!$D$10+'СЕТ СН'!$F$6-'СЕТ СН'!$F$19</f>
        <v>2093.0530219000002</v>
      </c>
      <c r="D14" s="36">
        <f>SUMIFS(СВЦЭМ!$C$39:$C$782,СВЦЭМ!$A$39:$A$782,$A14,СВЦЭМ!$B$39:$B$782,D$11)+'СЕТ СН'!$F$9+СВЦЭМ!$D$10+'СЕТ СН'!$F$6-'СЕТ СН'!$F$19</f>
        <v>2119.2526295799998</v>
      </c>
      <c r="E14" s="36">
        <f>SUMIFS(СВЦЭМ!$C$39:$C$782,СВЦЭМ!$A$39:$A$782,$A14,СВЦЭМ!$B$39:$B$782,E$11)+'СЕТ СН'!$F$9+СВЦЭМ!$D$10+'СЕТ СН'!$F$6-'СЕТ СН'!$F$19</f>
        <v>2140.6113636</v>
      </c>
      <c r="F14" s="36">
        <f>SUMIFS(СВЦЭМ!$C$39:$C$782,СВЦЭМ!$A$39:$A$782,$A14,СВЦЭМ!$B$39:$B$782,F$11)+'СЕТ СН'!$F$9+СВЦЭМ!$D$10+'СЕТ СН'!$F$6-'СЕТ СН'!$F$19</f>
        <v>2125.94526851</v>
      </c>
      <c r="G14" s="36">
        <f>SUMIFS(СВЦЭМ!$C$39:$C$782,СВЦЭМ!$A$39:$A$782,$A14,СВЦЭМ!$B$39:$B$782,G$11)+'СЕТ СН'!$F$9+СВЦЭМ!$D$10+'СЕТ СН'!$F$6-'СЕТ СН'!$F$19</f>
        <v>2123.3497050800001</v>
      </c>
      <c r="H14" s="36">
        <f>SUMIFS(СВЦЭМ!$C$39:$C$782,СВЦЭМ!$A$39:$A$782,$A14,СВЦЭМ!$B$39:$B$782,H$11)+'СЕТ СН'!$F$9+СВЦЭМ!$D$10+'СЕТ СН'!$F$6-'СЕТ СН'!$F$19</f>
        <v>2049.6586452900001</v>
      </c>
      <c r="I14" s="36">
        <f>SUMIFS(СВЦЭМ!$C$39:$C$782,СВЦЭМ!$A$39:$A$782,$A14,СВЦЭМ!$B$39:$B$782,I$11)+'СЕТ СН'!$F$9+СВЦЭМ!$D$10+'СЕТ СН'!$F$6-'СЕТ СН'!$F$19</f>
        <v>1951.57456826</v>
      </c>
      <c r="J14" s="36">
        <f>SUMIFS(СВЦЭМ!$C$39:$C$782,СВЦЭМ!$A$39:$A$782,$A14,СВЦЭМ!$B$39:$B$782,J$11)+'СЕТ СН'!$F$9+СВЦЭМ!$D$10+'СЕТ СН'!$F$6-'СЕТ СН'!$F$19</f>
        <v>1909.95402629</v>
      </c>
      <c r="K14" s="36">
        <f>SUMIFS(СВЦЭМ!$C$39:$C$782,СВЦЭМ!$A$39:$A$782,$A14,СВЦЭМ!$B$39:$B$782,K$11)+'СЕТ СН'!$F$9+СВЦЭМ!$D$10+'СЕТ СН'!$F$6-'СЕТ СН'!$F$19</f>
        <v>1895.7832068399998</v>
      </c>
      <c r="L14" s="36">
        <f>SUMIFS(СВЦЭМ!$C$39:$C$782,СВЦЭМ!$A$39:$A$782,$A14,СВЦЭМ!$B$39:$B$782,L$11)+'СЕТ СН'!$F$9+СВЦЭМ!$D$10+'СЕТ СН'!$F$6-'СЕТ СН'!$F$19</f>
        <v>1885.8905865299998</v>
      </c>
      <c r="M14" s="36">
        <f>SUMIFS(СВЦЭМ!$C$39:$C$782,СВЦЭМ!$A$39:$A$782,$A14,СВЦЭМ!$B$39:$B$782,M$11)+'СЕТ СН'!$F$9+СВЦЭМ!$D$10+'СЕТ СН'!$F$6-'СЕТ СН'!$F$19</f>
        <v>1897.1863795899999</v>
      </c>
      <c r="N14" s="36">
        <f>SUMIFS(СВЦЭМ!$C$39:$C$782,СВЦЭМ!$A$39:$A$782,$A14,СВЦЭМ!$B$39:$B$782,N$11)+'СЕТ СН'!$F$9+СВЦЭМ!$D$10+'СЕТ СН'!$F$6-'СЕТ СН'!$F$19</f>
        <v>1861.0246356100001</v>
      </c>
      <c r="O14" s="36">
        <f>SUMIFS(СВЦЭМ!$C$39:$C$782,СВЦЭМ!$A$39:$A$782,$A14,СВЦЭМ!$B$39:$B$782,O$11)+'СЕТ СН'!$F$9+СВЦЭМ!$D$10+'СЕТ СН'!$F$6-'СЕТ СН'!$F$19</f>
        <v>1857.3615195000002</v>
      </c>
      <c r="P14" s="36">
        <f>SUMIFS(СВЦЭМ!$C$39:$C$782,СВЦЭМ!$A$39:$A$782,$A14,СВЦЭМ!$B$39:$B$782,P$11)+'СЕТ СН'!$F$9+СВЦЭМ!$D$10+'СЕТ СН'!$F$6-'СЕТ СН'!$F$19</f>
        <v>1897.2738715599999</v>
      </c>
      <c r="Q14" s="36">
        <f>SUMIFS(СВЦЭМ!$C$39:$C$782,СВЦЭМ!$A$39:$A$782,$A14,СВЦЭМ!$B$39:$B$782,Q$11)+'СЕТ СН'!$F$9+СВЦЭМ!$D$10+'СЕТ СН'!$F$6-'СЕТ СН'!$F$19</f>
        <v>1924.99441475</v>
      </c>
      <c r="R14" s="36">
        <f>SUMIFS(СВЦЭМ!$C$39:$C$782,СВЦЭМ!$A$39:$A$782,$A14,СВЦЭМ!$B$39:$B$782,R$11)+'СЕТ СН'!$F$9+СВЦЭМ!$D$10+'СЕТ СН'!$F$6-'СЕТ СН'!$F$19</f>
        <v>1948.9468818999999</v>
      </c>
      <c r="S14" s="36">
        <f>SUMIFS(СВЦЭМ!$C$39:$C$782,СВЦЭМ!$A$39:$A$782,$A14,СВЦЭМ!$B$39:$B$782,S$11)+'СЕТ СН'!$F$9+СВЦЭМ!$D$10+'СЕТ СН'!$F$6-'СЕТ СН'!$F$19</f>
        <v>1926.3401992200002</v>
      </c>
      <c r="T14" s="36">
        <f>SUMIFS(СВЦЭМ!$C$39:$C$782,СВЦЭМ!$A$39:$A$782,$A14,СВЦЭМ!$B$39:$B$782,T$11)+'СЕТ СН'!$F$9+СВЦЭМ!$D$10+'СЕТ СН'!$F$6-'СЕТ СН'!$F$19</f>
        <v>1907.91379624</v>
      </c>
      <c r="U14" s="36">
        <f>SUMIFS(СВЦЭМ!$C$39:$C$782,СВЦЭМ!$A$39:$A$782,$A14,СВЦЭМ!$B$39:$B$782,U$11)+'СЕТ СН'!$F$9+СВЦЭМ!$D$10+'СЕТ СН'!$F$6-'СЕТ СН'!$F$19</f>
        <v>1893.8854812899999</v>
      </c>
      <c r="V14" s="36">
        <f>SUMIFS(СВЦЭМ!$C$39:$C$782,СВЦЭМ!$A$39:$A$782,$A14,СВЦЭМ!$B$39:$B$782,V$11)+'СЕТ СН'!$F$9+СВЦЭМ!$D$10+'СЕТ СН'!$F$6-'СЕТ СН'!$F$19</f>
        <v>1874.8159356599999</v>
      </c>
      <c r="W14" s="36">
        <f>SUMIFS(СВЦЭМ!$C$39:$C$782,СВЦЭМ!$A$39:$A$782,$A14,СВЦЭМ!$B$39:$B$782,W$11)+'СЕТ СН'!$F$9+СВЦЭМ!$D$10+'СЕТ СН'!$F$6-'СЕТ СН'!$F$19</f>
        <v>1850.5863592199998</v>
      </c>
      <c r="X14" s="36">
        <f>SUMIFS(СВЦЭМ!$C$39:$C$782,СВЦЭМ!$A$39:$A$782,$A14,СВЦЭМ!$B$39:$B$782,X$11)+'СЕТ СН'!$F$9+СВЦЭМ!$D$10+'СЕТ СН'!$F$6-'СЕТ СН'!$F$19</f>
        <v>1898.1996291400001</v>
      </c>
      <c r="Y14" s="36">
        <f>SUMIFS(СВЦЭМ!$C$39:$C$782,СВЦЭМ!$A$39:$A$782,$A14,СВЦЭМ!$B$39:$B$782,Y$11)+'СЕТ СН'!$F$9+СВЦЭМ!$D$10+'СЕТ СН'!$F$6-'СЕТ СН'!$F$19</f>
        <v>1975.91750942</v>
      </c>
    </row>
    <row r="15" spans="1:27" ht="15.75" x14ac:dyDescent="0.2">
      <c r="A15" s="35">
        <f t="shared" si="0"/>
        <v>45416</v>
      </c>
      <c r="B15" s="36">
        <f>SUMIFS(СВЦЭМ!$C$39:$C$782,СВЦЭМ!$A$39:$A$782,$A15,СВЦЭМ!$B$39:$B$782,B$11)+'СЕТ СН'!$F$9+СВЦЭМ!$D$10+'СЕТ СН'!$F$6-'СЕТ СН'!$F$19</f>
        <v>1974.5059371100001</v>
      </c>
      <c r="C15" s="36">
        <f>SUMIFS(СВЦЭМ!$C$39:$C$782,СВЦЭМ!$A$39:$A$782,$A15,СВЦЭМ!$B$39:$B$782,C$11)+'СЕТ СН'!$F$9+СВЦЭМ!$D$10+'СЕТ СН'!$F$6-'СЕТ СН'!$F$19</f>
        <v>1996.1201547199998</v>
      </c>
      <c r="D15" s="36">
        <f>SUMIFS(СВЦЭМ!$C$39:$C$782,СВЦЭМ!$A$39:$A$782,$A15,СВЦЭМ!$B$39:$B$782,D$11)+'СЕТ СН'!$F$9+СВЦЭМ!$D$10+'СЕТ СН'!$F$6-'СЕТ СН'!$F$19</f>
        <v>2032.2908622499999</v>
      </c>
      <c r="E15" s="36">
        <f>SUMIFS(СВЦЭМ!$C$39:$C$782,СВЦЭМ!$A$39:$A$782,$A15,СВЦЭМ!$B$39:$B$782,E$11)+'СЕТ СН'!$F$9+СВЦЭМ!$D$10+'СЕТ СН'!$F$6-'СЕТ СН'!$F$19</f>
        <v>2053.9517777199999</v>
      </c>
      <c r="F15" s="36">
        <f>SUMIFS(СВЦЭМ!$C$39:$C$782,СВЦЭМ!$A$39:$A$782,$A15,СВЦЭМ!$B$39:$B$782,F$11)+'СЕТ СН'!$F$9+СВЦЭМ!$D$10+'СЕТ СН'!$F$6-'СЕТ СН'!$F$19</f>
        <v>2075.9989199000001</v>
      </c>
      <c r="G15" s="36">
        <f>SUMIFS(СВЦЭМ!$C$39:$C$782,СВЦЭМ!$A$39:$A$782,$A15,СВЦЭМ!$B$39:$B$782,G$11)+'СЕТ СН'!$F$9+СВЦЭМ!$D$10+'СЕТ СН'!$F$6-'СЕТ СН'!$F$19</f>
        <v>2067.2407606000002</v>
      </c>
      <c r="H15" s="36">
        <f>SUMIFS(СВЦЭМ!$C$39:$C$782,СВЦЭМ!$A$39:$A$782,$A15,СВЦЭМ!$B$39:$B$782,H$11)+'СЕТ СН'!$F$9+СВЦЭМ!$D$10+'СЕТ СН'!$F$6-'СЕТ СН'!$F$19</f>
        <v>1949.08096888</v>
      </c>
      <c r="I15" s="36">
        <f>SUMIFS(СВЦЭМ!$C$39:$C$782,СВЦЭМ!$A$39:$A$782,$A15,СВЦЭМ!$B$39:$B$782,I$11)+'СЕТ СН'!$F$9+СВЦЭМ!$D$10+'СЕТ СН'!$F$6-'СЕТ СН'!$F$19</f>
        <v>1901.0648059599998</v>
      </c>
      <c r="J15" s="36">
        <f>SUMIFS(СВЦЭМ!$C$39:$C$782,СВЦЭМ!$A$39:$A$782,$A15,СВЦЭМ!$B$39:$B$782,J$11)+'СЕТ СН'!$F$9+СВЦЭМ!$D$10+'СЕТ СН'!$F$6-'СЕТ СН'!$F$19</f>
        <v>1829.5047217299998</v>
      </c>
      <c r="K15" s="36">
        <f>SUMIFS(СВЦЭМ!$C$39:$C$782,СВЦЭМ!$A$39:$A$782,$A15,СВЦЭМ!$B$39:$B$782,K$11)+'СЕТ СН'!$F$9+СВЦЭМ!$D$10+'СЕТ СН'!$F$6-'СЕТ СН'!$F$19</f>
        <v>1795.2163278500002</v>
      </c>
      <c r="L15" s="36">
        <f>SUMIFS(СВЦЭМ!$C$39:$C$782,СВЦЭМ!$A$39:$A$782,$A15,СВЦЭМ!$B$39:$B$782,L$11)+'СЕТ СН'!$F$9+СВЦЭМ!$D$10+'СЕТ СН'!$F$6-'СЕТ СН'!$F$19</f>
        <v>1737.1813844200001</v>
      </c>
      <c r="M15" s="36">
        <f>SUMIFS(СВЦЭМ!$C$39:$C$782,СВЦЭМ!$A$39:$A$782,$A15,СВЦЭМ!$B$39:$B$782,M$11)+'СЕТ СН'!$F$9+СВЦЭМ!$D$10+'СЕТ СН'!$F$6-'СЕТ СН'!$F$19</f>
        <v>1736.69008798</v>
      </c>
      <c r="N15" s="36">
        <f>SUMIFS(СВЦЭМ!$C$39:$C$782,СВЦЭМ!$A$39:$A$782,$A15,СВЦЭМ!$B$39:$B$782,N$11)+'СЕТ СН'!$F$9+СВЦЭМ!$D$10+'СЕТ СН'!$F$6-'СЕТ СН'!$F$19</f>
        <v>1753.5942498700001</v>
      </c>
      <c r="O15" s="36">
        <f>SUMIFS(СВЦЭМ!$C$39:$C$782,СВЦЭМ!$A$39:$A$782,$A15,СВЦЭМ!$B$39:$B$782,O$11)+'СЕТ СН'!$F$9+СВЦЭМ!$D$10+'СЕТ СН'!$F$6-'СЕТ СН'!$F$19</f>
        <v>1757.8110993800001</v>
      </c>
      <c r="P15" s="36">
        <f>SUMIFS(СВЦЭМ!$C$39:$C$782,СВЦЭМ!$A$39:$A$782,$A15,СВЦЭМ!$B$39:$B$782,P$11)+'СЕТ СН'!$F$9+СВЦЭМ!$D$10+'СЕТ СН'!$F$6-'СЕТ СН'!$F$19</f>
        <v>1781.9533460900002</v>
      </c>
      <c r="Q15" s="36">
        <f>SUMIFS(СВЦЭМ!$C$39:$C$782,СВЦЭМ!$A$39:$A$782,$A15,СВЦЭМ!$B$39:$B$782,Q$11)+'СЕТ СН'!$F$9+СВЦЭМ!$D$10+'СЕТ СН'!$F$6-'СЕТ СН'!$F$19</f>
        <v>1795.51193616</v>
      </c>
      <c r="R15" s="36">
        <f>SUMIFS(СВЦЭМ!$C$39:$C$782,СВЦЭМ!$A$39:$A$782,$A15,СВЦЭМ!$B$39:$B$782,R$11)+'СЕТ СН'!$F$9+СВЦЭМ!$D$10+'СЕТ СН'!$F$6-'СЕТ СН'!$F$19</f>
        <v>1803.76836761</v>
      </c>
      <c r="S15" s="36">
        <f>SUMIFS(СВЦЭМ!$C$39:$C$782,СВЦЭМ!$A$39:$A$782,$A15,СВЦЭМ!$B$39:$B$782,S$11)+'СЕТ СН'!$F$9+СВЦЭМ!$D$10+'СЕТ СН'!$F$6-'СЕТ СН'!$F$19</f>
        <v>1788.9409676499999</v>
      </c>
      <c r="T15" s="36">
        <f>SUMIFS(СВЦЭМ!$C$39:$C$782,СВЦЭМ!$A$39:$A$782,$A15,СВЦЭМ!$B$39:$B$782,T$11)+'СЕТ СН'!$F$9+СВЦЭМ!$D$10+'СЕТ СН'!$F$6-'СЕТ СН'!$F$19</f>
        <v>1769.7581139899999</v>
      </c>
      <c r="U15" s="36">
        <f>SUMIFS(СВЦЭМ!$C$39:$C$782,СВЦЭМ!$A$39:$A$782,$A15,СВЦЭМ!$B$39:$B$782,U$11)+'СЕТ СН'!$F$9+СВЦЭМ!$D$10+'СЕТ СН'!$F$6-'СЕТ СН'!$F$19</f>
        <v>1762.8958803</v>
      </c>
      <c r="V15" s="36">
        <f>SUMIFS(СВЦЭМ!$C$39:$C$782,СВЦЭМ!$A$39:$A$782,$A15,СВЦЭМ!$B$39:$B$782,V$11)+'СЕТ СН'!$F$9+СВЦЭМ!$D$10+'СЕТ СН'!$F$6-'СЕТ СН'!$F$19</f>
        <v>1804.75329272</v>
      </c>
      <c r="W15" s="36">
        <f>SUMIFS(СВЦЭМ!$C$39:$C$782,СВЦЭМ!$A$39:$A$782,$A15,СВЦЭМ!$B$39:$B$782,W$11)+'СЕТ СН'!$F$9+СВЦЭМ!$D$10+'СЕТ СН'!$F$6-'СЕТ СН'!$F$19</f>
        <v>1758.8803330599999</v>
      </c>
      <c r="X15" s="36">
        <f>SUMIFS(СВЦЭМ!$C$39:$C$782,СВЦЭМ!$A$39:$A$782,$A15,СВЦЭМ!$B$39:$B$782,X$11)+'СЕТ СН'!$F$9+СВЦЭМ!$D$10+'СЕТ СН'!$F$6-'СЕТ СН'!$F$19</f>
        <v>1808.5915860800001</v>
      </c>
      <c r="Y15" s="36">
        <f>SUMIFS(СВЦЭМ!$C$39:$C$782,СВЦЭМ!$A$39:$A$782,$A15,СВЦЭМ!$B$39:$B$782,Y$11)+'СЕТ СН'!$F$9+СВЦЭМ!$D$10+'СЕТ СН'!$F$6-'СЕТ СН'!$F$19</f>
        <v>1882.1338384199998</v>
      </c>
    </row>
    <row r="16" spans="1:27" ht="15.75" x14ac:dyDescent="0.2">
      <c r="A16" s="35">
        <f t="shared" si="0"/>
        <v>45417</v>
      </c>
      <c r="B16" s="36">
        <f>SUMIFS(СВЦЭМ!$C$39:$C$782,СВЦЭМ!$A$39:$A$782,$A16,СВЦЭМ!$B$39:$B$782,B$11)+'СЕТ СН'!$F$9+СВЦЭМ!$D$10+'СЕТ СН'!$F$6-'СЕТ СН'!$F$19</f>
        <v>1954.3268626499998</v>
      </c>
      <c r="C16" s="36">
        <f>SUMIFS(СВЦЭМ!$C$39:$C$782,СВЦЭМ!$A$39:$A$782,$A16,СВЦЭМ!$B$39:$B$782,C$11)+'СЕТ СН'!$F$9+СВЦЭМ!$D$10+'СЕТ СН'!$F$6-'СЕТ СН'!$F$19</f>
        <v>2023.71415695</v>
      </c>
      <c r="D16" s="36">
        <f>SUMIFS(СВЦЭМ!$C$39:$C$782,СВЦЭМ!$A$39:$A$782,$A16,СВЦЭМ!$B$39:$B$782,D$11)+'СЕТ СН'!$F$9+СВЦЭМ!$D$10+'СЕТ СН'!$F$6-'СЕТ СН'!$F$19</f>
        <v>2056.3469368000001</v>
      </c>
      <c r="E16" s="36">
        <f>SUMIFS(СВЦЭМ!$C$39:$C$782,СВЦЭМ!$A$39:$A$782,$A16,СВЦЭМ!$B$39:$B$782,E$11)+'СЕТ СН'!$F$9+СВЦЭМ!$D$10+'СЕТ СН'!$F$6-'СЕТ СН'!$F$19</f>
        <v>2070.2505272100002</v>
      </c>
      <c r="F16" s="36">
        <f>SUMIFS(СВЦЭМ!$C$39:$C$782,СВЦЭМ!$A$39:$A$782,$A16,СВЦЭМ!$B$39:$B$782,F$11)+'СЕТ СН'!$F$9+СВЦЭМ!$D$10+'СЕТ СН'!$F$6-'СЕТ СН'!$F$19</f>
        <v>2087.11067701</v>
      </c>
      <c r="G16" s="36">
        <f>SUMIFS(СВЦЭМ!$C$39:$C$782,СВЦЭМ!$A$39:$A$782,$A16,СВЦЭМ!$B$39:$B$782,G$11)+'СЕТ СН'!$F$9+СВЦЭМ!$D$10+'СЕТ СН'!$F$6-'СЕТ СН'!$F$19</f>
        <v>2066.88974108</v>
      </c>
      <c r="H16" s="36">
        <f>SUMIFS(СВЦЭМ!$C$39:$C$782,СВЦЭМ!$A$39:$A$782,$A16,СВЦЭМ!$B$39:$B$782,H$11)+'СЕТ СН'!$F$9+СВЦЭМ!$D$10+'СЕТ СН'!$F$6-'СЕТ СН'!$F$19</f>
        <v>2057.9205099800001</v>
      </c>
      <c r="I16" s="36">
        <f>SUMIFS(СВЦЭМ!$C$39:$C$782,СВЦЭМ!$A$39:$A$782,$A16,СВЦЭМ!$B$39:$B$782,I$11)+'СЕТ СН'!$F$9+СВЦЭМ!$D$10+'СЕТ СН'!$F$6-'СЕТ СН'!$F$19</f>
        <v>2021.81662375</v>
      </c>
      <c r="J16" s="36">
        <f>SUMIFS(СВЦЭМ!$C$39:$C$782,СВЦЭМ!$A$39:$A$782,$A16,СВЦЭМ!$B$39:$B$782,J$11)+'СЕТ СН'!$F$9+СВЦЭМ!$D$10+'СЕТ СН'!$F$6-'СЕТ СН'!$F$19</f>
        <v>1926.4443010800001</v>
      </c>
      <c r="K16" s="36">
        <f>SUMIFS(СВЦЭМ!$C$39:$C$782,СВЦЭМ!$A$39:$A$782,$A16,СВЦЭМ!$B$39:$B$782,K$11)+'СЕТ СН'!$F$9+СВЦЭМ!$D$10+'СЕТ СН'!$F$6-'СЕТ СН'!$F$19</f>
        <v>1862.6095081600001</v>
      </c>
      <c r="L16" s="36">
        <f>SUMIFS(СВЦЭМ!$C$39:$C$782,СВЦЭМ!$A$39:$A$782,$A16,СВЦЭМ!$B$39:$B$782,L$11)+'СЕТ СН'!$F$9+СВЦЭМ!$D$10+'СЕТ СН'!$F$6-'СЕТ СН'!$F$19</f>
        <v>1816.2894596900001</v>
      </c>
      <c r="M16" s="36">
        <f>SUMIFS(СВЦЭМ!$C$39:$C$782,СВЦЭМ!$A$39:$A$782,$A16,СВЦЭМ!$B$39:$B$782,M$11)+'СЕТ СН'!$F$9+СВЦЭМ!$D$10+'СЕТ СН'!$F$6-'СЕТ СН'!$F$19</f>
        <v>1808.2941565300002</v>
      </c>
      <c r="N16" s="36">
        <f>SUMIFS(СВЦЭМ!$C$39:$C$782,СВЦЭМ!$A$39:$A$782,$A16,СВЦЭМ!$B$39:$B$782,N$11)+'СЕТ СН'!$F$9+СВЦЭМ!$D$10+'СЕТ СН'!$F$6-'СЕТ СН'!$F$19</f>
        <v>1817.6166980900002</v>
      </c>
      <c r="O16" s="36">
        <f>SUMIFS(СВЦЭМ!$C$39:$C$782,СВЦЭМ!$A$39:$A$782,$A16,СВЦЭМ!$B$39:$B$782,O$11)+'СЕТ СН'!$F$9+СВЦЭМ!$D$10+'СЕТ СН'!$F$6-'СЕТ СН'!$F$19</f>
        <v>1851.3567908599998</v>
      </c>
      <c r="P16" s="36">
        <f>SUMIFS(СВЦЭМ!$C$39:$C$782,СВЦЭМ!$A$39:$A$782,$A16,СВЦЭМ!$B$39:$B$782,P$11)+'СЕТ СН'!$F$9+СВЦЭМ!$D$10+'СЕТ СН'!$F$6-'СЕТ СН'!$F$19</f>
        <v>1869.7334701300001</v>
      </c>
      <c r="Q16" s="36">
        <f>SUMIFS(СВЦЭМ!$C$39:$C$782,СВЦЭМ!$A$39:$A$782,$A16,СВЦЭМ!$B$39:$B$782,Q$11)+'СЕТ СН'!$F$9+СВЦЭМ!$D$10+'СЕТ СН'!$F$6-'СЕТ СН'!$F$19</f>
        <v>1880.86602352</v>
      </c>
      <c r="R16" s="36">
        <f>SUMIFS(СВЦЭМ!$C$39:$C$782,СВЦЭМ!$A$39:$A$782,$A16,СВЦЭМ!$B$39:$B$782,R$11)+'СЕТ СН'!$F$9+СВЦЭМ!$D$10+'СЕТ СН'!$F$6-'СЕТ СН'!$F$19</f>
        <v>1901.1953737200001</v>
      </c>
      <c r="S16" s="36">
        <f>SUMIFS(СВЦЭМ!$C$39:$C$782,СВЦЭМ!$A$39:$A$782,$A16,СВЦЭМ!$B$39:$B$782,S$11)+'СЕТ СН'!$F$9+СВЦЭМ!$D$10+'СЕТ СН'!$F$6-'СЕТ СН'!$F$19</f>
        <v>1892.72579464</v>
      </c>
      <c r="T16" s="36">
        <f>SUMIFS(СВЦЭМ!$C$39:$C$782,СВЦЭМ!$A$39:$A$782,$A16,СВЦЭМ!$B$39:$B$782,T$11)+'СЕТ СН'!$F$9+СВЦЭМ!$D$10+'СЕТ СН'!$F$6-'СЕТ СН'!$F$19</f>
        <v>1852.3168169700002</v>
      </c>
      <c r="U16" s="36">
        <f>SUMIFS(СВЦЭМ!$C$39:$C$782,СВЦЭМ!$A$39:$A$782,$A16,СВЦЭМ!$B$39:$B$782,U$11)+'СЕТ СН'!$F$9+СВЦЭМ!$D$10+'СЕТ СН'!$F$6-'СЕТ СН'!$F$19</f>
        <v>1841.7406639300002</v>
      </c>
      <c r="V16" s="36">
        <f>SUMIFS(СВЦЭМ!$C$39:$C$782,СВЦЭМ!$A$39:$A$782,$A16,СВЦЭМ!$B$39:$B$782,V$11)+'СЕТ СН'!$F$9+СВЦЭМ!$D$10+'СЕТ СН'!$F$6-'СЕТ СН'!$F$19</f>
        <v>1803.35272141</v>
      </c>
      <c r="W16" s="36">
        <f>SUMIFS(СВЦЭМ!$C$39:$C$782,СВЦЭМ!$A$39:$A$782,$A16,СВЦЭМ!$B$39:$B$782,W$11)+'СЕТ СН'!$F$9+СВЦЭМ!$D$10+'СЕТ СН'!$F$6-'СЕТ СН'!$F$19</f>
        <v>1769.0862455199999</v>
      </c>
      <c r="X16" s="36">
        <f>SUMIFS(СВЦЭМ!$C$39:$C$782,СВЦЭМ!$A$39:$A$782,$A16,СВЦЭМ!$B$39:$B$782,X$11)+'СЕТ СН'!$F$9+СВЦЭМ!$D$10+'СЕТ СН'!$F$6-'СЕТ СН'!$F$19</f>
        <v>1821.2420299800001</v>
      </c>
      <c r="Y16" s="36">
        <f>SUMIFS(СВЦЭМ!$C$39:$C$782,СВЦЭМ!$A$39:$A$782,$A16,СВЦЭМ!$B$39:$B$782,Y$11)+'СЕТ СН'!$F$9+СВЦЭМ!$D$10+'СЕТ СН'!$F$6-'СЕТ СН'!$F$19</f>
        <v>1888.50294287</v>
      </c>
    </row>
    <row r="17" spans="1:25" ht="15.75" x14ac:dyDescent="0.2">
      <c r="A17" s="35">
        <f t="shared" si="0"/>
        <v>45418</v>
      </c>
      <c r="B17" s="36">
        <f>SUMIFS(СВЦЭМ!$C$39:$C$782,СВЦЭМ!$A$39:$A$782,$A17,СВЦЭМ!$B$39:$B$782,B$11)+'СЕТ СН'!$F$9+СВЦЭМ!$D$10+'СЕТ СН'!$F$6-'СЕТ СН'!$F$19</f>
        <v>1917.7422036399998</v>
      </c>
      <c r="C17" s="36">
        <f>SUMIFS(СВЦЭМ!$C$39:$C$782,СВЦЭМ!$A$39:$A$782,$A17,СВЦЭМ!$B$39:$B$782,C$11)+'СЕТ СН'!$F$9+СВЦЭМ!$D$10+'СЕТ СН'!$F$6-'СЕТ СН'!$F$19</f>
        <v>1931.3764677499998</v>
      </c>
      <c r="D17" s="36">
        <f>SUMIFS(СВЦЭМ!$C$39:$C$782,СВЦЭМ!$A$39:$A$782,$A17,СВЦЭМ!$B$39:$B$782,D$11)+'СЕТ СН'!$F$9+СВЦЭМ!$D$10+'СЕТ СН'!$F$6-'СЕТ СН'!$F$19</f>
        <v>1993.98104732</v>
      </c>
      <c r="E17" s="36">
        <f>SUMIFS(СВЦЭМ!$C$39:$C$782,СВЦЭМ!$A$39:$A$782,$A17,СВЦЭМ!$B$39:$B$782,E$11)+'СЕТ СН'!$F$9+СВЦЭМ!$D$10+'СЕТ СН'!$F$6-'СЕТ СН'!$F$19</f>
        <v>2039.0862483699998</v>
      </c>
      <c r="F17" s="36">
        <f>SUMIFS(СВЦЭМ!$C$39:$C$782,СВЦЭМ!$A$39:$A$782,$A17,СВЦЭМ!$B$39:$B$782,F$11)+'СЕТ СН'!$F$9+СВЦЭМ!$D$10+'СЕТ СН'!$F$6-'СЕТ СН'!$F$19</f>
        <v>2029.9689056000002</v>
      </c>
      <c r="G17" s="36">
        <f>SUMIFS(СВЦЭМ!$C$39:$C$782,СВЦЭМ!$A$39:$A$782,$A17,СВЦЭМ!$B$39:$B$782,G$11)+'СЕТ СН'!$F$9+СВЦЭМ!$D$10+'СЕТ СН'!$F$6-'СЕТ СН'!$F$19</f>
        <v>2012.908512</v>
      </c>
      <c r="H17" s="36">
        <f>SUMIFS(СВЦЭМ!$C$39:$C$782,СВЦЭМ!$A$39:$A$782,$A17,СВЦЭМ!$B$39:$B$782,H$11)+'СЕТ СН'!$F$9+СВЦЭМ!$D$10+'СЕТ СН'!$F$6-'СЕТ СН'!$F$19</f>
        <v>1982.8312555799998</v>
      </c>
      <c r="I17" s="36">
        <f>SUMIFS(СВЦЭМ!$C$39:$C$782,СВЦЭМ!$A$39:$A$782,$A17,СВЦЭМ!$B$39:$B$782,I$11)+'СЕТ СН'!$F$9+СВЦЭМ!$D$10+'СЕТ СН'!$F$6-'СЕТ СН'!$F$19</f>
        <v>1939.11285834</v>
      </c>
      <c r="J17" s="36">
        <f>SUMIFS(СВЦЭМ!$C$39:$C$782,СВЦЭМ!$A$39:$A$782,$A17,СВЦЭМ!$B$39:$B$782,J$11)+'СЕТ СН'!$F$9+СВЦЭМ!$D$10+'СЕТ СН'!$F$6-'СЕТ СН'!$F$19</f>
        <v>1910.7919769199998</v>
      </c>
      <c r="K17" s="36">
        <f>SUMIFS(СВЦЭМ!$C$39:$C$782,СВЦЭМ!$A$39:$A$782,$A17,СВЦЭМ!$B$39:$B$782,K$11)+'СЕТ СН'!$F$9+СВЦЭМ!$D$10+'СЕТ СН'!$F$6-'СЕТ СН'!$F$19</f>
        <v>1918.1827567199998</v>
      </c>
      <c r="L17" s="36">
        <f>SUMIFS(СВЦЭМ!$C$39:$C$782,СВЦЭМ!$A$39:$A$782,$A17,СВЦЭМ!$B$39:$B$782,L$11)+'СЕТ СН'!$F$9+СВЦЭМ!$D$10+'СЕТ СН'!$F$6-'СЕТ СН'!$F$19</f>
        <v>1885.4678083100002</v>
      </c>
      <c r="M17" s="36">
        <f>SUMIFS(СВЦЭМ!$C$39:$C$782,СВЦЭМ!$A$39:$A$782,$A17,СВЦЭМ!$B$39:$B$782,M$11)+'СЕТ СН'!$F$9+СВЦЭМ!$D$10+'СЕТ СН'!$F$6-'СЕТ СН'!$F$19</f>
        <v>1889.97046447</v>
      </c>
      <c r="N17" s="36">
        <f>SUMIFS(СВЦЭМ!$C$39:$C$782,СВЦЭМ!$A$39:$A$782,$A17,СВЦЭМ!$B$39:$B$782,N$11)+'СЕТ СН'!$F$9+СВЦЭМ!$D$10+'СЕТ СН'!$F$6-'СЕТ СН'!$F$19</f>
        <v>1896.11319589</v>
      </c>
      <c r="O17" s="36">
        <f>SUMIFS(СВЦЭМ!$C$39:$C$782,СВЦЭМ!$A$39:$A$782,$A17,СВЦЭМ!$B$39:$B$782,O$11)+'СЕТ СН'!$F$9+СВЦЭМ!$D$10+'СЕТ СН'!$F$6-'СЕТ СН'!$F$19</f>
        <v>1903.1421011000002</v>
      </c>
      <c r="P17" s="36">
        <f>SUMIFS(СВЦЭМ!$C$39:$C$782,СВЦЭМ!$A$39:$A$782,$A17,СВЦЭМ!$B$39:$B$782,P$11)+'СЕТ СН'!$F$9+СВЦЭМ!$D$10+'СЕТ СН'!$F$6-'СЕТ СН'!$F$19</f>
        <v>1911.8131703700001</v>
      </c>
      <c r="Q17" s="36">
        <f>SUMIFS(СВЦЭМ!$C$39:$C$782,СВЦЭМ!$A$39:$A$782,$A17,СВЦЭМ!$B$39:$B$782,Q$11)+'СЕТ СН'!$F$9+СВЦЭМ!$D$10+'СЕТ СН'!$F$6-'СЕТ СН'!$F$19</f>
        <v>1925.7332045900002</v>
      </c>
      <c r="R17" s="36">
        <f>SUMIFS(СВЦЭМ!$C$39:$C$782,СВЦЭМ!$A$39:$A$782,$A17,СВЦЭМ!$B$39:$B$782,R$11)+'СЕТ СН'!$F$9+СВЦЭМ!$D$10+'СЕТ СН'!$F$6-'СЕТ СН'!$F$19</f>
        <v>1927.4541789499999</v>
      </c>
      <c r="S17" s="36">
        <f>SUMIFS(СВЦЭМ!$C$39:$C$782,СВЦЭМ!$A$39:$A$782,$A17,СВЦЭМ!$B$39:$B$782,S$11)+'СЕТ СН'!$F$9+СВЦЭМ!$D$10+'СЕТ СН'!$F$6-'СЕТ СН'!$F$19</f>
        <v>1904.08768801</v>
      </c>
      <c r="T17" s="36">
        <f>SUMIFS(СВЦЭМ!$C$39:$C$782,СВЦЭМ!$A$39:$A$782,$A17,СВЦЭМ!$B$39:$B$782,T$11)+'СЕТ СН'!$F$9+СВЦЭМ!$D$10+'СЕТ СН'!$F$6-'СЕТ СН'!$F$19</f>
        <v>1879.98018086</v>
      </c>
      <c r="U17" s="36">
        <f>SUMIFS(СВЦЭМ!$C$39:$C$782,СВЦЭМ!$A$39:$A$782,$A17,СВЦЭМ!$B$39:$B$782,U$11)+'СЕТ СН'!$F$9+СВЦЭМ!$D$10+'СЕТ СН'!$F$6-'СЕТ СН'!$F$19</f>
        <v>1887.06633018</v>
      </c>
      <c r="V17" s="36">
        <f>SUMIFS(СВЦЭМ!$C$39:$C$782,СВЦЭМ!$A$39:$A$782,$A17,СВЦЭМ!$B$39:$B$782,V$11)+'СЕТ СН'!$F$9+СВЦЭМ!$D$10+'СЕТ СН'!$F$6-'СЕТ СН'!$F$19</f>
        <v>1873.8001844599999</v>
      </c>
      <c r="W17" s="36">
        <f>SUMIFS(СВЦЭМ!$C$39:$C$782,СВЦЭМ!$A$39:$A$782,$A17,СВЦЭМ!$B$39:$B$782,W$11)+'СЕТ СН'!$F$9+СВЦЭМ!$D$10+'СЕТ СН'!$F$6-'СЕТ СН'!$F$19</f>
        <v>1849.0414429500001</v>
      </c>
      <c r="X17" s="36">
        <f>SUMIFS(СВЦЭМ!$C$39:$C$782,СВЦЭМ!$A$39:$A$782,$A17,СВЦЭМ!$B$39:$B$782,X$11)+'СЕТ СН'!$F$9+СВЦЭМ!$D$10+'СЕТ СН'!$F$6-'СЕТ СН'!$F$19</f>
        <v>1895.87745494</v>
      </c>
      <c r="Y17" s="36">
        <f>SUMIFS(СВЦЭМ!$C$39:$C$782,СВЦЭМ!$A$39:$A$782,$A17,СВЦЭМ!$B$39:$B$782,Y$11)+'СЕТ СН'!$F$9+СВЦЭМ!$D$10+'СЕТ СН'!$F$6-'СЕТ СН'!$F$19</f>
        <v>1910.9140659899999</v>
      </c>
    </row>
    <row r="18" spans="1:25" ht="15.75" x14ac:dyDescent="0.2">
      <c r="A18" s="35">
        <f t="shared" si="0"/>
        <v>45419</v>
      </c>
      <c r="B18" s="36">
        <f>SUMIFS(СВЦЭМ!$C$39:$C$782,СВЦЭМ!$A$39:$A$782,$A18,СВЦЭМ!$B$39:$B$782,B$11)+'СЕТ СН'!$F$9+СВЦЭМ!$D$10+'СЕТ СН'!$F$6-'СЕТ СН'!$F$19</f>
        <v>1925.4047625899998</v>
      </c>
      <c r="C18" s="36">
        <f>SUMIFS(СВЦЭМ!$C$39:$C$782,СВЦЭМ!$A$39:$A$782,$A18,СВЦЭМ!$B$39:$B$782,C$11)+'СЕТ СН'!$F$9+СВЦЭМ!$D$10+'СЕТ СН'!$F$6-'СЕТ СН'!$F$19</f>
        <v>2015.22505658</v>
      </c>
      <c r="D18" s="36">
        <f>SUMIFS(СВЦЭМ!$C$39:$C$782,СВЦЭМ!$A$39:$A$782,$A18,СВЦЭМ!$B$39:$B$782,D$11)+'СЕТ СН'!$F$9+СВЦЭМ!$D$10+'СЕТ СН'!$F$6-'СЕТ СН'!$F$19</f>
        <v>2123.93285328</v>
      </c>
      <c r="E18" s="36">
        <f>SUMIFS(СВЦЭМ!$C$39:$C$782,СВЦЭМ!$A$39:$A$782,$A18,СВЦЭМ!$B$39:$B$782,E$11)+'СЕТ СН'!$F$9+СВЦЭМ!$D$10+'СЕТ СН'!$F$6-'СЕТ СН'!$F$19</f>
        <v>2144.1105382599999</v>
      </c>
      <c r="F18" s="36">
        <f>SUMIFS(СВЦЭМ!$C$39:$C$782,СВЦЭМ!$A$39:$A$782,$A18,СВЦЭМ!$B$39:$B$782,F$11)+'СЕТ СН'!$F$9+СВЦЭМ!$D$10+'СЕТ СН'!$F$6-'СЕТ СН'!$F$19</f>
        <v>2161.70528866</v>
      </c>
      <c r="G18" s="36">
        <f>SUMIFS(СВЦЭМ!$C$39:$C$782,СВЦЭМ!$A$39:$A$782,$A18,СВЦЭМ!$B$39:$B$782,G$11)+'СЕТ СН'!$F$9+СВЦЭМ!$D$10+'СЕТ СН'!$F$6-'СЕТ СН'!$F$19</f>
        <v>2112.06492751</v>
      </c>
      <c r="H18" s="36">
        <f>SUMIFS(СВЦЭМ!$C$39:$C$782,СВЦЭМ!$A$39:$A$782,$A18,СВЦЭМ!$B$39:$B$782,H$11)+'СЕТ СН'!$F$9+СВЦЭМ!$D$10+'СЕТ СН'!$F$6-'СЕТ СН'!$F$19</f>
        <v>2044.8386353699998</v>
      </c>
      <c r="I18" s="36">
        <f>SUMIFS(СВЦЭМ!$C$39:$C$782,СВЦЭМ!$A$39:$A$782,$A18,СВЦЭМ!$B$39:$B$782,I$11)+'СЕТ СН'!$F$9+СВЦЭМ!$D$10+'СЕТ СН'!$F$6-'СЕТ СН'!$F$19</f>
        <v>1967.52275427</v>
      </c>
      <c r="J18" s="36">
        <f>SUMIFS(СВЦЭМ!$C$39:$C$782,СВЦЭМ!$A$39:$A$782,$A18,СВЦЭМ!$B$39:$B$782,J$11)+'СЕТ СН'!$F$9+СВЦЭМ!$D$10+'СЕТ СН'!$F$6-'СЕТ СН'!$F$19</f>
        <v>1915.9337985299999</v>
      </c>
      <c r="K18" s="36">
        <f>SUMIFS(СВЦЭМ!$C$39:$C$782,СВЦЭМ!$A$39:$A$782,$A18,СВЦЭМ!$B$39:$B$782,K$11)+'СЕТ СН'!$F$9+СВЦЭМ!$D$10+'СЕТ СН'!$F$6-'СЕТ СН'!$F$19</f>
        <v>1906.0248201600002</v>
      </c>
      <c r="L18" s="36">
        <f>SUMIFS(СВЦЭМ!$C$39:$C$782,СВЦЭМ!$A$39:$A$782,$A18,СВЦЭМ!$B$39:$B$782,L$11)+'СЕТ СН'!$F$9+СВЦЭМ!$D$10+'СЕТ СН'!$F$6-'СЕТ СН'!$F$19</f>
        <v>1864.67932879</v>
      </c>
      <c r="M18" s="36">
        <f>SUMIFS(СВЦЭМ!$C$39:$C$782,СВЦЭМ!$A$39:$A$782,$A18,СВЦЭМ!$B$39:$B$782,M$11)+'СЕТ СН'!$F$9+СВЦЭМ!$D$10+'СЕТ СН'!$F$6-'СЕТ СН'!$F$19</f>
        <v>1879.0526273599999</v>
      </c>
      <c r="N18" s="36">
        <f>SUMIFS(СВЦЭМ!$C$39:$C$782,СВЦЭМ!$A$39:$A$782,$A18,СВЦЭМ!$B$39:$B$782,N$11)+'СЕТ СН'!$F$9+СВЦЭМ!$D$10+'СЕТ СН'!$F$6-'СЕТ СН'!$F$19</f>
        <v>1871.8920950199999</v>
      </c>
      <c r="O18" s="36">
        <f>SUMIFS(СВЦЭМ!$C$39:$C$782,СВЦЭМ!$A$39:$A$782,$A18,СВЦЭМ!$B$39:$B$782,O$11)+'СЕТ СН'!$F$9+СВЦЭМ!$D$10+'СЕТ СН'!$F$6-'СЕТ СН'!$F$19</f>
        <v>1888.2002954600002</v>
      </c>
      <c r="P18" s="36">
        <f>SUMIFS(СВЦЭМ!$C$39:$C$782,СВЦЭМ!$A$39:$A$782,$A18,СВЦЭМ!$B$39:$B$782,P$11)+'СЕТ СН'!$F$9+СВЦЭМ!$D$10+'СЕТ СН'!$F$6-'СЕТ СН'!$F$19</f>
        <v>1903.1173166499998</v>
      </c>
      <c r="Q18" s="36">
        <f>SUMIFS(СВЦЭМ!$C$39:$C$782,СВЦЭМ!$A$39:$A$782,$A18,СВЦЭМ!$B$39:$B$782,Q$11)+'СЕТ СН'!$F$9+СВЦЭМ!$D$10+'СЕТ СН'!$F$6-'СЕТ СН'!$F$19</f>
        <v>1937.1064003500001</v>
      </c>
      <c r="R18" s="36">
        <f>SUMIFS(СВЦЭМ!$C$39:$C$782,СВЦЭМ!$A$39:$A$782,$A18,СВЦЭМ!$B$39:$B$782,R$11)+'СЕТ СН'!$F$9+СВЦЭМ!$D$10+'СЕТ СН'!$F$6-'СЕТ СН'!$F$19</f>
        <v>1948.1401562000001</v>
      </c>
      <c r="S18" s="36">
        <f>SUMIFS(СВЦЭМ!$C$39:$C$782,СВЦЭМ!$A$39:$A$782,$A18,СВЦЭМ!$B$39:$B$782,S$11)+'СЕТ СН'!$F$9+СВЦЭМ!$D$10+'СЕТ СН'!$F$6-'СЕТ СН'!$F$19</f>
        <v>1918.25766368</v>
      </c>
      <c r="T18" s="36">
        <f>SUMIFS(СВЦЭМ!$C$39:$C$782,СВЦЭМ!$A$39:$A$782,$A18,СВЦЭМ!$B$39:$B$782,T$11)+'СЕТ СН'!$F$9+СВЦЭМ!$D$10+'СЕТ СН'!$F$6-'СЕТ СН'!$F$19</f>
        <v>1885.0556613799999</v>
      </c>
      <c r="U18" s="36">
        <f>SUMIFS(СВЦЭМ!$C$39:$C$782,СВЦЭМ!$A$39:$A$782,$A18,СВЦЭМ!$B$39:$B$782,U$11)+'СЕТ СН'!$F$9+СВЦЭМ!$D$10+'СЕТ СН'!$F$6-'СЕТ СН'!$F$19</f>
        <v>1878.6354804299999</v>
      </c>
      <c r="V18" s="36">
        <f>SUMIFS(СВЦЭМ!$C$39:$C$782,СВЦЭМ!$A$39:$A$782,$A18,СВЦЭМ!$B$39:$B$782,V$11)+'СЕТ СН'!$F$9+СВЦЭМ!$D$10+'СЕТ СН'!$F$6-'СЕТ СН'!$F$19</f>
        <v>1856.9148386100001</v>
      </c>
      <c r="W18" s="36">
        <f>SUMIFS(СВЦЭМ!$C$39:$C$782,СВЦЭМ!$A$39:$A$782,$A18,СВЦЭМ!$B$39:$B$782,W$11)+'СЕТ СН'!$F$9+СВЦЭМ!$D$10+'СЕТ СН'!$F$6-'СЕТ СН'!$F$19</f>
        <v>1826.47649542</v>
      </c>
      <c r="X18" s="36">
        <f>SUMIFS(СВЦЭМ!$C$39:$C$782,СВЦЭМ!$A$39:$A$782,$A18,СВЦЭМ!$B$39:$B$782,X$11)+'СЕТ СН'!$F$9+СВЦЭМ!$D$10+'СЕТ СН'!$F$6-'СЕТ СН'!$F$19</f>
        <v>1865.99426253</v>
      </c>
      <c r="Y18" s="36">
        <f>SUMIFS(СВЦЭМ!$C$39:$C$782,СВЦЭМ!$A$39:$A$782,$A18,СВЦЭМ!$B$39:$B$782,Y$11)+'СЕТ СН'!$F$9+СВЦЭМ!$D$10+'СЕТ СН'!$F$6-'СЕТ СН'!$F$19</f>
        <v>1900.7450604199998</v>
      </c>
    </row>
    <row r="19" spans="1:25" ht="15.75" x14ac:dyDescent="0.2">
      <c r="A19" s="35">
        <f t="shared" si="0"/>
        <v>45420</v>
      </c>
      <c r="B19" s="36">
        <f>SUMIFS(СВЦЭМ!$C$39:$C$782,СВЦЭМ!$A$39:$A$782,$A19,СВЦЭМ!$B$39:$B$782,B$11)+'СЕТ СН'!$F$9+СВЦЭМ!$D$10+'СЕТ СН'!$F$6-'СЕТ СН'!$F$19</f>
        <v>1895.4505363899998</v>
      </c>
      <c r="C19" s="36">
        <f>SUMIFS(СВЦЭМ!$C$39:$C$782,СВЦЭМ!$A$39:$A$782,$A19,СВЦЭМ!$B$39:$B$782,C$11)+'СЕТ СН'!$F$9+СВЦЭМ!$D$10+'СЕТ СН'!$F$6-'СЕТ СН'!$F$19</f>
        <v>1951.5085197899998</v>
      </c>
      <c r="D19" s="36">
        <f>SUMIFS(СВЦЭМ!$C$39:$C$782,СВЦЭМ!$A$39:$A$782,$A19,СВЦЭМ!$B$39:$B$782,D$11)+'СЕТ СН'!$F$9+СВЦЭМ!$D$10+'СЕТ СН'!$F$6-'СЕТ СН'!$F$19</f>
        <v>1994.8521921000001</v>
      </c>
      <c r="E19" s="36">
        <f>SUMIFS(СВЦЭМ!$C$39:$C$782,СВЦЭМ!$A$39:$A$782,$A19,СВЦЭМ!$B$39:$B$782,E$11)+'СЕТ СН'!$F$9+СВЦЭМ!$D$10+'СЕТ СН'!$F$6-'СЕТ СН'!$F$19</f>
        <v>2019.7205915899999</v>
      </c>
      <c r="F19" s="36">
        <f>SUMIFS(СВЦЭМ!$C$39:$C$782,СВЦЭМ!$A$39:$A$782,$A19,СВЦЭМ!$B$39:$B$782,F$11)+'СЕТ СН'!$F$9+СВЦЭМ!$D$10+'СЕТ СН'!$F$6-'СЕТ СН'!$F$19</f>
        <v>2035.4921588000002</v>
      </c>
      <c r="G19" s="36">
        <f>SUMIFS(СВЦЭМ!$C$39:$C$782,СВЦЭМ!$A$39:$A$782,$A19,СВЦЭМ!$B$39:$B$782,G$11)+'СЕТ СН'!$F$9+СВЦЭМ!$D$10+'СЕТ СН'!$F$6-'СЕТ СН'!$F$19</f>
        <v>2007.7376427700001</v>
      </c>
      <c r="H19" s="36">
        <f>SUMIFS(СВЦЭМ!$C$39:$C$782,СВЦЭМ!$A$39:$A$782,$A19,СВЦЭМ!$B$39:$B$782,H$11)+'СЕТ СН'!$F$9+СВЦЭМ!$D$10+'СЕТ СН'!$F$6-'СЕТ СН'!$F$19</f>
        <v>1944.09503369</v>
      </c>
      <c r="I19" s="36">
        <f>SUMIFS(СВЦЭМ!$C$39:$C$782,СВЦЭМ!$A$39:$A$782,$A19,СВЦЭМ!$B$39:$B$782,I$11)+'СЕТ СН'!$F$9+СВЦЭМ!$D$10+'СЕТ СН'!$F$6-'СЕТ СН'!$F$19</f>
        <v>1860.87905357</v>
      </c>
      <c r="J19" s="36">
        <f>SUMIFS(СВЦЭМ!$C$39:$C$782,СВЦЭМ!$A$39:$A$782,$A19,СВЦЭМ!$B$39:$B$782,J$11)+'СЕТ СН'!$F$9+СВЦЭМ!$D$10+'СЕТ СН'!$F$6-'СЕТ СН'!$F$19</f>
        <v>1798.66907765</v>
      </c>
      <c r="K19" s="36">
        <f>SUMIFS(СВЦЭМ!$C$39:$C$782,СВЦЭМ!$A$39:$A$782,$A19,СВЦЭМ!$B$39:$B$782,K$11)+'СЕТ СН'!$F$9+СВЦЭМ!$D$10+'СЕТ СН'!$F$6-'СЕТ СН'!$F$19</f>
        <v>1786.5146190099999</v>
      </c>
      <c r="L19" s="36">
        <f>SUMIFS(СВЦЭМ!$C$39:$C$782,СВЦЭМ!$A$39:$A$782,$A19,СВЦЭМ!$B$39:$B$782,L$11)+'СЕТ СН'!$F$9+СВЦЭМ!$D$10+'СЕТ СН'!$F$6-'СЕТ СН'!$F$19</f>
        <v>1772.9569883200002</v>
      </c>
      <c r="M19" s="36">
        <f>SUMIFS(СВЦЭМ!$C$39:$C$782,СВЦЭМ!$A$39:$A$782,$A19,СВЦЭМ!$B$39:$B$782,M$11)+'СЕТ СН'!$F$9+СВЦЭМ!$D$10+'СЕТ СН'!$F$6-'СЕТ СН'!$F$19</f>
        <v>1772.2091858100002</v>
      </c>
      <c r="N19" s="36">
        <f>SUMIFS(СВЦЭМ!$C$39:$C$782,СВЦЭМ!$A$39:$A$782,$A19,СВЦЭМ!$B$39:$B$782,N$11)+'СЕТ СН'!$F$9+СВЦЭМ!$D$10+'СЕТ СН'!$F$6-'СЕТ СН'!$F$19</f>
        <v>1776.86394427</v>
      </c>
      <c r="O19" s="36">
        <f>SUMIFS(СВЦЭМ!$C$39:$C$782,СВЦЭМ!$A$39:$A$782,$A19,СВЦЭМ!$B$39:$B$782,O$11)+'СЕТ СН'!$F$9+СВЦЭМ!$D$10+'СЕТ СН'!$F$6-'СЕТ СН'!$F$19</f>
        <v>1803.62346647</v>
      </c>
      <c r="P19" s="36">
        <f>SUMIFS(СВЦЭМ!$C$39:$C$782,СВЦЭМ!$A$39:$A$782,$A19,СВЦЭМ!$B$39:$B$782,P$11)+'СЕТ СН'!$F$9+СВЦЭМ!$D$10+'СЕТ СН'!$F$6-'СЕТ СН'!$F$19</f>
        <v>1820.2262385200002</v>
      </c>
      <c r="Q19" s="36">
        <f>SUMIFS(СВЦЭМ!$C$39:$C$782,СВЦЭМ!$A$39:$A$782,$A19,СВЦЭМ!$B$39:$B$782,Q$11)+'СЕТ СН'!$F$9+СВЦЭМ!$D$10+'СЕТ СН'!$F$6-'СЕТ СН'!$F$19</f>
        <v>1844.8907789999998</v>
      </c>
      <c r="R19" s="36">
        <f>SUMIFS(СВЦЭМ!$C$39:$C$782,СВЦЭМ!$A$39:$A$782,$A19,СВЦЭМ!$B$39:$B$782,R$11)+'СЕТ СН'!$F$9+СВЦЭМ!$D$10+'СЕТ СН'!$F$6-'СЕТ СН'!$F$19</f>
        <v>1847.60934851</v>
      </c>
      <c r="S19" s="36">
        <f>SUMIFS(СВЦЭМ!$C$39:$C$782,СВЦЭМ!$A$39:$A$782,$A19,СВЦЭМ!$B$39:$B$782,S$11)+'СЕТ СН'!$F$9+СВЦЭМ!$D$10+'СЕТ СН'!$F$6-'СЕТ СН'!$F$19</f>
        <v>1837.9856531300002</v>
      </c>
      <c r="T19" s="36">
        <f>SUMIFS(СВЦЭМ!$C$39:$C$782,СВЦЭМ!$A$39:$A$782,$A19,СВЦЭМ!$B$39:$B$782,T$11)+'СЕТ СН'!$F$9+СВЦЭМ!$D$10+'СЕТ СН'!$F$6-'СЕТ СН'!$F$19</f>
        <v>1821.5219707699998</v>
      </c>
      <c r="U19" s="36">
        <f>SUMIFS(СВЦЭМ!$C$39:$C$782,СВЦЭМ!$A$39:$A$782,$A19,СВЦЭМ!$B$39:$B$782,U$11)+'СЕТ СН'!$F$9+СВЦЭМ!$D$10+'СЕТ СН'!$F$6-'СЕТ СН'!$F$19</f>
        <v>1807.8586784899999</v>
      </c>
      <c r="V19" s="36">
        <f>SUMIFS(СВЦЭМ!$C$39:$C$782,СВЦЭМ!$A$39:$A$782,$A19,СВЦЭМ!$B$39:$B$782,V$11)+'СЕТ СН'!$F$9+СВЦЭМ!$D$10+'СЕТ СН'!$F$6-'СЕТ СН'!$F$19</f>
        <v>1788.5682357199998</v>
      </c>
      <c r="W19" s="36">
        <f>SUMIFS(СВЦЭМ!$C$39:$C$782,СВЦЭМ!$A$39:$A$782,$A19,СВЦЭМ!$B$39:$B$782,W$11)+'СЕТ СН'!$F$9+СВЦЭМ!$D$10+'СЕТ СН'!$F$6-'СЕТ СН'!$F$19</f>
        <v>1757.5669783399999</v>
      </c>
      <c r="X19" s="36">
        <f>SUMIFS(СВЦЭМ!$C$39:$C$782,СВЦЭМ!$A$39:$A$782,$A19,СВЦЭМ!$B$39:$B$782,X$11)+'СЕТ СН'!$F$9+СВЦЭМ!$D$10+'СЕТ СН'!$F$6-'СЕТ СН'!$F$19</f>
        <v>1761.2727653100001</v>
      </c>
      <c r="Y19" s="36">
        <f>SUMIFS(СВЦЭМ!$C$39:$C$782,СВЦЭМ!$A$39:$A$782,$A19,СВЦЭМ!$B$39:$B$782,Y$11)+'СЕТ СН'!$F$9+СВЦЭМ!$D$10+'СЕТ СН'!$F$6-'СЕТ СН'!$F$19</f>
        <v>1779.9616280700002</v>
      </c>
    </row>
    <row r="20" spans="1:25" ht="15.75" x14ac:dyDescent="0.2">
      <c r="A20" s="35">
        <f t="shared" si="0"/>
        <v>45421</v>
      </c>
      <c r="B20" s="36">
        <f>SUMIFS(СВЦЭМ!$C$39:$C$782,СВЦЭМ!$A$39:$A$782,$A20,СВЦЭМ!$B$39:$B$782,B$11)+'СЕТ СН'!$F$9+СВЦЭМ!$D$10+'СЕТ СН'!$F$6-'СЕТ СН'!$F$19</f>
        <v>1941.1614123899999</v>
      </c>
      <c r="C20" s="36">
        <f>SUMIFS(СВЦЭМ!$C$39:$C$782,СВЦЭМ!$A$39:$A$782,$A20,СВЦЭМ!$B$39:$B$782,C$11)+'СЕТ СН'!$F$9+СВЦЭМ!$D$10+'СЕТ СН'!$F$6-'СЕТ СН'!$F$19</f>
        <v>1998.83649823</v>
      </c>
      <c r="D20" s="36">
        <f>SUMIFS(СВЦЭМ!$C$39:$C$782,СВЦЭМ!$A$39:$A$782,$A20,СВЦЭМ!$B$39:$B$782,D$11)+'СЕТ СН'!$F$9+СВЦЭМ!$D$10+'СЕТ СН'!$F$6-'СЕТ СН'!$F$19</f>
        <v>2038.2835052099999</v>
      </c>
      <c r="E20" s="36">
        <f>SUMIFS(СВЦЭМ!$C$39:$C$782,СВЦЭМ!$A$39:$A$782,$A20,СВЦЭМ!$B$39:$B$782,E$11)+'СЕТ СН'!$F$9+СВЦЭМ!$D$10+'СЕТ СН'!$F$6-'СЕТ СН'!$F$19</f>
        <v>2071.75024562</v>
      </c>
      <c r="F20" s="36">
        <f>SUMIFS(СВЦЭМ!$C$39:$C$782,СВЦЭМ!$A$39:$A$782,$A20,СВЦЭМ!$B$39:$B$782,F$11)+'СЕТ СН'!$F$9+СВЦЭМ!$D$10+'СЕТ СН'!$F$6-'СЕТ СН'!$F$19</f>
        <v>2058.6732851199999</v>
      </c>
      <c r="G20" s="36">
        <f>SUMIFS(СВЦЭМ!$C$39:$C$782,СВЦЭМ!$A$39:$A$782,$A20,СВЦЭМ!$B$39:$B$782,G$11)+'СЕТ СН'!$F$9+СВЦЭМ!$D$10+'СЕТ СН'!$F$6-'СЕТ СН'!$F$19</f>
        <v>2055.8861163299998</v>
      </c>
      <c r="H20" s="36">
        <f>SUMIFS(СВЦЭМ!$C$39:$C$782,СВЦЭМ!$A$39:$A$782,$A20,СВЦЭМ!$B$39:$B$782,H$11)+'СЕТ СН'!$F$9+СВЦЭМ!$D$10+'СЕТ СН'!$F$6-'СЕТ СН'!$F$19</f>
        <v>2041.7697929800001</v>
      </c>
      <c r="I20" s="36">
        <f>SUMIFS(СВЦЭМ!$C$39:$C$782,СВЦЭМ!$A$39:$A$782,$A20,СВЦЭМ!$B$39:$B$782,I$11)+'СЕТ СН'!$F$9+СВЦЭМ!$D$10+'СЕТ СН'!$F$6-'СЕТ СН'!$F$19</f>
        <v>2002.1599261800002</v>
      </c>
      <c r="J20" s="36">
        <f>SUMIFS(СВЦЭМ!$C$39:$C$782,СВЦЭМ!$A$39:$A$782,$A20,СВЦЭМ!$B$39:$B$782,J$11)+'СЕТ СН'!$F$9+СВЦЭМ!$D$10+'СЕТ СН'!$F$6-'СЕТ СН'!$F$19</f>
        <v>1918.8792208599998</v>
      </c>
      <c r="K20" s="36">
        <f>SUMIFS(СВЦЭМ!$C$39:$C$782,СВЦЭМ!$A$39:$A$782,$A20,СВЦЭМ!$B$39:$B$782,K$11)+'СЕТ СН'!$F$9+СВЦЭМ!$D$10+'СЕТ СН'!$F$6-'СЕТ СН'!$F$19</f>
        <v>1864.7550314099999</v>
      </c>
      <c r="L20" s="36">
        <f>SUMIFS(СВЦЭМ!$C$39:$C$782,СВЦЭМ!$A$39:$A$782,$A20,СВЦЭМ!$B$39:$B$782,L$11)+'СЕТ СН'!$F$9+СВЦЭМ!$D$10+'СЕТ СН'!$F$6-'СЕТ СН'!$F$19</f>
        <v>1813.0134167599999</v>
      </c>
      <c r="M20" s="36">
        <f>SUMIFS(СВЦЭМ!$C$39:$C$782,СВЦЭМ!$A$39:$A$782,$A20,СВЦЭМ!$B$39:$B$782,M$11)+'СЕТ СН'!$F$9+СВЦЭМ!$D$10+'СЕТ СН'!$F$6-'СЕТ СН'!$F$19</f>
        <v>1810.7887844900001</v>
      </c>
      <c r="N20" s="36">
        <f>SUMIFS(СВЦЭМ!$C$39:$C$782,СВЦЭМ!$A$39:$A$782,$A20,СВЦЭМ!$B$39:$B$782,N$11)+'СЕТ СН'!$F$9+СВЦЭМ!$D$10+'СЕТ СН'!$F$6-'СЕТ СН'!$F$19</f>
        <v>1841.1939354300002</v>
      </c>
      <c r="O20" s="36">
        <f>SUMIFS(СВЦЭМ!$C$39:$C$782,СВЦЭМ!$A$39:$A$782,$A20,СВЦЭМ!$B$39:$B$782,O$11)+'СЕТ СН'!$F$9+СВЦЭМ!$D$10+'СЕТ СН'!$F$6-'СЕТ СН'!$F$19</f>
        <v>1877.1610754899998</v>
      </c>
      <c r="P20" s="36">
        <f>SUMIFS(СВЦЭМ!$C$39:$C$782,СВЦЭМ!$A$39:$A$782,$A20,СВЦЭМ!$B$39:$B$782,P$11)+'СЕТ СН'!$F$9+СВЦЭМ!$D$10+'СЕТ СН'!$F$6-'СЕТ СН'!$F$19</f>
        <v>1856.9130136200001</v>
      </c>
      <c r="Q20" s="36">
        <f>SUMIFS(СВЦЭМ!$C$39:$C$782,СВЦЭМ!$A$39:$A$782,$A20,СВЦЭМ!$B$39:$B$782,Q$11)+'СЕТ СН'!$F$9+СВЦЭМ!$D$10+'СЕТ СН'!$F$6-'СЕТ СН'!$F$19</f>
        <v>1884.8202121200002</v>
      </c>
      <c r="R20" s="36">
        <f>SUMIFS(СВЦЭМ!$C$39:$C$782,СВЦЭМ!$A$39:$A$782,$A20,СВЦЭМ!$B$39:$B$782,R$11)+'СЕТ СН'!$F$9+СВЦЭМ!$D$10+'СЕТ СН'!$F$6-'СЕТ СН'!$F$19</f>
        <v>1883.8295160000002</v>
      </c>
      <c r="S20" s="36">
        <f>SUMIFS(СВЦЭМ!$C$39:$C$782,СВЦЭМ!$A$39:$A$782,$A20,СВЦЭМ!$B$39:$B$782,S$11)+'СЕТ СН'!$F$9+СВЦЭМ!$D$10+'СЕТ СН'!$F$6-'СЕТ СН'!$F$19</f>
        <v>1886.27135219</v>
      </c>
      <c r="T20" s="36">
        <f>SUMIFS(СВЦЭМ!$C$39:$C$782,СВЦЭМ!$A$39:$A$782,$A20,СВЦЭМ!$B$39:$B$782,T$11)+'СЕТ СН'!$F$9+СВЦЭМ!$D$10+'СЕТ СН'!$F$6-'СЕТ СН'!$F$19</f>
        <v>1850.8691257099999</v>
      </c>
      <c r="U20" s="36">
        <f>SUMIFS(СВЦЭМ!$C$39:$C$782,СВЦЭМ!$A$39:$A$782,$A20,СВЦЭМ!$B$39:$B$782,U$11)+'СЕТ СН'!$F$9+СВЦЭМ!$D$10+'СЕТ СН'!$F$6-'СЕТ СН'!$F$19</f>
        <v>1847.3784364200001</v>
      </c>
      <c r="V20" s="36">
        <f>SUMIFS(СВЦЭМ!$C$39:$C$782,СВЦЭМ!$A$39:$A$782,$A20,СВЦЭМ!$B$39:$B$782,V$11)+'СЕТ СН'!$F$9+СВЦЭМ!$D$10+'СЕТ СН'!$F$6-'СЕТ СН'!$F$19</f>
        <v>1791.41209334</v>
      </c>
      <c r="W20" s="36">
        <f>SUMIFS(СВЦЭМ!$C$39:$C$782,СВЦЭМ!$A$39:$A$782,$A20,СВЦЭМ!$B$39:$B$782,W$11)+'СЕТ СН'!$F$9+СВЦЭМ!$D$10+'СЕТ СН'!$F$6-'СЕТ СН'!$F$19</f>
        <v>1757.9502645699999</v>
      </c>
      <c r="X20" s="36">
        <f>SUMIFS(СВЦЭМ!$C$39:$C$782,СВЦЭМ!$A$39:$A$782,$A20,СВЦЭМ!$B$39:$B$782,X$11)+'СЕТ СН'!$F$9+СВЦЭМ!$D$10+'СЕТ СН'!$F$6-'СЕТ СН'!$F$19</f>
        <v>1808.5717922600002</v>
      </c>
      <c r="Y20" s="36">
        <f>SUMIFS(СВЦЭМ!$C$39:$C$782,СВЦЭМ!$A$39:$A$782,$A20,СВЦЭМ!$B$39:$B$782,Y$11)+'СЕТ СН'!$F$9+СВЦЭМ!$D$10+'СЕТ СН'!$F$6-'СЕТ СН'!$F$19</f>
        <v>1881.3284353399999</v>
      </c>
    </row>
    <row r="21" spans="1:25" ht="15.75" x14ac:dyDescent="0.2">
      <c r="A21" s="35">
        <f t="shared" si="0"/>
        <v>45422</v>
      </c>
      <c r="B21" s="36">
        <f>SUMIFS(СВЦЭМ!$C$39:$C$782,СВЦЭМ!$A$39:$A$782,$A21,СВЦЭМ!$B$39:$B$782,B$11)+'СЕТ СН'!$F$9+СВЦЭМ!$D$10+'СЕТ СН'!$F$6-'СЕТ СН'!$F$19</f>
        <v>1975.4069112500001</v>
      </c>
      <c r="C21" s="36">
        <f>SUMIFS(СВЦЭМ!$C$39:$C$782,СВЦЭМ!$A$39:$A$782,$A21,СВЦЭМ!$B$39:$B$782,C$11)+'СЕТ СН'!$F$9+СВЦЭМ!$D$10+'СЕТ СН'!$F$6-'СЕТ СН'!$F$19</f>
        <v>2035.9373040199998</v>
      </c>
      <c r="D21" s="36">
        <f>SUMIFS(СВЦЭМ!$C$39:$C$782,СВЦЭМ!$A$39:$A$782,$A21,СВЦЭМ!$B$39:$B$782,D$11)+'СЕТ СН'!$F$9+СВЦЭМ!$D$10+'СЕТ СН'!$F$6-'СЕТ СН'!$F$19</f>
        <v>2067.0214636000001</v>
      </c>
      <c r="E21" s="36">
        <f>SUMIFS(СВЦЭМ!$C$39:$C$782,СВЦЭМ!$A$39:$A$782,$A21,СВЦЭМ!$B$39:$B$782,E$11)+'СЕТ СН'!$F$9+СВЦЭМ!$D$10+'СЕТ СН'!$F$6-'СЕТ СН'!$F$19</f>
        <v>2097.0596386299999</v>
      </c>
      <c r="F21" s="36">
        <f>SUMIFS(СВЦЭМ!$C$39:$C$782,СВЦЭМ!$A$39:$A$782,$A21,СВЦЭМ!$B$39:$B$782,F$11)+'СЕТ СН'!$F$9+СВЦЭМ!$D$10+'СЕТ СН'!$F$6-'СЕТ СН'!$F$19</f>
        <v>2097.9214161599998</v>
      </c>
      <c r="G21" s="36">
        <f>SUMIFS(СВЦЭМ!$C$39:$C$782,СВЦЭМ!$A$39:$A$782,$A21,СВЦЭМ!$B$39:$B$782,G$11)+'СЕТ СН'!$F$9+СВЦЭМ!$D$10+'СЕТ СН'!$F$6-'СЕТ СН'!$F$19</f>
        <v>2097.9311944800002</v>
      </c>
      <c r="H21" s="36">
        <f>SUMIFS(СВЦЭМ!$C$39:$C$782,СВЦЭМ!$A$39:$A$782,$A21,СВЦЭМ!$B$39:$B$782,H$11)+'СЕТ СН'!$F$9+СВЦЭМ!$D$10+'СЕТ СН'!$F$6-'СЕТ СН'!$F$19</f>
        <v>2059.2917818800001</v>
      </c>
      <c r="I21" s="36">
        <f>SUMIFS(СВЦЭМ!$C$39:$C$782,СВЦЭМ!$A$39:$A$782,$A21,СВЦЭМ!$B$39:$B$782,I$11)+'СЕТ СН'!$F$9+СВЦЭМ!$D$10+'СЕТ СН'!$F$6-'СЕТ СН'!$F$19</f>
        <v>2014.5159640400002</v>
      </c>
      <c r="J21" s="36">
        <f>SUMIFS(СВЦЭМ!$C$39:$C$782,СВЦЭМ!$A$39:$A$782,$A21,СВЦЭМ!$B$39:$B$782,J$11)+'СЕТ СН'!$F$9+СВЦЭМ!$D$10+'СЕТ СН'!$F$6-'СЕТ СН'!$F$19</f>
        <v>1923.517382</v>
      </c>
      <c r="K21" s="36">
        <f>SUMIFS(СВЦЭМ!$C$39:$C$782,СВЦЭМ!$A$39:$A$782,$A21,СВЦЭМ!$B$39:$B$782,K$11)+'СЕТ СН'!$F$9+СВЦЭМ!$D$10+'СЕТ СН'!$F$6-'СЕТ СН'!$F$19</f>
        <v>1875.1575238599999</v>
      </c>
      <c r="L21" s="36">
        <f>SUMIFS(СВЦЭМ!$C$39:$C$782,СВЦЭМ!$A$39:$A$782,$A21,СВЦЭМ!$B$39:$B$782,L$11)+'СЕТ СН'!$F$9+СВЦЭМ!$D$10+'СЕТ СН'!$F$6-'СЕТ СН'!$F$19</f>
        <v>1829.50267149</v>
      </c>
      <c r="M21" s="36">
        <f>SUMIFS(СВЦЭМ!$C$39:$C$782,СВЦЭМ!$A$39:$A$782,$A21,СВЦЭМ!$B$39:$B$782,M$11)+'СЕТ СН'!$F$9+СВЦЭМ!$D$10+'СЕТ СН'!$F$6-'СЕТ СН'!$F$19</f>
        <v>1829.5835835100002</v>
      </c>
      <c r="N21" s="36">
        <f>SUMIFS(СВЦЭМ!$C$39:$C$782,СВЦЭМ!$A$39:$A$782,$A21,СВЦЭМ!$B$39:$B$782,N$11)+'СЕТ СН'!$F$9+СВЦЭМ!$D$10+'СЕТ СН'!$F$6-'СЕТ СН'!$F$19</f>
        <v>1844.7016987500001</v>
      </c>
      <c r="O21" s="36">
        <f>SUMIFS(СВЦЭМ!$C$39:$C$782,СВЦЭМ!$A$39:$A$782,$A21,СВЦЭМ!$B$39:$B$782,O$11)+'СЕТ СН'!$F$9+СВЦЭМ!$D$10+'СЕТ СН'!$F$6-'СЕТ СН'!$F$19</f>
        <v>1856.1719173000001</v>
      </c>
      <c r="P21" s="36">
        <f>SUMIFS(СВЦЭМ!$C$39:$C$782,СВЦЭМ!$A$39:$A$782,$A21,СВЦЭМ!$B$39:$B$782,P$11)+'СЕТ СН'!$F$9+СВЦЭМ!$D$10+'СЕТ СН'!$F$6-'СЕТ СН'!$F$19</f>
        <v>1862.8579869199998</v>
      </c>
      <c r="Q21" s="36">
        <f>SUMIFS(СВЦЭМ!$C$39:$C$782,СВЦЭМ!$A$39:$A$782,$A21,СВЦЭМ!$B$39:$B$782,Q$11)+'СЕТ СН'!$F$9+СВЦЭМ!$D$10+'СЕТ СН'!$F$6-'СЕТ СН'!$F$19</f>
        <v>1893.6222141799999</v>
      </c>
      <c r="R21" s="36">
        <f>SUMIFS(СВЦЭМ!$C$39:$C$782,СВЦЭМ!$A$39:$A$782,$A21,СВЦЭМ!$B$39:$B$782,R$11)+'СЕТ СН'!$F$9+СВЦЭМ!$D$10+'СЕТ СН'!$F$6-'СЕТ СН'!$F$19</f>
        <v>1909.1870971799999</v>
      </c>
      <c r="S21" s="36">
        <f>SUMIFS(СВЦЭМ!$C$39:$C$782,СВЦЭМ!$A$39:$A$782,$A21,СВЦЭМ!$B$39:$B$782,S$11)+'СЕТ СН'!$F$9+СВЦЭМ!$D$10+'СЕТ СН'!$F$6-'СЕТ СН'!$F$19</f>
        <v>1905.7073336200001</v>
      </c>
      <c r="T21" s="36">
        <f>SUMIFS(СВЦЭМ!$C$39:$C$782,СВЦЭМ!$A$39:$A$782,$A21,СВЦЭМ!$B$39:$B$782,T$11)+'СЕТ СН'!$F$9+СВЦЭМ!$D$10+'СЕТ СН'!$F$6-'СЕТ СН'!$F$19</f>
        <v>1876.7145735300001</v>
      </c>
      <c r="U21" s="36">
        <f>SUMIFS(СВЦЭМ!$C$39:$C$782,СВЦЭМ!$A$39:$A$782,$A21,СВЦЭМ!$B$39:$B$782,U$11)+'СЕТ СН'!$F$9+СВЦЭМ!$D$10+'СЕТ СН'!$F$6-'СЕТ СН'!$F$19</f>
        <v>1853.7384098500002</v>
      </c>
      <c r="V21" s="36">
        <f>SUMIFS(СВЦЭМ!$C$39:$C$782,СВЦЭМ!$A$39:$A$782,$A21,СВЦЭМ!$B$39:$B$782,V$11)+'СЕТ СН'!$F$9+СВЦЭМ!$D$10+'СЕТ СН'!$F$6-'СЕТ СН'!$F$19</f>
        <v>1812.7136912199999</v>
      </c>
      <c r="W21" s="36">
        <f>SUMIFS(СВЦЭМ!$C$39:$C$782,СВЦЭМ!$A$39:$A$782,$A21,СВЦЭМ!$B$39:$B$782,W$11)+'СЕТ СН'!$F$9+СВЦЭМ!$D$10+'СЕТ СН'!$F$6-'СЕТ СН'!$F$19</f>
        <v>1806.44650705</v>
      </c>
      <c r="X21" s="36">
        <f>SUMIFS(СВЦЭМ!$C$39:$C$782,СВЦЭМ!$A$39:$A$782,$A21,СВЦЭМ!$B$39:$B$782,X$11)+'СЕТ СН'!$F$9+СВЦЭМ!$D$10+'СЕТ СН'!$F$6-'СЕТ СН'!$F$19</f>
        <v>1835.90910635</v>
      </c>
      <c r="Y21" s="36">
        <f>SUMIFS(СВЦЭМ!$C$39:$C$782,СВЦЭМ!$A$39:$A$782,$A21,СВЦЭМ!$B$39:$B$782,Y$11)+'СЕТ СН'!$F$9+СВЦЭМ!$D$10+'СЕТ СН'!$F$6-'СЕТ СН'!$F$19</f>
        <v>1898.62442844</v>
      </c>
    </row>
    <row r="22" spans="1:25" ht="15.75" x14ac:dyDescent="0.2">
      <c r="A22" s="35">
        <f t="shared" si="0"/>
        <v>45423</v>
      </c>
      <c r="B22" s="36">
        <f>SUMIFS(СВЦЭМ!$C$39:$C$782,СВЦЭМ!$A$39:$A$782,$A22,СВЦЭМ!$B$39:$B$782,B$11)+'СЕТ СН'!$F$9+СВЦЭМ!$D$10+'СЕТ СН'!$F$6-'СЕТ СН'!$F$19</f>
        <v>1937.7190925899999</v>
      </c>
      <c r="C22" s="36">
        <f>SUMIFS(СВЦЭМ!$C$39:$C$782,СВЦЭМ!$A$39:$A$782,$A22,СВЦЭМ!$B$39:$B$782,C$11)+'СЕТ СН'!$F$9+СВЦЭМ!$D$10+'СЕТ СН'!$F$6-'СЕТ СН'!$F$19</f>
        <v>2047.0747059700002</v>
      </c>
      <c r="D22" s="36">
        <f>SUMIFS(СВЦЭМ!$C$39:$C$782,СВЦЭМ!$A$39:$A$782,$A22,СВЦЭМ!$B$39:$B$782,D$11)+'СЕТ СН'!$F$9+СВЦЭМ!$D$10+'СЕТ СН'!$F$6-'СЕТ СН'!$F$19</f>
        <v>2066.33452506</v>
      </c>
      <c r="E22" s="36">
        <f>SUMIFS(СВЦЭМ!$C$39:$C$782,СВЦЭМ!$A$39:$A$782,$A22,СВЦЭМ!$B$39:$B$782,E$11)+'СЕТ СН'!$F$9+СВЦЭМ!$D$10+'СЕТ СН'!$F$6-'СЕТ СН'!$F$19</f>
        <v>2092.2091592900001</v>
      </c>
      <c r="F22" s="36">
        <f>SUMIFS(СВЦЭМ!$C$39:$C$782,СВЦЭМ!$A$39:$A$782,$A22,СВЦЭМ!$B$39:$B$782,F$11)+'СЕТ СН'!$F$9+СВЦЭМ!$D$10+'СЕТ СН'!$F$6-'СЕТ СН'!$F$19</f>
        <v>2107.54673168</v>
      </c>
      <c r="G22" s="36">
        <f>SUMIFS(СВЦЭМ!$C$39:$C$782,СВЦЭМ!$A$39:$A$782,$A22,СВЦЭМ!$B$39:$B$782,G$11)+'СЕТ СН'!$F$9+СВЦЭМ!$D$10+'СЕТ СН'!$F$6-'СЕТ СН'!$F$19</f>
        <v>2093.45986279</v>
      </c>
      <c r="H22" s="36">
        <f>SUMIFS(СВЦЭМ!$C$39:$C$782,СВЦЭМ!$A$39:$A$782,$A22,СВЦЭМ!$B$39:$B$782,H$11)+'СЕТ СН'!$F$9+СВЦЭМ!$D$10+'СЕТ СН'!$F$6-'СЕТ СН'!$F$19</f>
        <v>2052.1810615700001</v>
      </c>
      <c r="I22" s="36">
        <f>SUMIFS(СВЦЭМ!$C$39:$C$782,СВЦЭМ!$A$39:$A$782,$A22,СВЦЭМ!$B$39:$B$782,I$11)+'СЕТ СН'!$F$9+СВЦЭМ!$D$10+'СЕТ СН'!$F$6-'СЕТ СН'!$F$19</f>
        <v>2015.1136456700001</v>
      </c>
      <c r="J22" s="36">
        <f>SUMIFS(СВЦЭМ!$C$39:$C$782,СВЦЭМ!$A$39:$A$782,$A22,СВЦЭМ!$B$39:$B$782,J$11)+'СЕТ СН'!$F$9+СВЦЭМ!$D$10+'СЕТ СН'!$F$6-'СЕТ СН'!$F$19</f>
        <v>1943.2139344900002</v>
      </c>
      <c r="K22" s="36">
        <f>SUMIFS(СВЦЭМ!$C$39:$C$782,СВЦЭМ!$A$39:$A$782,$A22,СВЦЭМ!$B$39:$B$782,K$11)+'СЕТ СН'!$F$9+СВЦЭМ!$D$10+'СЕТ СН'!$F$6-'СЕТ СН'!$F$19</f>
        <v>1902.3411587099999</v>
      </c>
      <c r="L22" s="36">
        <f>SUMIFS(СВЦЭМ!$C$39:$C$782,СВЦЭМ!$A$39:$A$782,$A22,СВЦЭМ!$B$39:$B$782,L$11)+'СЕТ СН'!$F$9+СВЦЭМ!$D$10+'СЕТ СН'!$F$6-'СЕТ СН'!$F$19</f>
        <v>1867.6310472199998</v>
      </c>
      <c r="M22" s="36">
        <f>SUMIFS(СВЦЭМ!$C$39:$C$782,СВЦЭМ!$A$39:$A$782,$A22,СВЦЭМ!$B$39:$B$782,M$11)+'СЕТ СН'!$F$9+СВЦЭМ!$D$10+'СЕТ СН'!$F$6-'СЕТ СН'!$F$19</f>
        <v>1861.9010317400002</v>
      </c>
      <c r="N22" s="36">
        <f>SUMIFS(СВЦЭМ!$C$39:$C$782,СВЦЭМ!$A$39:$A$782,$A22,СВЦЭМ!$B$39:$B$782,N$11)+'СЕТ СН'!$F$9+СВЦЭМ!$D$10+'СЕТ СН'!$F$6-'СЕТ СН'!$F$19</f>
        <v>1881.6724511399998</v>
      </c>
      <c r="O22" s="36">
        <f>SUMIFS(СВЦЭМ!$C$39:$C$782,СВЦЭМ!$A$39:$A$782,$A22,СВЦЭМ!$B$39:$B$782,O$11)+'СЕТ СН'!$F$9+СВЦЭМ!$D$10+'СЕТ СН'!$F$6-'СЕТ СН'!$F$19</f>
        <v>1893.4777189800002</v>
      </c>
      <c r="P22" s="36">
        <f>SUMIFS(СВЦЭМ!$C$39:$C$782,СВЦЭМ!$A$39:$A$782,$A22,СВЦЭМ!$B$39:$B$782,P$11)+'СЕТ СН'!$F$9+СВЦЭМ!$D$10+'СЕТ СН'!$F$6-'СЕТ СН'!$F$19</f>
        <v>1909.2812718099999</v>
      </c>
      <c r="Q22" s="36">
        <f>SUMIFS(СВЦЭМ!$C$39:$C$782,СВЦЭМ!$A$39:$A$782,$A22,СВЦЭМ!$B$39:$B$782,Q$11)+'СЕТ СН'!$F$9+СВЦЭМ!$D$10+'СЕТ СН'!$F$6-'СЕТ СН'!$F$19</f>
        <v>1932.17554982</v>
      </c>
      <c r="R22" s="36">
        <f>SUMIFS(СВЦЭМ!$C$39:$C$782,СВЦЭМ!$A$39:$A$782,$A22,СВЦЭМ!$B$39:$B$782,R$11)+'СЕТ СН'!$F$9+СВЦЭМ!$D$10+'СЕТ СН'!$F$6-'СЕТ СН'!$F$19</f>
        <v>1937.9791999200002</v>
      </c>
      <c r="S22" s="36">
        <f>SUMIFS(СВЦЭМ!$C$39:$C$782,СВЦЭМ!$A$39:$A$782,$A22,СВЦЭМ!$B$39:$B$782,S$11)+'СЕТ СН'!$F$9+СВЦЭМ!$D$10+'СЕТ СН'!$F$6-'СЕТ СН'!$F$19</f>
        <v>1928.0990032899999</v>
      </c>
      <c r="T22" s="36">
        <f>SUMIFS(СВЦЭМ!$C$39:$C$782,СВЦЭМ!$A$39:$A$782,$A22,СВЦЭМ!$B$39:$B$782,T$11)+'СЕТ СН'!$F$9+СВЦЭМ!$D$10+'СЕТ СН'!$F$6-'СЕТ СН'!$F$19</f>
        <v>1905.69286242</v>
      </c>
      <c r="U22" s="36">
        <f>SUMIFS(СВЦЭМ!$C$39:$C$782,СВЦЭМ!$A$39:$A$782,$A22,СВЦЭМ!$B$39:$B$782,U$11)+'СЕТ СН'!$F$9+СВЦЭМ!$D$10+'СЕТ СН'!$F$6-'СЕТ СН'!$F$19</f>
        <v>1901.3731276100002</v>
      </c>
      <c r="V22" s="36">
        <f>SUMIFS(СВЦЭМ!$C$39:$C$782,СВЦЭМ!$A$39:$A$782,$A22,СВЦЭМ!$B$39:$B$782,V$11)+'СЕТ СН'!$F$9+СВЦЭМ!$D$10+'СЕТ СН'!$F$6-'СЕТ СН'!$F$19</f>
        <v>1862.80578332</v>
      </c>
      <c r="W22" s="36">
        <f>SUMIFS(СВЦЭМ!$C$39:$C$782,СВЦЭМ!$A$39:$A$782,$A22,СВЦЭМ!$B$39:$B$782,W$11)+'СЕТ СН'!$F$9+СВЦЭМ!$D$10+'СЕТ СН'!$F$6-'СЕТ СН'!$F$19</f>
        <v>1848.4649539299999</v>
      </c>
      <c r="X22" s="36">
        <f>SUMIFS(СВЦЭМ!$C$39:$C$782,СВЦЭМ!$A$39:$A$782,$A22,СВЦЭМ!$B$39:$B$782,X$11)+'СЕТ СН'!$F$9+СВЦЭМ!$D$10+'СЕТ СН'!$F$6-'СЕТ СН'!$F$19</f>
        <v>1867.54358103</v>
      </c>
      <c r="Y22" s="36">
        <f>SUMIFS(СВЦЭМ!$C$39:$C$782,СВЦЭМ!$A$39:$A$782,$A22,СВЦЭМ!$B$39:$B$782,Y$11)+'СЕТ СН'!$F$9+СВЦЭМ!$D$10+'СЕТ СН'!$F$6-'СЕТ СН'!$F$19</f>
        <v>1931.1938141300002</v>
      </c>
    </row>
    <row r="23" spans="1:25" ht="15.75" x14ac:dyDescent="0.2">
      <c r="A23" s="35">
        <f t="shared" si="0"/>
        <v>45424</v>
      </c>
      <c r="B23" s="36">
        <f>SUMIFS(СВЦЭМ!$C$39:$C$782,СВЦЭМ!$A$39:$A$782,$A23,СВЦЭМ!$B$39:$B$782,B$11)+'СЕТ СН'!$F$9+СВЦЭМ!$D$10+'СЕТ СН'!$F$6-'СЕТ СН'!$F$19</f>
        <v>2020.00059951</v>
      </c>
      <c r="C23" s="36">
        <f>SUMIFS(СВЦЭМ!$C$39:$C$782,СВЦЭМ!$A$39:$A$782,$A23,СВЦЭМ!$B$39:$B$782,C$11)+'СЕТ СН'!$F$9+СВЦЭМ!$D$10+'СЕТ СН'!$F$6-'СЕТ СН'!$F$19</f>
        <v>2066.8206331699998</v>
      </c>
      <c r="D23" s="36">
        <f>SUMIFS(СВЦЭМ!$C$39:$C$782,СВЦЭМ!$A$39:$A$782,$A23,СВЦЭМ!$B$39:$B$782,D$11)+'СЕТ СН'!$F$9+СВЦЭМ!$D$10+'СЕТ СН'!$F$6-'СЕТ СН'!$F$19</f>
        <v>2095.6327102199998</v>
      </c>
      <c r="E23" s="36">
        <f>SUMIFS(СВЦЭМ!$C$39:$C$782,СВЦЭМ!$A$39:$A$782,$A23,СВЦЭМ!$B$39:$B$782,E$11)+'СЕТ СН'!$F$9+СВЦЭМ!$D$10+'СЕТ СН'!$F$6-'СЕТ СН'!$F$19</f>
        <v>2119.3688144900002</v>
      </c>
      <c r="F23" s="36">
        <f>SUMIFS(СВЦЭМ!$C$39:$C$782,СВЦЭМ!$A$39:$A$782,$A23,СВЦЭМ!$B$39:$B$782,F$11)+'СЕТ СН'!$F$9+СВЦЭМ!$D$10+'СЕТ СН'!$F$6-'СЕТ СН'!$F$19</f>
        <v>2132.9157933699998</v>
      </c>
      <c r="G23" s="36">
        <f>SUMIFS(СВЦЭМ!$C$39:$C$782,СВЦЭМ!$A$39:$A$782,$A23,СВЦЭМ!$B$39:$B$782,G$11)+'СЕТ СН'!$F$9+СВЦЭМ!$D$10+'СЕТ СН'!$F$6-'СЕТ СН'!$F$19</f>
        <v>2113.8561734300001</v>
      </c>
      <c r="H23" s="36">
        <f>SUMIFS(СВЦЭМ!$C$39:$C$782,СВЦЭМ!$A$39:$A$782,$A23,СВЦЭМ!$B$39:$B$782,H$11)+'СЕТ СН'!$F$9+СВЦЭМ!$D$10+'СЕТ СН'!$F$6-'СЕТ СН'!$F$19</f>
        <v>2080.7912714099998</v>
      </c>
      <c r="I23" s="36">
        <f>SUMIFS(СВЦЭМ!$C$39:$C$782,СВЦЭМ!$A$39:$A$782,$A23,СВЦЭМ!$B$39:$B$782,I$11)+'СЕТ СН'!$F$9+СВЦЭМ!$D$10+'СЕТ СН'!$F$6-'СЕТ СН'!$F$19</f>
        <v>2053.8602069100002</v>
      </c>
      <c r="J23" s="36">
        <f>SUMIFS(СВЦЭМ!$C$39:$C$782,СВЦЭМ!$A$39:$A$782,$A23,СВЦЭМ!$B$39:$B$782,J$11)+'СЕТ СН'!$F$9+СВЦЭМ!$D$10+'СЕТ СН'!$F$6-'СЕТ СН'!$F$19</f>
        <v>1967.3774646299998</v>
      </c>
      <c r="K23" s="36">
        <f>SUMIFS(СВЦЭМ!$C$39:$C$782,СВЦЭМ!$A$39:$A$782,$A23,СВЦЭМ!$B$39:$B$782,K$11)+'СЕТ СН'!$F$9+СВЦЭМ!$D$10+'СЕТ СН'!$F$6-'СЕТ СН'!$F$19</f>
        <v>1878.0116237000002</v>
      </c>
      <c r="L23" s="36">
        <f>SUMIFS(СВЦЭМ!$C$39:$C$782,СВЦЭМ!$A$39:$A$782,$A23,СВЦЭМ!$B$39:$B$782,L$11)+'СЕТ СН'!$F$9+СВЦЭМ!$D$10+'СЕТ СН'!$F$6-'СЕТ СН'!$F$19</f>
        <v>1864.21898882</v>
      </c>
      <c r="M23" s="36">
        <f>SUMIFS(СВЦЭМ!$C$39:$C$782,СВЦЭМ!$A$39:$A$782,$A23,СВЦЭМ!$B$39:$B$782,M$11)+'СЕТ СН'!$F$9+СВЦЭМ!$D$10+'СЕТ СН'!$F$6-'СЕТ СН'!$F$19</f>
        <v>1859.3179709999999</v>
      </c>
      <c r="N23" s="36">
        <f>SUMIFS(СВЦЭМ!$C$39:$C$782,СВЦЭМ!$A$39:$A$782,$A23,СВЦЭМ!$B$39:$B$782,N$11)+'СЕТ СН'!$F$9+СВЦЭМ!$D$10+'СЕТ СН'!$F$6-'СЕТ СН'!$F$19</f>
        <v>1873.35946087</v>
      </c>
      <c r="O23" s="36">
        <f>SUMIFS(СВЦЭМ!$C$39:$C$782,СВЦЭМ!$A$39:$A$782,$A23,СВЦЭМ!$B$39:$B$782,O$11)+'СЕТ СН'!$F$9+СВЦЭМ!$D$10+'СЕТ СН'!$F$6-'СЕТ СН'!$F$19</f>
        <v>1902.11844694</v>
      </c>
      <c r="P23" s="36">
        <f>SUMIFS(СВЦЭМ!$C$39:$C$782,СВЦЭМ!$A$39:$A$782,$A23,СВЦЭМ!$B$39:$B$782,P$11)+'СЕТ СН'!$F$9+СВЦЭМ!$D$10+'СЕТ СН'!$F$6-'СЕТ СН'!$F$19</f>
        <v>1916.6512745599998</v>
      </c>
      <c r="Q23" s="36">
        <f>SUMIFS(СВЦЭМ!$C$39:$C$782,СВЦЭМ!$A$39:$A$782,$A23,СВЦЭМ!$B$39:$B$782,Q$11)+'СЕТ СН'!$F$9+СВЦЭМ!$D$10+'СЕТ СН'!$F$6-'СЕТ СН'!$F$19</f>
        <v>1940.3553121099999</v>
      </c>
      <c r="R23" s="36">
        <f>SUMIFS(СВЦЭМ!$C$39:$C$782,СВЦЭМ!$A$39:$A$782,$A23,СВЦЭМ!$B$39:$B$782,R$11)+'СЕТ СН'!$F$9+СВЦЭМ!$D$10+'СЕТ СН'!$F$6-'СЕТ СН'!$F$19</f>
        <v>1955.91932013</v>
      </c>
      <c r="S23" s="36">
        <f>SUMIFS(СВЦЭМ!$C$39:$C$782,СВЦЭМ!$A$39:$A$782,$A23,СВЦЭМ!$B$39:$B$782,S$11)+'СЕТ СН'!$F$9+СВЦЭМ!$D$10+'СЕТ СН'!$F$6-'СЕТ СН'!$F$19</f>
        <v>1942.2493782000001</v>
      </c>
      <c r="T23" s="36">
        <f>SUMIFS(СВЦЭМ!$C$39:$C$782,СВЦЭМ!$A$39:$A$782,$A23,СВЦЭМ!$B$39:$B$782,T$11)+'СЕТ СН'!$F$9+СВЦЭМ!$D$10+'СЕТ СН'!$F$6-'СЕТ СН'!$F$19</f>
        <v>1900.6328663499999</v>
      </c>
      <c r="U23" s="36">
        <f>SUMIFS(СВЦЭМ!$C$39:$C$782,СВЦЭМ!$A$39:$A$782,$A23,СВЦЭМ!$B$39:$B$782,U$11)+'СЕТ СН'!$F$9+СВЦЭМ!$D$10+'СЕТ СН'!$F$6-'СЕТ СН'!$F$19</f>
        <v>1835.44402911</v>
      </c>
      <c r="V23" s="36">
        <f>SUMIFS(СВЦЭМ!$C$39:$C$782,СВЦЭМ!$A$39:$A$782,$A23,СВЦЭМ!$B$39:$B$782,V$11)+'СЕТ СН'!$F$9+СВЦЭМ!$D$10+'СЕТ СН'!$F$6-'СЕТ СН'!$F$19</f>
        <v>1795.7838501199999</v>
      </c>
      <c r="W23" s="36">
        <f>SUMIFS(СВЦЭМ!$C$39:$C$782,СВЦЭМ!$A$39:$A$782,$A23,СВЦЭМ!$B$39:$B$782,W$11)+'СЕТ СН'!$F$9+СВЦЭМ!$D$10+'СЕТ СН'!$F$6-'СЕТ СН'!$F$19</f>
        <v>1761.9757784899998</v>
      </c>
      <c r="X23" s="36">
        <f>SUMIFS(СВЦЭМ!$C$39:$C$782,СВЦЭМ!$A$39:$A$782,$A23,СВЦЭМ!$B$39:$B$782,X$11)+'СЕТ СН'!$F$9+СВЦЭМ!$D$10+'СЕТ СН'!$F$6-'СЕТ СН'!$F$19</f>
        <v>1808.8542526599999</v>
      </c>
      <c r="Y23" s="36">
        <f>SUMIFS(СВЦЭМ!$C$39:$C$782,СВЦЭМ!$A$39:$A$782,$A23,СВЦЭМ!$B$39:$B$782,Y$11)+'СЕТ СН'!$F$9+СВЦЭМ!$D$10+'СЕТ СН'!$F$6-'СЕТ СН'!$F$19</f>
        <v>1858.6835580100001</v>
      </c>
    </row>
    <row r="24" spans="1:25" ht="15.75" x14ac:dyDescent="0.2">
      <c r="A24" s="35">
        <f t="shared" si="0"/>
        <v>45425</v>
      </c>
      <c r="B24" s="36">
        <f>SUMIFS(СВЦЭМ!$C$39:$C$782,СВЦЭМ!$A$39:$A$782,$A24,СВЦЭМ!$B$39:$B$782,B$11)+'СЕТ СН'!$F$9+СВЦЭМ!$D$10+'СЕТ СН'!$F$6-'СЕТ СН'!$F$19</f>
        <v>1912.68497222</v>
      </c>
      <c r="C24" s="36">
        <f>SUMIFS(СВЦЭМ!$C$39:$C$782,СВЦЭМ!$A$39:$A$782,$A24,СВЦЭМ!$B$39:$B$782,C$11)+'СЕТ СН'!$F$9+СВЦЭМ!$D$10+'СЕТ СН'!$F$6-'СЕТ СН'!$F$19</f>
        <v>1992.24849984</v>
      </c>
      <c r="D24" s="36">
        <f>SUMIFS(СВЦЭМ!$C$39:$C$782,СВЦЭМ!$A$39:$A$782,$A24,СВЦЭМ!$B$39:$B$782,D$11)+'СЕТ СН'!$F$9+СВЦЭМ!$D$10+'СЕТ СН'!$F$6-'СЕТ СН'!$F$19</f>
        <v>2047.3471661899998</v>
      </c>
      <c r="E24" s="36">
        <f>SUMIFS(СВЦЭМ!$C$39:$C$782,СВЦЭМ!$A$39:$A$782,$A24,СВЦЭМ!$B$39:$B$782,E$11)+'СЕТ СН'!$F$9+СВЦЭМ!$D$10+'СЕТ СН'!$F$6-'СЕТ СН'!$F$19</f>
        <v>2105.2682253900002</v>
      </c>
      <c r="F24" s="36">
        <f>SUMIFS(СВЦЭМ!$C$39:$C$782,СВЦЭМ!$A$39:$A$782,$A24,СВЦЭМ!$B$39:$B$782,F$11)+'СЕТ СН'!$F$9+СВЦЭМ!$D$10+'СЕТ СН'!$F$6-'СЕТ СН'!$F$19</f>
        <v>2121.8742579899999</v>
      </c>
      <c r="G24" s="36">
        <f>SUMIFS(СВЦЭМ!$C$39:$C$782,СВЦЭМ!$A$39:$A$782,$A24,СВЦЭМ!$B$39:$B$782,G$11)+'СЕТ СН'!$F$9+СВЦЭМ!$D$10+'СЕТ СН'!$F$6-'СЕТ СН'!$F$19</f>
        <v>2095.4790879100001</v>
      </c>
      <c r="H24" s="36">
        <f>SUMIFS(СВЦЭМ!$C$39:$C$782,СВЦЭМ!$A$39:$A$782,$A24,СВЦЭМ!$B$39:$B$782,H$11)+'СЕТ СН'!$F$9+СВЦЭМ!$D$10+'СЕТ СН'!$F$6-'СЕТ СН'!$F$19</f>
        <v>2044.46772702</v>
      </c>
      <c r="I24" s="36">
        <f>SUMIFS(СВЦЭМ!$C$39:$C$782,СВЦЭМ!$A$39:$A$782,$A24,СВЦЭМ!$B$39:$B$782,I$11)+'СЕТ СН'!$F$9+СВЦЭМ!$D$10+'СЕТ СН'!$F$6-'СЕТ СН'!$F$19</f>
        <v>1948.67609911</v>
      </c>
      <c r="J24" s="36">
        <f>SUMIFS(СВЦЭМ!$C$39:$C$782,СВЦЭМ!$A$39:$A$782,$A24,СВЦЭМ!$B$39:$B$782,J$11)+'СЕТ СН'!$F$9+СВЦЭМ!$D$10+'СЕТ СН'!$F$6-'СЕТ СН'!$F$19</f>
        <v>1917.7134687500002</v>
      </c>
      <c r="K24" s="36">
        <f>SUMIFS(СВЦЭМ!$C$39:$C$782,СВЦЭМ!$A$39:$A$782,$A24,СВЦЭМ!$B$39:$B$782,K$11)+'СЕТ СН'!$F$9+СВЦЭМ!$D$10+'СЕТ СН'!$F$6-'СЕТ СН'!$F$19</f>
        <v>1899.9179471799998</v>
      </c>
      <c r="L24" s="36">
        <f>SUMIFS(СВЦЭМ!$C$39:$C$782,СВЦЭМ!$A$39:$A$782,$A24,СВЦЭМ!$B$39:$B$782,L$11)+'СЕТ СН'!$F$9+СВЦЭМ!$D$10+'СЕТ СН'!$F$6-'СЕТ СН'!$F$19</f>
        <v>1874.4487612200001</v>
      </c>
      <c r="M24" s="36">
        <f>SUMIFS(СВЦЭМ!$C$39:$C$782,СВЦЭМ!$A$39:$A$782,$A24,СВЦЭМ!$B$39:$B$782,M$11)+'СЕТ СН'!$F$9+СВЦЭМ!$D$10+'СЕТ СН'!$F$6-'СЕТ СН'!$F$19</f>
        <v>1891.16863775</v>
      </c>
      <c r="N24" s="36">
        <f>SUMIFS(СВЦЭМ!$C$39:$C$782,СВЦЭМ!$A$39:$A$782,$A24,СВЦЭМ!$B$39:$B$782,N$11)+'СЕТ СН'!$F$9+СВЦЭМ!$D$10+'СЕТ СН'!$F$6-'СЕТ СН'!$F$19</f>
        <v>1916.8326473299999</v>
      </c>
      <c r="O24" s="36">
        <f>SUMIFS(СВЦЭМ!$C$39:$C$782,СВЦЭМ!$A$39:$A$782,$A24,СВЦЭМ!$B$39:$B$782,O$11)+'СЕТ СН'!$F$9+СВЦЭМ!$D$10+'СЕТ СН'!$F$6-'СЕТ СН'!$F$19</f>
        <v>1921.9726761800002</v>
      </c>
      <c r="P24" s="36">
        <f>SUMIFS(СВЦЭМ!$C$39:$C$782,СВЦЭМ!$A$39:$A$782,$A24,СВЦЭМ!$B$39:$B$782,P$11)+'СЕТ СН'!$F$9+СВЦЭМ!$D$10+'СЕТ СН'!$F$6-'СЕТ СН'!$F$19</f>
        <v>1925.9913447099998</v>
      </c>
      <c r="Q24" s="36">
        <f>SUMIFS(СВЦЭМ!$C$39:$C$782,СВЦЭМ!$A$39:$A$782,$A24,СВЦЭМ!$B$39:$B$782,Q$11)+'СЕТ СН'!$F$9+СВЦЭМ!$D$10+'СЕТ СН'!$F$6-'СЕТ СН'!$F$19</f>
        <v>1953.4580704999998</v>
      </c>
      <c r="R24" s="36">
        <f>SUMIFS(СВЦЭМ!$C$39:$C$782,СВЦЭМ!$A$39:$A$782,$A24,СВЦЭМ!$B$39:$B$782,R$11)+'СЕТ СН'!$F$9+СВЦЭМ!$D$10+'СЕТ СН'!$F$6-'СЕТ СН'!$F$19</f>
        <v>1968.8576904400002</v>
      </c>
      <c r="S24" s="36">
        <f>SUMIFS(СВЦЭМ!$C$39:$C$782,СВЦЭМ!$A$39:$A$782,$A24,СВЦЭМ!$B$39:$B$782,S$11)+'СЕТ СН'!$F$9+СВЦЭМ!$D$10+'СЕТ СН'!$F$6-'СЕТ СН'!$F$19</f>
        <v>1959.1191621600001</v>
      </c>
      <c r="T24" s="36">
        <f>SUMIFS(СВЦЭМ!$C$39:$C$782,СВЦЭМ!$A$39:$A$782,$A24,СВЦЭМ!$B$39:$B$782,T$11)+'СЕТ СН'!$F$9+СВЦЭМ!$D$10+'СЕТ СН'!$F$6-'СЕТ СН'!$F$19</f>
        <v>1923.1998168</v>
      </c>
      <c r="U24" s="36">
        <f>SUMIFS(СВЦЭМ!$C$39:$C$782,СВЦЭМ!$A$39:$A$782,$A24,СВЦЭМ!$B$39:$B$782,U$11)+'СЕТ СН'!$F$9+СВЦЭМ!$D$10+'СЕТ СН'!$F$6-'СЕТ СН'!$F$19</f>
        <v>1915.33580785</v>
      </c>
      <c r="V24" s="36">
        <f>SUMIFS(СВЦЭМ!$C$39:$C$782,СВЦЭМ!$A$39:$A$782,$A24,СВЦЭМ!$B$39:$B$782,V$11)+'СЕТ СН'!$F$9+СВЦЭМ!$D$10+'СЕТ СН'!$F$6-'СЕТ СН'!$F$19</f>
        <v>1880.1830903300001</v>
      </c>
      <c r="W24" s="36">
        <f>SUMIFS(СВЦЭМ!$C$39:$C$782,СВЦЭМ!$A$39:$A$782,$A24,СВЦЭМ!$B$39:$B$782,W$11)+'СЕТ СН'!$F$9+СВЦЭМ!$D$10+'СЕТ СН'!$F$6-'СЕТ СН'!$F$19</f>
        <v>1856.6827753500002</v>
      </c>
      <c r="X24" s="36">
        <f>SUMIFS(СВЦЭМ!$C$39:$C$782,СВЦЭМ!$A$39:$A$782,$A24,СВЦЭМ!$B$39:$B$782,X$11)+'СЕТ СН'!$F$9+СВЦЭМ!$D$10+'СЕТ СН'!$F$6-'СЕТ СН'!$F$19</f>
        <v>1895.8061912799999</v>
      </c>
      <c r="Y24" s="36">
        <f>SUMIFS(СВЦЭМ!$C$39:$C$782,СВЦЭМ!$A$39:$A$782,$A24,СВЦЭМ!$B$39:$B$782,Y$11)+'СЕТ СН'!$F$9+СВЦЭМ!$D$10+'СЕТ СН'!$F$6-'СЕТ СН'!$F$19</f>
        <v>1924.89059554</v>
      </c>
    </row>
    <row r="25" spans="1:25" ht="15.75" x14ac:dyDescent="0.2">
      <c r="A25" s="35">
        <f t="shared" si="0"/>
        <v>45426</v>
      </c>
      <c r="B25" s="36">
        <f>SUMIFS(СВЦЭМ!$C$39:$C$782,СВЦЭМ!$A$39:$A$782,$A25,СВЦЭМ!$B$39:$B$782,B$11)+'СЕТ СН'!$F$9+СВЦЭМ!$D$10+'СЕТ СН'!$F$6-'СЕТ СН'!$F$19</f>
        <v>2025.9371311300001</v>
      </c>
      <c r="C25" s="36">
        <f>SUMIFS(СВЦЭМ!$C$39:$C$782,СВЦЭМ!$A$39:$A$782,$A25,СВЦЭМ!$B$39:$B$782,C$11)+'СЕТ СН'!$F$9+СВЦЭМ!$D$10+'СЕТ СН'!$F$6-'СЕТ СН'!$F$19</f>
        <v>2079.8705390999999</v>
      </c>
      <c r="D25" s="36">
        <f>SUMIFS(СВЦЭМ!$C$39:$C$782,СВЦЭМ!$A$39:$A$782,$A25,СВЦЭМ!$B$39:$B$782,D$11)+'СЕТ СН'!$F$9+СВЦЭМ!$D$10+'СЕТ СН'!$F$6-'СЕТ СН'!$F$19</f>
        <v>2083.3243834999998</v>
      </c>
      <c r="E25" s="36">
        <f>SUMIFS(СВЦЭМ!$C$39:$C$782,СВЦЭМ!$A$39:$A$782,$A25,СВЦЭМ!$B$39:$B$782,E$11)+'СЕТ СН'!$F$9+СВЦЭМ!$D$10+'СЕТ СН'!$F$6-'СЕТ СН'!$F$19</f>
        <v>2134.45417894</v>
      </c>
      <c r="F25" s="36">
        <f>SUMIFS(СВЦЭМ!$C$39:$C$782,СВЦЭМ!$A$39:$A$782,$A25,СВЦЭМ!$B$39:$B$782,F$11)+'СЕТ СН'!$F$9+СВЦЭМ!$D$10+'СЕТ СН'!$F$6-'СЕТ СН'!$F$19</f>
        <v>2142.75091613</v>
      </c>
      <c r="G25" s="36">
        <f>SUMIFS(СВЦЭМ!$C$39:$C$782,СВЦЭМ!$A$39:$A$782,$A25,СВЦЭМ!$B$39:$B$782,G$11)+'СЕТ СН'!$F$9+СВЦЭМ!$D$10+'СЕТ СН'!$F$6-'СЕТ СН'!$F$19</f>
        <v>2105.4449027999999</v>
      </c>
      <c r="H25" s="36">
        <f>SUMIFS(СВЦЭМ!$C$39:$C$782,СВЦЭМ!$A$39:$A$782,$A25,СВЦЭМ!$B$39:$B$782,H$11)+'СЕТ СН'!$F$9+СВЦЭМ!$D$10+'СЕТ СН'!$F$6-'СЕТ СН'!$F$19</f>
        <v>2065.0165799000001</v>
      </c>
      <c r="I25" s="36">
        <f>SUMIFS(СВЦЭМ!$C$39:$C$782,СВЦЭМ!$A$39:$A$782,$A25,СВЦЭМ!$B$39:$B$782,I$11)+'СЕТ СН'!$F$9+СВЦЭМ!$D$10+'СЕТ СН'!$F$6-'СЕТ СН'!$F$19</f>
        <v>1994.4588860899999</v>
      </c>
      <c r="J25" s="36">
        <f>SUMIFS(СВЦЭМ!$C$39:$C$782,СВЦЭМ!$A$39:$A$782,$A25,СВЦЭМ!$B$39:$B$782,J$11)+'СЕТ СН'!$F$9+СВЦЭМ!$D$10+'СЕТ СН'!$F$6-'СЕТ СН'!$F$19</f>
        <v>1923.78750962</v>
      </c>
      <c r="K25" s="36">
        <f>SUMIFS(СВЦЭМ!$C$39:$C$782,СВЦЭМ!$A$39:$A$782,$A25,СВЦЭМ!$B$39:$B$782,K$11)+'СЕТ СН'!$F$9+СВЦЭМ!$D$10+'СЕТ СН'!$F$6-'СЕТ СН'!$F$19</f>
        <v>1911.5285119300001</v>
      </c>
      <c r="L25" s="36">
        <f>SUMIFS(СВЦЭМ!$C$39:$C$782,СВЦЭМ!$A$39:$A$782,$A25,СВЦЭМ!$B$39:$B$782,L$11)+'СЕТ СН'!$F$9+СВЦЭМ!$D$10+'СЕТ СН'!$F$6-'СЕТ СН'!$F$19</f>
        <v>1906.6573801899999</v>
      </c>
      <c r="M25" s="36">
        <f>SUMIFS(СВЦЭМ!$C$39:$C$782,СВЦЭМ!$A$39:$A$782,$A25,СВЦЭМ!$B$39:$B$782,M$11)+'СЕТ СН'!$F$9+СВЦЭМ!$D$10+'СЕТ СН'!$F$6-'СЕТ СН'!$F$19</f>
        <v>1915.61262824</v>
      </c>
      <c r="N25" s="36">
        <f>SUMIFS(СВЦЭМ!$C$39:$C$782,СВЦЭМ!$A$39:$A$782,$A25,СВЦЭМ!$B$39:$B$782,N$11)+'СЕТ СН'!$F$9+СВЦЭМ!$D$10+'СЕТ СН'!$F$6-'СЕТ СН'!$F$19</f>
        <v>1924.3665313199999</v>
      </c>
      <c r="O25" s="36">
        <f>SUMIFS(СВЦЭМ!$C$39:$C$782,СВЦЭМ!$A$39:$A$782,$A25,СВЦЭМ!$B$39:$B$782,O$11)+'СЕТ СН'!$F$9+СВЦЭМ!$D$10+'СЕТ СН'!$F$6-'СЕТ СН'!$F$19</f>
        <v>1932.0263685599998</v>
      </c>
      <c r="P25" s="36">
        <f>SUMIFS(СВЦЭМ!$C$39:$C$782,СВЦЭМ!$A$39:$A$782,$A25,СВЦЭМ!$B$39:$B$782,P$11)+'СЕТ СН'!$F$9+СВЦЭМ!$D$10+'СЕТ СН'!$F$6-'СЕТ СН'!$F$19</f>
        <v>1933.9844625999999</v>
      </c>
      <c r="Q25" s="36">
        <f>SUMIFS(СВЦЭМ!$C$39:$C$782,СВЦЭМ!$A$39:$A$782,$A25,СВЦЭМ!$B$39:$B$782,Q$11)+'СЕТ СН'!$F$9+СВЦЭМ!$D$10+'СЕТ СН'!$F$6-'СЕТ СН'!$F$19</f>
        <v>1960.5708130500002</v>
      </c>
      <c r="R25" s="36">
        <f>SUMIFS(СВЦЭМ!$C$39:$C$782,СВЦЭМ!$A$39:$A$782,$A25,СВЦЭМ!$B$39:$B$782,R$11)+'СЕТ СН'!$F$9+СВЦЭМ!$D$10+'СЕТ СН'!$F$6-'СЕТ СН'!$F$19</f>
        <v>1976.2093080700001</v>
      </c>
      <c r="S25" s="36">
        <f>SUMIFS(СВЦЭМ!$C$39:$C$782,СВЦЭМ!$A$39:$A$782,$A25,СВЦЭМ!$B$39:$B$782,S$11)+'СЕТ СН'!$F$9+СВЦЭМ!$D$10+'СЕТ СН'!$F$6-'СЕТ СН'!$F$19</f>
        <v>1956.51846105</v>
      </c>
      <c r="T25" s="36">
        <f>SUMIFS(СВЦЭМ!$C$39:$C$782,СВЦЭМ!$A$39:$A$782,$A25,СВЦЭМ!$B$39:$B$782,T$11)+'СЕТ СН'!$F$9+СВЦЭМ!$D$10+'СЕТ СН'!$F$6-'СЕТ СН'!$F$19</f>
        <v>1922.7730062700002</v>
      </c>
      <c r="U25" s="36">
        <f>SUMIFS(СВЦЭМ!$C$39:$C$782,СВЦЭМ!$A$39:$A$782,$A25,СВЦЭМ!$B$39:$B$782,U$11)+'СЕТ СН'!$F$9+СВЦЭМ!$D$10+'СЕТ СН'!$F$6-'СЕТ СН'!$F$19</f>
        <v>1912.2793660799998</v>
      </c>
      <c r="V25" s="36">
        <f>SUMIFS(СВЦЭМ!$C$39:$C$782,СВЦЭМ!$A$39:$A$782,$A25,СВЦЭМ!$B$39:$B$782,V$11)+'СЕТ СН'!$F$9+СВЦЭМ!$D$10+'СЕТ СН'!$F$6-'СЕТ СН'!$F$19</f>
        <v>1887.1840731500001</v>
      </c>
      <c r="W25" s="36">
        <f>SUMIFS(СВЦЭМ!$C$39:$C$782,СВЦЭМ!$A$39:$A$782,$A25,СВЦЭМ!$B$39:$B$782,W$11)+'СЕТ СН'!$F$9+СВЦЭМ!$D$10+'СЕТ СН'!$F$6-'СЕТ СН'!$F$19</f>
        <v>1861.2808015800001</v>
      </c>
      <c r="X25" s="36">
        <f>SUMIFS(СВЦЭМ!$C$39:$C$782,СВЦЭМ!$A$39:$A$782,$A25,СВЦЭМ!$B$39:$B$782,X$11)+'СЕТ СН'!$F$9+СВЦЭМ!$D$10+'СЕТ СН'!$F$6-'СЕТ СН'!$F$19</f>
        <v>1897.3495989799999</v>
      </c>
      <c r="Y25" s="36">
        <f>SUMIFS(СВЦЭМ!$C$39:$C$782,СВЦЭМ!$A$39:$A$782,$A25,СВЦЭМ!$B$39:$B$782,Y$11)+'СЕТ СН'!$F$9+СВЦЭМ!$D$10+'СЕТ СН'!$F$6-'СЕТ СН'!$F$19</f>
        <v>1956.7508297099998</v>
      </c>
    </row>
    <row r="26" spans="1:25" ht="15.75" x14ac:dyDescent="0.2">
      <c r="A26" s="35">
        <f t="shared" si="0"/>
        <v>45427</v>
      </c>
      <c r="B26" s="36">
        <f>SUMIFS(СВЦЭМ!$C$39:$C$782,СВЦЭМ!$A$39:$A$782,$A26,СВЦЭМ!$B$39:$B$782,B$11)+'СЕТ СН'!$F$9+СВЦЭМ!$D$10+'СЕТ СН'!$F$6-'СЕТ СН'!$F$19</f>
        <v>2006.4397256500001</v>
      </c>
      <c r="C26" s="36">
        <f>SUMIFS(СВЦЭМ!$C$39:$C$782,СВЦЭМ!$A$39:$A$782,$A26,СВЦЭМ!$B$39:$B$782,C$11)+'СЕТ СН'!$F$9+СВЦЭМ!$D$10+'СЕТ СН'!$F$6-'СЕТ СН'!$F$19</f>
        <v>2086.0049114100002</v>
      </c>
      <c r="D26" s="36">
        <f>SUMIFS(СВЦЭМ!$C$39:$C$782,СВЦЭМ!$A$39:$A$782,$A26,СВЦЭМ!$B$39:$B$782,D$11)+'СЕТ СН'!$F$9+СВЦЭМ!$D$10+'СЕТ СН'!$F$6-'СЕТ СН'!$F$19</f>
        <v>2098.3090032199998</v>
      </c>
      <c r="E26" s="36">
        <f>SUMIFS(СВЦЭМ!$C$39:$C$782,СВЦЭМ!$A$39:$A$782,$A26,СВЦЭМ!$B$39:$B$782,E$11)+'СЕТ СН'!$F$9+СВЦЭМ!$D$10+'СЕТ СН'!$F$6-'СЕТ СН'!$F$19</f>
        <v>2150.56563603</v>
      </c>
      <c r="F26" s="36">
        <f>SUMIFS(СВЦЭМ!$C$39:$C$782,СВЦЭМ!$A$39:$A$782,$A26,СВЦЭМ!$B$39:$B$782,F$11)+'СЕТ СН'!$F$9+СВЦЭМ!$D$10+'СЕТ СН'!$F$6-'СЕТ СН'!$F$19</f>
        <v>2158.6640263300001</v>
      </c>
      <c r="G26" s="36">
        <f>SUMIFS(СВЦЭМ!$C$39:$C$782,СВЦЭМ!$A$39:$A$782,$A26,СВЦЭМ!$B$39:$B$782,G$11)+'СЕТ СН'!$F$9+СВЦЭМ!$D$10+'СЕТ СН'!$F$6-'СЕТ СН'!$F$19</f>
        <v>2118.1374737800002</v>
      </c>
      <c r="H26" s="36">
        <f>SUMIFS(СВЦЭМ!$C$39:$C$782,СВЦЭМ!$A$39:$A$782,$A26,СВЦЭМ!$B$39:$B$782,H$11)+'СЕТ СН'!$F$9+СВЦЭМ!$D$10+'СЕТ СН'!$F$6-'СЕТ СН'!$F$19</f>
        <v>2061.4889775500001</v>
      </c>
      <c r="I26" s="36">
        <f>SUMIFS(СВЦЭМ!$C$39:$C$782,СВЦЭМ!$A$39:$A$782,$A26,СВЦЭМ!$B$39:$B$782,I$11)+'СЕТ СН'!$F$9+СВЦЭМ!$D$10+'СЕТ СН'!$F$6-'СЕТ СН'!$F$19</f>
        <v>1985.4777388299999</v>
      </c>
      <c r="J26" s="36">
        <f>SUMIFS(СВЦЭМ!$C$39:$C$782,СВЦЭМ!$A$39:$A$782,$A26,СВЦЭМ!$B$39:$B$782,J$11)+'СЕТ СН'!$F$9+СВЦЭМ!$D$10+'СЕТ СН'!$F$6-'СЕТ СН'!$F$19</f>
        <v>1945.75287957</v>
      </c>
      <c r="K26" s="36">
        <f>SUMIFS(СВЦЭМ!$C$39:$C$782,СВЦЭМ!$A$39:$A$782,$A26,СВЦЭМ!$B$39:$B$782,K$11)+'СЕТ СН'!$F$9+СВЦЭМ!$D$10+'СЕТ СН'!$F$6-'СЕТ СН'!$F$19</f>
        <v>1901.04781245</v>
      </c>
      <c r="L26" s="36">
        <f>SUMIFS(СВЦЭМ!$C$39:$C$782,СВЦЭМ!$A$39:$A$782,$A26,СВЦЭМ!$B$39:$B$782,L$11)+'СЕТ СН'!$F$9+СВЦЭМ!$D$10+'СЕТ СН'!$F$6-'СЕТ СН'!$F$19</f>
        <v>1876.6788214200001</v>
      </c>
      <c r="M26" s="36">
        <f>SUMIFS(СВЦЭМ!$C$39:$C$782,СВЦЭМ!$A$39:$A$782,$A26,СВЦЭМ!$B$39:$B$782,M$11)+'СЕТ СН'!$F$9+СВЦЭМ!$D$10+'СЕТ СН'!$F$6-'СЕТ СН'!$F$19</f>
        <v>1906.14818044</v>
      </c>
      <c r="N26" s="36">
        <f>SUMIFS(СВЦЭМ!$C$39:$C$782,СВЦЭМ!$A$39:$A$782,$A26,СВЦЭМ!$B$39:$B$782,N$11)+'СЕТ СН'!$F$9+СВЦЭМ!$D$10+'СЕТ СН'!$F$6-'СЕТ СН'!$F$19</f>
        <v>1920.58134638</v>
      </c>
      <c r="O26" s="36">
        <f>SUMIFS(СВЦЭМ!$C$39:$C$782,СВЦЭМ!$A$39:$A$782,$A26,СВЦЭМ!$B$39:$B$782,O$11)+'СЕТ СН'!$F$9+СВЦЭМ!$D$10+'СЕТ СН'!$F$6-'СЕТ СН'!$F$19</f>
        <v>1936.0278999400002</v>
      </c>
      <c r="P26" s="36">
        <f>SUMIFS(СВЦЭМ!$C$39:$C$782,СВЦЭМ!$A$39:$A$782,$A26,СВЦЭМ!$B$39:$B$782,P$11)+'СЕТ СН'!$F$9+СВЦЭМ!$D$10+'СЕТ СН'!$F$6-'СЕТ СН'!$F$19</f>
        <v>1947.3442219399999</v>
      </c>
      <c r="Q26" s="36">
        <f>SUMIFS(СВЦЭМ!$C$39:$C$782,СВЦЭМ!$A$39:$A$782,$A26,СВЦЭМ!$B$39:$B$782,Q$11)+'СЕТ СН'!$F$9+СВЦЭМ!$D$10+'СЕТ СН'!$F$6-'СЕТ СН'!$F$19</f>
        <v>1979.23906704</v>
      </c>
      <c r="R26" s="36">
        <f>SUMIFS(СВЦЭМ!$C$39:$C$782,СВЦЭМ!$A$39:$A$782,$A26,СВЦЭМ!$B$39:$B$782,R$11)+'СЕТ СН'!$F$9+СВЦЭМ!$D$10+'СЕТ СН'!$F$6-'СЕТ СН'!$F$19</f>
        <v>1986.5372090199999</v>
      </c>
      <c r="S26" s="36">
        <f>SUMIFS(СВЦЭМ!$C$39:$C$782,СВЦЭМ!$A$39:$A$782,$A26,СВЦЭМ!$B$39:$B$782,S$11)+'СЕТ СН'!$F$9+СВЦЭМ!$D$10+'СЕТ СН'!$F$6-'СЕТ СН'!$F$19</f>
        <v>1963.7319483800002</v>
      </c>
      <c r="T26" s="36">
        <f>SUMIFS(СВЦЭМ!$C$39:$C$782,СВЦЭМ!$A$39:$A$782,$A26,СВЦЭМ!$B$39:$B$782,T$11)+'СЕТ СН'!$F$9+СВЦЭМ!$D$10+'СЕТ СН'!$F$6-'СЕТ СН'!$F$19</f>
        <v>1933.19903995</v>
      </c>
      <c r="U26" s="36">
        <f>SUMIFS(СВЦЭМ!$C$39:$C$782,СВЦЭМ!$A$39:$A$782,$A26,СВЦЭМ!$B$39:$B$782,U$11)+'СЕТ СН'!$F$9+СВЦЭМ!$D$10+'СЕТ СН'!$F$6-'СЕТ СН'!$F$19</f>
        <v>1921.02753957</v>
      </c>
      <c r="V26" s="36">
        <f>SUMIFS(СВЦЭМ!$C$39:$C$782,СВЦЭМ!$A$39:$A$782,$A26,СВЦЭМ!$B$39:$B$782,V$11)+'СЕТ СН'!$F$9+СВЦЭМ!$D$10+'СЕТ СН'!$F$6-'СЕТ СН'!$F$19</f>
        <v>1879.5902236000002</v>
      </c>
      <c r="W26" s="36">
        <f>SUMIFS(СВЦЭМ!$C$39:$C$782,СВЦЭМ!$A$39:$A$782,$A26,СВЦЭМ!$B$39:$B$782,W$11)+'СЕТ СН'!$F$9+СВЦЭМ!$D$10+'СЕТ СН'!$F$6-'СЕТ СН'!$F$19</f>
        <v>1833.56352238</v>
      </c>
      <c r="X26" s="36">
        <f>SUMIFS(СВЦЭМ!$C$39:$C$782,СВЦЭМ!$A$39:$A$782,$A26,СВЦЭМ!$B$39:$B$782,X$11)+'СЕТ СН'!$F$9+СВЦЭМ!$D$10+'СЕТ СН'!$F$6-'СЕТ СН'!$F$19</f>
        <v>1872.5012118499999</v>
      </c>
      <c r="Y26" s="36">
        <f>SUMIFS(СВЦЭМ!$C$39:$C$782,СВЦЭМ!$A$39:$A$782,$A26,СВЦЭМ!$B$39:$B$782,Y$11)+'СЕТ СН'!$F$9+СВЦЭМ!$D$10+'СЕТ СН'!$F$6-'СЕТ СН'!$F$19</f>
        <v>1926.1492460099998</v>
      </c>
    </row>
    <row r="27" spans="1:25" ht="15.75" x14ac:dyDescent="0.2">
      <c r="A27" s="35">
        <f t="shared" si="0"/>
        <v>45428</v>
      </c>
      <c r="B27" s="36">
        <f>SUMIFS(СВЦЭМ!$C$39:$C$782,СВЦЭМ!$A$39:$A$782,$A27,СВЦЭМ!$B$39:$B$782,B$11)+'СЕТ СН'!$F$9+СВЦЭМ!$D$10+'СЕТ СН'!$F$6-'СЕТ СН'!$F$19</f>
        <v>2007.38974125</v>
      </c>
      <c r="C27" s="36">
        <f>SUMIFS(СВЦЭМ!$C$39:$C$782,СВЦЭМ!$A$39:$A$782,$A27,СВЦЭМ!$B$39:$B$782,C$11)+'СЕТ СН'!$F$9+СВЦЭМ!$D$10+'СЕТ СН'!$F$6-'СЕТ СН'!$F$19</f>
        <v>2103.93068945</v>
      </c>
      <c r="D27" s="36">
        <f>SUMIFS(СВЦЭМ!$C$39:$C$782,СВЦЭМ!$A$39:$A$782,$A27,СВЦЭМ!$B$39:$B$782,D$11)+'СЕТ СН'!$F$9+СВЦЭМ!$D$10+'СЕТ СН'!$F$6-'СЕТ СН'!$F$19</f>
        <v>2108.68243459</v>
      </c>
      <c r="E27" s="36">
        <f>SUMIFS(СВЦЭМ!$C$39:$C$782,СВЦЭМ!$A$39:$A$782,$A27,СВЦЭМ!$B$39:$B$782,E$11)+'СЕТ СН'!$F$9+СВЦЭМ!$D$10+'СЕТ СН'!$F$6-'СЕТ СН'!$F$19</f>
        <v>2165.1004212500002</v>
      </c>
      <c r="F27" s="36">
        <f>SUMIFS(СВЦЭМ!$C$39:$C$782,СВЦЭМ!$A$39:$A$782,$A27,СВЦЭМ!$B$39:$B$782,F$11)+'СЕТ СН'!$F$9+СВЦЭМ!$D$10+'СЕТ СН'!$F$6-'СЕТ СН'!$F$19</f>
        <v>2148.1217064000002</v>
      </c>
      <c r="G27" s="36">
        <f>SUMIFS(СВЦЭМ!$C$39:$C$782,СВЦЭМ!$A$39:$A$782,$A27,СВЦЭМ!$B$39:$B$782,G$11)+'СЕТ СН'!$F$9+СВЦЭМ!$D$10+'СЕТ СН'!$F$6-'СЕТ СН'!$F$19</f>
        <v>2112.92028239</v>
      </c>
      <c r="H27" s="36">
        <f>SUMIFS(СВЦЭМ!$C$39:$C$782,СВЦЭМ!$A$39:$A$782,$A27,СВЦЭМ!$B$39:$B$782,H$11)+'СЕТ СН'!$F$9+СВЦЭМ!$D$10+'СЕТ СН'!$F$6-'СЕТ СН'!$F$19</f>
        <v>2032.3653569600001</v>
      </c>
      <c r="I27" s="36">
        <f>SUMIFS(СВЦЭМ!$C$39:$C$782,СВЦЭМ!$A$39:$A$782,$A27,СВЦЭМ!$B$39:$B$782,I$11)+'СЕТ СН'!$F$9+СВЦЭМ!$D$10+'СЕТ СН'!$F$6-'СЕТ СН'!$F$19</f>
        <v>1937.3159731300002</v>
      </c>
      <c r="J27" s="36">
        <f>SUMIFS(СВЦЭМ!$C$39:$C$782,СВЦЭМ!$A$39:$A$782,$A27,СВЦЭМ!$B$39:$B$782,J$11)+'СЕТ СН'!$F$9+СВЦЭМ!$D$10+'СЕТ СН'!$F$6-'СЕТ СН'!$F$19</f>
        <v>1887.8111958300001</v>
      </c>
      <c r="K27" s="36">
        <f>SUMIFS(СВЦЭМ!$C$39:$C$782,СВЦЭМ!$A$39:$A$782,$A27,СВЦЭМ!$B$39:$B$782,K$11)+'СЕТ СН'!$F$9+СВЦЭМ!$D$10+'СЕТ СН'!$F$6-'СЕТ СН'!$F$19</f>
        <v>1856.2594287800002</v>
      </c>
      <c r="L27" s="36">
        <f>SUMIFS(СВЦЭМ!$C$39:$C$782,СВЦЭМ!$A$39:$A$782,$A27,СВЦЭМ!$B$39:$B$782,L$11)+'СЕТ СН'!$F$9+СВЦЭМ!$D$10+'СЕТ СН'!$F$6-'СЕТ СН'!$F$19</f>
        <v>1841.5783723200002</v>
      </c>
      <c r="M27" s="36">
        <f>SUMIFS(СВЦЭМ!$C$39:$C$782,СВЦЭМ!$A$39:$A$782,$A27,СВЦЭМ!$B$39:$B$782,M$11)+'СЕТ СН'!$F$9+СВЦЭМ!$D$10+'СЕТ СН'!$F$6-'СЕТ СН'!$F$19</f>
        <v>1858.33970576</v>
      </c>
      <c r="N27" s="36">
        <f>SUMIFS(СВЦЭМ!$C$39:$C$782,СВЦЭМ!$A$39:$A$782,$A27,СВЦЭМ!$B$39:$B$782,N$11)+'СЕТ СН'!$F$9+СВЦЭМ!$D$10+'СЕТ СН'!$F$6-'СЕТ СН'!$F$19</f>
        <v>1881.12553561</v>
      </c>
      <c r="O27" s="36">
        <f>SUMIFS(СВЦЭМ!$C$39:$C$782,СВЦЭМ!$A$39:$A$782,$A27,СВЦЭМ!$B$39:$B$782,O$11)+'СЕТ СН'!$F$9+СВЦЭМ!$D$10+'СЕТ СН'!$F$6-'СЕТ СН'!$F$19</f>
        <v>1883.10309082</v>
      </c>
      <c r="P27" s="36">
        <f>SUMIFS(СВЦЭМ!$C$39:$C$782,СВЦЭМ!$A$39:$A$782,$A27,СВЦЭМ!$B$39:$B$782,P$11)+'СЕТ СН'!$F$9+СВЦЭМ!$D$10+'СЕТ СН'!$F$6-'СЕТ СН'!$F$19</f>
        <v>1897.95811073</v>
      </c>
      <c r="Q27" s="36">
        <f>SUMIFS(СВЦЭМ!$C$39:$C$782,СВЦЭМ!$A$39:$A$782,$A27,СВЦЭМ!$B$39:$B$782,Q$11)+'СЕТ СН'!$F$9+СВЦЭМ!$D$10+'СЕТ СН'!$F$6-'СЕТ СН'!$F$19</f>
        <v>1919.7978045599998</v>
      </c>
      <c r="R27" s="36">
        <f>SUMIFS(СВЦЭМ!$C$39:$C$782,СВЦЭМ!$A$39:$A$782,$A27,СВЦЭМ!$B$39:$B$782,R$11)+'СЕТ СН'!$F$9+СВЦЭМ!$D$10+'СЕТ СН'!$F$6-'СЕТ СН'!$F$19</f>
        <v>1915.2071167200002</v>
      </c>
      <c r="S27" s="36">
        <f>SUMIFS(СВЦЭМ!$C$39:$C$782,СВЦЭМ!$A$39:$A$782,$A27,СВЦЭМ!$B$39:$B$782,S$11)+'СЕТ СН'!$F$9+СВЦЭМ!$D$10+'СЕТ СН'!$F$6-'СЕТ СН'!$F$19</f>
        <v>1906.9595384600002</v>
      </c>
      <c r="T27" s="36">
        <f>SUMIFS(СВЦЭМ!$C$39:$C$782,СВЦЭМ!$A$39:$A$782,$A27,СВЦЭМ!$B$39:$B$782,T$11)+'СЕТ СН'!$F$9+СВЦЭМ!$D$10+'СЕТ СН'!$F$6-'СЕТ СН'!$F$19</f>
        <v>1893.3528983599999</v>
      </c>
      <c r="U27" s="36">
        <f>SUMIFS(СВЦЭМ!$C$39:$C$782,СВЦЭМ!$A$39:$A$782,$A27,СВЦЭМ!$B$39:$B$782,U$11)+'СЕТ СН'!$F$9+СВЦЭМ!$D$10+'СЕТ СН'!$F$6-'СЕТ СН'!$F$19</f>
        <v>1878.97138812</v>
      </c>
      <c r="V27" s="36">
        <f>SUMIFS(СВЦЭМ!$C$39:$C$782,СВЦЭМ!$A$39:$A$782,$A27,СВЦЭМ!$B$39:$B$782,V$11)+'СЕТ СН'!$F$9+СВЦЭМ!$D$10+'СЕТ СН'!$F$6-'СЕТ СН'!$F$19</f>
        <v>1861.2661473399999</v>
      </c>
      <c r="W27" s="36">
        <f>SUMIFS(СВЦЭМ!$C$39:$C$782,СВЦЭМ!$A$39:$A$782,$A27,СВЦЭМ!$B$39:$B$782,W$11)+'СЕТ СН'!$F$9+СВЦЭМ!$D$10+'СЕТ СН'!$F$6-'СЕТ СН'!$F$19</f>
        <v>1832.0331506100001</v>
      </c>
      <c r="X27" s="36">
        <f>SUMIFS(СВЦЭМ!$C$39:$C$782,СВЦЭМ!$A$39:$A$782,$A27,СВЦЭМ!$B$39:$B$782,X$11)+'СЕТ СН'!$F$9+СВЦЭМ!$D$10+'СЕТ СН'!$F$6-'СЕТ СН'!$F$19</f>
        <v>1862.3269775700001</v>
      </c>
      <c r="Y27" s="36">
        <f>SUMIFS(СВЦЭМ!$C$39:$C$782,СВЦЭМ!$A$39:$A$782,$A27,СВЦЭМ!$B$39:$B$782,Y$11)+'СЕТ СН'!$F$9+СВЦЭМ!$D$10+'СЕТ СН'!$F$6-'СЕТ СН'!$F$19</f>
        <v>1929.0869185199999</v>
      </c>
    </row>
    <row r="28" spans="1:25" ht="15.75" x14ac:dyDescent="0.2">
      <c r="A28" s="35">
        <f t="shared" si="0"/>
        <v>45429</v>
      </c>
      <c r="B28" s="36">
        <f>SUMIFS(СВЦЭМ!$C$39:$C$782,СВЦЭМ!$A$39:$A$782,$A28,СВЦЭМ!$B$39:$B$782,B$11)+'СЕТ СН'!$F$9+СВЦЭМ!$D$10+'СЕТ СН'!$F$6-'СЕТ СН'!$F$19</f>
        <v>1912.9284614799999</v>
      </c>
      <c r="C28" s="36">
        <f>SUMIFS(СВЦЭМ!$C$39:$C$782,СВЦЭМ!$A$39:$A$782,$A28,СВЦЭМ!$B$39:$B$782,C$11)+'СЕТ СН'!$F$9+СВЦЭМ!$D$10+'СЕТ СН'!$F$6-'СЕТ СН'!$F$19</f>
        <v>1940.3078049199999</v>
      </c>
      <c r="D28" s="36">
        <f>SUMIFS(СВЦЭМ!$C$39:$C$782,СВЦЭМ!$A$39:$A$782,$A28,СВЦЭМ!$B$39:$B$782,D$11)+'СЕТ СН'!$F$9+СВЦЭМ!$D$10+'СЕТ СН'!$F$6-'СЕТ СН'!$F$19</f>
        <v>1947.70106502</v>
      </c>
      <c r="E28" s="36">
        <f>SUMIFS(СВЦЭМ!$C$39:$C$782,СВЦЭМ!$A$39:$A$782,$A28,СВЦЭМ!$B$39:$B$782,E$11)+'СЕТ СН'!$F$9+СВЦЭМ!$D$10+'СЕТ СН'!$F$6-'СЕТ СН'!$F$19</f>
        <v>2029.93266438</v>
      </c>
      <c r="F28" s="36">
        <f>SUMIFS(СВЦЭМ!$C$39:$C$782,СВЦЭМ!$A$39:$A$782,$A28,СВЦЭМ!$B$39:$B$782,F$11)+'СЕТ СН'!$F$9+СВЦЭМ!$D$10+'СЕТ СН'!$F$6-'СЕТ СН'!$F$19</f>
        <v>2050.0652931899999</v>
      </c>
      <c r="G28" s="36">
        <f>SUMIFS(СВЦЭМ!$C$39:$C$782,СВЦЭМ!$A$39:$A$782,$A28,СВЦЭМ!$B$39:$B$782,G$11)+'СЕТ СН'!$F$9+СВЦЭМ!$D$10+'СЕТ СН'!$F$6-'СЕТ СН'!$F$19</f>
        <v>2016.9439742099999</v>
      </c>
      <c r="H28" s="36">
        <f>SUMIFS(СВЦЭМ!$C$39:$C$782,СВЦЭМ!$A$39:$A$782,$A28,СВЦЭМ!$B$39:$B$782,H$11)+'СЕТ СН'!$F$9+СВЦЭМ!$D$10+'СЕТ СН'!$F$6-'СЕТ СН'!$F$19</f>
        <v>1994.7341983299998</v>
      </c>
      <c r="I28" s="36">
        <f>SUMIFS(СВЦЭМ!$C$39:$C$782,СВЦЭМ!$A$39:$A$782,$A28,СВЦЭМ!$B$39:$B$782,I$11)+'СЕТ СН'!$F$9+СВЦЭМ!$D$10+'СЕТ СН'!$F$6-'СЕТ СН'!$F$19</f>
        <v>2008.8679276799999</v>
      </c>
      <c r="J28" s="36">
        <f>SUMIFS(СВЦЭМ!$C$39:$C$782,СВЦЭМ!$A$39:$A$782,$A28,СВЦЭМ!$B$39:$B$782,J$11)+'СЕТ СН'!$F$9+СВЦЭМ!$D$10+'СЕТ СН'!$F$6-'СЕТ СН'!$F$19</f>
        <v>1948.8439597900001</v>
      </c>
      <c r="K28" s="36">
        <f>SUMIFS(СВЦЭМ!$C$39:$C$782,СВЦЭМ!$A$39:$A$782,$A28,СВЦЭМ!$B$39:$B$782,K$11)+'СЕТ СН'!$F$9+СВЦЭМ!$D$10+'СЕТ СН'!$F$6-'СЕТ СН'!$F$19</f>
        <v>1938.8639781800002</v>
      </c>
      <c r="L28" s="36">
        <f>SUMIFS(СВЦЭМ!$C$39:$C$782,СВЦЭМ!$A$39:$A$782,$A28,СВЦЭМ!$B$39:$B$782,L$11)+'СЕТ СН'!$F$9+СВЦЭМ!$D$10+'СЕТ СН'!$F$6-'СЕТ СН'!$F$19</f>
        <v>1925.1095617300002</v>
      </c>
      <c r="M28" s="36">
        <f>SUMIFS(СВЦЭМ!$C$39:$C$782,СВЦЭМ!$A$39:$A$782,$A28,СВЦЭМ!$B$39:$B$782,M$11)+'СЕТ СН'!$F$9+СВЦЭМ!$D$10+'СЕТ СН'!$F$6-'СЕТ СН'!$F$19</f>
        <v>1960.5622173800002</v>
      </c>
      <c r="N28" s="36">
        <f>SUMIFS(СВЦЭМ!$C$39:$C$782,СВЦЭМ!$A$39:$A$782,$A28,СВЦЭМ!$B$39:$B$782,N$11)+'СЕТ СН'!$F$9+СВЦЭМ!$D$10+'СЕТ СН'!$F$6-'СЕТ СН'!$F$19</f>
        <v>1966.42951786</v>
      </c>
      <c r="O28" s="36">
        <f>SUMIFS(СВЦЭМ!$C$39:$C$782,СВЦЭМ!$A$39:$A$782,$A28,СВЦЭМ!$B$39:$B$782,O$11)+'СЕТ СН'!$F$9+СВЦЭМ!$D$10+'СЕТ СН'!$F$6-'СЕТ СН'!$F$19</f>
        <v>1981.62188629</v>
      </c>
      <c r="P28" s="36">
        <f>SUMIFS(СВЦЭМ!$C$39:$C$782,СВЦЭМ!$A$39:$A$782,$A28,СВЦЭМ!$B$39:$B$782,P$11)+'СЕТ СН'!$F$9+СВЦЭМ!$D$10+'СЕТ СН'!$F$6-'СЕТ СН'!$F$19</f>
        <v>1988.6733195900001</v>
      </c>
      <c r="Q28" s="36">
        <f>SUMIFS(СВЦЭМ!$C$39:$C$782,СВЦЭМ!$A$39:$A$782,$A28,СВЦЭМ!$B$39:$B$782,Q$11)+'СЕТ СН'!$F$9+СВЦЭМ!$D$10+'СЕТ СН'!$F$6-'СЕТ СН'!$F$19</f>
        <v>2025.1462547699998</v>
      </c>
      <c r="R28" s="36">
        <f>SUMIFS(СВЦЭМ!$C$39:$C$782,СВЦЭМ!$A$39:$A$782,$A28,СВЦЭМ!$B$39:$B$782,R$11)+'СЕТ СН'!$F$9+СВЦЭМ!$D$10+'СЕТ СН'!$F$6-'СЕТ СН'!$F$19</f>
        <v>2033.89934408</v>
      </c>
      <c r="S28" s="36">
        <f>SUMIFS(СВЦЭМ!$C$39:$C$782,СВЦЭМ!$A$39:$A$782,$A28,СВЦЭМ!$B$39:$B$782,S$11)+'СЕТ СН'!$F$9+СВЦЭМ!$D$10+'СЕТ СН'!$F$6-'СЕТ СН'!$F$19</f>
        <v>2014.8260187599999</v>
      </c>
      <c r="T28" s="36">
        <f>SUMIFS(СВЦЭМ!$C$39:$C$782,СВЦЭМ!$A$39:$A$782,$A28,СВЦЭМ!$B$39:$B$782,T$11)+'СЕТ СН'!$F$9+СВЦЭМ!$D$10+'СЕТ СН'!$F$6-'СЕТ СН'!$F$19</f>
        <v>1969.7666987299999</v>
      </c>
      <c r="U28" s="36">
        <f>SUMIFS(СВЦЭМ!$C$39:$C$782,СВЦЭМ!$A$39:$A$782,$A28,СВЦЭМ!$B$39:$B$782,U$11)+'СЕТ СН'!$F$9+СВЦЭМ!$D$10+'СЕТ СН'!$F$6-'СЕТ СН'!$F$19</f>
        <v>1962.10024234</v>
      </c>
      <c r="V28" s="36">
        <f>SUMIFS(СВЦЭМ!$C$39:$C$782,СВЦЭМ!$A$39:$A$782,$A28,СВЦЭМ!$B$39:$B$782,V$11)+'СЕТ СН'!$F$9+СВЦЭМ!$D$10+'СЕТ СН'!$F$6-'СЕТ СН'!$F$19</f>
        <v>1944.1653991100002</v>
      </c>
      <c r="W28" s="36">
        <f>SUMIFS(СВЦЭМ!$C$39:$C$782,СВЦЭМ!$A$39:$A$782,$A28,СВЦЭМ!$B$39:$B$782,W$11)+'СЕТ СН'!$F$9+СВЦЭМ!$D$10+'СЕТ СН'!$F$6-'СЕТ СН'!$F$19</f>
        <v>1907.04545904</v>
      </c>
      <c r="X28" s="36">
        <f>SUMIFS(СВЦЭМ!$C$39:$C$782,СВЦЭМ!$A$39:$A$782,$A28,СВЦЭМ!$B$39:$B$782,X$11)+'СЕТ СН'!$F$9+СВЦЭМ!$D$10+'СЕТ СН'!$F$6-'СЕТ СН'!$F$19</f>
        <v>1945.5876087900001</v>
      </c>
      <c r="Y28" s="36">
        <f>SUMIFS(СВЦЭМ!$C$39:$C$782,СВЦЭМ!$A$39:$A$782,$A28,СВЦЭМ!$B$39:$B$782,Y$11)+'СЕТ СН'!$F$9+СВЦЭМ!$D$10+'СЕТ СН'!$F$6-'СЕТ СН'!$F$19</f>
        <v>2011.37320133</v>
      </c>
    </row>
    <row r="29" spans="1:25" ht="15.75" x14ac:dyDescent="0.2">
      <c r="A29" s="35">
        <f t="shared" si="0"/>
        <v>45430</v>
      </c>
      <c r="B29" s="36">
        <f>SUMIFS(СВЦЭМ!$C$39:$C$782,СВЦЭМ!$A$39:$A$782,$A29,СВЦЭМ!$B$39:$B$782,B$11)+'СЕТ СН'!$F$9+СВЦЭМ!$D$10+'СЕТ СН'!$F$6-'СЕТ СН'!$F$19</f>
        <v>1951.73379682</v>
      </c>
      <c r="C29" s="36">
        <f>SUMIFS(СВЦЭМ!$C$39:$C$782,СВЦЭМ!$A$39:$A$782,$A29,СВЦЭМ!$B$39:$B$782,C$11)+'СЕТ СН'!$F$9+СВЦЭМ!$D$10+'СЕТ СН'!$F$6-'СЕТ СН'!$F$19</f>
        <v>2034.4391684699999</v>
      </c>
      <c r="D29" s="36">
        <f>SUMIFS(СВЦЭМ!$C$39:$C$782,СВЦЭМ!$A$39:$A$782,$A29,СВЦЭМ!$B$39:$B$782,D$11)+'СЕТ СН'!$F$9+СВЦЭМ!$D$10+'СЕТ СН'!$F$6-'СЕТ СН'!$F$19</f>
        <v>2029.8453591000002</v>
      </c>
      <c r="E29" s="36">
        <f>SUMIFS(СВЦЭМ!$C$39:$C$782,СВЦЭМ!$A$39:$A$782,$A29,СВЦЭМ!$B$39:$B$782,E$11)+'СЕТ СН'!$F$9+СВЦЭМ!$D$10+'СЕТ СН'!$F$6-'СЕТ СН'!$F$19</f>
        <v>2055.26095588</v>
      </c>
      <c r="F29" s="36">
        <f>SUMIFS(СВЦЭМ!$C$39:$C$782,СВЦЭМ!$A$39:$A$782,$A29,СВЦЭМ!$B$39:$B$782,F$11)+'СЕТ СН'!$F$9+СВЦЭМ!$D$10+'СЕТ СН'!$F$6-'СЕТ СН'!$F$19</f>
        <v>2058.9557074600002</v>
      </c>
      <c r="G29" s="36">
        <f>SUMIFS(СВЦЭМ!$C$39:$C$782,СВЦЭМ!$A$39:$A$782,$A29,СВЦЭМ!$B$39:$B$782,G$11)+'СЕТ СН'!$F$9+СВЦЭМ!$D$10+'СЕТ СН'!$F$6-'СЕТ СН'!$F$19</f>
        <v>2064.2849040400001</v>
      </c>
      <c r="H29" s="36">
        <f>SUMIFS(СВЦЭМ!$C$39:$C$782,СВЦЭМ!$A$39:$A$782,$A29,СВЦЭМ!$B$39:$B$782,H$11)+'СЕТ СН'!$F$9+СВЦЭМ!$D$10+'СЕТ СН'!$F$6-'СЕТ СН'!$F$19</f>
        <v>2040.62111263</v>
      </c>
      <c r="I29" s="36">
        <f>SUMIFS(СВЦЭМ!$C$39:$C$782,СВЦЭМ!$A$39:$A$782,$A29,СВЦЭМ!$B$39:$B$782,I$11)+'СЕТ СН'!$F$9+СВЦЭМ!$D$10+'СЕТ СН'!$F$6-'СЕТ СН'!$F$19</f>
        <v>2008.9125841599998</v>
      </c>
      <c r="J29" s="36">
        <f>SUMIFS(СВЦЭМ!$C$39:$C$782,СВЦЭМ!$A$39:$A$782,$A29,СВЦЭМ!$B$39:$B$782,J$11)+'СЕТ СН'!$F$9+СВЦЭМ!$D$10+'СЕТ СН'!$F$6-'СЕТ СН'!$F$19</f>
        <v>1959.1833119200001</v>
      </c>
      <c r="K29" s="36">
        <f>SUMIFS(СВЦЭМ!$C$39:$C$782,СВЦЭМ!$A$39:$A$782,$A29,СВЦЭМ!$B$39:$B$782,K$11)+'СЕТ СН'!$F$9+СВЦЭМ!$D$10+'СЕТ СН'!$F$6-'СЕТ СН'!$F$19</f>
        <v>1933.0815096400001</v>
      </c>
      <c r="L29" s="36">
        <f>SUMIFS(СВЦЭМ!$C$39:$C$782,СВЦЭМ!$A$39:$A$782,$A29,СВЦЭМ!$B$39:$B$782,L$11)+'СЕТ СН'!$F$9+СВЦЭМ!$D$10+'СЕТ СН'!$F$6-'СЕТ СН'!$F$19</f>
        <v>1930.7613185800001</v>
      </c>
      <c r="M29" s="36">
        <f>SUMIFS(СВЦЭМ!$C$39:$C$782,СВЦЭМ!$A$39:$A$782,$A29,СВЦЭМ!$B$39:$B$782,M$11)+'СЕТ СН'!$F$9+СВЦЭМ!$D$10+'СЕТ СН'!$F$6-'СЕТ СН'!$F$19</f>
        <v>1958.6690128700002</v>
      </c>
      <c r="N29" s="36">
        <f>SUMIFS(СВЦЭМ!$C$39:$C$782,СВЦЭМ!$A$39:$A$782,$A29,СВЦЭМ!$B$39:$B$782,N$11)+'СЕТ СН'!$F$9+СВЦЭМ!$D$10+'СЕТ СН'!$F$6-'СЕТ СН'!$F$19</f>
        <v>1964.0097163800001</v>
      </c>
      <c r="O29" s="36">
        <f>SUMIFS(СВЦЭМ!$C$39:$C$782,СВЦЭМ!$A$39:$A$782,$A29,СВЦЭМ!$B$39:$B$782,O$11)+'СЕТ СН'!$F$9+СВЦЭМ!$D$10+'СЕТ СН'!$F$6-'СЕТ СН'!$F$19</f>
        <v>1971.57024383</v>
      </c>
      <c r="P29" s="36">
        <f>SUMIFS(СВЦЭМ!$C$39:$C$782,СВЦЭМ!$A$39:$A$782,$A29,СВЦЭМ!$B$39:$B$782,P$11)+'СЕТ СН'!$F$9+СВЦЭМ!$D$10+'СЕТ СН'!$F$6-'СЕТ СН'!$F$19</f>
        <v>1994.0877052000001</v>
      </c>
      <c r="Q29" s="36">
        <f>SUMIFS(СВЦЭМ!$C$39:$C$782,СВЦЭМ!$A$39:$A$782,$A29,СВЦЭМ!$B$39:$B$782,Q$11)+'СЕТ СН'!$F$9+СВЦЭМ!$D$10+'СЕТ СН'!$F$6-'СЕТ СН'!$F$19</f>
        <v>2013.0670503900001</v>
      </c>
      <c r="R29" s="36">
        <f>SUMIFS(СВЦЭМ!$C$39:$C$782,СВЦЭМ!$A$39:$A$782,$A29,СВЦЭМ!$B$39:$B$782,R$11)+'СЕТ СН'!$F$9+СВЦЭМ!$D$10+'СЕТ СН'!$F$6-'СЕТ СН'!$F$19</f>
        <v>2029.34388498</v>
      </c>
      <c r="S29" s="36">
        <f>SUMIFS(СВЦЭМ!$C$39:$C$782,СВЦЭМ!$A$39:$A$782,$A29,СВЦЭМ!$B$39:$B$782,S$11)+'СЕТ СН'!$F$9+СВЦЭМ!$D$10+'СЕТ СН'!$F$6-'СЕТ СН'!$F$19</f>
        <v>2023.3336092600002</v>
      </c>
      <c r="T29" s="36">
        <f>SUMIFS(СВЦЭМ!$C$39:$C$782,СВЦЭМ!$A$39:$A$782,$A29,СВЦЭМ!$B$39:$B$782,T$11)+'СЕТ СН'!$F$9+СВЦЭМ!$D$10+'СЕТ СН'!$F$6-'СЕТ СН'!$F$19</f>
        <v>1998.2309045800002</v>
      </c>
      <c r="U29" s="36">
        <f>SUMIFS(СВЦЭМ!$C$39:$C$782,СВЦЭМ!$A$39:$A$782,$A29,СВЦЭМ!$B$39:$B$782,U$11)+'СЕТ СН'!$F$9+СВЦЭМ!$D$10+'СЕТ СН'!$F$6-'СЕТ СН'!$F$19</f>
        <v>1972.7507036699999</v>
      </c>
      <c r="V29" s="36">
        <f>SUMIFS(СВЦЭМ!$C$39:$C$782,СВЦЭМ!$A$39:$A$782,$A29,СВЦЭМ!$B$39:$B$782,V$11)+'СЕТ СН'!$F$9+СВЦЭМ!$D$10+'СЕТ СН'!$F$6-'СЕТ СН'!$F$19</f>
        <v>1921.4452093499999</v>
      </c>
      <c r="W29" s="36">
        <f>SUMIFS(СВЦЭМ!$C$39:$C$782,СВЦЭМ!$A$39:$A$782,$A29,СВЦЭМ!$B$39:$B$782,W$11)+'СЕТ СН'!$F$9+СВЦЭМ!$D$10+'СЕТ СН'!$F$6-'СЕТ СН'!$F$19</f>
        <v>1871.5520167499999</v>
      </c>
      <c r="X29" s="36">
        <f>SUMIFS(СВЦЭМ!$C$39:$C$782,СВЦЭМ!$A$39:$A$782,$A29,СВЦЭМ!$B$39:$B$782,X$11)+'СЕТ СН'!$F$9+СВЦЭМ!$D$10+'СЕТ СН'!$F$6-'СЕТ СН'!$F$19</f>
        <v>1904.57117393</v>
      </c>
      <c r="Y29" s="36">
        <f>SUMIFS(СВЦЭМ!$C$39:$C$782,СВЦЭМ!$A$39:$A$782,$A29,СВЦЭМ!$B$39:$B$782,Y$11)+'СЕТ СН'!$F$9+СВЦЭМ!$D$10+'СЕТ СН'!$F$6-'СЕТ СН'!$F$19</f>
        <v>1986.9507709</v>
      </c>
    </row>
    <row r="30" spans="1:25" ht="15.75" x14ac:dyDescent="0.2">
      <c r="A30" s="35">
        <f t="shared" si="0"/>
        <v>45431</v>
      </c>
      <c r="B30" s="36">
        <f>SUMIFS(СВЦЭМ!$C$39:$C$782,СВЦЭМ!$A$39:$A$782,$A30,СВЦЭМ!$B$39:$B$782,B$11)+'СЕТ СН'!$F$9+СВЦЭМ!$D$10+'СЕТ СН'!$F$6-'СЕТ СН'!$F$19</f>
        <v>2033.4702421299999</v>
      </c>
      <c r="C30" s="36">
        <f>SUMIFS(СВЦЭМ!$C$39:$C$782,СВЦЭМ!$A$39:$A$782,$A30,СВЦЭМ!$B$39:$B$782,C$11)+'СЕТ СН'!$F$9+СВЦЭМ!$D$10+'СЕТ СН'!$F$6-'СЕТ СН'!$F$19</f>
        <v>2053.3593797100002</v>
      </c>
      <c r="D30" s="36">
        <f>SUMIFS(СВЦЭМ!$C$39:$C$782,СВЦЭМ!$A$39:$A$782,$A30,СВЦЭМ!$B$39:$B$782,D$11)+'СЕТ СН'!$F$9+СВЦЭМ!$D$10+'СЕТ СН'!$F$6-'СЕТ СН'!$F$19</f>
        <v>2077.8778573999998</v>
      </c>
      <c r="E30" s="36">
        <f>SUMIFS(СВЦЭМ!$C$39:$C$782,СВЦЭМ!$A$39:$A$782,$A30,СВЦЭМ!$B$39:$B$782,E$11)+'СЕТ СН'!$F$9+СВЦЭМ!$D$10+'СЕТ СН'!$F$6-'СЕТ СН'!$F$19</f>
        <v>2108.19117637</v>
      </c>
      <c r="F30" s="36">
        <f>SUMIFS(СВЦЭМ!$C$39:$C$782,СВЦЭМ!$A$39:$A$782,$A30,СВЦЭМ!$B$39:$B$782,F$11)+'СЕТ СН'!$F$9+СВЦЭМ!$D$10+'СЕТ СН'!$F$6-'СЕТ СН'!$F$19</f>
        <v>2107.37610133</v>
      </c>
      <c r="G30" s="36">
        <f>SUMIFS(СВЦЭМ!$C$39:$C$782,СВЦЭМ!$A$39:$A$782,$A30,СВЦЭМ!$B$39:$B$782,G$11)+'СЕТ СН'!$F$9+СВЦЭМ!$D$10+'СЕТ СН'!$F$6-'СЕТ СН'!$F$19</f>
        <v>2089.5174826799998</v>
      </c>
      <c r="H30" s="36">
        <f>SUMIFS(СВЦЭМ!$C$39:$C$782,СВЦЭМ!$A$39:$A$782,$A30,СВЦЭМ!$B$39:$B$782,H$11)+'СЕТ СН'!$F$9+СВЦЭМ!$D$10+'СЕТ СН'!$F$6-'СЕТ СН'!$F$19</f>
        <v>2104.6856897399998</v>
      </c>
      <c r="I30" s="36">
        <f>SUMIFS(СВЦЭМ!$C$39:$C$782,СВЦЭМ!$A$39:$A$782,$A30,СВЦЭМ!$B$39:$B$782,I$11)+'СЕТ СН'!$F$9+СВЦЭМ!$D$10+'СЕТ СН'!$F$6-'СЕТ СН'!$F$19</f>
        <v>2069.00451213</v>
      </c>
      <c r="J30" s="36">
        <f>SUMIFS(СВЦЭМ!$C$39:$C$782,СВЦЭМ!$A$39:$A$782,$A30,СВЦЭМ!$B$39:$B$782,J$11)+'СЕТ СН'!$F$9+СВЦЭМ!$D$10+'СЕТ СН'!$F$6-'СЕТ СН'!$F$19</f>
        <v>1977.8736121699999</v>
      </c>
      <c r="K30" s="36">
        <f>SUMIFS(СВЦЭМ!$C$39:$C$782,СВЦЭМ!$A$39:$A$782,$A30,СВЦЭМ!$B$39:$B$782,K$11)+'СЕТ СН'!$F$9+СВЦЭМ!$D$10+'СЕТ СН'!$F$6-'СЕТ СН'!$F$19</f>
        <v>1919.1842547900001</v>
      </c>
      <c r="L30" s="36">
        <f>SUMIFS(СВЦЭМ!$C$39:$C$782,СВЦЭМ!$A$39:$A$782,$A30,СВЦЭМ!$B$39:$B$782,L$11)+'СЕТ СН'!$F$9+СВЦЭМ!$D$10+'СЕТ СН'!$F$6-'СЕТ СН'!$F$19</f>
        <v>1905.4399243600001</v>
      </c>
      <c r="M30" s="36">
        <f>SUMIFS(СВЦЭМ!$C$39:$C$782,СВЦЭМ!$A$39:$A$782,$A30,СВЦЭМ!$B$39:$B$782,M$11)+'СЕТ СН'!$F$9+СВЦЭМ!$D$10+'СЕТ СН'!$F$6-'СЕТ СН'!$F$19</f>
        <v>1914.9451747200001</v>
      </c>
      <c r="N30" s="36">
        <f>SUMIFS(СВЦЭМ!$C$39:$C$782,СВЦЭМ!$A$39:$A$782,$A30,СВЦЭМ!$B$39:$B$782,N$11)+'СЕТ СН'!$F$9+СВЦЭМ!$D$10+'СЕТ СН'!$F$6-'СЕТ СН'!$F$19</f>
        <v>1912.7163744300001</v>
      </c>
      <c r="O30" s="36">
        <f>SUMIFS(СВЦЭМ!$C$39:$C$782,СВЦЭМ!$A$39:$A$782,$A30,СВЦЭМ!$B$39:$B$782,O$11)+'СЕТ СН'!$F$9+СВЦЭМ!$D$10+'СЕТ СН'!$F$6-'СЕТ СН'!$F$19</f>
        <v>1914.00918456</v>
      </c>
      <c r="P30" s="36">
        <f>SUMIFS(СВЦЭМ!$C$39:$C$782,СВЦЭМ!$A$39:$A$782,$A30,СВЦЭМ!$B$39:$B$782,P$11)+'СЕТ СН'!$F$9+СВЦЭМ!$D$10+'СЕТ СН'!$F$6-'СЕТ СН'!$F$19</f>
        <v>1919.9516860700001</v>
      </c>
      <c r="Q30" s="36">
        <f>SUMIFS(СВЦЭМ!$C$39:$C$782,СВЦЭМ!$A$39:$A$782,$A30,СВЦЭМ!$B$39:$B$782,Q$11)+'СЕТ СН'!$F$9+СВЦЭМ!$D$10+'СЕТ СН'!$F$6-'СЕТ СН'!$F$19</f>
        <v>1950.3884891799999</v>
      </c>
      <c r="R30" s="36">
        <f>SUMIFS(СВЦЭМ!$C$39:$C$782,СВЦЭМ!$A$39:$A$782,$A30,СВЦЭМ!$B$39:$B$782,R$11)+'СЕТ СН'!$F$9+СВЦЭМ!$D$10+'СЕТ СН'!$F$6-'СЕТ СН'!$F$19</f>
        <v>1953.34236925</v>
      </c>
      <c r="S30" s="36">
        <f>SUMIFS(СВЦЭМ!$C$39:$C$782,СВЦЭМ!$A$39:$A$782,$A30,СВЦЭМ!$B$39:$B$782,S$11)+'СЕТ СН'!$F$9+СВЦЭМ!$D$10+'СЕТ СН'!$F$6-'СЕТ СН'!$F$19</f>
        <v>1939.7613733100002</v>
      </c>
      <c r="T30" s="36">
        <f>SUMIFS(СВЦЭМ!$C$39:$C$782,СВЦЭМ!$A$39:$A$782,$A30,СВЦЭМ!$B$39:$B$782,T$11)+'СЕТ СН'!$F$9+СВЦЭМ!$D$10+'СЕТ СН'!$F$6-'СЕТ СН'!$F$19</f>
        <v>1920.0974881900001</v>
      </c>
      <c r="U30" s="36">
        <f>SUMIFS(СВЦЭМ!$C$39:$C$782,СВЦЭМ!$A$39:$A$782,$A30,СВЦЭМ!$B$39:$B$782,U$11)+'СЕТ СН'!$F$9+СВЦЭМ!$D$10+'СЕТ СН'!$F$6-'СЕТ СН'!$F$19</f>
        <v>1917.74269972</v>
      </c>
      <c r="V30" s="36">
        <f>SUMIFS(СВЦЭМ!$C$39:$C$782,СВЦЭМ!$A$39:$A$782,$A30,СВЦЭМ!$B$39:$B$782,V$11)+'СЕТ СН'!$F$9+СВЦЭМ!$D$10+'СЕТ СН'!$F$6-'СЕТ СН'!$F$19</f>
        <v>1910.88541777</v>
      </c>
      <c r="W30" s="36">
        <f>SUMIFS(СВЦЭМ!$C$39:$C$782,СВЦЭМ!$A$39:$A$782,$A30,СВЦЭМ!$B$39:$B$782,W$11)+'СЕТ СН'!$F$9+СВЦЭМ!$D$10+'СЕТ СН'!$F$6-'СЕТ СН'!$F$19</f>
        <v>1872.76662205</v>
      </c>
      <c r="X30" s="36">
        <f>SUMIFS(СВЦЭМ!$C$39:$C$782,СВЦЭМ!$A$39:$A$782,$A30,СВЦЭМ!$B$39:$B$782,X$11)+'СЕТ СН'!$F$9+СВЦЭМ!$D$10+'СЕТ СН'!$F$6-'СЕТ СН'!$F$19</f>
        <v>1912.2308267500002</v>
      </c>
      <c r="Y30" s="36">
        <f>SUMIFS(СВЦЭМ!$C$39:$C$782,СВЦЭМ!$A$39:$A$782,$A30,СВЦЭМ!$B$39:$B$782,Y$11)+'СЕТ СН'!$F$9+СВЦЭМ!$D$10+'СЕТ СН'!$F$6-'СЕТ СН'!$F$19</f>
        <v>1945.13741794</v>
      </c>
    </row>
    <row r="31" spans="1:25" ht="15.75" x14ac:dyDescent="0.2">
      <c r="A31" s="35">
        <f t="shared" si="0"/>
        <v>45432</v>
      </c>
      <c r="B31" s="36">
        <f>SUMIFS(СВЦЭМ!$C$39:$C$782,СВЦЭМ!$A$39:$A$782,$A31,СВЦЭМ!$B$39:$B$782,B$11)+'СЕТ СН'!$F$9+СВЦЭМ!$D$10+'СЕТ СН'!$F$6-'СЕТ СН'!$F$19</f>
        <v>1969.93056781</v>
      </c>
      <c r="C31" s="36">
        <f>SUMIFS(СВЦЭМ!$C$39:$C$782,СВЦЭМ!$A$39:$A$782,$A31,СВЦЭМ!$B$39:$B$782,C$11)+'СЕТ СН'!$F$9+СВЦЭМ!$D$10+'СЕТ СН'!$F$6-'СЕТ СН'!$F$19</f>
        <v>2068.5957543600002</v>
      </c>
      <c r="D31" s="36">
        <f>SUMIFS(СВЦЭМ!$C$39:$C$782,СВЦЭМ!$A$39:$A$782,$A31,СВЦЭМ!$B$39:$B$782,D$11)+'СЕТ СН'!$F$9+СВЦЭМ!$D$10+'СЕТ СН'!$F$6-'СЕТ СН'!$F$19</f>
        <v>2071.3343260000001</v>
      </c>
      <c r="E31" s="36">
        <f>SUMIFS(СВЦЭМ!$C$39:$C$782,СВЦЭМ!$A$39:$A$782,$A31,СВЦЭМ!$B$39:$B$782,E$11)+'СЕТ СН'!$F$9+СВЦЭМ!$D$10+'СЕТ СН'!$F$6-'СЕТ СН'!$F$19</f>
        <v>2135.5250576799999</v>
      </c>
      <c r="F31" s="36">
        <f>SUMIFS(СВЦЭМ!$C$39:$C$782,СВЦЭМ!$A$39:$A$782,$A31,СВЦЭМ!$B$39:$B$782,F$11)+'СЕТ СН'!$F$9+СВЦЭМ!$D$10+'СЕТ СН'!$F$6-'СЕТ СН'!$F$19</f>
        <v>2135.16231118</v>
      </c>
      <c r="G31" s="36">
        <f>SUMIFS(СВЦЭМ!$C$39:$C$782,СВЦЭМ!$A$39:$A$782,$A31,СВЦЭМ!$B$39:$B$782,G$11)+'СЕТ СН'!$F$9+СВЦЭМ!$D$10+'СЕТ СН'!$F$6-'СЕТ СН'!$F$19</f>
        <v>2092.6348077500002</v>
      </c>
      <c r="H31" s="36">
        <f>SUMIFS(СВЦЭМ!$C$39:$C$782,СВЦЭМ!$A$39:$A$782,$A31,СВЦЭМ!$B$39:$B$782,H$11)+'СЕТ СН'!$F$9+СВЦЭМ!$D$10+'СЕТ СН'!$F$6-'СЕТ СН'!$F$19</f>
        <v>2036.1372358600001</v>
      </c>
      <c r="I31" s="36">
        <f>SUMIFS(СВЦЭМ!$C$39:$C$782,СВЦЭМ!$A$39:$A$782,$A31,СВЦЭМ!$B$39:$B$782,I$11)+'СЕТ СН'!$F$9+СВЦЭМ!$D$10+'СЕТ СН'!$F$6-'СЕТ СН'!$F$19</f>
        <v>1965.82054866</v>
      </c>
      <c r="J31" s="36">
        <f>SUMIFS(СВЦЭМ!$C$39:$C$782,СВЦЭМ!$A$39:$A$782,$A31,СВЦЭМ!$B$39:$B$782,J$11)+'СЕТ СН'!$F$9+СВЦЭМ!$D$10+'СЕТ СН'!$F$6-'СЕТ СН'!$F$19</f>
        <v>1918.5395060599999</v>
      </c>
      <c r="K31" s="36">
        <f>SUMIFS(СВЦЭМ!$C$39:$C$782,СВЦЭМ!$A$39:$A$782,$A31,СВЦЭМ!$B$39:$B$782,K$11)+'СЕТ СН'!$F$9+СВЦЭМ!$D$10+'СЕТ СН'!$F$6-'СЕТ СН'!$F$19</f>
        <v>1915.0963467500001</v>
      </c>
      <c r="L31" s="36">
        <f>SUMIFS(СВЦЭМ!$C$39:$C$782,СВЦЭМ!$A$39:$A$782,$A31,СВЦЭМ!$B$39:$B$782,L$11)+'СЕТ СН'!$F$9+СВЦЭМ!$D$10+'СЕТ СН'!$F$6-'СЕТ СН'!$F$19</f>
        <v>1905.3986225899998</v>
      </c>
      <c r="M31" s="36">
        <f>SUMIFS(СВЦЭМ!$C$39:$C$782,СВЦЭМ!$A$39:$A$782,$A31,СВЦЭМ!$B$39:$B$782,M$11)+'СЕТ СН'!$F$9+СВЦЭМ!$D$10+'СЕТ СН'!$F$6-'СЕТ СН'!$F$19</f>
        <v>1918.1271603</v>
      </c>
      <c r="N31" s="36">
        <f>SUMIFS(СВЦЭМ!$C$39:$C$782,СВЦЭМ!$A$39:$A$782,$A31,СВЦЭМ!$B$39:$B$782,N$11)+'СЕТ СН'!$F$9+СВЦЭМ!$D$10+'СЕТ СН'!$F$6-'СЕТ СН'!$F$19</f>
        <v>1930.1242667400002</v>
      </c>
      <c r="O31" s="36">
        <f>SUMIFS(СВЦЭМ!$C$39:$C$782,СВЦЭМ!$A$39:$A$782,$A31,СВЦЭМ!$B$39:$B$782,O$11)+'СЕТ СН'!$F$9+СВЦЭМ!$D$10+'СЕТ СН'!$F$6-'СЕТ СН'!$F$19</f>
        <v>1928.28251916</v>
      </c>
      <c r="P31" s="36">
        <f>SUMIFS(СВЦЭМ!$C$39:$C$782,СВЦЭМ!$A$39:$A$782,$A31,СВЦЭМ!$B$39:$B$782,P$11)+'СЕТ СН'!$F$9+СВЦЭМ!$D$10+'СЕТ СН'!$F$6-'СЕТ СН'!$F$19</f>
        <v>1938.8909077500002</v>
      </c>
      <c r="Q31" s="36">
        <f>SUMIFS(СВЦЭМ!$C$39:$C$782,СВЦЭМ!$A$39:$A$782,$A31,СВЦЭМ!$B$39:$B$782,Q$11)+'СЕТ СН'!$F$9+СВЦЭМ!$D$10+'СЕТ СН'!$F$6-'СЕТ СН'!$F$19</f>
        <v>1945.0008951599998</v>
      </c>
      <c r="R31" s="36">
        <f>SUMIFS(СВЦЭМ!$C$39:$C$782,СВЦЭМ!$A$39:$A$782,$A31,СВЦЭМ!$B$39:$B$782,R$11)+'СЕТ СН'!$F$9+СВЦЭМ!$D$10+'СЕТ СН'!$F$6-'СЕТ СН'!$F$19</f>
        <v>1950.4984666999999</v>
      </c>
      <c r="S31" s="36">
        <f>SUMIFS(СВЦЭМ!$C$39:$C$782,СВЦЭМ!$A$39:$A$782,$A31,СВЦЭМ!$B$39:$B$782,S$11)+'СЕТ СН'!$F$9+СВЦЭМ!$D$10+'СЕТ СН'!$F$6-'СЕТ СН'!$F$19</f>
        <v>1937.5810817199999</v>
      </c>
      <c r="T31" s="36">
        <f>SUMIFS(СВЦЭМ!$C$39:$C$782,СВЦЭМ!$A$39:$A$782,$A31,СВЦЭМ!$B$39:$B$782,T$11)+'СЕТ СН'!$F$9+СВЦЭМ!$D$10+'СЕТ СН'!$F$6-'СЕТ СН'!$F$19</f>
        <v>1918.1060244700002</v>
      </c>
      <c r="U31" s="36">
        <f>SUMIFS(СВЦЭМ!$C$39:$C$782,СВЦЭМ!$A$39:$A$782,$A31,СВЦЭМ!$B$39:$B$782,U$11)+'СЕТ СН'!$F$9+СВЦЭМ!$D$10+'СЕТ СН'!$F$6-'СЕТ СН'!$F$19</f>
        <v>1911.7619168599999</v>
      </c>
      <c r="V31" s="36">
        <f>SUMIFS(СВЦЭМ!$C$39:$C$782,СВЦЭМ!$A$39:$A$782,$A31,СВЦЭМ!$B$39:$B$782,V$11)+'СЕТ СН'!$F$9+СВЦЭМ!$D$10+'СЕТ СН'!$F$6-'СЕТ СН'!$F$19</f>
        <v>1909.7932458</v>
      </c>
      <c r="W31" s="36">
        <f>SUMIFS(СВЦЭМ!$C$39:$C$782,СВЦЭМ!$A$39:$A$782,$A31,СВЦЭМ!$B$39:$B$782,W$11)+'СЕТ СН'!$F$9+СВЦЭМ!$D$10+'СЕТ СН'!$F$6-'СЕТ СН'!$F$19</f>
        <v>1870.0213233600002</v>
      </c>
      <c r="X31" s="36">
        <f>SUMIFS(СВЦЭМ!$C$39:$C$782,СВЦЭМ!$A$39:$A$782,$A31,СВЦЭМ!$B$39:$B$782,X$11)+'СЕТ СН'!$F$9+СВЦЭМ!$D$10+'СЕТ СН'!$F$6-'СЕТ СН'!$F$19</f>
        <v>1898.5613059799998</v>
      </c>
      <c r="Y31" s="36">
        <f>SUMIFS(СВЦЭМ!$C$39:$C$782,СВЦЭМ!$A$39:$A$782,$A31,СВЦЭМ!$B$39:$B$782,Y$11)+'СЕТ СН'!$F$9+СВЦЭМ!$D$10+'СЕТ СН'!$F$6-'СЕТ СН'!$F$19</f>
        <v>1940.8269582200001</v>
      </c>
    </row>
    <row r="32" spans="1:25" ht="15.75" x14ac:dyDescent="0.2">
      <c r="A32" s="35">
        <f t="shared" si="0"/>
        <v>45433</v>
      </c>
      <c r="B32" s="36">
        <f>SUMIFS(СВЦЭМ!$C$39:$C$782,СВЦЭМ!$A$39:$A$782,$A32,СВЦЭМ!$B$39:$B$782,B$11)+'СЕТ СН'!$F$9+СВЦЭМ!$D$10+'СЕТ СН'!$F$6-'СЕТ СН'!$F$19</f>
        <v>1919.4559278699999</v>
      </c>
      <c r="C32" s="36">
        <f>SUMIFS(СВЦЭМ!$C$39:$C$782,СВЦЭМ!$A$39:$A$782,$A32,СВЦЭМ!$B$39:$B$782,C$11)+'СЕТ СН'!$F$9+СВЦЭМ!$D$10+'СЕТ СН'!$F$6-'СЕТ СН'!$F$19</f>
        <v>2029.0668232399998</v>
      </c>
      <c r="D32" s="36">
        <f>SUMIFS(СВЦЭМ!$C$39:$C$782,СВЦЭМ!$A$39:$A$782,$A32,СВЦЭМ!$B$39:$B$782,D$11)+'СЕТ СН'!$F$9+СВЦЭМ!$D$10+'СЕТ СН'!$F$6-'СЕТ СН'!$F$19</f>
        <v>2040.71323983</v>
      </c>
      <c r="E32" s="36">
        <f>SUMIFS(СВЦЭМ!$C$39:$C$782,СВЦЭМ!$A$39:$A$782,$A32,СВЦЭМ!$B$39:$B$782,E$11)+'СЕТ СН'!$F$9+СВЦЭМ!$D$10+'СЕТ СН'!$F$6-'СЕТ СН'!$F$19</f>
        <v>2099.9698968900002</v>
      </c>
      <c r="F32" s="36">
        <f>SUMIFS(СВЦЭМ!$C$39:$C$782,СВЦЭМ!$A$39:$A$782,$A32,СВЦЭМ!$B$39:$B$782,F$11)+'СЕТ СН'!$F$9+СВЦЭМ!$D$10+'СЕТ СН'!$F$6-'СЕТ СН'!$F$19</f>
        <v>2092.78818439</v>
      </c>
      <c r="G32" s="36">
        <f>SUMIFS(СВЦЭМ!$C$39:$C$782,СВЦЭМ!$A$39:$A$782,$A32,СВЦЭМ!$B$39:$B$782,G$11)+'СЕТ СН'!$F$9+СВЦЭМ!$D$10+'СЕТ СН'!$F$6-'СЕТ СН'!$F$19</f>
        <v>2055.0677953200002</v>
      </c>
      <c r="H32" s="36">
        <f>SUMIFS(СВЦЭМ!$C$39:$C$782,СВЦЭМ!$A$39:$A$782,$A32,СВЦЭМ!$B$39:$B$782,H$11)+'СЕТ СН'!$F$9+СВЦЭМ!$D$10+'СЕТ СН'!$F$6-'СЕТ СН'!$F$19</f>
        <v>1961.1177904400001</v>
      </c>
      <c r="I32" s="36">
        <f>SUMIFS(СВЦЭМ!$C$39:$C$782,СВЦЭМ!$A$39:$A$782,$A32,СВЦЭМ!$B$39:$B$782,I$11)+'СЕТ СН'!$F$9+СВЦЭМ!$D$10+'СЕТ СН'!$F$6-'СЕТ СН'!$F$19</f>
        <v>1921.7432084500001</v>
      </c>
      <c r="J32" s="36">
        <f>SUMIFS(СВЦЭМ!$C$39:$C$782,СВЦЭМ!$A$39:$A$782,$A32,СВЦЭМ!$B$39:$B$782,J$11)+'СЕТ СН'!$F$9+СВЦЭМ!$D$10+'СЕТ СН'!$F$6-'СЕТ СН'!$F$19</f>
        <v>1919.8237466300002</v>
      </c>
      <c r="K32" s="36">
        <f>SUMIFS(СВЦЭМ!$C$39:$C$782,СВЦЭМ!$A$39:$A$782,$A32,СВЦЭМ!$B$39:$B$782,K$11)+'СЕТ СН'!$F$9+СВЦЭМ!$D$10+'СЕТ СН'!$F$6-'СЕТ СН'!$F$19</f>
        <v>1925.2136801000001</v>
      </c>
      <c r="L32" s="36">
        <f>SUMIFS(СВЦЭМ!$C$39:$C$782,СВЦЭМ!$A$39:$A$782,$A32,СВЦЭМ!$B$39:$B$782,L$11)+'СЕТ СН'!$F$9+СВЦЭМ!$D$10+'СЕТ СН'!$F$6-'СЕТ СН'!$F$19</f>
        <v>1897.0217338900002</v>
      </c>
      <c r="M32" s="36">
        <f>SUMIFS(СВЦЭМ!$C$39:$C$782,СВЦЭМ!$A$39:$A$782,$A32,СВЦЭМ!$B$39:$B$782,M$11)+'СЕТ СН'!$F$9+СВЦЭМ!$D$10+'СЕТ СН'!$F$6-'СЕТ СН'!$F$19</f>
        <v>1898.4960030100001</v>
      </c>
      <c r="N32" s="36">
        <f>SUMIFS(СВЦЭМ!$C$39:$C$782,СВЦЭМ!$A$39:$A$782,$A32,СВЦЭМ!$B$39:$B$782,N$11)+'СЕТ СН'!$F$9+СВЦЭМ!$D$10+'СЕТ СН'!$F$6-'СЕТ СН'!$F$19</f>
        <v>1868.1783087200001</v>
      </c>
      <c r="O32" s="36">
        <f>SUMIFS(СВЦЭМ!$C$39:$C$782,СВЦЭМ!$A$39:$A$782,$A32,СВЦЭМ!$B$39:$B$782,O$11)+'СЕТ СН'!$F$9+СВЦЭМ!$D$10+'СЕТ СН'!$F$6-'СЕТ СН'!$F$19</f>
        <v>1875.9717847800002</v>
      </c>
      <c r="P32" s="36">
        <f>SUMIFS(СВЦЭМ!$C$39:$C$782,СВЦЭМ!$A$39:$A$782,$A32,СВЦЭМ!$B$39:$B$782,P$11)+'СЕТ СН'!$F$9+СВЦЭМ!$D$10+'СЕТ СН'!$F$6-'СЕТ СН'!$F$19</f>
        <v>1876.6313737599999</v>
      </c>
      <c r="Q32" s="36">
        <f>SUMIFS(СВЦЭМ!$C$39:$C$782,СВЦЭМ!$A$39:$A$782,$A32,СВЦЭМ!$B$39:$B$782,Q$11)+'СЕТ СН'!$F$9+СВЦЭМ!$D$10+'СЕТ СН'!$F$6-'СЕТ СН'!$F$19</f>
        <v>1885.9535009299998</v>
      </c>
      <c r="R32" s="36">
        <f>SUMIFS(СВЦЭМ!$C$39:$C$782,СВЦЭМ!$A$39:$A$782,$A32,СВЦЭМ!$B$39:$B$782,R$11)+'СЕТ СН'!$F$9+СВЦЭМ!$D$10+'СЕТ СН'!$F$6-'СЕТ СН'!$F$19</f>
        <v>1885.0313444799999</v>
      </c>
      <c r="S32" s="36">
        <f>SUMIFS(СВЦЭМ!$C$39:$C$782,СВЦЭМ!$A$39:$A$782,$A32,СВЦЭМ!$B$39:$B$782,S$11)+'СЕТ СН'!$F$9+СВЦЭМ!$D$10+'СЕТ СН'!$F$6-'СЕТ СН'!$F$19</f>
        <v>1890.54235677</v>
      </c>
      <c r="T32" s="36">
        <f>SUMIFS(СВЦЭМ!$C$39:$C$782,СВЦЭМ!$A$39:$A$782,$A32,СВЦЭМ!$B$39:$B$782,T$11)+'СЕТ СН'!$F$9+СВЦЭМ!$D$10+'СЕТ СН'!$F$6-'СЕТ СН'!$F$19</f>
        <v>1885.11945805</v>
      </c>
      <c r="U32" s="36">
        <f>SUMIFS(СВЦЭМ!$C$39:$C$782,СВЦЭМ!$A$39:$A$782,$A32,СВЦЭМ!$B$39:$B$782,U$11)+'СЕТ СН'!$F$9+СВЦЭМ!$D$10+'СЕТ СН'!$F$6-'СЕТ СН'!$F$19</f>
        <v>1891.7429139699998</v>
      </c>
      <c r="V32" s="36">
        <f>SUMIFS(СВЦЭМ!$C$39:$C$782,СВЦЭМ!$A$39:$A$782,$A32,СВЦЭМ!$B$39:$B$782,V$11)+'СЕТ СН'!$F$9+СВЦЭМ!$D$10+'СЕТ СН'!$F$6-'СЕТ СН'!$F$19</f>
        <v>1873.3287899000002</v>
      </c>
      <c r="W32" s="36">
        <f>SUMIFS(СВЦЭМ!$C$39:$C$782,СВЦЭМ!$A$39:$A$782,$A32,СВЦЭМ!$B$39:$B$782,W$11)+'СЕТ СН'!$F$9+СВЦЭМ!$D$10+'СЕТ СН'!$F$6-'СЕТ СН'!$F$19</f>
        <v>1824.1814032799998</v>
      </c>
      <c r="X32" s="36">
        <f>SUMIFS(СВЦЭМ!$C$39:$C$782,СВЦЭМ!$A$39:$A$782,$A32,СВЦЭМ!$B$39:$B$782,X$11)+'СЕТ СН'!$F$9+СВЦЭМ!$D$10+'СЕТ СН'!$F$6-'СЕТ СН'!$F$19</f>
        <v>1876.0302562800002</v>
      </c>
      <c r="Y32" s="36">
        <f>SUMIFS(СВЦЭМ!$C$39:$C$782,СВЦЭМ!$A$39:$A$782,$A32,СВЦЭМ!$B$39:$B$782,Y$11)+'СЕТ СН'!$F$9+СВЦЭМ!$D$10+'СЕТ СН'!$F$6-'СЕТ СН'!$F$19</f>
        <v>1871.95655476</v>
      </c>
    </row>
    <row r="33" spans="1:25" ht="15.75" x14ac:dyDescent="0.2">
      <c r="A33" s="35">
        <f t="shared" si="0"/>
        <v>45434</v>
      </c>
      <c r="B33" s="36">
        <f>SUMIFS(СВЦЭМ!$C$39:$C$782,СВЦЭМ!$A$39:$A$782,$A33,СВЦЭМ!$B$39:$B$782,B$11)+'СЕТ СН'!$F$9+СВЦЭМ!$D$10+'СЕТ СН'!$F$6-'СЕТ СН'!$F$19</f>
        <v>1922.91678847</v>
      </c>
      <c r="C33" s="36">
        <f>SUMIFS(СВЦЭМ!$C$39:$C$782,СВЦЭМ!$A$39:$A$782,$A33,СВЦЭМ!$B$39:$B$782,C$11)+'СЕТ СН'!$F$9+СВЦЭМ!$D$10+'СЕТ СН'!$F$6-'СЕТ СН'!$F$19</f>
        <v>1999.6306181</v>
      </c>
      <c r="D33" s="36">
        <f>SUMIFS(СВЦЭМ!$C$39:$C$782,СВЦЭМ!$A$39:$A$782,$A33,СВЦЭМ!$B$39:$B$782,D$11)+'СЕТ СН'!$F$9+СВЦЭМ!$D$10+'СЕТ СН'!$F$6-'СЕТ СН'!$F$19</f>
        <v>2039.36657354</v>
      </c>
      <c r="E33" s="36">
        <f>SUMIFS(СВЦЭМ!$C$39:$C$782,СВЦЭМ!$A$39:$A$782,$A33,СВЦЭМ!$B$39:$B$782,E$11)+'СЕТ СН'!$F$9+СВЦЭМ!$D$10+'СЕТ СН'!$F$6-'СЕТ СН'!$F$19</f>
        <v>2059.08196559</v>
      </c>
      <c r="F33" s="36">
        <f>SUMIFS(СВЦЭМ!$C$39:$C$782,СВЦЭМ!$A$39:$A$782,$A33,СВЦЭМ!$B$39:$B$782,F$11)+'СЕТ СН'!$F$9+СВЦЭМ!$D$10+'СЕТ СН'!$F$6-'СЕТ СН'!$F$19</f>
        <v>2057.1266150400002</v>
      </c>
      <c r="G33" s="36">
        <f>SUMIFS(СВЦЭМ!$C$39:$C$782,СВЦЭМ!$A$39:$A$782,$A33,СВЦЭМ!$B$39:$B$782,G$11)+'СЕТ СН'!$F$9+СВЦЭМ!$D$10+'СЕТ СН'!$F$6-'СЕТ СН'!$F$19</f>
        <v>2061.9198885599999</v>
      </c>
      <c r="H33" s="36">
        <f>SUMIFS(СВЦЭМ!$C$39:$C$782,СВЦЭМ!$A$39:$A$782,$A33,СВЦЭМ!$B$39:$B$782,H$11)+'СЕТ СН'!$F$9+СВЦЭМ!$D$10+'СЕТ СН'!$F$6-'СЕТ СН'!$F$19</f>
        <v>1984.96416899</v>
      </c>
      <c r="I33" s="36">
        <f>SUMIFS(СВЦЭМ!$C$39:$C$782,СВЦЭМ!$A$39:$A$782,$A33,СВЦЭМ!$B$39:$B$782,I$11)+'СЕТ СН'!$F$9+СВЦЭМ!$D$10+'СЕТ СН'!$F$6-'СЕТ СН'!$F$19</f>
        <v>1930.5961175799998</v>
      </c>
      <c r="J33" s="36">
        <f>SUMIFS(СВЦЭМ!$C$39:$C$782,СВЦЭМ!$A$39:$A$782,$A33,СВЦЭМ!$B$39:$B$782,J$11)+'СЕТ СН'!$F$9+СВЦЭМ!$D$10+'СЕТ СН'!$F$6-'СЕТ СН'!$F$19</f>
        <v>1939.4820376799998</v>
      </c>
      <c r="K33" s="36">
        <f>SUMIFS(СВЦЭМ!$C$39:$C$782,СВЦЭМ!$A$39:$A$782,$A33,СВЦЭМ!$B$39:$B$782,K$11)+'СЕТ СН'!$F$9+СВЦЭМ!$D$10+'СЕТ СН'!$F$6-'СЕТ СН'!$F$19</f>
        <v>1909.07272913</v>
      </c>
      <c r="L33" s="36">
        <f>SUMIFS(СВЦЭМ!$C$39:$C$782,СВЦЭМ!$A$39:$A$782,$A33,СВЦЭМ!$B$39:$B$782,L$11)+'СЕТ СН'!$F$9+СВЦЭМ!$D$10+'СЕТ СН'!$F$6-'СЕТ СН'!$F$19</f>
        <v>1878.2101790500001</v>
      </c>
      <c r="M33" s="36">
        <f>SUMIFS(СВЦЭМ!$C$39:$C$782,СВЦЭМ!$A$39:$A$782,$A33,СВЦЭМ!$B$39:$B$782,M$11)+'СЕТ СН'!$F$9+СВЦЭМ!$D$10+'СЕТ СН'!$F$6-'СЕТ СН'!$F$19</f>
        <v>1904.1651899799999</v>
      </c>
      <c r="N33" s="36">
        <f>SUMIFS(СВЦЭМ!$C$39:$C$782,СВЦЭМ!$A$39:$A$782,$A33,СВЦЭМ!$B$39:$B$782,N$11)+'СЕТ СН'!$F$9+СВЦЭМ!$D$10+'СЕТ СН'!$F$6-'СЕТ СН'!$F$19</f>
        <v>1922.7554282400001</v>
      </c>
      <c r="O33" s="36">
        <f>SUMIFS(СВЦЭМ!$C$39:$C$782,СВЦЭМ!$A$39:$A$782,$A33,СВЦЭМ!$B$39:$B$782,O$11)+'СЕТ СН'!$F$9+СВЦЭМ!$D$10+'СЕТ СН'!$F$6-'СЕТ СН'!$F$19</f>
        <v>1931.5254760500002</v>
      </c>
      <c r="P33" s="36">
        <f>SUMIFS(СВЦЭМ!$C$39:$C$782,СВЦЭМ!$A$39:$A$782,$A33,СВЦЭМ!$B$39:$B$782,P$11)+'СЕТ СН'!$F$9+СВЦЭМ!$D$10+'СЕТ СН'!$F$6-'СЕТ СН'!$F$19</f>
        <v>1938.0258710799999</v>
      </c>
      <c r="Q33" s="36">
        <f>SUMIFS(СВЦЭМ!$C$39:$C$782,СВЦЭМ!$A$39:$A$782,$A33,СВЦЭМ!$B$39:$B$782,Q$11)+'СЕТ СН'!$F$9+СВЦЭМ!$D$10+'СЕТ СН'!$F$6-'СЕТ СН'!$F$19</f>
        <v>1954.1611805299999</v>
      </c>
      <c r="R33" s="36">
        <f>SUMIFS(СВЦЭМ!$C$39:$C$782,СВЦЭМ!$A$39:$A$782,$A33,СВЦЭМ!$B$39:$B$782,R$11)+'СЕТ СН'!$F$9+СВЦЭМ!$D$10+'СЕТ СН'!$F$6-'СЕТ СН'!$F$19</f>
        <v>1957.8210489200001</v>
      </c>
      <c r="S33" s="36">
        <f>SUMIFS(СВЦЭМ!$C$39:$C$782,СВЦЭМ!$A$39:$A$782,$A33,СВЦЭМ!$B$39:$B$782,S$11)+'СЕТ СН'!$F$9+СВЦЭМ!$D$10+'СЕТ СН'!$F$6-'СЕТ СН'!$F$19</f>
        <v>1963.0128063500001</v>
      </c>
      <c r="T33" s="36">
        <f>SUMIFS(СВЦЭМ!$C$39:$C$782,СВЦЭМ!$A$39:$A$782,$A33,СВЦЭМ!$B$39:$B$782,T$11)+'СЕТ СН'!$F$9+СВЦЭМ!$D$10+'СЕТ СН'!$F$6-'СЕТ СН'!$F$19</f>
        <v>1940.23114386</v>
      </c>
      <c r="U33" s="36">
        <f>SUMIFS(СВЦЭМ!$C$39:$C$782,СВЦЭМ!$A$39:$A$782,$A33,СВЦЭМ!$B$39:$B$782,U$11)+'СЕТ СН'!$F$9+СВЦЭМ!$D$10+'СЕТ СН'!$F$6-'СЕТ СН'!$F$19</f>
        <v>1930.0120369199999</v>
      </c>
      <c r="V33" s="36">
        <f>SUMIFS(СВЦЭМ!$C$39:$C$782,СВЦЭМ!$A$39:$A$782,$A33,СВЦЭМ!$B$39:$B$782,V$11)+'СЕТ СН'!$F$9+СВЦЭМ!$D$10+'СЕТ СН'!$F$6-'СЕТ СН'!$F$19</f>
        <v>1874.92120398</v>
      </c>
      <c r="W33" s="36">
        <f>SUMIFS(СВЦЭМ!$C$39:$C$782,СВЦЭМ!$A$39:$A$782,$A33,СВЦЭМ!$B$39:$B$782,W$11)+'СЕТ СН'!$F$9+СВЦЭМ!$D$10+'СЕТ СН'!$F$6-'СЕТ СН'!$F$19</f>
        <v>1833.33963412</v>
      </c>
      <c r="X33" s="36">
        <f>SUMIFS(СВЦЭМ!$C$39:$C$782,СВЦЭМ!$A$39:$A$782,$A33,СВЦЭМ!$B$39:$B$782,X$11)+'СЕТ СН'!$F$9+СВЦЭМ!$D$10+'СЕТ СН'!$F$6-'СЕТ СН'!$F$19</f>
        <v>1863.53691742</v>
      </c>
      <c r="Y33" s="36">
        <f>SUMIFS(СВЦЭМ!$C$39:$C$782,СВЦЭМ!$A$39:$A$782,$A33,СВЦЭМ!$B$39:$B$782,Y$11)+'СЕТ СН'!$F$9+СВЦЭМ!$D$10+'СЕТ СН'!$F$6-'СЕТ СН'!$F$19</f>
        <v>1870.7228810299998</v>
      </c>
    </row>
    <row r="34" spans="1:25" ht="15.75" x14ac:dyDescent="0.2">
      <c r="A34" s="35">
        <f t="shared" si="0"/>
        <v>45435</v>
      </c>
      <c r="B34" s="36">
        <f>SUMIFS(СВЦЭМ!$C$39:$C$782,СВЦЭМ!$A$39:$A$782,$A34,СВЦЭМ!$B$39:$B$782,B$11)+'СЕТ СН'!$F$9+СВЦЭМ!$D$10+'СЕТ СН'!$F$6-'СЕТ СН'!$F$19</f>
        <v>1900.4496515199999</v>
      </c>
      <c r="C34" s="36">
        <f>SUMIFS(СВЦЭМ!$C$39:$C$782,СВЦЭМ!$A$39:$A$782,$A34,СВЦЭМ!$B$39:$B$782,C$11)+'СЕТ СН'!$F$9+СВЦЭМ!$D$10+'СЕТ СН'!$F$6-'СЕТ СН'!$F$19</f>
        <v>1974.09820347</v>
      </c>
      <c r="D34" s="36">
        <f>SUMIFS(СВЦЭМ!$C$39:$C$782,СВЦЭМ!$A$39:$A$782,$A34,СВЦЭМ!$B$39:$B$782,D$11)+'СЕТ СН'!$F$9+СВЦЭМ!$D$10+'СЕТ СН'!$F$6-'СЕТ СН'!$F$19</f>
        <v>1995.0639912800002</v>
      </c>
      <c r="E34" s="36">
        <f>SUMIFS(СВЦЭМ!$C$39:$C$782,СВЦЭМ!$A$39:$A$782,$A34,СВЦЭМ!$B$39:$B$782,E$11)+'СЕТ СН'!$F$9+СВЦЭМ!$D$10+'СЕТ СН'!$F$6-'СЕТ СН'!$F$19</f>
        <v>1983.12975805</v>
      </c>
      <c r="F34" s="36">
        <f>SUMIFS(СВЦЭМ!$C$39:$C$782,СВЦЭМ!$A$39:$A$782,$A34,СВЦЭМ!$B$39:$B$782,F$11)+'СЕТ СН'!$F$9+СВЦЭМ!$D$10+'СЕТ СН'!$F$6-'СЕТ СН'!$F$19</f>
        <v>1990.2655300500001</v>
      </c>
      <c r="G34" s="36">
        <f>SUMIFS(СВЦЭМ!$C$39:$C$782,СВЦЭМ!$A$39:$A$782,$A34,СВЦЭМ!$B$39:$B$782,G$11)+'СЕТ СН'!$F$9+СВЦЭМ!$D$10+'СЕТ СН'!$F$6-'СЕТ СН'!$F$19</f>
        <v>1981.4311323900001</v>
      </c>
      <c r="H34" s="36">
        <f>SUMIFS(СВЦЭМ!$C$39:$C$782,СВЦЭМ!$A$39:$A$782,$A34,СВЦЭМ!$B$39:$B$782,H$11)+'СЕТ СН'!$F$9+СВЦЭМ!$D$10+'СЕТ СН'!$F$6-'СЕТ СН'!$F$19</f>
        <v>1985.9104694100001</v>
      </c>
      <c r="I34" s="36">
        <f>SUMIFS(СВЦЭМ!$C$39:$C$782,СВЦЭМ!$A$39:$A$782,$A34,СВЦЭМ!$B$39:$B$782,I$11)+'СЕТ СН'!$F$9+СВЦЭМ!$D$10+'СЕТ СН'!$F$6-'СЕТ СН'!$F$19</f>
        <v>1918.8669447699999</v>
      </c>
      <c r="J34" s="36">
        <f>SUMIFS(СВЦЭМ!$C$39:$C$782,СВЦЭМ!$A$39:$A$782,$A34,СВЦЭМ!$B$39:$B$782,J$11)+'СЕТ СН'!$F$9+СВЦЭМ!$D$10+'СЕТ СН'!$F$6-'СЕТ СН'!$F$19</f>
        <v>1878.6903399600001</v>
      </c>
      <c r="K34" s="36">
        <f>SUMIFS(СВЦЭМ!$C$39:$C$782,СВЦЭМ!$A$39:$A$782,$A34,СВЦЭМ!$B$39:$B$782,K$11)+'СЕТ СН'!$F$9+СВЦЭМ!$D$10+'СЕТ СН'!$F$6-'СЕТ СН'!$F$19</f>
        <v>1874.9941244199999</v>
      </c>
      <c r="L34" s="36">
        <f>SUMIFS(СВЦЭМ!$C$39:$C$782,СВЦЭМ!$A$39:$A$782,$A34,СВЦЭМ!$B$39:$B$782,L$11)+'СЕТ СН'!$F$9+СВЦЭМ!$D$10+'СЕТ СН'!$F$6-'СЕТ СН'!$F$19</f>
        <v>1883.1272681700002</v>
      </c>
      <c r="M34" s="36">
        <f>SUMIFS(СВЦЭМ!$C$39:$C$782,СВЦЭМ!$A$39:$A$782,$A34,СВЦЭМ!$B$39:$B$782,M$11)+'СЕТ СН'!$F$9+СВЦЭМ!$D$10+'СЕТ СН'!$F$6-'СЕТ СН'!$F$19</f>
        <v>1882.0149109700001</v>
      </c>
      <c r="N34" s="36">
        <f>SUMIFS(СВЦЭМ!$C$39:$C$782,СВЦЭМ!$A$39:$A$782,$A34,СВЦЭМ!$B$39:$B$782,N$11)+'СЕТ СН'!$F$9+СВЦЭМ!$D$10+'СЕТ СН'!$F$6-'СЕТ СН'!$F$19</f>
        <v>1875.9211907700001</v>
      </c>
      <c r="O34" s="36">
        <f>SUMIFS(СВЦЭМ!$C$39:$C$782,СВЦЭМ!$A$39:$A$782,$A34,СВЦЭМ!$B$39:$B$782,O$11)+'СЕТ СН'!$F$9+СВЦЭМ!$D$10+'СЕТ СН'!$F$6-'СЕТ СН'!$F$19</f>
        <v>1882.2048755199999</v>
      </c>
      <c r="P34" s="36">
        <f>SUMIFS(СВЦЭМ!$C$39:$C$782,СВЦЭМ!$A$39:$A$782,$A34,СВЦЭМ!$B$39:$B$782,P$11)+'СЕТ СН'!$F$9+СВЦЭМ!$D$10+'СЕТ СН'!$F$6-'СЕТ СН'!$F$19</f>
        <v>1890.7832836799998</v>
      </c>
      <c r="Q34" s="36">
        <f>SUMIFS(СВЦЭМ!$C$39:$C$782,СВЦЭМ!$A$39:$A$782,$A34,СВЦЭМ!$B$39:$B$782,Q$11)+'СЕТ СН'!$F$9+СВЦЭМ!$D$10+'СЕТ СН'!$F$6-'СЕТ СН'!$F$19</f>
        <v>1911.3483107799998</v>
      </c>
      <c r="R34" s="36">
        <f>SUMIFS(СВЦЭМ!$C$39:$C$782,СВЦЭМ!$A$39:$A$782,$A34,СВЦЭМ!$B$39:$B$782,R$11)+'СЕТ СН'!$F$9+СВЦЭМ!$D$10+'СЕТ СН'!$F$6-'СЕТ СН'!$F$19</f>
        <v>1914.12005374</v>
      </c>
      <c r="S34" s="36">
        <f>SUMIFS(СВЦЭМ!$C$39:$C$782,СВЦЭМ!$A$39:$A$782,$A34,СВЦЭМ!$B$39:$B$782,S$11)+'СЕТ СН'!$F$9+СВЦЭМ!$D$10+'СЕТ СН'!$F$6-'СЕТ СН'!$F$19</f>
        <v>1901.0266738</v>
      </c>
      <c r="T34" s="36">
        <f>SUMIFS(СВЦЭМ!$C$39:$C$782,СВЦЭМ!$A$39:$A$782,$A34,СВЦЭМ!$B$39:$B$782,T$11)+'СЕТ СН'!$F$9+СВЦЭМ!$D$10+'СЕТ СН'!$F$6-'СЕТ СН'!$F$19</f>
        <v>1899.3358517400002</v>
      </c>
      <c r="U34" s="36">
        <f>SUMIFS(СВЦЭМ!$C$39:$C$782,СВЦЭМ!$A$39:$A$782,$A34,СВЦЭМ!$B$39:$B$782,U$11)+'СЕТ СН'!$F$9+СВЦЭМ!$D$10+'СЕТ СН'!$F$6-'СЕТ СН'!$F$19</f>
        <v>1914.7718176500002</v>
      </c>
      <c r="V34" s="36">
        <f>SUMIFS(СВЦЭМ!$C$39:$C$782,СВЦЭМ!$A$39:$A$782,$A34,СВЦЭМ!$B$39:$B$782,V$11)+'СЕТ СН'!$F$9+СВЦЭМ!$D$10+'СЕТ СН'!$F$6-'СЕТ СН'!$F$19</f>
        <v>1896.4130375700001</v>
      </c>
      <c r="W34" s="36">
        <f>SUMIFS(СВЦЭМ!$C$39:$C$782,СВЦЭМ!$A$39:$A$782,$A34,СВЦЭМ!$B$39:$B$782,W$11)+'СЕТ СН'!$F$9+СВЦЭМ!$D$10+'СЕТ СН'!$F$6-'СЕТ СН'!$F$19</f>
        <v>1869.51038406</v>
      </c>
      <c r="X34" s="36">
        <f>SUMIFS(СВЦЭМ!$C$39:$C$782,СВЦЭМ!$A$39:$A$782,$A34,СВЦЭМ!$B$39:$B$782,X$11)+'СЕТ СН'!$F$9+СВЦЭМ!$D$10+'СЕТ СН'!$F$6-'СЕТ СН'!$F$19</f>
        <v>1908.5151069399999</v>
      </c>
      <c r="Y34" s="36">
        <f>SUMIFS(СВЦЭМ!$C$39:$C$782,СВЦЭМ!$A$39:$A$782,$A34,СВЦЭМ!$B$39:$B$782,Y$11)+'СЕТ СН'!$F$9+СВЦЭМ!$D$10+'СЕТ СН'!$F$6-'СЕТ СН'!$F$19</f>
        <v>1969.9755461200002</v>
      </c>
    </row>
    <row r="35" spans="1:25" ht="15.75" x14ac:dyDescent="0.2">
      <c r="A35" s="35">
        <f t="shared" si="0"/>
        <v>45436</v>
      </c>
      <c r="B35" s="36">
        <f>SUMIFS(СВЦЭМ!$C$39:$C$782,СВЦЭМ!$A$39:$A$782,$A35,СВЦЭМ!$B$39:$B$782,B$11)+'СЕТ СН'!$F$9+СВЦЭМ!$D$10+'СЕТ СН'!$F$6-'СЕТ СН'!$F$19</f>
        <v>1888.67814542</v>
      </c>
      <c r="C35" s="36">
        <f>SUMIFS(СВЦЭМ!$C$39:$C$782,СВЦЭМ!$A$39:$A$782,$A35,СВЦЭМ!$B$39:$B$782,C$11)+'СЕТ СН'!$F$9+СВЦЭМ!$D$10+'СЕТ СН'!$F$6-'СЕТ СН'!$F$19</f>
        <v>1974.5158537799998</v>
      </c>
      <c r="D35" s="36">
        <f>SUMIFS(СВЦЭМ!$C$39:$C$782,СВЦЭМ!$A$39:$A$782,$A35,СВЦЭМ!$B$39:$B$782,D$11)+'СЕТ СН'!$F$9+СВЦЭМ!$D$10+'СЕТ СН'!$F$6-'СЕТ СН'!$F$19</f>
        <v>1980.8807577600001</v>
      </c>
      <c r="E35" s="36">
        <f>SUMIFS(СВЦЭМ!$C$39:$C$782,СВЦЭМ!$A$39:$A$782,$A35,СВЦЭМ!$B$39:$B$782,E$11)+'СЕТ СН'!$F$9+СВЦЭМ!$D$10+'СЕТ СН'!$F$6-'СЕТ СН'!$F$19</f>
        <v>2055.71668985</v>
      </c>
      <c r="F35" s="36">
        <f>SUMIFS(СВЦЭМ!$C$39:$C$782,СВЦЭМ!$A$39:$A$782,$A35,СВЦЭМ!$B$39:$B$782,F$11)+'СЕТ СН'!$F$9+СВЦЭМ!$D$10+'СЕТ СН'!$F$6-'СЕТ СН'!$F$19</f>
        <v>2042.7964677599998</v>
      </c>
      <c r="G35" s="36">
        <f>SUMIFS(СВЦЭМ!$C$39:$C$782,СВЦЭМ!$A$39:$A$782,$A35,СВЦЭМ!$B$39:$B$782,G$11)+'СЕТ СН'!$F$9+СВЦЭМ!$D$10+'СЕТ СН'!$F$6-'СЕТ СН'!$F$19</f>
        <v>2003.7951890099998</v>
      </c>
      <c r="H35" s="36">
        <f>SUMIFS(СВЦЭМ!$C$39:$C$782,СВЦЭМ!$A$39:$A$782,$A35,СВЦЭМ!$B$39:$B$782,H$11)+'СЕТ СН'!$F$9+СВЦЭМ!$D$10+'СЕТ СН'!$F$6-'СЕТ СН'!$F$19</f>
        <v>1884.5110211900001</v>
      </c>
      <c r="I35" s="36">
        <f>SUMIFS(СВЦЭМ!$C$39:$C$782,СВЦЭМ!$A$39:$A$782,$A35,СВЦЭМ!$B$39:$B$782,I$11)+'СЕТ СН'!$F$9+СВЦЭМ!$D$10+'СЕТ СН'!$F$6-'СЕТ СН'!$F$19</f>
        <v>1796.63516385</v>
      </c>
      <c r="J35" s="36">
        <f>SUMIFS(СВЦЭМ!$C$39:$C$782,СВЦЭМ!$A$39:$A$782,$A35,СВЦЭМ!$B$39:$B$782,J$11)+'СЕТ СН'!$F$9+СВЦЭМ!$D$10+'СЕТ СН'!$F$6-'СЕТ СН'!$F$19</f>
        <v>1759.9231252999998</v>
      </c>
      <c r="K35" s="36">
        <f>SUMIFS(СВЦЭМ!$C$39:$C$782,СВЦЭМ!$A$39:$A$782,$A35,СВЦЭМ!$B$39:$B$782,K$11)+'СЕТ СН'!$F$9+СВЦЭМ!$D$10+'СЕТ СН'!$F$6-'СЕТ СН'!$F$19</f>
        <v>1727.4011392299999</v>
      </c>
      <c r="L35" s="36">
        <f>SUMIFS(СВЦЭМ!$C$39:$C$782,СВЦЭМ!$A$39:$A$782,$A35,СВЦЭМ!$B$39:$B$782,L$11)+'СЕТ СН'!$F$9+СВЦЭМ!$D$10+'СЕТ СН'!$F$6-'СЕТ СН'!$F$19</f>
        <v>1722.5479802</v>
      </c>
      <c r="M35" s="36">
        <f>SUMIFS(СВЦЭМ!$C$39:$C$782,СВЦЭМ!$A$39:$A$782,$A35,СВЦЭМ!$B$39:$B$782,M$11)+'СЕТ СН'!$F$9+СВЦЭМ!$D$10+'СЕТ СН'!$F$6-'СЕТ СН'!$F$19</f>
        <v>1723.1956101700002</v>
      </c>
      <c r="N35" s="36">
        <f>SUMIFS(СВЦЭМ!$C$39:$C$782,СВЦЭМ!$A$39:$A$782,$A35,СВЦЭМ!$B$39:$B$782,N$11)+'СЕТ СН'!$F$9+СВЦЭМ!$D$10+'СЕТ СН'!$F$6-'СЕТ СН'!$F$19</f>
        <v>1733.0395925900002</v>
      </c>
      <c r="O35" s="36">
        <f>SUMIFS(СВЦЭМ!$C$39:$C$782,СВЦЭМ!$A$39:$A$782,$A35,СВЦЭМ!$B$39:$B$782,O$11)+'СЕТ СН'!$F$9+СВЦЭМ!$D$10+'СЕТ СН'!$F$6-'СЕТ СН'!$F$19</f>
        <v>1737.8337309200001</v>
      </c>
      <c r="P35" s="36">
        <f>SUMIFS(СВЦЭМ!$C$39:$C$782,СВЦЭМ!$A$39:$A$782,$A35,СВЦЭМ!$B$39:$B$782,P$11)+'СЕТ СН'!$F$9+СВЦЭМ!$D$10+'СЕТ СН'!$F$6-'СЕТ СН'!$F$19</f>
        <v>1744.7899118400001</v>
      </c>
      <c r="Q35" s="36">
        <f>SUMIFS(СВЦЭМ!$C$39:$C$782,СВЦЭМ!$A$39:$A$782,$A35,СВЦЭМ!$B$39:$B$782,Q$11)+'СЕТ СН'!$F$9+СВЦЭМ!$D$10+'СЕТ СН'!$F$6-'СЕТ СН'!$F$19</f>
        <v>1761.8465529499999</v>
      </c>
      <c r="R35" s="36">
        <f>SUMIFS(СВЦЭМ!$C$39:$C$782,СВЦЭМ!$A$39:$A$782,$A35,СВЦЭМ!$B$39:$B$782,R$11)+'СЕТ СН'!$F$9+СВЦЭМ!$D$10+'СЕТ СН'!$F$6-'СЕТ СН'!$F$19</f>
        <v>1782.3960519699999</v>
      </c>
      <c r="S35" s="36">
        <f>SUMIFS(СВЦЭМ!$C$39:$C$782,СВЦЭМ!$A$39:$A$782,$A35,СВЦЭМ!$B$39:$B$782,S$11)+'СЕТ СН'!$F$9+СВЦЭМ!$D$10+'СЕТ СН'!$F$6-'СЕТ СН'!$F$19</f>
        <v>1775.6708368700001</v>
      </c>
      <c r="T35" s="36">
        <f>SUMIFS(СВЦЭМ!$C$39:$C$782,СВЦЭМ!$A$39:$A$782,$A35,СВЦЭМ!$B$39:$B$782,T$11)+'СЕТ СН'!$F$9+СВЦЭМ!$D$10+'СЕТ СН'!$F$6-'СЕТ СН'!$F$19</f>
        <v>1753.4106803899999</v>
      </c>
      <c r="U35" s="36">
        <f>SUMIFS(СВЦЭМ!$C$39:$C$782,СВЦЭМ!$A$39:$A$782,$A35,СВЦЭМ!$B$39:$B$782,U$11)+'СЕТ СН'!$F$9+СВЦЭМ!$D$10+'СЕТ СН'!$F$6-'СЕТ СН'!$F$19</f>
        <v>1738.3016731900002</v>
      </c>
      <c r="V35" s="36">
        <f>SUMIFS(СВЦЭМ!$C$39:$C$782,СВЦЭМ!$A$39:$A$782,$A35,СВЦЭМ!$B$39:$B$782,V$11)+'СЕТ СН'!$F$9+СВЦЭМ!$D$10+'СЕТ СН'!$F$6-'СЕТ СН'!$F$19</f>
        <v>1723.18092531</v>
      </c>
      <c r="W35" s="36">
        <f>SUMIFS(СВЦЭМ!$C$39:$C$782,СВЦЭМ!$A$39:$A$782,$A35,СВЦЭМ!$B$39:$B$782,W$11)+'СЕТ СН'!$F$9+СВЦЭМ!$D$10+'СЕТ СН'!$F$6-'СЕТ СН'!$F$19</f>
        <v>1703.7590404299999</v>
      </c>
      <c r="X35" s="36">
        <f>SUMIFS(СВЦЭМ!$C$39:$C$782,СВЦЭМ!$A$39:$A$782,$A35,СВЦЭМ!$B$39:$B$782,X$11)+'СЕТ СН'!$F$9+СВЦЭМ!$D$10+'СЕТ СН'!$F$6-'СЕТ СН'!$F$19</f>
        <v>1722.9069339500002</v>
      </c>
      <c r="Y35" s="36">
        <f>SUMIFS(СВЦЭМ!$C$39:$C$782,СВЦЭМ!$A$39:$A$782,$A35,СВЦЭМ!$B$39:$B$782,Y$11)+'СЕТ СН'!$F$9+СВЦЭМ!$D$10+'СЕТ СН'!$F$6-'СЕТ СН'!$F$19</f>
        <v>1814.8546704400001</v>
      </c>
    </row>
    <row r="36" spans="1:25" ht="15.75" x14ac:dyDescent="0.2">
      <c r="A36" s="35">
        <f t="shared" si="0"/>
        <v>45437</v>
      </c>
      <c r="B36" s="36">
        <f>SUMIFS(СВЦЭМ!$C$39:$C$782,СВЦЭМ!$A$39:$A$782,$A36,СВЦЭМ!$B$39:$B$782,B$11)+'СЕТ СН'!$F$9+СВЦЭМ!$D$10+'СЕТ СН'!$F$6-'СЕТ СН'!$F$19</f>
        <v>1799.1737982999998</v>
      </c>
      <c r="C36" s="36">
        <f>SUMIFS(СВЦЭМ!$C$39:$C$782,СВЦЭМ!$A$39:$A$782,$A36,СВЦЭМ!$B$39:$B$782,C$11)+'СЕТ СН'!$F$9+СВЦЭМ!$D$10+'СЕТ СН'!$F$6-'СЕТ СН'!$F$19</f>
        <v>1868.7092038199999</v>
      </c>
      <c r="D36" s="36">
        <f>SUMIFS(СВЦЭМ!$C$39:$C$782,СВЦЭМ!$A$39:$A$782,$A36,СВЦЭМ!$B$39:$B$782,D$11)+'СЕТ СН'!$F$9+СВЦЭМ!$D$10+'СЕТ СН'!$F$6-'СЕТ СН'!$F$19</f>
        <v>1986.4820133600001</v>
      </c>
      <c r="E36" s="36">
        <f>SUMIFS(СВЦЭМ!$C$39:$C$782,СВЦЭМ!$A$39:$A$782,$A36,СВЦЭМ!$B$39:$B$782,E$11)+'СЕТ СН'!$F$9+СВЦЭМ!$D$10+'СЕТ СН'!$F$6-'СЕТ СН'!$F$19</f>
        <v>1992.0881868400002</v>
      </c>
      <c r="F36" s="36">
        <f>SUMIFS(СВЦЭМ!$C$39:$C$782,СВЦЭМ!$A$39:$A$782,$A36,СВЦЭМ!$B$39:$B$782,F$11)+'СЕТ СН'!$F$9+СВЦЭМ!$D$10+'СЕТ СН'!$F$6-'СЕТ СН'!$F$19</f>
        <v>1981.2650643299999</v>
      </c>
      <c r="G36" s="36">
        <f>SUMIFS(СВЦЭМ!$C$39:$C$782,СВЦЭМ!$A$39:$A$782,$A36,СВЦЭМ!$B$39:$B$782,G$11)+'СЕТ СН'!$F$9+СВЦЭМ!$D$10+'СЕТ СН'!$F$6-'СЕТ СН'!$F$19</f>
        <v>1995.9551063099998</v>
      </c>
      <c r="H36" s="36">
        <f>SUMIFS(СВЦЭМ!$C$39:$C$782,СВЦЭМ!$A$39:$A$782,$A36,СВЦЭМ!$B$39:$B$782,H$11)+'СЕТ СН'!$F$9+СВЦЭМ!$D$10+'СЕТ СН'!$F$6-'СЕТ СН'!$F$19</f>
        <v>1944.60006187</v>
      </c>
      <c r="I36" s="36">
        <f>SUMIFS(СВЦЭМ!$C$39:$C$782,СВЦЭМ!$A$39:$A$782,$A36,СВЦЭМ!$B$39:$B$782,I$11)+'СЕТ СН'!$F$9+СВЦЭМ!$D$10+'СЕТ СН'!$F$6-'СЕТ СН'!$F$19</f>
        <v>1863.7060753999999</v>
      </c>
      <c r="J36" s="36">
        <f>SUMIFS(СВЦЭМ!$C$39:$C$782,СВЦЭМ!$A$39:$A$782,$A36,СВЦЭМ!$B$39:$B$782,J$11)+'СЕТ СН'!$F$9+СВЦЭМ!$D$10+'СЕТ СН'!$F$6-'СЕТ СН'!$F$19</f>
        <v>1759.1509176300001</v>
      </c>
      <c r="K36" s="36">
        <f>SUMIFS(СВЦЭМ!$C$39:$C$782,СВЦЭМ!$A$39:$A$782,$A36,СВЦЭМ!$B$39:$B$782,K$11)+'СЕТ СН'!$F$9+СВЦЭМ!$D$10+'СЕТ СН'!$F$6-'СЕТ СН'!$F$19</f>
        <v>1703.2296080900001</v>
      </c>
      <c r="L36" s="36">
        <f>SUMIFS(СВЦЭМ!$C$39:$C$782,СВЦЭМ!$A$39:$A$782,$A36,СВЦЭМ!$B$39:$B$782,L$11)+'СЕТ СН'!$F$9+СВЦЭМ!$D$10+'СЕТ СН'!$F$6-'СЕТ СН'!$F$19</f>
        <v>1702.3086419699998</v>
      </c>
      <c r="M36" s="36">
        <f>SUMIFS(СВЦЭМ!$C$39:$C$782,СВЦЭМ!$A$39:$A$782,$A36,СВЦЭМ!$B$39:$B$782,M$11)+'СЕТ СН'!$F$9+СВЦЭМ!$D$10+'СЕТ СН'!$F$6-'СЕТ СН'!$F$19</f>
        <v>1691.5889980900001</v>
      </c>
      <c r="N36" s="36">
        <f>SUMIFS(СВЦЭМ!$C$39:$C$782,СВЦЭМ!$A$39:$A$782,$A36,СВЦЭМ!$B$39:$B$782,N$11)+'СЕТ СН'!$F$9+СВЦЭМ!$D$10+'СЕТ СН'!$F$6-'СЕТ СН'!$F$19</f>
        <v>1691.2323261299998</v>
      </c>
      <c r="O36" s="36">
        <f>SUMIFS(СВЦЭМ!$C$39:$C$782,СВЦЭМ!$A$39:$A$782,$A36,СВЦЭМ!$B$39:$B$782,O$11)+'СЕТ СН'!$F$9+СВЦЭМ!$D$10+'СЕТ СН'!$F$6-'СЕТ СН'!$F$19</f>
        <v>1704.9210632899999</v>
      </c>
      <c r="P36" s="36">
        <f>SUMIFS(СВЦЭМ!$C$39:$C$782,СВЦЭМ!$A$39:$A$782,$A36,СВЦЭМ!$B$39:$B$782,P$11)+'СЕТ СН'!$F$9+СВЦЭМ!$D$10+'СЕТ СН'!$F$6-'СЕТ СН'!$F$19</f>
        <v>1713.82240933</v>
      </c>
      <c r="Q36" s="36">
        <f>SUMIFS(СВЦЭМ!$C$39:$C$782,СВЦЭМ!$A$39:$A$782,$A36,СВЦЭМ!$B$39:$B$782,Q$11)+'СЕТ СН'!$F$9+СВЦЭМ!$D$10+'СЕТ СН'!$F$6-'СЕТ СН'!$F$19</f>
        <v>1733.3597724699998</v>
      </c>
      <c r="R36" s="36">
        <f>SUMIFS(СВЦЭМ!$C$39:$C$782,СВЦЭМ!$A$39:$A$782,$A36,СВЦЭМ!$B$39:$B$782,R$11)+'СЕТ СН'!$F$9+СВЦЭМ!$D$10+'СЕТ СН'!$F$6-'СЕТ СН'!$F$19</f>
        <v>1747.5635921600001</v>
      </c>
      <c r="S36" s="36">
        <f>SUMIFS(СВЦЭМ!$C$39:$C$782,СВЦЭМ!$A$39:$A$782,$A36,СВЦЭМ!$B$39:$B$782,S$11)+'СЕТ СН'!$F$9+СВЦЭМ!$D$10+'СЕТ СН'!$F$6-'СЕТ СН'!$F$19</f>
        <v>1735.3839415399998</v>
      </c>
      <c r="T36" s="36">
        <f>SUMIFS(СВЦЭМ!$C$39:$C$782,СВЦЭМ!$A$39:$A$782,$A36,СВЦЭМ!$B$39:$B$782,T$11)+'СЕТ СН'!$F$9+СВЦЭМ!$D$10+'СЕТ СН'!$F$6-'СЕТ СН'!$F$19</f>
        <v>1710.1028398500002</v>
      </c>
      <c r="U36" s="36">
        <f>SUMIFS(СВЦЭМ!$C$39:$C$782,СВЦЭМ!$A$39:$A$782,$A36,СВЦЭМ!$B$39:$B$782,U$11)+'СЕТ СН'!$F$9+СВЦЭМ!$D$10+'СЕТ СН'!$F$6-'СЕТ СН'!$F$19</f>
        <v>1721.4648136800001</v>
      </c>
      <c r="V36" s="36">
        <f>SUMIFS(СВЦЭМ!$C$39:$C$782,СВЦЭМ!$A$39:$A$782,$A36,СВЦЭМ!$B$39:$B$782,V$11)+'СЕТ СН'!$F$9+СВЦЭМ!$D$10+'СЕТ СН'!$F$6-'СЕТ СН'!$F$19</f>
        <v>1723.5504095000001</v>
      </c>
      <c r="W36" s="36">
        <f>SUMIFS(СВЦЭМ!$C$39:$C$782,СВЦЭМ!$A$39:$A$782,$A36,СВЦЭМ!$B$39:$B$782,W$11)+'СЕТ СН'!$F$9+СВЦЭМ!$D$10+'СЕТ СН'!$F$6-'СЕТ СН'!$F$19</f>
        <v>1713.0475804299999</v>
      </c>
      <c r="X36" s="36">
        <f>SUMIFS(СВЦЭМ!$C$39:$C$782,СВЦЭМ!$A$39:$A$782,$A36,СВЦЭМ!$B$39:$B$782,X$11)+'СЕТ СН'!$F$9+СВЦЭМ!$D$10+'СЕТ СН'!$F$6-'СЕТ СН'!$F$19</f>
        <v>1710.5773316499999</v>
      </c>
      <c r="Y36" s="36">
        <f>SUMIFS(СВЦЭМ!$C$39:$C$782,СВЦЭМ!$A$39:$A$782,$A36,СВЦЭМ!$B$39:$B$782,Y$11)+'СЕТ СН'!$F$9+СВЦЭМ!$D$10+'СЕТ СН'!$F$6-'СЕТ СН'!$F$19</f>
        <v>1757.1046913800001</v>
      </c>
    </row>
    <row r="37" spans="1:25" ht="15.75" x14ac:dyDescent="0.2">
      <c r="A37" s="35">
        <f t="shared" si="0"/>
        <v>45438</v>
      </c>
      <c r="B37" s="36">
        <f>SUMIFS(СВЦЭМ!$C$39:$C$782,СВЦЭМ!$A$39:$A$782,$A37,СВЦЭМ!$B$39:$B$782,B$11)+'СЕТ СН'!$F$9+СВЦЭМ!$D$10+'СЕТ СН'!$F$6-'СЕТ СН'!$F$19</f>
        <v>1883.7199823400001</v>
      </c>
      <c r="C37" s="36">
        <f>SUMIFS(СВЦЭМ!$C$39:$C$782,СВЦЭМ!$A$39:$A$782,$A37,СВЦЭМ!$B$39:$B$782,C$11)+'СЕТ СН'!$F$9+СВЦЭМ!$D$10+'СЕТ СН'!$F$6-'СЕТ СН'!$F$19</f>
        <v>1946.4834714499998</v>
      </c>
      <c r="D37" s="36">
        <f>SUMIFS(СВЦЭМ!$C$39:$C$782,СВЦЭМ!$A$39:$A$782,$A37,СВЦЭМ!$B$39:$B$782,D$11)+'СЕТ СН'!$F$9+СВЦЭМ!$D$10+'СЕТ СН'!$F$6-'СЕТ СН'!$F$19</f>
        <v>1993.6499668000001</v>
      </c>
      <c r="E37" s="36">
        <f>SUMIFS(СВЦЭМ!$C$39:$C$782,СВЦЭМ!$A$39:$A$782,$A37,СВЦЭМ!$B$39:$B$782,E$11)+'СЕТ СН'!$F$9+СВЦЭМ!$D$10+'СЕТ СН'!$F$6-'СЕТ СН'!$F$19</f>
        <v>1986.0284530399999</v>
      </c>
      <c r="F37" s="36">
        <f>SUMIFS(СВЦЭМ!$C$39:$C$782,СВЦЭМ!$A$39:$A$782,$A37,СВЦЭМ!$B$39:$B$782,F$11)+'СЕТ СН'!$F$9+СВЦЭМ!$D$10+'СЕТ СН'!$F$6-'СЕТ СН'!$F$19</f>
        <v>1958.18606585</v>
      </c>
      <c r="G37" s="36">
        <f>SUMIFS(СВЦЭМ!$C$39:$C$782,СВЦЭМ!$A$39:$A$782,$A37,СВЦЭМ!$B$39:$B$782,G$11)+'СЕТ СН'!$F$9+СВЦЭМ!$D$10+'СЕТ СН'!$F$6-'СЕТ СН'!$F$19</f>
        <v>1965.5282644099998</v>
      </c>
      <c r="H37" s="36">
        <f>SUMIFS(СВЦЭМ!$C$39:$C$782,СВЦЭМ!$A$39:$A$782,$A37,СВЦЭМ!$B$39:$B$782,H$11)+'СЕТ СН'!$F$9+СВЦЭМ!$D$10+'СЕТ СН'!$F$6-'СЕТ СН'!$F$19</f>
        <v>1959.1498486700002</v>
      </c>
      <c r="I37" s="36">
        <f>SUMIFS(СВЦЭМ!$C$39:$C$782,СВЦЭМ!$A$39:$A$782,$A37,СВЦЭМ!$B$39:$B$782,I$11)+'СЕТ СН'!$F$9+СВЦЭМ!$D$10+'СЕТ СН'!$F$6-'СЕТ СН'!$F$19</f>
        <v>1935.5518990199998</v>
      </c>
      <c r="J37" s="36">
        <f>SUMIFS(СВЦЭМ!$C$39:$C$782,СВЦЭМ!$A$39:$A$782,$A37,СВЦЭМ!$B$39:$B$782,J$11)+'СЕТ СН'!$F$9+СВЦЭМ!$D$10+'СЕТ СН'!$F$6-'СЕТ СН'!$F$19</f>
        <v>1858.9363103599999</v>
      </c>
      <c r="K37" s="36">
        <f>SUMIFS(СВЦЭМ!$C$39:$C$782,СВЦЭМ!$A$39:$A$782,$A37,СВЦЭМ!$B$39:$B$782,K$11)+'СЕТ СН'!$F$9+СВЦЭМ!$D$10+'СЕТ СН'!$F$6-'СЕТ СН'!$F$19</f>
        <v>1785.1580335899998</v>
      </c>
      <c r="L37" s="36">
        <f>SUMIFS(СВЦЭМ!$C$39:$C$782,СВЦЭМ!$A$39:$A$782,$A37,СВЦЭМ!$B$39:$B$782,L$11)+'СЕТ СН'!$F$9+СВЦЭМ!$D$10+'СЕТ СН'!$F$6-'СЕТ СН'!$F$19</f>
        <v>1764.58393781</v>
      </c>
      <c r="M37" s="36">
        <f>SUMIFS(СВЦЭМ!$C$39:$C$782,СВЦЭМ!$A$39:$A$782,$A37,СВЦЭМ!$B$39:$B$782,M$11)+'СЕТ СН'!$F$9+СВЦЭМ!$D$10+'СЕТ СН'!$F$6-'СЕТ СН'!$F$19</f>
        <v>1758.4444193899999</v>
      </c>
      <c r="N37" s="36">
        <f>SUMIFS(СВЦЭМ!$C$39:$C$782,СВЦЭМ!$A$39:$A$782,$A37,СВЦЭМ!$B$39:$B$782,N$11)+'СЕТ СН'!$F$9+СВЦЭМ!$D$10+'СЕТ СН'!$F$6-'СЕТ СН'!$F$19</f>
        <v>1768.6737795099998</v>
      </c>
      <c r="O37" s="36">
        <f>SUMIFS(СВЦЭМ!$C$39:$C$782,СВЦЭМ!$A$39:$A$782,$A37,СВЦЭМ!$B$39:$B$782,O$11)+'СЕТ СН'!$F$9+СВЦЭМ!$D$10+'СЕТ СН'!$F$6-'СЕТ СН'!$F$19</f>
        <v>1782.2780804099998</v>
      </c>
      <c r="P37" s="36">
        <f>SUMIFS(СВЦЭМ!$C$39:$C$782,СВЦЭМ!$A$39:$A$782,$A37,СВЦЭМ!$B$39:$B$782,P$11)+'СЕТ СН'!$F$9+СВЦЭМ!$D$10+'СЕТ СН'!$F$6-'СЕТ СН'!$F$19</f>
        <v>1797.4385902899999</v>
      </c>
      <c r="Q37" s="36">
        <f>SUMIFS(СВЦЭМ!$C$39:$C$782,СВЦЭМ!$A$39:$A$782,$A37,СВЦЭМ!$B$39:$B$782,Q$11)+'СЕТ СН'!$F$9+СВЦЭМ!$D$10+'СЕТ СН'!$F$6-'СЕТ СН'!$F$19</f>
        <v>1812.3712963500002</v>
      </c>
      <c r="R37" s="36">
        <f>SUMIFS(СВЦЭМ!$C$39:$C$782,СВЦЭМ!$A$39:$A$782,$A37,СВЦЭМ!$B$39:$B$782,R$11)+'СЕТ СН'!$F$9+СВЦЭМ!$D$10+'СЕТ СН'!$F$6-'СЕТ СН'!$F$19</f>
        <v>1814.84621221</v>
      </c>
      <c r="S37" s="36">
        <f>SUMIFS(СВЦЭМ!$C$39:$C$782,СВЦЭМ!$A$39:$A$782,$A37,СВЦЭМ!$B$39:$B$782,S$11)+'СЕТ СН'!$F$9+СВЦЭМ!$D$10+'СЕТ СН'!$F$6-'СЕТ СН'!$F$19</f>
        <v>1796.96511031</v>
      </c>
      <c r="T37" s="36">
        <f>SUMIFS(СВЦЭМ!$C$39:$C$782,СВЦЭМ!$A$39:$A$782,$A37,СВЦЭМ!$B$39:$B$782,T$11)+'СЕТ СН'!$F$9+СВЦЭМ!$D$10+'СЕТ СН'!$F$6-'СЕТ СН'!$F$19</f>
        <v>1768.01372494</v>
      </c>
      <c r="U37" s="36">
        <f>SUMIFS(СВЦЭМ!$C$39:$C$782,СВЦЭМ!$A$39:$A$782,$A37,СВЦЭМ!$B$39:$B$782,U$11)+'СЕТ СН'!$F$9+СВЦЭМ!$D$10+'СЕТ СН'!$F$6-'СЕТ СН'!$F$19</f>
        <v>1763.0413296900001</v>
      </c>
      <c r="V37" s="36">
        <f>SUMIFS(СВЦЭМ!$C$39:$C$782,СВЦЭМ!$A$39:$A$782,$A37,СВЦЭМ!$B$39:$B$782,V$11)+'СЕТ СН'!$F$9+СВЦЭМ!$D$10+'СЕТ СН'!$F$6-'СЕТ СН'!$F$19</f>
        <v>1771.2010103500002</v>
      </c>
      <c r="W37" s="36">
        <f>SUMIFS(СВЦЭМ!$C$39:$C$782,СВЦЭМ!$A$39:$A$782,$A37,СВЦЭМ!$B$39:$B$782,W$11)+'СЕТ СН'!$F$9+СВЦЭМ!$D$10+'СЕТ СН'!$F$6-'СЕТ СН'!$F$19</f>
        <v>1748.16617021</v>
      </c>
      <c r="X37" s="36">
        <f>SUMIFS(СВЦЭМ!$C$39:$C$782,СВЦЭМ!$A$39:$A$782,$A37,СВЦЭМ!$B$39:$B$782,X$11)+'СЕТ СН'!$F$9+СВЦЭМ!$D$10+'СЕТ СН'!$F$6-'СЕТ СН'!$F$19</f>
        <v>1738.8171526400001</v>
      </c>
      <c r="Y37" s="36">
        <f>SUMIFS(СВЦЭМ!$C$39:$C$782,СВЦЭМ!$A$39:$A$782,$A37,СВЦЭМ!$B$39:$B$782,Y$11)+'СЕТ СН'!$F$9+СВЦЭМ!$D$10+'СЕТ СН'!$F$6-'СЕТ СН'!$F$19</f>
        <v>1776.9586683299999</v>
      </c>
    </row>
    <row r="38" spans="1:25" ht="15.75" x14ac:dyDescent="0.2">
      <c r="A38" s="35">
        <f t="shared" si="0"/>
        <v>45439</v>
      </c>
      <c r="B38" s="36">
        <f>SUMIFS(СВЦЭМ!$C$39:$C$782,СВЦЭМ!$A$39:$A$782,$A38,СВЦЭМ!$B$39:$B$782,B$11)+'СЕТ СН'!$F$9+СВЦЭМ!$D$10+'СЕТ СН'!$F$6-'СЕТ СН'!$F$19</f>
        <v>1882.3540771900002</v>
      </c>
      <c r="C38" s="36">
        <f>SUMIFS(СВЦЭМ!$C$39:$C$782,СВЦЭМ!$A$39:$A$782,$A38,СВЦЭМ!$B$39:$B$782,C$11)+'СЕТ СН'!$F$9+СВЦЭМ!$D$10+'СЕТ СН'!$F$6-'СЕТ СН'!$F$19</f>
        <v>1963.42126783</v>
      </c>
      <c r="D38" s="36">
        <f>SUMIFS(СВЦЭМ!$C$39:$C$782,СВЦЭМ!$A$39:$A$782,$A38,СВЦЭМ!$B$39:$B$782,D$11)+'СЕТ СН'!$F$9+СВЦЭМ!$D$10+'СЕТ СН'!$F$6-'СЕТ СН'!$F$19</f>
        <v>2027.8544266499998</v>
      </c>
      <c r="E38" s="36">
        <f>SUMIFS(СВЦЭМ!$C$39:$C$782,СВЦЭМ!$A$39:$A$782,$A38,СВЦЭМ!$B$39:$B$782,E$11)+'СЕТ СН'!$F$9+СВЦЭМ!$D$10+'СЕТ СН'!$F$6-'СЕТ СН'!$F$19</f>
        <v>2011.8274754399999</v>
      </c>
      <c r="F38" s="36">
        <f>SUMIFS(СВЦЭМ!$C$39:$C$782,СВЦЭМ!$A$39:$A$782,$A38,СВЦЭМ!$B$39:$B$782,F$11)+'СЕТ СН'!$F$9+СВЦЭМ!$D$10+'СЕТ СН'!$F$6-'СЕТ СН'!$F$19</f>
        <v>2016.1651194199999</v>
      </c>
      <c r="G38" s="36">
        <f>SUMIFS(СВЦЭМ!$C$39:$C$782,СВЦЭМ!$A$39:$A$782,$A38,СВЦЭМ!$B$39:$B$782,G$11)+'СЕТ СН'!$F$9+СВЦЭМ!$D$10+'СЕТ СН'!$F$6-'СЕТ СН'!$F$19</f>
        <v>1990.90515701</v>
      </c>
      <c r="H38" s="36">
        <f>SUMIFS(СВЦЭМ!$C$39:$C$782,СВЦЭМ!$A$39:$A$782,$A38,СВЦЭМ!$B$39:$B$782,H$11)+'СЕТ СН'!$F$9+СВЦЭМ!$D$10+'СЕТ СН'!$F$6-'СЕТ СН'!$F$19</f>
        <v>1939.6311225999998</v>
      </c>
      <c r="I38" s="36">
        <f>SUMIFS(СВЦЭМ!$C$39:$C$782,СВЦЭМ!$A$39:$A$782,$A38,СВЦЭМ!$B$39:$B$782,I$11)+'СЕТ СН'!$F$9+СВЦЭМ!$D$10+'СЕТ СН'!$F$6-'СЕТ СН'!$F$19</f>
        <v>1862.6431004900001</v>
      </c>
      <c r="J38" s="36">
        <f>SUMIFS(СВЦЭМ!$C$39:$C$782,СВЦЭМ!$A$39:$A$782,$A38,СВЦЭМ!$B$39:$B$782,J$11)+'СЕТ СН'!$F$9+СВЦЭМ!$D$10+'СЕТ СН'!$F$6-'СЕТ СН'!$F$19</f>
        <v>1828.4108857800002</v>
      </c>
      <c r="K38" s="36">
        <f>SUMIFS(СВЦЭМ!$C$39:$C$782,СВЦЭМ!$A$39:$A$782,$A38,СВЦЭМ!$B$39:$B$782,K$11)+'СЕТ СН'!$F$9+СВЦЭМ!$D$10+'СЕТ СН'!$F$6-'СЕТ СН'!$F$19</f>
        <v>1786.3688957600002</v>
      </c>
      <c r="L38" s="36">
        <f>SUMIFS(СВЦЭМ!$C$39:$C$782,СВЦЭМ!$A$39:$A$782,$A38,СВЦЭМ!$B$39:$B$782,L$11)+'СЕТ СН'!$F$9+СВЦЭМ!$D$10+'СЕТ СН'!$F$6-'СЕТ СН'!$F$19</f>
        <v>1720.3189620399999</v>
      </c>
      <c r="M38" s="36">
        <f>SUMIFS(СВЦЭМ!$C$39:$C$782,СВЦЭМ!$A$39:$A$782,$A38,СВЦЭМ!$B$39:$B$782,M$11)+'СЕТ СН'!$F$9+СВЦЭМ!$D$10+'СЕТ СН'!$F$6-'СЕТ СН'!$F$19</f>
        <v>1726.4526478500002</v>
      </c>
      <c r="N38" s="36">
        <f>SUMIFS(СВЦЭМ!$C$39:$C$782,СВЦЭМ!$A$39:$A$782,$A38,СВЦЭМ!$B$39:$B$782,N$11)+'СЕТ СН'!$F$9+СВЦЭМ!$D$10+'СЕТ СН'!$F$6-'СЕТ СН'!$F$19</f>
        <v>1782.51956617</v>
      </c>
      <c r="O38" s="36">
        <f>SUMIFS(СВЦЭМ!$C$39:$C$782,СВЦЭМ!$A$39:$A$782,$A38,СВЦЭМ!$B$39:$B$782,O$11)+'СЕТ СН'!$F$9+СВЦЭМ!$D$10+'СЕТ СН'!$F$6-'СЕТ СН'!$F$19</f>
        <v>1758.4735507700002</v>
      </c>
      <c r="P38" s="36">
        <f>SUMIFS(СВЦЭМ!$C$39:$C$782,СВЦЭМ!$A$39:$A$782,$A38,СВЦЭМ!$B$39:$B$782,P$11)+'СЕТ СН'!$F$9+СВЦЭМ!$D$10+'СЕТ СН'!$F$6-'СЕТ СН'!$F$19</f>
        <v>1765.9938627299998</v>
      </c>
      <c r="Q38" s="36">
        <f>SUMIFS(СВЦЭМ!$C$39:$C$782,СВЦЭМ!$A$39:$A$782,$A38,СВЦЭМ!$B$39:$B$782,Q$11)+'СЕТ СН'!$F$9+СВЦЭМ!$D$10+'СЕТ СН'!$F$6-'СЕТ СН'!$F$19</f>
        <v>1788.4987095500001</v>
      </c>
      <c r="R38" s="36">
        <f>SUMIFS(СВЦЭМ!$C$39:$C$782,СВЦЭМ!$A$39:$A$782,$A38,СВЦЭМ!$B$39:$B$782,R$11)+'СЕТ СН'!$F$9+СВЦЭМ!$D$10+'СЕТ СН'!$F$6-'СЕТ СН'!$F$19</f>
        <v>1791.8139854199999</v>
      </c>
      <c r="S38" s="36">
        <f>SUMIFS(СВЦЭМ!$C$39:$C$782,СВЦЭМ!$A$39:$A$782,$A38,СВЦЭМ!$B$39:$B$782,S$11)+'СЕТ СН'!$F$9+СВЦЭМ!$D$10+'СЕТ СН'!$F$6-'СЕТ СН'!$F$19</f>
        <v>1811.58538245</v>
      </c>
      <c r="T38" s="36">
        <f>SUMIFS(СВЦЭМ!$C$39:$C$782,СВЦЭМ!$A$39:$A$782,$A38,СВЦЭМ!$B$39:$B$782,T$11)+'СЕТ СН'!$F$9+СВЦЭМ!$D$10+'СЕТ СН'!$F$6-'СЕТ СН'!$F$19</f>
        <v>1809.71636399</v>
      </c>
      <c r="U38" s="36">
        <f>SUMIFS(СВЦЭМ!$C$39:$C$782,СВЦЭМ!$A$39:$A$782,$A38,СВЦЭМ!$B$39:$B$782,U$11)+'СЕТ СН'!$F$9+СВЦЭМ!$D$10+'СЕТ СН'!$F$6-'СЕТ СН'!$F$19</f>
        <v>1801.5857845400001</v>
      </c>
      <c r="V38" s="36">
        <f>SUMIFS(СВЦЭМ!$C$39:$C$782,СВЦЭМ!$A$39:$A$782,$A38,СВЦЭМ!$B$39:$B$782,V$11)+'СЕТ СН'!$F$9+СВЦЭМ!$D$10+'СЕТ СН'!$F$6-'СЕТ СН'!$F$19</f>
        <v>1768.1897692900002</v>
      </c>
      <c r="W38" s="36">
        <f>SUMIFS(СВЦЭМ!$C$39:$C$782,СВЦЭМ!$A$39:$A$782,$A38,СВЦЭМ!$B$39:$B$782,W$11)+'СЕТ СН'!$F$9+СВЦЭМ!$D$10+'СЕТ СН'!$F$6-'СЕТ СН'!$F$19</f>
        <v>1722.8698794800002</v>
      </c>
      <c r="X38" s="36">
        <f>SUMIFS(СВЦЭМ!$C$39:$C$782,СВЦЭМ!$A$39:$A$782,$A38,СВЦЭМ!$B$39:$B$782,X$11)+'СЕТ СН'!$F$9+СВЦЭМ!$D$10+'СЕТ СН'!$F$6-'СЕТ СН'!$F$19</f>
        <v>1772.0004000899999</v>
      </c>
      <c r="Y38" s="36">
        <f>SUMIFS(СВЦЭМ!$C$39:$C$782,СВЦЭМ!$A$39:$A$782,$A38,СВЦЭМ!$B$39:$B$782,Y$11)+'СЕТ СН'!$F$9+СВЦЭМ!$D$10+'СЕТ СН'!$F$6-'СЕТ СН'!$F$19</f>
        <v>1801.68846751</v>
      </c>
    </row>
    <row r="39" spans="1:25" ht="15.75" x14ac:dyDescent="0.2">
      <c r="A39" s="35">
        <f t="shared" si="0"/>
        <v>45440</v>
      </c>
      <c r="B39" s="36">
        <f>SUMIFS(СВЦЭМ!$C$39:$C$782,СВЦЭМ!$A$39:$A$782,$A39,СВЦЭМ!$B$39:$B$782,B$11)+'СЕТ СН'!$F$9+СВЦЭМ!$D$10+'СЕТ СН'!$F$6-'СЕТ СН'!$F$19</f>
        <v>1881.0896063199998</v>
      </c>
      <c r="C39" s="36">
        <f>SUMIFS(СВЦЭМ!$C$39:$C$782,СВЦЭМ!$A$39:$A$782,$A39,СВЦЭМ!$B$39:$B$782,C$11)+'СЕТ СН'!$F$9+СВЦЭМ!$D$10+'СЕТ СН'!$F$6-'СЕТ СН'!$F$19</f>
        <v>1937.34317366</v>
      </c>
      <c r="D39" s="36">
        <f>SUMIFS(СВЦЭМ!$C$39:$C$782,СВЦЭМ!$A$39:$A$782,$A39,СВЦЭМ!$B$39:$B$782,D$11)+'СЕТ СН'!$F$9+СВЦЭМ!$D$10+'СЕТ СН'!$F$6-'СЕТ СН'!$F$19</f>
        <v>2005.1883111900001</v>
      </c>
      <c r="E39" s="36">
        <f>SUMIFS(СВЦЭМ!$C$39:$C$782,СВЦЭМ!$A$39:$A$782,$A39,СВЦЭМ!$B$39:$B$782,E$11)+'СЕТ СН'!$F$9+СВЦЭМ!$D$10+'СЕТ СН'!$F$6-'СЕТ СН'!$F$19</f>
        <v>2004.7373573</v>
      </c>
      <c r="F39" s="36">
        <f>SUMIFS(СВЦЭМ!$C$39:$C$782,СВЦЭМ!$A$39:$A$782,$A39,СВЦЭМ!$B$39:$B$782,F$11)+'СЕТ СН'!$F$9+СВЦЭМ!$D$10+'СЕТ СН'!$F$6-'СЕТ СН'!$F$19</f>
        <v>2003.94467214</v>
      </c>
      <c r="G39" s="36">
        <f>SUMIFS(СВЦЭМ!$C$39:$C$782,СВЦЭМ!$A$39:$A$782,$A39,СВЦЭМ!$B$39:$B$782,G$11)+'СЕТ СН'!$F$9+СВЦЭМ!$D$10+'СЕТ СН'!$F$6-'СЕТ СН'!$F$19</f>
        <v>1988.7786959199998</v>
      </c>
      <c r="H39" s="36">
        <f>SUMIFS(СВЦЭМ!$C$39:$C$782,СВЦЭМ!$A$39:$A$782,$A39,СВЦЭМ!$B$39:$B$782,H$11)+'СЕТ СН'!$F$9+СВЦЭМ!$D$10+'СЕТ СН'!$F$6-'СЕТ СН'!$F$19</f>
        <v>1905.02479374</v>
      </c>
      <c r="I39" s="36">
        <f>SUMIFS(СВЦЭМ!$C$39:$C$782,СВЦЭМ!$A$39:$A$782,$A39,СВЦЭМ!$B$39:$B$782,I$11)+'СЕТ СН'!$F$9+СВЦЭМ!$D$10+'СЕТ СН'!$F$6-'СЕТ СН'!$F$19</f>
        <v>1818.64549704</v>
      </c>
      <c r="J39" s="36">
        <f>SUMIFS(СВЦЭМ!$C$39:$C$782,СВЦЭМ!$A$39:$A$782,$A39,СВЦЭМ!$B$39:$B$782,J$11)+'СЕТ СН'!$F$9+СВЦЭМ!$D$10+'СЕТ СН'!$F$6-'СЕТ СН'!$F$19</f>
        <v>1787.58375088</v>
      </c>
      <c r="K39" s="36">
        <f>SUMIFS(СВЦЭМ!$C$39:$C$782,СВЦЭМ!$A$39:$A$782,$A39,СВЦЭМ!$B$39:$B$782,K$11)+'СЕТ СН'!$F$9+СВЦЭМ!$D$10+'СЕТ СН'!$F$6-'СЕТ СН'!$F$19</f>
        <v>1779.2594005199999</v>
      </c>
      <c r="L39" s="36">
        <f>SUMIFS(СВЦЭМ!$C$39:$C$782,СВЦЭМ!$A$39:$A$782,$A39,СВЦЭМ!$B$39:$B$782,L$11)+'СЕТ СН'!$F$9+СВЦЭМ!$D$10+'СЕТ СН'!$F$6-'СЕТ СН'!$F$19</f>
        <v>1728.6672779700002</v>
      </c>
      <c r="M39" s="36">
        <f>SUMIFS(СВЦЭМ!$C$39:$C$782,СВЦЭМ!$A$39:$A$782,$A39,СВЦЭМ!$B$39:$B$782,M$11)+'СЕТ СН'!$F$9+СВЦЭМ!$D$10+'СЕТ СН'!$F$6-'СЕТ СН'!$F$19</f>
        <v>1747.1350544000002</v>
      </c>
      <c r="N39" s="36">
        <f>SUMIFS(СВЦЭМ!$C$39:$C$782,СВЦЭМ!$A$39:$A$782,$A39,СВЦЭМ!$B$39:$B$782,N$11)+'СЕТ СН'!$F$9+СВЦЭМ!$D$10+'СЕТ СН'!$F$6-'СЕТ СН'!$F$19</f>
        <v>1750.7405639399999</v>
      </c>
      <c r="O39" s="36">
        <f>SUMIFS(СВЦЭМ!$C$39:$C$782,СВЦЭМ!$A$39:$A$782,$A39,СВЦЭМ!$B$39:$B$782,O$11)+'СЕТ СН'!$F$9+СВЦЭМ!$D$10+'СЕТ СН'!$F$6-'СЕТ СН'!$F$19</f>
        <v>1758.16348066</v>
      </c>
      <c r="P39" s="36">
        <f>SUMIFS(СВЦЭМ!$C$39:$C$782,СВЦЭМ!$A$39:$A$782,$A39,СВЦЭМ!$B$39:$B$782,P$11)+'СЕТ СН'!$F$9+СВЦЭМ!$D$10+'СЕТ СН'!$F$6-'СЕТ СН'!$F$19</f>
        <v>1844.7999988000001</v>
      </c>
      <c r="Q39" s="36">
        <f>SUMIFS(СВЦЭМ!$C$39:$C$782,СВЦЭМ!$A$39:$A$782,$A39,СВЦЭМ!$B$39:$B$782,Q$11)+'СЕТ СН'!$F$9+СВЦЭМ!$D$10+'СЕТ СН'!$F$6-'СЕТ СН'!$F$19</f>
        <v>1853.2581198299999</v>
      </c>
      <c r="R39" s="36">
        <f>SUMIFS(СВЦЭМ!$C$39:$C$782,СВЦЭМ!$A$39:$A$782,$A39,СВЦЭМ!$B$39:$B$782,R$11)+'СЕТ СН'!$F$9+СВЦЭМ!$D$10+'СЕТ СН'!$F$6-'СЕТ СН'!$F$19</f>
        <v>1877.5977336800001</v>
      </c>
      <c r="S39" s="36">
        <f>SUMIFS(СВЦЭМ!$C$39:$C$782,СВЦЭМ!$A$39:$A$782,$A39,СВЦЭМ!$B$39:$B$782,S$11)+'СЕТ СН'!$F$9+СВЦЭМ!$D$10+'СЕТ СН'!$F$6-'СЕТ СН'!$F$19</f>
        <v>1851.69653638</v>
      </c>
      <c r="T39" s="36">
        <f>SUMIFS(СВЦЭМ!$C$39:$C$782,СВЦЭМ!$A$39:$A$782,$A39,СВЦЭМ!$B$39:$B$782,T$11)+'СЕТ СН'!$F$9+СВЦЭМ!$D$10+'СЕТ СН'!$F$6-'СЕТ СН'!$F$19</f>
        <v>1863.6674033600002</v>
      </c>
      <c r="U39" s="36">
        <f>SUMIFS(СВЦЭМ!$C$39:$C$782,СВЦЭМ!$A$39:$A$782,$A39,СВЦЭМ!$B$39:$B$782,U$11)+'СЕТ СН'!$F$9+СВЦЭМ!$D$10+'СЕТ СН'!$F$6-'СЕТ СН'!$F$19</f>
        <v>1795.66471529</v>
      </c>
      <c r="V39" s="36">
        <f>SUMIFS(СВЦЭМ!$C$39:$C$782,СВЦЭМ!$A$39:$A$782,$A39,СВЦЭМ!$B$39:$B$782,V$11)+'СЕТ СН'!$F$9+СВЦЭМ!$D$10+'СЕТ СН'!$F$6-'СЕТ СН'!$F$19</f>
        <v>1778.7650873000002</v>
      </c>
      <c r="W39" s="36">
        <f>SUMIFS(СВЦЭМ!$C$39:$C$782,СВЦЭМ!$A$39:$A$782,$A39,СВЦЭМ!$B$39:$B$782,W$11)+'СЕТ СН'!$F$9+СВЦЭМ!$D$10+'СЕТ СН'!$F$6-'СЕТ СН'!$F$19</f>
        <v>1740.6644073799998</v>
      </c>
      <c r="X39" s="36">
        <f>SUMIFS(СВЦЭМ!$C$39:$C$782,СВЦЭМ!$A$39:$A$782,$A39,СВЦЭМ!$B$39:$B$782,X$11)+'СЕТ СН'!$F$9+СВЦЭМ!$D$10+'СЕТ СН'!$F$6-'СЕТ СН'!$F$19</f>
        <v>1771.1404952600001</v>
      </c>
      <c r="Y39" s="36">
        <f>SUMIFS(СВЦЭМ!$C$39:$C$782,СВЦЭМ!$A$39:$A$782,$A39,СВЦЭМ!$B$39:$B$782,Y$11)+'СЕТ СН'!$F$9+СВЦЭМ!$D$10+'СЕТ СН'!$F$6-'СЕТ СН'!$F$19</f>
        <v>1780.9377033599999</v>
      </c>
    </row>
    <row r="40" spans="1:25" ht="15.75" x14ac:dyDescent="0.2">
      <c r="A40" s="35">
        <f t="shared" si="0"/>
        <v>45441</v>
      </c>
      <c r="B40" s="36">
        <f>SUMIFS(СВЦЭМ!$C$39:$C$782,СВЦЭМ!$A$39:$A$782,$A40,СВЦЭМ!$B$39:$B$782,B$11)+'СЕТ СН'!$F$9+СВЦЭМ!$D$10+'СЕТ СН'!$F$6-'СЕТ СН'!$F$19</f>
        <v>1954.14585184</v>
      </c>
      <c r="C40" s="36">
        <f>SUMIFS(СВЦЭМ!$C$39:$C$782,СВЦЭМ!$A$39:$A$782,$A40,СВЦЭМ!$B$39:$B$782,C$11)+'СЕТ СН'!$F$9+СВЦЭМ!$D$10+'СЕТ СН'!$F$6-'СЕТ СН'!$F$19</f>
        <v>2003.4719143500001</v>
      </c>
      <c r="D40" s="36">
        <f>SUMIFS(СВЦЭМ!$C$39:$C$782,СВЦЭМ!$A$39:$A$782,$A40,СВЦЭМ!$B$39:$B$782,D$11)+'СЕТ СН'!$F$9+СВЦЭМ!$D$10+'СЕТ СН'!$F$6-'СЕТ СН'!$F$19</f>
        <v>2079.9066883700002</v>
      </c>
      <c r="E40" s="36">
        <f>SUMIFS(СВЦЭМ!$C$39:$C$782,СВЦЭМ!$A$39:$A$782,$A40,СВЦЭМ!$B$39:$B$782,E$11)+'СЕТ СН'!$F$9+СВЦЭМ!$D$10+'СЕТ СН'!$F$6-'СЕТ СН'!$F$19</f>
        <v>2083.2599029399998</v>
      </c>
      <c r="F40" s="36">
        <f>SUMIFS(СВЦЭМ!$C$39:$C$782,СВЦЭМ!$A$39:$A$782,$A40,СВЦЭМ!$B$39:$B$782,F$11)+'СЕТ СН'!$F$9+СВЦЭМ!$D$10+'СЕТ СН'!$F$6-'СЕТ СН'!$F$19</f>
        <v>2085.8361528</v>
      </c>
      <c r="G40" s="36">
        <f>SUMIFS(СВЦЭМ!$C$39:$C$782,СВЦЭМ!$A$39:$A$782,$A40,СВЦЭМ!$B$39:$B$782,G$11)+'СЕТ СН'!$F$9+СВЦЭМ!$D$10+'СЕТ СН'!$F$6-'СЕТ СН'!$F$19</f>
        <v>2076.8731535100001</v>
      </c>
      <c r="H40" s="36">
        <f>SUMIFS(СВЦЭМ!$C$39:$C$782,СВЦЭМ!$A$39:$A$782,$A40,СВЦЭМ!$B$39:$B$782,H$11)+'СЕТ СН'!$F$9+СВЦЭМ!$D$10+'СЕТ СН'!$F$6-'СЕТ СН'!$F$19</f>
        <v>1998.1216301099998</v>
      </c>
      <c r="I40" s="36">
        <f>SUMIFS(СВЦЭМ!$C$39:$C$782,СВЦЭМ!$A$39:$A$782,$A40,СВЦЭМ!$B$39:$B$782,I$11)+'СЕТ СН'!$F$9+СВЦЭМ!$D$10+'СЕТ СН'!$F$6-'СЕТ СН'!$F$19</f>
        <v>1915.3703663400001</v>
      </c>
      <c r="J40" s="36">
        <f>SUMIFS(СВЦЭМ!$C$39:$C$782,СВЦЭМ!$A$39:$A$782,$A40,СВЦЭМ!$B$39:$B$782,J$11)+'СЕТ СН'!$F$9+СВЦЭМ!$D$10+'СЕТ СН'!$F$6-'СЕТ СН'!$F$19</f>
        <v>1827.0555314100002</v>
      </c>
      <c r="K40" s="36">
        <f>SUMIFS(СВЦЭМ!$C$39:$C$782,СВЦЭМ!$A$39:$A$782,$A40,СВЦЭМ!$B$39:$B$782,K$11)+'СЕТ СН'!$F$9+СВЦЭМ!$D$10+'СЕТ СН'!$F$6-'СЕТ СН'!$F$19</f>
        <v>1807.9077066899999</v>
      </c>
      <c r="L40" s="36">
        <f>SUMIFS(СВЦЭМ!$C$39:$C$782,СВЦЭМ!$A$39:$A$782,$A40,СВЦЭМ!$B$39:$B$782,L$11)+'СЕТ СН'!$F$9+СВЦЭМ!$D$10+'СЕТ СН'!$F$6-'СЕТ СН'!$F$19</f>
        <v>1768.8668584900001</v>
      </c>
      <c r="M40" s="36">
        <f>SUMIFS(СВЦЭМ!$C$39:$C$782,СВЦЭМ!$A$39:$A$782,$A40,СВЦЭМ!$B$39:$B$782,M$11)+'СЕТ СН'!$F$9+СВЦЭМ!$D$10+'СЕТ СН'!$F$6-'СЕТ СН'!$F$19</f>
        <v>1782.81769923</v>
      </c>
      <c r="N40" s="36">
        <f>SUMIFS(СВЦЭМ!$C$39:$C$782,СВЦЭМ!$A$39:$A$782,$A40,СВЦЭМ!$B$39:$B$782,N$11)+'СЕТ СН'!$F$9+СВЦЭМ!$D$10+'СЕТ СН'!$F$6-'СЕТ СН'!$F$19</f>
        <v>1807.1232819900001</v>
      </c>
      <c r="O40" s="36">
        <f>SUMIFS(СВЦЭМ!$C$39:$C$782,СВЦЭМ!$A$39:$A$782,$A40,СВЦЭМ!$B$39:$B$782,O$11)+'СЕТ СН'!$F$9+СВЦЭМ!$D$10+'СЕТ СН'!$F$6-'СЕТ СН'!$F$19</f>
        <v>1794.6598672</v>
      </c>
      <c r="P40" s="36">
        <f>SUMIFS(СВЦЭМ!$C$39:$C$782,СВЦЭМ!$A$39:$A$782,$A40,СВЦЭМ!$B$39:$B$782,P$11)+'СЕТ СН'!$F$9+СВЦЭМ!$D$10+'СЕТ СН'!$F$6-'СЕТ СН'!$F$19</f>
        <v>1800.4059284200002</v>
      </c>
      <c r="Q40" s="36">
        <f>SUMIFS(СВЦЭМ!$C$39:$C$782,СВЦЭМ!$A$39:$A$782,$A40,СВЦЭМ!$B$39:$B$782,Q$11)+'СЕТ СН'!$F$9+СВЦЭМ!$D$10+'СЕТ СН'!$F$6-'СЕТ СН'!$F$19</f>
        <v>1804.2513294099999</v>
      </c>
      <c r="R40" s="36">
        <f>SUMIFS(СВЦЭМ!$C$39:$C$782,СВЦЭМ!$A$39:$A$782,$A40,СВЦЭМ!$B$39:$B$782,R$11)+'СЕТ СН'!$F$9+СВЦЭМ!$D$10+'СЕТ СН'!$F$6-'СЕТ СН'!$F$19</f>
        <v>1805.8249254900002</v>
      </c>
      <c r="S40" s="36">
        <f>SUMIFS(СВЦЭМ!$C$39:$C$782,СВЦЭМ!$A$39:$A$782,$A40,СВЦЭМ!$B$39:$B$782,S$11)+'СЕТ СН'!$F$9+СВЦЭМ!$D$10+'СЕТ СН'!$F$6-'СЕТ СН'!$F$19</f>
        <v>1805.7132892700001</v>
      </c>
      <c r="T40" s="36">
        <f>SUMIFS(СВЦЭМ!$C$39:$C$782,СВЦЭМ!$A$39:$A$782,$A40,СВЦЭМ!$B$39:$B$782,T$11)+'СЕТ СН'!$F$9+СВЦЭМ!$D$10+'СЕТ СН'!$F$6-'СЕТ СН'!$F$19</f>
        <v>1801.1003902900002</v>
      </c>
      <c r="U40" s="36">
        <f>SUMIFS(СВЦЭМ!$C$39:$C$782,СВЦЭМ!$A$39:$A$782,$A40,СВЦЭМ!$B$39:$B$782,U$11)+'СЕТ СН'!$F$9+СВЦЭМ!$D$10+'СЕТ СН'!$F$6-'СЕТ СН'!$F$19</f>
        <v>1790.7740807</v>
      </c>
      <c r="V40" s="36">
        <f>SUMIFS(СВЦЭМ!$C$39:$C$782,СВЦЭМ!$A$39:$A$782,$A40,СВЦЭМ!$B$39:$B$782,V$11)+'СЕТ СН'!$F$9+СВЦЭМ!$D$10+'СЕТ СН'!$F$6-'СЕТ СН'!$F$19</f>
        <v>1796.0364609500002</v>
      </c>
      <c r="W40" s="36">
        <f>SUMIFS(СВЦЭМ!$C$39:$C$782,СВЦЭМ!$A$39:$A$782,$A40,СВЦЭМ!$B$39:$B$782,W$11)+'СЕТ СН'!$F$9+СВЦЭМ!$D$10+'СЕТ СН'!$F$6-'СЕТ СН'!$F$19</f>
        <v>1779.21598021</v>
      </c>
      <c r="X40" s="36">
        <f>SUMIFS(СВЦЭМ!$C$39:$C$782,СВЦЭМ!$A$39:$A$782,$A40,СВЦЭМ!$B$39:$B$782,X$11)+'СЕТ СН'!$F$9+СВЦЭМ!$D$10+'СЕТ СН'!$F$6-'СЕТ СН'!$F$19</f>
        <v>1811.3692079100001</v>
      </c>
      <c r="Y40" s="36">
        <f>SUMIFS(СВЦЭМ!$C$39:$C$782,СВЦЭМ!$A$39:$A$782,$A40,СВЦЭМ!$B$39:$B$782,Y$11)+'СЕТ СН'!$F$9+СВЦЭМ!$D$10+'СЕТ СН'!$F$6-'СЕТ СН'!$F$19</f>
        <v>1866.1679139900002</v>
      </c>
    </row>
    <row r="41" spans="1:25" ht="15.75" x14ac:dyDescent="0.2">
      <c r="A41" s="35">
        <f t="shared" si="0"/>
        <v>45442</v>
      </c>
      <c r="B41" s="36">
        <f>SUMIFS(СВЦЭМ!$C$39:$C$782,СВЦЭМ!$A$39:$A$782,$A41,СВЦЭМ!$B$39:$B$782,B$11)+'СЕТ СН'!$F$9+СВЦЭМ!$D$10+'СЕТ СН'!$F$6-'СЕТ СН'!$F$19</f>
        <v>1828.84530799</v>
      </c>
      <c r="C41" s="36">
        <f>SUMIFS(СВЦЭМ!$C$39:$C$782,СВЦЭМ!$A$39:$A$782,$A41,СВЦЭМ!$B$39:$B$782,C$11)+'СЕТ СН'!$F$9+СВЦЭМ!$D$10+'СЕТ СН'!$F$6-'СЕТ СН'!$F$19</f>
        <v>1907.9844672899999</v>
      </c>
      <c r="D41" s="36">
        <f>SUMIFS(СВЦЭМ!$C$39:$C$782,СВЦЭМ!$A$39:$A$782,$A41,СВЦЭМ!$B$39:$B$782,D$11)+'СЕТ СН'!$F$9+СВЦЭМ!$D$10+'СЕТ СН'!$F$6-'СЕТ СН'!$F$19</f>
        <v>1969.3857512300001</v>
      </c>
      <c r="E41" s="36">
        <f>SUMIFS(СВЦЭМ!$C$39:$C$782,СВЦЭМ!$A$39:$A$782,$A41,СВЦЭМ!$B$39:$B$782,E$11)+'СЕТ СН'!$F$9+СВЦЭМ!$D$10+'СЕТ СН'!$F$6-'СЕТ СН'!$F$19</f>
        <v>1970.4420249099999</v>
      </c>
      <c r="F41" s="36">
        <f>SUMIFS(СВЦЭМ!$C$39:$C$782,СВЦЭМ!$A$39:$A$782,$A41,СВЦЭМ!$B$39:$B$782,F$11)+'СЕТ СН'!$F$9+СВЦЭМ!$D$10+'СЕТ СН'!$F$6-'СЕТ СН'!$F$19</f>
        <v>1975.3463232700001</v>
      </c>
      <c r="G41" s="36">
        <f>SUMIFS(СВЦЭМ!$C$39:$C$782,СВЦЭМ!$A$39:$A$782,$A41,СВЦЭМ!$B$39:$B$782,G$11)+'СЕТ СН'!$F$9+СВЦЭМ!$D$10+'СЕТ СН'!$F$6-'СЕТ СН'!$F$19</f>
        <v>1979.0241890900002</v>
      </c>
      <c r="H41" s="36">
        <f>SUMIFS(СВЦЭМ!$C$39:$C$782,СВЦЭМ!$A$39:$A$782,$A41,СВЦЭМ!$B$39:$B$782,H$11)+'СЕТ СН'!$F$9+СВЦЭМ!$D$10+'СЕТ СН'!$F$6-'СЕТ СН'!$F$19</f>
        <v>1920.4178985899998</v>
      </c>
      <c r="I41" s="36">
        <f>SUMIFS(СВЦЭМ!$C$39:$C$782,СВЦЭМ!$A$39:$A$782,$A41,СВЦЭМ!$B$39:$B$782,I$11)+'СЕТ СН'!$F$9+СВЦЭМ!$D$10+'СЕТ СН'!$F$6-'СЕТ СН'!$F$19</f>
        <v>1865.4328065899999</v>
      </c>
      <c r="J41" s="36">
        <f>SUMIFS(СВЦЭМ!$C$39:$C$782,СВЦЭМ!$A$39:$A$782,$A41,СВЦЭМ!$B$39:$B$782,J$11)+'СЕТ СН'!$F$9+СВЦЭМ!$D$10+'СЕТ СН'!$F$6-'СЕТ СН'!$F$19</f>
        <v>1776.47578307</v>
      </c>
      <c r="K41" s="36">
        <f>SUMIFS(СВЦЭМ!$C$39:$C$782,СВЦЭМ!$A$39:$A$782,$A41,СВЦЭМ!$B$39:$B$782,K$11)+'СЕТ СН'!$F$9+СВЦЭМ!$D$10+'СЕТ СН'!$F$6-'СЕТ СН'!$F$19</f>
        <v>1742.4578481600001</v>
      </c>
      <c r="L41" s="36">
        <f>SUMIFS(СВЦЭМ!$C$39:$C$782,СВЦЭМ!$A$39:$A$782,$A41,СВЦЭМ!$B$39:$B$782,L$11)+'СЕТ СН'!$F$9+СВЦЭМ!$D$10+'СЕТ СН'!$F$6-'СЕТ СН'!$F$19</f>
        <v>1732.1789407000001</v>
      </c>
      <c r="M41" s="36">
        <f>SUMIFS(СВЦЭМ!$C$39:$C$782,СВЦЭМ!$A$39:$A$782,$A41,СВЦЭМ!$B$39:$B$782,M$11)+'СЕТ СН'!$F$9+СВЦЭМ!$D$10+'СЕТ СН'!$F$6-'СЕТ СН'!$F$19</f>
        <v>1733.88101155</v>
      </c>
      <c r="N41" s="36">
        <f>SUMIFS(СВЦЭМ!$C$39:$C$782,СВЦЭМ!$A$39:$A$782,$A41,СВЦЭМ!$B$39:$B$782,N$11)+'СЕТ СН'!$F$9+СВЦЭМ!$D$10+'СЕТ СН'!$F$6-'СЕТ СН'!$F$19</f>
        <v>1757.8884953800002</v>
      </c>
      <c r="O41" s="36">
        <f>SUMIFS(СВЦЭМ!$C$39:$C$782,СВЦЭМ!$A$39:$A$782,$A41,СВЦЭМ!$B$39:$B$782,O$11)+'СЕТ СН'!$F$9+СВЦЭМ!$D$10+'СЕТ СН'!$F$6-'СЕТ СН'!$F$19</f>
        <v>1766.2278897900001</v>
      </c>
      <c r="P41" s="36">
        <f>SUMIFS(СВЦЭМ!$C$39:$C$782,СВЦЭМ!$A$39:$A$782,$A41,СВЦЭМ!$B$39:$B$782,P$11)+'СЕТ СН'!$F$9+СВЦЭМ!$D$10+'СЕТ СН'!$F$6-'СЕТ СН'!$F$19</f>
        <v>1770.3794403299999</v>
      </c>
      <c r="Q41" s="36">
        <f>SUMIFS(СВЦЭМ!$C$39:$C$782,СВЦЭМ!$A$39:$A$782,$A41,СВЦЭМ!$B$39:$B$782,Q$11)+'СЕТ СН'!$F$9+СВЦЭМ!$D$10+'СЕТ СН'!$F$6-'СЕТ СН'!$F$19</f>
        <v>1791.0538016800001</v>
      </c>
      <c r="R41" s="36">
        <f>SUMIFS(СВЦЭМ!$C$39:$C$782,СВЦЭМ!$A$39:$A$782,$A41,СВЦЭМ!$B$39:$B$782,R$11)+'СЕТ СН'!$F$9+СВЦЭМ!$D$10+'СЕТ СН'!$F$6-'СЕТ СН'!$F$19</f>
        <v>1789.4802806100001</v>
      </c>
      <c r="S41" s="36">
        <f>SUMIFS(СВЦЭМ!$C$39:$C$782,СВЦЭМ!$A$39:$A$782,$A41,СВЦЭМ!$B$39:$B$782,S$11)+'СЕТ СН'!$F$9+СВЦЭМ!$D$10+'СЕТ СН'!$F$6-'СЕТ СН'!$F$19</f>
        <v>1769.7401246099998</v>
      </c>
      <c r="T41" s="36">
        <f>SUMIFS(СВЦЭМ!$C$39:$C$782,СВЦЭМ!$A$39:$A$782,$A41,СВЦЭМ!$B$39:$B$782,T$11)+'СЕТ СН'!$F$9+СВЦЭМ!$D$10+'СЕТ СН'!$F$6-'СЕТ СН'!$F$19</f>
        <v>1746.45383636</v>
      </c>
      <c r="U41" s="36">
        <f>SUMIFS(СВЦЭМ!$C$39:$C$782,СВЦЭМ!$A$39:$A$782,$A41,СВЦЭМ!$B$39:$B$782,U$11)+'СЕТ СН'!$F$9+СВЦЭМ!$D$10+'СЕТ СН'!$F$6-'СЕТ СН'!$F$19</f>
        <v>1746.34959931</v>
      </c>
      <c r="V41" s="36">
        <f>SUMIFS(СВЦЭМ!$C$39:$C$782,СВЦЭМ!$A$39:$A$782,$A41,СВЦЭМ!$B$39:$B$782,V$11)+'СЕТ СН'!$F$9+СВЦЭМ!$D$10+'СЕТ СН'!$F$6-'СЕТ СН'!$F$19</f>
        <v>1759.6366741699999</v>
      </c>
      <c r="W41" s="36">
        <f>SUMIFS(СВЦЭМ!$C$39:$C$782,СВЦЭМ!$A$39:$A$782,$A41,СВЦЭМ!$B$39:$B$782,W$11)+'СЕТ СН'!$F$9+СВЦЭМ!$D$10+'СЕТ СН'!$F$6-'СЕТ СН'!$F$19</f>
        <v>1727.6751033999999</v>
      </c>
      <c r="X41" s="36">
        <f>SUMIFS(СВЦЭМ!$C$39:$C$782,СВЦЭМ!$A$39:$A$782,$A41,СВЦЭМ!$B$39:$B$782,X$11)+'СЕТ СН'!$F$9+СВЦЭМ!$D$10+'СЕТ СН'!$F$6-'СЕТ СН'!$F$19</f>
        <v>1762.4490943300002</v>
      </c>
      <c r="Y41" s="36">
        <f>SUMIFS(СВЦЭМ!$C$39:$C$782,СВЦЭМ!$A$39:$A$782,$A41,СВЦЭМ!$B$39:$B$782,Y$11)+'СЕТ СН'!$F$9+СВЦЭМ!$D$10+'СЕТ СН'!$F$6-'СЕТ СН'!$F$19</f>
        <v>1840.3123572099998</v>
      </c>
    </row>
    <row r="42" spans="1:25" ht="15.75" x14ac:dyDescent="0.2">
      <c r="A42" s="35">
        <f t="shared" si="0"/>
        <v>45443</v>
      </c>
      <c r="B42" s="36">
        <f>SUMIFS(СВЦЭМ!$C$39:$C$782,СВЦЭМ!$A$39:$A$782,$A42,СВЦЭМ!$B$39:$B$782,B$11)+'СЕТ СН'!$F$9+СВЦЭМ!$D$10+'СЕТ СН'!$F$6-'СЕТ СН'!$F$19</f>
        <v>1828.79437431</v>
      </c>
      <c r="C42" s="36">
        <f>SUMIFS(СВЦЭМ!$C$39:$C$782,СВЦЭМ!$A$39:$A$782,$A42,СВЦЭМ!$B$39:$B$782,C$11)+'СЕТ СН'!$F$9+СВЦЭМ!$D$10+'СЕТ СН'!$F$6-'СЕТ СН'!$F$19</f>
        <v>1900.85540094</v>
      </c>
      <c r="D42" s="36">
        <f>SUMIFS(СВЦЭМ!$C$39:$C$782,СВЦЭМ!$A$39:$A$782,$A42,СВЦЭМ!$B$39:$B$782,D$11)+'СЕТ СН'!$F$9+СВЦЭМ!$D$10+'СЕТ СН'!$F$6-'СЕТ СН'!$F$19</f>
        <v>1937.65684646</v>
      </c>
      <c r="E42" s="36">
        <f>SUMIFS(СВЦЭМ!$C$39:$C$782,СВЦЭМ!$A$39:$A$782,$A42,СВЦЭМ!$B$39:$B$782,E$11)+'СЕТ СН'!$F$9+СВЦЭМ!$D$10+'СЕТ СН'!$F$6-'СЕТ СН'!$F$19</f>
        <v>1969.2803160399999</v>
      </c>
      <c r="F42" s="36">
        <f>SUMIFS(СВЦЭМ!$C$39:$C$782,СВЦЭМ!$A$39:$A$782,$A42,СВЦЭМ!$B$39:$B$782,F$11)+'СЕТ СН'!$F$9+СВЦЭМ!$D$10+'СЕТ СН'!$F$6-'СЕТ СН'!$F$19</f>
        <v>1997.0349306799999</v>
      </c>
      <c r="G42" s="36">
        <f>SUMIFS(СВЦЭМ!$C$39:$C$782,СВЦЭМ!$A$39:$A$782,$A42,СВЦЭМ!$B$39:$B$782,G$11)+'СЕТ СН'!$F$9+СВЦЭМ!$D$10+'СЕТ СН'!$F$6-'СЕТ СН'!$F$19</f>
        <v>1973.2291787899999</v>
      </c>
      <c r="H42" s="36">
        <f>SUMIFS(СВЦЭМ!$C$39:$C$782,СВЦЭМ!$A$39:$A$782,$A42,СВЦЭМ!$B$39:$B$782,H$11)+'СЕТ СН'!$F$9+СВЦЭМ!$D$10+'СЕТ СН'!$F$6-'СЕТ СН'!$F$19</f>
        <v>1900.45150156</v>
      </c>
      <c r="I42" s="36">
        <f>SUMIFS(СВЦЭМ!$C$39:$C$782,СВЦЭМ!$A$39:$A$782,$A42,СВЦЭМ!$B$39:$B$782,I$11)+'СЕТ СН'!$F$9+СВЦЭМ!$D$10+'СЕТ СН'!$F$6-'СЕТ СН'!$F$19</f>
        <v>1880.6748427500002</v>
      </c>
      <c r="J42" s="36">
        <f>SUMIFS(СВЦЭМ!$C$39:$C$782,СВЦЭМ!$A$39:$A$782,$A42,СВЦЭМ!$B$39:$B$782,J$11)+'СЕТ СН'!$F$9+СВЦЭМ!$D$10+'СЕТ СН'!$F$6-'СЕТ СН'!$F$19</f>
        <v>1824.96503618</v>
      </c>
      <c r="K42" s="36">
        <f>SUMIFS(СВЦЭМ!$C$39:$C$782,СВЦЭМ!$A$39:$A$782,$A42,СВЦЭМ!$B$39:$B$782,K$11)+'СЕТ СН'!$F$9+СВЦЭМ!$D$10+'СЕТ СН'!$F$6-'СЕТ СН'!$F$19</f>
        <v>1833.1161400300002</v>
      </c>
      <c r="L42" s="36">
        <f>SUMIFS(СВЦЭМ!$C$39:$C$782,СВЦЭМ!$A$39:$A$782,$A42,СВЦЭМ!$B$39:$B$782,L$11)+'СЕТ СН'!$F$9+СВЦЭМ!$D$10+'СЕТ СН'!$F$6-'СЕТ СН'!$F$19</f>
        <v>1805.6339216699998</v>
      </c>
      <c r="M42" s="36">
        <f>SUMIFS(СВЦЭМ!$C$39:$C$782,СВЦЭМ!$A$39:$A$782,$A42,СВЦЭМ!$B$39:$B$782,M$11)+'СЕТ СН'!$F$9+СВЦЭМ!$D$10+'СЕТ СН'!$F$6-'СЕТ СН'!$F$19</f>
        <v>1799.2596196300001</v>
      </c>
      <c r="N42" s="36">
        <f>SUMIFS(СВЦЭМ!$C$39:$C$782,СВЦЭМ!$A$39:$A$782,$A42,СВЦЭМ!$B$39:$B$782,N$11)+'СЕТ СН'!$F$9+СВЦЭМ!$D$10+'СЕТ СН'!$F$6-'СЕТ СН'!$F$19</f>
        <v>1818.6236463599998</v>
      </c>
      <c r="O42" s="36">
        <f>SUMIFS(СВЦЭМ!$C$39:$C$782,СВЦЭМ!$A$39:$A$782,$A42,СВЦЭМ!$B$39:$B$782,O$11)+'СЕТ СН'!$F$9+СВЦЭМ!$D$10+'СЕТ СН'!$F$6-'СЕТ СН'!$F$19</f>
        <v>1806.0981464299998</v>
      </c>
      <c r="P42" s="36">
        <f>SUMIFS(СВЦЭМ!$C$39:$C$782,СВЦЭМ!$A$39:$A$782,$A42,СВЦЭМ!$B$39:$B$782,P$11)+'СЕТ СН'!$F$9+СВЦЭМ!$D$10+'СЕТ СН'!$F$6-'СЕТ СН'!$F$19</f>
        <v>1808.5186108299999</v>
      </c>
      <c r="Q42" s="36">
        <f>SUMIFS(СВЦЭМ!$C$39:$C$782,СВЦЭМ!$A$39:$A$782,$A42,СВЦЭМ!$B$39:$B$782,Q$11)+'СЕТ СН'!$F$9+СВЦЭМ!$D$10+'СЕТ СН'!$F$6-'СЕТ СН'!$F$19</f>
        <v>1825.6399026099998</v>
      </c>
      <c r="R42" s="36">
        <f>SUMIFS(СВЦЭМ!$C$39:$C$782,СВЦЭМ!$A$39:$A$782,$A42,СВЦЭМ!$B$39:$B$782,R$11)+'СЕТ СН'!$F$9+СВЦЭМ!$D$10+'СЕТ СН'!$F$6-'СЕТ СН'!$F$19</f>
        <v>1825.4194197699999</v>
      </c>
      <c r="S42" s="36">
        <f>SUMIFS(СВЦЭМ!$C$39:$C$782,СВЦЭМ!$A$39:$A$782,$A42,СВЦЭМ!$B$39:$B$782,S$11)+'СЕТ СН'!$F$9+СВЦЭМ!$D$10+'СЕТ СН'!$F$6-'СЕТ СН'!$F$19</f>
        <v>1803.7013491000002</v>
      </c>
      <c r="T42" s="36">
        <f>SUMIFS(СВЦЭМ!$C$39:$C$782,СВЦЭМ!$A$39:$A$782,$A42,СВЦЭМ!$B$39:$B$782,T$11)+'СЕТ СН'!$F$9+СВЦЭМ!$D$10+'СЕТ СН'!$F$6-'СЕТ СН'!$F$19</f>
        <v>1762.80404946</v>
      </c>
      <c r="U42" s="36">
        <f>SUMIFS(СВЦЭМ!$C$39:$C$782,СВЦЭМ!$A$39:$A$782,$A42,СВЦЭМ!$B$39:$B$782,U$11)+'СЕТ СН'!$F$9+СВЦЭМ!$D$10+'СЕТ СН'!$F$6-'СЕТ СН'!$F$19</f>
        <v>1758.5766327800002</v>
      </c>
      <c r="V42" s="36">
        <f>SUMIFS(СВЦЭМ!$C$39:$C$782,СВЦЭМ!$A$39:$A$782,$A42,СВЦЭМ!$B$39:$B$782,V$11)+'СЕТ СН'!$F$9+СВЦЭМ!$D$10+'СЕТ СН'!$F$6-'СЕТ СН'!$F$19</f>
        <v>1770.09582976</v>
      </c>
      <c r="W42" s="36">
        <f>SUMIFS(СВЦЭМ!$C$39:$C$782,СВЦЭМ!$A$39:$A$782,$A42,СВЦЭМ!$B$39:$B$782,W$11)+'СЕТ СН'!$F$9+СВЦЭМ!$D$10+'СЕТ СН'!$F$6-'СЕТ СН'!$F$19</f>
        <v>1747.23481348</v>
      </c>
      <c r="X42" s="36">
        <f>SUMIFS(СВЦЭМ!$C$39:$C$782,СВЦЭМ!$A$39:$A$782,$A42,СВЦЭМ!$B$39:$B$782,X$11)+'СЕТ СН'!$F$9+СВЦЭМ!$D$10+'СЕТ СН'!$F$6-'СЕТ СН'!$F$19</f>
        <v>1776.7679558899999</v>
      </c>
      <c r="Y42" s="36">
        <f>SUMIFS(СВЦЭМ!$C$39:$C$782,СВЦЭМ!$A$39:$A$782,$A42,СВЦЭМ!$B$39:$B$782,Y$11)+'СЕТ СН'!$F$9+СВЦЭМ!$D$10+'СЕТ СН'!$F$6-'СЕТ СН'!$F$19</f>
        <v>1786.4873552399999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01.05.2024</v>
      </c>
      <c r="B48" s="36">
        <f>SUMIFS(СВЦЭМ!$C$39:$C$782,СВЦЭМ!$A$39:$A$782,$A48,СВЦЭМ!$B$39:$B$782,B$47)+'СЕТ СН'!$G$9+СВЦЭМ!$D$10+'СЕТ СН'!$G$6-'СЕТ СН'!$G$19</f>
        <v>2208.6951490900001</v>
      </c>
      <c r="C48" s="36">
        <f>SUMIFS(СВЦЭМ!$C$39:$C$782,СВЦЭМ!$A$39:$A$782,$A48,СВЦЭМ!$B$39:$B$782,C$47)+'СЕТ СН'!$G$9+СВЦЭМ!$D$10+'СЕТ СН'!$G$6-'СЕТ СН'!$G$19</f>
        <v>2253.9548512000001</v>
      </c>
      <c r="D48" s="36">
        <f>SUMIFS(СВЦЭМ!$C$39:$C$782,СВЦЭМ!$A$39:$A$782,$A48,СВЦЭМ!$B$39:$B$782,D$47)+'СЕТ СН'!$G$9+СВЦЭМ!$D$10+'СЕТ СН'!$G$6-'СЕТ СН'!$G$19</f>
        <v>2274.5000185399999</v>
      </c>
      <c r="E48" s="36">
        <f>SUMIFS(СВЦЭМ!$C$39:$C$782,СВЦЭМ!$A$39:$A$782,$A48,СВЦЭМ!$B$39:$B$782,E$47)+'СЕТ СН'!$G$9+СВЦЭМ!$D$10+'СЕТ СН'!$G$6-'СЕТ СН'!$G$19</f>
        <v>2285.7400362799999</v>
      </c>
      <c r="F48" s="36">
        <f>SUMIFS(СВЦЭМ!$C$39:$C$782,СВЦЭМ!$A$39:$A$782,$A48,СВЦЭМ!$B$39:$B$782,F$47)+'СЕТ СН'!$G$9+СВЦЭМ!$D$10+'СЕТ СН'!$G$6-'СЕТ СН'!$G$19</f>
        <v>2270.95851541</v>
      </c>
      <c r="G48" s="36">
        <f>SUMIFS(СВЦЭМ!$C$39:$C$782,СВЦЭМ!$A$39:$A$782,$A48,СВЦЭМ!$B$39:$B$782,G$47)+'СЕТ СН'!$G$9+СВЦЭМ!$D$10+'СЕТ СН'!$G$6-'СЕТ СН'!$G$19</f>
        <v>2267.76292225</v>
      </c>
      <c r="H48" s="36">
        <f>SUMIFS(СВЦЭМ!$C$39:$C$782,СВЦЭМ!$A$39:$A$782,$A48,СВЦЭМ!$B$39:$B$782,H$47)+'СЕТ СН'!$G$9+СВЦЭМ!$D$10+'СЕТ СН'!$G$6-'СЕТ СН'!$G$19</f>
        <v>2260.6430393300002</v>
      </c>
      <c r="I48" s="36">
        <f>SUMIFS(СВЦЭМ!$C$39:$C$782,СВЦЭМ!$A$39:$A$782,$A48,СВЦЭМ!$B$39:$B$782,I$47)+'СЕТ СН'!$G$9+СВЦЭМ!$D$10+'СЕТ СН'!$G$6-'СЕТ СН'!$G$19</f>
        <v>2222.7034411099999</v>
      </c>
      <c r="J48" s="36">
        <f>SUMIFS(СВЦЭМ!$C$39:$C$782,СВЦЭМ!$A$39:$A$782,$A48,СВЦЭМ!$B$39:$B$782,J$47)+'СЕТ СН'!$G$9+СВЦЭМ!$D$10+'СЕТ СН'!$G$6-'СЕТ СН'!$G$19</f>
        <v>2118.0208332299999</v>
      </c>
      <c r="K48" s="36">
        <f>SUMIFS(СВЦЭМ!$C$39:$C$782,СВЦЭМ!$A$39:$A$782,$A48,СВЦЭМ!$B$39:$B$782,K$47)+'СЕТ СН'!$G$9+СВЦЭМ!$D$10+'СЕТ СН'!$G$6-'СЕТ СН'!$G$19</f>
        <v>2049.3556097000001</v>
      </c>
      <c r="L48" s="36">
        <f>SUMIFS(СВЦЭМ!$C$39:$C$782,СВЦЭМ!$A$39:$A$782,$A48,СВЦЭМ!$B$39:$B$782,L$47)+'СЕТ СН'!$G$9+СВЦЭМ!$D$10+'СЕТ СН'!$G$6-'СЕТ СН'!$G$19</f>
        <v>2049.9843446</v>
      </c>
      <c r="M48" s="36">
        <f>SUMIFS(СВЦЭМ!$C$39:$C$782,СВЦЭМ!$A$39:$A$782,$A48,СВЦЭМ!$B$39:$B$782,M$47)+'СЕТ СН'!$G$9+СВЦЭМ!$D$10+'СЕТ СН'!$G$6-'СЕТ СН'!$G$19</f>
        <v>2056.0306629000002</v>
      </c>
      <c r="N48" s="36">
        <f>SUMIFS(СВЦЭМ!$C$39:$C$782,СВЦЭМ!$A$39:$A$782,$A48,СВЦЭМ!$B$39:$B$782,N$47)+'СЕТ СН'!$G$9+СВЦЭМ!$D$10+'СЕТ СН'!$G$6-'СЕТ СН'!$G$19</f>
        <v>2108.3323232900002</v>
      </c>
      <c r="O48" s="36">
        <f>SUMIFS(СВЦЭМ!$C$39:$C$782,СВЦЭМ!$A$39:$A$782,$A48,СВЦЭМ!$B$39:$B$782,O$47)+'СЕТ СН'!$G$9+СВЦЭМ!$D$10+'СЕТ СН'!$G$6-'СЕТ СН'!$G$19</f>
        <v>2131.7389269</v>
      </c>
      <c r="P48" s="36">
        <f>SUMIFS(СВЦЭМ!$C$39:$C$782,СВЦЭМ!$A$39:$A$782,$A48,СВЦЭМ!$B$39:$B$782,P$47)+'СЕТ СН'!$G$9+СВЦЭМ!$D$10+'СЕТ СН'!$G$6-'СЕТ СН'!$G$19</f>
        <v>2153.3540734100002</v>
      </c>
      <c r="Q48" s="36">
        <f>SUMIFS(СВЦЭМ!$C$39:$C$782,СВЦЭМ!$A$39:$A$782,$A48,СВЦЭМ!$B$39:$B$782,Q$47)+'СЕТ СН'!$G$9+СВЦЭМ!$D$10+'СЕТ СН'!$G$6-'СЕТ СН'!$G$19</f>
        <v>2171.07079114</v>
      </c>
      <c r="R48" s="36">
        <f>SUMIFS(СВЦЭМ!$C$39:$C$782,СВЦЭМ!$A$39:$A$782,$A48,СВЦЭМ!$B$39:$B$782,R$47)+'СЕТ СН'!$G$9+СВЦЭМ!$D$10+'СЕТ СН'!$G$6-'СЕТ СН'!$G$19</f>
        <v>2171.58204325</v>
      </c>
      <c r="S48" s="36">
        <f>SUMIFS(СВЦЭМ!$C$39:$C$782,СВЦЭМ!$A$39:$A$782,$A48,СВЦЭМ!$B$39:$B$782,S$47)+'СЕТ СН'!$G$9+СВЦЭМ!$D$10+'СЕТ СН'!$G$6-'СЕТ СН'!$G$19</f>
        <v>2158.52636626</v>
      </c>
      <c r="T48" s="36">
        <f>SUMIFS(СВЦЭМ!$C$39:$C$782,СВЦЭМ!$A$39:$A$782,$A48,СВЦЭМ!$B$39:$B$782,T$47)+'СЕТ СН'!$G$9+СВЦЭМ!$D$10+'СЕТ СН'!$G$6-'СЕТ СН'!$G$19</f>
        <v>2081.0679865500001</v>
      </c>
      <c r="U48" s="36">
        <f>SUMIFS(СВЦЭМ!$C$39:$C$782,СВЦЭМ!$A$39:$A$782,$A48,СВЦЭМ!$B$39:$B$782,U$47)+'СЕТ СН'!$G$9+СВЦЭМ!$D$10+'СЕТ СН'!$G$6-'СЕТ СН'!$G$19</f>
        <v>2051.1167684400002</v>
      </c>
      <c r="V48" s="36">
        <f>SUMIFS(СВЦЭМ!$C$39:$C$782,СВЦЭМ!$A$39:$A$782,$A48,СВЦЭМ!$B$39:$B$782,V$47)+'СЕТ СН'!$G$9+СВЦЭМ!$D$10+'СЕТ СН'!$G$6-'СЕТ СН'!$G$19</f>
        <v>2034.3250562200001</v>
      </c>
      <c r="W48" s="36">
        <f>SUMIFS(СВЦЭМ!$C$39:$C$782,СВЦЭМ!$A$39:$A$782,$A48,СВЦЭМ!$B$39:$B$782,W$47)+'СЕТ СН'!$G$9+СВЦЭМ!$D$10+'СЕТ СН'!$G$6-'СЕТ СН'!$G$19</f>
        <v>2034.8646993500001</v>
      </c>
      <c r="X48" s="36">
        <f>SUMIFS(СВЦЭМ!$C$39:$C$782,СВЦЭМ!$A$39:$A$782,$A48,СВЦЭМ!$B$39:$B$782,X$47)+'СЕТ СН'!$G$9+СВЦЭМ!$D$10+'СЕТ СН'!$G$6-'СЕТ СН'!$G$19</f>
        <v>2038.7134683099998</v>
      </c>
      <c r="Y48" s="36">
        <f>SUMIFS(СВЦЭМ!$C$39:$C$782,СВЦЭМ!$A$39:$A$782,$A48,СВЦЭМ!$B$39:$B$782,Y$47)+'СЕТ СН'!$G$9+СВЦЭМ!$D$10+'СЕТ СН'!$G$6-'СЕТ СН'!$G$19</f>
        <v>2033.0692417</v>
      </c>
    </row>
    <row r="49" spans="1:25" ht="15.75" x14ac:dyDescent="0.2">
      <c r="A49" s="35">
        <f>A48+1</f>
        <v>45414</v>
      </c>
      <c r="B49" s="36">
        <f>SUMIFS(СВЦЭМ!$C$39:$C$782,СВЦЭМ!$A$39:$A$782,$A49,СВЦЭМ!$B$39:$B$782,B$47)+'СЕТ СН'!$G$9+СВЦЭМ!$D$10+'СЕТ СН'!$G$6-'СЕТ СН'!$G$19</f>
        <v>2071.55128732</v>
      </c>
      <c r="C49" s="36">
        <f>SUMIFS(СВЦЭМ!$C$39:$C$782,СВЦЭМ!$A$39:$A$782,$A49,СВЦЭМ!$B$39:$B$782,C$47)+'СЕТ СН'!$G$9+СВЦЭМ!$D$10+'СЕТ СН'!$G$6-'СЕТ СН'!$G$19</f>
        <v>2124.5481872999999</v>
      </c>
      <c r="D49" s="36">
        <f>SUMIFS(СВЦЭМ!$C$39:$C$782,СВЦЭМ!$A$39:$A$782,$A49,СВЦЭМ!$B$39:$B$782,D$47)+'СЕТ СН'!$G$9+СВЦЭМ!$D$10+'СЕТ СН'!$G$6-'СЕТ СН'!$G$19</f>
        <v>2150.0945323000001</v>
      </c>
      <c r="E49" s="36">
        <f>SUMIFS(СВЦЭМ!$C$39:$C$782,СВЦЭМ!$A$39:$A$782,$A49,СВЦЭМ!$B$39:$B$782,E$47)+'СЕТ СН'!$G$9+СВЦЭМ!$D$10+'СЕТ СН'!$G$6-'СЕТ СН'!$G$19</f>
        <v>2161.4016432200001</v>
      </c>
      <c r="F49" s="36">
        <f>SUMIFS(СВЦЭМ!$C$39:$C$782,СВЦЭМ!$A$39:$A$782,$A49,СВЦЭМ!$B$39:$B$782,F$47)+'СЕТ СН'!$G$9+СВЦЭМ!$D$10+'СЕТ СН'!$G$6-'СЕТ СН'!$G$19</f>
        <v>2158.21566773</v>
      </c>
      <c r="G49" s="36">
        <f>SUMIFS(СВЦЭМ!$C$39:$C$782,СВЦЭМ!$A$39:$A$782,$A49,СВЦЭМ!$B$39:$B$782,G$47)+'СЕТ СН'!$G$9+СВЦЭМ!$D$10+'СЕТ СН'!$G$6-'СЕТ СН'!$G$19</f>
        <v>2140.57745742</v>
      </c>
      <c r="H49" s="36">
        <f>SUMIFS(СВЦЭМ!$C$39:$C$782,СВЦЭМ!$A$39:$A$782,$A49,СВЦЭМ!$B$39:$B$782,H$47)+'СЕТ СН'!$G$9+СВЦЭМ!$D$10+'СЕТ СН'!$G$6-'СЕТ СН'!$G$19</f>
        <v>2085.4487014400001</v>
      </c>
      <c r="I49" s="36">
        <f>SUMIFS(СВЦЭМ!$C$39:$C$782,СВЦЭМ!$A$39:$A$782,$A49,СВЦЭМ!$B$39:$B$782,I$47)+'СЕТ СН'!$G$9+СВЦЭМ!$D$10+'СЕТ СН'!$G$6-'СЕТ СН'!$G$19</f>
        <v>2010.64025679</v>
      </c>
      <c r="J49" s="36">
        <f>SUMIFS(СВЦЭМ!$C$39:$C$782,СВЦЭМ!$A$39:$A$782,$A49,СВЦЭМ!$B$39:$B$782,J$47)+'СЕТ СН'!$G$9+СВЦЭМ!$D$10+'СЕТ СН'!$G$6-'СЕТ СН'!$G$19</f>
        <v>1956.9506128399998</v>
      </c>
      <c r="K49" s="36">
        <f>SUMIFS(СВЦЭМ!$C$39:$C$782,СВЦЭМ!$A$39:$A$782,$A49,СВЦЭМ!$B$39:$B$782,K$47)+'СЕТ СН'!$G$9+СВЦЭМ!$D$10+'СЕТ СН'!$G$6-'СЕТ СН'!$G$19</f>
        <v>1932.1292959299999</v>
      </c>
      <c r="L49" s="36">
        <f>SUMIFS(СВЦЭМ!$C$39:$C$782,СВЦЭМ!$A$39:$A$782,$A49,СВЦЭМ!$B$39:$B$782,L$47)+'СЕТ СН'!$G$9+СВЦЭМ!$D$10+'СЕТ СН'!$G$6-'СЕТ СН'!$G$19</f>
        <v>1940.5412310900001</v>
      </c>
      <c r="M49" s="36">
        <f>SUMIFS(СВЦЭМ!$C$39:$C$782,СВЦЭМ!$A$39:$A$782,$A49,СВЦЭМ!$B$39:$B$782,M$47)+'СЕТ СН'!$G$9+СВЦЭМ!$D$10+'СЕТ СН'!$G$6-'СЕТ СН'!$G$19</f>
        <v>1960.2764052100001</v>
      </c>
      <c r="N49" s="36">
        <f>SUMIFS(СВЦЭМ!$C$39:$C$782,СВЦЭМ!$A$39:$A$782,$A49,СВЦЭМ!$B$39:$B$782,N$47)+'СЕТ СН'!$G$9+СВЦЭМ!$D$10+'СЕТ СН'!$G$6-'СЕТ СН'!$G$19</f>
        <v>1983.19462273</v>
      </c>
      <c r="O49" s="36">
        <f>SUMIFS(СВЦЭМ!$C$39:$C$782,СВЦЭМ!$A$39:$A$782,$A49,СВЦЭМ!$B$39:$B$782,O$47)+'СЕТ СН'!$G$9+СВЦЭМ!$D$10+'СЕТ СН'!$G$6-'СЕТ СН'!$G$19</f>
        <v>1982.1660130999999</v>
      </c>
      <c r="P49" s="36">
        <f>SUMIFS(СВЦЭМ!$C$39:$C$782,СВЦЭМ!$A$39:$A$782,$A49,СВЦЭМ!$B$39:$B$782,P$47)+'СЕТ СН'!$G$9+СВЦЭМ!$D$10+'СЕТ СН'!$G$6-'СЕТ СН'!$G$19</f>
        <v>1995.8577859000002</v>
      </c>
      <c r="Q49" s="36">
        <f>SUMIFS(СВЦЭМ!$C$39:$C$782,СВЦЭМ!$A$39:$A$782,$A49,СВЦЭМ!$B$39:$B$782,Q$47)+'СЕТ СН'!$G$9+СВЦЭМ!$D$10+'СЕТ СН'!$G$6-'СЕТ СН'!$G$19</f>
        <v>2018.05008537</v>
      </c>
      <c r="R49" s="36">
        <f>SUMIFS(СВЦЭМ!$C$39:$C$782,СВЦЭМ!$A$39:$A$782,$A49,СВЦЭМ!$B$39:$B$782,R$47)+'СЕТ СН'!$G$9+СВЦЭМ!$D$10+'СЕТ СН'!$G$6-'СЕТ СН'!$G$19</f>
        <v>2021.8501027799998</v>
      </c>
      <c r="S49" s="36">
        <f>SUMIFS(СВЦЭМ!$C$39:$C$782,СВЦЭМ!$A$39:$A$782,$A49,СВЦЭМ!$B$39:$B$782,S$47)+'СЕТ СН'!$G$9+СВЦЭМ!$D$10+'СЕТ СН'!$G$6-'СЕТ СН'!$G$19</f>
        <v>2015.7338484100001</v>
      </c>
      <c r="T49" s="36">
        <f>SUMIFS(СВЦЭМ!$C$39:$C$782,СВЦЭМ!$A$39:$A$782,$A49,СВЦЭМ!$B$39:$B$782,T$47)+'СЕТ СН'!$G$9+СВЦЭМ!$D$10+'СЕТ СН'!$G$6-'СЕТ СН'!$G$19</f>
        <v>1985.9329111100001</v>
      </c>
      <c r="U49" s="36">
        <f>SUMIFS(СВЦЭМ!$C$39:$C$782,СВЦЭМ!$A$39:$A$782,$A49,СВЦЭМ!$B$39:$B$782,U$47)+'СЕТ СН'!$G$9+СВЦЭМ!$D$10+'СЕТ СН'!$G$6-'СЕТ СН'!$G$19</f>
        <v>1956.5011206999998</v>
      </c>
      <c r="V49" s="36">
        <f>SUMIFS(СВЦЭМ!$C$39:$C$782,СВЦЭМ!$A$39:$A$782,$A49,СВЦЭМ!$B$39:$B$782,V$47)+'СЕТ СН'!$G$9+СВЦЭМ!$D$10+'СЕТ СН'!$G$6-'СЕТ СН'!$G$19</f>
        <v>1901.7283947000001</v>
      </c>
      <c r="W49" s="36">
        <f>SUMIFS(СВЦЭМ!$C$39:$C$782,СВЦЭМ!$A$39:$A$782,$A49,СВЦЭМ!$B$39:$B$782,W$47)+'СЕТ СН'!$G$9+СВЦЭМ!$D$10+'СЕТ СН'!$G$6-'СЕТ СН'!$G$19</f>
        <v>1905.1559378000002</v>
      </c>
      <c r="X49" s="36">
        <f>SUMIFS(СВЦЭМ!$C$39:$C$782,СВЦЭМ!$A$39:$A$782,$A49,СВЦЭМ!$B$39:$B$782,X$47)+'СЕТ СН'!$G$9+СВЦЭМ!$D$10+'СЕТ СН'!$G$6-'СЕТ СН'!$G$19</f>
        <v>1958.0084363999999</v>
      </c>
      <c r="Y49" s="36">
        <f>SUMIFS(СВЦЭМ!$C$39:$C$782,СВЦЭМ!$A$39:$A$782,$A49,СВЦЭМ!$B$39:$B$782,Y$47)+'СЕТ СН'!$G$9+СВЦЭМ!$D$10+'СЕТ СН'!$G$6-'СЕТ СН'!$G$19</f>
        <v>2098.8325785299999</v>
      </c>
    </row>
    <row r="50" spans="1:25" ht="15.75" x14ac:dyDescent="0.2">
      <c r="A50" s="35">
        <f t="shared" ref="A50:A78" si="1">A49+1</f>
        <v>45415</v>
      </c>
      <c r="B50" s="36">
        <f>SUMIFS(СВЦЭМ!$C$39:$C$782,СВЦЭМ!$A$39:$A$782,$A50,СВЦЭМ!$B$39:$B$782,B$47)+'СЕТ СН'!$G$9+СВЦЭМ!$D$10+'СЕТ СН'!$G$6-'СЕТ СН'!$G$19</f>
        <v>2190.61487554</v>
      </c>
      <c r="C50" s="36">
        <f>SUMIFS(СВЦЭМ!$C$39:$C$782,СВЦЭМ!$A$39:$A$782,$A50,СВЦЭМ!$B$39:$B$782,C$47)+'СЕТ СН'!$G$9+СВЦЭМ!$D$10+'СЕТ СН'!$G$6-'СЕТ СН'!$G$19</f>
        <v>2237.8330218999999</v>
      </c>
      <c r="D50" s="36">
        <f>SUMIFS(СВЦЭМ!$C$39:$C$782,СВЦЭМ!$A$39:$A$782,$A50,СВЦЭМ!$B$39:$B$782,D$47)+'СЕТ СН'!$G$9+СВЦЭМ!$D$10+'СЕТ СН'!$G$6-'СЕТ СН'!$G$19</f>
        <v>2264.03262958</v>
      </c>
      <c r="E50" s="36">
        <f>SUMIFS(СВЦЭМ!$C$39:$C$782,СВЦЭМ!$A$39:$A$782,$A50,СВЦЭМ!$B$39:$B$782,E$47)+'СЕТ СН'!$G$9+СВЦЭМ!$D$10+'СЕТ СН'!$G$6-'СЕТ СН'!$G$19</f>
        <v>2285.3913636000002</v>
      </c>
      <c r="F50" s="36">
        <f>SUMIFS(СВЦЭМ!$C$39:$C$782,СВЦЭМ!$A$39:$A$782,$A50,СВЦЭМ!$B$39:$B$782,F$47)+'СЕТ СН'!$G$9+СВЦЭМ!$D$10+'СЕТ СН'!$G$6-'СЕТ СН'!$G$19</f>
        <v>2270.7252685100002</v>
      </c>
      <c r="G50" s="36">
        <f>SUMIFS(СВЦЭМ!$C$39:$C$782,СВЦЭМ!$A$39:$A$782,$A50,СВЦЭМ!$B$39:$B$782,G$47)+'СЕТ СН'!$G$9+СВЦЭМ!$D$10+'СЕТ СН'!$G$6-'СЕТ СН'!$G$19</f>
        <v>2268.1297050799999</v>
      </c>
      <c r="H50" s="36">
        <f>SUMIFS(СВЦЭМ!$C$39:$C$782,СВЦЭМ!$A$39:$A$782,$A50,СВЦЭМ!$B$39:$B$782,H$47)+'СЕТ СН'!$G$9+СВЦЭМ!$D$10+'СЕТ СН'!$G$6-'СЕТ СН'!$G$19</f>
        <v>2194.4386452899998</v>
      </c>
      <c r="I50" s="36">
        <f>SUMIFS(СВЦЭМ!$C$39:$C$782,СВЦЭМ!$A$39:$A$782,$A50,СВЦЭМ!$B$39:$B$782,I$47)+'СЕТ СН'!$G$9+СВЦЭМ!$D$10+'СЕТ СН'!$G$6-'СЕТ СН'!$G$19</f>
        <v>2096.3545682600002</v>
      </c>
      <c r="J50" s="36">
        <f>SUMIFS(СВЦЭМ!$C$39:$C$782,СВЦЭМ!$A$39:$A$782,$A50,СВЦЭМ!$B$39:$B$782,J$47)+'СЕТ СН'!$G$9+СВЦЭМ!$D$10+'СЕТ СН'!$G$6-'СЕТ СН'!$G$19</f>
        <v>2054.7340262900002</v>
      </c>
      <c r="K50" s="36">
        <f>SUMIFS(СВЦЭМ!$C$39:$C$782,СВЦЭМ!$A$39:$A$782,$A50,СВЦЭМ!$B$39:$B$782,K$47)+'СЕТ СН'!$G$9+СВЦЭМ!$D$10+'СЕТ СН'!$G$6-'СЕТ СН'!$G$19</f>
        <v>2040.56320684</v>
      </c>
      <c r="L50" s="36">
        <f>SUMIFS(СВЦЭМ!$C$39:$C$782,СВЦЭМ!$A$39:$A$782,$A50,СВЦЭМ!$B$39:$B$782,L$47)+'СЕТ СН'!$G$9+СВЦЭМ!$D$10+'СЕТ СН'!$G$6-'СЕТ СН'!$G$19</f>
        <v>2030.67058653</v>
      </c>
      <c r="M50" s="36">
        <f>SUMIFS(СВЦЭМ!$C$39:$C$782,СВЦЭМ!$A$39:$A$782,$A50,СВЦЭМ!$B$39:$B$782,M$47)+'СЕТ СН'!$G$9+СВЦЭМ!$D$10+'СЕТ СН'!$G$6-'СЕТ СН'!$G$19</f>
        <v>2041.9663795900001</v>
      </c>
      <c r="N50" s="36">
        <f>SUMIFS(СВЦЭМ!$C$39:$C$782,СВЦЭМ!$A$39:$A$782,$A50,СВЦЭМ!$B$39:$B$782,N$47)+'СЕТ СН'!$G$9+СВЦЭМ!$D$10+'СЕТ СН'!$G$6-'СЕТ СН'!$G$19</f>
        <v>2005.8046356099999</v>
      </c>
      <c r="O50" s="36">
        <f>SUMIFS(СВЦЭМ!$C$39:$C$782,СВЦЭМ!$A$39:$A$782,$A50,СВЦЭМ!$B$39:$B$782,O$47)+'СЕТ СН'!$G$9+СВЦЭМ!$D$10+'СЕТ СН'!$G$6-'СЕТ СН'!$G$19</f>
        <v>2002.1415195</v>
      </c>
      <c r="P50" s="36">
        <f>SUMIFS(СВЦЭМ!$C$39:$C$782,СВЦЭМ!$A$39:$A$782,$A50,СВЦЭМ!$B$39:$B$782,P$47)+'СЕТ СН'!$G$9+СВЦЭМ!$D$10+'СЕТ СН'!$G$6-'СЕТ СН'!$G$19</f>
        <v>2042.0538715600001</v>
      </c>
      <c r="Q50" s="36">
        <f>SUMIFS(СВЦЭМ!$C$39:$C$782,СВЦЭМ!$A$39:$A$782,$A50,СВЦЭМ!$B$39:$B$782,Q$47)+'СЕТ СН'!$G$9+СВЦЭМ!$D$10+'СЕТ СН'!$G$6-'СЕТ СН'!$G$19</f>
        <v>2069.7744147499998</v>
      </c>
      <c r="R50" s="36">
        <f>SUMIFS(СВЦЭМ!$C$39:$C$782,СВЦЭМ!$A$39:$A$782,$A50,СВЦЭМ!$B$39:$B$782,R$47)+'СЕТ СН'!$G$9+СВЦЭМ!$D$10+'СЕТ СН'!$G$6-'СЕТ СН'!$G$19</f>
        <v>2093.7268819000001</v>
      </c>
      <c r="S50" s="36">
        <f>SUMIFS(СВЦЭМ!$C$39:$C$782,СВЦЭМ!$A$39:$A$782,$A50,СВЦЭМ!$B$39:$B$782,S$47)+'СЕТ СН'!$G$9+СВЦЭМ!$D$10+'СЕТ СН'!$G$6-'СЕТ СН'!$G$19</f>
        <v>2071.1201992199999</v>
      </c>
      <c r="T50" s="36">
        <f>SUMIFS(СВЦЭМ!$C$39:$C$782,СВЦЭМ!$A$39:$A$782,$A50,СВЦЭМ!$B$39:$B$782,T$47)+'СЕТ СН'!$G$9+СВЦЭМ!$D$10+'СЕТ СН'!$G$6-'СЕТ СН'!$G$19</f>
        <v>2052.6937962400002</v>
      </c>
      <c r="U50" s="36">
        <f>SUMIFS(СВЦЭМ!$C$39:$C$782,СВЦЭМ!$A$39:$A$782,$A50,СВЦЭМ!$B$39:$B$782,U$47)+'СЕТ СН'!$G$9+СВЦЭМ!$D$10+'СЕТ СН'!$G$6-'СЕТ СН'!$G$19</f>
        <v>2038.6654812900001</v>
      </c>
      <c r="V50" s="36">
        <f>SUMIFS(СВЦЭМ!$C$39:$C$782,СВЦЭМ!$A$39:$A$782,$A50,СВЦЭМ!$B$39:$B$782,V$47)+'СЕТ СН'!$G$9+СВЦЭМ!$D$10+'СЕТ СН'!$G$6-'СЕТ СН'!$G$19</f>
        <v>2019.5959356600001</v>
      </c>
      <c r="W50" s="36">
        <f>SUMIFS(СВЦЭМ!$C$39:$C$782,СВЦЭМ!$A$39:$A$782,$A50,СВЦЭМ!$B$39:$B$782,W$47)+'СЕТ СН'!$G$9+СВЦЭМ!$D$10+'СЕТ СН'!$G$6-'СЕТ СН'!$G$19</f>
        <v>1995.36635922</v>
      </c>
      <c r="X50" s="36">
        <f>SUMIFS(СВЦЭМ!$C$39:$C$782,СВЦЭМ!$A$39:$A$782,$A50,СВЦЭМ!$B$39:$B$782,X$47)+'СЕТ СН'!$G$9+СВЦЭМ!$D$10+'СЕТ СН'!$G$6-'СЕТ СН'!$G$19</f>
        <v>2042.9796291399998</v>
      </c>
      <c r="Y50" s="36">
        <f>SUMIFS(СВЦЭМ!$C$39:$C$782,СВЦЭМ!$A$39:$A$782,$A50,СВЦЭМ!$B$39:$B$782,Y$47)+'СЕТ СН'!$G$9+СВЦЭМ!$D$10+'СЕТ СН'!$G$6-'СЕТ СН'!$G$19</f>
        <v>2120.6975094200002</v>
      </c>
    </row>
    <row r="51" spans="1:25" ht="15.75" x14ac:dyDescent="0.2">
      <c r="A51" s="35">
        <f t="shared" si="1"/>
        <v>45416</v>
      </c>
      <c r="B51" s="36">
        <f>SUMIFS(СВЦЭМ!$C$39:$C$782,СВЦЭМ!$A$39:$A$782,$A51,СВЦЭМ!$B$39:$B$782,B$47)+'СЕТ СН'!$G$9+СВЦЭМ!$D$10+'СЕТ СН'!$G$6-'СЕТ СН'!$G$19</f>
        <v>2119.2859371099998</v>
      </c>
      <c r="C51" s="36">
        <f>SUMIFS(СВЦЭМ!$C$39:$C$782,СВЦЭМ!$A$39:$A$782,$A51,СВЦЭМ!$B$39:$B$782,C$47)+'СЕТ СН'!$G$9+СВЦЭМ!$D$10+'СЕТ СН'!$G$6-'СЕТ СН'!$G$19</f>
        <v>2140.90015472</v>
      </c>
      <c r="D51" s="36">
        <f>SUMIFS(СВЦЭМ!$C$39:$C$782,СВЦЭМ!$A$39:$A$782,$A51,СВЦЭМ!$B$39:$B$782,D$47)+'СЕТ СН'!$G$9+СВЦЭМ!$D$10+'СЕТ СН'!$G$6-'СЕТ СН'!$G$19</f>
        <v>2177.0708622500001</v>
      </c>
      <c r="E51" s="36">
        <f>SUMIFS(СВЦЭМ!$C$39:$C$782,СВЦЭМ!$A$39:$A$782,$A51,СВЦЭМ!$B$39:$B$782,E$47)+'СЕТ СН'!$G$9+СВЦЭМ!$D$10+'СЕТ СН'!$G$6-'СЕТ СН'!$G$19</f>
        <v>2198.7317777200001</v>
      </c>
      <c r="F51" s="36">
        <f>SUMIFS(СВЦЭМ!$C$39:$C$782,СВЦЭМ!$A$39:$A$782,$A51,СВЦЭМ!$B$39:$B$782,F$47)+'СЕТ СН'!$G$9+СВЦЭМ!$D$10+'СЕТ СН'!$G$6-'СЕТ СН'!$G$19</f>
        <v>2220.7789198999999</v>
      </c>
      <c r="G51" s="36">
        <f>SUMIFS(СВЦЭМ!$C$39:$C$782,СВЦЭМ!$A$39:$A$782,$A51,СВЦЭМ!$B$39:$B$782,G$47)+'СЕТ СН'!$G$9+СВЦЭМ!$D$10+'СЕТ СН'!$G$6-'СЕТ СН'!$G$19</f>
        <v>2212.0207605999999</v>
      </c>
      <c r="H51" s="36">
        <f>SUMIFS(СВЦЭМ!$C$39:$C$782,СВЦЭМ!$A$39:$A$782,$A51,СВЦЭМ!$B$39:$B$782,H$47)+'СЕТ СН'!$G$9+СВЦЭМ!$D$10+'СЕТ СН'!$G$6-'СЕТ СН'!$G$19</f>
        <v>2093.8609688800002</v>
      </c>
      <c r="I51" s="36">
        <f>SUMIFS(СВЦЭМ!$C$39:$C$782,СВЦЭМ!$A$39:$A$782,$A51,СВЦЭМ!$B$39:$B$782,I$47)+'СЕТ СН'!$G$9+СВЦЭМ!$D$10+'СЕТ СН'!$G$6-'СЕТ СН'!$G$19</f>
        <v>2045.84480596</v>
      </c>
      <c r="J51" s="36">
        <f>SUMIFS(СВЦЭМ!$C$39:$C$782,СВЦЭМ!$A$39:$A$782,$A51,СВЦЭМ!$B$39:$B$782,J$47)+'СЕТ СН'!$G$9+СВЦЭМ!$D$10+'СЕТ СН'!$G$6-'СЕТ СН'!$G$19</f>
        <v>1974.28472173</v>
      </c>
      <c r="K51" s="36">
        <f>SUMIFS(СВЦЭМ!$C$39:$C$782,СВЦЭМ!$A$39:$A$782,$A51,СВЦЭМ!$B$39:$B$782,K$47)+'СЕТ СН'!$G$9+СВЦЭМ!$D$10+'СЕТ СН'!$G$6-'СЕТ СН'!$G$19</f>
        <v>1939.9963278499999</v>
      </c>
      <c r="L51" s="36">
        <f>SUMIFS(СВЦЭМ!$C$39:$C$782,СВЦЭМ!$A$39:$A$782,$A51,СВЦЭМ!$B$39:$B$782,L$47)+'СЕТ СН'!$G$9+СВЦЭМ!$D$10+'СЕТ СН'!$G$6-'СЕТ СН'!$G$19</f>
        <v>1881.9613844199998</v>
      </c>
      <c r="M51" s="36">
        <f>SUMIFS(СВЦЭМ!$C$39:$C$782,СВЦЭМ!$A$39:$A$782,$A51,СВЦЭМ!$B$39:$B$782,M$47)+'СЕТ СН'!$G$9+СВЦЭМ!$D$10+'СЕТ СН'!$G$6-'СЕТ СН'!$G$19</f>
        <v>1881.4700879799998</v>
      </c>
      <c r="N51" s="36">
        <f>SUMIFS(СВЦЭМ!$C$39:$C$782,СВЦЭМ!$A$39:$A$782,$A51,СВЦЭМ!$B$39:$B$782,N$47)+'СЕТ СН'!$G$9+СВЦЭМ!$D$10+'СЕТ СН'!$G$6-'СЕТ СН'!$G$19</f>
        <v>1898.3742498699999</v>
      </c>
      <c r="O51" s="36">
        <f>SUMIFS(СВЦЭМ!$C$39:$C$782,СВЦЭМ!$A$39:$A$782,$A51,СВЦЭМ!$B$39:$B$782,O$47)+'СЕТ СН'!$G$9+СВЦЭМ!$D$10+'СЕТ СН'!$G$6-'СЕТ СН'!$G$19</f>
        <v>1902.5910993799998</v>
      </c>
      <c r="P51" s="36">
        <f>SUMIFS(СВЦЭМ!$C$39:$C$782,СВЦЭМ!$A$39:$A$782,$A51,СВЦЭМ!$B$39:$B$782,P$47)+'СЕТ СН'!$G$9+СВЦЭМ!$D$10+'СЕТ СН'!$G$6-'СЕТ СН'!$G$19</f>
        <v>1926.7333460899999</v>
      </c>
      <c r="Q51" s="36">
        <f>SUMIFS(СВЦЭМ!$C$39:$C$782,СВЦЭМ!$A$39:$A$782,$A51,СВЦЭМ!$B$39:$B$782,Q$47)+'СЕТ СН'!$G$9+СВЦЭМ!$D$10+'СЕТ СН'!$G$6-'СЕТ СН'!$G$19</f>
        <v>1940.2919361600002</v>
      </c>
      <c r="R51" s="36">
        <f>SUMIFS(СВЦЭМ!$C$39:$C$782,СВЦЭМ!$A$39:$A$782,$A51,СВЦЭМ!$B$39:$B$782,R$47)+'СЕТ СН'!$G$9+СВЦЭМ!$D$10+'СЕТ СН'!$G$6-'СЕТ СН'!$G$19</f>
        <v>1948.5483676099998</v>
      </c>
      <c r="S51" s="36">
        <f>SUMIFS(СВЦЭМ!$C$39:$C$782,СВЦЭМ!$A$39:$A$782,$A51,СВЦЭМ!$B$39:$B$782,S$47)+'СЕТ СН'!$G$9+СВЦЭМ!$D$10+'СЕТ СН'!$G$6-'СЕТ СН'!$G$19</f>
        <v>1933.7209676500001</v>
      </c>
      <c r="T51" s="36">
        <f>SUMIFS(СВЦЭМ!$C$39:$C$782,СВЦЭМ!$A$39:$A$782,$A51,СВЦЭМ!$B$39:$B$782,T$47)+'СЕТ СН'!$G$9+СВЦЭМ!$D$10+'СЕТ СН'!$G$6-'СЕТ СН'!$G$19</f>
        <v>1914.5381139900001</v>
      </c>
      <c r="U51" s="36">
        <f>SUMIFS(СВЦЭМ!$C$39:$C$782,СВЦЭМ!$A$39:$A$782,$A51,СВЦЭМ!$B$39:$B$782,U$47)+'СЕТ СН'!$G$9+СВЦЭМ!$D$10+'СЕТ СН'!$G$6-'СЕТ СН'!$G$19</f>
        <v>1907.6758802999998</v>
      </c>
      <c r="V51" s="36">
        <f>SUMIFS(СВЦЭМ!$C$39:$C$782,СВЦЭМ!$A$39:$A$782,$A51,СВЦЭМ!$B$39:$B$782,V$47)+'СЕТ СН'!$G$9+СВЦЭМ!$D$10+'СЕТ СН'!$G$6-'СЕТ СН'!$G$19</f>
        <v>1949.5332927200002</v>
      </c>
      <c r="W51" s="36">
        <f>SUMIFS(СВЦЭМ!$C$39:$C$782,СВЦЭМ!$A$39:$A$782,$A51,СВЦЭМ!$B$39:$B$782,W$47)+'СЕТ СН'!$G$9+СВЦЭМ!$D$10+'СЕТ СН'!$G$6-'СЕТ СН'!$G$19</f>
        <v>1903.6603330600001</v>
      </c>
      <c r="X51" s="36">
        <f>SUMIFS(СВЦЭМ!$C$39:$C$782,СВЦЭМ!$A$39:$A$782,$A51,СВЦЭМ!$B$39:$B$782,X$47)+'СЕТ СН'!$G$9+СВЦЭМ!$D$10+'СЕТ СН'!$G$6-'СЕТ СН'!$G$19</f>
        <v>1953.3715860799998</v>
      </c>
      <c r="Y51" s="36">
        <f>SUMIFS(СВЦЭМ!$C$39:$C$782,СВЦЭМ!$A$39:$A$782,$A51,СВЦЭМ!$B$39:$B$782,Y$47)+'СЕТ СН'!$G$9+СВЦЭМ!$D$10+'СЕТ СН'!$G$6-'СЕТ СН'!$G$19</f>
        <v>2026.91383842</v>
      </c>
    </row>
    <row r="52" spans="1:25" ht="15.75" x14ac:dyDescent="0.2">
      <c r="A52" s="35">
        <f t="shared" si="1"/>
        <v>45417</v>
      </c>
      <c r="B52" s="36">
        <f>SUMIFS(СВЦЭМ!$C$39:$C$782,СВЦЭМ!$A$39:$A$782,$A52,СВЦЭМ!$B$39:$B$782,B$47)+'СЕТ СН'!$G$9+СВЦЭМ!$D$10+'СЕТ СН'!$G$6-'СЕТ СН'!$G$19</f>
        <v>2099.10686265</v>
      </c>
      <c r="C52" s="36">
        <f>SUMIFS(СВЦЭМ!$C$39:$C$782,СВЦЭМ!$A$39:$A$782,$A52,СВЦЭМ!$B$39:$B$782,C$47)+'СЕТ СН'!$G$9+СВЦЭМ!$D$10+'СЕТ СН'!$G$6-'СЕТ СН'!$G$19</f>
        <v>2168.4941569500002</v>
      </c>
      <c r="D52" s="36">
        <f>SUMIFS(СВЦЭМ!$C$39:$C$782,СВЦЭМ!$A$39:$A$782,$A52,СВЦЭМ!$B$39:$B$782,D$47)+'СЕТ СН'!$G$9+СВЦЭМ!$D$10+'СЕТ СН'!$G$6-'СЕТ СН'!$G$19</f>
        <v>2201.1269367999998</v>
      </c>
      <c r="E52" s="36">
        <f>SUMIFS(СВЦЭМ!$C$39:$C$782,СВЦЭМ!$A$39:$A$782,$A52,СВЦЭМ!$B$39:$B$782,E$47)+'СЕТ СН'!$G$9+СВЦЭМ!$D$10+'СЕТ СН'!$G$6-'СЕТ СН'!$G$19</f>
        <v>2215.0305272099999</v>
      </c>
      <c r="F52" s="36">
        <f>SUMIFS(СВЦЭМ!$C$39:$C$782,СВЦЭМ!$A$39:$A$782,$A52,СВЦЭМ!$B$39:$B$782,F$47)+'СЕТ СН'!$G$9+СВЦЭМ!$D$10+'СЕТ СН'!$G$6-'СЕТ СН'!$G$19</f>
        <v>2231.8906770099998</v>
      </c>
      <c r="G52" s="36">
        <f>SUMIFS(СВЦЭМ!$C$39:$C$782,СВЦЭМ!$A$39:$A$782,$A52,СВЦЭМ!$B$39:$B$782,G$47)+'СЕТ СН'!$G$9+СВЦЭМ!$D$10+'СЕТ СН'!$G$6-'СЕТ СН'!$G$19</f>
        <v>2211.6697410799998</v>
      </c>
      <c r="H52" s="36">
        <f>SUMIFS(СВЦЭМ!$C$39:$C$782,СВЦЭМ!$A$39:$A$782,$A52,СВЦЭМ!$B$39:$B$782,H$47)+'СЕТ СН'!$G$9+СВЦЭМ!$D$10+'СЕТ СН'!$G$6-'СЕТ СН'!$G$19</f>
        <v>2202.7005099799999</v>
      </c>
      <c r="I52" s="36">
        <f>SUMIFS(СВЦЭМ!$C$39:$C$782,СВЦЭМ!$A$39:$A$782,$A52,СВЦЭМ!$B$39:$B$782,I$47)+'СЕТ СН'!$G$9+СВЦЭМ!$D$10+'СЕТ СН'!$G$6-'СЕТ СН'!$G$19</f>
        <v>2166.5966237500002</v>
      </c>
      <c r="J52" s="36">
        <f>SUMIFS(СВЦЭМ!$C$39:$C$782,СВЦЭМ!$A$39:$A$782,$A52,СВЦЭМ!$B$39:$B$782,J$47)+'СЕТ СН'!$G$9+СВЦЭМ!$D$10+'СЕТ СН'!$G$6-'СЕТ СН'!$G$19</f>
        <v>2071.2243010799998</v>
      </c>
      <c r="K52" s="36">
        <f>SUMIFS(СВЦЭМ!$C$39:$C$782,СВЦЭМ!$A$39:$A$782,$A52,СВЦЭМ!$B$39:$B$782,K$47)+'СЕТ СН'!$G$9+СВЦЭМ!$D$10+'СЕТ СН'!$G$6-'СЕТ СН'!$G$19</f>
        <v>2007.3895081599999</v>
      </c>
      <c r="L52" s="36">
        <f>SUMIFS(СВЦЭМ!$C$39:$C$782,СВЦЭМ!$A$39:$A$782,$A52,СВЦЭМ!$B$39:$B$782,L$47)+'СЕТ СН'!$G$9+СВЦЭМ!$D$10+'СЕТ СН'!$G$6-'СЕТ СН'!$G$19</f>
        <v>1961.0694596899998</v>
      </c>
      <c r="M52" s="36">
        <f>SUMIFS(СВЦЭМ!$C$39:$C$782,СВЦЭМ!$A$39:$A$782,$A52,СВЦЭМ!$B$39:$B$782,M$47)+'СЕТ СН'!$G$9+СВЦЭМ!$D$10+'СЕТ СН'!$G$6-'СЕТ СН'!$G$19</f>
        <v>1953.07415653</v>
      </c>
      <c r="N52" s="36">
        <f>SUMIFS(СВЦЭМ!$C$39:$C$782,СВЦЭМ!$A$39:$A$782,$A52,СВЦЭМ!$B$39:$B$782,N$47)+'СЕТ СН'!$G$9+СВЦЭМ!$D$10+'СЕТ СН'!$G$6-'СЕТ СН'!$G$19</f>
        <v>1962.39669809</v>
      </c>
      <c r="O52" s="36">
        <f>SUMIFS(СВЦЭМ!$C$39:$C$782,СВЦЭМ!$A$39:$A$782,$A52,СВЦЭМ!$B$39:$B$782,O$47)+'СЕТ СН'!$G$9+СВЦЭМ!$D$10+'СЕТ СН'!$G$6-'СЕТ СН'!$G$19</f>
        <v>1996.13679086</v>
      </c>
      <c r="P52" s="36">
        <f>SUMIFS(СВЦЭМ!$C$39:$C$782,СВЦЭМ!$A$39:$A$782,$A52,СВЦЭМ!$B$39:$B$782,P$47)+'СЕТ СН'!$G$9+СВЦЭМ!$D$10+'СЕТ СН'!$G$6-'СЕТ СН'!$G$19</f>
        <v>2014.5134701299999</v>
      </c>
      <c r="Q52" s="36">
        <f>SUMIFS(СВЦЭМ!$C$39:$C$782,СВЦЭМ!$A$39:$A$782,$A52,СВЦЭМ!$B$39:$B$782,Q$47)+'СЕТ СН'!$G$9+СВЦЭМ!$D$10+'СЕТ СН'!$G$6-'СЕТ СН'!$G$19</f>
        <v>2025.6460235200002</v>
      </c>
      <c r="R52" s="36">
        <f>SUMIFS(СВЦЭМ!$C$39:$C$782,СВЦЭМ!$A$39:$A$782,$A52,СВЦЭМ!$B$39:$B$782,R$47)+'СЕТ СН'!$G$9+СВЦЭМ!$D$10+'СЕТ СН'!$G$6-'СЕТ СН'!$G$19</f>
        <v>2045.9753737199999</v>
      </c>
      <c r="S52" s="36">
        <f>SUMIFS(СВЦЭМ!$C$39:$C$782,СВЦЭМ!$A$39:$A$782,$A52,СВЦЭМ!$B$39:$B$782,S$47)+'СЕТ СН'!$G$9+СВЦЭМ!$D$10+'СЕТ СН'!$G$6-'СЕТ СН'!$G$19</f>
        <v>2037.5057946400002</v>
      </c>
      <c r="T52" s="36">
        <f>SUMIFS(СВЦЭМ!$C$39:$C$782,СВЦЭМ!$A$39:$A$782,$A52,СВЦЭМ!$B$39:$B$782,T$47)+'СЕТ СН'!$G$9+СВЦЭМ!$D$10+'СЕТ СН'!$G$6-'СЕТ СН'!$G$19</f>
        <v>1997.09681697</v>
      </c>
      <c r="U52" s="36">
        <f>SUMIFS(СВЦЭМ!$C$39:$C$782,СВЦЭМ!$A$39:$A$782,$A52,СВЦЭМ!$B$39:$B$782,U$47)+'СЕТ СН'!$G$9+СВЦЭМ!$D$10+'СЕТ СН'!$G$6-'СЕТ СН'!$G$19</f>
        <v>1986.52066393</v>
      </c>
      <c r="V52" s="36">
        <f>SUMIFS(СВЦЭМ!$C$39:$C$782,СВЦЭМ!$A$39:$A$782,$A52,СВЦЭМ!$B$39:$B$782,V$47)+'СЕТ СН'!$G$9+СВЦЭМ!$D$10+'СЕТ СН'!$G$6-'СЕТ СН'!$G$19</f>
        <v>1948.1327214100002</v>
      </c>
      <c r="W52" s="36">
        <f>SUMIFS(СВЦЭМ!$C$39:$C$782,СВЦЭМ!$A$39:$A$782,$A52,СВЦЭМ!$B$39:$B$782,W$47)+'СЕТ СН'!$G$9+СВЦЭМ!$D$10+'СЕТ СН'!$G$6-'СЕТ СН'!$G$19</f>
        <v>1913.8662455200001</v>
      </c>
      <c r="X52" s="36">
        <f>SUMIFS(СВЦЭМ!$C$39:$C$782,СВЦЭМ!$A$39:$A$782,$A52,СВЦЭМ!$B$39:$B$782,X$47)+'СЕТ СН'!$G$9+СВЦЭМ!$D$10+'СЕТ СН'!$G$6-'СЕТ СН'!$G$19</f>
        <v>1966.0220299799998</v>
      </c>
      <c r="Y52" s="36">
        <f>SUMIFS(СВЦЭМ!$C$39:$C$782,СВЦЭМ!$A$39:$A$782,$A52,СВЦЭМ!$B$39:$B$782,Y$47)+'СЕТ СН'!$G$9+СВЦЭМ!$D$10+'СЕТ СН'!$G$6-'СЕТ СН'!$G$19</f>
        <v>2033.2829428700002</v>
      </c>
    </row>
    <row r="53" spans="1:25" ht="15.75" x14ac:dyDescent="0.2">
      <c r="A53" s="35">
        <f t="shared" si="1"/>
        <v>45418</v>
      </c>
      <c r="B53" s="36">
        <f>SUMIFS(СВЦЭМ!$C$39:$C$782,СВЦЭМ!$A$39:$A$782,$A53,СВЦЭМ!$B$39:$B$782,B$47)+'СЕТ СН'!$G$9+СВЦЭМ!$D$10+'СЕТ СН'!$G$6-'СЕТ СН'!$G$19</f>
        <v>2062.52220364</v>
      </c>
      <c r="C53" s="36">
        <f>SUMIFS(СВЦЭМ!$C$39:$C$782,СВЦЭМ!$A$39:$A$782,$A53,СВЦЭМ!$B$39:$B$782,C$47)+'СЕТ СН'!$G$9+СВЦЭМ!$D$10+'СЕТ СН'!$G$6-'СЕТ СН'!$G$19</f>
        <v>2076.15646775</v>
      </c>
      <c r="D53" s="36">
        <f>SUMIFS(СВЦЭМ!$C$39:$C$782,СВЦЭМ!$A$39:$A$782,$A53,СВЦЭМ!$B$39:$B$782,D$47)+'СЕТ СН'!$G$9+СВЦЭМ!$D$10+'СЕТ СН'!$G$6-'СЕТ СН'!$G$19</f>
        <v>2138.7610473200002</v>
      </c>
      <c r="E53" s="36">
        <f>SUMIFS(СВЦЭМ!$C$39:$C$782,СВЦЭМ!$A$39:$A$782,$A53,СВЦЭМ!$B$39:$B$782,E$47)+'СЕТ СН'!$G$9+СВЦЭМ!$D$10+'СЕТ СН'!$G$6-'СЕТ СН'!$G$19</f>
        <v>2183.86624837</v>
      </c>
      <c r="F53" s="36">
        <f>SUMIFS(СВЦЭМ!$C$39:$C$782,СВЦЭМ!$A$39:$A$782,$A53,СВЦЭМ!$B$39:$B$782,F$47)+'СЕТ СН'!$G$9+СВЦЭМ!$D$10+'СЕТ СН'!$G$6-'СЕТ СН'!$G$19</f>
        <v>2174.7489055999999</v>
      </c>
      <c r="G53" s="36">
        <f>SUMIFS(СВЦЭМ!$C$39:$C$782,СВЦЭМ!$A$39:$A$782,$A53,СВЦЭМ!$B$39:$B$782,G$47)+'СЕТ СН'!$G$9+СВЦЭМ!$D$10+'СЕТ СН'!$G$6-'СЕТ СН'!$G$19</f>
        <v>2157.6885120000002</v>
      </c>
      <c r="H53" s="36">
        <f>SUMIFS(СВЦЭМ!$C$39:$C$782,СВЦЭМ!$A$39:$A$782,$A53,СВЦЭМ!$B$39:$B$782,H$47)+'СЕТ СН'!$G$9+СВЦЭМ!$D$10+'СЕТ СН'!$G$6-'СЕТ СН'!$G$19</f>
        <v>2127.61125558</v>
      </c>
      <c r="I53" s="36">
        <f>SUMIFS(СВЦЭМ!$C$39:$C$782,СВЦЭМ!$A$39:$A$782,$A53,СВЦЭМ!$B$39:$B$782,I$47)+'СЕТ СН'!$G$9+СВЦЭМ!$D$10+'СЕТ СН'!$G$6-'СЕТ СН'!$G$19</f>
        <v>2083.8928583400002</v>
      </c>
      <c r="J53" s="36">
        <f>SUMIFS(СВЦЭМ!$C$39:$C$782,СВЦЭМ!$A$39:$A$782,$A53,СВЦЭМ!$B$39:$B$782,J$47)+'СЕТ СН'!$G$9+СВЦЭМ!$D$10+'СЕТ СН'!$G$6-'СЕТ СН'!$G$19</f>
        <v>2055.57197692</v>
      </c>
      <c r="K53" s="36">
        <f>SUMIFS(СВЦЭМ!$C$39:$C$782,СВЦЭМ!$A$39:$A$782,$A53,СВЦЭМ!$B$39:$B$782,K$47)+'СЕТ СН'!$G$9+СВЦЭМ!$D$10+'СЕТ СН'!$G$6-'СЕТ СН'!$G$19</f>
        <v>2062.96275672</v>
      </c>
      <c r="L53" s="36">
        <f>SUMIFS(СВЦЭМ!$C$39:$C$782,СВЦЭМ!$A$39:$A$782,$A53,СВЦЭМ!$B$39:$B$782,L$47)+'СЕТ СН'!$G$9+СВЦЭМ!$D$10+'СЕТ СН'!$G$6-'СЕТ СН'!$G$19</f>
        <v>2030.24780831</v>
      </c>
      <c r="M53" s="36">
        <f>SUMIFS(СВЦЭМ!$C$39:$C$782,СВЦЭМ!$A$39:$A$782,$A53,СВЦЭМ!$B$39:$B$782,M$47)+'СЕТ СН'!$G$9+СВЦЭМ!$D$10+'СЕТ СН'!$G$6-'СЕТ СН'!$G$19</f>
        <v>2034.7504644699998</v>
      </c>
      <c r="N53" s="36">
        <f>SUMIFS(СВЦЭМ!$C$39:$C$782,СВЦЭМ!$A$39:$A$782,$A53,СВЦЭМ!$B$39:$B$782,N$47)+'СЕТ СН'!$G$9+СВЦЭМ!$D$10+'СЕТ СН'!$G$6-'СЕТ СН'!$G$19</f>
        <v>2040.8931958899998</v>
      </c>
      <c r="O53" s="36">
        <f>SUMIFS(СВЦЭМ!$C$39:$C$782,СВЦЭМ!$A$39:$A$782,$A53,СВЦЭМ!$B$39:$B$782,O$47)+'СЕТ СН'!$G$9+СВЦЭМ!$D$10+'СЕТ СН'!$G$6-'СЕТ СН'!$G$19</f>
        <v>2047.9221011</v>
      </c>
      <c r="P53" s="36">
        <f>SUMIFS(СВЦЭМ!$C$39:$C$782,СВЦЭМ!$A$39:$A$782,$A53,СВЦЭМ!$B$39:$B$782,P$47)+'СЕТ СН'!$G$9+СВЦЭМ!$D$10+'СЕТ СН'!$G$6-'СЕТ СН'!$G$19</f>
        <v>2056.5931703699998</v>
      </c>
      <c r="Q53" s="36">
        <f>SUMIFS(СВЦЭМ!$C$39:$C$782,СВЦЭМ!$A$39:$A$782,$A53,СВЦЭМ!$B$39:$B$782,Q$47)+'СЕТ СН'!$G$9+СВЦЭМ!$D$10+'СЕТ СН'!$G$6-'СЕТ СН'!$G$19</f>
        <v>2070.51320459</v>
      </c>
      <c r="R53" s="36">
        <f>SUMIFS(СВЦЭМ!$C$39:$C$782,СВЦЭМ!$A$39:$A$782,$A53,СВЦЭМ!$B$39:$B$782,R$47)+'СЕТ СН'!$G$9+СВЦЭМ!$D$10+'СЕТ СН'!$G$6-'СЕТ СН'!$G$19</f>
        <v>2072.2341789500001</v>
      </c>
      <c r="S53" s="36">
        <f>SUMIFS(СВЦЭМ!$C$39:$C$782,СВЦЭМ!$A$39:$A$782,$A53,СВЦЭМ!$B$39:$B$782,S$47)+'СЕТ СН'!$G$9+СВЦЭМ!$D$10+'СЕТ СН'!$G$6-'СЕТ СН'!$G$19</f>
        <v>2048.8676880100002</v>
      </c>
      <c r="T53" s="36">
        <f>SUMIFS(СВЦЭМ!$C$39:$C$782,СВЦЭМ!$A$39:$A$782,$A53,СВЦЭМ!$B$39:$B$782,T$47)+'СЕТ СН'!$G$9+СВЦЭМ!$D$10+'СЕТ СН'!$G$6-'СЕТ СН'!$G$19</f>
        <v>2024.7601808599998</v>
      </c>
      <c r="U53" s="36">
        <f>SUMIFS(СВЦЭМ!$C$39:$C$782,СВЦЭМ!$A$39:$A$782,$A53,СВЦЭМ!$B$39:$B$782,U$47)+'СЕТ СН'!$G$9+СВЦЭМ!$D$10+'СЕТ СН'!$G$6-'СЕТ СН'!$G$19</f>
        <v>2031.8463301799998</v>
      </c>
      <c r="V53" s="36">
        <f>SUMIFS(СВЦЭМ!$C$39:$C$782,СВЦЭМ!$A$39:$A$782,$A53,СВЦЭМ!$B$39:$B$782,V$47)+'СЕТ СН'!$G$9+СВЦЭМ!$D$10+'СЕТ СН'!$G$6-'СЕТ СН'!$G$19</f>
        <v>2018.5801844600001</v>
      </c>
      <c r="W53" s="36">
        <f>SUMIFS(СВЦЭМ!$C$39:$C$782,СВЦЭМ!$A$39:$A$782,$A53,СВЦЭМ!$B$39:$B$782,W$47)+'СЕТ СН'!$G$9+СВЦЭМ!$D$10+'СЕТ СН'!$G$6-'СЕТ СН'!$G$19</f>
        <v>1993.8214429499999</v>
      </c>
      <c r="X53" s="36">
        <f>SUMIFS(СВЦЭМ!$C$39:$C$782,СВЦЭМ!$A$39:$A$782,$A53,СВЦЭМ!$B$39:$B$782,X$47)+'СЕТ СН'!$G$9+СВЦЭМ!$D$10+'СЕТ СН'!$G$6-'СЕТ СН'!$G$19</f>
        <v>2040.6574549400002</v>
      </c>
      <c r="Y53" s="36">
        <f>SUMIFS(СВЦЭМ!$C$39:$C$782,СВЦЭМ!$A$39:$A$782,$A53,СВЦЭМ!$B$39:$B$782,Y$47)+'СЕТ СН'!$G$9+СВЦЭМ!$D$10+'СЕТ СН'!$G$6-'СЕТ СН'!$G$19</f>
        <v>2055.6940659900001</v>
      </c>
    </row>
    <row r="54" spans="1:25" ht="15.75" x14ac:dyDescent="0.2">
      <c r="A54" s="35">
        <f t="shared" si="1"/>
        <v>45419</v>
      </c>
      <c r="B54" s="36">
        <f>SUMIFS(СВЦЭМ!$C$39:$C$782,СВЦЭМ!$A$39:$A$782,$A54,СВЦЭМ!$B$39:$B$782,B$47)+'СЕТ СН'!$G$9+СВЦЭМ!$D$10+'СЕТ СН'!$G$6-'СЕТ СН'!$G$19</f>
        <v>2070.18476259</v>
      </c>
      <c r="C54" s="36">
        <f>SUMIFS(СВЦЭМ!$C$39:$C$782,СВЦЭМ!$A$39:$A$782,$A54,СВЦЭМ!$B$39:$B$782,C$47)+'СЕТ СН'!$G$9+СВЦЭМ!$D$10+'СЕТ СН'!$G$6-'СЕТ СН'!$G$19</f>
        <v>2160.0050565800002</v>
      </c>
      <c r="D54" s="36">
        <f>SUMIFS(СВЦЭМ!$C$39:$C$782,СВЦЭМ!$A$39:$A$782,$A54,СВЦЭМ!$B$39:$B$782,D$47)+'СЕТ СН'!$G$9+СВЦЭМ!$D$10+'СЕТ СН'!$G$6-'СЕТ СН'!$G$19</f>
        <v>2268.7128532799998</v>
      </c>
      <c r="E54" s="36">
        <f>SUMIFS(СВЦЭМ!$C$39:$C$782,СВЦЭМ!$A$39:$A$782,$A54,СВЦЭМ!$B$39:$B$782,E$47)+'СЕТ СН'!$G$9+СВЦЭМ!$D$10+'СЕТ СН'!$G$6-'СЕТ СН'!$G$19</f>
        <v>2288.8905382600001</v>
      </c>
      <c r="F54" s="36">
        <f>SUMIFS(СВЦЭМ!$C$39:$C$782,СВЦЭМ!$A$39:$A$782,$A54,СВЦЭМ!$B$39:$B$782,F$47)+'СЕТ СН'!$G$9+СВЦЭМ!$D$10+'СЕТ СН'!$G$6-'СЕТ СН'!$G$19</f>
        <v>2306.4852886600002</v>
      </c>
      <c r="G54" s="36">
        <f>SUMIFS(СВЦЭМ!$C$39:$C$782,СВЦЭМ!$A$39:$A$782,$A54,СВЦЭМ!$B$39:$B$782,G$47)+'СЕТ СН'!$G$9+СВЦЭМ!$D$10+'СЕТ СН'!$G$6-'СЕТ СН'!$G$19</f>
        <v>2256.8449275100002</v>
      </c>
      <c r="H54" s="36">
        <f>SUMIFS(СВЦЭМ!$C$39:$C$782,СВЦЭМ!$A$39:$A$782,$A54,СВЦЭМ!$B$39:$B$782,H$47)+'СЕТ СН'!$G$9+СВЦЭМ!$D$10+'СЕТ СН'!$G$6-'СЕТ СН'!$G$19</f>
        <v>2189.61863537</v>
      </c>
      <c r="I54" s="36">
        <f>SUMIFS(СВЦЭМ!$C$39:$C$782,СВЦЭМ!$A$39:$A$782,$A54,СВЦЭМ!$B$39:$B$782,I$47)+'СЕТ СН'!$G$9+СВЦЭМ!$D$10+'СЕТ СН'!$G$6-'СЕТ СН'!$G$19</f>
        <v>2112.3027542700002</v>
      </c>
      <c r="J54" s="36">
        <f>SUMIFS(СВЦЭМ!$C$39:$C$782,СВЦЭМ!$A$39:$A$782,$A54,СВЦЭМ!$B$39:$B$782,J$47)+'СЕТ СН'!$G$9+СВЦЭМ!$D$10+'СЕТ СН'!$G$6-'СЕТ СН'!$G$19</f>
        <v>2060.7137985300001</v>
      </c>
      <c r="K54" s="36">
        <f>SUMIFS(СВЦЭМ!$C$39:$C$782,СВЦЭМ!$A$39:$A$782,$A54,СВЦЭМ!$B$39:$B$782,K$47)+'СЕТ СН'!$G$9+СВЦЭМ!$D$10+'СЕТ СН'!$G$6-'СЕТ СН'!$G$19</f>
        <v>2050.80482016</v>
      </c>
      <c r="L54" s="36">
        <f>SUMIFS(СВЦЭМ!$C$39:$C$782,СВЦЭМ!$A$39:$A$782,$A54,СВЦЭМ!$B$39:$B$782,L$47)+'СЕТ СН'!$G$9+СВЦЭМ!$D$10+'СЕТ СН'!$G$6-'СЕТ СН'!$G$19</f>
        <v>2009.4593287900002</v>
      </c>
      <c r="M54" s="36">
        <f>SUMIFS(СВЦЭМ!$C$39:$C$782,СВЦЭМ!$A$39:$A$782,$A54,СВЦЭМ!$B$39:$B$782,M$47)+'СЕТ СН'!$G$9+СВЦЭМ!$D$10+'СЕТ СН'!$G$6-'СЕТ СН'!$G$19</f>
        <v>2023.8326273600001</v>
      </c>
      <c r="N54" s="36">
        <f>SUMIFS(СВЦЭМ!$C$39:$C$782,СВЦЭМ!$A$39:$A$782,$A54,СВЦЭМ!$B$39:$B$782,N$47)+'СЕТ СН'!$G$9+СВЦЭМ!$D$10+'СЕТ СН'!$G$6-'СЕТ СН'!$G$19</f>
        <v>2016.6720950200001</v>
      </c>
      <c r="O54" s="36">
        <f>SUMIFS(СВЦЭМ!$C$39:$C$782,СВЦЭМ!$A$39:$A$782,$A54,СВЦЭМ!$B$39:$B$782,O$47)+'СЕТ СН'!$G$9+СВЦЭМ!$D$10+'СЕТ СН'!$G$6-'СЕТ СН'!$G$19</f>
        <v>2032.98029546</v>
      </c>
      <c r="P54" s="36">
        <f>SUMIFS(СВЦЭМ!$C$39:$C$782,СВЦЭМ!$A$39:$A$782,$A54,СВЦЭМ!$B$39:$B$782,P$47)+'СЕТ СН'!$G$9+СВЦЭМ!$D$10+'СЕТ СН'!$G$6-'СЕТ СН'!$G$19</f>
        <v>2047.89731665</v>
      </c>
      <c r="Q54" s="36">
        <f>SUMIFS(СВЦЭМ!$C$39:$C$782,СВЦЭМ!$A$39:$A$782,$A54,СВЦЭМ!$B$39:$B$782,Q$47)+'СЕТ СН'!$G$9+СВЦЭМ!$D$10+'СЕТ СН'!$G$6-'СЕТ СН'!$G$19</f>
        <v>2081.8864003499998</v>
      </c>
      <c r="R54" s="36">
        <f>SUMIFS(СВЦЭМ!$C$39:$C$782,СВЦЭМ!$A$39:$A$782,$A54,СВЦЭМ!$B$39:$B$782,R$47)+'СЕТ СН'!$G$9+СВЦЭМ!$D$10+'СЕТ СН'!$G$6-'СЕТ СН'!$G$19</f>
        <v>2092.9201561999998</v>
      </c>
      <c r="S54" s="36">
        <f>SUMIFS(СВЦЭМ!$C$39:$C$782,СВЦЭМ!$A$39:$A$782,$A54,СВЦЭМ!$B$39:$B$782,S$47)+'СЕТ СН'!$G$9+СВЦЭМ!$D$10+'СЕТ СН'!$G$6-'СЕТ СН'!$G$19</f>
        <v>2063.0376636800002</v>
      </c>
      <c r="T54" s="36">
        <f>SUMIFS(СВЦЭМ!$C$39:$C$782,СВЦЭМ!$A$39:$A$782,$A54,СВЦЭМ!$B$39:$B$782,T$47)+'СЕТ СН'!$G$9+СВЦЭМ!$D$10+'СЕТ СН'!$G$6-'СЕТ СН'!$G$19</f>
        <v>2029.8356613800001</v>
      </c>
      <c r="U54" s="36">
        <f>SUMIFS(СВЦЭМ!$C$39:$C$782,СВЦЭМ!$A$39:$A$782,$A54,СВЦЭМ!$B$39:$B$782,U$47)+'СЕТ СН'!$G$9+СВЦЭМ!$D$10+'СЕТ СН'!$G$6-'СЕТ СН'!$G$19</f>
        <v>2023.4154804300001</v>
      </c>
      <c r="V54" s="36">
        <f>SUMIFS(СВЦЭМ!$C$39:$C$782,СВЦЭМ!$A$39:$A$782,$A54,СВЦЭМ!$B$39:$B$782,V$47)+'СЕТ СН'!$G$9+СВЦЭМ!$D$10+'СЕТ СН'!$G$6-'СЕТ СН'!$G$19</f>
        <v>2001.6948386099998</v>
      </c>
      <c r="W54" s="36">
        <f>SUMIFS(СВЦЭМ!$C$39:$C$782,СВЦЭМ!$A$39:$A$782,$A54,СВЦЭМ!$B$39:$B$782,W$47)+'СЕТ СН'!$G$9+СВЦЭМ!$D$10+'СЕТ СН'!$G$6-'СЕТ СН'!$G$19</f>
        <v>1971.2564954200002</v>
      </c>
      <c r="X54" s="36">
        <f>SUMIFS(СВЦЭМ!$C$39:$C$782,СВЦЭМ!$A$39:$A$782,$A54,СВЦЭМ!$B$39:$B$782,X$47)+'СЕТ СН'!$G$9+СВЦЭМ!$D$10+'СЕТ СН'!$G$6-'СЕТ СН'!$G$19</f>
        <v>2010.7742625300002</v>
      </c>
      <c r="Y54" s="36">
        <f>SUMIFS(СВЦЭМ!$C$39:$C$782,СВЦЭМ!$A$39:$A$782,$A54,СВЦЭМ!$B$39:$B$782,Y$47)+'СЕТ СН'!$G$9+СВЦЭМ!$D$10+'СЕТ СН'!$G$6-'СЕТ СН'!$G$19</f>
        <v>2045.52506042</v>
      </c>
    </row>
    <row r="55" spans="1:25" ht="15.75" x14ac:dyDescent="0.2">
      <c r="A55" s="35">
        <f t="shared" si="1"/>
        <v>45420</v>
      </c>
      <c r="B55" s="36">
        <f>SUMIFS(СВЦЭМ!$C$39:$C$782,СВЦЭМ!$A$39:$A$782,$A55,СВЦЭМ!$B$39:$B$782,B$47)+'СЕТ СН'!$G$9+СВЦЭМ!$D$10+'СЕТ СН'!$G$6-'СЕТ СН'!$G$19</f>
        <v>2040.23053639</v>
      </c>
      <c r="C55" s="36">
        <f>SUMIFS(СВЦЭМ!$C$39:$C$782,СВЦЭМ!$A$39:$A$782,$A55,СВЦЭМ!$B$39:$B$782,C$47)+'СЕТ СН'!$G$9+СВЦЭМ!$D$10+'СЕТ СН'!$G$6-'СЕТ СН'!$G$19</f>
        <v>2096.28851979</v>
      </c>
      <c r="D55" s="36">
        <f>SUMIFS(СВЦЭМ!$C$39:$C$782,СВЦЭМ!$A$39:$A$782,$A55,СВЦЭМ!$B$39:$B$782,D$47)+'СЕТ СН'!$G$9+СВЦЭМ!$D$10+'СЕТ СН'!$G$6-'СЕТ СН'!$G$19</f>
        <v>2139.6321920999999</v>
      </c>
      <c r="E55" s="36">
        <f>SUMIFS(СВЦЭМ!$C$39:$C$782,СВЦЭМ!$A$39:$A$782,$A55,СВЦЭМ!$B$39:$B$782,E$47)+'СЕТ СН'!$G$9+СВЦЭМ!$D$10+'СЕТ СН'!$G$6-'СЕТ СН'!$G$19</f>
        <v>2164.5005915900001</v>
      </c>
      <c r="F55" s="36">
        <f>SUMIFS(СВЦЭМ!$C$39:$C$782,СВЦЭМ!$A$39:$A$782,$A55,СВЦЭМ!$B$39:$B$782,F$47)+'СЕТ СН'!$G$9+СВЦЭМ!$D$10+'СЕТ СН'!$G$6-'СЕТ СН'!$G$19</f>
        <v>2180.2721587999999</v>
      </c>
      <c r="G55" s="36">
        <f>SUMIFS(СВЦЭМ!$C$39:$C$782,СВЦЭМ!$A$39:$A$782,$A55,СВЦЭМ!$B$39:$B$782,G$47)+'СЕТ СН'!$G$9+СВЦЭМ!$D$10+'СЕТ СН'!$G$6-'СЕТ СН'!$G$19</f>
        <v>2152.5176427699998</v>
      </c>
      <c r="H55" s="36">
        <f>SUMIFS(СВЦЭМ!$C$39:$C$782,СВЦЭМ!$A$39:$A$782,$A55,СВЦЭМ!$B$39:$B$782,H$47)+'СЕТ СН'!$G$9+СВЦЭМ!$D$10+'СЕТ СН'!$G$6-'СЕТ СН'!$G$19</f>
        <v>2088.8750336899998</v>
      </c>
      <c r="I55" s="36">
        <f>SUMIFS(СВЦЭМ!$C$39:$C$782,СВЦЭМ!$A$39:$A$782,$A55,СВЦЭМ!$B$39:$B$782,I$47)+'СЕТ СН'!$G$9+СВЦЭМ!$D$10+'СЕТ СН'!$G$6-'СЕТ СН'!$G$19</f>
        <v>2005.6590535700002</v>
      </c>
      <c r="J55" s="36">
        <f>SUMIFS(СВЦЭМ!$C$39:$C$782,СВЦЭМ!$A$39:$A$782,$A55,СВЦЭМ!$B$39:$B$782,J$47)+'СЕТ СН'!$G$9+СВЦЭМ!$D$10+'СЕТ СН'!$G$6-'СЕТ СН'!$G$19</f>
        <v>1943.4490776500002</v>
      </c>
      <c r="K55" s="36">
        <f>SUMIFS(СВЦЭМ!$C$39:$C$782,СВЦЭМ!$A$39:$A$782,$A55,СВЦЭМ!$B$39:$B$782,K$47)+'СЕТ СН'!$G$9+СВЦЭМ!$D$10+'СЕТ СН'!$G$6-'СЕТ СН'!$G$19</f>
        <v>1931.2946190100001</v>
      </c>
      <c r="L55" s="36">
        <f>SUMIFS(СВЦЭМ!$C$39:$C$782,СВЦЭМ!$A$39:$A$782,$A55,СВЦЭМ!$B$39:$B$782,L$47)+'СЕТ СН'!$G$9+СВЦЭМ!$D$10+'СЕТ СН'!$G$6-'СЕТ СН'!$G$19</f>
        <v>1917.7369883199999</v>
      </c>
      <c r="M55" s="36">
        <f>SUMIFS(СВЦЭМ!$C$39:$C$782,СВЦЭМ!$A$39:$A$782,$A55,СВЦЭМ!$B$39:$B$782,M$47)+'СЕТ СН'!$G$9+СВЦЭМ!$D$10+'СЕТ СН'!$G$6-'СЕТ СН'!$G$19</f>
        <v>1916.98918581</v>
      </c>
      <c r="N55" s="36">
        <f>SUMIFS(СВЦЭМ!$C$39:$C$782,СВЦЭМ!$A$39:$A$782,$A55,СВЦЭМ!$B$39:$B$782,N$47)+'СЕТ СН'!$G$9+СВЦЭМ!$D$10+'СЕТ СН'!$G$6-'СЕТ СН'!$G$19</f>
        <v>1921.6439442699998</v>
      </c>
      <c r="O55" s="36">
        <f>SUMIFS(СВЦЭМ!$C$39:$C$782,СВЦЭМ!$A$39:$A$782,$A55,СВЦЭМ!$B$39:$B$782,O$47)+'СЕТ СН'!$G$9+СВЦЭМ!$D$10+'СЕТ СН'!$G$6-'СЕТ СН'!$G$19</f>
        <v>1948.4034664699998</v>
      </c>
      <c r="P55" s="36">
        <f>SUMIFS(СВЦЭМ!$C$39:$C$782,СВЦЭМ!$A$39:$A$782,$A55,СВЦЭМ!$B$39:$B$782,P$47)+'СЕТ СН'!$G$9+СВЦЭМ!$D$10+'СЕТ СН'!$G$6-'СЕТ СН'!$G$19</f>
        <v>1965.0062385199999</v>
      </c>
      <c r="Q55" s="36">
        <f>SUMIFS(СВЦЭМ!$C$39:$C$782,СВЦЭМ!$A$39:$A$782,$A55,СВЦЭМ!$B$39:$B$782,Q$47)+'СЕТ СН'!$G$9+СВЦЭМ!$D$10+'СЕТ СН'!$G$6-'СЕТ СН'!$G$19</f>
        <v>1989.670779</v>
      </c>
      <c r="R55" s="36">
        <f>SUMIFS(СВЦЭМ!$C$39:$C$782,СВЦЭМ!$A$39:$A$782,$A55,СВЦЭМ!$B$39:$B$782,R$47)+'СЕТ СН'!$G$9+СВЦЭМ!$D$10+'СЕТ СН'!$G$6-'СЕТ СН'!$G$19</f>
        <v>1992.3893485099998</v>
      </c>
      <c r="S55" s="36">
        <f>SUMIFS(СВЦЭМ!$C$39:$C$782,СВЦЭМ!$A$39:$A$782,$A55,СВЦЭМ!$B$39:$B$782,S$47)+'СЕТ СН'!$G$9+СВЦЭМ!$D$10+'СЕТ СН'!$G$6-'СЕТ СН'!$G$19</f>
        <v>1982.7656531299999</v>
      </c>
      <c r="T55" s="36">
        <f>SUMIFS(СВЦЭМ!$C$39:$C$782,СВЦЭМ!$A$39:$A$782,$A55,СВЦЭМ!$B$39:$B$782,T$47)+'СЕТ СН'!$G$9+СВЦЭМ!$D$10+'СЕТ СН'!$G$6-'СЕТ СН'!$G$19</f>
        <v>1966.30197077</v>
      </c>
      <c r="U55" s="36">
        <f>SUMIFS(СВЦЭМ!$C$39:$C$782,СВЦЭМ!$A$39:$A$782,$A55,СВЦЭМ!$B$39:$B$782,U$47)+'СЕТ СН'!$G$9+СВЦЭМ!$D$10+'СЕТ СН'!$G$6-'СЕТ СН'!$G$19</f>
        <v>1952.6386784900001</v>
      </c>
      <c r="V55" s="36">
        <f>SUMIFS(СВЦЭМ!$C$39:$C$782,СВЦЭМ!$A$39:$A$782,$A55,СВЦЭМ!$B$39:$B$782,V$47)+'СЕТ СН'!$G$9+СВЦЭМ!$D$10+'СЕТ СН'!$G$6-'СЕТ СН'!$G$19</f>
        <v>1933.34823572</v>
      </c>
      <c r="W55" s="36">
        <f>SUMIFS(СВЦЭМ!$C$39:$C$782,СВЦЭМ!$A$39:$A$782,$A55,СВЦЭМ!$B$39:$B$782,W$47)+'СЕТ СН'!$G$9+СВЦЭМ!$D$10+'СЕТ СН'!$G$6-'СЕТ СН'!$G$19</f>
        <v>1902.3469783400001</v>
      </c>
      <c r="X55" s="36">
        <f>SUMIFS(СВЦЭМ!$C$39:$C$782,СВЦЭМ!$A$39:$A$782,$A55,СВЦЭМ!$B$39:$B$782,X$47)+'СЕТ СН'!$G$9+СВЦЭМ!$D$10+'СЕТ СН'!$G$6-'СЕТ СН'!$G$19</f>
        <v>1906.0527653099998</v>
      </c>
      <c r="Y55" s="36">
        <f>SUMIFS(СВЦЭМ!$C$39:$C$782,СВЦЭМ!$A$39:$A$782,$A55,СВЦЭМ!$B$39:$B$782,Y$47)+'СЕТ СН'!$G$9+СВЦЭМ!$D$10+'СЕТ СН'!$G$6-'СЕТ СН'!$G$19</f>
        <v>1924.7416280699999</v>
      </c>
    </row>
    <row r="56" spans="1:25" ht="15.75" x14ac:dyDescent="0.2">
      <c r="A56" s="35">
        <f t="shared" si="1"/>
        <v>45421</v>
      </c>
      <c r="B56" s="36">
        <f>SUMIFS(СВЦЭМ!$C$39:$C$782,СВЦЭМ!$A$39:$A$782,$A56,СВЦЭМ!$B$39:$B$782,B$47)+'СЕТ СН'!$G$9+СВЦЭМ!$D$10+'СЕТ СН'!$G$6-'СЕТ СН'!$G$19</f>
        <v>2085.9414123900001</v>
      </c>
      <c r="C56" s="36">
        <f>SUMIFS(СВЦЭМ!$C$39:$C$782,СВЦЭМ!$A$39:$A$782,$A56,СВЦЭМ!$B$39:$B$782,C$47)+'СЕТ СН'!$G$9+СВЦЭМ!$D$10+'СЕТ СН'!$G$6-'СЕТ СН'!$G$19</f>
        <v>2143.6164982300002</v>
      </c>
      <c r="D56" s="36">
        <f>SUMIFS(СВЦЭМ!$C$39:$C$782,СВЦЭМ!$A$39:$A$782,$A56,СВЦЭМ!$B$39:$B$782,D$47)+'СЕТ СН'!$G$9+СВЦЭМ!$D$10+'СЕТ СН'!$G$6-'СЕТ СН'!$G$19</f>
        <v>2183.0635052100001</v>
      </c>
      <c r="E56" s="36">
        <f>SUMIFS(СВЦЭМ!$C$39:$C$782,СВЦЭМ!$A$39:$A$782,$A56,СВЦЭМ!$B$39:$B$782,E$47)+'СЕТ СН'!$G$9+СВЦЭМ!$D$10+'СЕТ СН'!$G$6-'СЕТ СН'!$G$19</f>
        <v>2216.5302456200002</v>
      </c>
      <c r="F56" s="36">
        <f>SUMIFS(СВЦЭМ!$C$39:$C$782,СВЦЭМ!$A$39:$A$782,$A56,СВЦЭМ!$B$39:$B$782,F$47)+'СЕТ СН'!$G$9+СВЦЭМ!$D$10+'СЕТ СН'!$G$6-'СЕТ СН'!$G$19</f>
        <v>2203.4532851200001</v>
      </c>
      <c r="G56" s="36">
        <f>SUMIFS(СВЦЭМ!$C$39:$C$782,СВЦЭМ!$A$39:$A$782,$A56,СВЦЭМ!$B$39:$B$782,G$47)+'СЕТ СН'!$G$9+СВЦЭМ!$D$10+'СЕТ СН'!$G$6-'СЕТ СН'!$G$19</f>
        <v>2200.66611633</v>
      </c>
      <c r="H56" s="36">
        <f>SUMIFS(СВЦЭМ!$C$39:$C$782,СВЦЭМ!$A$39:$A$782,$A56,СВЦЭМ!$B$39:$B$782,H$47)+'СЕТ СН'!$G$9+СВЦЭМ!$D$10+'СЕТ СН'!$G$6-'СЕТ СН'!$G$19</f>
        <v>2186.5497929799999</v>
      </c>
      <c r="I56" s="36">
        <f>SUMIFS(СВЦЭМ!$C$39:$C$782,СВЦЭМ!$A$39:$A$782,$A56,СВЦЭМ!$B$39:$B$782,I$47)+'СЕТ СН'!$G$9+СВЦЭМ!$D$10+'СЕТ СН'!$G$6-'СЕТ СН'!$G$19</f>
        <v>2146.9399261799999</v>
      </c>
      <c r="J56" s="36">
        <f>SUMIFS(СВЦЭМ!$C$39:$C$782,СВЦЭМ!$A$39:$A$782,$A56,СВЦЭМ!$B$39:$B$782,J$47)+'СЕТ СН'!$G$9+СВЦЭМ!$D$10+'СЕТ СН'!$G$6-'СЕТ СН'!$G$19</f>
        <v>2063.65922086</v>
      </c>
      <c r="K56" s="36">
        <f>SUMIFS(СВЦЭМ!$C$39:$C$782,СВЦЭМ!$A$39:$A$782,$A56,СВЦЭМ!$B$39:$B$782,K$47)+'СЕТ СН'!$G$9+СВЦЭМ!$D$10+'СЕТ СН'!$G$6-'СЕТ СН'!$G$19</f>
        <v>2009.5350314100001</v>
      </c>
      <c r="L56" s="36">
        <f>SUMIFS(СВЦЭМ!$C$39:$C$782,СВЦЭМ!$A$39:$A$782,$A56,СВЦЭМ!$B$39:$B$782,L$47)+'СЕТ СН'!$G$9+СВЦЭМ!$D$10+'СЕТ СН'!$G$6-'СЕТ СН'!$G$19</f>
        <v>1957.7934167600001</v>
      </c>
      <c r="M56" s="36">
        <f>SUMIFS(СВЦЭМ!$C$39:$C$782,СВЦЭМ!$A$39:$A$782,$A56,СВЦЭМ!$B$39:$B$782,M$47)+'СЕТ СН'!$G$9+СВЦЭМ!$D$10+'СЕТ СН'!$G$6-'СЕТ СН'!$G$19</f>
        <v>1955.5687844899999</v>
      </c>
      <c r="N56" s="36">
        <f>SUMIFS(СВЦЭМ!$C$39:$C$782,СВЦЭМ!$A$39:$A$782,$A56,СВЦЭМ!$B$39:$B$782,N$47)+'СЕТ СН'!$G$9+СВЦЭМ!$D$10+'СЕТ СН'!$G$6-'СЕТ СН'!$G$19</f>
        <v>1985.97393543</v>
      </c>
      <c r="O56" s="36">
        <f>SUMIFS(СВЦЭМ!$C$39:$C$782,СВЦЭМ!$A$39:$A$782,$A56,СВЦЭМ!$B$39:$B$782,O$47)+'СЕТ СН'!$G$9+СВЦЭМ!$D$10+'СЕТ СН'!$G$6-'СЕТ СН'!$G$19</f>
        <v>2021.94107549</v>
      </c>
      <c r="P56" s="36">
        <f>SUMIFS(СВЦЭМ!$C$39:$C$782,СВЦЭМ!$A$39:$A$782,$A56,СВЦЭМ!$B$39:$B$782,P$47)+'СЕТ СН'!$G$9+СВЦЭМ!$D$10+'СЕТ СН'!$G$6-'СЕТ СН'!$G$19</f>
        <v>2001.6930136199999</v>
      </c>
      <c r="Q56" s="36">
        <f>SUMIFS(СВЦЭМ!$C$39:$C$782,СВЦЭМ!$A$39:$A$782,$A56,СВЦЭМ!$B$39:$B$782,Q$47)+'СЕТ СН'!$G$9+СВЦЭМ!$D$10+'СЕТ СН'!$G$6-'СЕТ СН'!$G$19</f>
        <v>2029.6002121199999</v>
      </c>
      <c r="R56" s="36">
        <f>SUMIFS(СВЦЭМ!$C$39:$C$782,СВЦЭМ!$A$39:$A$782,$A56,СВЦЭМ!$B$39:$B$782,R$47)+'СЕТ СН'!$G$9+СВЦЭМ!$D$10+'СЕТ СН'!$G$6-'СЕТ СН'!$G$19</f>
        <v>2028.609516</v>
      </c>
      <c r="S56" s="36">
        <f>SUMIFS(СВЦЭМ!$C$39:$C$782,СВЦЭМ!$A$39:$A$782,$A56,СВЦЭМ!$B$39:$B$782,S$47)+'СЕТ СН'!$G$9+СВЦЭМ!$D$10+'СЕТ СН'!$G$6-'СЕТ СН'!$G$19</f>
        <v>2031.0513521900002</v>
      </c>
      <c r="T56" s="36">
        <f>SUMIFS(СВЦЭМ!$C$39:$C$782,СВЦЭМ!$A$39:$A$782,$A56,СВЦЭМ!$B$39:$B$782,T$47)+'СЕТ СН'!$G$9+СВЦЭМ!$D$10+'СЕТ СН'!$G$6-'СЕТ СН'!$G$19</f>
        <v>1995.6491257100001</v>
      </c>
      <c r="U56" s="36">
        <f>SUMIFS(СВЦЭМ!$C$39:$C$782,СВЦЭМ!$A$39:$A$782,$A56,СВЦЭМ!$B$39:$B$782,U$47)+'СЕТ СН'!$G$9+СВЦЭМ!$D$10+'СЕТ СН'!$G$6-'СЕТ СН'!$G$19</f>
        <v>1992.1584364199998</v>
      </c>
      <c r="V56" s="36">
        <f>SUMIFS(СВЦЭМ!$C$39:$C$782,СВЦЭМ!$A$39:$A$782,$A56,СВЦЭМ!$B$39:$B$782,V$47)+'СЕТ СН'!$G$9+СВЦЭМ!$D$10+'СЕТ СН'!$G$6-'СЕТ СН'!$G$19</f>
        <v>1936.1920933400002</v>
      </c>
      <c r="W56" s="36">
        <f>SUMIFS(СВЦЭМ!$C$39:$C$782,СВЦЭМ!$A$39:$A$782,$A56,СВЦЭМ!$B$39:$B$782,W$47)+'СЕТ СН'!$G$9+СВЦЭМ!$D$10+'СЕТ СН'!$G$6-'СЕТ СН'!$G$19</f>
        <v>1902.7302645700001</v>
      </c>
      <c r="X56" s="36">
        <f>SUMIFS(СВЦЭМ!$C$39:$C$782,СВЦЭМ!$A$39:$A$782,$A56,СВЦЭМ!$B$39:$B$782,X$47)+'СЕТ СН'!$G$9+СВЦЭМ!$D$10+'СЕТ СН'!$G$6-'СЕТ СН'!$G$19</f>
        <v>1953.3517922599999</v>
      </c>
      <c r="Y56" s="36">
        <f>SUMIFS(СВЦЭМ!$C$39:$C$782,СВЦЭМ!$A$39:$A$782,$A56,СВЦЭМ!$B$39:$B$782,Y$47)+'СЕТ СН'!$G$9+СВЦЭМ!$D$10+'СЕТ СН'!$G$6-'СЕТ СН'!$G$19</f>
        <v>2026.1084353400001</v>
      </c>
    </row>
    <row r="57" spans="1:25" ht="15.75" x14ac:dyDescent="0.2">
      <c r="A57" s="35">
        <f t="shared" si="1"/>
        <v>45422</v>
      </c>
      <c r="B57" s="36">
        <f>SUMIFS(СВЦЭМ!$C$39:$C$782,СВЦЭМ!$A$39:$A$782,$A57,СВЦЭМ!$B$39:$B$782,B$47)+'СЕТ СН'!$G$9+СВЦЭМ!$D$10+'СЕТ СН'!$G$6-'СЕТ СН'!$G$19</f>
        <v>2120.1869112499999</v>
      </c>
      <c r="C57" s="36">
        <f>SUMIFS(СВЦЭМ!$C$39:$C$782,СВЦЭМ!$A$39:$A$782,$A57,СВЦЭМ!$B$39:$B$782,C$47)+'СЕТ СН'!$G$9+СВЦЭМ!$D$10+'СЕТ СН'!$G$6-'СЕТ СН'!$G$19</f>
        <v>2180.71730402</v>
      </c>
      <c r="D57" s="36">
        <f>SUMIFS(СВЦЭМ!$C$39:$C$782,СВЦЭМ!$A$39:$A$782,$A57,СВЦЭМ!$B$39:$B$782,D$47)+'СЕТ СН'!$G$9+СВЦЭМ!$D$10+'СЕТ СН'!$G$6-'СЕТ СН'!$G$19</f>
        <v>2211.8014635999998</v>
      </c>
      <c r="E57" s="36">
        <f>SUMIFS(СВЦЭМ!$C$39:$C$782,СВЦЭМ!$A$39:$A$782,$A57,СВЦЭМ!$B$39:$B$782,E$47)+'СЕТ СН'!$G$9+СВЦЭМ!$D$10+'СЕТ СН'!$G$6-'СЕТ СН'!$G$19</f>
        <v>2241.8396386300001</v>
      </c>
      <c r="F57" s="36">
        <f>SUMIFS(СВЦЭМ!$C$39:$C$782,СВЦЭМ!$A$39:$A$782,$A57,СВЦЭМ!$B$39:$B$782,F$47)+'СЕТ СН'!$G$9+СВЦЭМ!$D$10+'СЕТ СН'!$G$6-'СЕТ СН'!$G$19</f>
        <v>2242.70141616</v>
      </c>
      <c r="G57" s="36">
        <f>SUMIFS(СВЦЭМ!$C$39:$C$782,СВЦЭМ!$A$39:$A$782,$A57,СВЦЭМ!$B$39:$B$782,G$47)+'СЕТ СН'!$G$9+СВЦЭМ!$D$10+'СЕТ СН'!$G$6-'СЕТ СН'!$G$19</f>
        <v>2242.7111944799999</v>
      </c>
      <c r="H57" s="36">
        <f>SUMIFS(СВЦЭМ!$C$39:$C$782,СВЦЭМ!$A$39:$A$782,$A57,СВЦЭМ!$B$39:$B$782,H$47)+'СЕТ СН'!$G$9+СВЦЭМ!$D$10+'СЕТ СН'!$G$6-'СЕТ СН'!$G$19</f>
        <v>2204.0717818799999</v>
      </c>
      <c r="I57" s="36">
        <f>SUMIFS(СВЦЭМ!$C$39:$C$782,СВЦЭМ!$A$39:$A$782,$A57,СВЦЭМ!$B$39:$B$782,I$47)+'СЕТ СН'!$G$9+СВЦЭМ!$D$10+'СЕТ СН'!$G$6-'СЕТ СН'!$G$19</f>
        <v>2159.2959640399999</v>
      </c>
      <c r="J57" s="36">
        <f>SUMIFS(СВЦЭМ!$C$39:$C$782,СВЦЭМ!$A$39:$A$782,$A57,СВЦЭМ!$B$39:$B$782,J$47)+'СЕТ СН'!$G$9+СВЦЭМ!$D$10+'СЕТ СН'!$G$6-'СЕТ СН'!$G$19</f>
        <v>2068.2973820000002</v>
      </c>
      <c r="K57" s="36">
        <f>SUMIFS(СВЦЭМ!$C$39:$C$782,СВЦЭМ!$A$39:$A$782,$A57,СВЦЭМ!$B$39:$B$782,K$47)+'СЕТ СН'!$G$9+СВЦЭМ!$D$10+'СЕТ СН'!$G$6-'СЕТ СН'!$G$19</f>
        <v>2019.9375238600001</v>
      </c>
      <c r="L57" s="36">
        <f>SUMIFS(СВЦЭМ!$C$39:$C$782,СВЦЭМ!$A$39:$A$782,$A57,СВЦЭМ!$B$39:$B$782,L$47)+'СЕТ СН'!$G$9+СВЦЭМ!$D$10+'СЕТ СН'!$G$6-'СЕТ СН'!$G$19</f>
        <v>1974.2826714900002</v>
      </c>
      <c r="M57" s="36">
        <f>SUMIFS(СВЦЭМ!$C$39:$C$782,СВЦЭМ!$A$39:$A$782,$A57,СВЦЭМ!$B$39:$B$782,M$47)+'СЕТ СН'!$G$9+СВЦЭМ!$D$10+'СЕТ СН'!$G$6-'СЕТ СН'!$G$19</f>
        <v>1974.3635835099999</v>
      </c>
      <c r="N57" s="36">
        <f>SUMIFS(СВЦЭМ!$C$39:$C$782,СВЦЭМ!$A$39:$A$782,$A57,СВЦЭМ!$B$39:$B$782,N$47)+'СЕТ СН'!$G$9+СВЦЭМ!$D$10+'СЕТ СН'!$G$6-'СЕТ СН'!$G$19</f>
        <v>1989.4816987499999</v>
      </c>
      <c r="O57" s="36">
        <f>SUMIFS(СВЦЭМ!$C$39:$C$782,СВЦЭМ!$A$39:$A$782,$A57,СВЦЭМ!$B$39:$B$782,O$47)+'СЕТ СН'!$G$9+СВЦЭМ!$D$10+'СЕТ СН'!$G$6-'СЕТ СН'!$G$19</f>
        <v>2000.9519172999999</v>
      </c>
      <c r="P57" s="36">
        <f>SUMIFS(СВЦЭМ!$C$39:$C$782,СВЦЭМ!$A$39:$A$782,$A57,СВЦЭМ!$B$39:$B$782,P$47)+'СЕТ СН'!$G$9+СВЦЭМ!$D$10+'СЕТ СН'!$G$6-'СЕТ СН'!$G$19</f>
        <v>2007.63798692</v>
      </c>
      <c r="Q57" s="36">
        <f>SUMIFS(СВЦЭМ!$C$39:$C$782,СВЦЭМ!$A$39:$A$782,$A57,СВЦЭМ!$B$39:$B$782,Q$47)+'СЕТ СН'!$G$9+СВЦЭМ!$D$10+'СЕТ СН'!$G$6-'СЕТ СН'!$G$19</f>
        <v>2038.4022141800001</v>
      </c>
      <c r="R57" s="36">
        <f>SUMIFS(СВЦЭМ!$C$39:$C$782,СВЦЭМ!$A$39:$A$782,$A57,СВЦЭМ!$B$39:$B$782,R$47)+'СЕТ СН'!$G$9+СВЦЭМ!$D$10+'СЕТ СН'!$G$6-'СЕТ СН'!$G$19</f>
        <v>2053.9670971800001</v>
      </c>
      <c r="S57" s="36">
        <f>SUMIFS(СВЦЭМ!$C$39:$C$782,СВЦЭМ!$A$39:$A$782,$A57,СВЦЭМ!$B$39:$B$782,S$47)+'СЕТ СН'!$G$9+СВЦЭМ!$D$10+'СЕТ СН'!$G$6-'СЕТ СН'!$G$19</f>
        <v>2050.4873336199998</v>
      </c>
      <c r="T57" s="36">
        <f>SUMIFS(СВЦЭМ!$C$39:$C$782,СВЦЭМ!$A$39:$A$782,$A57,СВЦЭМ!$B$39:$B$782,T$47)+'СЕТ СН'!$G$9+СВЦЭМ!$D$10+'СЕТ СН'!$G$6-'СЕТ СН'!$G$19</f>
        <v>2021.4945735299998</v>
      </c>
      <c r="U57" s="36">
        <f>SUMIFS(СВЦЭМ!$C$39:$C$782,СВЦЭМ!$A$39:$A$782,$A57,СВЦЭМ!$B$39:$B$782,U$47)+'СЕТ СН'!$G$9+СВЦЭМ!$D$10+'СЕТ СН'!$G$6-'СЕТ СН'!$G$19</f>
        <v>1998.5184098499999</v>
      </c>
      <c r="V57" s="36">
        <f>SUMIFS(СВЦЭМ!$C$39:$C$782,СВЦЭМ!$A$39:$A$782,$A57,СВЦЭМ!$B$39:$B$782,V$47)+'СЕТ СН'!$G$9+СВЦЭМ!$D$10+'СЕТ СН'!$G$6-'СЕТ СН'!$G$19</f>
        <v>1957.4936912200001</v>
      </c>
      <c r="W57" s="36">
        <f>SUMIFS(СВЦЭМ!$C$39:$C$782,СВЦЭМ!$A$39:$A$782,$A57,СВЦЭМ!$B$39:$B$782,W$47)+'СЕТ СН'!$G$9+СВЦЭМ!$D$10+'СЕТ СН'!$G$6-'СЕТ СН'!$G$19</f>
        <v>1951.2265070499998</v>
      </c>
      <c r="X57" s="36">
        <f>SUMIFS(СВЦЭМ!$C$39:$C$782,СВЦЭМ!$A$39:$A$782,$A57,СВЦЭМ!$B$39:$B$782,X$47)+'СЕТ СН'!$G$9+СВЦЭМ!$D$10+'СЕТ СН'!$G$6-'СЕТ СН'!$G$19</f>
        <v>1980.6891063500002</v>
      </c>
      <c r="Y57" s="36">
        <f>SUMIFS(СВЦЭМ!$C$39:$C$782,СВЦЭМ!$A$39:$A$782,$A57,СВЦЭМ!$B$39:$B$782,Y$47)+'СЕТ СН'!$G$9+СВЦЭМ!$D$10+'СЕТ СН'!$G$6-'СЕТ СН'!$G$19</f>
        <v>2043.4044284400002</v>
      </c>
    </row>
    <row r="58" spans="1:25" ht="15.75" x14ac:dyDescent="0.2">
      <c r="A58" s="35">
        <f t="shared" si="1"/>
        <v>45423</v>
      </c>
      <c r="B58" s="36">
        <f>SUMIFS(СВЦЭМ!$C$39:$C$782,СВЦЭМ!$A$39:$A$782,$A58,СВЦЭМ!$B$39:$B$782,B$47)+'СЕТ СН'!$G$9+СВЦЭМ!$D$10+'СЕТ СН'!$G$6-'СЕТ СН'!$G$19</f>
        <v>2082.4990925900001</v>
      </c>
      <c r="C58" s="36">
        <f>SUMIFS(СВЦЭМ!$C$39:$C$782,СВЦЭМ!$A$39:$A$782,$A58,СВЦЭМ!$B$39:$B$782,C$47)+'СЕТ СН'!$G$9+СВЦЭМ!$D$10+'СЕТ СН'!$G$6-'СЕТ СН'!$G$19</f>
        <v>2191.8547059699999</v>
      </c>
      <c r="D58" s="36">
        <f>SUMIFS(СВЦЭМ!$C$39:$C$782,СВЦЭМ!$A$39:$A$782,$A58,СВЦЭМ!$B$39:$B$782,D$47)+'СЕТ СН'!$G$9+СВЦЭМ!$D$10+'СЕТ СН'!$G$6-'СЕТ СН'!$G$19</f>
        <v>2211.1145250599998</v>
      </c>
      <c r="E58" s="36">
        <f>SUMIFS(СВЦЭМ!$C$39:$C$782,СВЦЭМ!$A$39:$A$782,$A58,СВЦЭМ!$B$39:$B$782,E$47)+'СЕТ СН'!$G$9+СВЦЭМ!$D$10+'СЕТ СН'!$G$6-'СЕТ СН'!$G$19</f>
        <v>2236.9891592899999</v>
      </c>
      <c r="F58" s="36">
        <f>SUMIFS(СВЦЭМ!$C$39:$C$782,СВЦЭМ!$A$39:$A$782,$A58,СВЦЭМ!$B$39:$B$782,F$47)+'СЕТ СН'!$G$9+СВЦЭМ!$D$10+'СЕТ СН'!$G$6-'СЕТ СН'!$G$19</f>
        <v>2252.3267316800002</v>
      </c>
      <c r="G58" s="36">
        <f>SUMIFS(СВЦЭМ!$C$39:$C$782,СВЦЭМ!$A$39:$A$782,$A58,СВЦЭМ!$B$39:$B$782,G$47)+'СЕТ СН'!$G$9+СВЦЭМ!$D$10+'СЕТ СН'!$G$6-'СЕТ СН'!$G$19</f>
        <v>2238.2398627900002</v>
      </c>
      <c r="H58" s="36">
        <f>SUMIFS(СВЦЭМ!$C$39:$C$782,СВЦЭМ!$A$39:$A$782,$A58,СВЦЭМ!$B$39:$B$782,H$47)+'СЕТ СН'!$G$9+СВЦЭМ!$D$10+'СЕТ СН'!$G$6-'СЕТ СН'!$G$19</f>
        <v>2196.9610615699999</v>
      </c>
      <c r="I58" s="36">
        <f>SUMIFS(СВЦЭМ!$C$39:$C$782,СВЦЭМ!$A$39:$A$782,$A58,СВЦЭМ!$B$39:$B$782,I$47)+'СЕТ СН'!$G$9+СВЦЭМ!$D$10+'СЕТ СН'!$G$6-'СЕТ СН'!$G$19</f>
        <v>2159.8936456699998</v>
      </c>
      <c r="J58" s="36">
        <f>SUMIFS(СВЦЭМ!$C$39:$C$782,СВЦЭМ!$A$39:$A$782,$A58,СВЦЭМ!$B$39:$B$782,J$47)+'СЕТ СН'!$G$9+СВЦЭМ!$D$10+'СЕТ СН'!$G$6-'СЕТ СН'!$G$19</f>
        <v>2087.9939344899999</v>
      </c>
      <c r="K58" s="36">
        <f>SUMIFS(СВЦЭМ!$C$39:$C$782,СВЦЭМ!$A$39:$A$782,$A58,СВЦЭМ!$B$39:$B$782,K$47)+'СЕТ СН'!$G$9+СВЦЭМ!$D$10+'СЕТ СН'!$G$6-'СЕТ СН'!$G$19</f>
        <v>2047.1211587100001</v>
      </c>
      <c r="L58" s="36">
        <f>SUMIFS(СВЦЭМ!$C$39:$C$782,СВЦЭМ!$A$39:$A$782,$A58,СВЦЭМ!$B$39:$B$782,L$47)+'СЕТ СН'!$G$9+СВЦЭМ!$D$10+'СЕТ СН'!$G$6-'СЕТ СН'!$G$19</f>
        <v>2012.41104722</v>
      </c>
      <c r="M58" s="36">
        <f>SUMIFS(СВЦЭМ!$C$39:$C$782,СВЦЭМ!$A$39:$A$782,$A58,СВЦЭМ!$B$39:$B$782,M$47)+'СЕТ СН'!$G$9+СВЦЭМ!$D$10+'СЕТ СН'!$G$6-'СЕТ СН'!$G$19</f>
        <v>2006.68103174</v>
      </c>
      <c r="N58" s="36">
        <f>SUMIFS(СВЦЭМ!$C$39:$C$782,СВЦЭМ!$A$39:$A$782,$A58,СВЦЭМ!$B$39:$B$782,N$47)+'СЕТ СН'!$G$9+СВЦЭМ!$D$10+'СЕТ СН'!$G$6-'СЕТ СН'!$G$19</f>
        <v>2026.45245114</v>
      </c>
      <c r="O58" s="36">
        <f>SUMIFS(СВЦЭМ!$C$39:$C$782,СВЦЭМ!$A$39:$A$782,$A58,СВЦЭМ!$B$39:$B$782,O$47)+'СЕТ СН'!$G$9+СВЦЭМ!$D$10+'СЕТ СН'!$G$6-'СЕТ СН'!$G$19</f>
        <v>2038.2577189799999</v>
      </c>
      <c r="P58" s="36">
        <f>SUMIFS(СВЦЭМ!$C$39:$C$782,СВЦЭМ!$A$39:$A$782,$A58,СВЦЭМ!$B$39:$B$782,P$47)+'СЕТ СН'!$G$9+СВЦЭМ!$D$10+'СЕТ СН'!$G$6-'СЕТ СН'!$G$19</f>
        <v>2054.0612718100001</v>
      </c>
      <c r="Q58" s="36">
        <f>SUMIFS(СВЦЭМ!$C$39:$C$782,СВЦЭМ!$A$39:$A$782,$A58,СВЦЭМ!$B$39:$B$782,Q$47)+'СЕТ СН'!$G$9+СВЦЭМ!$D$10+'СЕТ СН'!$G$6-'СЕТ СН'!$G$19</f>
        <v>2076.9555498200002</v>
      </c>
      <c r="R58" s="36">
        <f>SUMIFS(СВЦЭМ!$C$39:$C$782,СВЦЭМ!$A$39:$A$782,$A58,СВЦЭМ!$B$39:$B$782,R$47)+'СЕТ СН'!$G$9+СВЦЭМ!$D$10+'СЕТ СН'!$G$6-'СЕТ СН'!$G$19</f>
        <v>2082.7591999199999</v>
      </c>
      <c r="S58" s="36">
        <f>SUMIFS(СВЦЭМ!$C$39:$C$782,СВЦЭМ!$A$39:$A$782,$A58,СВЦЭМ!$B$39:$B$782,S$47)+'СЕТ СН'!$G$9+СВЦЭМ!$D$10+'СЕТ СН'!$G$6-'СЕТ СН'!$G$19</f>
        <v>2072.8790032900001</v>
      </c>
      <c r="T58" s="36">
        <f>SUMIFS(СВЦЭМ!$C$39:$C$782,СВЦЭМ!$A$39:$A$782,$A58,СВЦЭМ!$B$39:$B$782,T$47)+'СЕТ СН'!$G$9+СВЦЭМ!$D$10+'СЕТ СН'!$G$6-'СЕТ СН'!$G$19</f>
        <v>2050.4728624200002</v>
      </c>
      <c r="U58" s="36">
        <f>SUMIFS(СВЦЭМ!$C$39:$C$782,СВЦЭМ!$A$39:$A$782,$A58,СВЦЭМ!$B$39:$B$782,U$47)+'СЕТ СН'!$G$9+СВЦЭМ!$D$10+'СЕТ СН'!$G$6-'СЕТ СН'!$G$19</f>
        <v>2046.15312761</v>
      </c>
      <c r="V58" s="36">
        <f>SUMIFS(СВЦЭМ!$C$39:$C$782,СВЦЭМ!$A$39:$A$782,$A58,СВЦЭМ!$B$39:$B$782,V$47)+'СЕТ СН'!$G$9+СВЦЭМ!$D$10+'СЕТ СН'!$G$6-'СЕТ СН'!$G$19</f>
        <v>2007.5857833199998</v>
      </c>
      <c r="W58" s="36">
        <f>SUMIFS(СВЦЭМ!$C$39:$C$782,СВЦЭМ!$A$39:$A$782,$A58,СВЦЭМ!$B$39:$B$782,W$47)+'СЕТ СН'!$G$9+СВЦЭМ!$D$10+'СЕТ СН'!$G$6-'СЕТ СН'!$G$19</f>
        <v>1993.2449539300001</v>
      </c>
      <c r="X58" s="36">
        <f>SUMIFS(СВЦЭМ!$C$39:$C$782,СВЦЭМ!$A$39:$A$782,$A58,СВЦЭМ!$B$39:$B$782,X$47)+'СЕТ СН'!$G$9+СВЦЭМ!$D$10+'СЕТ СН'!$G$6-'СЕТ СН'!$G$19</f>
        <v>2012.3235810299998</v>
      </c>
      <c r="Y58" s="36">
        <f>SUMIFS(СВЦЭМ!$C$39:$C$782,СВЦЭМ!$A$39:$A$782,$A58,СВЦЭМ!$B$39:$B$782,Y$47)+'СЕТ СН'!$G$9+СВЦЭМ!$D$10+'СЕТ СН'!$G$6-'СЕТ СН'!$G$19</f>
        <v>2075.9738141299999</v>
      </c>
    </row>
    <row r="59" spans="1:25" ht="15.75" x14ac:dyDescent="0.2">
      <c r="A59" s="35">
        <f t="shared" si="1"/>
        <v>45424</v>
      </c>
      <c r="B59" s="36">
        <f>SUMIFS(СВЦЭМ!$C$39:$C$782,СВЦЭМ!$A$39:$A$782,$A59,СВЦЭМ!$B$39:$B$782,B$47)+'СЕТ СН'!$G$9+СВЦЭМ!$D$10+'СЕТ СН'!$G$6-'СЕТ СН'!$G$19</f>
        <v>2164.7805995099998</v>
      </c>
      <c r="C59" s="36">
        <f>SUMIFS(СВЦЭМ!$C$39:$C$782,СВЦЭМ!$A$39:$A$782,$A59,СВЦЭМ!$B$39:$B$782,C$47)+'СЕТ СН'!$G$9+СВЦЭМ!$D$10+'СЕТ СН'!$G$6-'СЕТ СН'!$G$19</f>
        <v>2211.60063317</v>
      </c>
      <c r="D59" s="36">
        <f>SUMIFS(СВЦЭМ!$C$39:$C$782,СВЦЭМ!$A$39:$A$782,$A59,СВЦЭМ!$B$39:$B$782,D$47)+'СЕТ СН'!$G$9+СВЦЭМ!$D$10+'СЕТ СН'!$G$6-'СЕТ СН'!$G$19</f>
        <v>2240.41271022</v>
      </c>
      <c r="E59" s="36">
        <f>SUMIFS(СВЦЭМ!$C$39:$C$782,СВЦЭМ!$A$39:$A$782,$A59,СВЦЭМ!$B$39:$B$782,E$47)+'СЕТ СН'!$G$9+СВЦЭМ!$D$10+'СЕТ СН'!$G$6-'СЕТ СН'!$G$19</f>
        <v>2264.1488144899999</v>
      </c>
      <c r="F59" s="36">
        <f>SUMIFS(СВЦЭМ!$C$39:$C$782,СВЦЭМ!$A$39:$A$782,$A59,СВЦЭМ!$B$39:$B$782,F$47)+'СЕТ СН'!$G$9+СВЦЭМ!$D$10+'СЕТ СН'!$G$6-'СЕТ СН'!$G$19</f>
        <v>2277.69579337</v>
      </c>
      <c r="G59" s="36">
        <f>SUMIFS(СВЦЭМ!$C$39:$C$782,СВЦЭМ!$A$39:$A$782,$A59,СВЦЭМ!$B$39:$B$782,G$47)+'СЕТ СН'!$G$9+СВЦЭМ!$D$10+'СЕТ СН'!$G$6-'СЕТ СН'!$G$19</f>
        <v>2258.6361734299999</v>
      </c>
      <c r="H59" s="36">
        <f>SUMIFS(СВЦЭМ!$C$39:$C$782,СВЦЭМ!$A$39:$A$782,$A59,СВЦЭМ!$B$39:$B$782,H$47)+'СЕТ СН'!$G$9+СВЦЭМ!$D$10+'СЕТ СН'!$G$6-'СЕТ СН'!$G$19</f>
        <v>2225.57127141</v>
      </c>
      <c r="I59" s="36">
        <f>SUMIFS(СВЦЭМ!$C$39:$C$782,СВЦЭМ!$A$39:$A$782,$A59,СВЦЭМ!$B$39:$B$782,I$47)+'СЕТ СН'!$G$9+СВЦЭМ!$D$10+'СЕТ СН'!$G$6-'СЕТ СН'!$G$19</f>
        <v>2198.64020691</v>
      </c>
      <c r="J59" s="36">
        <f>SUMIFS(СВЦЭМ!$C$39:$C$782,СВЦЭМ!$A$39:$A$782,$A59,СВЦЭМ!$B$39:$B$782,J$47)+'СЕТ СН'!$G$9+СВЦЭМ!$D$10+'СЕТ СН'!$G$6-'СЕТ СН'!$G$19</f>
        <v>2112.15746463</v>
      </c>
      <c r="K59" s="36">
        <f>SUMIFS(СВЦЭМ!$C$39:$C$782,СВЦЭМ!$A$39:$A$782,$A59,СВЦЭМ!$B$39:$B$782,K$47)+'СЕТ СН'!$G$9+СВЦЭМ!$D$10+'СЕТ СН'!$G$6-'СЕТ СН'!$G$19</f>
        <v>2022.7916236999999</v>
      </c>
      <c r="L59" s="36">
        <f>SUMIFS(СВЦЭМ!$C$39:$C$782,СВЦЭМ!$A$39:$A$782,$A59,СВЦЭМ!$B$39:$B$782,L$47)+'СЕТ СН'!$G$9+СВЦЭМ!$D$10+'СЕТ СН'!$G$6-'СЕТ СН'!$G$19</f>
        <v>2008.9989888199998</v>
      </c>
      <c r="M59" s="36">
        <f>SUMIFS(СВЦЭМ!$C$39:$C$782,СВЦЭМ!$A$39:$A$782,$A59,СВЦЭМ!$B$39:$B$782,M$47)+'СЕТ СН'!$G$9+СВЦЭМ!$D$10+'СЕТ СН'!$G$6-'СЕТ СН'!$G$19</f>
        <v>2004.0979710000001</v>
      </c>
      <c r="N59" s="36">
        <f>SUMIFS(СВЦЭМ!$C$39:$C$782,СВЦЭМ!$A$39:$A$782,$A59,СВЦЭМ!$B$39:$B$782,N$47)+'СЕТ СН'!$G$9+СВЦЭМ!$D$10+'СЕТ СН'!$G$6-'СЕТ СН'!$G$19</f>
        <v>2018.1394608699998</v>
      </c>
      <c r="O59" s="36">
        <f>SUMIFS(СВЦЭМ!$C$39:$C$782,СВЦЭМ!$A$39:$A$782,$A59,СВЦЭМ!$B$39:$B$782,O$47)+'СЕТ СН'!$G$9+СВЦЭМ!$D$10+'СЕТ СН'!$G$6-'СЕТ СН'!$G$19</f>
        <v>2046.8984469400002</v>
      </c>
      <c r="P59" s="36">
        <f>SUMIFS(СВЦЭМ!$C$39:$C$782,СВЦЭМ!$A$39:$A$782,$A59,СВЦЭМ!$B$39:$B$782,P$47)+'СЕТ СН'!$G$9+СВЦЭМ!$D$10+'СЕТ СН'!$G$6-'СЕТ СН'!$G$19</f>
        <v>2061.43127456</v>
      </c>
      <c r="Q59" s="36">
        <f>SUMIFS(СВЦЭМ!$C$39:$C$782,СВЦЭМ!$A$39:$A$782,$A59,СВЦЭМ!$B$39:$B$782,Q$47)+'СЕТ СН'!$G$9+СВЦЭМ!$D$10+'СЕТ СН'!$G$6-'СЕТ СН'!$G$19</f>
        <v>2085.1353121100001</v>
      </c>
      <c r="R59" s="36">
        <f>SUMIFS(СВЦЭМ!$C$39:$C$782,СВЦЭМ!$A$39:$A$782,$A59,СВЦЭМ!$B$39:$B$782,R$47)+'СЕТ СН'!$G$9+СВЦЭМ!$D$10+'СЕТ СН'!$G$6-'СЕТ СН'!$G$19</f>
        <v>2100.6993201300002</v>
      </c>
      <c r="S59" s="36">
        <f>SUMIFS(СВЦЭМ!$C$39:$C$782,СВЦЭМ!$A$39:$A$782,$A59,СВЦЭМ!$B$39:$B$782,S$47)+'СЕТ СН'!$G$9+СВЦЭМ!$D$10+'СЕТ СН'!$G$6-'СЕТ СН'!$G$19</f>
        <v>2087.0293781999999</v>
      </c>
      <c r="T59" s="36">
        <f>SUMIFS(СВЦЭМ!$C$39:$C$782,СВЦЭМ!$A$39:$A$782,$A59,СВЦЭМ!$B$39:$B$782,T$47)+'СЕТ СН'!$G$9+СВЦЭМ!$D$10+'СЕТ СН'!$G$6-'СЕТ СН'!$G$19</f>
        <v>2045.4128663500001</v>
      </c>
      <c r="U59" s="36">
        <f>SUMIFS(СВЦЭМ!$C$39:$C$782,СВЦЭМ!$A$39:$A$782,$A59,СВЦЭМ!$B$39:$B$782,U$47)+'СЕТ СН'!$G$9+СВЦЭМ!$D$10+'СЕТ СН'!$G$6-'СЕТ СН'!$G$19</f>
        <v>1980.2240291100002</v>
      </c>
      <c r="V59" s="36">
        <f>SUMIFS(СВЦЭМ!$C$39:$C$782,СВЦЭМ!$A$39:$A$782,$A59,СВЦЭМ!$B$39:$B$782,V$47)+'СЕТ СН'!$G$9+СВЦЭМ!$D$10+'СЕТ СН'!$G$6-'СЕТ СН'!$G$19</f>
        <v>1940.5638501200001</v>
      </c>
      <c r="W59" s="36">
        <f>SUMIFS(СВЦЭМ!$C$39:$C$782,СВЦЭМ!$A$39:$A$782,$A59,СВЦЭМ!$B$39:$B$782,W$47)+'СЕТ СН'!$G$9+СВЦЭМ!$D$10+'СЕТ СН'!$G$6-'СЕТ СН'!$G$19</f>
        <v>1906.75577849</v>
      </c>
      <c r="X59" s="36">
        <f>SUMIFS(СВЦЭМ!$C$39:$C$782,СВЦЭМ!$A$39:$A$782,$A59,СВЦЭМ!$B$39:$B$782,X$47)+'СЕТ СН'!$G$9+СВЦЭМ!$D$10+'СЕТ СН'!$G$6-'СЕТ СН'!$G$19</f>
        <v>1953.6342526600001</v>
      </c>
      <c r="Y59" s="36">
        <f>SUMIFS(СВЦЭМ!$C$39:$C$782,СВЦЭМ!$A$39:$A$782,$A59,СВЦЭМ!$B$39:$B$782,Y$47)+'СЕТ СН'!$G$9+СВЦЭМ!$D$10+'СЕТ СН'!$G$6-'СЕТ СН'!$G$19</f>
        <v>2003.4635580099998</v>
      </c>
    </row>
    <row r="60" spans="1:25" ht="15.75" x14ac:dyDescent="0.2">
      <c r="A60" s="35">
        <f t="shared" si="1"/>
        <v>45425</v>
      </c>
      <c r="B60" s="36">
        <f>SUMIFS(СВЦЭМ!$C$39:$C$782,СВЦЭМ!$A$39:$A$782,$A60,СВЦЭМ!$B$39:$B$782,B$47)+'СЕТ СН'!$G$9+СВЦЭМ!$D$10+'СЕТ СН'!$G$6-'СЕТ СН'!$G$19</f>
        <v>2057.4649722200002</v>
      </c>
      <c r="C60" s="36">
        <f>SUMIFS(СВЦЭМ!$C$39:$C$782,СВЦЭМ!$A$39:$A$782,$A60,СВЦЭМ!$B$39:$B$782,C$47)+'СЕТ СН'!$G$9+СВЦЭМ!$D$10+'СЕТ СН'!$G$6-'СЕТ СН'!$G$19</f>
        <v>2137.0284998399998</v>
      </c>
      <c r="D60" s="36">
        <f>SUMIFS(СВЦЭМ!$C$39:$C$782,СВЦЭМ!$A$39:$A$782,$A60,СВЦЭМ!$B$39:$B$782,D$47)+'СЕТ СН'!$G$9+СВЦЭМ!$D$10+'СЕТ СН'!$G$6-'СЕТ СН'!$G$19</f>
        <v>2192.12716619</v>
      </c>
      <c r="E60" s="36">
        <f>SUMIFS(СВЦЭМ!$C$39:$C$782,СВЦЭМ!$A$39:$A$782,$A60,СВЦЭМ!$B$39:$B$782,E$47)+'СЕТ СН'!$G$9+СВЦЭМ!$D$10+'СЕТ СН'!$G$6-'СЕТ СН'!$G$19</f>
        <v>2250.04822539</v>
      </c>
      <c r="F60" s="36">
        <f>SUMIFS(СВЦЭМ!$C$39:$C$782,СВЦЭМ!$A$39:$A$782,$A60,СВЦЭМ!$B$39:$B$782,F$47)+'СЕТ СН'!$G$9+СВЦЭМ!$D$10+'СЕТ СН'!$G$6-'СЕТ СН'!$G$19</f>
        <v>2266.6542579900001</v>
      </c>
      <c r="G60" s="36">
        <f>SUMIFS(СВЦЭМ!$C$39:$C$782,СВЦЭМ!$A$39:$A$782,$A60,СВЦЭМ!$B$39:$B$782,G$47)+'СЕТ СН'!$G$9+СВЦЭМ!$D$10+'СЕТ СН'!$G$6-'СЕТ СН'!$G$19</f>
        <v>2240.2590879099998</v>
      </c>
      <c r="H60" s="36">
        <f>SUMIFS(СВЦЭМ!$C$39:$C$782,СВЦЭМ!$A$39:$A$782,$A60,СВЦЭМ!$B$39:$B$782,H$47)+'СЕТ СН'!$G$9+СВЦЭМ!$D$10+'СЕТ СН'!$G$6-'СЕТ СН'!$G$19</f>
        <v>2189.2477270200002</v>
      </c>
      <c r="I60" s="36">
        <f>SUMIFS(СВЦЭМ!$C$39:$C$782,СВЦЭМ!$A$39:$A$782,$A60,СВЦЭМ!$B$39:$B$782,I$47)+'СЕТ СН'!$G$9+СВЦЭМ!$D$10+'СЕТ СН'!$G$6-'СЕТ СН'!$G$19</f>
        <v>2093.4560991100002</v>
      </c>
      <c r="J60" s="36">
        <f>SUMIFS(СВЦЭМ!$C$39:$C$782,СВЦЭМ!$A$39:$A$782,$A60,СВЦЭМ!$B$39:$B$782,J$47)+'СЕТ СН'!$G$9+СВЦЭМ!$D$10+'СЕТ СН'!$G$6-'СЕТ СН'!$G$19</f>
        <v>2062.4934687499999</v>
      </c>
      <c r="K60" s="36">
        <f>SUMIFS(СВЦЭМ!$C$39:$C$782,СВЦЭМ!$A$39:$A$782,$A60,СВЦЭМ!$B$39:$B$782,K$47)+'СЕТ СН'!$G$9+СВЦЭМ!$D$10+'СЕТ СН'!$G$6-'СЕТ СН'!$G$19</f>
        <v>2044.69794718</v>
      </c>
      <c r="L60" s="36">
        <f>SUMIFS(СВЦЭМ!$C$39:$C$782,СВЦЭМ!$A$39:$A$782,$A60,СВЦЭМ!$B$39:$B$782,L$47)+'СЕТ СН'!$G$9+СВЦЭМ!$D$10+'СЕТ СН'!$G$6-'СЕТ СН'!$G$19</f>
        <v>2019.2287612199998</v>
      </c>
      <c r="M60" s="36">
        <f>SUMIFS(СВЦЭМ!$C$39:$C$782,СВЦЭМ!$A$39:$A$782,$A60,СВЦЭМ!$B$39:$B$782,M$47)+'СЕТ СН'!$G$9+СВЦЭМ!$D$10+'СЕТ СН'!$G$6-'СЕТ СН'!$G$19</f>
        <v>2035.9486377500002</v>
      </c>
      <c r="N60" s="36">
        <f>SUMIFS(СВЦЭМ!$C$39:$C$782,СВЦЭМ!$A$39:$A$782,$A60,СВЦЭМ!$B$39:$B$782,N$47)+'СЕТ СН'!$G$9+СВЦЭМ!$D$10+'СЕТ СН'!$G$6-'СЕТ СН'!$G$19</f>
        <v>2061.6126473300001</v>
      </c>
      <c r="O60" s="36">
        <f>SUMIFS(СВЦЭМ!$C$39:$C$782,СВЦЭМ!$A$39:$A$782,$A60,СВЦЭМ!$B$39:$B$782,O$47)+'СЕТ СН'!$G$9+СВЦЭМ!$D$10+'СЕТ СН'!$G$6-'СЕТ СН'!$G$19</f>
        <v>2066.75267618</v>
      </c>
      <c r="P60" s="36">
        <f>SUMIFS(СВЦЭМ!$C$39:$C$782,СВЦЭМ!$A$39:$A$782,$A60,СВЦЭМ!$B$39:$B$782,P$47)+'СЕТ СН'!$G$9+СВЦЭМ!$D$10+'СЕТ СН'!$G$6-'СЕТ СН'!$G$19</f>
        <v>2070.77134471</v>
      </c>
      <c r="Q60" s="36">
        <f>SUMIFS(СВЦЭМ!$C$39:$C$782,СВЦЭМ!$A$39:$A$782,$A60,СВЦЭМ!$B$39:$B$782,Q$47)+'СЕТ СН'!$G$9+СВЦЭМ!$D$10+'СЕТ СН'!$G$6-'СЕТ СН'!$G$19</f>
        <v>2098.2380705</v>
      </c>
      <c r="R60" s="36">
        <f>SUMIFS(СВЦЭМ!$C$39:$C$782,СВЦЭМ!$A$39:$A$782,$A60,СВЦЭМ!$B$39:$B$782,R$47)+'СЕТ СН'!$G$9+СВЦЭМ!$D$10+'СЕТ СН'!$G$6-'СЕТ СН'!$G$19</f>
        <v>2113.6376904399999</v>
      </c>
      <c r="S60" s="36">
        <f>SUMIFS(СВЦЭМ!$C$39:$C$782,СВЦЭМ!$A$39:$A$782,$A60,СВЦЭМ!$B$39:$B$782,S$47)+'СЕТ СН'!$G$9+СВЦЭМ!$D$10+'СЕТ СН'!$G$6-'СЕТ СН'!$G$19</f>
        <v>2103.8991621599998</v>
      </c>
      <c r="T60" s="36">
        <f>SUMIFS(СВЦЭМ!$C$39:$C$782,СВЦЭМ!$A$39:$A$782,$A60,СВЦЭМ!$B$39:$B$782,T$47)+'СЕТ СН'!$G$9+СВЦЭМ!$D$10+'СЕТ СН'!$G$6-'СЕТ СН'!$G$19</f>
        <v>2067.9798168000002</v>
      </c>
      <c r="U60" s="36">
        <f>SUMIFS(СВЦЭМ!$C$39:$C$782,СВЦЭМ!$A$39:$A$782,$A60,СВЦЭМ!$B$39:$B$782,U$47)+'СЕТ СН'!$G$9+СВЦЭМ!$D$10+'СЕТ СН'!$G$6-'СЕТ СН'!$G$19</f>
        <v>2060.1158078499998</v>
      </c>
      <c r="V60" s="36">
        <f>SUMIFS(СВЦЭМ!$C$39:$C$782,СВЦЭМ!$A$39:$A$782,$A60,СВЦЭМ!$B$39:$B$782,V$47)+'СЕТ СН'!$G$9+СВЦЭМ!$D$10+'СЕТ СН'!$G$6-'СЕТ СН'!$G$19</f>
        <v>2024.9630903299999</v>
      </c>
      <c r="W60" s="36">
        <f>SUMIFS(СВЦЭМ!$C$39:$C$782,СВЦЭМ!$A$39:$A$782,$A60,СВЦЭМ!$B$39:$B$782,W$47)+'СЕТ СН'!$G$9+СВЦЭМ!$D$10+'СЕТ СН'!$G$6-'СЕТ СН'!$G$19</f>
        <v>2001.4627753499999</v>
      </c>
      <c r="X60" s="36">
        <f>SUMIFS(СВЦЭМ!$C$39:$C$782,СВЦЭМ!$A$39:$A$782,$A60,СВЦЭМ!$B$39:$B$782,X$47)+'СЕТ СН'!$G$9+СВЦЭМ!$D$10+'СЕТ СН'!$G$6-'СЕТ СН'!$G$19</f>
        <v>2040.5861912800001</v>
      </c>
      <c r="Y60" s="36">
        <f>SUMIFS(СВЦЭМ!$C$39:$C$782,СВЦЭМ!$A$39:$A$782,$A60,СВЦЭМ!$B$39:$B$782,Y$47)+'СЕТ СН'!$G$9+СВЦЭМ!$D$10+'СЕТ СН'!$G$6-'СЕТ СН'!$G$19</f>
        <v>2069.6705955399998</v>
      </c>
    </row>
    <row r="61" spans="1:25" ht="15.75" x14ac:dyDescent="0.2">
      <c r="A61" s="35">
        <f t="shared" si="1"/>
        <v>45426</v>
      </c>
      <c r="B61" s="36">
        <f>SUMIFS(СВЦЭМ!$C$39:$C$782,СВЦЭМ!$A$39:$A$782,$A61,СВЦЭМ!$B$39:$B$782,B$47)+'СЕТ СН'!$G$9+СВЦЭМ!$D$10+'СЕТ СН'!$G$6-'СЕТ СН'!$G$19</f>
        <v>2170.7171311299999</v>
      </c>
      <c r="C61" s="36">
        <f>SUMIFS(СВЦЭМ!$C$39:$C$782,СВЦЭМ!$A$39:$A$782,$A61,СВЦЭМ!$B$39:$B$782,C$47)+'СЕТ СН'!$G$9+СВЦЭМ!$D$10+'СЕТ СН'!$G$6-'СЕТ СН'!$G$19</f>
        <v>2224.6505391000001</v>
      </c>
      <c r="D61" s="36">
        <f>SUMIFS(СВЦЭМ!$C$39:$C$782,СВЦЭМ!$A$39:$A$782,$A61,СВЦЭМ!$B$39:$B$782,D$47)+'СЕТ СН'!$G$9+СВЦЭМ!$D$10+'СЕТ СН'!$G$6-'СЕТ СН'!$G$19</f>
        <v>2228.1043835</v>
      </c>
      <c r="E61" s="36">
        <f>SUMIFS(СВЦЭМ!$C$39:$C$782,СВЦЭМ!$A$39:$A$782,$A61,СВЦЭМ!$B$39:$B$782,E$47)+'СЕТ СН'!$G$9+СВЦЭМ!$D$10+'СЕТ СН'!$G$6-'СЕТ СН'!$G$19</f>
        <v>2279.2341789399998</v>
      </c>
      <c r="F61" s="36">
        <f>SUMIFS(СВЦЭМ!$C$39:$C$782,СВЦЭМ!$A$39:$A$782,$A61,СВЦЭМ!$B$39:$B$782,F$47)+'СЕТ СН'!$G$9+СВЦЭМ!$D$10+'СЕТ СН'!$G$6-'СЕТ СН'!$G$19</f>
        <v>2287.5309161300002</v>
      </c>
      <c r="G61" s="36">
        <f>SUMIFS(СВЦЭМ!$C$39:$C$782,СВЦЭМ!$A$39:$A$782,$A61,СВЦЭМ!$B$39:$B$782,G$47)+'СЕТ СН'!$G$9+СВЦЭМ!$D$10+'СЕТ СН'!$G$6-'СЕТ СН'!$G$19</f>
        <v>2250.2249028000001</v>
      </c>
      <c r="H61" s="36">
        <f>SUMIFS(СВЦЭМ!$C$39:$C$782,СВЦЭМ!$A$39:$A$782,$A61,СВЦЭМ!$B$39:$B$782,H$47)+'СЕТ СН'!$G$9+СВЦЭМ!$D$10+'СЕТ СН'!$G$6-'СЕТ СН'!$G$19</f>
        <v>2209.7965798999999</v>
      </c>
      <c r="I61" s="36">
        <f>SUMIFS(СВЦЭМ!$C$39:$C$782,СВЦЭМ!$A$39:$A$782,$A61,СВЦЭМ!$B$39:$B$782,I$47)+'СЕТ СН'!$G$9+СВЦЭМ!$D$10+'СЕТ СН'!$G$6-'СЕТ СН'!$G$19</f>
        <v>2139.2388860900001</v>
      </c>
      <c r="J61" s="36">
        <f>SUMIFS(СВЦЭМ!$C$39:$C$782,СВЦЭМ!$A$39:$A$782,$A61,СВЦЭМ!$B$39:$B$782,J$47)+'СЕТ СН'!$G$9+СВЦЭМ!$D$10+'СЕТ СН'!$G$6-'СЕТ СН'!$G$19</f>
        <v>2068.5675096199998</v>
      </c>
      <c r="K61" s="36">
        <f>SUMIFS(СВЦЭМ!$C$39:$C$782,СВЦЭМ!$A$39:$A$782,$A61,СВЦЭМ!$B$39:$B$782,K$47)+'СЕТ СН'!$G$9+СВЦЭМ!$D$10+'СЕТ СН'!$G$6-'СЕТ СН'!$G$19</f>
        <v>2056.3085119299999</v>
      </c>
      <c r="L61" s="36">
        <f>SUMIFS(СВЦЭМ!$C$39:$C$782,СВЦЭМ!$A$39:$A$782,$A61,СВЦЭМ!$B$39:$B$782,L$47)+'СЕТ СН'!$G$9+СВЦЭМ!$D$10+'СЕТ СН'!$G$6-'СЕТ СН'!$G$19</f>
        <v>2051.4373801900001</v>
      </c>
      <c r="M61" s="36">
        <f>SUMIFS(СВЦЭМ!$C$39:$C$782,СВЦЭМ!$A$39:$A$782,$A61,СВЦЭМ!$B$39:$B$782,M$47)+'СЕТ СН'!$G$9+СВЦЭМ!$D$10+'СЕТ СН'!$G$6-'СЕТ СН'!$G$19</f>
        <v>2060.3926282399998</v>
      </c>
      <c r="N61" s="36">
        <f>SUMIFS(СВЦЭМ!$C$39:$C$782,СВЦЭМ!$A$39:$A$782,$A61,СВЦЭМ!$B$39:$B$782,N$47)+'СЕТ СН'!$G$9+СВЦЭМ!$D$10+'СЕТ СН'!$G$6-'СЕТ СН'!$G$19</f>
        <v>2069.1465313200001</v>
      </c>
      <c r="O61" s="36">
        <f>SUMIFS(СВЦЭМ!$C$39:$C$782,СВЦЭМ!$A$39:$A$782,$A61,СВЦЭМ!$B$39:$B$782,O$47)+'СЕТ СН'!$G$9+СВЦЭМ!$D$10+'СЕТ СН'!$G$6-'СЕТ СН'!$G$19</f>
        <v>2076.80636856</v>
      </c>
      <c r="P61" s="36">
        <f>SUMIFS(СВЦЭМ!$C$39:$C$782,СВЦЭМ!$A$39:$A$782,$A61,СВЦЭМ!$B$39:$B$782,P$47)+'СЕТ СН'!$G$9+СВЦЭМ!$D$10+'СЕТ СН'!$G$6-'СЕТ СН'!$G$19</f>
        <v>2078.7644626000001</v>
      </c>
      <c r="Q61" s="36">
        <f>SUMIFS(СВЦЭМ!$C$39:$C$782,СВЦЭМ!$A$39:$A$782,$A61,СВЦЭМ!$B$39:$B$782,Q$47)+'СЕТ СН'!$G$9+СВЦЭМ!$D$10+'СЕТ СН'!$G$6-'СЕТ СН'!$G$19</f>
        <v>2105.3508130499999</v>
      </c>
      <c r="R61" s="36">
        <f>SUMIFS(СВЦЭМ!$C$39:$C$782,СВЦЭМ!$A$39:$A$782,$A61,СВЦЭМ!$B$39:$B$782,R$47)+'СЕТ СН'!$G$9+СВЦЭМ!$D$10+'СЕТ СН'!$G$6-'СЕТ СН'!$G$19</f>
        <v>2120.9893080699999</v>
      </c>
      <c r="S61" s="36">
        <f>SUMIFS(СВЦЭМ!$C$39:$C$782,СВЦЭМ!$A$39:$A$782,$A61,СВЦЭМ!$B$39:$B$782,S$47)+'СЕТ СН'!$G$9+СВЦЭМ!$D$10+'СЕТ СН'!$G$6-'СЕТ СН'!$G$19</f>
        <v>2101.2984610499998</v>
      </c>
      <c r="T61" s="36">
        <f>SUMIFS(СВЦЭМ!$C$39:$C$782,СВЦЭМ!$A$39:$A$782,$A61,СВЦЭМ!$B$39:$B$782,T$47)+'СЕТ СН'!$G$9+СВЦЭМ!$D$10+'СЕТ СН'!$G$6-'СЕТ СН'!$G$19</f>
        <v>2067.55300627</v>
      </c>
      <c r="U61" s="36">
        <f>SUMIFS(СВЦЭМ!$C$39:$C$782,СВЦЭМ!$A$39:$A$782,$A61,СВЦЭМ!$B$39:$B$782,U$47)+'СЕТ СН'!$G$9+СВЦЭМ!$D$10+'СЕТ СН'!$G$6-'СЕТ СН'!$G$19</f>
        <v>2057.05936608</v>
      </c>
      <c r="V61" s="36">
        <f>SUMIFS(СВЦЭМ!$C$39:$C$782,СВЦЭМ!$A$39:$A$782,$A61,СВЦЭМ!$B$39:$B$782,V$47)+'СЕТ СН'!$G$9+СВЦЭМ!$D$10+'СЕТ СН'!$G$6-'СЕТ СН'!$G$19</f>
        <v>2031.9640731499999</v>
      </c>
      <c r="W61" s="36">
        <f>SUMIFS(СВЦЭМ!$C$39:$C$782,СВЦЭМ!$A$39:$A$782,$A61,СВЦЭМ!$B$39:$B$782,W$47)+'СЕТ СН'!$G$9+СВЦЭМ!$D$10+'СЕТ СН'!$G$6-'СЕТ СН'!$G$19</f>
        <v>2006.0608015799999</v>
      </c>
      <c r="X61" s="36">
        <f>SUMIFS(СВЦЭМ!$C$39:$C$782,СВЦЭМ!$A$39:$A$782,$A61,СВЦЭМ!$B$39:$B$782,X$47)+'СЕТ СН'!$G$9+СВЦЭМ!$D$10+'СЕТ СН'!$G$6-'СЕТ СН'!$G$19</f>
        <v>2042.1295989800001</v>
      </c>
      <c r="Y61" s="36">
        <f>SUMIFS(СВЦЭМ!$C$39:$C$782,СВЦЭМ!$A$39:$A$782,$A61,СВЦЭМ!$B$39:$B$782,Y$47)+'СЕТ СН'!$G$9+СВЦЭМ!$D$10+'СЕТ СН'!$G$6-'СЕТ СН'!$G$19</f>
        <v>2101.53082971</v>
      </c>
    </row>
    <row r="62" spans="1:25" ht="15.75" x14ac:dyDescent="0.2">
      <c r="A62" s="35">
        <f t="shared" si="1"/>
        <v>45427</v>
      </c>
      <c r="B62" s="36">
        <f>SUMIFS(СВЦЭМ!$C$39:$C$782,СВЦЭМ!$A$39:$A$782,$A62,СВЦЭМ!$B$39:$B$782,B$47)+'СЕТ СН'!$G$9+СВЦЭМ!$D$10+'СЕТ СН'!$G$6-'СЕТ СН'!$G$19</f>
        <v>2151.2197256499999</v>
      </c>
      <c r="C62" s="36">
        <f>SUMIFS(СВЦЭМ!$C$39:$C$782,СВЦЭМ!$A$39:$A$782,$A62,СВЦЭМ!$B$39:$B$782,C$47)+'СЕТ СН'!$G$9+СВЦЭМ!$D$10+'СЕТ СН'!$G$6-'СЕТ СН'!$G$19</f>
        <v>2230.7849114099999</v>
      </c>
      <c r="D62" s="36">
        <f>SUMIFS(СВЦЭМ!$C$39:$C$782,СВЦЭМ!$A$39:$A$782,$A62,СВЦЭМ!$B$39:$B$782,D$47)+'СЕТ СН'!$G$9+СВЦЭМ!$D$10+'СЕТ СН'!$G$6-'СЕТ СН'!$G$19</f>
        <v>2243.08900322</v>
      </c>
      <c r="E62" s="36">
        <f>SUMIFS(СВЦЭМ!$C$39:$C$782,СВЦЭМ!$A$39:$A$782,$A62,СВЦЭМ!$B$39:$B$782,E$47)+'СЕТ СН'!$G$9+СВЦЭМ!$D$10+'СЕТ СН'!$G$6-'СЕТ СН'!$G$19</f>
        <v>2295.3456360300002</v>
      </c>
      <c r="F62" s="36">
        <f>SUMIFS(СВЦЭМ!$C$39:$C$782,СВЦЭМ!$A$39:$A$782,$A62,СВЦЭМ!$B$39:$B$782,F$47)+'СЕТ СН'!$G$9+СВЦЭМ!$D$10+'СЕТ СН'!$G$6-'СЕТ СН'!$G$19</f>
        <v>2303.4440263299998</v>
      </c>
      <c r="G62" s="36">
        <f>SUMIFS(СВЦЭМ!$C$39:$C$782,СВЦЭМ!$A$39:$A$782,$A62,СВЦЭМ!$B$39:$B$782,G$47)+'СЕТ СН'!$G$9+СВЦЭМ!$D$10+'СЕТ СН'!$G$6-'СЕТ СН'!$G$19</f>
        <v>2262.9174737799999</v>
      </c>
      <c r="H62" s="36">
        <f>SUMIFS(СВЦЭМ!$C$39:$C$782,СВЦЭМ!$A$39:$A$782,$A62,СВЦЭМ!$B$39:$B$782,H$47)+'СЕТ СН'!$G$9+СВЦЭМ!$D$10+'СЕТ СН'!$G$6-'СЕТ СН'!$G$19</f>
        <v>2206.2689775499998</v>
      </c>
      <c r="I62" s="36">
        <f>SUMIFS(СВЦЭМ!$C$39:$C$782,СВЦЭМ!$A$39:$A$782,$A62,СВЦЭМ!$B$39:$B$782,I$47)+'СЕТ СН'!$G$9+СВЦЭМ!$D$10+'СЕТ СН'!$G$6-'СЕТ СН'!$G$19</f>
        <v>2130.2577388300001</v>
      </c>
      <c r="J62" s="36">
        <f>SUMIFS(СВЦЭМ!$C$39:$C$782,СВЦЭМ!$A$39:$A$782,$A62,СВЦЭМ!$B$39:$B$782,J$47)+'СЕТ СН'!$G$9+СВЦЭМ!$D$10+'СЕТ СН'!$G$6-'СЕТ СН'!$G$19</f>
        <v>2090.5328795700002</v>
      </c>
      <c r="K62" s="36">
        <f>SUMIFS(СВЦЭМ!$C$39:$C$782,СВЦЭМ!$A$39:$A$782,$A62,СВЦЭМ!$B$39:$B$782,K$47)+'СЕТ СН'!$G$9+СВЦЭМ!$D$10+'СЕТ СН'!$G$6-'СЕТ СН'!$G$19</f>
        <v>2045.8278124499998</v>
      </c>
      <c r="L62" s="36">
        <f>SUMIFS(СВЦЭМ!$C$39:$C$782,СВЦЭМ!$A$39:$A$782,$A62,СВЦЭМ!$B$39:$B$782,L$47)+'СЕТ СН'!$G$9+СВЦЭМ!$D$10+'СЕТ СН'!$G$6-'СЕТ СН'!$G$19</f>
        <v>2021.4588214199998</v>
      </c>
      <c r="M62" s="36">
        <f>SUMIFS(СВЦЭМ!$C$39:$C$782,СВЦЭМ!$A$39:$A$782,$A62,СВЦЭМ!$B$39:$B$782,M$47)+'СЕТ СН'!$G$9+СВЦЭМ!$D$10+'СЕТ СН'!$G$6-'СЕТ СН'!$G$19</f>
        <v>2050.9281804399998</v>
      </c>
      <c r="N62" s="36">
        <f>SUMIFS(СВЦЭМ!$C$39:$C$782,СВЦЭМ!$A$39:$A$782,$A62,СВЦЭМ!$B$39:$B$782,N$47)+'СЕТ СН'!$G$9+СВЦЭМ!$D$10+'СЕТ СН'!$G$6-'СЕТ СН'!$G$19</f>
        <v>2065.3613463800002</v>
      </c>
      <c r="O62" s="36">
        <f>SUMIFS(СВЦЭМ!$C$39:$C$782,СВЦЭМ!$A$39:$A$782,$A62,СВЦЭМ!$B$39:$B$782,O$47)+'СЕТ СН'!$G$9+СВЦЭМ!$D$10+'СЕТ СН'!$G$6-'СЕТ СН'!$G$19</f>
        <v>2080.80789994</v>
      </c>
      <c r="P62" s="36">
        <f>SUMIFS(СВЦЭМ!$C$39:$C$782,СВЦЭМ!$A$39:$A$782,$A62,СВЦЭМ!$B$39:$B$782,P$47)+'СЕТ СН'!$G$9+СВЦЭМ!$D$10+'СЕТ СН'!$G$6-'СЕТ СН'!$G$19</f>
        <v>2092.1242219400001</v>
      </c>
      <c r="Q62" s="36">
        <f>SUMIFS(СВЦЭМ!$C$39:$C$782,СВЦЭМ!$A$39:$A$782,$A62,СВЦЭМ!$B$39:$B$782,Q$47)+'СЕТ СН'!$G$9+СВЦЭМ!$D$10+'СЕТ СН'!$G$6-'СЕТ СН'!$G$19</f>
        <v>2124.0190670400002</v>
      </c>
      <c r="R62" s="36">
        <f>SUMIFS(СВЦЭМ!$C$39:$C$782,СВЦЭМ!$A$39:$A$782,$A62,СВЦЭМ!$B$39:$B$782,R$47)+'СЕТ СН'!$G$9+СВЦЭМ!$D$10+'СЕТ СН'!$G$6-'СЕТ СН'!$G$19</f>
        <v>2131.3172090200001</v>
      </c>
      <c r="S62" s="36">
        <f>SUMIFS(СВЦЭМ!$C$39:$C$782,СВЦЭМ!$A$39:$A$782,$A62,СВЦЭМ!$B$39:$B$782,S$47)+'СЕТ СН'!$G$9+СВЦЭМ!$D$10+'СЕТ СН'!$G$6-'СЕТ СН'!$G$19</f>
        <v>2108.5119483799999</v>
      </c>
      <c r="T62" s="36">
        <f>SUMIFS(СВЦЭМ!$C$39:$C$782,СВЦЭМ!$A$39:$A$782,$A62,СВЦЭМ!$B$39:$B$782,T$47)+'СЕТ СН'!$G$9+СВЦЭМ!$D$10+'СЕТ СН'!$G$6-'СЕТ СН'!$G$19</f>
        <v>2077.9790399499998</v>
      </c>
      <c r="U62" s="36">
        <f>SUMIFS(СВЦЭМ!$C$39:$C$782,СВЦЭМ!$A$39:$A$782,$A62,СВЦЭМ!$B$39:$B$782,U$47)+'СЕТ СН'!$G$9+СВЦЭМ!$D$10+'СЕТ СН'!$G$6-'СЕТ СН'!$G$19</f>
        <v>2065.8075395699998</v>
      </c>
      <c r="V62" s="36">
        <f>SUMIFS(СВЦЭМ!$C$39:$C$782,СВЦЭМ!$A$39:$A$782,$A62,СВЦЭМ!$B$39:$B$782,V$47)+'СЕТ СН'!$G$9+СВЦЭМ!$D$10+'СЕТ СН'!$G$6-'СЕТ СН'!$G$19</f>
        <v>2024.3702235999999</v>
      </c>
      <c r="W62" s="36">
        <f>SUMIFS(СВЦЭМ!$C$39:$C$782,СВЦЭМ!$A$39:$A$782,$A62,СВЦЭМ!$B$39:$B$782,W$47)+'СЕТ СН'!$G$9+СВЦЭМ!$D$10+'СЕТ СН'!$G$6-'СЕТ СН'!$G$19</f>
        <v>1978.3435223800002</v>
      </c>
      <c r="X62" s="36">
        <f>SUMIFS(СВЦЭМ!$C$39:$C$782,СВЦЭМ!$A$39:$A$782,$A62,СВЦЭМ!$B$39:$B$782,X$47)+'СЕТ СН'!$G$9+СВЦЭМ!$D$10+'СЕТ СН'!$G$6-'СЕТ СН'!$G$19</f>
        <v>2017.2812118500001</v>
      </c>
      <c r="Y62" s="36">
        <f>SUMIFS(СВЦЭМ!$C$39:$C$782,СВЦЭМ!$A$39:$A$782,$A62,СВЦЭМ!$B$39:$B$782,Y$47)+'СЕТ СН'!$G$9+СВЦЭМ!$D$10+'СЕТ СН'!$G$6-'СЕТ СН'!$G$19</f>
        <v>2070.92924601</v>
      </c>
    </row>
    <row r="63" spans="1:25" ht="15.75" x14ac:dyDescent="0.2">
      <c r="A63" s="35">
        <f t="shared" si="1"/>
        <v>45428</v>
      </c>
      <c r="B63" s="36">
        <f>SUMIFS(СВЦЭМ!$C$39:$C$782,СВЦЭМ!$A$39:$A$782,$A63,СВЦЭМ!$B$39:$B$782,B$47)+'СЕТ СН'!$G$9+СВЦЭМ!$D$10+'СЕТ СН'!$G$6-'СЕТ СН'!$G$19</f>
        <v>2152.1697412499998</v>
      </c>
      <c r="C63" s="36">
        <f>SUMIFS(СВЦЭМ!$C$39:$C$782,СВЦЭМ!$A$39:$A$782,$A63,СВЦЭМ!$B$39:$B$782,C$47)+'СЕТ СН'!$G$9+СВЦЭМ!$D$10+'СЕТ СН'!$G$6-'СЕТ СН'!$G$19</f>
        <v>2248.7106894499998</v>
      </c>
      <c r="D63" s="36">
        <f>SUMIFS(СВЦЭМ!$C$39:$C$782,СВЦЭМ!$A$39:$A$782,$A63,СВЦЭМ!$B$39:$B$782,D$47)+'СЕТ СН'!$G$9+СВЦЭМ!$D$10+'СЕТ СН'!$G$6-'СЕТ СН'!$G$19</f>
        <v>2253.4624345900002</v>
      </c>
      <c r="E63" s="36">
        <f>SUMIFS(СВЦЭМ!$C$39:$C$782,СВЦЭМ!$A$39:$A$782,$A63,СВЦЭМ!$B$39:$B$782,E$47)+'СЕТ СН'!$G$9+СВЦЭМ!$D$10+'СЕТ СН'!$G$6-'СЕТ СН'!$G$19</f>
        <v>2309.8804212499999</v>
      </c>
      <c r="F63" s="36">
        <f>SUMIFS(СВЦЭМ!$C$39:$C$782,СВЦЭМ!$A$39:$A$782,$A63,СВЦЭМ!$B$39:$B$782,F$47)+'СЕТ СН'!$G$9+СВЦЭМ!$D$10+'СЕТ СН'!$G$6-'СЕТ СН'!$G$19</f>
        <v>2292.9017064</v>
      </c>
      <c r="G63" s="36">
        <f>SUMIFS(СВЦЭМ!$C$39:$C$782,СВЦЭМ!$A$39:$A$782,$A63,СВЦЭМ!$B$39:$B$782,G$47)+'СЕТ СН'!$G$9+СВЦЭМ!$D$10+'СЕТ СН'!$G$6-'СЕТ СН'!$G$19</f>
        <v>2257.7002823900002</v>
      </c>
      <c r="H63" s="36">
        <f>SUMIFS(СВЦЭМ!$C$39:$C$782,СВЦЭМ!$A$39:$A$782,$A63,СВЦЭМ!$B$39:$B$782,H$47)+'СЕТ СН'!$G$9+СВЦЭМ!$D$10+'СЕТ СН'!$G$6-'СЕТ СН'!$G$19</f>
        <v>2177.1453569599998</v>
      </c>
      <c r="I63" s="36">
        <f>SUMIFS(СВЦЭМ!$C$39:$C$782,СВЦЭМ!$A$39:$A$782,$A63,СВЦЭМ!$B$39:$B$782,I$47)+'СЕТ СН'!$G$9+СВЦЭМ!$D$10+'СЕТ СН'!$G$6-'СЕТ СН'!$G$19</f>
        <v>2082.0959731299999</v>
      </c>
      <c r="J63" s="36">
        <f>SUMIFS(СВЦЭМ!$C$39:$C$782,СВЦЭМ!$A$39:$A$782,$A63,СВЦЭМ!$B$39:$B$782,J$47)+'СЕТ СН'!$G$9+СВЦЭМ!$D$10+'СЕТ СН'!$G$6-'СЕТ СН'!$G$19</f>
        <v>2032.5911958299998</v>
      </c>
      <c r="K63" s="36">
        <f>SUMIFS(СВЦЭМ!$C$39:$C$782,СВЦЭМ!$A$39:$A$782,$A63,СВЦЭМ!$B$39:$B$782,K$47)+'СЕТ СН'!$G$9+СВЦЭМ!$D$10+'СЕТ СН'!$G$6-'СЕТ СН'!$G$19</f>
        <v>2001.03942878</v>
      </c>
      <c r="L63" s="36">
        <f>SUMIFS(СВЦЭМ!$C$39:$C$782,СВЦЭМ!$A$39:$A$782,$A63,СВЦЭМ!$B$39:$B$782,L$47)+'СЕТ СН'!$G$9+СВЦЭМ!$D$10+'СЕТ СН'!$G$6-'СЕТ СН'!$G$19</f>
        <v>1986.3583723199999</v>
      </c>
      <c r="M63" s="36">
        <f>SUMIFS(СВЦЭМ!$C$39:$C$782,СВЦЭМ!$A$39:$A$782,$A63,СВЦЭМ!$B$39:$B$782,M$47)+'СЕТ СН'!$G$9+СВЦЭМ!$D$10+'СЕТ СН'!$G$6-'СЕТ СН'!$G$19</f>
        <v>2003.1197057600002</v>
      </c>
      <c r="N63" s="36">
        <f>SUMIFS(СВЦЭМ!$C$39:$C$782,СВЦЭМ!$A$39:$A$782,$A63,СВЦЭМ!$B$39:$B$782,N$47)+'СЕТ СН'!$G$9+СВЦЭМ!$D$10+'СЕТ СН'!$G$6-'СЕТ СН'!$G$19</f>
        <v>2025.9055356099998</v>
      </c>
      <c r="O63" s="36">
        <f>SUMIFS(СВЦЭМ!$C$39:$C$782,СВЦЭМ!$A$39:$A$782,$A63,СВЦЭМ!$B$39:$B$782,O$47)+'СЕТ СН'!$G$9+СВЦЭМ!$D$10+'СЕТ СН'!$G$6-'СЕТ СН'!$G$19</f>
        <v>2027.8830908199998</v>
      </c>
      <c r="P63" s="36">
        <f>SUMIFS(СВЦЭМ!$C$39:$C$782,СВЦЭМ!$A$39:$A$782,$A63,СВЦЭМ!$B$39:$B$782,P$47)+'СЕТ СН'!$G$9+СВЦЭМ!$D$10+'СЕТ СН'!$G$6-'СЕТ СН'!$G$19</f>
        <v>2042.7381107299998</v>
      </c>
      <c r="Q63" s="36">
        <f>SUMIFS(СВЦЭМ!$C$39:$C$782,СВЦЭМ!$A$39:$A$782,$A63,СВЦЭМ!$B$39:$B$782,Q$47)+'СЕТ СН'!$G$9+СВЦЭМ!$D$10+'СЕТ СН'!$G$6-'СЕТ СН'!$G$19</f>
        <v>2064.57780456</v>
      </c>
      <c r="R63" s="36">
        <f>SUMIFS(СВЦЭМ!$C$39:$C$782,СВЦЭМ!$A$39:$A$782,$A63,СВЦЭМ!$B$39:$B$782,R$47)+'СЕТ СН'!$G$9+СВЦЭМ!$D$10+'СЕТ СН'!$G$6-'СЕТ СН'!$G$19</f>
        <v>2059.9871167199999</v>
      </c>
      <c r="S63" s="36">
        <f>SUMIFS(СВЦЭМ!$C$39:$C$782,СВЦЭМ!$A$39:$A$782,$A63,СВЦЭМ!$B$39:$B$782,S$47)+'СЕТ СН'!$G$9+СВЦЭМ!$D$10+'СЕТ СН'!$G$6-'СЕТ СН'!$G$19</f>
        <v>2051.7395384599999</v>
      </c>
      <c r="T63" s="36">
        <f>SUMIFS(СВЦЭМ!$C$39:$C$782,СВЦЭМ!$A$39:$A$782,$A63,СВЦЭМ!$B$39:$B$782,T$47)+'СЕТ СН'!$G$9+СВЦЭМ!$D$10+'СЕТ СН'!$G$6-'СЕТ СН'!$G$19</f>
        <v>2038.1328983600001</v>
      </c>
      <c r="U63" s="36">
        <f>SUMIFS(СВЦЭМ!$C$39:$C$782,СВЦЭМ!$A$39:$A$782,$A63,СВЦЭМ!$B$39:$B$782,U$47)+'СЕТ СН'!$G$9+СВЦЭМ!$D$10+'СЕТ СН'!$G$6-'СЕТ СН'!$G$19</f>
        <v>2023.7513881199998</v>
      </c>
      <c r="V63" s="36">
        <f>SUMIFS(СВЦЭМ!$C$39:$C$782,СВЦЭМ!$A$39:$A$782,$A63,СВЦЭМ!$B$39:$B$782,V$47)+'СЕТ СН'!$G$9+СВЦЭМ!$D$10+'СЕТ СН'!$G$6-'СЕТ СН'!$G$19</f>
        <v>2006.0461473400001</v>
      </c>
      <c r="W63" s="36">
        <f>SUMIFS(СВЦЭМ!$C$39:$C$782,СВЦЭМ!$A$39:$A$782,$A63,СВЦЭМ!$B$39:$B$782,W$47)+'СЕТ СН'!$G$9+СВЦЭМ!$D$10+'СЕТ СН'!$G$6-'СЕТ СН'!$G$19</f>
        <v>1976.8131506099999</v>
      </c>
      <c r="X63" s="36">
        <f>SUMIFS(СВЦЭМ!$C$39:$C$782,СВЦЭМ!$A$39:$A$782,$A63,СВЦЭМ!$B$39:$B$782,X$47)+'СЕТ СН'!$G$9+СВЦЭМ!$D$10+'СЕТ СН'!$G$6-'СЕТ СН'!$G$19</f>
        <v>2007.1069775699998</v>
      </c>
      <c r="Y63" s="36">
        <f>SUMIFS(СВЦЭМ!$C$39:$C$782,СВЦЭМ!$A$39:$A$782,$A63,СВЦЭМ!$B$39:$B$782,Y$47)+'СЕТ СН'!$G$9+СВЦЭМ!$D$10+'СЕТ СН'!$G$6-'СЕТ СН'!$G$19</f>
        <v>2073.8669185200001</v>
      </c>
    </row>
    <row r="64" spans="1:25" ht="15.75" x14ac:dyDescent="0.2">
      <c r="A64" s="35">
        <f t="shared" si="1"/>
        <v>45429</v>
      </c>
      <c r="B64" s="36">
        <f>SUMIFS(СВЦЭМ!$C$39:$C$782,СВЦЭМ!$A$39:$A$782,$A64,СВЦЭМ!$B$39:$B$782,B$47)+'СЕТ СН'!$G$9+СВЦЭМ!$D$10+'СЕТ СН'!$G$6-'СЕТ СН'!$G$19</f>
        <v>2057.7084614800001</v>
      </c>
      <c r="C64" s="36">
        <f>SUMIFS(СВЦЭМ!$C$39:$C$782,СВЦЭМ!$A$39:$A$782,$A64,СВЦЭМ!$B$39:$B$782,C$47)+'СЕТ СН'!$G$9+СВЦЭМ!$D$10+'СЕТ СН'!$G$6-'СЕТ СН'!$G$19</f>
        <v>2085.0878049200001</v>
      </c>
      <c r="D64" s="36">
        <f>SUMIFS(СВЦЭМ!$C$39:$C$782,СВЦЭМ!$A$39:$A$782,$A64,СВЦЭМ!$B$39:$B$782,D$47)+'СЕТ СН'!$G$9+СВЦЭМ!$D$10+'СЕТ СН'!$G$6-'СЕТ СН'!$G$19</f>
        <v>2092.4810650200002</v>
      </c>
      <c r="E64" s="36">
        <f>SUMIFS(СВЦЭМ!$C$39:$C$782,СВЦЭМ!$A$39:$A$782,$A64,СВЦЭМ!$B$39:$B$782,E$47)+'СЕТ СН'!$G$9+СВЦЭМ!$D$10+'СЕТ СН'!$G$6-'СЕТ СН'!$G$19</f>
        <v>2174.7126643800002</v>
      </c>
      <c r="F64" s="36">
        <f>SUMIFS(СВЦЭМ!$C$39:$C$782,СВЦЭМ!$A$39:$A$782,$A64,СВЦЭМ!$B$39:$B$782,F$47)+'СЕТ СН'!$G$9+СВЦЭМ!$D$10+'СЕТ СН'!$G$6-'СЕТ СН'!$G$19</f>
        <v>2194.8452931900001</v>
      </c>
      <c r="G64" s="36">
        <f>SUMIFS(СВЦЭМ!$C$39:$C$782,СВЦЭМ!$A$39:$A$782,$A64,СВЦЭМ!$B$39:$B$782,G$47)+'СЕТ СН'!$G$9+СВЦЭМ!$D$10+'СЕТ СН'!$G$6-'СЕТ СН'!$G$19</f>
        <v>2161.7239742100001</v>
      </c>
      <c r="H64" s="36">
        <f>SUMIFS(СВЦЭМ!$C$39:$C$782,СВЦЭМ!$A$39:$A$782,$A64,СВЦЭМ!$B$39:$B$782,H$47)+'СЕТ СН'!$G$9+СВЦЭМ!$D$10+'СЕТ СН'!$G$6-'СЕТ СН'!$G$19</f>
        <v>2139.51419833</v>
      </c>
      <c r="I64" s="36">
        <f>SUMIFS(СВЦЭМ!$C$39:$C$782,СВЦЭМ!$A$39:$A$782,$A64,СВЦЭМ!$B$39:$B$782,I$47)+'СЕТ СН'!$G$9+СВЦЭМ!$D$10+'СЕТ СН'!$G$6-'СЕТ СН'!$G$19</f>
        <v>2153.6479276800001</v>
      </c>
      <c r="J64" s="36">
        <f>SUMIFS(СВЦЭМ!$C$39:$C$782,СВЦЭМ!$A$39:$A$782,$A64,СВЦЭМ!$B$39:$B$782,J$47)+'СЕТ СН'!$G$9+СВЦЭМ!$D$10+'СЕТ СН'!$G$6-'СЕТ СН'!$G$19</f>
        <v>2093.6239597899998</v>
      </c>
      <c r="K64" s="36">
        <f>SUMIFS(СВЦЭМ!$C$39:$C$782,СВЦЭМ!$A$39:$A$782,$A64,СВЦЭМ!$B$39:$B$782,K$47)+'СЕТ СН'!$G$9+СВЦЭМ!$D$10+'СЕТ СН'!$G$6-'СЕТ СН'!$G$19</f>
        <v>2083.64397818</v>
      </c>
      <c r="L64" s="36">
        <f>SUMIFS(СВЦЭМ!$C$39:$C$782,СВЦЭМ!$A$39:$A$782,$A64,СВЦЭМ!$B$39:$B$782,L$47)+'СЕТ СН'!$G$9+СВЦЭМ!$D$10+'СЕТ СН'!$G$6-'СЕТ СН'!$G$19</f>
        <v>2069.88956173</v>
      </c>
      <c r="M64" s="36">
        <f>SUMIFS(СВЦЭМ!$C$39:$C$782,СВЦЭМ!$A$39:$A$782,$A64,СВЦЭМ!$B$39:$B$782,M$47)+'СЕТ СН'!$G$9+СВЦЭМ!$D$10+'СЕТ СН'!$G$6-'СЕТ СН'!$G$19</f>
        <v>2105.34221738</v>
      </c>
      <c r="N64" s="36">
        <f>SUMIFS(СВЦЭМ!$C$39:$C$782,СВЦЭМ!$A$39:$A$782,$A64,СВЦЭМ!$B$39:$B$782,N$47)+'СЕТ СН'!$G$9+СВЦЭМ!$D$10+'СЕТ СН'!$G$6-'СЕТ СН'!$G$19</f>
        <v>2111.2095178599998</v>
      </c>
      <c r="O64" s="36">
        <f>SUMIFS(СВЦЭМ!$C$39:$C$782,СВЦЭМ!$A$39:$A$782,$A64,СВЦЭМ!$B$39:$B$782,O$47)+'СЕТ СН'!$G$9+СВЦЭМ!$D$10+'СЕТ СН'!$G$6-'СЕТ СН'!$G$19</f>
        <v>2126.4018862899998</v>
      </c>
      <c r="P64" s="36">
        <f>SUMIFS(СВЦЭМ!$C$39:$C$782,СВЦЭМ!$A$39:$A$782,$A64,СВЦЭМ!$B$39:$B$782,P$47)+'СЕТ СН'!$G$9+СВЦЭМ!$D$10+'СЕТ СН'!$G$6-'СЕТ СН'!$G$19</f>
        <v>2133.4533195899999</v>
      </c>
      <c r="Q64" s="36">
        <f>SUMIFS(СВЦЭМ!$C$39:$C$782,СВЦЭМ!$A$39:$A$782,$A64,СВЦЭМ!$B$39:$B$782,Q$47)+'СЕТ СН'!$G$9+СВЦЭМ!$D$10+'СЕТ СН'!$G$6-'СЕТ СН'!$G$19</f>
        <v>2169.92625477</v>
      </c>
      <c r="R64" s="36">
        <f>SUMIFS(СВЦЭМ!$C$39:$C$782,СВЦЭМ!$A$39:$A$782,$A64,СВЦЭМ!$B$39:$B$782,R$47)+'СЕТ СН'!$G$9+СВЦЭМ!$D$10+'СЕТ СН'!$G$6-'СЕТ СН'!$G$19</f>
        <v>2178.6793440800002</v>
      </c>
      <c r="S64" s="36">
        <f>SUMIFS(СВЦЭМ!$C$39:$C$782,СВЦЭМ!$A$39:$A$782,$A64,СВЦЭМ!$B$39:$B$782,S$47)+'СЕТ СН'!$G$9+СВЦЭМ!$D$10+'СЕТ СН'!$G$6-'СЕТ СН'!$G$19</f>
        <v>2159.6060187600001</v>
      </c>
      <c r="T64" s="36">
        <f>SUMIFS(СВЦЭМ!$C$39:$C$782,СВЦЭМ!$A$39:$A$782,$A64,СВЦЭМ!$B$39:$B$782,T$47)+'СЕТ СН'!$G$9+СВЦЭМ!$D$10+'СЕТ СН'!$G$6-'СЕТ СН'!$G$19</f>
        <v>2114.5466987300001</v>
      </c>
      <c r="U64" s="36">
        <f>SUMIFS(СВЦЭМ!$C$39:$C$782,СВЦЭМ!$A$39:$A$782,$A64,СВЦЭМ!$B$39:$B$782,U$47)+'СЕТ СН'!$G$9+СВЦЭМ!$D$10+'СЕТ СН'!$G$6-'СЕТ СН'!$G$19</f>
        <v>2106.8802423399998</v>
      </c>
      <c r="V64" s="36">
        <f>SUMIFS(СВЦЭМ!$C$39:$C$782,СВЦЭМ!$A$39:$A$782,$A64,СВЦЭМ!$B$39:$B$782,V$47)+'СЕТ СН'!$G$9+СВЦЭМ!$D$10+'СЕТ СН'!$G$6-'СЕТ СН'!$G$19</f>
        <v>2088.9453991099999</v>
      </c>
      <c r="W64" s="36">
        <f>SUMIFS(СВЦЭМ!$C$39:$C$782,СВЦЭМ!$A$39:$A$782,$A64,СВЦЭМ!$B$39:$B$782,W$47)+'СЕТ СН'!$G$9+СВЦЭМ!$D$10+'СЕТ СН'!$G$6-'СЕТ СН'!$G$19</f>
        <v>2051.8254590400002</v>
      </c>
      <c r="X64" s="36">
        <f>SUMIFS(СВЦЭМ!$C$39:$C$782,СВЦЭМ!$A$39:$A$782,$A64,СВЦЭМ!$B$39:$B$782,X$47)+'СЕТ СН'!$G$9+СВЦЭМ!$D$10+'СЕТ СН'!$G$6-'СЕТ СН'!$G$19</f>
        <v>2090.3676087899998</v>
      </c>
      <c r="Y64" s="36">
        <f>SUMIFS(СВЦЭМ!$C$39:$C$782,СВЦЭМ!$A$39:$A$782,$A64,СВЦЭМ!$B$39:$B$782,Y$47)+'СЕТ СН'!$G$9+СВЦЭМ!$D$10+'СЕТ СН'!$G$6-'СЕТ СН'!$G$19</f>
        <v>2156.1532013299998</v>
      </c>
    </row>
    <row r="65" spans="1:27" ht="15.75" x14ac:dyDescent="0.2">
      <c r="A65" s="35">
        <f t="shared" si="1"/>
        <v>45430</v>
      </c>
      <c r="B65" s="36">
        <f>SUMIFS(СВЦЭМ!$C$39:$C$782,СВЦЭМ!$A$39:$A$782,$A65,СВЦЭМ!$B$39:$B$782,B$47)+'СЕТ СН'!$G$9+СВЦЭМ!$D$10+'СЕТ СН'!$G$6-'СЕТ СН'!$G$19</f>
        <v>2096.5137968200002</v>
      </c>
      <c r="C65" s="36">
        <f>SUMIFS(СВЦЭМ!$C$39:$C$782,СВЦЭМ!$A$39:$A$782,$A65,СВЦЭМ!$B$39:$B$782,C$47)+'СЕТ СН'!$G$9+СВЦЭМ!$D$10+'СЕТ СН'!$G$6-'СЕТ СН'!$G$19</f>
        <v>2179.2191684700001</v>
      </c>
      <c r="D65" s="36">
        <f>SUMIFS(СВЦЭМ!$C$39:$C$782,СВЦЭМ!$A$39:$A$782,$A65,СВЦЭМ!$B$39:$B$782,D$47)+'СЕТ СН'!$G$9+СВЦЭМ!$D$10+'СЕТ СН'!$G$6-'СЕТ СН'!$G$19</f>
        <v>2174.6253591</v>
      </c>
      <c r="E65" s="36">
        <f>SUMIFS(СВЦЭМ!$C$39:$C$782,СВЦЭМ!$A$39:$A$782,$A65,СВЦЭМ!$B$39:$B$782,E$47)+'СЕТ СН'!$G$9+СВЦЭМ!$D$10+'СЕТ СН'!$G$6-'СЕТ СН'!$G$19</f>
        <v>2200.0409558800002</v>
      </c>
      <c r="F65" s="36">
        <f>SUMIFS(СВЦЭМ!$C$39:$C$782,СВЦЭМ!$A$39:$A$782,$A65,СВЦЭМ!$B$39:$B$782,F$47)+'СЕТ СН'!$G$9+СВЦЭМ!$D$10+'СЕТ СН'!$G$6-'СЕТ СН'!$G$19</f>
        <v>2203.73570746</v>
      </c>
      <c r="G65" s="36">
        <f>SUMIFS(СВЦЭМ!$C$39:$C$782,СВЦЭМ!$A$39:$A$782,$A65,СВЦЭМ!$B$39:$B$782,G$47)+'СЕТ СН'!$G$9+СВЦЭМ!$D$10+'СЕТ СН'!$G$6-'СЕТ СН'!$G$19</f>
        <v>2209.0649040399999</v>
      </c>
      <c r="H65" s="36">
        <f>SUMIFS(СВЦЭМ!$C$39:$C$782,СВЦЭМ!$A$39:$A$782,$A65,СВЦЭМ!$B$39:$B$782,H$47)+'СЕТ СН'!$G$9+СВЦЭМ!$D$10+'СЕТ СН'!$G$6-'СЕТ СН'!$G$19</f>
        <v>2185.4011126300002</v>
      </c>
      <c r="I65" s="36">
        <f>SUMIFS(СВЦЭМ!$C$39:$C$782,СВЦЭМ!$A$39:$A$782,$A65,СВЦЭМ!$B$39:$B$782,I$47)+'СЕТ СН'!$G$9+СВЦЭМ!$D$10+'СЕТ СН'!$G$6-'СЕТ СН'!$G$19</f>
        <v>2153.69258416</v>
      </c>
      <c r="J65" s="36">
        <f>SUMIFS(СВЦЭМ!$C$39:$C$782,СВЦЭМ!$A$39:$A$782,$A65,СВЦЭМ!$B$39:$B$782,J$47)+'СЕТ СН'!$G$9+СВЦЭМ!$D$10+'СЕТ СН'!$G$6-'СЕТ СН'!$G$19</f>
        <v>2103.9633119199998</v>
      </c>
      <c r="K65" s="36">
        <f>SUMIFS(СВЦЭМ!$C$39:$C$782,СВЦЭМ!$A$39:$A$782,$A65,СВЦЭМ!$B$39:$B$782,K$47)+'СЕТ СН'!$G$9+СВЦЭМ!$D$10+'СЕТ СН'!$G$6-'СЕТ СН'!$G$19</f>
        <v>2077.8615096399999</v>
      </c>
      <c r="L65" s="36">
        <f>SUMIFS(СВЦЭМ!$C$39:$C$782,СВЦЭМ!$A$39:$A$782,$A65,СВЦЭМ!$B$39:$B$782,L$47)+'СЕТ СН'!$G$9+СВЦЭМ!$D$10+'СЕТ СН'!$G$6-'СЕТ СН'!$G$19</f>
        <v>2075.5413185799998</v>
      </c>
      <c r="M65" s="36">
        <f>SUMIFS(СВЦЭМ!$C$39:$C$782,СВЦЭМ!$A$39:$A$782,$A65,СВЦЭМ!$B$39:$B$782,M$47)+'СЕТ СН'!$G$9+СВЦЭМ!$D$10+'СЕТ СН'!$G$6-'СЕТ СН'!$G$19</f>
        <v>2103.4490128699999</v>
      </c>
      <c r="N65" s="36">
        <f>SUMIFS(СВЦЭМ!$C$39:$C$782,СВЦЭМ!$A$39:$A$782,$A65,СВЦЭМ!$B$39:$B$782,N$47)+'СЕТ СН'!$G$9+СВЦЭМ!$D$10+'СЕТ СН'!$G$6-'СЕТ СН'!$G$19</f>
        <v>2108.7897163799998</v>
      </c>
      <c r="O65" s="36">
        <f>SUMIFS(СВЦЭМ!$C$39:$C$782,СВЦЭМ!$A$39:$A$782,$A65,СВЦЭМ!$B$39:$B$782,O$47)+'СЕТ СН'!$G$9+СВЦЭМ!$D$10+'СЕТ СН'!$G$6-'СЕТ СН'!$G$19</f>
        <v>2116.3502438300002</v>
      </c>
      <c r="P65" s="36">
        <f>SUMIFS(СВЦЭМ!$C$39:$C$782,СВЦЭМ!$A$39:$A$782,$A65,СВЦЭМ!$B$39:$B$782,P$47)+'СЕТ СН'!$G$9+СВЦЭМ!$D$10+'СЕТ СН'!$G$6-'СЕТ СН'!$G$19</f>
        <v>2138.8677051999998</v>
      </c>
      <c r="Q65" s="36">
        <f>SUMIFS(СВЦЭМ!$C$39:$C$782,СВЦЭМ!$A$39:$A$782,$A65,СВЦЭМ!$B$39:$B$782,Q$47)+'СЕТ СН'!$G$9+СВЦЭМ!$D$10+'СЕТ СН'!$G$6-'СЕТ СН'!$G$19</f>
        <v>2157.8470503899998</v>
      </c>
      <c r="R65" s="36">
        <f>SUMIFS(СВЦЭМ!$C$39:$C$782,СВЦЭМ!$A$39:$A$782,$A65,СВЦЭМ!$B$39:$B$782,R$47)+'СЕТ СН'!$G$9+СВЦЭМ!$D$10+'СЕТ СН'!$G$6-'СЕТ СН'!$G$19</f>
        <v>2174.1238849800002</v>
      </c>
      <c r="S65" s="36">
        <f>SUMIFS(СВЦЭМ!$C$39:$C$782,СВЦЭМ!$A$39:$A$782,$A65,СВЦЭМ!$B$39:$B$782,S$47)+'СЕТ СН'!$G$9+СВЦЭМ!$D$10+'СЕТ СН'!$G$6-'СЕТ СН'!$G$19</f>
        <v>2168.11360926</v>
      </c>
      <c r="T65" s="36">
        <f>SUMIFS(СВЦЭМ!$C$39:$C$782,СВЦЭМ!$A$39:$A$782,$A65,СВЦЭМ!$B$39:$B$782,T$47)+'СЕТ СН'!$G$9+СВЦЭМ!$D$10+'СЕТ СН'!$G$6-'СЕТ СН'!$G$19</f>
        <v>2143.01090458</v>
      </c>
      <c r="U65" s="36">
        <f>SUMIFS(СВЦЭМ!$C$39:$C$782,СВЦЭМ!$A$39:$A$782,$A65,СВЦЭМ!$B$39:$B$782,U$47)+'СЕТ СН'!$G$9+СВЦЭМ!$D$10+'СЕТ СН'!$G$6-'СЕТ СН'!$G$19</f>
        <v>2117.5307036700001</v>
      </c>
      <c r="V65" s="36">
        <f>SUMIFS(СВЦЭМ!$C$39:$C$782,СВЦЭМ!$A$39:$A$782,$A65,СВЦЭМ!$B$39:$B$782,V$47)+'СЕТ СН'!$G$9+СВЦЭМ!$D$10+'СЕТ СН'!$G$6-'СЕТ СН'!$G$19</f>
        <v>2066.2252093500001</v>
      </c>
      <c r="W65" s="36">
        <f>SUMIFS(СВЦЭМ!$C$39:$C$782,СВЦЭМ!$A$39:$A$782,$A65,СВЦЭМ!$B$39:$B$782,W$47)+'СЕТ СН'!$G$9+СВЦЭМ!$D$10+'СЕТ СН'!$G$6-'СЕТ СН'!$G$19</f>
        <v>2016.3320167500001</v>
      </c>
      <c r="X65" s="36">
        <f>SUMIFS(СВЦЭМ!$C$39:$C$782,СВЦЭМ!$A$39:$A$782,$A65,СВЦЭМ!$B$39:$B$782,X$47)+'СЕТ СН'!$G$9+СВЦЭМ!$D$10+'СЕТ СН'!$G$6-'СЕТ СН'!$G$19</f>
        <v>2049.3511739300002</v>
      </c>
      <c r="Y65" s="36">
        <f>SUMIFS(СВЦЭМ!$C$39:$C$782,СВЦЭМ!$A$39:$A$782,$A65,СВЦЭМ!$B$39:$B$782,Y$47)+'СЕТ СН'!$G$9+СВЦЭМ!$D$10+'СЕТ СН'!$G$6-'СЕТ СН'!$G$19</f>
        <v>2131.7307709000002</v>
      </c>
    </row>
    <row r="66" spans="1:27" ht="15.75" x14ac:dyDescent="0.2">
      <c r="A66" s="35">
        <f t="shared" si="1"/>
        <v>45431</v>
      </c>
      <c r="B66" s="36">
        <f>SUMIFS(СВЦЭМ!$C$39:$C$782,СВЦЭМ!$A$39:$A$782,$A66,СВЦЭМ!$B$39:$B$782,B$47)+'СЕТ СН'!$G$9+СВЦЭМ!$D$10+'СЕТ СН'!$G$6-'СЕТ СН'!$G$19</f>
        <v>2178.2502421300001</v>
      </c>
      <c r="C66" s="36">
        <f>SUMIFS(СВЦЭМ!$C$39:$C$782,СВЦЭМ!$A$39:$A$782,$A66,СВЦЭМ!$B$39:$B$782,C$47)+'СЕТ СН'!$G$9+СВЦЭМ!$D$10+'СЕТ СН'!$G$6-'СЕТ СН'!$G$19</f>
        <v>2198.13937971</v>
      </c>
      <c r="D66" s="36">
        <f>SUMIFS(СВЦЭМ!$C$39:$C$782,СВЦЭМ!$A$39:$A$782,$A66,СВЦЭМ!$B$39:$B$782,D$47)+'СЕТ СН'!$G$9+СВЦЭМ!$D$10+'СЕТ СН'!$G$6-'СЕТ СН'!$G$19</f>
        <v>2222.6578574</v>
      </c>
      <c r="E66" s="36">
        <f>SUMIFS(СВЦЭМ!$C$39:$C$782,СВЦЭМ!$A$39:$A$782,$A66,СВЦЭМ!$B$39:$B$782,E$47)+'СЕТ СН'!$G$9+СВЦЭМ!$D$10+'СЕТ СН'!$G$6-'СЕТ СН'!$G$19</f>
        <v>2252.9711763700002</v>
      </c>
      <c r="F66" s="36">
        <f>SUMIFS(СВЦЭМ!$C$39:$C$782,СВЦЭМ!$A$39:$A$782,$A66,СВЦЭМ!$B$39:$B$782,F$47)+'СЕТ СН'!$G$9+СВЦЭМ!$D$10+'СЕТ СН'!$G$6-'СЕТ СН'!$G$19</f>
        <v>2252.1561013300002</v>
      </c>
      <c r="G66" s="36">
        <f>SUMIFS(СВЦЭМ!$C$39:$C$782,СВЦЭМ!$A$39:$A$782,$A66,СВЦЭМ!$B$39:$B$782,G$47)+'СЕТ СН'!$G$9+СВЦЭМ!$D$10+'СЕТ СН'!$G$6-'СЕТ СН'!$G$19</f>
        <v>2234.29748268</v>
      </c>
      <c r="H66" s="36">
        <f>SUMIFS(СВЦЭМ!$C$39:$C$782,СВЦЭМ!$A$39:$A$782,$A66,СВЦЭМ!$B$39:$B$782,H$47)+'СЕТ СН'!$G$9+СВЦЭМ!$D$10+'СЕТ СН'!$G$6-'СЕТ СН'!$G$19</f>
        <v>2249.46568974</v>
      </c>
      <c r="I66" s="36">
        <f>SUMIFS(СВЦЭМ!$C$39:$C$782,СВЦЭМ!$A$39:$A$782,$A66,СВЦЭМ!$B$39:$B$782,I$47)+'СЕТ СН'!$G$9+СВЦЭМ!$D$10+'СЕТ СН'!$G$6-'СЕТ СН'!$G$19</f>
        <v>2213.7845121300002</v>
      </c>
      <c r="J66" s="36">
        <f>SUMIFS(СВЦЭМ!$C$39:$C$782,СВЦЭМ!$A$39:$A$782,$A66,СВЦЭМ!$B$39:$B$782,J$47)+'СЕТ СН'!$G$9+СВЦЭМ!$D$10+'СЕТ СН'!$G$6-'СЕТ СН'!$G$19</f>
        <v>2122.6536121700001</v>
      </c>
      <c r="K66" s="36">
        <f>SUMIFS(СВЦЭМ!$C$39:$C$782,СВЦЭМ!$A$39:$A$782,$A66,СВЦЭМ!$B$39:$B$782,K$47)+'СЕТ СН'!$G$9+СВЦЭМ!$D$10+'СЕТ СН'!$G$6-'СЕТ СН'!$G$19</f>
        <v>2063.9642547899998</v>
      </c>
      <c r="L66" s="36">
        <f>SUMIFS(СВЦЭМ!$C$39:$C$782,СВЦЭМ!$A$39:$A$782,$A66,СВЦЭМ!$B$39:$B$782,L$47)+'СЕТ СН'!$G$9+СВЦЭМ!$D$10+'СЕТ СН'!$G$6-'СЕТ СН'!$G$19</f>
        <v>2050.2199243599998</v>
      </c>
      <c r="M66" s="36">
        <f>SUMIFS(СВЦЭМ!$C$39:$C$782,СВЦЭМ!$A$39:$A$782,$A66,СВЦЭМ!$B$39:$B$782,M$47)+'СЕТ СН'!$G$9+СВЦЭМ!$D$10+'СЕТ СН'!$G$6-'СЕТ СН'!$G$19</f>
        <v>2059.7251747199998</v>
      </c>
      <c r="N66" s="36">
        <f>SUMIFS(СВЦЭМ!$C$39:$C$782,СВЦЭМ!$A$39:$A$782,$A66,СВЦЭМ!$B$39:$B$782,N$47)+'СЕТ СН'!$G$9+СВЦЭМ!$D$10+'СЕТ СН'!$G$6-'СЕТ СН'!$G$19</f>
        <v>2057.4963744299998</v>
      </c>
      <c r="O66" s="36">
        <f>SUMIFS(СВЦЭМ!$C$39:$C$782,СВЦЭМ!$A$39:$A$782,$A66,СВЦЭМ!$B$39:$B$782,O$47)+'СЕТ СН'!$G$9+СВЦЭМ!$D$10+'СЕТ СН'!$G$6-'СЕТ СН'!$G$19</f>
        <v>2058.7891845600002</v>
      </c>
      <c r="P66" s="36">
        <f>SUMIFS(СВЦЭМ!$C$39:$C$782,СВЦЭМ!$A$39:$A$782,$A66,СВЦЭМ!$B$39:$B$782,P$47)+'СЕТ СН'!$G$9+СВЦЭМ!$D$10+'СЕТ СН'!$G$6-'СЕТ СН'!$G$19</f>
        <v>2064.7316860699998</v>
      </c>
      <c r="Q66" s="36">
        <f>SUMIFS(СВЦЭМ!$C$39:$C$782,СВЦЭМ!$A$39:$A$782,$A66,СВЦЭМ!$B$39:$B$782,Q$47)+'СЕТ СН'!$G$9+СВЦЭМ!$D$10+'СЕТ СН'!$G$6-'СЕТ СН'!$G$19</f>
        <v>2095.1684891800001</v>
      </c>
      <c r="R66" s="36">
        <f>SUMIFS(СВЦЭМ!$C$39:$C$782,СВЦЭМ!$A$39:$A$782,$A66,СВЦЭМ!$B$39:$B$782,R$47)+'СЕТ СН'!$G$9+СВЦЭМ!$D$10+'СЕТ СН'!$G$6-'СЕТ СН'!$G$19</f>
        <v>2098.1223692499998</v>
      </c>
      <c r="S66" s="36">
        <f>SUMIFS(СВЦЭМ!$C$39:$C$782,СВЦЭМ!$A$39:$A$782,$A66,СВЦЭМ!$B$39:$B$782,S$47)+'СЕТ СН'!$G$9+СВЦЭМ!$D$10+'СЕТ СН'!$G$6-'СЕТ СН'!$G$19</f>
        <v>2084.5413733099999</v>
      </c>
      <c r="T66" s="36">
        <f>SUMIFS(СВЦЭМ!$C$39:$C$782,СВЦЭМ!$A$39:$A$782,$A66,СВЦЭМ!$B$39:$B$782,T$47)+'СЕТ СН'!$G$9+СВЦЭМ!$D$10+'СЕТ СН'!$G$6-'СЕТ СН'!$G$19</f>
        <v>2064.8774881899999</v>
      </c>
      <c r="U66" s="36">
        <f>SUMIFS(СВЦЭМ!$C$39:$C$782,СВЦЭМ!$A$39:$A$782,$A66,СВЦЭМ!$B$39:$B$782,U$47)+'СЕТ СН'!$G$9+СВЦЭМ!$D$10+'СЕТ СН'!$G$6-'СЕТ СН'!$G$19</f>
        <v>2062.5226997199998</v>
      </c>
      <c r="V66" s="36">
        <f>SUMIFS(СВЦЭМ!$C$39:$C$782,СВЦЭМ!$A$39:$A$782,$A66,СВЦЭМ!$B$39:$B$782,V$47)+'СЕТ СН'!$G$9+СВЦЭМ!$D$10+'СЕТ СН'!$G$6-'СЕТ СН'!$G$19</f>
        <v>2055.6654177700002</v>
      </c>
      <c r="W66" s="36">
        <f>SUMIFS(СВЦЭМ!$C$39:$C$782,СВЦЭМ!$A$39:$A$782,$A66,СВЦЭМ!$B$39:$B$782,W$47)+'СЕТ СН'!$G$9+СВЦЭМ!$D$10+'СЕТ СН'!$G$6-'СЕТ СН'!$G$19</f>
        <v>2017.5466220499998</v>
      </c>
      <c r="X66" s="36">
        <f>SUMIFS(СВЦЭМ!$C$39:$C$782,СВЦЭМ!$A$39:$A$782,$A66,СВЦЭМ!$B$39:$B$782,X$47)+'СЕТ СН'!$G$9+СВЦЭМ!$D$10+'СЕТ СН'!$G$6-'СЕТ СН'!$G$19</f>
        <v>2057.01082675</v>
      </c>
      <c r="Y66" s="36">
        <f>SUMIFS(СВЦЭМ!$C$39:$C$782,СВЦЭМ!$A$39:$A$782,$A66,СВЦЭМ!$B$39:$B$782,Y$47)+'СЕТ СН'!$G$9+СВЦЭМ!$D$10+'СЕТ СН'!$G$6-'СЕТ СН'!$G$19</f>
        <v>2089.9174179400002</v>
      </c>
    </row>
    <row r="67" spans="1:27" ht="15.75" x14ac:dyDescent="0.2">
      <c r="A67" s="35">
        <f t="shared" si="1"/>
        <v>45432</v>
      </c>
      <c r="B67" s="36">
        <f>SUMIFS(СВЦЭМ!$C$39:$C$782,СВЦЭМ!$A$39:$A$782,$A67,СВЦЭМ!$B$39:$B$782,B$47)+'СЕТ СН'!$G$9+СВЦЭМ!$D$10+'СЕТ СН'!$G$6-'СЕТ СН'!$G$19</f>
        <v>2114.7105678100002</v>
      </c>
      <c r="C67" s="36">
        <f>SUMIFS(СВЦЭМ!$C$39:$C$782,СВЦЭМ!$A$39:$A$782,$A67,СВЦЭМ!$B$39:$B$782,C$47)+'СЕТ СН'!$G$9+СВЦЭМ!$D$10+'СЕТ СН'!$G$6-'СЕТ СН'!$G$19</f>
        <v>2213.37575436</v>
      </c>
      <c r="D67" s="36">
        <f>SUMIFS(СВЦЭМ!$C$39:$C$782,СВЦЭМ!$A$39:$A$782,$A67,СВЦЭМ!$B$39:$B$782,D$47)+'СЕТ СН'!$G$9+СВЦЭМ!$D$10+'СЕТ СН'!$G$6-'СЕТ СН'!$G$19</f>
        <v>2216.1143259999999</v>
      </c>
      <c r="E67" s="36">
        <f>SUMIFS(СВЦЭМ!$C$39:$C$782,СВЦЭМ!$A$39:$A$782,$A67,СВЦЭМ!$B$39:$B$782,E$47)+'СЕТ СН'!$G$9+СВЦЭМ!$D$10+'СЕТ СН'!$G$6-'СЕТ СН'!$G$19</f>
        <v>2280.3050576800001</v>
      </c>
      <c r="F67" s="36">
        <f>SUMIFS(СВЦЭМ!$C$39:$C$782,СВЦЭМ!$A$39:$A$782,$A67,СВЦЭМ!$B$39:$B$782,F$47)+'СЕТ СН'!$G$9+СВЦЭМ!$D$10+'СЕТ СН'!$G$6-'СЕТ СН'!$G$19</f>
        <v>2279.9423111800002</v>
      </c>
      <c r="G67" s="36">
        <f>SUMIFS(СВЦЭМ!$C$39:$C$782,СВЦЭМ!$A$39:$A$782,$A67,СВЦЭМ!$B$39:$B$782,G$47)+'СЕТ СН'!$G$9+СВЦЭМ!$D$10+'СЕТ СН'!$G$6-'СЕТ СН'!$G$19</f>
        <v>2237.4148077499999</v>
      </c>
      <c r="H67" s="36">
        <f>SUMIFS(СВЦЭМ!$C$39:$C$782,СВЦЭМ!$A$39:$A$782,$A67,СВЦЭМ!$B$39:$B$782,H$47)+'СЕТ СН'!$G$9+СВЦЭМ!$D$10+'СЕТ СН'!$G$6-'СЕТ СН'!$G$19</f>
        <v>2180.9172358599999</v>
      </c>
      <c r="I67" s="36">
        <f>SUMIFS(СВЦЭМ!$C$39:$C$782,СВЦЭМ!$A$39:$A$782,$A67,СВЦЭМ!$B$39:$B$782,I$47)+'СЕТ СН'!$G$9+СВЦЭМ!$D$10+'СЕТ СН'!$G$6-'СЕТ СН'!$G$19</f>
        <v>2110.6005486600002</v>
      </c>
      <c r="J67" s="36">
        <f>SUMIFS(СВЦЭМ!$C$39:$C$782,СВЦЭМ!$A$39:$A$782,$A67,СВЦЭМ!$B$39:$B$782,J$47)+'СЕТ СН'!$G$9+СВЦЭМ!$D$10+'СЕТ СН'!$G$6-'СЕТ СН'!$G$19</f>
        <v>2063.3195060600001</v>
      </c>
      <c r="K67" s="36">
        <f>SUMIFS(СВЦЭМ!$C$39:$C$782,СВЦЭМ!$A$39:$A$782,$A67,СВЦЭМ!$B$39:$B$782,K$47)+'СЕТ СН'!$G$9+СВЦЭМ!$D$10+'СЕТ СН'!$G$6-'СЕТ СН'!$G$19</f>
        <v>2059.8763467499998</v>
      </c>
      <c r="L67" s="36">
        <f>SUMIFS(СВЦЭМ!$C$39:$C$782,СВЦЭМ!$A$39:$A$782,$A67,СВЦЭМ!$B$39:$B$782,L$47)+'СЕТ СН'!$G$9+СВЦЭМ!$D$10+'СЕТ СН'!$G$6-'СЕТ СН'!$G$19</f>
        <v>2050.17862259</v>
      </c>
      <c r="M67" s="36">
        <f>SUMIFS(СВЦЭМ!$C$39:$C$782,СВЦЭМ!$A$39:$A$782,$A67,СВЦЭМ!$B$39:$B$782,M$47)+'СЕТ СН'!$G$9+СВЦЭМ!$D$10+'СЕТ СН'!$G$6-'СЕТ СН'!$G$19</f>
        <v>2062.9071603000002</v>
      </c>
      <c r="N67" s="36">
        <f>SUMIFS(СВЦЭМ!$C$39:$C$782,СВЦЭМ!$A$39:$A$782,$A67,СВЦЭМ!$B$39:$B$782,N$47)+'СЕТ СН'!$G$9+СВЦЭМ!$D$10+'СЕТ СН'!$G$6-'СЕТ СН'!$G$19</f>
        <v>2074.9042667399999</v>
      </c>
      <c r="O67" s="36">
        <f>SUMIFS(СВЦЭМ!$C$39:$C$782,СВЦЭМ!$A$39:$A$782,$A67,СВЦЭМ!$B$39:$B$782,O$47)+'СЕТ СН'!$G$9+СВЦЭМ!$D$10+'СЕТ СН'!$G$6-'СЕТ СН'!$G$19</f>
        <v>2073.0625191600002</v>
      </c>
      <c r="P67" s="36">
        <f>SUMIFS(СВЦЭМ!$C$39:$C$782,СВЦЭМ!$A$39:$A$782,$A67,СВЦЭМ!$B$39:$B$782,P$47)+'СЕТ СН'!$G$9+СВЦЭМ!$D$10+'СЕТ СН'!$G$6-'СЕТ СН'!$G$19</f>
        <v>2083.67090775</v>
      </c>
      <c r="Q67" s="36">
        <f>SUMIFS(СВЦЭМ!$C$39:$C$782,СВЦЭМ!$A$39:$A$782,$A67,СВЦЭМ!$B$39:$B$782,Q$47)+'СЕТ СН'!$G$9+СВЦЭМ!$D$10+'СЕТ СН'!$G$6-'СЕТ СН'!$G$19</f>
        <v>2089.78089516</v>
      </c>
      <c r="R67" s="36">
        <f>SUMIFS(СВЦЭМ!$C$39:$C$782,СВЦЭМ!$A$39:$A$782,$A67,СВЦЭМ!$B$39:$B$782,R$47)+'СЕТ СН'!$G$9+СВЦЭМ!$D$10+'СЕТ СН'!$G$6-'СЕТ СН'!$G$19</f>
        <v>2095.2784667000001</v>
      </c>
      <c r="S67" s="36">
        <f>SUMIFS(СВЦЭМ!$C$39:$C$782,СВЦЭМ!$A$39:$A$782,$A67,СВЦЭМ!$B$39:$B$782,S$47)+'СЕТ СН'!$G$9+СВЦЭМ!$D$10+'СЕТ СН'!$G$6-'СЕТ СН'!$G$19</f>
        <v>2082.3610817200001</v>
      </c>
      <c r="T67" s="36">
        <f>SUMIFS(СВЦЭМ!$C$39:$C$782,СВЦЭМ!$A$39:$A$782,$A67,СВЦЭМ!$B$39:$B$782,T$47)+'СЕТ СН'!$G$9+СВЦЭМ!$D$10+'СЕТ СН'!$G$6-'СЕТ СН'!$G$19</f>
        <v>2062.8860244699999</v>
      </c>
      <c r="U67" s="36">
        <f>SUMIFS(СВЦЭМ!$C$39:$C$782,СВЦЭМ!$A$39:$A$782,$A67,СВЦЭМ!$B$39:$B$782,U$47)+'СЕТ СН'!$G$9+СВЦЭМ!$D$10+'СЕТ СН'!$G$6-'СЕТ СН'!$G$19</f>
        <v>2056.5419168600001</v>
      </c>
      <c r="V67" s="36">
        <f>SUMIFS(СВЦЭМ!$C$39:$C$782,СВЦЭМ!$A$39:$A$782,$A67,СВЦЭМ!$B$39:$B$782,V$47)+'СЕТ СН'!$G$9+СВЦЭМ!$D$10+'СЕТ СН'!$G$6-'СЕТ СН'!$G$19</f>
        <v>2054.5732457999998</v>
      </c>
      <c r="W67" s="36">
        <f>SUMIFS(СВЦЭМ!$C$39:$C$782,СВЦЭМ!$A$39:$A$782,$A67,СВЦЭМ!$B$39:$B$782,W$47)+'СЕТ СН'!$G$9+СВЦЭМ!$D$10+'СЕТ СН'!$G$6-'СЕТ СН'!$G$19</f>
        <v>2014.80132336</v>
      </c>
      <c r="X67" s="36">
        <f>SUMIFS(СВЦЭМ!$C$39:$C$782,СВЦЭМ!$A$39:$A$782,$A67,СВЦЭМ!$B$39:$B$782,X$47)+'СЕТ СН'!$G$9+СВЦЭМ!$D$10+'СЕТ СН'!$G$6-'СЕТ СН'!$G$19</f>
        <v>2043.34130598</v>
      </c>
      <c r="Y67" s="36">
        <f>SUMIFS(СВЦЭМ!$C$39:$C$782,СВЦЭМ!$A$39:$A$782,$A67,СВЦЭМ!$B$39:$B$782,Y$47)+'СЕТ СН'!$G$9+СВЦЭМ!$D$10+'СЕТ СН'!$G$6-'СЕТ СН'!$G$19</f>
        <v>2085.6069582199998</v>
      </c>
    </row>
    <row r="68" spans="1:27" ht="15.75" x14ac:dyDescent="0.2">
      <c r="A68" s="35">
        <f t="shared" si="1"/>
        <v>45433</v>
      </c>
      <c r="B68" s="36">
        <f>SUMIFS(СВЦЭМ!$C$39:$C$782,СВЦЭМ!$A$39:$A$782,$A68,СВЦЭМ!$B$39:$B$782,B$47)+'СЕТ СН'!$G$9+СВЦЭМ!$D$10+'СЕТ СН'!$G$6-'СЕТ СН'!$G$19</f>
        <v>2064.2359278700001</v>
      </c>
      <c r="C68" s="36">
        <f>SUMIFS(СВЦЭМ!$C$39:$C$782,СВЦЭМ!$A$39:$A$782,$A68,СВЦЭМ!$B$39:$B$782,C$47)+'СЕТ СН'!$G$9+СВЦЭМ!$D$10+'СЕТ СН'!$G$6-'СЕТ СН'!$G$19</f>
        <v>2173.84682324</v>
      </c>
      <c r="D68" s="36">
        <f>SUMIFS(СВЦЭМ!$C$39:$C$782,СВЦЭМ!$A$39:$A$782,$A68,СВЦЭМ!$B$39:$B$782,D$47)+'СЕТ СН'!$G$9+СВЦЭМ!$D$10+'СЕТ СН'!$G$6-'СЕТ СН'!$G$19</f>
        <v>2185.4932398299998</v>
      </c>
      <c r="E68" s="36">
        <f>SUMIFS(СВЦЭМ!$C$39:$C$782,СВЦЭМ!$A$39:$A$782,$A68,СВЦЭМ!$B$39:$B$782,E$47)+'СЕТ СН'!$G$9+СВЦЭМ!$D$10+'СЕТ СН'!$G$6-'СЕТ СН'!$G$19</f>
        <v>2244.7498968899999</v>
      </c>
      <c r="F68" s="36">
        <f>SUMIFS(СВЦЭМ!$C$39:$C$782,СВЦЭМ!$A$39:$A$782,$A68,СВЦЭМ!$B$39:$B$782,F$47)+'СЕТ СН'!$G$9+СВЦЭМ!$D$10+'СЕТ СН'!$G$6-'СЕТ СН'!$G$19</f>
        <v>2237.5681843900002</v>
      </c>
      <c r="G68" s="36">
        <f>SUMIFS(СВЦЭМ!$C$39:$C$782,СВЦЭМ!$A$39:$A$782,$A68,СВЦЭМ!$B$39:$B$782,G$47)+'СЕТ СН'!$G$9+СВЦЭМ!$D$10+'СЕТ СН'!$G$6-'СЕТ СН'!$G$19</f>
        <v>2199.8477953199999</v>
      </c>
      <c r="H68" s="36">
        <f>SUMIFS(СВЦЭМ!$C$39:$C$782,СВЦЭМ!$A$39:$A$782,$A68,СВЦЭМ!$B$39:$B$782,H$47)+'СЕТ СН'!$G$9+СВЦЭМ!$D$10+'СЕТ СН'!$G$6-'СЕТ СН'!$G$19</f>
        <v>2105.8977904399999</v>
      </c>
      <c r="I68" s="36">
        <f>SUMIFS(СВЦЭМ!$C$39:$C$782,СВЦЭМ!$A$39:$A$782,$A68,СВЦЭМ!$B$39:$B$782,I$47)+'СЕТ СН'!$G$9+СВЦЭМ!$D$10+'СЕТ СН'!$G$6-'СЕТ СН'!$G$19</f>
        <v>2066.5232084499999</v>
      </c>
      <c r="J68" s="36">
        <f>SUMIFS(СВЦЭМ!$C$39:$C$782,СВЦЭМ!$A$39:$A$782,$A68,СВЦЭМ!$B$39:$B$782,J$47)+'СЕТ СН'!$G$9+СВЦЭМ!$D$10+'СЕТ СН'!$G$6-'СЕТ СН'!$G$19</f>
        <v>2064.6037466299999</v>
      </c>
      <c r="K68" s="36">
        <f>SUMIFS(СВЦЭМ!$C$39:$C$782,СВЦЭМ!$A$39:$A$782,$A68,СВЦЭМ!$B$39:$B$782,K$47)+'СЕТ СН'!$G$9+СВЦЭМ!$D$10+'СЕТ СН'!$G$6-'СЕТ СН'!$G$19</f>
        <v>2069.9936800999999</v>
      </c>
      <c r="L68" s="36">
        <f>SUMIFS(СВЦЭМ!$C$39:$C$782,СВЦЭМ!$A$39:$A$782,$A68,СВЦЭМ!$B$39:$B$782,L$47)+'СЕТ СН'!$G$9+СВЦЭМ!$D$10+'СЕТ СН'!$G$6-'СЕТ СН'!$G$19</f>
        <v>2041.8017338899999</v>
      </c>
      <c r="M68" s="36">
        <f>SUMIFS(СВЦЭМ!$C$39:$C$782,СВЦЭМ!$A$39:$A$782,$A68,СВЦЭМ!$B$39:$B$782,M$47)+'СЕТ СН'!$G$9+СВЦЭМ!$D$10+'СЕТ СН'!$G$6-'СЕТ СН'!$G$19</f>
        <v>2043.2760030099998</v>
      </c>
      <c r="N68" s="36">
        <f>SUMIFS(СВЦЭМ!$C$39:$C$782,СВЦЭМ!$A$39:$A$782,$A68,СВЦЭМ!$B$39:$B$782,N$47)+'СЕТ СН'!$G$9+СВЦЭМ!$D$10+'СЕТ СН'!$G$6-'СЕТ СН'!$G$19</f>
        <v>2012.9583087199999</v>
      </c>
      <c r="O68" s="36">
        <f>SUMIFS(СВЦЭМ!$C$39:$C$782,СВЦЭМ!$A$39:$A$782,$A68,СВЦЭМ!$B$39:$B$782,O$47)+'СЕТ СН'!$G$9+СВЦЭМ!$D$10+'СЕТ СН'!$G$6-'СЕТ СН'!$G$19</f>
        <v>2020.75178478</v>
      </c>
      <c r="P68" s="36">
        <f>SUMIFS(СВЦЭМ!$C$39:$C$782,СВЦЭМ!$A$39:$A$782,$A68,СВЦЭМ!$B$39:$B$782,P$47)+'СЕТ СН'!$G$9+СВЦЭМ!$D$10+'СЕТ СН'!$G$6-'СЕТ СН'!$G$19</f>
        <v>2021.4113737600001</v>
      </c>
      <c r="Q68" s="36">
        <f>SUMIFS(СВЦЭМ!$C$39:$C$782,СВЦЭМ!$A$39:$A$782,$A68,СВЦЭМ!$B$39:$B$782,Q$47)+'СЕТ СН'!$G$9+СВЦЭМ!$D$10+'СЕТ СН'!$G$6-'СЕТ СН'!$G$19</f>
        <v>2030.73350093</v>
      </c>
      <c r="R68" s="36">
        <f>SUMIFS(СВЦЭМ!$C$39:$C$782,СВЦЭМ!$A$39:$A$782,$A68,СВЦЭМ!$B$39:$B$782,R$47)+'СЕТ СН'!$G$9+СВЦЭМ!$D$10+'СЕТ СН'!$G$6-'СЕТ СН'!$G$19</f>
        <v>2029.8113444800001</v>
      </c>
      <c r="S68" s="36">
        <f>SUMIFS(СВЦЭМ!$C$39:$C$782,СВЦЭМ!$A$39:$A$782,$A68,СВЦЭМ!$B$39:$B$782,S$47)+'СЕТ СН'!$G$9+СВЦЭМ!$D$10+'СЕТ СН'!$G$6-'СЕТ СН'!$G$19</f>
        <v>2035.3223567700002</v>
      </c>
      <c r="T68" s="36">
        <f>SUMIFS(СВЦЭМ!$C$39:$C$782,СВЦЭМ!$A$39:$A$782,$A68,СВЦЭМ!$B$39:$B$782,T$47)+'СЕТ СН'!$G$9+СВЦЭМ!$D$10+'СЕТ СН'!$G$6-'СЕТ СН'!$G$19</f>
        <v>2029.8994580499998</v>
      </c>
      <c r="U68" s="36">
        <f>SUMIFS(СВЦЭМ!$C$39:$C$782,СВЦЭМ!$A$39:$A$782,$A68,СВЦЭМ!$B$39:$B$782,U$47)+'СЕТ СН'!$G$9+СВЦЭМ!$D$10+'СЕТ СН'!$G$6-'СЕТ СН'!$G$19</f>
        <v>2036.52291397</v>
      </c>
      <c r="V68" s="36">
        <f>SUMIFS(СВЦЭМ!$C$39:$C$782,СВЦЭМ!$A$39:$A$782,$A68,СВЦЭМ!$B$39:$B$782,V$47)+'СЕТ СН'!$G$9+СВЦЭМ!$D$10+'СЕТ СН'!$G$6-'СЕТ СН'!$G$19</f>
        <v>2018.1087898999999</v>
      </c>
      <c r="W68" s="36">
        <f>SUMIFS(СВЦЭМ!$C$39:$C$782,СВЦЭМ!$A$39:$A$782,$A68,СВЦЭМ!$B$39:$B$782,W$47)+'СЕТ СН'!$G$9+СВЦЭМ!$D$10+'СЕТ СН'!$G$6-'СЕТ СН'!$G$19</f>
        <v>1968.96140328</v>
      </c>
      <c r="X68" s="36">
        <f>SUMIFS(СВЦЭМ!$C$39:$C$782,СВЦЭМ!$A$39:$A$782,$A68,СВЦЭМ!$B$39:$B$782,X$47)+'СЕТ СН'!$G$9+СВЦЭМ!$D$10+'СЕТ СН'!$G$6-'СЕТ СН'!$G$19</f>
        <v>2020.81025628</v>
      </c>
      <c r="Y68" s="36">
        <f>SUMIFS(СВЦЭМ!$C$39:$C$782,СВЦЭМ!$A$39:$A$782,$A68,СВЦЭМ!$B$39:$B$782,Y$47)+'СЕТ СН'!$G$9+СВЦЭМ!$D$10+'СЕТ СН'!$G$6-'СЕТ СН'!$G$19</f>
        <v>2016.7365547600002</v>
      </c>
    </row>
    <row r="69" spans="1:27" ht="15.75" x14ac:dyDescent="0.2">
      <c r="A69" s="35">
        <f t="shared" si="1"/>
        <v>45434</v>
      </c>
      <c r="B69" s="36">
        <f>SUMIFS(СВЦЭМ!$C$39:$C$782,СВЦЭМ!$A$39:$A$782,$A69,СВЦЭМ!$B$39:$B$782,B$47)+'СЕТ СН'!$G$9+СВЦЭМ!$D$10+'СЕТ СН'!$G$6-'СЕТ СН'!$G$19</f>
        <v>2067.6967884699998</v>
      </c>
      <c r="C69" s="36">
        <f>SUMIFS(СВЦЭМ!$C$39:$C$782,СВЦЭМ!$A$39:$A$782,$A69,СВЦЭМ!$B$39:$B$782,C$47)+'СЕТ СН'!$G$9+СВЦЭМ!$D$10+'СЕТ СН'!$G$6-'СЕТ СН'!$G$19</f>
        <v>2144.4106181000002</v>
      </c>
      <c r="D69" s="36">
        <f>SUMIFS(СВЦЭМ!$C$39:$C$782,СВЦЭМ!$A$39:$A$782,$A69,СВЦЭМ!$B$39:$B$782,D$47)+'СЕТ СН'!$G$9+СВЦЭМ!$D$10+'СЕТ СН'!$G$6-'СЕТ СН'!$G$19</f>
        <v>2184.1465735400002</v>
      </c>
      <c r="E69" s="36">
        <f>SUMIFS(СВЦЭМ!$C$39:$C$782,СВЦЭМ!$A$39:$A$782,$A69,СВЦЭМ!$B$39:$B$782,E$47)+'СЕТ СН'!$G$9+СВЦЭМ!$D$10+'СЕТ СН'!$G$6-'СЕТ СН'!$G$19</f>
        <v>2203.8619655900002</v>
      </c>
      <c r="F69" s="36">
        <f>SUMIFS(СВЦЭМ!$C$39:$C$782,СВЦЭМ!$A$39:$A$782,$A69,СВЦЭМ!$B$39:$B$782,F$47)+'СЕТ СН'!$G$9+СВЦЭМ!$D$10+'СЕТ СН'!$G$6-'СЕТ СН'!$G$19</f>
        <v>2201.9066150399999</v>
      </c>
      <c r="G69" s="36">
        <f>SUMIFS(СВЦЭМ!$C$39:$C$782,СВЦЭМ!$A$39:$A$782,$A69,СВЦЭМ!$B$39:$B$782,G$47)+'СЕТ СН'!$G$9+СВЦЭМ!$D$10+'СЕТ СН'!$G$6-'СЕТ СН'!$G$19</f>
        <v>2206.6998885600001</v>
      </c>
      <c r="H69" s="36">
        <f>SUMIFS(СВЦЭМ!$C$39:$C$782,СВЦЭМ!$A$39:$A$782,$A69,СВЦЭМ!$B$39:$B$782,H$47)+'СЕТ СН'!$G$9+СВЦЭМ!$D$10+'СЕТ СН'!$G$6-'СЕТ СН'!$G$19</f>
        <v>2129.7441689900002</v>
      </c>
      <c r="I69" s="36">
        <f>SUMIFS(СВЦЭМ!$C$39:$C$782,СВЦЭМ!$A$39:$A$782,$A69,СВЦЭМ!$B$39:$B$782,I$47)+'СЕТ СН'!$G$9+СВЦЭМ!$D$10+'СЕТ СН'!$G$6-'СЕТ СН'!$G$19</f>
        <v>2075.37611758</v>
      </c>
      <c r="J69" s="36">
        <f>SUMIFS(СВЦЭМ!$C$39:$C$782,СВЦЭМ!$A$39:$A$782,$A69,СВЦЭМ!$B$39:$B$782,J$47)+'СЕТ СН'!$G$9+СВЦЭМ!$D$10+'СЕТ СН'!$G$6-'СЕТ СН'!$G$19</f>
        <v>2084.26203768</v>
      </c>
      <c r="K69" s="36">
        <f>SUMIFS(СВЦЭМ!$C$39:$C$782,СВЦЭМ!$A$39:$A$782,$A69,СВЦЭМ!$B$39:$B$782,K$47)+'СЕТ СН'!$G$9+СВЦЭМ!$D$10+'СЕТ СН'!$G$6-'СЕТ СН'!$G$19</f>
        <v>2053.8527291300002</v>
      </c>
      <c r="L69" s="36">
        <f>SUMIFS(СВЦЭМ!$C$39:$C$782,СВЦЭМ!$A$39:$A$782,$A69,СВЦЭМ!$B$39:$B$782,L$47)+'СЕТ СН'!$G$9+СВЦЭМ!$D$10+'СЕТ СН'!$G$6-'СЕТ СН'!$G$19</f>
        <v>2022.9901790499998</v>
      </c>
      <c r="M69" s="36">
        <f>SUMIFS(СВЦЭМ!$C$39:$C$782,СВЦЭМ!$A$39:$A$782,$A69,СВЦЭМ!$B$39:$B$782,M$47)+'СЕТ СН'!$G$9+СВЦЭМ!$D$10+'СЕТ СН'!$G$6-'СЕТ СН'!$G$19</f>
        <v>2048.9451899800001</v>
      </c>
      <c r="N69" s="36">
        <f>SUMIFS(СВЦЭМ!$C$39:$C$782,СВЦЭМ!$A$39:$A$782,$A69,СВЦЭМ!$B$39:$B$782,N$47)+'СЕТ СН'!$G$9+СВЦЭМ!$D$10+'СЕТ СН'!$G$6-'СЕТ СН'!$G$19</f>
        <v>2067.5354282399999</v>
      </c>
      <c r="O69" s="36">
        <f>SUMIFS(СВЦЭМ!$C$39:$C$782,СВЦЭМ!$A$39:$A$782,$A69,СВЦЭМ!$B$39:$B$782,O$47)+'СЕТ СН'!$G$9+СВЦЭМ!$D$10+'СЕТ СН'!$G$6-'СЕТ СН'!$G$19</f>
        <v>2076.3054760499999</v>
      </c>
      <c r="P69" s="36">
        <f>SUMIFS(СВЦЭМ!$C$39:$C$782,СВЦЭМ!$A$39:$A$782,$A69,СВЦЭМ!$B$39:$B$782,P$47)+'СЕТ СН'!$G$9+СВЦЭМ!$D$10+'СЕТ СН'!$G$6-'СЕТ СН'!$G$19</f>
        <v>2082.8058710800001</v>
      </c>
      <c r="Q69" s="36">
        <f>SUMIFS(СВЦЭМ!$C$39:$C$782,СВЦЭМ!$A$39:$A$782,$A69,СВЦЭМ!$B$39:$B$782,Q$47)+'СЕТ СН'!$G$9+СВЦЭМ!$D$10+'СЕТ СН'!$G$6-'СЕТ СН'!$G$19</f>
        <v>2098.9411805300001</v>
      </c>
      <c r="R69" s="36">
        <f>SUMIFS(СВЦЭМ!$C$39:$C$782,СВЦЭМ!$A$39:$A$782,$A69,СВЦЭМ!$B$39:$B$782,R$47)+'СЕТ СН'!$G$9+СВЦЭМ!$D$10+'СЕТ СН'!$G$6-'СЕТ СН'!$G$19</f>
        <v>2102.6010489199998</v>
      </c>
      <c r="S69" s="36">
        <f>SUMIFS(СВЦЭМ!$C$39:$C$782,СВЦЭМ!$A$39:$A$782,$A69,СВЦЭМ!$B$39:$B$782,S$47)+'СЕТ СН'!$G$9+СВЦЭМ!$D$10+'СЕТ СН'!$G$6-'СЕТ СН'!$G$19</f>
        <v>2107.7928063499999</v>
      </c>
      <c r="T69" s="36">
        <f>SUMIFS(СВЦЭМ!$C$39:$C$782,СВЦЭМ!$A$39:$A$782,$A69,СВЦЭМ!$B$39:$B$782,T$47)+'СЕТ СН'!$G$9+СВЦЭМ!$D$10+'СЕТ СН'!$G$6-'СЕТ СН'!$G$19</f>
        <v>2085.0111438600002</v>
      </c>
      <c r="U69" s="36">
        <f>SUMIFS(СВЦЭМ!$C$39:$C$782,СВЦЭМ!$A$39:$A$782,$A69,СВЦЭМ!$B$39:$B$782,U$47)+'СЕТ СН'!$G$9+СВЦЭМ!$D$10+'СЕТ СН'!$G$6-'СЕТ СН'!$G$19</f>
        <v>2074.7920369200001</v>
      </c>
      <c r="V69" s="36">
        <f>SUMIFS(СВЦЭМ!$C$39:$C$782,СВЦЭМ!$A$39:$A$782,$A69,СВЦЭМ!$B$39:$B$782,V$47)+'СЕТ СН'!$G$9+СВЦЭМ!$D$10+'СЕТ СН'!$G$6-'СЕТ СН'!$G$19</f>
        <v>2019.7012039800002</v>
      </c>
      <c r="W69" s="36">
        <f>SUMIFS(СВЦЭМ!$C$39:$C$782,СВЦЭМ!$A$39:$A$782,$A69,СВЦЭМ!$B$39:$B$782,W$47)+'СЕТ СН'!$G$9+СВЦЭМ!$D$10+'СЕТ СН'!$G$6-'СЕТ СН'!$G$19</f>
        <v>1978.1196341199998</v>
      </c>
      <c r="X69" s="36">
        <f>SUMIFS(СВЦЭМ!$C$39:$C$782,СВЦЭМ!$A$39:$A$782,$A69,СВЦЭМ!$B$39:$B$782,X$47)+'СЕТ СН'!$G$9+СВЦЭМ!$D$10+'СЕТ СН'!$G$6-'СЕТ СН'!$G$19</f>
        <v>2008.3169174200002</v>
      </c>
      <c r="Y69" s="36">
        <f>SUMIFS(СВЦЭМ!$C$39:$C$782,СВЦЭМ!$A$39:$A$782,$A69,СВЦЭМ!$B$39:$B$782,Y$47)+'СЕТ СН'!$G$9+СВЦЭМ!$D$10+'СЕТ СН'!$G$6-'СЕТ СН'!$G$19</f>
        <v>2015.50288103</v>
      </c>
    </row>
    <row r="70" spans="1:27" ht="15.75" x14ac:dyDescent="0.2">
      <c r="A70" s="35">
        <f t="shared" si="1"/>
        <v>45435</v>
      </c>
      <c r="B70" s="36">
        <f>SUMIFS(СВЦЭМ!$C$39:$C$782,СВЦЭМ!$A$39:$A$782,$A70,СВЦЭМ!$B$39:$B$782,B$47)+'СЕТ СН'!$G$9+СВЦЭМ!$D$10+'СЕТ СН'!$G$6-'СЕТ СН'!$G$19</f>
        <v>2045.2296515200001</v>
      </c>
      <c r="C70" s="36">
        <f>SUMIFS(СВЦЭМ!$C$39:$C$782,СВЦЭМ!$A$39:$A$782,$A70,СВЦЭМ!$B$39:$B$782,C$47)+'СЕТ СН'!$G$9+СВЦЭМ!$D$10+'СЕТ СН'!$G$6-'СЕТ СН'!$G$19</f>
        <v>2118.8782034699998</v>
      </c>
      <c r="D70" s="36">
        <f>SUMIFS(СВЦЭМ!$C$39:$C$782,СВЦЭМ!$A$39:$A$782,$A70,СВЦЭМ!$B$39:$B$782,D$47)+'СЕТ СН'!$G$9+СВЦЭМ!$D$10+'СЕТ СН'!$G$6-'СЕТ СН'!$G$19</f>
        <v>2139.84399128</v>
      </c>
      <c r="E70" s="36">
        <f>SUMIFS(СВЦЭМ!$C$39:$C$782,СВЦЭМ!$A$39:$A$782,$A70,СВЦЭМ!$B$39:$B$782,E$47)+'СЕТ СН'!$G$9+СВЦЭМ!$D$10+'СЕТ СН'!$G$6-'СЕТ СН'!$G$19</f>
        <v>2127.9097580500002</v>
      </c>
      <c r="F70" s="36">
        <f>SUMIFS(СВЦЭМ!$C$39:$C$782,СВЦЭМ!$A$39:$A$782,$A70,СВЦЭМ!$B$39:$B$782,F$47)+'СЕТ СН'!$G$9+СВЦЭМ!$D$10+'СЕТ СН'!$G$6-'СЕТ СН'!$G$19</f>
        <v>2135.0455300499998</v>
      </c>
      <c r="G70" s="36">
        <f>SUMIFS(СВЦЭМ!$C$39:$C$782,СВЦЭМ!$A$39:$A$782,$A70,СВЦЭМ!$B$39:$B$782,G$47)+'СЕТ СН'!$G$9+СВЦЭМ!$D$10+'СЕТ СН'!$G$6-'СЕТ СН'!$G$19</f>
        <v>2126.2111323899999</v>
      </c>
      <c r="H70" s="36">
        <f>SUMIFS(СВЦЭМ!$C$39:$C$782,СВЦЭМ!$A$39:$A$782,$A70,СВЦЭМ!$B$39:$B$782,H$47)+'СЕТ СН'!$G$9+СВЦЭМ!$D$10+'СЕТ СН'!$G$6-'СЕТ СН'!$G$19</f>
        <v>2130.6904694099999</v>
      </c>
      <c r="I70" s="36">
        <f>SUMIFS(СВЦЭМ!$C$39:$C$782,СВЦЭМ!$A$39:$A$782,$A70,СВЦЭМ!$B$39:$B$782,I$47)+'СЕТ СН'!$G$9+СВЦЭМ!$D$10+'СЕТ СН'!$G$6-'СЕТ СН'!$G$19</f>
        <v>2063.6469447700001</v>
      </c>
      <c r="J70" s="36">
        <f>SUMIFS(СВЦЭМ!$C$39:$C$782,СВЦЭМ!$A$39:$A$782,$A70,СВЦЭМ!$B$39:$B$782,J$47)+'СЕТ СН'!$G$9+СВЦЭМ!$D$10+'СЕТ СН'!$G$6-'СЕТ СН'!$G$19</f>
        <v>2023.4703399599998</v>
      </c>
      <c r="K70" s="36">
        <f>SUMIFS(СВЦЭМ!$C$39:$C$782,СВЦЭМ!$A$39:$A$782,$A70,СВЦЭМ!$B$39:$B$782,K$47)+'СЕТ СН'!$G$9+СВЦЭМ!$D$10+'СЕТ СН'!$G$6-'СЕТ СН'!$G$19</f>
        <v>2019.7741244200001</v>
      </c>
      <c r="L70" s="36">
        <f>SUMIFS(СВЦЭМ!$C$39:$C$782,СВЦЭМ!$A$39:$A$782,$A70,СВЦЭМ!$B$39:$B$782,L$47)+'СЕТ СН'!$G$9+СВЦЭМ!$D$10+'СЕТ СН'!$G$6-'СЕТ СН'!$G$19</f>
        <v>2027.90726817</v>
      </c>
      <c r="M70" s="36">
        <f>SUMIFS(СВЦЭМ!$C$39:$C$782,СВЦЭМ!$A$39:$A$782,$A70,СВЦЭМ!$B$39:$B$782,M$47)+'СЕТ СН'!$G$9+СВЦЭМ!$D$10+'СЕТ СН'!$G$6-'СЕТ СН'!$G$19</f>
        <v>2026.7949109699998</v>
      </c>
      <c r="N70" s="36">
        <f>SUMIFS(СВЦЭМ!$C$39:$C$782,СВЦЭМ!$A$39:$A$782,$A70,СВЦЭМ!$B$39:$B$782,N$47)+'СЕТ СН'!$G$9+СВЦЭМ!$D$10+'СЕТ СН'!$G$6-'СЕТ СН'!$G$19</f>
        <v>2020.7011907699998</v>
      </c>
      <c r="O70" s="36">
        <f>SUMIFS(СВЦЭМ!$C$39:$C$782,СВЦЭМ!$A$39:$A$782,$A70,СВЦЭМ!$B$39:$B$782,O$47)+'СЕТ СН'!$G$9+СВЦЭМ!$D$10+'СЕТ СН'!$G$6-'СЕТ СН'!$G$19</f>
        <v>2026.9848755200001</v>
      </c>
      <c r="P70" s="36">
        <f>SUMIFS(СВЦЭМ!$C$39:$C$782,СВЦЭМ!$A$39:$A$782,$A70,СВЦЭМ!$B$39:$B$782,P$47)+'СЕТ СН'!$G$9+СВЦЭМ!$D$10+'СЕТ СН'!$G$6-'СЕТ СН'!$G$19</f>
        <v>2035.56328368</v>
      </c>
      <c r="Q70" s="36">
        <f>SUMIFS(СВЦЭМ!$C$39:$C$782,СВЦЭМ!$A$39:$A$782,$A70,СВЦЭМ!$B$39:$B$782,Q$47)+'СЕТ СН'!$G$9+СВЦЭМ!$D$10+'СЕТ СН'!$G$6-'СЕТ СН'!$G$19</f>
        <v>2056.12831078</v>
      </c>
      <c r="R70" s="36">
        <f>SUMIFS(СВЦЭМ!$C$39:$C$782,СВЦЭМ!$A$39:$A$782,$A70,СВЦЭМ!$B$39:$B$782,R$47)+'СЕТ СН'!$G$9+СВЦЭМ!$D$10+'СЕТ СН'!$G$6-'СЕТ СН'!$G$19</f>
        <v>2058.9000537400002</v>
      </c>
      <c r="S70" s="36">
        <f>SUMIFS(СВЦЭМ!$C$39:$C$782,СВЦЭМ!$A$39:$A$782,$A70,СВЦЭМ!$B$39:$B$782,S$47)+'СЕТ СН'!$G$9+СВЦЭМ!$D$10+'СЕТ СН'!$G$6-'СЕТ СН'!$G$19</f>
        <v>2045.8066737999998</v>
      </c>
      <c r="T70" s="36">
        <f>SUMIFS(СВЦЭМ!$C$39:$C$782,СВЦЭМ!$A$39:$A$782,$A70,СВЦЭМ!$B$39:$B$782,T$47)+'СЕТ СН'!$G$9+СВЦЭМ!$D$10+'СЕТ СН'!$G$6-'СЕТ СН'!$G$19</f>
        <v>2044.1158517399999</v>
      </c>
      <c r="U70" s="36">
        <f>SUMIFS(СВЦЭМ!$C$39:$C$782,СВЦЭМ!$A$39:$A$782,$A70,СВЦЭМ!$B$39:$B$782,U$47)+'СЕТ СН'!$G$9+СВЦЭМ!$D$10+'СЕТ СН'!$G$6-'СЕТ СН'!$G$19</f>
        <v>2059.55181765</v>
      </c>
      <c r="V70" s="36">
        <f>SUMIFS(СВЦЭМ!$C$39:$C$782,СВЦЭМ!$A$39:$A$782,$A70,СВЦЭМ!$B$39:$B$782,V$47)+'СЕТ СН'!$G$9+СВЦЭМ!$D$10+'СЕТ СН'!$G$6-'СЕТ СН'!$G$19</f>
        <v>2041.1930375699999</v>
      </c>
      <c r="W70" s="36">
        <f>SUMIFS(СВЦЭМ!$C$39:$C$782,СВЦЭМ!$A$39:$A$782,$A70,СВЦЭМ!$B$39:$B$782,W$47)+'СЕТ СН'!$G$9+СВЦЭМ!$D$10+'СЕТ СН'!$G$6-'СЕТ СН'!$G$19</f>
        <v>2014.2903840600002</v>
      </c>
      <c r="X70" s="36">
        <f>SUMIFS(СВЦЭМ!$C$39:$C$782,СВЦЭМ!$A$39:$A$782,$A70,СВЦЭМ!$B$39:$B$782,X$47)+'СЕТ СН'!$G$9+СВЦЭМ!$D$10+'СЕТ СН'!$G$6-'СЕТ СН'!$G$19</f>
        <v>2053.2951069400001</v>
      </c>
      <c r="Y70" s="36">
        <f>SUMIFS(СВЦЭМ!$C$39:$C$782,СВЦЭМ!$A$39:$A$782,$A70,СВЦЭМ!$B$39:$B$782,Y$47)+'СЕТ СН'!$G$9+СВЦЭМ!$D$10+'СЕТ СН'!$G$6-'СЕТ СН'!$G$19</f>
        <v>2114.75554612</v>
      </c>
    </row>
    <row r="71" spans="1:27" ht="15.75" x14ac:dyDescent="0.2">
      <c r="A71" s="35">
        <f t="shared" si="1"/>
        <v>45436</v>
      </c>
      <c r="B71" s="36">
        <f>SUMIFS(СВЦЭМ!$C$39:$C$782,СВЦЭМ!$A$39:$A$782,$A71,СВЦЭМ!$B$39:$B$782,B$47)+'СЕТ СН'!$G$9+СВЦЭМ!$D$10+'СЕТ СН'!$G$6-'СЕТ СН'!$G$19</f>
        <v>2033.4581454200002</v>
      </c>
      <c r="C71" s="36">
        <f>SUMIFS(СВЦЭМ!$C$39:$C$782,СВЦЭМ!$A$39:$A$782,$A71,СВЦЭМ!$B$39:$B$782,C$47)+'СЕТ СН'!$G$9+СВЦЭМ!$D$10+'СЕТ СН'!$G$6-'СЕТ СН'!$G$19</f>
        <v>2119.29585378</v>
      </c>
      <c r="D71" s="36">
        <f>SUMIFS(СВЦЭМ!$C$39:$C$782,СВЦЭМ!$A$39:$A$782,$A71,СВЦЭМ!$B$39:$B$782,D$47)+'СЕТ СН'!$G$9+СВЦЭМ!$D$10+'СЕТ СН'!$G$6-'СЕТ СН'!$G$19</f>
        <v>2125.6607577599998</v>
      </c>
      <c r="E71" s="36">
        <f>SUMIFS(СВЦЭМ!$C$39:$C$782,СВЦЭМ!$A$39:$A$782,$A71,СВЦЭМ!$B$39:$B$782,E$47)+'СЕТ СН'!$G$9+СВЦЭМ!$D$10+'СЕТ СН'!$G$6-'СЕТ СН'!$G$19</f>
        <v>2200.4966898500002</v>
      </c>
      <c r="F71" s="36">
        <f>SUMIFS(СВЦЭМ!$C$39:$C$782,СВЦЭМ!$A$39:$A$782,$A71,СВЦЭМ!$B$39:$B$782,F$47)+'СЕТ СН'!$G$9+СВЦЭМ!$D$10+'СЕТ СН'!$G$6-'СЕТ СН'!$G$19</f>
        <v>2187.57646776</v>
      </c>
      <c r="G71" s="36">
        <f>SUMIFS(СВЦЭМ!$C$39:$C$782,СВЦЭМ!$A$39:$A$782,$A71,СВЦЭМ!$B$39:$B$782,G$47)+'СЕТ СН'!$G$9+СВЦЭМ!$D$10+'СЕТ СН'!$G$6-'СЕТ СН'!$G$19</f>
        <v>2148.57518901</v>
      </c>
      <c r="H71" s="36">
        <f>SUMIFS(СВЦЭМ!$C$39:$C$782,СВЦЭМ!$A$39:$A$782,$A71,СВЦЭМ!$B$39:$B$782,H$47)+'СЕТ СН'!$G$9+СВЦЭМ!$D$10+'СЕТ СН'!$G$6-'СЕТ СН'!$G$19</f>
        <v>2029.2910211899998</v>
      </c>
      <c r="I71" s="36">
        <f>SUMIFS(СВЦЭМ!$C$39:$C$782,СВЦЭМ!$A$39:$A$782,$A71,СВЦЭМ!$B$39:$B$782,I$47)+'СЕТ СН'!$G$9+СВЦЭМ!$D$10+'СЕТ СН'!$G$6-'СЕТ СН'!$G$19</f>
        <v>1941.4151638499998</v>
      </c>
      <c r="J71" s="36">
        <f>SUMIFS(СВЦЭМ!$C$39:$C$782,СВЦЭМ!$A$39:$A$782,$A71,СВЦЭМ!$B$39:$B$782,J$47)+'СЕТ СН'!$G$9+СВЦЭМ!$D$10+'СЕТ СН'!$G$6-'СЕТ СН'!$G$19</f>
        <v>1904.7031253</v>
      </c>
      <c r="K71" s="36">
        <f>SUMIFS(СВЦЭМ!$C$39:$C$782,СВЦЭМ!$A$39:$A$782,$A71,СВЦЭМ!$B$39:$B$782,K$47)+'СЕТ СН'!$G$9+СВЦЭМ!$D$10+'СЕТ СН'!$G$6-'СЕТ СН'!$G$19</f>
        <v>1872.1811392300001</v>
      </c>
      <c r="L71" s="36">
        <f>SUMIFS(СВЦЭМ!$C$39:$C$782,СВЦЭМ!$A$39:$A$782,$A71,СВЦЭМ!$B$39:$B$782,L$47)+'СЕТ СН'!$G$9+СВЦЭМ!$D$10+'СЕТ СН'!$G$6-'СЕТ СН'!$G$19</f>
        <v>1867.3279802000002</v>
      </c>
      <c r="M71" s="36">
        <f>SUMIFS(СВЦЭМ!$C$39:$C$782,СВЦЭМ!$A$39:$A$782,$A71,СВЦЭМ!$B$39:$B$782,M$47)+'СЕТ СН'!$G$9+СВЦЭМ!$D$10+'СЕТ СН'!$G$6-'СЕТ СН'!$G$19</f>
        <v>1867.97561017</v>
      </c>
      <c r="N71" s="36">
        <f>SUMIFS(СВЦЭМ!$C$39:$C$782,СВЦЭМ!$A$39:$A$782,$A71,СВЦЭМ!$B$39:$B$782,N$47)+'СЕТ СН'!$G$9+СВЦЭМ!$D$10+'СЕТ СН'!$G$6-'СЕТ СН'!$G$19</f>
        <v>1877.81959259</v>
      </c>
      <c r="O71" s="36">
        <f>SUMIFS(СВЦЭМ!$C$39:$C$782,СВЦЭМ!$A$39:$A$782,$A71,СВЦЭМ!$B$39:$B$782,O$47)+'СЕТ СН'!$G$9+СВЦЭМ!$D$10+'СЕТ СН'!$G$6-'СЕТ СН'!$G$19</f>
        <v>1882.6137309199999</v>
      </c>
      <c r="P71" s="36">
        <f>SUMIFS(СВЦЭМ!$C$39:$C$782,СВЦЭМ!$A$39:$A$782,$A71,СВЦЭМ!$B$39:$B$782,P$47)+'СЕТ СН'!$G$9+СВЦЭМ!$D$10+'СЕТ СН'!$G$6-'СЕТ СН'!$G$19</f>
        <v>1889.5699118399998</v>
      </c>
      <c r="Q71" s="36">
        <f>SUMIFS(СВЦЭМ!$C$39:$C$782,СВЦЭМ!$A$39:$A$782,$A71,СВЦЭМ!$B$39:$B$782,Q$47)+'СЕТ СН'!$G$9+СВЦЭМ!$D$10+'СЕТ СН'!$G$6-'СЕТ СН'!$G$19</f>
        <v>1906.6265529500001</v>
      </c>
      <c r="R71" s="36">
        <f>SUMIFS(СВЦЭМ!$C$39:$C$782,СВЦЭМ!$A$39:$A$782,$A71,СВЦЭМ!$B$39:$B$782,R$47)+'СЕТ СН'!$G$9+СВЦЭМ!$D$10+'СЕТ СН'!$G$6-'СЕТ СН'!$G$19</f>
        <v>1927.1760519700001</v>
      </c>
      <c r="S71" s="36">
        <f>SUMIFS(СВЦЭМ!$C$39:$C$782,СВЦЭМ!$A$39:$A$782,$A71,СВЦЭМ!$B$39:$B$782,S$47)+'СЕТ СН'!$G$9+СВЦЭМ!$D$10+'СЕТ СН'!$G$6-'СЕТ СН'!$G$19</f>
        <v>1920.4508368699999</v>
      </c>
      <c r="T71" s="36">
        <f>SUMIFS(СВЦЭМ!$C$39:$C$782,СВЦЭМ!$A$39:$A$782,$A71,СВЦЭМ!$B$39:$B$782,T$47)+'СЕТ СН'!$G$9+СВЦЭМ!$D$10+'СЕТ СН'!$G$6-'СЕТ СН'!$G$19</f>
        <v>1898.1906803900001</v>
      </c>
      <c r="U71" s="36">
        <f>SUMIFS(СВЦЭМ!$C$39:$C$782,СВЦЭМ!$A$39:$A$782,$A71,СВЦЭМ!$B$39:$B$782,U$47)+'СЕТ СН'!$G$9+СВЦЭМ!$D$10+'СЕТ СН'!$G$6-'СЕТ СН'!$G$19</f>
        <v>1883.0816731899999</v>
      </c>
      <c r="V71" s="36">
        <f>SUMIFS(СВЦЭМ!$C$39:$C$782,СВЦЭМ!$A$39:$A$782,$A71,СВЦЭМ!$B$39:$B$782,V$47)+'СЕТ СН'!$G$9+СВЦЭМ!$D$10+'СЕТ СН'!$G$6-'СЕТ СН'!$G$19</f>
        <v>1867.9609253099998</v>
      </c>
      <c r="W71" s="36">
        <f>SUMIFS(СВЦЭМ!$C$39:$C$782,СВЦЭМ!$A$39:$A$782,$A71,СВЦЭМ!$B$39:$B$782,W$47)+'СЕТ СН'!$G$9+СВЦЭМ!$D$10+'СЕТ СН'!$G$6-'СЕТ СН'!$G$19</f>
        <v>1848.5390404300001</v>
      </c>
      <c r="X71" s="36">
        <f>SUMIFS(СВЦЭМ!$C$39:$C$782,СВЦЭМ!$A$39:$A$782,$A71,СВЦЭМ!$B$39:$B$782,X$47)+'СЕТ СН'!$G$9+СВЦЭМ!$D$10+'СЕТ СН'!$G$6-'СЕТ СН'!$G$19</f>
        <v>1867.6869339499999</v>
      </c>
      <c r="Y71" s="36">
        <f>SUMIFS(СВЦЭМ!$C$39:$C$782,СВЦЭМ!$A$39:$A$782,$A71,СВЦЭМ!$B$39:$B$782,Y$47)+'СЕТ СН'!$G$9+СВЦЭМ!$D$10+'СЕТ СН'!$G$6-'СЕТ СН'!$G$19</f>
        <v>1959.6346704399998</v>
      </c>
    </row>
    <row r="72" spans="1:27" ht="15.75" x14ac:dyDescent="0.2">
      <c r="A72" s="35">
        <f t="shared" si="1"/>
        <v>45437</v>
      </c>
      <c r="B72" s="36">
        <f>SUMIFS(СВЦЭМ!$C$39:$C$782,СВЦЭМ!$A$39:$A$782,$A72,СВЦЭМ!$B$39:$B$782,B$47)+'СЕТ СН'!$G$9+СВЦЭМ!$D$10+'СЕТ СН'!$G$6-'СЕТ СН'!$G$19</f>
        <v>1943.9537983</v>
      </c>
      <c r="C72" s="36">
        <f>SUMIFS(СВЦЭМ!$C$39:$C$782,СВЦЭМ!$A$39:$A$782,$A72,СВЦЭМ!$B$39:$B$782,C$47)+'СЕТ СН'!$G$9+СВЦЭМ!$D$10+'СЕТ СН'!$G$6-'СЕТ СН'!$G$19</f>
        <v>2013.4892038200001</v>
      </c>
      <c r="D72" s="36">
        <f>SUMIFS(СВЦЭМ!$C$39:$C$782,СВЦЭМ!$A$39:$A$782,$A72,СВЦЭМ!$B$39:$B$782,D$47)+'СЕТ СН'!$G$9+СВЦЭМ!$D$10+'СЕТ СН'!$G$6-'СЕТ СН'!$G$19</f>
        <v>2131.2620133599999</v>
      </c>
      <c r="E72" s="36">
        <f>SUMIFS(СВЦЭМ!$C$39:$C$782,СВЦЭМ!$A$39:$A$782,$A72,СВЦЭМ!$B$39:$B$782,E$47)+'СЕТ СН'!$G$9+СВЦЭМ!$D$10+'СЕТ СН'!$G$6-'СЕТ СН'!$G$19</f>
        <v>2136.8681868399999</v>
      </c>
      <c r="F72" s="36">
        <f>SUMIFS(СВЦЭМ!$C$39:$C$782,СВЦЭМ!$A$39:$A$782,$A72,СВЦЭМ!$B$39:$B$782,F$47)+'СЕТ СН'!$G$9+СВЦЭМ!$D$10+'СЕТ СН'!$G$6-'СЕТ СН'!$G$19</f>
        <v>2126.0450643300001</v>
      </c>
      <c r="G72" s="36">
        <f>SUMIFS(СВЦЭМ!$C$39:$C$782,СВЦЭМ!$A$39:$A$782,$A72,СВЦЭМ!$B$39:$B$782,G$47)+'СЕТ СН'!$G$9+СВЦЭМ!$D$10+'СЕТ СН'!$G$6-'СЕТ СН'!$G$19</f>
        <v>2140.73510631</v>
      </c>
      <c r="H72" s="36">
        <f>SUMIFS(СВЦЭМ!$C$39:$C$782,СВЦЭМ!$A$39:$A$782,$A72,СВЦЭМ!$B$39:$B$782,H$47)+'СЕТ СН'!$G$9+СВЦЭМ!$D$10+'СЕТ СН'!$G$6-'СЕТ СН'!$G$19</f>
        <v>2089.3800618700002</v>
      </c>
      <c r="I72" s="36">
        <f>SUMIFS(СВЦЭМ!$C$39:$C$782,СВЦЭМ!$A$39:$A$782,$A72,СВЦЭМ!$B$39:$B$782,I$47)+'СЕТ СН'!$G$9+СВЦЭМ!$D$10+'СЕТ СН'!$G$6-'СЕТ СН'!$G$19</f>
        <v>2008.4860754000001</v>
      </c>
      <c r="J72" s="36">
        <f>SUMIFS(СВЦЭМ!$C$39:$C$782,СВЦЭМ!$A$39:$A$782,$A72,СВЦЭМ!$B$39:$B$782,J$47)+'СЕТ СН'!$G$9+СВЦЭМ!$D$10+'СЕТ СН'!$G$6-'СЕТ СН'!$G$19</f>
        <v>1903.9309176299998</v>
      </c>
      <c r="K72" s="36">
        <f>SUMIFS(СВЦЭМ!$C$39:$C$782,СВЦЭМ!$A$39:$A$782,$A72,СВЦЭМ!$B$39:$B$782,K$47)+'СЕТ СН'!$G$9+СВЦЭМ!$D$10+'СЕТ СН'!$G$6-'СЕТ СН'!$G$19</f>
        <v>1848.0096080899998</v>
      </c>
      <c r="L72" s="36">
        <f>SUMIFS(СВЦЭМ!$C$39:$C$782,СВЦЭМ!$A$39:$A$782,$A72,СВЦЭМ!$B$39:$B$782,L$47)+'СЕТ СН'!$G$9+СВЦЭМ!$D$10+'СЕТ СН'!$G$6-'СЕТ СН'!$G$19</f>
        <v>1847.08864197</v>
      </c>
      <c r="M72" s="36">
        <f>SUMIFS(СВЦЭМ!$C$39:$C$782,СВЦЭМ!$A$39:$A$782,$A72,СВЦЭМ!$B$39:$B$782,M$47)+'СЕТ СН'!$G$9+СВЦЭМ!$D$10+'СЕТ СН'!$G$6-'СЕТ СН'!$G$19</f>
        <v>1836.3689980899999</v>
      </c>
      <c r="N72" s="36">
        <f>SUMIFS(СВЦЭМ!$C$39:$C$782,СВЦЭМ!$A$39:$A$782,$A72,СВЦЭМ!$B$39:$B$782,N$47)+'СЕТ СН'!$G$9+СВЦЭМ!$D$10+'СЕТ СН'!$G$6-'СЕТ СН'!$G$19</f>
        <v>1836.01232613</v>
      </c>
      <c r="O72" s="36">
        <f>SUMIFS(СВЦЭМ!$C$39:$C$782,СВЦЭМ!$A$39:$A$782,$A72,СВЦЭМ!$B$39:$B$782,O$47)+'СЕТ СН'!$G$9+СВЦЭМ!$D$10+'СЕТ СН'!$G$6-'СЕТ СН'!$G$19</f>
        <v>1849.7010632900001</v>
      </c>
      <c r="P72" s="36">
        <f>SUMIFS(СВЦЭМ!$C$39:$C$782,СВЦЭМ!$A$39:$A$782,$A72,СВЦЭМ!$B$39:$B$782,P$47)+'СЕТ СН'!$G$9+СВЦЭМ!$D$10+'СЕТ СН'!$G$6-'СЕТ СН'!$G$19</f>
        <v>1858.6024093299998</v>
      </c>
      <c r="Q72" s="36">
        <f>SUMIFS(СВЦЭМ!$C$39:$C$782,СВЦЭМ!$A$39:$A$782,$A72,СВЦЭМ!$B$39:$B$782,Q$47)+'СЕТ СН'!$G$9+СВЦЭМ!$D$10+'СЕТ СН'!$G$6-'СЕТ СН'!$G$19</f>
        <v>1878.13977247</v>
      </c>
      <c r="R72" s="36">
        <f>SUMIFS(СВЦЭМ!$C$39:$C$782,СВЦЭМ!$A$39:$A$782,$A72,СВЦЭМ!$B$39:$B$782,R$47)+'СЕТ СН'!$G$9+СВЦЭМ!$D$10+'СЕТ СН'!$G$6-'СЕТ СН'!$G$19</f>
        <v>1892.3435921599998</v>
      </c>
      <c r="S72" s="36">
        <f>SUMIFS(СВЦЭМ!$C$39:$C$782,СВЦЭМ!$A$39:$A$782,$A72,СВЦЭМ!$B$39:$B$782,S$47)+'СЕТ СН'!$G$9+СВЦЭМ!$D$10+'СЕТ СН'!$G$6-'СЕТ СН'!$G$19</f>
        <v>1880.16394154</v>
      </c>
      <c r="T72" s="36">
        <f>SUMIFS(СВЦЭМ!$C$39:$C$782,СВЦЭМ!$A$39:$A$782,$A72,СВЦЭМ!$B$39:$B$782,T$47)+'СЕТ СН'!$G$9+СВЦЭМ!$D$10+'СЕТ СН'!$G$6-'СЕТ СН'!$G$19</f>
        <v>1854.88283985</v>
      </c>
      <c r="U72" s="36">
        <f>SUMIFS(СВЦЭМ!$C$39:$C$782,СВЦЭМ!$A$39:$A$782,$A72,СВЦЭМ!$B$39:$B$782,U$47)+'СЕТ СН'!$G$9+СВЦЭМ!$D$10+'СЕТ СН'!$G$6-'СЕТ СН'!$G$19</f>
        <v>1866.2448136799999</v>
      </c>
      <c r="V72" s="36">
        <f>SUMIFS(СВЦЭМ!$C$39:$C$782,СВЦЭМ!$A$39:$A$782,$A72,СВЦЭМ!$B$39:$B$782,V$47)+'СЕТ СН'!$G$9+СВЦЭМ!$D$10+'СЕТ СН'!$G$6-'СЕТ СН'!$G$19</f>
        <v>1868.3304094999999</v>
      </c>
      <c r="W72" s="36">
        <f>SUMIFS(СВЦЭМ!$C$39:$C$782,СВЦЭМ!$A$39:$A$782,$A72,СВЦЭМ!$B$39:$B$782,W$47)+'СЕТ СН'!$G$9+СВЦЭМ!$D$10+'СЕТ СН'!$G$6-'СЕТ СН'!$G$19</f>
        <v>1857.8275804300001</v>
      </c>
      <c r="X72" s="36">
        <f>SUMIFS(СВЦЭМ!$C$39:$C$782,СВЦЭМ!$A$39:$A$782,$A72,СВЦЭМ!$B$39:$B$782,X$47)+'СЕТ СН'!$G$9+СВЦЭМ!$D$10+'СЕТ СН'!$G$6-'СЕТ СН'!$G$19</f>
        <v>1855.3573316500001</v>
      </c>
      <c r="Y72" s="36">
        <f>SUMIFS(СВЦЭМ!$C$39:$C$782,СВЦЭМ!$A$39:$A$782,$A72,СВЦЭМ!$B$39:$B$782,Y$47)+'СЕТ СН'!$G$9+СВЦЭМ!$D$10+'СЕТ СН'!$G$6-'СЕТ СН'!$G$19</f>
        <v>1901.8846913799998</v>
      </c>
    </row>
    <row r="73" spans="1:27" ht="15.75" x14ac:dyDescent="0.2">
      <c r="A73" s="35">
        <f t="shared" si="1"/>
        <v>45438</v>
      </c>
      <c r="B73" s="36">
        <f>SUMIFS(СВЦЭМ!$C$39:$C$782,СВЦЭМ!$A$39:$A$782,$A73,СВЦЭМ!$B$39:$B$782,B$47)+'СЕТ СН'!$G$9+СВЦЭМ!$D$10+'СЕТ СН'!$G$6-'СЕТ СН'!$G$19</f>
        <v>2028.4999823399999</v>
      </c>
      <c r="C73" s="36">
        <f>SUMIFS(СВЦЭМ!$C$39:$C$782,СВЦЭМ!$A$39:$A$782,$A73,СВЦЭМ!$B$39:$B$782,C$47)+'СЕТ СН'!$G$9+СВЦЭМ!$D$10+'СЕТ СН'!$G$6-'СЕТ СН'!$G$19</f>
        <v>2091.26347145</v>
      </c>
      <c r="D73" s="36">
        <f>SUMIFS(СВЦЭМ!$C$39:$C$782,СВЦЭМ!$A$39:$A$782,$A73,СВЦЭМ!$B$39:$B$782,D$47)+'СЕТ СН'!$G$9+СВЦЭМ!$D$10+'СЕТ СН'!$G$6-'СЕТ СН'!$G$19</f>
        <v>2138.4299667999999</v>
      </c>
      <c r="E73" s="36">
        <f>SUMIFS(СВЦЭМ!$C$39:$C$782,СВЦЭМ!$A$39:$A$782,$A73,СВЦЭМ!$B$39:$B$782,E$47)+'СЕТ СН'!$G$9+СВЦЭМ!$D$10+'СЕТ СН'!$G$6-'СЕТ СН'!$G$19</f>
        <v>2130.8084530400001</v>
      </c>
      <c r="F73" s="36">
        <f>SUMIFS(СВЦЭМ!$C$39:$C$782,СВЦЭМ!$A$39:$A$782,$A73,СВЦЭМ!$B$39:$B$782,F$47)+'СЕТ СН'!$G$9+СВЦЭМ!$D$10+'СЕТ СН'!$G$6-'СЕТ СН'!$G$19</f>
        <v>2102.9660658500002</v>
      </c>
      <c r="G73" s="36">
        <f>SUMIFS(СВЦЭМ!$C$39:$C$782,СВЦЭМ!$A$39:$A$782,$A73,СВЦЭМ!$B$39:$B$782,G$47)+'СЕТ СН'!$G$9+СВЦЭМ!$D$10+'СЕТ СН'!$G$6-'СЕТ СН'!$G$19</f>
        <v>2110.30826441</v>
      </c>
      <c r="H73" s="36">
        <f>SUMIFS(СВЦЭМ!$C$39:$C$782,СВЦЭМ!$A$39:$A$782,$A73,СВЦЭМ!$B$39:$B$782,H$47)+'СЕТ СН'!$G$9+СВЦЭМ!$D$10+'СЕТ СН'!$G$6-'СЕТ СН'!$G$19</f>
        <v>2103.92984867</v>
      </c>
      <c r="I73" s="36">
        <f>SUMIFS(СВЦЭМ!$C$39:$C$782,СВЦЭМ!$A$39:$A$782,$A73,СВЦЭМ!$B$39:$B$782,I$47)+'СЕТ СН'!$G$9+СВЦЭМ!$D$10+'СЕТ СН'!$G$6-'СЕТ СН'!$G$19</f>
        <v>2080.33189902</v>
      </c>
      <c r="J73" s="36">
        <f>SUMIFS(СВЦЭМ!$C$39:$C$782,СВЦЭМ!$A$39:$A$782,$A73,СВЦЭМ!$B$39:$B$782,J$47)+'СЕТ СН'!$G$9+СВЦЭМ!$D$10+'СЕТ СН'!$G$6-'СЕТ СН'!$G$19</f>
        <v>2003.7163103600001</v>
      </c>
      <c r="K73" s="36">
        <f>SUMIFS(СВЦЭМ!$C$39:$C$782,СВЦЭМ!$A$39:$A$782,$A73,СВЦЭМ!$B$39:$B$782,K$47)+'СЕТ СН'!$G$9+СВЦЭМ!$D$10+'СЕТ СН'!$G$6-'СЕТ СН'!$G$19</f>
        <v>1929.93803359</v>
      </c>
      <c r="L73" s="36">
        <f>SUMIFS(СВЦЭМ!$C$39:$C$782,СВЦЭМ!$A$39:$A$782,$A73,СВЦЭМ!$B$39:$B$782,L$47)+'СЕТ СН'!$G$9+СВЦЭМ!$D$10+'СЕТ СН'!$G$6-'СЕТ СН'!$G$19</f>
        <v>1909.3639378100002</v>
      </c>
      <c r="M73" s="36">
        <f>SUMIFS(СВЦЭМ!$C$39:$C$782,СВЦЭМ!$A$39:$A$782,$A73,СВЦЭМ!$B$39:$B$782,M$47)+'СЕТ СН'!$G$9+СВЦЭМ!$D$10+'СЕТ СН'!$G$6-'СЕТ СН'!$G$19</f>
        <v>1903.2244193900001</v>
      </c>
      <c r="N73" s="36">
        <f>SUMIFS(СВЦЭМ!$C$39:$C$782,СВЦЭМ!$A$39:$A$782,$A73,СВЦЭМ!$B$39:$B$782,N$47)+'СЕТ СН'!$G$9+СВЦЭМ!$D$10+'СЕТ СН'!$G$6-'СЕТ СН'!$G$19</f>
        <v>1913.45377951</v>
      </c>
      <c r="O73" s="36">
        <f>SUMIFS(СВЦЭМ!$C$39:$C$782,СВЦЭМ!$A$39:$A$782,$A73,СВЦЭМ!$B$39:$B$782,O$47)+'СЕТ СН'!$G$9+СВЦЭМ!$D$10+'СЕТ СН'!$G$6-'СЕТ СН'!$G$19</f>
        <v>1927.05808041</v>
      </c>
      <c r="P73" s="36">
        <f>SUMIFS(СВЦЭМ!$C$39:$C$782,СВЦЭМ!$A$39:$A$782,$A73,СВЦЭМ!$B$39:$B$782,P$47)+'СЕТ СН'!$G$9+СВЦЭМ!$D$10+'СЕТ СН'!$G$6-'СЕТ СН'!$G$19</f>
        <v>1942.2185902900001</v>
      </c>
      <c r="Q73" s="36">
        <f>SUMIFS(СВЦЭМ!$C$39:$C$782,СВЦЭМ!$A$39:$A$782,$A73,СВЦЭМ!$B$39:$B$782,Q$47)+'СЕТ СН'!$G$9+СВЦЭМ!$D$10+'СЕТ СН'!$G$6-'СЕТ СН'!$G$19</f>
        <v>1957.1512963499999</v>
      </c>
      <c r="R73" s="36">
        <f>SUMIFS(СВЦЭМ!$C$39:$C$782,СВЦЭМ!$A$39:$A$782,$A73,СВЦЭМ!$B$39:$B$782,R$47)+'СЕТ СН'!$G$9+СВЦЭМ!$D$10+'СЕТ СН'!$G$6-'СЕТ СН'!$G$19</f>
        <v>1959.6262122100002</v>
      </c>
      <c r="S73" s="36">
        <f>SUMIFS(СВЦЭМ!$C$39:$C$782,СВЦЭМ!$A$39:$A$782,$A73,СВЦЭМ!$B$39:$B$782,S$47)+'СЕТ СН'!$G$9+СВЦЭМ!$D$10+'СЕТ СН'!$G$6-'СЕТ СН'!$G$19</f>
        <v>1941.7451103100002</v>
      </c>
      <c r="T73" s="36">
        <f>SUMIFS(СВЦЭМ!$C$39:$C$782,СВЦЭМ!$A$39:$A$782,$A73,СВЦЭМ!$B$39:$B$782,T$47)+'СЕТ СН'!$G$9+СВЦЭМ!$D$10+'СЕТ СН'!$G$6-'СЕТ СН'!$G$19</f>
        <v>1912.7937249400002</v>
      </c>
      <c r="U73" s="36">
        <f>SUMIFS(СВЦЭМ!$C$39:$C$782,СВЦЭМ!$A$39:$A$782,$A73,СВЦЭМ!$B$39:$B$782,U$47)+'СЕТ СН'!$G$9+СВЦЭМ!$D$10+'СЕТ СН'!$G$6-'СЕТ СН'!$G$19</f>
        <v>1907.8213296899999</v>
      </c>
      <c r="V73" s="36">
        <f>SUMIFS(СВЦЭМ!$C$39:$C$782,СВЦЭМ!$A$39:$A$782,$A73,СВЦЭМ!$B$39:$B$782,V$47)+'СЕТ СН'!$G$9+СВЦЭМ!$D$10+'СЕТ СН'!$G$6-'СЕТ СН'!$G$19</f>
        <v>1915.9810103499999</v>
      </c>
      <c r="W73" s="36">
        <f>SUMIFS(СВЦЭМ!$C$39:$C$782,СВЦЭМ!$A$39:$A$782,$A73,СВЦЭМ!$B$39:$B$782,W$47)+'СЕТ СН'!$G$9+СВЦЭМ!$D$10+'СЕТ СН'!$G$6-'СЕТ СН'!$G$19</f>
        <v>1892.9461702099998</v>
      </c>
      <c r="X73" s="36">
        <f>SUMIFS(СВЦЭМ!$C$39:$C$782,СВЦЭМ!$A$39:$A$782,$A73,СВЦЭМ!$B$39:$B$782,X$47)+'СЕТ СН'!$G$9+СВЦЭМ!$D$10+'СЕТ СН'!$G$6-'СЕТ СН'!$G$19</f>
        <v>1883.5971526399999</v>
      </c>
      <c r="Y73" s="36">
        <f>SUMIFS(СВЦЭМ!$C$39:$C$782,СВЦЭМ!$A$39:$A$782,$A73,СВЦЭМ!$B$39:$B$782,Y$47)+'СЕТ СН'!$G$9+СВЦЭМ!$D$10+'СЕТ СН'!$G$6-'СЕТ СН'!$G$19</f>
        <v>1921.7386683300001</v>
      </c>
    </row>
    <row r="74" spans="1:27" ht="15.75" x14ac:dyDescent="0.2">
      <c r="A74" s="35">
        <f t="shared" si="1"/>
        <v>45439</v>
      </c>
      <c r="B74" s="36">
        <f>SUMIFS(СВЦЭМ!$C$39:$C$782,СВЦЭМ!$A$39:$A$782,$A74,СВЦЭМ!$B$39:$B$782,B$47)+'СЕТ СН'!$G$9+СВЦЭМ!$D$10+'СЕТ СН'!$G$6-'СЕТ СН'!$G$19</f>
        <v>2027.13407719</v>
      </c>
      <c r="C74" s="36">
        <f>SUMIFS(СВЦЭМ!$C$39:$C$782,СВЦЭМ!$A$39:$A$782,$A74,СВЦЭМ!$B$39:$B$782,C$47)+'СЕТ СН'!$G$9+СВЦЭМ!$D$10+'СЕТ СН'!$G$6-'СЕТ СН'!$G$19</f>
        <v>2108.2012678299998</v>
      </c>
      <c r="D74" s="36">
        <f>SUMIFS(СВЦЭМ!$C$39:$C$782,СВЦЭМ!$A$39:$A$782,$A74,СВЦЭМ!$B$39:$B$782,D$47)+'СЕТ СН'!$G$9+СВЦЭМ!$D$10+'СЕТ СН'!$G$6-'СЕТ СН'!$G$19</f>
        <v>2172.63442665</v>
      </c>
      <c r="E74" s="36">
        <f>SUMIFS(СВЦЭМ!$C$39:$C$782,СВЦЭМ!$A$39:$A$782,$A74,СВЦЭМ!$B$39:$B$782,E$47)+'СЕТ СН'!$G$9+СВЦЭМ!$D$10+'СЕТ СН'!$G$6-'СЕТ СН'!$G$19</f>
        <v>2156.6074754400001</v>
      </c>
      <c r="F74" s="36">
        <f>SUMIFS(СВЦЭМ!$C$39:$C$782,СВЦЭМ!$A$39:$A$782,$A74,СВЦЭМ!$B$39:$B$782,F$47)+'СЕТ СН'!$G$9+СВЦЭМ!$D$10+'СЕТ СН'!$G$6-'СЕТ СН'!$G$19</f>
        <v>2160.9451194200001</v>
      </c>
      <c r="G74" s="36">
        <f>SUMIFS(СВЦЭМ!$C$39:$C$782,СВЦЭМ!$A$39:$A$782,$A74,СВЦЭМ!$B$39:$B$782,G$47)+'СЕТ СН'!$G$9+СВЦЭМ!$D$10+'СЕТ СН'!$G$6-'СЕТ СН'!$G$19</f>
        <v>2135.6851570099998</v>
      </c>
      <c r="H74" s="36">
        <f>SUMIFS(СВЦЭМ!$C$39:$C$782,СВЦЭМ!$A$39:$A$782,$A74,СВЦЭМ!$B$39:$B$782,H$47)+'СЕТ СН'!$G$9+СВЦЭМ!$D$10+'СЕТ СН'!$G$6-'СЕТ СН'!$G$19</f>
        <v>2084.4111226</v>
      </c>
      <c r="I74" s="36">
        <f>SUMIFS(СВЦЭМ!$C$39:$C$782,СВЦЭМ!$A$39:$A$782,$A74,СВЦЭМ!$B$39:$B$782,I$47)+'СЕТ СН'!$G$9+СВЦЭМ!$D$10+'СЕТ СН'!$G$6-'СЕТ СН'!$G$19</f>
        <v>2007.4231004899998</v>
      </c>
      <c r="J74" s="36">
        <f>SUMIFS(СВЦЭМ!$C$39:$C$782,СВЦЭМ!$A$39:$A$782,$A74,СВЦЭМ!$B$39:$B$782,J$47)+'СЕТ СН'!$G$9+СВЦЭМ!$D$10+'СЕТ СН'!$G$6-'СЕТ СН'!$G$19</f>
        <v>1973.1908857799999</v>
      </c>
      <c r="K74" s="36">
        <f>SUMIFS(СВЦЭМ!$C$39:$C$782,СВЦЭМ!$A$39:$A$782,$A74,СВЦЭМ!$B$39:$B$782,K$47)+'СЕТ СН'!$G$9+СВЦЭМ!$D$10+'СЕТ СН'!$G$6-'СЕТ СН'!$G$19</f>
        <v>1931.14889576</v>
      </c>
      <c r="L74" s="36">
        <f>SUMIFS(СВЦЭМ!$C$39:$C$782,СВЦЭМ!$A$39:$A$782,$A74,СВЦЭМ!$B$39:$B$782,L$47)+'СЕТ СН'!$G$9+СВЦЭМ!$D$10+'СЕТ СН'!$G$6-'СЕТ СН'!$G$19</f>
        <v>1865.0989620400001</v>
      </c>
      <c r="M74" s="36">
        <f>SUMIFS(СВЦЭМ!$C$39:$C$782,СВЦЭМ!$A$39:$A$782,$A74,СВЦЭМ!$B$39:$B$782,M$47)+'СЕТ СН'!$G$9+СВЦЭМ!$D$10+'СЕТ СН'!$G$6-'СЕТ СН'!$G$19</f>
        <v>1871.2326478499999</v>
      </c>
      <c r="N74" s="36">
        <f>SUMIFS(СВЦЭМ!$C$39:$C$782,СВЦЭМ!$A$39:$A$782,$A74,СВЦЭМ!$B$39:$B$782,N$47)+'СЕТ СН'!$G$9+СВЦЭМ!$D$10+'СЕТ СН'!$G$6-'СЕТ СН'!$G$19</f>
        <v>1927.2995661700002</v>
      </c>
      <c r="O74" s="36">
        <f>SUMIFS(СВЦЭМ!$C$39:$C$782,СВЦЭМ!$A$39:$A$782,$A74,СВЦЭМ!$B$39:$B$782,O$47)+'СЕТ СН'!$G$9+СВЦЭМ!$D$10+'СЕТ СН'!$G$6-'СЕТ СН'!$G$19</f>
        <v>1903.2535507699999</v>
      </c>
      <c r="P74" s="36">
        <f>SUMIFS(СВЦЭМ!$C$39:$C$782,СВЦЭМ!$A$39:$A$782,$A74,СВЦЭМ!$B$39:$B$782,P$47)+'СЕТ СН'!$G$9+СВЦЭМ!$D$10+'СЕТ СН'!$G$6-'СЕТ СН'!$G$19</f>
        <v>1910.77386273</v>
      </c>
      <c r="Q74" s="36">
        <f>SUMIFS(СВЦЭМ!$C$39:$C$782,СВЦЭМ!$A$39:$A$782,$A74,СВЦЭМ!$B$39:$B$782,Q$47)+'СЕТ СН'!$G$9+СВЦЭМ!$D$10+'СЕТ СН'!$G$6-'СЕТ СН'!$G$19</f>
        <v>1933.2787095499998</v>
      </c>
      <c r="R74" s="36">
        <f>SUMIFS(СВЦЭМ!$C$39:$C$782,СВЦЭМ!$A$39:$A$782,$A74,СВЦЭМ!$B$39:$B$782,R$47)+'СЕТ СН'!$G$9+СВЦЭМ!$D$10+'СЕТ СН'!$G$6-'СЕТ СН'!$G$19</f>
        <v>1936.5939854200001</v>
      </c>
      <c r="S74" s="36">
        <f>SUMIFS(СВЦЭМ!$C$39:$C$782,СВЦЭМ!$A$39:$A$782,$A74,СВЦЭМ!$B$39:$B$782,S$47)+'СЕТ СН'!$G$9+СВЦЭМ!$D$10+'СЕТ СН'!$G$6-'СЕТ СН'!$G$19</f>
        <v>1956.3653824500002</v>
      </c>
      <c r="T74" s="36">
        <f>SUMIFS(СВЦЭМ!$C$39:$C$782,СВЦЭМ!$A$39:$A$782,$A74,СВЦЭМ!$B$39:$B$782,T$47)+'СЕТ СН'!$G$9+СВЦЭМ!$D$10+'СЕТ СН'!$G$6-'СЕТ СН'!$G$19</f>
        <v>1954.4963639900002</v>
      </c>
      <c r="U74" s="36">
        <f>SUMIFS(СВЦЭМ!$C$39:$C$782,СВЦЭМ!$A$39:$A$782,$A74,СВЦЭМ!$B$39:$B$782,U$47)+'СЕТ СН'!$G$9+СВЦЭМ!$D$10+'СЕТ СН'!$G$6-'СЕТ СН'!$G$19</f>
        <v>1946.3657845399998</v>
      </c>
      <c r="V74" s="36">
        <f>SUMIFS(СВЦЭМ!$C$39:$C$782,СВЦЭМ!$A$39:$A$782,$A74,СВЦЭМ!$B$39:$B$782,V$47)+'СЕТ СН'!$G$9+СВЦЭМ!$D$10+'СЕТ СН'!$G$6-'СЕТ СН'!$G$19</f>
        <v>1912.9697692899999</v>
      </c>
      <c r="W74" s="36">
        <f>SUMIFS(СВЦЭМ!$C$39:$C$782,СВЦЭМ!$A$39:$A$782,$A74,СВЦЭМ!$B$39:$B$782,W$47)+'СЕТ СН'!$G$9+СВЦЭМ!$D$10+'СЕТ СН'!$G$6-'СЕТ СН'!$G$19</f>
        <v>1867.64987948</v>
      </c>
      <c r="X74" s="36">
        <f>SUMIFS(СВЦЭМ!$C$39:$C$782,СВЦЭМ!$A$39:$A$782,$A74,СВЦЭМ!$B$39:$B$782,X$47)+'СЕТ СН'!$G$9+СВЦЭМ!$D$10+'СЕТ СН'!$G$6-'СЕТ СН'!$G$19</f>
        <v>1916.7804000900001</v>
      </c>
      <c r="Y74" s="36">
        <f>SUMIFS(СВЦЭМ!$C$39:$C$782,СВЦЭМ!$A$39:$A$782,$A74,СВЦЭМ!$B$39:$B$782,Y$47)+'СЕТ СН'!$G$9+СВЦЭМ!$D$10+'СЕТ СН'!$G$6-'СЕТ СН'!$G$19</f>
        <v>1946.4684675100002</v>
      </c>
    </row>
    <row r="75" spans="1:27" ht="15.75" x14ac:dyDescent="0.2">
      <c r="A75" s="35">
        <f t="shared" si="1"/>
        <v>45440</v>
      </c>
      <c r="B75" s="36">
        <f>SUMIFS(СВЦЭМ!$C$39:$C$782,СВЦЭМ!$A$39:$A$782,$A75,СВЦЭМ!$B$39:$B$782,B$47)+'СЕТ СН'!$G$9+СВЦЭМ!$D$10+'СЕТ СН'!$G$6-'СЕТ СН'!$G$19</f>
        <v>2025.86960632</v>
      </c>
      <c r="C75" s="36">
        <f>SUMIFS(СВЦЭМ!$C$39:$C$782,СВЦЭМ!$A$39:$A$782,$A75,СВЦЭМ!$B$39:$B$782,C$47)+'СЕТ СН'!$G$9+СВЦЭМ!$D$10+'СЕТ СН'!$G$6-'СЕТ СН'!$G$19</f>
        <v>2082.1231736599998</v>
      </c>
      <c r="D75" s="36">
        <f>SUMIFS(СВЦЭМ!$C$39:$C$782,СВЦЭМ!$A$39:$A$782,$A75,СВЦЭМ!$B$39:$B$782,D$47)+'СЕТ СН'!$G$9+СВЦЭМ!$D$10+'СЕТ СН'!$G$6-'СЕТ СН'!$G$19</f>
        <v>2149.9683111899999</v>
      </c>
      <c r="E75" s="36">
        <f>SUMIFS(СВЦЭМ!$C$39:$C$782,СВЦЭМ!$A$39:$A$782,$A75,СВЦЭМ!$B$39:$B$782,E$47)+'СЕТ СН'!$G$9+СВЦЭМ!$D$10+'СЕТ СН'!$G$6-'СЕТ СН'!$G$19</f>
        <v>2149.5173573000002</v>
      </c>
      <c r="F75" s="36">
        <f>SUMIFS(СВЦЭМ!$C$39:$C$782,СВЦЭМ!$A$39:$A$782,$A75,СВЦЭМ!$B$39:$B$782,F$47)+'СЕТ СН'!$G$9+СВЦЭМ!$D$10+'СЕТ СН'!$G$6-'СЕТ СН'!$G$19</f>
        <v>2148.7246721400002</v>
      </c>
      <c r="G75" s="36">
        <f>SUMIFS(СВЦЭМ!$C$39:$C$782,СВЦЭМ!$A$39:$A$782,$A75,СВЦЭМ!$B$39:$B$782,G$47)+'СЕТ СН'!$G$9+СВЦЭМ!$D$10+'СЕТ СН'!$G$6-'СЕТ СН'!$G$19</f>
        <v>2133.55869592</v>
      </c>
      <c r="H75" s="36">
        <f>SUMIFS(СВЦЭМ!$C$39:$C$782,СВЦЭМ!$A$39:$A$782,$A75,СВЦЭМ!$B$39:$B$782,H$47)+'СЕТ СН'!$G$9+СВЦЭМ!$D$10+'СЕТ СН'!$G$6-'СЕТ СН'!$G$19</f>
        <v>2049.8047937400002</v>
      </c>
      <c r="I75" s="36">
        <f>SUMIFS(СВЦЭМ!$C$39:$C$782,СВЦЭМ!$A$39:$A$782,$A75,СВЦЭМ!$B$39:$B$782,I$47)+'СЕТ СН'!$G$9+СВЦЭМ!$D$10+'СЕТ СН'!$G$6-'СЕТ СН'!$G$19</f>
        <v>1963.4254970400002</v>
      </c>
      <c r="J75" s="36">
        <f>SUMIFS(СВЦЭМ!$C$39:$C$782,СВЦЭМ!$A$39:$A$782,$A75,СВЦЭМ!$B$39:$B$782,J$47)+'СЕТ СН'!$G$9+СВЦЭМ!$D$10+'СЕТ СН'!$G$6-'СЕТ СН'!$G$19</f>
        <v>1932.3637508799998</v>
      </c>
      <c r="K75" s="36">
        <f>SUMIFS(СВЦЭМ!$C$39:$C$782,СВЦЭМ!$A$39:$A$782,$A75,СВЦЭМ!$B$39:$B$782,K$47)+'СЕТ СН'!$G$9+СВЦЭМ!$D$10+'СЕТ СН'!$G$6-'СЕТ СН'!$G$19</f>
        <v>1924.0394005200001</v>
      </c>
      <c r="L75" s="36">
        <f>SUMIFS(СВЦЭМ!$C$39:$C$782,СВЦЭМ!$A$39:$A$782,$A75,СВЦЭМ!$B$39:$B$782,L$47)+'СЕТ СН'!$G$9+СВЦЭМ!$D$10+'СЕТ СН'!$G$6-'СЕТ СН'!$G$19</f>
        <v>1873.44727797</v>
      </c>
      <c r="M75" s="36">
        <f>SUMIFS(СВЦЭМ!$C$39:$C$782,СВЦЭМ!$A$39:$A$782,$A75,СВЦЭМ!$B$39:$B$782,M$47)+'СЕТ СН'!$G$9+СВЦЭМ!$D$10+'СЕТ СН'!$G$6-'СЕТ СН'!$G$19</f>
        <v>1891.9150543999999</v>
      </c>
      <c r="N75" s="36">
        <f>SUMIFS(СВЦЭМ!$C$39:$C$782,СВЦЭМ!$A$39:$A$782,$A75,СВЦЭМ!$B$39:$B$782,N$47)+'СЕТ СН'!$G$9+СВЦЭМ!$D$10+'СЕТ СН'!$G$6-'СЕТ СН'!$G$19</f>
        <v>1895.5205639400001</v>
      </c>
      <c r="O75" s="36">
        <f>SUMIFS(СВЦЭМ!$C$39:$C$782,СВЦЭМ!$A$39:$A$782,$A75,СВЦЭМ!$B$39:$B$782,O$47)+'СЕТ СН'!$G$9+СВЦЭМ!$D$10+'СЕТ СН'!$G$6-'СЕТ СН'!$G$19</f>
        <v>1902.9434806600002</v>
      </c>
      <c r="P75" s="36">
        <f>SUMIFS(СВЦЭМ!$C$39:$C$782,СВЦЭМ!$A$39:$A$782,$A75,СВЦЭМ!$B$39:$B$782,P$47)+'СЕТ СН'!$G$9+СВЦЭМ!$D$10+'СЕТ СН'!$G$6-'СЕТ СН'!$G$19</f>
        <v>1989.5799987999999</v>
      </c>
      <c r="Q75" s="36">
        <f>SUMIFS(СВЦЭМ!$C$39:$C$782,СВЦЭМ!$A$39:$A$782,$A75,СВЦЭМ!$B$39:$B$782,Q$47)+'СЕТ СН'!$G$9+СВЦЭМ!$D$10+'СЕТ СН'!$G$6-'СЕТ СН'!$G$19</f>
        <v>1998.0381198300001</v>
      </c>
      <c r="R75" s="36">
        <f>SUMIFS(СВЦЭМ!$C$39:$C$782,СВЦЭМ!$A$39:$A$782,$A75,СВЦЭМ!$B$39:$B$782,R$47)+'СЕТ СН'!$G$9+СВЦЭМ!$D$10+'СЕТ СН'!$G$6-'СЕТ СН'!$G$19</f>
        <v>2022.3777336799999</v>
      </c>
      <c r="S75" s="36">
        <f>SUMIFS(СВЦЭМ!$C$39:$C$782,СВЦЭМ!$A$39:$A$782,$A75,СВЦЭМ!$B$39:$B$782,S$47)+'СЕТ СН'!$G$9+СВЦЭМ!$D$10+'СЕТ СН'!$G$6-'СЕТ СН'!$G$19</f>
        <v>1996.4765363800002</v>
      </c>
      <c r="T75" s="36">
        <f>SUMIFS(СВЦЭМ!$C$39:$C$782,СВЦЭМ!$A$39:$A$782,$A75,СВЦЭМ!$B$39:$B$782,T$47)+'СЕТ СН'!$G$9+СВЦЭМ!$D$10+'СЕТ СН'!$G$6-'СЕТ СН'!$G$19</f>
        <v>2008.44740336</v>
      </c>
      <c r="U75" s="36">
        <f>SUMIFS(СВЦЭМ!$C$39:$C$782,СВЦЭМ!$A$39:$A$782,$A75,СВЦЭМ!$B$39:$B$782,U$47)+'СЕТ СН'!$G$9+СВЦЭМ!$D$10+'СЕТ СН'!$G$6-'СЕТ СН'!$G$19</f>
        <v>1940.4447152900002</v>
      </c>
      <c r="V75" s="36">
        <f>SUMIFS(СВЦЭМ!$C$39:$C$782,СВЦЭМ!$A$39:$A$782,$A75,СВЦЭМ!$B$39:$B$782,V$47)+'СЕТ СН'!$G$9+СВЦЭМ!$D$10+'СЕТ СН'!$G$6-'СЕТ СН'!$G$19</f>
        <v>1923.5450873</v>
      </c>
      <c r="W75" s="36">
        <f>SUMIFS(СВЦЭМ!$C$39:$C$782,СВЦЭМ!$A$39:$A$782,$A75,СВЦЭМ!$B$39:$B$782,W$47)+'СЕТ СН'!$G$9+СВЦЭМ!$D$10+'СЕТ СН'!$G$6-'СЕТ СН'!$G$19</f>
        <v>1885.44440738</v>
      </c>
      <c r="X75" s="36">
        <f>SUMIFS(СВЦЭМ!$C$39:$C$782,СВЦЭМ!$A$39:$A$782,$A75,СВЦЭМ!$B$39:$B$782,X$47)+'СЕТ СН'!$G$9+СВЦЭМ!$D$10+'СЕТ СН'!$G$6-'СЕТ СН'!$G$19</f>
        <v>1915.9204952599998</v>
      </c>
      <c r="Y75" s="36">
        <f>SUMIFS(СВЦЭМ!$C$39:$C$782,СВЦЭМ!$A$39:$A$782,$A75,СВЦЭМ!$B$39:$B$782,Y$47)+'СЕТ СН'!$G$9+СВЦЭМ!$D$10+'СЕТ СН'!$G$6-'СЕТ СН'!$G$19</f>
        <v>1925.7177033600001</v>
      </c>
    </row>
    <row r="76" spans="1:27" ht="15.75" x14ac:dyDescent="0.2">
      <c r="A76" s="35">
        <f t="shared" si="1"/>
        <v>45441</v>
      </c>
      <c r="B76" s="36">
        <f>SUMIFS(СВЦЭМ!$C$39:$C$782,СВЦЭМ!$A$39:$A$782,$A76,СВЦЭМ!$B$39:$B$782,B$47)+'СЕТ СН'!$G$9+СВЦЭМ!$D$10+'СЕТ СН'!$G$6-'СЕТ СН'!$G$19</f>
        <v>2098.9258518400002</v>
      </c>
      <c r="C76" s="36">
        <f>SUMIFS(СВЦЭМ!$C$39:$C$782,СВЦЭМ!$A$39:$A$782,$A76,СВЦЭМ!$B$39:$B$782,C$47)+'СЕТ СН'!$G$9+СВЦЭМ!$D$10+'СЕТ СН'!$G$6-'СЕТ СН'!$G$19</f>
        <v>2148.2519143499999</v>
      </c>
      <c r="D76" s="36">
        <f>SUMIFS(СВЦЭМ!$C$39:$C$782,СВЦЭМ!$A$39:$A$782,$A76,СВЦЭМ!$B$39:$B$782,D$47)+'СЕТ СН'!$G$9+СВЦЭМ!$D$10+'СЕТ СН'!$G$6-'СЕТ СН'!$G$19</f>
        <v>2224.68668837</v>
      </c>
      <c r="E76" s="36">
        <f>SUMIFS(СВЦЭМ!$C$39:$C$782,СВЦЭМ!$A$39:$A$782,$A76,СВЦЭМ!$B$39:$B$782,E$47)+'СЕТ СН'!$G$9+СВЦЭМ!$D$10+'СЕТ СН'!$G$6-'СЕТ СН'!$G$19</f>
        <v>2228.03990294</v>
      </c>
      <c r="F76" s="36">
        <f>SUMIFS(СВЦЭМ!$C$39:$C$782,СВЦЭМ!$A$39:$A$782,$A76,СВЦЭМ!$B$39:$B$782,F$47)+'СЕТ СН'!$G$9+СВЦЭМ!$D$10+'СЕТ СН'!$G$6-'СЕТ СН'!$G$19</f>
        <v>2230.6161527999998</v>
      </c>
      <c r="G76" s="36">
        <f>SUMIFS(СВЦЭМ!$C$39:$C$782,СВЦЭМ!$A$39:$A$782,$A76,СВЦЭМ!$B$39:$B$782,G$47)+'СЕТ СН'!$G$9+СВЦЭМ!$D$10+'СЕТ СН'!$G$6-'СЕТ СН'!$G$19</f>
        <v>2221.6531535099998</v>
      </c>
      <c r="H76" s="36">
        <f>SUMIFS(СВЦЭМ!$C$39:$C$782,СВЦЭМ!$A$39:$A$782,$A76,СВЦЭМ!$B$39:$B$782,H$47)+'СЕТ СН'!$G$9+СВЦЭМ!$D$10+'СЕТ СН'!$G$6-'СЕТ СН'!$G$19</f>
        <v>2142.90163011</v>
      </c>
      <c r="I76" s="36">
        <f>SUMIFS(СВЦЭМ!$C$39:$C$782,СВЦЭМ!$A$39:$A$782,$A76,СВЦЭМ!$B$39:$B$782,I$47)+'СЕТ СН'!$G$9+СВЦЭМ!$D$10+'СЕТ СН'!$G$6-'СЕТ СН'!$G$19</f>
        <v>2060.1503663399999</v>
      </c>
      <c r="J76" s="36">
        <f>SUMIFS(СВЦЭМ!$C$39:$C$782,СВЦЭМ!$A$39:$A$782,$A76,СВЦЭМ!$B$39:$B$782,J$47)+'СЕТ СН'!$G$9+СВЦЭМ!$D$10+'СЕТ СН'!$G$6-'СЕТ СН'!$G$19</f>
        <v>1971.8355314099999</v>
      </c>
      <c r="K76" s="36">
        <f>SUMIFS(СВЦЭМ!$C$39:$C$782,СВЦЭМ!$A$39:$A$782,$A76,СВЦЭМ!$B$39:$B$782,K$47)+'СЕТ СН'!$G$9+СВЦЭМ!$D$10+'СЕТ СН'!$G$6-'СЕТ СН'!$G$19</f>
        <v>1952.6877066900001</v>
      </c>
      <c r="L76" s="36">
        <f>SUMIFS(СВЦЭМ!$C$39:$C$782,СВЦЭМ!$A$39:$A$782,$A76,СВЦЭМ!$B$39:$B$782,L$47)+'СЕТ СН'!$G$9+СВЦЭМ!$D$10+'СЕТ СН'!$G$6-'СЕТ СН'!$G$19</f>
        <v>1913.6468584899999</v>
      </c>
      <c r="M76" s="36">
        <f>SUMIFS(СВЦЭМ!$C$39:$C$782,СВЦЭМ!$A$39:$A$782,$A76,СВЦЭМ!$B$39:$B$782,M$47)+'СЕТ СН'!$G$9+СВЦЭМ!$D$10+'СЕТ СН'!$G$6-'СЕТ СН'!$G$19</f>
        <v>1927.5976992300002</v>
      </c>
      <c r="N76" s="36">
        <f>SUMIFS(СВЦЭМ!$C$39:$C$782,СВЦЭМ!$A$39:$A$782,$A76,СВЦЭМ!$B$39:$B$782,N$47)+'СЕТ СН'!$G$9+СВЦЭМ!$D$10+'СЕТ СН'!$G$6-'СЕТ СН'!$G$19</f>
        <v>1951.9032819899999</v>
      </c>
      <c r="O76" s="36">
        <f>SUMIFS(СВЦЭМ!$C$39:$C$782,СВЦЭМ!$A$39:$A$782,$A76,СВЦЭМ!$B$39:$B$782,O$47)+'СЕТ СН'!$G$9+СВЦЭМ!$D$10+'СЕТ СН'!$G$6-'СЕТ СН'!$G$19</f>
        <v>1939.4398672000002</v>
      </c>
      <c r="P76" s="36">
        <f>SUMIFS(СВЦЭМ!$C$39:$C$782,СВЦЭМ!$A$39:$A$782,$A76,СВЦЭМ!$B$39:$B$782,P$47)+'СЕТ СН'!$G$9+СВЦЭМ!$D$10+'СЕТ СН'!$G$6-'СЕТ СН'!$G$19</f>
        <v>1945.18592842</v>
      </c>
      <c r="Q76" s="36">
        <f>SUMIFS(СВЦЭМ!$C$39:$C$782,СВЦЭМ!$A$39:$A$782,$A76,СВЦЭМ!$B$39:$B$782,Q$47)+'СЕТ СН'!$G$9+СВЦЭМ!$D$10+'СЕТ СН'!$G$6-'СЕТ СН'!$G$19</f>
        <v>1949.0313294100001</v>
      </c>
      <c r="R76" s="36">
        <f>SUMIFS(СВЦЭМ!$C$39:$C$782,СВЦЭМ!$A$39:$A$782,$A76,СВЦЭМ!$B$39:$B$782,R$47)+'СЕТ СН'!$G$9+СВЦЭМ!$D$10+'СЕТ СН'!$G$6-'СЕТ СН'!$G$19</f>
        <v>1950.6049254899999</v>
      </c>
      <c r="S76" s="36">
        <f>SUMIFS(СВЦЭМ!$C$39:$C$782,СВЦЭМ!$A$39:$A$782,$A76,СВЦЭМ!$B$39:$B$782,S$47)+'СЕТ СН'!$G$9+СВЦЭМ!$D$10+'СЕТ СН'!$G$6-'СЕТ СН'!$G$19</f>
        <v>1950.4932892699999</v>
      </c>
      <c r="T76" s="36">
        <f>SUMIFS(СВЦЭМ!$C$39:$C$782,СВЦЭМ!$A$39:$A$782,$A76,СВЦЭМ!$B$39:$B$782,T$47)+'СЕТ СН'!$G$9+СВЦЭМ!$D$10+'СЕТ СН'!$G$6-'СЕТ СН'!$G$19</f>
        <v>1945.8803902899999</v>
      </c>
      <c r="U76" s="36">
        <f>SUMIFS(СВЦЭМ!$C$39:$C$782,СВЦЭМ!$A$39:$A$782,$A76,СВЦЭМ!$B$39:$B$782,U$47)+'СЕТ СН'!$G$9+СВЦЭМ!$D$10+'СЕТ СН'!$G$6-'СЕТ СН'!$G$19</f>
        <v>1935.5540807000002</v>
      </c>
      <c r="V76" s="36">
        <f>SUMIFS(СВЦЭМ!$C$39:$C$782,СВЦЭМ!$A$39:$A$782,$A76,СВЦЭМ!$B$39:$B$782,V$47)+'СЕТ СН'!$G$9+СВЦЭМ!$D$10+'СЕТ СН'!$G$6-'СЕТ СН'!$G$19</f>
        <v>1940.81646095</v>
      </c>
      <c r="W76" s="36">
        <f>SUMIFS(СВЦЭМ!$C$39:$C$782,СВЦЭМ!$A$39:$A$782,$A76,СВЦЭМ!$B$39:$B$782,W$47)+'СЕТ СН'!$G$9+СВЦЭМ!$D$10+'СЕТ СН'!$G$6-'СЕТ СН'!$G$19</f>
        <v>1923.9959802100002</v>
      </c>
      <c r="X76" s="36">
        <f>SUMIFS(СВЦЭМ!$C$39:$C$782,СВЦЭМ!$A$39:$A$782,$A76,СВЦЭМ!$B$39:$B$782,X$47)+'СЕТ СН'!$G$9+СВЦЭМ!$D$10+'СЕТ СН'!$G$6-'СЕТ СН'!$G$19</f>
        <v>1956.1492079099999</v>
      </c>
      <c r="Y76" s="36">
        <f>SUMIFS(СВЦЭМ!$C$39:$C$782,СВЦЭМ!$A$39:$A$782,$A76,СВЦЭМ!$B$39:$B$782,Y$47)+'СЕТ СН'!$G$9+СВЦЭМ!$D$10+'СЕТ СН'!$G$6-'СЕТ СН'!$G$19</f>
        <v>2010.94791399</v>
      </c>
    </row>
    <row r="77" spans="1:27" ht="15.75" x14ac:dyDescent="0.2">
      <c r="A77" s="35">
        <f t="shared" si="1"/>
        <v>45442</v>
      </c>
      <c r="B77" s="36">
        <f>SUMIFS(СВЦЭМ!$C$39:$C$782,СВЦЭМ!$A$39:$A$782,$A77,СВЦЭМ!$B$39:$B$782,B$47)+'СЕТ СН'!$G$9+СВЦЭМ!$D$10+'СЕТ СН'!$G$6-'СЕТ СН'!$G$19</f>
        <v>1973.6253079899998</v>
      </c>
      <c r="C77" s="36">
        <f>SUMIFS(СВЦЭМ!$C$39:$C$782,СВЦЭМ!$A$39:$A$782,$A77,СВЦЭМ!$B$39:$B$782,C$47)+'СЕТ СН'!$G$9+СВЦЭМ!$D$10+'СЕТ СН'!$G$6-'СЕТ СН'!$G$19</f>
        <v>2052.7644672900001</v>
      </c>
      <c r="D77" s="36">
        <f>SUMIFS(СВЦЭМ!$C$39:$C$782,СВЦЭМ!$A$39:$A$782,$A77,СВЦЭМ!$B$39:$B$782,D$47)+'СЕТ СН'!$G$9+СВЦЭМ!$D$10+'СЕТ СН'!$G$6-'СЕТ СН'!$G$19</f>
        <v>2114.1657512299998</v>
      </c>
      <c r="E77" s="36">
        <f>SUMIFS(СВЦЭМ!$C$39:$C$782,СВЦЭМ!$A$39:$A$782,$A77,СВЦЭМ!$B$39:$B$782,E$47)+'СЕТ СН'!$G$9+СВЦЭМ!$D$10+'СЕТ СН'!$G$6-'СЕТ СН'!$G$19</f>
        <v>2115.2220249100001</v>
      </c>
      <c r="F77" s="36">
        <f>SUMIFS(СВЦЭМ!$C$39:$C$782,СВЦЭМ!$A$39:$A$782,$A77,СВЦЭМ!$B$39:$B$782,F$47)+'СЕТ СН'!$G$9+СВЦЭМ!$D$10+'СЕТ СН'!$G$6-'СЕТ СН'!$G$19</f>
        <v>2120.1263232699998</v>
      </c>
      <c r="G77" s="36">
        <f>SUMIFS(СВЦЭМ!$C$39:$C$782,СВЦЭМ!$A$39:$A$782,$A77,СВЦЭМ!$B$39:$B$782,G$47)+'СЕТ СН'!$G$9+СВЦЭМ!$D$10+'СЕТ СН'!$G$6-'СЕТ СН'!$G$19</f>
        <v>2123.8041890899999</v>
      </c>
      <c r="H77" s="36">
        <f>SUMIFS(СВЦЭМ!$C$39:$C$782,СВЦЭМ!$A$39:$A$782,$A77,СВЦЭМ!$B$39:$B$782,H$47)+'СЕТ СН'!$G$9+СВЦЭМ!$D$10+'СЕТ СН'!$G$6-'СЕТ СН'!$G$19</f>
        <v>2065.19789859</v>
      </c>
      <c r="I77" s="36">
        <f>SUMIFS(СВЦЭМ!$C$39:$C$782,СВЦЭМ!$A$39:$A$782,$A77,СВЦЭМ!$B$39:$B$782,I$47)+'СЕТ СН'!$G$9+СВЦЭМ!$D$10+'СЕТ СН'!$G$6-'СЕТ СН'!$G$19</f>
        <v>2010.2128065900001</v>
      </c>
      <c r="J77" s="36">
        <f>SUMIFS(СВЦЭМ!$C$39:$C$782,СВЦЭМ!$A$39:$A$782,$A77,СВЦЭМ!$B$39:$B$782,J$47)+'СЕТ СН'!$G$9+СВЦЭМ!$D$10+'СЕТ СН'!$G$6-'СЕТ СН'!$G$19</f>
        <v>1921.2557830699998</v>
      </c>
      <c r="K77" s="36">
        <f>SUMIFS(СВЦЭМ!$C$39:$C$782,СВЦЭМ!$A$39:$A$782,$A77,СВЦЭМ!$B$39:$B$782,K$47)+'СЕТ СН'!$G$9+СВЦЭМ!$D$10+'СЕТ СН'!$G$6-'СЕТ СН'!$G$19</f>
        <v>1887.2378481599999</v>
      </c>
      <c r="L77" s="36">
        <f>SUMIFS(СВЦЭМ!$C$39:$C$782,СВЦЭМ!$A$39:$A$782,$A77,СВЦЭМ!$B$39:$B$782,L$47)+'СЕТ СН'!$G$9+СВЦЭМ!$D$10+'СЕТ СН'!$G$6-'СЕТ СН'!$G$19</f>
        <v>1876.9589406999999</v>
      </c>
      <c r="M77" s="36">
        <f>SUMIFS(СВЦЭМ!$C$39:$C$782,СВЦЭМ!$A$39:$A$782,$A77,СВЦЭМ!$B$39:$B$782,M$47)+'СЕТ СН'!$G$9+СВЦЭМ!$D$10+'СЕТ СН'!$G$6-'СЕТ СН'!$G$19</f>
        <v>1878.6610115499998</v>
      </c>
      <c r="N77" s="36">
        <f>SUMIFS(СВЦЭМ!$C$39:$C$782,СВЦЭМ!$A$39:$A$782,$A77,СВЦЭМ!$B$39:$B$782,N$47)+'СЕТ СН'!$G$9+СВЦЭМ!$D$10+'СЕТ СН'!$G$6-'СЕТ СН'!$G$19</f>
        <v>1902.66849538</v>
      </c>
      <c r="O77" s="36">
        <f>SUMIFS(СВЦЭМ!$C$39:$C$782,СВЦЭМ!$A$39:$A$782,$A77,СВЦЭМ!$B$39:$B$782,O$47)+'СЕТ СН'!$G$9+СВЦЭМ!$D$10+'СЕТ СН'!$G$6-'СЕТ СН'!$G$19</f>
        <v>1911.0078897899998</v>
      </c>
      <c r="P77" s="36">
        <f>SUMIFS(СВЦЭМ!$C$39:$C$782,СВЦЭМ!$A$39:$A$782,$A77,СВЦЭМ!$B$39:$B$782,P$47)+'СЕТ СН'!$G$9+СВЦЭМ!$D$10+'СЕТ СН'!$G$6-'СЕТ СН'!$G$19</f>
        <v>1915.1594403300001</v>
      </c>
      <c r="Q77" s="36">
        <f>SUMIFS(СВЦЭМ!$C$39:$C$782,СВЦЭМ!$A$39:$A$782,$A77,СВЦЭМ!$B$39:$B$782,Q$47)+'СЕТ СН'!$G$9+СВЦЭМ!$D$10+'СЕТ СН'!$G$6-'СЕТ СН'!$G$19</f>
        <v>1935.8338016799999</v>
      </c>
      <c r="R77" s="36">
        <f>SUMIFS(СВЦЭМ!$C$39:$C$782,СВЦЭМ!$A$39:$A$782,$A77,СВЦЭМ!$B$39:$B$782,R$47)+'СЕТ СН'!$G$9+СВЦЭМ!$D$10+'СЕТ СН'!$G$6-'СЕТ СН'!$G$19</f>
        <v>1934.2602806099999</v>
      </c>
      <c r="S77" s="36">
        <f>SUMIFS(СВЦЭМ!$C$39:$C$782,СВЦЭМ!$A$39:$A$782,$A77,СВЦЭМ!$B$39:$B$782,S$47)+'СЕТ СН'!$G$9+СВЦЭМ!$D$10+'СЕТ СН'!$G$6-'СЕТ СН'!$G$19</f>
        <v>1914.52012461</v>
      </c>
      <c r="T77" s="36">
        <f>SUMIFS(СВЦЭМ!$C$39:$C$782,СВЦЭМ!$A$39:$A$782,$A77,СВЦЭМ!$B$39:$B$782,T$47)+'СЕТ СН'!$G$9+СВЦЭМ!$D$10+'СЕТ СН'!$G$6-'СЕТ СН'!$G$19</f>
        <v>1891.2338363600002</v>
      </c>
      <c r="U77" s="36">
        <f>SUMIFS(СВЦЭМ!$C$39:$C$782,СВЦЭМ!$A$39:$A$782,$A77,СВЦЭМ!$B$39:$B$782,U$47)+'СЕТ СН'!$G$9+СВЦЭМ!$D$10+'СЕТ СН'!$G$6-'СЕТ СН'!$G$19</f>
        <v>1891.1295993099998</v>
      </c>
      <c r="V77" s="36">
        <f>SUMIFS(СВЦЭМ!$C$39:$C$782,СВЦЭМ!$A$39:$A$782,$A77,СВЦЭМ!$B$39:$B$782,V$47)+'СЕТ СН'!$G$9+СВЦЭМ!$D$10+'СЕТ СН'!$G$6-'СЕТ СН'!$G$19</f>
        <v>1904.4166741700001</v>
      </c>
      <c r="W77" s="36">
        <f>SUMIFS(СВЦЭМ!$C$39:$C$782,СВЦЭМ!$A$39:$A$782,$A77,СВЦЭМ!$B$39:$B$782,W$47)+'СЕТ СН'!$G$9+СВЦЭМ!$D$10+'СЕТ СН'!$G$6-'СЕТ СН'!$G$19</f>
        <v>1872.4551034000001</v>
      </c>
      <c r="X77" s="36">
        <f>SUMIFS(СВЦЭМ!$C$39:$C$782,СВЦЭМ!$A$39:$A$782,$A77,СВЦЭМ!$B$39:$B$782,X$47)+'СЕТ СН'!$G$9+СВЦЭМ!$D$10+'СЕТ СН'!$G$6-'СЕТ СН'!$G$19</f>
        <v>1907.22909433</v>
      </c>
      <c r="Y77" s="36">
        <f>SUMIFS(СВЦЭМ!$C$39:$C$782,СВЦЭМ!$A$39:$A$782,$A77,СВЦЭМ!$B$39:$B$782,Y$47)+'СЕТ СН'!$G$9+СВЦЭМ!$D$10+'СЕТ СН'!$G$6-'СЕТ СН'!$G$19</f>
        <v>1985.09235721</v>
      </c>
      <c r="AA77" s="37"/>
    </row>
    <row r="78" spans="1:27" ht="15.75" x14ac:dyDescent="0.2">
      <c r="A78" s="35">
        <f t="shared" si="1"/>
        <v>45443</v>
      </c>
      <c r="B78" s="36">
        <f>SUMIFS(СВЦЭМ!$C$39:$C$782,СВЦЭМ!$A$39:$A$782,$A78,СВЦЭМ!$B$39:$B$782,B$47)+'СЕТ СН'!$G$9+СВЦЭМ!$D$10+'СЕТ СН'!$G$6-'СЕТ СН'!$G$19</f>
        <v>1973.5743743100002</v>
      </c>
      <c r="C78" s="36">
        <f>SUMIFS(СВЦЭМ!$C$39:$C$782,СВЦЭМ!$A$39:$A$782,$A78,СВЦЭМ!$B$39:$B$782,C$47)+'СЕТ СН'!$G$9+СВЦЭМ!$D$10+'СЕТ СН'!$G$6-'СЕТ СН'!$G$19</f>
        <v>2045.6354009400002</v>
      </c>
      <c r="D78" s="36">
        <f>SUMIFS(СВЦЭМ!$C$39:$C$782,СВЦЭМ!$A$39:$A$782,$A78,СВЦЭМ!$B$39:$B$782,D$47)+'СЕТ СН'!$G$9+СВЦЭМ!$D$10+'СЕТ СН'!$G$6-'СЕТ СН'!$G$19</f>
        <v>2082.4368464600002</v>
      </c>
      <c r="E78" s="36">
        <f>SUMIFS(СВЦЭМ!$C$39:$C$782,СВЦЭМ!$A$39:$A$782,$A78,СВЦЭМ!$B$39:$B$782,E$47)+'СЕТ СН'!$G$9+СВЦЭМ!$D$10+'СЕТ СН'!$G$6-'СЕТ СН'!$G$19</f>
        <v>2114.0603160400001</v>
      </c>
      <c r="F78" s="36">
        <f>SUMIFS(СВЦЭМ!$C$39:$C$782,СВЦЭМ!$A$39:$A$782,$A78,СВЦЭМ!$B$39:$B$782,F$47)+'СЕТ СН'!$G$9+СВЦЭМ!$D$10+'СЕТ СН'!$G$6-'СЕТ СН'!$G$19</f>
        <v>2141.8149306800001</v>
      </c>
      <c r="G78" s="36">
        <f>SUMIFS(СВЦЭМ!$C$39:$C$782,СВЦЭМ!$A$39:$A$782,$A78,СВЦЭМ!$B$39:$B$782,G$47)+'СЕТ СН'!$G$9+СВЦЭМ!$D$10+'СЕТ СН'!$G$6-'СЕТ СН'!$G$19</f>
        <v>2118.0091787900001</v>
      </c>
      <c r="H78" s="36">
        <f>SUMIFS(СВЦЭМ!$C$39:$C$782,СВЦЭМ!$A$39:$A$782,$A78,СВЦЭМ!$B$39:$B$782,H$47)+'СЕТ СН'!$G$9+СВЦЭМ!$D$10+'СЕТ СН'!$G$6-'СЕТ СН'!$G$19</f>
        <v>2045.2315015600002</v>
      </c>
      <c r="I78" s="36">
        <f>SUMIFS(СВЦЭМ!$C$39:$C$782,СВЦЭМ!$A$39:$A$782,$A78,СВЦЭМ!$B$39:$B$782,I$47)+'СЕТ СН'!$G$9+СВЦЭМ!$D$10+'СЕТ СН'!$G$6-'СЕТ СН'!$G$19</f>
        <v>2025.4548427499999</v>
      </c>
      <c r="J78" s="36">
        <f>SUMIFS(СВЦЭМ!$C$39:$C$782,СВЦЭМ!$A$39:$A$782,$A78,СВЦЭМ!$B$39:$B$782,J$47)+'СЕТ СН'!$G$9+СВЦЭМ!$D$10+'СЕТ СН'!$G$6-'СЕТ СН'!$G$19</f>
        <v>1969.7450361800002</v>
      </c>
      <c r="K78" s="36">
        <f>SUMIFS(СВЦЭМ!$C$39:$C$782,СВЦЭМ!$A$39:$A$782,$A78,СВЦЭМ!$B$39:$B$782,K$47)+'СЕТ СН'!$G$9+СВЦЭМ!$D$10+'СЕТ СН'!$G$6-'СЕТ СН'!$G$19</f>
        <v>1977.89614003</v>
      </c>
      <c r="L78" s="36">
        <f>SUMIFS(СВЦЭМ!$C$39:$C$782,СВЦЭМ!$A$39:$A$782,$A78,СВЦЭМ!$B$39:$B$782,L$47)+'СЕТ СН'!$G$9+СВЦЭМ!$D$10+'СЕТ СН'!$G$6-'СЕТ СН'!$G$19</f>
        <v>1950.41392167</v>
      </c>
      <c r="M78" s="36">
        <f>SUMIFS(СВЦЭМ!$C$39:$C$782,СВЦЭМ!$A$39:$A$782,$A78,СВЦЭМ!$B$39:$B$782,M$47)+'СЕТ СН'!$G$9+СВЦЭМ!$D$10+'СЕТ СН'!$G$6-'СЕТ СН'!$G$19</f>
        <v>1944.0396196299998</v>
      </c>
      <c r="N78" s="36">
        <f>SUMIFS(СВЦЭМ!$C$39:$C$782,СВЦЭМ!$A$39:$A$782,$A78,СВЦЭМ!$B$39:$B$782,N$47)+'СЕТ СН'!$G$9+СВЦЭМ!$D$10+'СЕТ СН'!$G$6-'СЕТ СН'!$G$19</f>
        <v>1963.40364636</v>
      </c>
      <c r="O78" s="36">
        <f>SUMIFS(СВЦЭМ!$C$39:$C$782,СВЦЭМ!$A$39:$A$782,$A78,СВЦЭМ!$B$39:$B$782,O$47)+'СЕТ СН'!$G$9+СВЦЭМ!$D$10+'СЕТ СН'!$G$6-'СЕТ СН'!$G$19</f>
        <v>1950.87814643</v>
      </c>
      <c r="P78" s="36">
        <f>SUMIFS(СВЦЭМ!$C$39:$C$782,СВЦЭМ!$A$39:$A$782,$A78,СВЦЭМ!$B$39:$B$782,P$47)+'СЕТ СН'!$G$9+СВЦЭМ!$D$10+'СЕТ СН'!$G$6-'СЕТ СН'!$G$19</f>
        <v>1953.2986108300001</v>
      </c>
      <c r="Q78" s="36">
        <f>SUMIFS(СВЦЭМ!$C$39:$C$782,СВЦЭМ!$A$39:$A$782,$A78,СВЦЭМ!$B$39:$B$782,Q$47)+'СЕТ СН'!$G$9+СВЦЭМ!$D$10+'СЕТ СН'!$G$6-'СЕТ СН'!$G$19</f>
        <v>1970.41990261</v>
      </c>
      <c r="R78" s="36">
        <f>SUMIFS(СВЦЭМ!$C$39:$C$782,СВЦЭМ!$A$39:$A$782,$A78,СВЦЭМ!$B$39:$B$782,R$47)+'СЕТ СН'!$G$9+СВЦЭМ!$D$10+'СЕТ СН'!$G$6-'СЕТ СН'!$G$19</f>
        <v>1970.1994197700001</v>
      </c>
      <c r="S78" s="36">
        <f>SUMIFS(СВЦЭМ!$C$39:$C$782,СВЦЭМ!$A$39:$A$782,$A78,СВЦЭМ!$B$39:$B$782,S$47)+'СЕТ СН'!$G$9+СВЦЭМ!$D$10+'СЕТ СН'!$G$6-'СЕТ СН'!$G$19</f>
        <v>1948.4813491</v>
      </c>
      <c r="T78" s="36">
        <f>SUMIFS(СВЦЭМ!$C$39:$C$782,СВЦЭМ!$A$39:$A$782,$A78,СВЦЭМ!$B$39:$B$782,T$47)+'СЕТ СН'!$G$9+СВЦЭМ!$D$10+'СЕТ СН'!$G$6-'СЕТ СН'!$G$19</f>
        <v>1907.5840494600002</v>
      </c>
      <c r="U78" s="36">
        <f>SUMIFS(СВЦЭМ!$C$39:$C$782,СВЦЭМ!$A$39:$A$782,$A78,СВЦЭМ!$B$39:$B$782,U$47)+'СЕТ СН'!$G$9+СВЦЭМ!$D$10+'СЕТ СН'!$G$6-'СЕТ СН'!$G$19</f>
        <v>1903.3566327799999</v>
      </c>
      <c r="V78" s="36">
        <f>SUMIFS(СВЦЭМ!$C$39:$C$782,СВЦЭМ!$A$39:$A$782,$A78,СВЦЭМ!$B$39:$B$782,V$47)+'СЕТ СН'!$G$9+СВЦЭМ!$D$10+'СЕТ СН'!$G$6-'СЕТ СН'!$G$19</f>
        <v>1914.8758297600002</v>
      </c>
      <c r="W78" s="36">
        <f>SUMIFS(СВЦЭМ!$C$39:$C$782,СВЦЭМ!$A$39:$A$782,$A78,СВЦЭМ!$B$39:$B$782,W$47)+'СЕТ СН'!$G$9+СВЦЭМ!$D$10+'СЕТ СН'!$G$6-'СЕТ СН'!$G$19</f>
        <v>1892.0148134800002</v>
      </c>
      <c r="X78" s="36">
        <f>SUMIFS(СВЦЭМ!$C$39:$C$782,СВЦЭМ!$A$39:$A$782,$A78,СВЦЭМ!$B$39:$B$782,X$47)+'СЕТ СН'!$G$9+СВЦЭМ!$D$10+'СЕТ СН'!$G$6-'СЕТ СН'!$G$19</f>
        <v>1921.5479558900001</v>
      </c>
      <c r="Y78" s="36">
        <f>SUMIFS(СВЦЭМ!$C$39:$C$782,СВЦЭМ!$A$39:$A$782,$A78,СВЦЭМ!$B$39:$B$782,Y$47)+'СЕТ СН'!$G$9+СВЦЭМ!$D$10+'СЕТ СН'!$G$6-'СЕТ СН'!$G$19</f>
        <v>1931.2673552400001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01.05.2024</v>
      </c>
      <c r="B84" s="36">
        <f>SUMIFS(СВЦЭМ!$C$39:$C$782,СВЦЭМ!$A$39:$A$782,$A84,СВЦЭМ!$B$39:$B$782,B$83)+'СЕТ СН'!$H$9+СВЦЭМ!$D$10+'СЕТ СН'!$H$6-'СЕТ СН'!$H$19</f>
        <v>2252.06514909</v>
      </c>
      <c r="C84" s="36">
        <f>SUMIFS(СВЦЭМ!$C$39:$C$782,СВЦЭМ!$A$39:$A$782,$A84,СВЦЭМ!$B$39:$B$782,C$83)+'СЕТ СН'!$H$9+СВЦЭМ!$D$10+'СЕТ СН'!$H$6-'СЕТ СН'!$H$19</f>
        <v>2297.3248512</v>
      </c>
      <c r="D84" s="36">
        <f>SUMIFS(СВЦЭМ!$C$39:$C$782,СВЦЭМ!$A$39:$A$782,$A84,СВЦЭМ!$B$39:$B$782,D$83)+'СЕТ СН'!$H$9+СВЦЭМ!$D$10+'СЕТ СН'!$H$6-'СЕТ СН'!$H$19</f>
        <v>2317.8700185400003</v>
      </c>
      <c r="E84" s="36">
        <f>SUMIFS(СВЦЭМ!$C$39:$C$782,СВЦЭМ!$A$39:$A$782,$A84,СВЦЭМ!$B$39:$B$782,E$83)+'СЕТ СН'!$H$9+СВЦЭМ!$D$10+'СЕТ СН'!$H$6-'СЕТ СН'!$H$19</f>
        <v>2329.1100362799998</v>
      </c>
      <c r="F84" s="36">
        <f>SUMIFS(СВЦЭМ!$C$39:$C$782,СВЦЭМ!$A$39:$A$782,$A84,СВЦЭМ!$B$39:$B$782,F$83)+'СЕТ СН'!$H$9+СВЦЭМ!$D$10+'СЕТ СН'!$H$6-'СЕТ СН'!$H$19</f>
        <v>2314.3285154099999</v>
      </c>
      <c r="G84" s="36">
        <f>SUMIFS(СВЦЭМ!$C$39:$C$782,СВЦЭМ!$A$39:$A$782,$A84,СВЦЭМ!$B$39:$B$782,G$83)+'СЕТ СН'!$H$9+СВЦЭМ!$D$10+'СЕТ СН'!$H$6-'СЕТ СН'!$H$19</f>
        <v>2311.1329222499999</v>
      </c>
      <c r="H84" s="36">
        <f>SUMIFS(СВЦЭМ!$C$39:$C$782,СВЦЭМ!$A$39:$A$782,$A84,СВЦЭМ!$B$39:$B$782,H$83)+'СЕТ СН'!$H$9+СВЦЭМ!$D$10+'СЕТ СН'!$H$6-'СЕТ СН'!$H$19</f>
        <v>2304.0130393300001</v>
      </c>
      <c r="I84" s="36">
        <f>SUMIFS(СВЦЭМ!$C$39:$C$782,СВЦЭМ!$A$39:$A$782,$A84,СВЦЭМ!$B$39:$B$782,I$83)+'СЕТ СН'!$H$9+СВЦЭМ!$D$10+'СЕТ СН'!$H$6-'СЕТ СН'!$H$19</f>
        <v>2266.0734411100002</v>
      </c>
      <c r="J84" s="36">
        <f>SUMIFS(СВЦЭМ!$C$39:$C$782,СВЦЭМ!$A$39:$A$782,$A84,СВЦЭМ!$B$39:$B$782,J$83)+'СЕТ СН'!$H$9+СВЦЭМ!$D$10+'СЕТ СН'!$H$6-'СЕТ СН'!$H$19</f>
        <v>2161.3908332299998</v>
      </c>
      <c r="K84" s="36">
        <f>SUMIFS(СВЦЭМ!$C$39:$C$782,СВЦЭМ!$A$39:$A$782,$A84,СВЦЭМ!$B$39:$B$782,K$83)+'СЕТ СН'!$H$9+СВЦЭМ!$D$10+'СЕТ СН'!$H$6-'СЕТ СН'!$H$19</f>
        <v>2092.7256096999999</v>
      </c>
      <c r="L84" s="36">
        <f>SUMIFS(СВЦЭМ!$C$39:$C$782,СВЦЭМ!$A$39:$A$782,$A84,СВЦЭМ!$B$39:$B$782,L$83)+'СЕТ СН'!$H$9+СВЦЭМ!$D$10+'СЕТ СН'!$H$6-'СЕТ СН'!$H$19</f>
        <v>2093.3543446000003</v>
      </c>
      <c r="M84" s="36">
        <f>SUMIFS(СВЦЭМ!$C$39:$C$782,СВЦЭМ!$A$39:$A$782,$A84,СВЦЭМ!$B$39:$B$782,M$83)+'СЕТ СН'!$H$9+СВЦЭМ!$D$10+'СЕТ СН'!$H$6-'СЕТ СН'!$H$19</f>
        <v>2099.4006629</v>
      </c>
      <c r="N84" s="36">
        <f>SUMIFS(СВЦЭМ!$C$39:$C$782,СВЦЭМ!$A$39:$A$782,$A84,СВЦЭМ!$B$39:$B$782,N$83)+'СЕТ СН'!$H$9+СВЦЭМ!$D$10+'СЕТ СН'!$H$6-'СЕТ СН'!$H$19</f>
        <v>2151.7023232900001</v>
      </c>
      <c r="O84" s="36">
        <f>SUMIFS(СВЦЭМ!$C$39:$C$782,СВЦЭМ!$A$39:$A$782,$A84,СВЦЭМ!$B$39:$B$782,O$83)+'СЕТ СН'!$H$9+СВЦЭМ!$D$10+'СЕТ СН'!$H$6-'СЕТ СН'!$H$19</f>
        <v>2175.1089268999999</v>
      </c>
      <c r="P84" s="36">
        <f>SUMIFS(СВЦЭМ!$C$39:$C$782,СВЦЭМ!$A$39:$A$782,$A84,СВЦЭМ!$B$39:$B$782,P$83)+'СЕТ СН'!$H$9+СВЦЭМ!$D$10+'СЕТ СН'!$H$6-'СЕТ СН'!$H$19</f>
        <v>2196.7240734100001</v>
      </c>
      <c r="Q84" s="36">
        <f>SUMIFS(СВЦЭМ!$C$39:$C$782,СВЦЭМ!$A$39:$A$782,$A84,СВЦЭМ!$B$39:$B$782,Q$83)+'СЕТ СН'!$H$9+СВЦЭМ!$D$10+'СЕТ СН'!$H$6-'СЕТ СН'!$H$19</f>
        <v>2214.4407911400003</v>
      </c>
      <c r="R84" s="36">
        <f>SUMIFS(СВЦЭМ!$C$39:$C$782,СВЦЭМ!$A$39:$A$782,$A84,СВЦЭМ!$B$39:$B$782,R$83)+'СЕТ СН'!$H$9+СВЦЭМ!$D$10+'СЕТ СН'!$H$6-'СЕТ СН'!$H$19</f>
        <v>2214.9520432500003</v>
      </c>
      <c r="S84" s="36">
        <f>SUMIFS(СВЦЭМ!$C$39:$C$782,СВЦЭМ!$A$39:$A$782,$A84,СВЦЭМ!$B$39:$B$782,S$83)+'СЕТ СН'!$H$9+СВЦЭМ!$D$10+'СЕТ СН'!$H$6-'СЕТ СН'!$H$19</f>
        <v>2201.8963662599999</v>
      </c>
      <c r="T84" s="36">
        <f>SUMIFS(СВЦЭМ!$C$39:$C$782,СВЦЭМ!$A$39:$A$782,$A84,СВЦЭМ!$B$39:$B$782,T$83)+'СЕТ СН'!$H$9+СВЦЭМ!$D$10+'СЕТ СН'!$H$6-'СЕТ СН'!$H$19</f>
        <v>2124.43798655</v>
      </c>
      <c r="U84" s="36">
        <f>SUMIFS(СВЦЭМ!$C$39:$C$782,СВЦЭМ!$A$39:$A$782,$A84,СВЦЭМ!$B$39:$B$782,U$83)+'СЕТ СН'!$H$9+СВЦЭМ!$D$10+'СЕТ СН'!$H$6-'СЕТ СН'!$H$19</f>
        <v>2094.4867684400001</v>
      </c>
      <c r="V84" s="36">
        <f>SUMIFS(СВЦЭМ!$C$39:$C$782,СВЦЭМ!$A$39:$A$782,$A84,СВЦЭМ!$B$39:$B$782,V$83)+'СЕТ СН'!$H$9+СВЦЭМ!$D$10+'СЕТ СН'!$H$6-'СЕТ СН'!$H$19</f>
        <v>2077.69505622</v>
      </c>
      <c r="W84" s="36">
        <f>SUMIFS(СВЦЭМ!$C$39:$C$782,СВЦЭМ!$A$39:$A$782,$A84,СВЦЭМ!$B$39:$B$782,W$83)+'СЕТ СН'!$H$9+СВЦЭМ!$D$10+'СЕТ СН'!$H$6-'СЕТ СН'!$H$19</f>
        <v>2078.23469935</v>
      </c>
      <c r="X84" s="36">
        <f>SUMIFS(СВЦЭМ!$C$39:$C$782,СВЦЭМ!$A$39:$A$782,$A84,СВЦЭМ!$B$39:$B$782,X$83)+'СЕТ СН'!$H$9+СВЦЭМ!$D$10+'СЕТ СН'!$H$6-'СЕТ СН'!$H$19</f>
        <v>2082.0834683100002</v>
      </c>
      <c r="Y84" s="36">
        <f>SUMIFS(СВЦЭМ!$C$39:$C$782,СВЦЭМ!$A$39:$A$782,$A84,СВЦЭМ!$B$39:$B$782,Y$83)+'СЕТ СН'!$H$9+СВЦЭМ!$D$10+'СЕТ СН'!$H$6-'СЕТ СН'!$H$19</f>
        <v>2076.4392416999999</v>
      </c>
    </row>
    <row r="85" spans="1:25" ht="15.75" x14ac:dyDescent="0.2">
      <c r="A85" s="35">
        <f>A84+1</f>
        <v>45414</v>
      </c>
      <c r="B85" s="36">
        <f>SUMIFS(СВЦЭМ!$C$39:$C$782,СВЦЭМ!$A$39:$A$782,$A85,СВЦЭМ!$B$39:$B$782,B$83)+'СЕТ СН'!$H$9+СВЦЭМ!$D$10+'СЕТ СН'!$H$6-'СЕТ СН'!$H$19</f>
        <v>2114.9212873199999</v>
      </c>
      <c r="C85" s="36">
        <f>SUMIFS(СВЦЭМ!$C$39:$C$782,СВЦЭМ!$A$39:$A$782,$A85,СВЦЭМ!$B$39:$B$782,C$83)+'СЕТ СН'!$H$9+СВЦЭМ!$D$10+'СЕТ СН'!$H$6-'СЕТ СН'!$H$19</f>
        <v>2167.9181872999998</v>
      </c>
      <c r="D85" s="36">
        <f>SUMIFS(СВЦЭМ!$C$39:$C$782,СВЦЭМ!$A$39:$A$782,$A85,СВЦЭМ!$B$39:$B$782,D$83)+'СЕТ СН'!$H$9+СВЦЭМ!$D$10+'СЕТ СН'!$H$6-'СЕТ СН'!$H$19</f>
        <v>2193.4645323</v>
      </c>
      <c r="E85" s="36">
        <f>SUMIFS(СВЦЭМ!$C$39:$C$782,СВЦЭМ!$A$39:$A$782,$A85,СВЦЭМ!$B$39:$B$782,E$83)+'СЕТ СН'!$H$9+СВЦЭМ!$D$10+'СЕТ СН'!$H$6-'СЕТ СН'!$H$19</f>
        <v>2204.77164322</v>
      </c>
      <c r="F85" s="36">
        <f>SUMIFS(СВЦЭМ!$C$39:$C$782,СВЦЭМ!$A$39:$A$782,$A85,СВЦЭМ!$B$39:$B$782,F$83)+'СЕТ СН'!$H$9+СВЦЭМ!$D$10+'СЕТ СН'!$H$6-'СЕТ СН'!$H$19</f>
        <v>2201.5856677299998</v>
      </c>
      <c r="G85" s="36">
        <f>SUMIFS(СВЦЭМ!$C$39:$C$782,СВЦЭМ!$A$39:$A$782,$A85,СВЦЭМ!$B$39:$B$782,G$83)+'СЕТ СН'!$H$9+СВЦЭМ!$D$10+'СЕТ СН'!$H$6-'СЕТ СН'!$H$19</f>
        <v>2183.9474574200003</v>
      </c>
      <c r="H85" s="36">
        <f>SUMIFS(СВЦЭМ!$C$39:$C$782,СВЦЭМ!$A$39:$A$782,$A85,СВЦЭМ!$B$39:$B$782,H$83)+'СЕТ СН'!$H$9+СВЦЭМ!$D$10+'СЕТ СН'!$H$6-'СЕТ СН'!$H$19</f>
        <v>2128.81870144</v>
      </c>
      <c r="I85" s="36">
        <f>SUMIFS(СВЦЭМ!$C$39:$C$782,СВЦЭМ!$A$39:$A$782,$A85,СВЦЭМ!$B$39:$B$782,I$83)+'СЕТ СН'!$H$9+СВЦЭМ!$D$10+'СЕТ СН'!$H$6-'СЕТ СН'!$H$19</f>
        <v>2054.0102567900003</v>
      </c>
      <c r="J85" s="36">
        <f>SUMIFS(СВЦЭМ!$C$39:$C$782,СВЦЭМ!$A$39:$A$782,$A85,СВЦЭМ!$B$39:$B$782,J$83)+'СЕТ СН'!$H$9+СВЦЭМ!$D$10+'СЕТ СН'!$H$6-'СЕТ СН'!$H$19</f>
        <v>2000.32061284</v>
      </c>
      <c r="K85" s="36">
        <f>SUMIFS(СВЦЭМ!$C$39:$C$782,СВЦЭМ!$A$39:$A$782,$A85,СВЦЭМ!$B$39:$B$782,K$83)+'СЕТ СН'!$H$9+СВЦЭМ!$D$10+'СЕТ СН'!$H$6-'СЕТ СН'!$H$19</f>
        <v>1975.49929593</v>
      </c>
      <c r="L85" s="36">
        <f>SUMIFS(СВЦЭМ!$C$39:$C$782,СВЦЭМ!$A$39:$A$782,$A85,СВЦЭМ!$B$39:$B$782,L$83)+'СЕТ СН'!$H$9+СВЦЭМ!$D$10+'СЕТ СН'!$H$6-'СЕТ СН'!$H$19</f>
        <v>1983.91123109</v>
      </c>
      <c r="M85" s="36">
        <f>SUMIFS(СВЦЭМ!$C$39:$C$782,СВЦЭМ!$A$39:$A$782,$A85,СВЦЭМ!$B$39:$B$782,M$83)+'СЕТ СН'!$H$9+СВЦЭМ!$D$10+'СЕТ СН'!$H$6-'СЕТ СН'!$H$19</f>
        <v>2003.64640521</v>
      </c>
      <c r="N85" s="36">
        <f>SUMIFS(СВЦЭМ!$C$39:$C$782,СВЦЭМ!$A$39:$A$782,$A85,СВЦЭМ!$B$39:$B$782,N$83)+'СЕТ СН'!$H$9+СВЦЭМ!$D$10+'СЕТ СН'!$H$6-'СЕТ СН'!$H$19</f>
        <v>2026.5646227299999</v>
      </c>
      <c r="O85" s="36">
        <f>SUMIFS(СВЦЭМ!$C$39:$C$782,СВЦЭМ!$A$39:$A$782,$A85,СВЦЭМ!$B$39:$B$782,O$83)+'СЕТ СН'!$H$9+СВЦЭМ!$D$10+'СЕТ СН'!$H$6-'СЕТ СН'!$H$19</f>
        <v>2025.5360131</v>
      </c>
      <c r="P85" s="36">
        <f>SUMIFS(СВЦЭМ!$C$39:$C$782,СВЦЭМ!$A$39:$A$782,$A85,СВЦЭМ!$B$39:$B$782,P$83)+'СЕТ СН'!$H$9+СВЦЭМ!$D$10+'СЕТ СН'!$H$6-'СЕТ СН'!$H$19</f>
        <v>2039.2277859000001</v>
      </c>
      <c r="Q85" s="36">
        <f>SUMIFS(СВЦЭМ!$C$39:$C$782,СВЦЭМ!$A$39:$A$782,$A85,СВЦЭМ!$B$39:$B$782,Q$83)+'СЕТ СН'!$H$9+СВЦЭМ!$D$10+'СЕТ СН'!$H$6-'СЕТ СН'!$H$19</f>
        <v>2061.4200853699999</v>
      </c>
      <c r="R85" s="36">
        <f>SUMIFS(СВЦЭМ!$C$39:$C$782,СВЦЭМ!$A$39:$A$782,$A85,СВЦЭМ!$B$39:$B$782,R$83)+'СЕТ СН'!$H$9+СВЦЭМ!$D$10+'СЕТ СН'!$H$6-'СЕТ СН'!$H$19</f>
        <v>2065.2201027800002</v>
      </c>
      <c r="S85" s="36">
        <f>SUMIFS(СВЦЭМ!$C$39:$C$782,СВЦЭМ!$A$39:$A$782,$A85,СВЦЭМ!$B$39:$B$782,S$83)+'СЕТ СН'!$H$9+СВЦЭМ!$D$10+'СЕТ СН'!$H$6-'СЕТ СН'!$H$19</f>
        <v>2059.10384841</v>
      </c>
      <c r="T85" s="36">
        <f>SUMIFS(СВЦЭМ!$C$39:$C$782,СВЦЭМ!$A$39:$A$782,$A85,СВЦЭМ!$B$39:$B$782,T$83)+'СЕТ СН'!$H$9+СВЦЭМ!$D$10+'СЕТ СН'!$H$6-'СЕТ СН'!$H$19</f>
        <v>2029.30291111</v>
      </c>
      <c r="U85" s="36">
        <f>SUMIFS(СВЦЭМ!$C$39:$C$782,СВЦЭМ!$A$39:$A$782,$A85,СВЦЭМ!$B$39:$B$782,U$83)+'СЕТ СН'!$H$9+СВЦЭМ!$D$10+'СЕТ СН'!$H$6-'СЕТ СН'!$H$19</f>
        <v>1999.8711206999999</v>
      </c>
      <c r="V85" s="36">
        <f>SUMIFS(СВЦЭМ!$C$39:$C$782,СВЦЭМ!$A$39:$A$782,$A85,СВЦЭМ!$B$39:$B$782,V$83)+'СЕТ СН'!$H$9+СВЦЭМ!$D$10+'СЕТ СН'!$H$6-'СЕТ СН'!$H$19</f>
        <v>1945.0983947</v>
      </c>
      <c r="W85" s="36">
        <f>SUMIFS(СВЦЭМ!$C$39:$C$782,СВЦЭМ!$A$39:$A$782,$A85,СВЦЭМ!$B$39:$B$782,W$83)+'СЕТ СН'!$H$9+СВЦЭМ!$D$10+'СЕТ СН'!$H$6-'СЕТ СН'!$H$19</f>
        <v>1948.5259378000001</v>
      </c>
      <c r="X85" s="36">
        <f>SUMIFS(СВЦЭМ!$C$39:$C$782,СВЦЭМ!$A$39:$A$782,$A85,СВЦЭМ!$B$39:$B$782,X$83)+'СЕТ СН'!$H$9+СВЦЭМ!$D$10+'СЕТ СН'!$H$6-'СЕТ СН'!$H$19</f>
        <v>2001.3784364000001</v>
      </c>
      <c r="Y85" s="36">
        <f>SUMIFS(СВЦЭМ!$C$39:$C$782,СВЦЭМ!$A$39:$A$782,$A85,СВЦЭМ!$B$39:$B$782,Y$83)+'СЕТ СН'!$H$9+СВЦЭМ!$D$10+'СЕТ СН'!$H$6-'СЕТ СН'!$H$19</f>
        <v>2142.2025785300002</v>
      </c>
    </row>
    <row r="86" spans="1:25" ht="15.75" x14ac:dyDescent="0.2">
      <c r="A86" s="35">
        <f t="shared" ref="A86:A114" si="2">A85+1</f>
        <v>45415</v>
      </c>
      <c r="B86" s="36">
        <f>SUMIFS(СВЦЭМ!$C$39:$C$782,СВЦЭМ!$A$39:$A$782,$A86,СВЦЭМ!$B$39:$B$782,B$83)+'СЕТ СН'!$H$9+СВЦЭМ!$D$10+'СЕТ СН'!$H$6-'СЕТ СН'!$H$19</f>
        <v>2233.9848755399998</v>
      </c>
      <c r="C86" s="36">
        <f>SUMIFS(СВЦЭМ!$C$39:$C$782,СВЦЭМ!$A$39:$A$782,$A86,СВЦЭМ!$B$39:$B$782,C$83)+'СЕТ СН'!$H$9+СВЦЭМ!$D$10+'СЕТ СН'!$H$6-'СЕТ СН'!$H$19</f>
        <v>2281.2030218999998</v>
      </c>
      <c r="D86" s="36">
        <f>SUMIFS(СВЦЭМ!$C$39:$C$782,СВЦЭМ!$A$39:$A$782,$A86,СВЦЭМ!$B$39:$B$782,D$83)+'СЕТ СН'!$H$9+СВЦЭМ!$D$10+'СЕТ СН'!$H$6-'СЕТ СН'!$H$19</f>
        <v>2307.4026295799999</v>
      </c>
      <c r="E86" s="36">
        <f>SUMIFS(СВЦЭМ!$C$39:$C$782,СВЦЭМ!$A$39:$A$782,$A86,СВЦЭМ!$B$39:$B$782,E$83)+'СЕТ СН'!$H$9+СВЦЭМ!$D$10+'СЕТ СН'!$H$6-'СЕТ СН'!$H$19</f>
        <v>2328.7613636000001</v>
      </c>
      <c r="F86" s="36">
        <f>SUMIFS(СВЦЭМ!$C$39:$C$782,СВЦЭМ!$A$39:$A$782,$A86,СВЦЭМ!$B$39:$B$782,F$83)+'СЕТ СН'!$H$9+СВЦЭМ!$D$10+'СЕТ СН'!$H$6-'СЕТ СН'!$H$19</f>
        <v>2314.0952685100001</v>
      </c>
      <c r="G86" s="36">
        <f>SUMIFS(СВЦЭМ!$C$39:$C$782,СВЦЭМ!$A$39:$A$782,$A86,СВЦЭМ!$B$39:$B$782,G$83)+'СЕТ СН'!$H$9+СВЦЭМ!$D$10+'СЕТ СН'!$H$6-'СЕТ СН'!$H$19</f>
        <v>2311.4997050800002</v>
      </c>
      <c r="H86" s="36">
        <f>SUMIFS(СВЦЭМ!$C$39:$C$782,СВЦЭМ!$A$39:$A$782,$A86,СВЦЭМ!$B$39:$B$782,H$83)+'СЕТ СН'!$H$9+СВЦЭМ!$D$10+'СЕТ СН'!$H$6-'СЕТ СН'!$H$19</f>
        <v>2237.8086452899997</v>
      </c>
      <c r="I86" s="36">
        <f>SUMIFS(СВЦЭМ!$C$39:$C$782,СВЦЭМ!$A$39:$A$782,$A86,СВЦЭМ!$B$39:$B$782,I$83)+'СЕТ СН'!$H$9+СВЦЭМ!$D$10+'СЕТ СН'!$H$6-'СЕТ СН'!$H$19</f>
        <v>2139.7245682600001</v>
      </c>
      <c r="J86" s="36">
        <f>SUMIFS(СВЦЭМ!$C$39:$C$782,СВЦЭМ!$A$39:$A$782,$A86,СВЦЭМ!$B$39:$B$782,J$83)+'СЕТ СН'!$H$9+СВЦЭМ!$D$10+'СЕТ СН'!$H$6-'СЕТ СН'!$H$19</f>
        <v>2098.1040262900001</v>
      </c>
      <c r="K86" s="36">
        <f>SUMIFS(СВЦЭМ!$C$39:$C$782,СВЦЭМ!$A$39:$A$782,$A86,СВЦЭМ!$B$39:$B$782,K$83)+'СЕТ СН'!$H$9+СВЦЭМ!$D$10+'СЕТ СН'!$H$6-'СЕТ СН'!$H$19</f>
        <v>2083.9332068399999</v>
      </c>
      <c r="L86" s="36">
        <f>SUMIFS(СВЦЭМ!$C$39:$C$782,СВЦЭМ!$A$39:$A$782,$A86,СВЦЭМ!$B$39:$B$782,L$83)+'СЕТ СН'!$H$9+СВЦЭМ!$D$10+'СЕТ СН'!$H$6-'СЕТ СН'!$H$19</f>
        <v>2074.0405865299999</v>
      </c>
      <c r="M86" s="36">
        <f>SUMIFS(СВЦЭМ!$C$39:$C$782,СВЦЭМ!$A$39:$A$782,$A86,СВЦЭМ!$B$39:$B$782,M$83)+'СЕТ СН'!$H$9+СВЦЭМ!$D$10+'СЕТ СН'!$H$6-'СЕТ СН'!$H$19</f>
        <v>2085.33637959</v>
      </c>
      <c r="N86" s="36">
        <f>SUMIFS(СВЦЭМ!$C$39:$C$782,СВЦЭМ!$A$39:$A$782,$A86,СВЦЭМ!$B$39:$B$782,N$83)+'СЕТ СН'!$H$9+СВЦЭМ!$D$10+'СЕТ СН'!$H$6-'СЕТ СН'!$H$19</f>
        <v>2049.1746356100002</v>
      </c>
      <c r="O86" s="36">
        <f>SUMIFS(СВЦЭМ!$C$39:$C$782,СВЦЭМ!$A$39:$A$782,$A86,СВЦЭМ!$B$39:$B$782,O$83)+'СЕТ СН'!$H$9+СВЦЭМ!$D$10+'СЕТ СН'!$H$6-'СЕТ СН'!$H$19</f>
        <v>2045.5115195000001</v>
      </c>
      <c r="P86" s="36">
        <f>SUMIFS(СВЦЭМ!$C$39:$C$782,СВЦЭМ!$A$39:$A$782,$A86,СВЦЭМ!$B$39:$B$782,P$83)+'СЕТ СН'!$H$9+СВЦЭМ!$D$10+'СЕТ СН'!$H$6-'СЕТ СН'!$H$19</f>
        <v>2085.42387156</v>
      </c>
      <c r="Q86" s="36">
        <f>SUMIFS(СВЦЭМ!$C$39:$C$782,СВЦЭМ!$A$39:$A$782,$A86,СВЦЭМ!$B$39:$B$782,Q$83)+'СЕТ СН'!$H$9+СВЦЭМ!$D$10+'СЕТ СН'!$H$6-'СЕТ СН'!$H$19</f>
        <v>2113.1444147499997</v>
      </c>
      <c r="R86" s="36">
        <f>SUMIFS(СВЦЭМ!$C$39:$C$782,СВЦЭМ!$A$39:$A$782,$A86,СВЦЭМ!$B$39:$B$782,R$83)+'СЕТ СН'!$H$9+СВЦЭМ!$D$10+'СЕТ СН'!$H$6-'СЕТ СН'!$H$19</f>
        <v>2137.0968819</v>
      </c>
      <c r="S86" s="36">
        <f>SUMIFS(СВЦЭМ!$C$39:$C$782,СВЦЭМ!$A$39:$A$782,$A86,СВЦЭМ!$B$39:$B$782,S$83)+'СЕТ СН'!$H$9+СВЦЭМ!$D$10+'СЕТ СН'!$H$6-'СЕТ СН'!$H$19</f>
        <v>2114.4901992200002</v>
      </c>
      <c r="T86" s="36">
        <f>SUMIFS(СВЦЭМ!$C$39:$C$782,СВЦЭМ!$A$39:$A$782,$A86,СВЦЭМ!$B$39:$B$782,T$83)+'СЕТ СН'!$H$9+СВЦЭМ!$D$10+'СЕТ СН'!$H$6-'СЕТ СН'!$H$19</f>
        <v>2096.0637962400001</v>
      </c>
      <c r="U86" s="36">
        <f>SUMIFS(СВЦЭМ!$C$39:$C$782,СВЦЭМ!$A$39:$A$782,$A86,СВЦЭМ!$B$39:$B$782,U$83)+'СЕТ СН'!$H$9+СВЦЭМ!$D$10+'СЕТ СН'!$H$6-'СЕТ СН'!$H$19</f>
        <v>2082.03548129</v>
      </c>
      <c r="V86" s="36">
        <f>SUMIFS(СВЦЭМ!$C$39:$C$782,СВЦЭМ!$A$39:$A$782,$A86,СВЦЭМ!$B$39:$B$782,V$83)+'СЕТ СН'!$H$9+СВЦЭМ!$D$10+'СЕТ СН'!$H$6-'СЕТ СН'!$H$19</f>
        <v>2062.96593566</v>
      </c>
      <c r="W86" s="36">
        <f>SUMIFS(СВЦЭМ!$C$39:$C$782,СВЦЭМ!$A$39:$A$782,$A86,СВЦЭМ!$B$39:$B$782,W$83)+'СЕТ СН'!$H$9+СВЦЭМ!$D$10+'СЕТ СН'!$H$6-'СЕТ СН'!$H$19</f>
        <v>2038.7363592199999</v>
      </c>
      <c r="X86" s="36">
        <f>SUMIFS(СВЦЭМ!$C$39:$C$782,СВЦЭМ!$A$39:$A$782,$A86,СВЦЭМ!$B$39:$B$782,X$83)+'СЕТ СН'!$H$9+СВЦЭМ!$D$10+'СЕТ СН'!$H$6-'СЕТ СН'!$H$19</f>
        <v>2086.3496291399997</v>
      </c>
      <c r="Y86" s="36">
        <f>SUMIFS(СВЦЭМ!$C$39:$C$782,СВЦЭМ!$A$39:$A$782,$A86,СВЦЭМ!$B$39:$B$782,Y$83)+'СЕТ СН'!$H$9+СВЦЭМ!$D$10+'СЕТ СН'!$H$6-'СЕТ СН'!$H$19</f>
        <v>2164.0675094200001</v>
      </c>
    </row>
    <row r="87" spans="1:25" ht="15.75" x14ac:dyDescent="0.2">
      <c r="A87" s="35">
        <f t="shared" si="2"/>
        <v>45416</v>
      </c>
      <c r="B87" s="36">
        <f>SUMIFS(СВЦЭМ!$C$39:$C$782,СВЦЭМ!$A$39:$A$782,$A87,СВЦЭМ!$B$39:$B$782,B$83)+'СЕТ СН'!$H$9+СВЦЭМ!$D$10+'СЕТ СН'!$H$6-'СЕТ СН'!$H$19</f>
        <v>2162.6559371100002</v>
      </c>
      <c r="C87" s="36">
        <f>SUMIFS(СВЦЭМ!$C$39:$C$782,СВЦЭМ!$A$39:$A$782,$A87,СВЦЭМ!$B$39:$B$782,C$83)+'СЕТ СН'!$H$9+СВЦЭМ!$D$10+'СЕТ СН'!$H$6-'СЕТ СН'!$H$19</f>
        <v>2184.2701547199999</v>
      </c>
      <c r="D87" s="36">
        <f>SUMIFS(СВЦЭМ!$C$39:$C$782,СВЦЭМ!$A$39:$A$782,$A87,СВЦЭМ!$B$39:$B$782,D$83)+'СЕТ СН'!$H$9+СВЦЭМ!$D$10+'СЕТ СН'!$H$6-'СЕТ СН'!$H$19</f>
        <v>2220.44086225</v>
      </c>
      <c r="E87" s="36">
        <f>SUMIFS(СВЦЭМ!$C$39:$C$782,СВЦЭМ!$A$39:$A$782,$A87,СВЦЭМ!$B$39:$B$782,E$83)+'СЕТ СН'!$H$9+СВЦЭМ!$D$10+'СЕТ СН'!$H$6-'СЕТ СН'!$H$19</f>
        <v>2242.10177772</v>
      </c>
      <c r="F87" s="36">
        <f>SUMIFS(СВЦЭМ!$C$39:$C$782,СВЦЭМ!$A$39:$A$782,$A87,СВЦЭМ!$B$39:$B$782,F$83)+'СЕТ СН'!$H$9+СВЦЭМ!$D$10+'СЕТ СН'!$H$6-'СЕТ СН'!$H$19</f>
        <v>2264.1489198999998</v>
      </c>
      <c r="G87" s="36">
        <f>SUMIFS(СВЦЭМ!$C$39:$C$782,СВЦЭМ!$A$39:$A$782,$A87,СВЦЭМ!$B$39:$B$782,G$83)+'СЕТ СН'!$H$9+СВЦЭМ!$D$10+'СЕТ СН'!$H$6-'СЕТ СН'!$H$19</f>
        <v>2255.3907606000002</v>
      </c>
      <c r="H87" s="36">
        <f>SUMIFS(СВЦЭМ!$C$39:$C$782,СВЦЭМ!$A$39:$A$782,$A87,СВЦЭМ!$B$39:$B$782,H$83)+'СЕТ СН'!$H$9+СВЦЭМ!$D$10+'СЕТ СН'!$H$6-'СЕТ СН'!$H$19</f>
        <v>2137.2309688800001</v>
      </c>
      <c r="I87" s="36">
        <f>SUMIFS(СВЦЭМ!$C$39:$C$782,СВЦЭМ!$A$39:$A$782,$A87,СВЦЭМ!$B$39:$B$782,I$83)+'СЕТ СН'!$H$9+СВЦЭМ!$D$10+'СЕТ СН'!$H$6-'СЕТ СН'!$H$19</f>
        <v>2089.2148059599999</v>
      </c>
      <c r="J87" s="36">
        <f>SUMIFS(СВЦЭМ!$C$39:$C$782,СВЦЭМ!$A$39:$A$782,$A87,СВЦЭМ!$B$39:$B$782,J$83)+'СЕТ СН'!$H$9+СВЦЭМ!$D$10+'СЕТ СН'!$H$6-'СЕТ СН'!$H$19</f>
        <v>2017.6547217299999</v>
      </c>
      <c r="K87" s="36">
        <f>SUMIFS(СВЦЭМ!$C$39:$C$782,СВЦЭМ!$A$39:$A$782,$A87,СВЦЭМ!$B$39:$B$782,K$83)+'СЕТ СН'!$H$9+СВЦЭМ!$D$10+'СЕТ СН'!$H$6-'СЕТ СН'!$H$19</f>
        <v>1983.3663278500001</v>
      </c>
      <c r="L87" s="36">
        <f>SUMIFS(СВЦЭМ!$C$39:$C$782,СВЦЭМ!$A$39:$A$782,$A87,СВЦЭМ!$B$39:$B$782,L$83)+'СЕТ СН'!$H$9+СВЦЭМ!$D$10+'СЕТ СН'!$H$6-'СЕТ СН'!$H$19</f>
        <v>1925.3313844199999</v>
      </c>
      <c r="M87" s="36">
        <f>SUMIFS(СВЦЭМ!$C$39:$C$782,СВЦЭМ!$A$39:$A$782,$A87,СВЦЭМ!$B$39:$B$782,M$83)+'СЕТ СН'!$H$9+СВЦЭМ!$D$10+'СЕТ СН'!$H$6-'СЕТ СН'!$H$19</f>
        <v>1924.8400879799999</v>
      </c>
      <c r="N87" s="36">
        <f>SUMIFS(СВЦЭМ!$C$39:$C$782,СВЦЭМ!$A$39:$A$782,$A87,СВЦЭМ!$B$39:$B$782,N$83)+'СЕТ СН'!$H$9+СВЦЭМ!$D$10+'СЕТ СН'!$H$6-'СЕТ СН'!$H$19</f>
        <v>1941.74424987</v>
      </c>
      <c r="O87" s="36">
        <f>SUMIFS(СВЦЭМ!$C$39:$C$782,СВЦЭМ!$A$39:$A$782,$A87,СВЦЭМ!$B$39:$B$782,O$83)+'СЕТ СН'!$H$9+СВЦЭМ!$D$10+'СЕТ СН'!$H$6-'СЕТ СН'!$H$19</f>
        <v>1945.96109938</v>
      </c>
      <c r="P87" s="36">
        <f>SUMIFS(СВЦЭМ!$C$39:$C$782,СВЦЭМ!$A$39:$A$782,$A87,СВЦЭМ!$B$39:$B$782,P$83)+'СЕТ СН'!$H$9+СВЦЭМ!$D$10+'СЕТ СН'!$H$6-'СЕТ СН'!$H$19</f>
        <v>1970.1033460900001</v>
      </c>
      <c r="Q87" s="36">
        <f>SUMIFS(СВЦЭМ!$C$39:$C$782,СВЦЭМ!$A$39:$A$782,$A87,СВЦЭМ!$B$39:$B$782,Q$83)+'СЕТ СН'!$H$9+СВЦЭМ!$D$10+'СЕТ СН'!$H$6-'СЕТ СН'!$H$19</f>
        <v>1983.6619361600001</v>
      </c>
      <c r="R87" s="36">
        <f>SUMIFS(СВЦЭМ!$C$39:$C$782,СВЦЭМ!$A$39:$A$782,$A87,СВЦЭМ!$B$39:$B$782,R$83)+'СЕТ СН'!$H$9+СВЦЭМ!$D$10+'СЕТ СН'!$H$6-'СЕТ СН'!$H$19</f>
        <v>1991.9183676099999</v>
      </c>
      <c r="S87" s="36">
        <f>SUMIFS(СВЦЭМ!$C$39:$C$782,СВЦЭМ!$A$39:$A$782,$A87,СВЦЭМ!$B$39:$B$782,S$83)+'СЕТ СН'!$H$9+СВЦЭМ!$D$10+'СЕТ СН'!$H$6-'СЕТ СН'!$H$19</f>
        <v>1977.09096765</v>
      </c>
      <c r="T87" s="36">
        <f>SUMIFS(СВЦЭМ!$C$39:$C$782,СВЦЭМ!$A$39:$A$782,$A87,СВЦЭМ!$B$39:$B$782,T$83)+'СЕТ СН'!$H$9+СВЦЭМ!$D$10+'СЕТ СН'!$H$6-'СЕТ СН'!$H$19</f>
        <v>1957.9081139899999</v>
      </c>
      <c r="U87" s="36">
        <f>SUMIFS(СВЦЭМ!$C$39:$C$782,СВЦЭМ!$A$39:$A$782,$A87,СВЦЭМ!$B$39:$B$782,U$83)+'СЕТ СН'!$H$9+СВЦЭМ!$D$10+'СЕТ СН'!$H$6-'СЕТ СН'!$H$19</f>
        <v>1951.0458802999999</v>
      </c>
      <c r="V87" s="36">
        <f>SUMIFS(СВЦЭМ!$C$39:$C$782,СВЦЭМ!$A$39:$A$782,$A87,СВЦЭМ!$B$39:$B$782,V$83)+'СЕТ СН'!$H$9+СВЦЭМ!$D$10+'СЕТ СН'!$H$6-'СЕТ СН'!$H$19</f>
        <v>1992.9032927200001</v>
      </c>
      <c r="W87" s="36">
        <f>SUMIFS(СВЦЭМ!$C$39:$C$782,СВЦЭМ!$A$39:$A$782,$A87,СВЦЭМ!$B$39:$B$782,W$83)+'СЕТ СН'!$H$9+СВЦЭМ!$D$10+'СЕТ СН'!$H$6-'СЕТ СН'!$H$19</f>
        <v>1947.03033306</v>
      </c>
      <c r="X87" s="36">
        <f>SUMIFS(СВЦЭМ!$C$39:$C$782,СВЦЭМ!$A$39:$A$782,$A87,СВЦЭМ!$B$39:$B$782,X$83)+'СЕТ СН'!$H$9+СВЦЭМ!$D$10+'СЕТ СН'!$H$6-'СЕТ СН'!$H$19</f>
        <v>1996.7415860799999</v>
      </c>
      <c r="Y87" s="36">
        <f>SUMIFS(СВЦЭМ!$C$39:$C$782,СВЦЭМ!$A$39:$A$782,$A87,СВЦЭМ!$B$39:$B$782,Y$83)+'СЕТ СН'!$H$9+СВЦЭМ!$D$10+'СЕТ СН'!$H$6-'СЕТ СН'!$H$19</f>
        <v>2070.2838384199999</v>
      </c>
    </row>
    <row r="88" spans="1:25" ht="15.75" x14ac:dyDescent="0.2">
      <c r="A88" s="35">
        <f t="shared" si="2"/>
        <v>45417</v>
      </c>
      <c r="B88" s="36">
        <f>SUMIFS(СВЦЭМ!$C$39:$C$782,СВЦЭМ!$A$39:$A$782,$A88,СВЦЭМ!$B$39:$B$782,B$83)+'СЕТ СН'!$H$9+СВЦЭМ!$D$10+'СЕТ СН'!$H$6-'СЕТ СН'!$H$19</f>
        <v>2142.4768626499999</v>
      </c>
      <c r="C88" s="36">
        <f>SUMIFS(СВЦЭМ!$C$39:$C$782,СВЦЭМ!$A$39:$A$782,$A88,СВЦЭМ!$B$39:$B$782,C$83)+'СЕТ СН'!$H$9+СВЦЭМ!$D$10+'СЕТ СН'!$H$6-'СЕТ СН'!$H$19</f>
        <v>2211.8641569500001</v>
      </c>
      <c r="D88" s="36">
        <f>SUMIFS(СВЦЭМ!$C$39:$C$782,СВЦЭМ!$A$39:$A$782,$A88,СВЦЭМ!$B$39:$B$782,D$83)+'СЕТ СН'!$H$9+СВЦЭМ!$D$10+'СЕТ СН'!$H$6-'СЕТ СН'!$H$19</f>
        <v>2244.4969368000002</v>
      </c>
      <c r="E88" s="36">
        <f>SUMIFS(СВЦЭМ!$C$39:$C$782,СВЦЭМ!$A$39:$A$782,$A88,СВЦЭМ!$B$39:$B$782,E$83)+'СЕТ СН'!$H$9+СВЦЭМ!$D$10+'СЕТ СН'!$H$6-'СЕТ СН'!$H$19</f>
        <v>2258.4005272100003</v>
      </c>
      <c r="F88" s="36">
        <f>SUMIFS(СВЦЭМ!$C$39:$C$782,СВЦЭМ!$A$39:$A$782,$A88,СВЦЭМ!$B$39:$B$782,F$83)+'СЕТ СН'!$H$9+СВЦЭМ!$D$10+'СЕТ СН'!$H$6-'СЕТ СН'!$H$19</f>
        <v>2275.2606770100001</v>
      </c>
      <c r="G88" s="36">
        <f>SUMIFS(СВЦЭМ!$C$39:$C$782,СВЦЭМ!$A$39:$A$782,$A88,СВЦЭМ!$B$39:$B$782,G$83)+'СЕТ СН'!$H$9+СВЦЭМ!$D$10+'СЕТ СН'!$H$6-'СЕТ СН'!$H$19</f>
        <v>2255.0397410799997</v>
      </c>
      <c r="H88" s="36">
        <f>SUMIFS(СВЦЭМ!$C$39:$C$782,СВЦЭМ!$A$39:$A$782,$A88,СВЦЭМ!$B$39:$B$782,H$83)+'СЕТ СН'!$H$9+СВЦЭМ!$D$10+'СЕТ СН'!$H$6-'СЕТ СН'!$H$19</f>
        <v>2246.0705099799998</v>
      </c>
      <c r="I88" s="36">
        <f>SUMIFS(СВЦЭМ!$C$39:$C$782,СВЦЭМ!$A$39:$A$782,$A88,СВЦЭМ!$B$39:$B$782,I$83)+'СЕТ СН'!$H$9+СВЦЭМ!$D$10+'СЕТ СН'!$H$6-'СЕТ СН'!$H$19</f>
        <v>2209.9666237500001</v>
      </c>
      <c r="J88" s="36">
        <f>SUMIFS(СВЦЭМ!$C$39:$C$782,СВЦЭМ!$A$39:$A$782,$A88,СВЦЭМ!$B$39:$B$782,J$83)+'СЕТ СН'!$H$9+СВЦЭМ!$D$10+'СЕТ СН'!$H$6-'СЕТ СН'!$H$19</f>
        <v>2114.5943010800002</v>
      </c>
      <c r="K88" s="36">
        <f>SUMIFS(СВЦЭМ!$C$39:$C$782,СВЦЭМ!$A$39:$A$782,$A88,СВЦЭМ!$B$39:$B$782,K$83)+'СЕТ СН'!$H$9+СВЦЭМ!$D$10+'СЕТ СН'!$H$6-'СЕТ СН'!$H$19</f>
        <v>2050.7595081600002</v>
      </c>
      <c r="L88" s="36">
        <f>SUMIFS(СВЦЭМ!$C$39:$C$782,СВЦЭМ!$A$39:$A$782,$A88,СВЦЭМ!$B$39:$B$782,L$83)+'СЕТ СН'!$H$9+СВЦЭМ!$D$10+'СЕТ СН'!$H$6-'СЕТ СН'!$H$19</f>
        <v>2004.4394596899999</v>
      </c>
      <c r="M88" s="36">
        <f>SUMIFS(СВЦЭМ!$C$39:$C$782,СВЦЭМ!$A$39:$A$782,$A88,СВЦЭМ!$B$39:$B$782,M$83)+'СЕТ СН'!$H$9+СВЦЭМ!$D$10+'СЕТ СН'!$H$6-'СЕТ СН'!$H$19</f>
        <v>1996.4441565300001</v>
      </c>
      <c r="N88" s="36">
        <f>SUMIFS(СВЦЭМ!$C$39:$C$782,СВЦЭМ!$A$39:$A$782,$A88,СВЦЭМ!$B$39:$B$782,N$83)+'СЕТ СН'!$H$9+СВЦЭМ!$D$10+'СЕТ СН'!$H$6-'СЕТ СН'!$H$19</f>
        <v>2005.7666980900001</v>
      </c>
      <c r="O88" s="36">
        <f>SUMIFS(СВЦЭМ!$C$39:$C$782,СВЦЭМ!$A$39:$A$782,$A88,СВЦЭМ!$B$39:$B$782,O$83)+'СЕТ СН'!$H$9+СВЦЭМ!$D$10+'СЕТ СН'!$H$6-'СЕТ СН'!$H$19</f>
        <v>2039.5067908599999</v>
      </c>
      <c r="P88" s="36">
        <f>SUMIFS(СВЦЭМ!$C$39:$C$782,СВЦЭМ!$A$39:$A$782,$A88,СВЦЭМ!$B$39:$B$782,P$83)+'СЕТ СН'!$H$9+СВЦЭМ!$D$10+'СЕТ СН'!$H$6-'СЕТ СН'!$H$19</f>
        <v>2057.8834701300002</v>
      </c>
      <c r="Q88" s="36">
        <f>SUMIFS(СВЦЭМ!$C$39:$C$782,СВЦЭМ!$A$39:$A$782,$A88,СВЦЭМ!$B$39:$B$782,Q$83)+'СЕТ СН'!$H$9+СВЦЭМ!$D$10+'СЕТ СН'!$H$6-'СЕТ СН'!$H$19</f>
        <v>2069.0160235200001</v>
      </c>
      <c r="R88" s="36">
        <f>SUMIFS(СВЦЭМ!$C$39:$C$782,СВЦЭМ!$A$39:$A$782,$A88,СВЦЭМ!$B$39:$B$782,R$83)+'СЕТ СН'!$H$9+СВЦЭМ!$D$10+'СЕТ СН'!$H$6-'СЕТ СН'!$H$19</f>
        <v>2089.3453737199998</v>
      </c>
      <c r="S88" s="36">
        <f>SUMIFS(СВЦЭМ!$C$39:$C$782,СВЦЭМ!$A$39:$A$782,$A88,СВЦЭМ!$B$39:$B$782,S$83)+'СЕТ СН'!$H$9+СВЦЭМ!$D$10+'СЕТ СН'!$H$6-'СЕТ СН'!$H$19</f>
        <v>2080.8757946400001</v>
      </c>
      <c r="T88" s="36">
        <f>SUMIFS(СВЦЭМ!$C$39:$C$782,СВЦЭМ!$A$39:$A$782,$A88,СВЦЭМ!$B$39:$B$782,T$83)+'СЕТ СН'!$H$9+СВЦЭМ!$D$10+'СЕТ СН'!$H$6-'СЕТ СН'!$H$19</f>
        <v>2040.4668169700001</v>
      </c>
      <c r="U88" s="36">
        <f>SUMIFS(СВЦЭМ!$C$39:$C$782,СВЦЭМ!$A$39:$A$782,$A88,СВЦЭМ!$B$39:$B$782,U$83)+'СЕТ СН'!$H$9+СВЦЭМ!$D$10+'СЕТ СН'!$H$6-'СЕТ СН'!$H$19</f>
        <v>2029.8906639300001</v>
      </c>
      <c r="V88" s="36">
        <f>SUMIFS(СВЦЭМ!$C$39:$C$782,СВЦЭМ!$A$39:$A$782,$A88,СВЦЭМ!$B$39:$B$782,V$83)+'СЕТ СН'!$H$9+СВЦЭМ!$D$10+'СЕТ СН'!$H$6-'СЕТ СН'!$H$19</f>
        <v>1991.50272141</v>
      </c>
      <c r="W88" s="36">
        <f>SUMIFS(СВЦЭМ!$C$39:$C$782,СВЦЭМ!$A$39:$A$782,$A88,СВЦЭМ!$B$39:$B$782,W$83)+'СЕТ СН'!$H$9+СВЦЭМ!$D$10+'СЕТ СН'!$H$6-'СЕТ СН'!$H$19</f>
        <v>1957.23624552</v>
      </c>
      <c r="X88" s="36">
        <f>SUMIFS(СВЦЭМ!$C$39:$C$782,СВЦЭМ!$A$39:$A$782,$A88,СВЦЭМ!$B$39:$B$782,X$83)+'СЕТ СН'!$H$9+СВЦЭМ!$D$10+'СЕТ СН'!$H$6-'СЕТ СН'!$H$19</f>
        <v>2009.39202998</v>
      </c>
      <c r="Y88" s="36">
        <f>SUMIFS(СВЦЭМ!$C$39:$C$782,СВЦЭМ!$A$39:$A$782,$A88,СВЦЭМ!$B$39:$B$782,Y$83)+'СЕТ СН'!$H$9+СВЦЭМ!$D$10+'СЕТ СН'!$H$6-'СЕТ СН'!$H$19</f>
        <v>2076.6529428700001</v>
      </c>
    </row>
    <row r="89" spans="1:25" ht="15.75" x14ac:dyDescent="0.2">
      <c r="A89" s="35">
        <f t="shared" si="2"/>
        <v>45418</v>
      </c>
      <c r="B89" s="36">
        <f>SUMIFS(СВЦЭМ!$C$39:$C$782,СВЦЭМ!$A$39:$A$782,$A89,СВЦЭМ!$B$39:$B$782,B$83)+'СЕТ СН'!$H$9+СВЦЭМ!$D$10+'СЕТ СН'!$H$6-'СЕТ СН'!$H$19</f>
        <v>2105.8922036399999</v>
      </c>
      <c r="C89" s="36">
        <f>SUMIFS(СВЦЭМ!$C$39:$C$782,СВЦЭМ!$A$39:$A$782,$A89,СВЦЭМ!$B$39:$B$782,C$83)+'СЕТ СН'!$H$9+СВЦЭМ!$D$10+'СЕТ СН'!$H$6-'СЕТ СН'!$H$19</f>
        <v>2119.5264677499999</v>
      </c>
      <c r="D89" s="36">
        <f>SUMIFS(СВЦЭМ!$C$39:$C$782,СВЦЭМ!$A$39:$A$782,$A89,СВЦЭМ!$B$39:$B$782,D$83)+'СЕТ СН'!$H$9+СВЦЭМ!$D$10+'СЕТ СН'!$H$6-'СЕТ СН'!$H$19</f>
        <v>2182.1310473200001</v>
      </c>
      <c r="E89" s="36">
        <f>SUMIFS(СВЦЭМ!$C$39:$C$782,СВЦЭМ!$A$39:$A$782,$A89,СВЦЭМ!$B$39:$B$782,E$83)+'СЕТ СН'!$H$9+СВЦЭМ!$D$10+'СЕТ СН'!$H$6-'СЕТ СН'!$H$19</f>
        <v>2227.2362483699999</v>
      </c>
      <c r="F89" s="36">
        <f>SUMIFS(СВЦЭМ!$C$39:$C$782,СВЦЭМ!$A$39:$A$782,$A89,СВЦЭМ!$B$39:$B$782,F$83)+'СЕТ СН'!$H$9+СВЦЭМ!$D$10+'СЕТ СН'!$H$6-'СЕТ СН'!$H$19</f>
        <v>2218.1189056000003</v>
      </c>
      <c r="G89" s="36">
        <f>SUMIFS(СВЦЭМ!$C$39:$C$782,СВЦЭМ!$A$39:$A$782,$A89,СВЦЭМ!$B$39:$B$782,G$83)+'СЕТ СН'!$H$9+СВЦЭМ!$D$10+'СЕТ СН'!$H$6-'СЕТ СН'!$H$19</f>
        <v>2201.0585120000001</v>
      </c>
      <c r="H89" s="36">
        <f>SUMIFS(СВЦЭМ!$C$39:$C$782,СВЦЭМ!$A$39:$A$782,$A89,СВЦЭМ!$B$39:$B$782,H$83)+'СЕТ СН'!$H$9+СВЦЭМ!$D$10+'СЕТ СН'!$H$6-'СЕТ СН'!$H$19</f>
        <v>2170.9812555799999</v>
      </c>
      <c r="I89" s="36">
        <f>SUMIFS(СВЦЭМ!$C$39:$C$782,СВЦЭМ!$A$39:$A$782,$A89,СВЦЭМ!$B$39:$B$782,I$83)+'СЕТ СН'!$H$9+СВЦЭМ!$D$10+'СЕТ СН'!$H$6-'СЕТ СН'!$H$19</f>
        <v>2127.2628583400001</v>
      </c>
      <c r="J89" s="36">
        <f>SUMIFS(СВЦЭМ!$C$39:$C$782,СВЦЭМ!$A$39:$A$782,$A89,СВЦЭМ!$B$39:$B$782,J$83)+'СЕТ СН'!$H$9+СВЦЭМ!$D$10+'СЕТ СН'!$H$6-'СЕТ СН'!$H$19</f>
        <v>2098.9419769199999</v>
      </c>
      <c r="K89" s="36">
        <f>SUMIFS(СВЦЭМ!$C$39:$C$782,СВЦЭМ!$A$39:$A$782,$A89,СВЦЭМ!$B$39:$B$782,K$83)+'СЕТ СН'!$H$9+СВЦЭМ!$D$10+'СЕТ СН'!$H$6-'СЕТ СН'!$H$19</f>
        <v>2106.3327567199999</v>
      </c>
      <c r="L89" s="36">
        <f>SUMIFS(СВЦЭМ!$C$39:$C$782,СВЦЭМ!$A$39:$A$782,$A89,СВЦЭМ!$B$39:$B$782,L$83)+'СЕТ СН'!$H$9+СВЦЭМ!$D$10+'СЕТ СН'!$H$6-'СЕТ СН'!$H$19</f>
        <v>2073.6178083100003</v>
      </c>
      <c r="M89" s="36">
        <f>SUMIFS(СВЦЭМ!$C$39:$C$782,СВЦЭМ!$A$39:$A$782,$A89,СВЦЭМ!$B$39:$B$782,M$83)+'СЕТ СН'!$H$9+СВЦЭМ!$D$10+'СЕТ СН'!$H$6-'СЕТ СН'!$H$19</f>
        <v>2078.1204644700001</v>
      </c>
      <c r="N89" s="36">
        <f>SUMIFS(СВЦЭМ!$C$39:$C$782,СВЦЭМ!$A$39:$A$782,$A89,СВЦЭМ!$B$39:$B$782,N$83)+'СЕТ СН'!$H$9+СВЦЭМ!$D$10+'СЕТ СН'!$H$6-'СЕТ СН'!$H$19</f>
        <v>2084.2631958900001</v>
      </c>
      <c r="O89" s="36">
        <f>SUMIFS(СВЦЭМ!$C$39:$C$782,СВЦЭМ!$A$39:$A$782,$A89,СВЦЭМ!$B$39:$B$782,O$83)+'СЕТ СН'!$H$9+СВЦЭМ!$D$10+'СЕТ СН'!$H$6-'СЕТ СН'!$H$19</f>
        <v>2091.2921010999999</v>
      </c>
      <c r="P89" s="36">
        <f>SUMIFS(СВЦЭМ!$C$39:$C$782,СВЦЭМ!$A$39:$A$782,$A89,СВЦЭМ!$B$39:$B$782,P$83)+'СЕТ СН'!$H$9+СВЦЭМ!$D$10+'СЕТ СН'!$H$6-'СЕТ СН'!$H$19</f>
        <v>2099.9631703699997</v>
      </c>
      <c r="Q89" s="36">
        <f>SUMIFS(СВЦЭМ!$C$39:$C$782,СВЦЭМ!$A$39:$A$782,$A89,СВЦЭМ!$B$39:$B$782,Q$83)+'СЕТ СН'!$H$9+СВЦЭМ!$D$10+'СЕТ СН'!$H$6-'СЕТ СН'!$H$19</f>
        <v>2113.8832045899999</v>
      </c>
      <c r="R89" s="36">
        <f>SUMIFS(СВЦЭМ!$C$39:$C$782,СВЦЭМ!$A$39:$A$782,$A89,СВЦЭМ!$B$39:$B$782,R$83)+'СЕТ СН'!$H$9+СВЦЭМ!$D$10+'СЕТ СН'!$H$6-'СЕТ СН'!$H$19</f>
        <v>2115.60417895</v>
      </c>
      <c r="S89" s="36">
        <f>SUMIFS(СВЦЭМ!$C$39:$C$782,СВЦЭМ!$A$39:$A$782,$A89,СВЦЭМ!$B$39:$B$782,S$83)+'СЕТ СН'!$H$9+СВЦЭМ!$D$10+'СЕТ СН'!$H$6-'СЕТ СН'!$H$19</f>
        <v>2092.2376880100001</v>
      </c>
      <c r="T89" s="36">
        <f>SUMIFS(СВЦЭМ!$C$39:$C$782,СВЦЭМ!$A$39:$A$782,$A89,СВЦЭМ!$B$39:$B$782,T$83)+'СЕТ СН'!$H$9+СВЦЭМ!$D$10+'СЕТ СН'!$H$6-'СЕТ СН'!$H$19</f>
        <v>2068.1301808600001</v>
      </c>
      <c r="U89" s="36">
        <f>SUMIFS(СВЦЭМ!$C$39:$C$782,СВЦЭМ!$A$39:$A$782,$A89,СВЦЭМ!$B$39:$B$782,U$83)+'СЕТ СН'!$H$9+СВЦЭМ!$D$10+'СЕТ СН'!$H$6-'СЕТ СН'!$H$19</f>
        <v>2075.2163301800001</v>
      </c>
      <c r="V89" s="36">
        <f>SUMIFS(СВЦЭМ!$C$39:$C$782,СВЦЭМ!$A$39:$A$782,$A89,СВЦЭМ!$B$39:$B$782,V$83)+'СЕТ СН'!$H$9+СВЦЭМ!$D$10+'СЕТ СН'!$H$6-'СЕТ СН'!$H$19</f>
        <v>2061.9501844599999</v>
      </c>
      <c r="W89" s="36">
        <f>SUMIFS(СВЦЭМ!$C$39:$C$782,СВЦЭМ!$A$39:$A$782,$A89,СВЦЭМ!$B$39:$B$782,W$83)+'СЕТ СН'!$H$9+СВЦЭМ!$D$10+'СЕТ СН'!$H$6-'СЕТ СН'!$H$19</f>
        <v>2037.19144295</v>
      </c>
      <c r="X89" s="36">
        <f>SUMIFS(СВЦЭМ!$C$39:$C$782,СВЦЭМ!$A$39:$A$782,$A89,СВЦЭМ!$B$39:$B$782,X$83)+'СЕТ СН'!$H$9+СВЦЭМ!$D$10+'СЕТ СН'!$H$6-'СЕТ СН'!$H$19</f>
        <v>2084.0274549400001</v>
      </c>
      <c r="Y89" s="36">
        <f>SUMIFS(СВЦЭМ!$C$39:$C$782,СВЦЭМ!$A$39:$A$782,$A89,СВЦЭМ!$B$39:$B$782,Y$83)+'СЕТ СН'!$H$9+СВЦЭМ!$D$10+'СЕТ СН'!$H$6-'СЕТ СН'!$H$19</f>
        <v>2099.06406599</v>
      </c>
    </row>
    <row r="90" spans="1:25" ht="15.75" x14ac:dyDescent="0.2">
      <c r="A90" s="35">
        <f t="shared" si="2"/>
        <v>45419</v>
      </c>
      <c r="B90" s="36">
        <f>SUMIFS(СВЦЭМ!$C$39:$C$782,СВЦЭМ!$A$39:$A$782,$A90,СВЦЭМ!$B$39:$B$782,B$83)+'СЕТ СН'!$H$9+СВЦЭМ!$D$10+'СЕТ СН'!$H$6-'СЕТ СН'!$H$19</f>
        <v>2113.5547625899999</v>
      </c>
      <c r="C90" s="36">
        <f>SUMIFS(СВЦЭМ!$C$39:$C$782,СВЦЭМ!$A$39:$A$782,$A90,СВЦЭМ!$B$39:$B$782,C$83)+'СЕТ СН'!$H$9+СВЦЭМ!$D$10+'СЕТ СН'!$H$6-'СЕТ СН'!$H$19</f>
        <v>2203.3750565800001</v>
      </c>
      <c r="D90" s="36">
        <f>SUMIFS(СВЦЭМ!$C$39:$C$782,СВЦЭМ!$A$39:$A$782,$A90,СВЦЭМ!$B$39:$B$782,D$83)+'СЕТ СН'!$H$9+СВЦЭМ!$D$10+'СЕТ СН'!$H$6-'СЕТ СН'!$H$19</f>
        <v>2312.0828532799997</v>
      </c>
      <c r="E90" s="36">
        <f>SUMIFS(СВЦЭМ!$C$39:$C$782,СВЦЭМ!$A$39:$A$782,$A90,СВЦЭМ!$B$39:$B$782,E$83)+'СЕТ СН'!$H$9+СВЦЭМ!$D$10+'СЕТ СН'!$H$6-'СЕТ СН'!$H$19</f>
        <v>2332.26053826</v>
      </c>
      <c r="F90" s="36">
        <f>SUMIFS(СВЦЭМ!$C$39:$C$782,СВЦЭМ!$A$39:$A$782,$A90,СВЦЭМ!$B$39:$B$782,F$83)+'СЕТ СН'!$H$9+СВЦЭМ!$D$10+'СЕТ СН'!$H$6-'СЕТ СН'!$H$19</f>
        <v>2349.85528866</v>
      </c>
      <c r="G90" s="36">
        <f>SUMIFS(СВЦЭМ!$C$39:$C$782,СВЦЭМ!$A$39:$A$782,$A90,СВЦЭМ!$B$39:$B$782,G$83)+'СЕТ СН'!$H$9+СВЦЭМ!$D$10+'СЕТ СН'!$H$6-'СЕТ СН'!$H$19</f>
        <v>2300.2149275100001</v>
      </c>
      <c r="H90" s="36">
        <f>SUMIFS(СВЦЭМ!$C$39:$C$782,СВЦЭМ!$A$39:$A$782,$A90,СВЦЭМ!$B$39:$B$782,H$83)+'СЕТ СН'!$H$9+СВЦЭМ!$D$10+'СЕТ СН'!$H$6-'СЕТ СН'!$H$19</f>
        <v>2232.9886353699999</v>
      </c>
      <c r="I90" s="36">
        <f>SUMIFS(СВЦЭМ!$C$39:$C$782,СВЦЭМ!$A$39:$A$782,$A90,СВЦЭМ!$B$39:$B$782,I$83)+'СЕТ СН'!$H$9+СВЦЭМ!$D$10+'СЕТ СН'!$H$6-'СЕТ СН'!$H$19</f>
        <v>2155.67275427</v>
      </c>
      <c r="J90" s="36">
        <f>SUMIFS(СВЦЭМ!$C$39:$C$782,СВЦЭМ!$A$39:$A$782,$A90,СВЦЭМ!$B$39:$B$782,J$83)+'СЕТ СН'!$H$9+СВЦЭМ!$D$10+'СЕТ СН'!$H$6-'СЕТ СН'!$H$19</f>
        <v>2104.08379853</v>
      </c>
      <c r="K90" s="36">
        <f>SUMIFS(СВЦЭМ!$C$39:$C$782,СВЦЭМ!$A$39:$A$782,$A90,СВЦЭМ!$B$39:$B$782,K$83)+'СЕТ СН'!$H$9+СВЦЭМ!$D$10+'СЕТ СН'!$H$6-'СЕТ СН'!$H$19</f>
        <v>2094.1748201600003</v>
      </c>
      <c r="L90" s="36">
        <f>SUMIFS(СВЦЭМ!$C$39:$C$782,СВЦЭМ!$A$39:$A$782,$A90,СВЦЭМ!$B$39:$B$782,L$83)+'СЕТ СН'!$H$9+СВЦЭМ!$D$10+'СЕТ СН'!$H$6-'СЕТ СН'!$H$19</f>
        <v>2052.8293287900001</v>
      </c>
      <c r="M90" s="36">
        <f>SUMIFS(СВЦЭМ!$C$39:$C$782,СВЦЭМ!$A$39:$A$782,$A90,СВЦЭМ!$B$39:$B$782,M$83)+'СЕТ СН'!$H$9+СВЦЭМ!$D$10+'СЕТ СН'!$H$6-'СЕТ СН'!$H$19</f>
        <v>2067.20262736</v>
      </c>
      <c r="N90" s="36">
        <f>SUMIFS(СВЦЭМ!$C$39:$C$782,СВЦЭМ!$A$39:$A$782,$A90,СВЦЭМ!$B$39:$B$782,N$83)+'СЕТ СН'!$H$9+СВЦЭМ!$D$10+'СЕТ СН'!$H$6-'СЕТ СН'!$H$19</f>
        <v>2060.04209502</v>
      </c>
      <c r="O90" s="36">
        <f>SUMIFS(СВЦЭМ!$C$39:$C$782,СВЦЭМ!$A$39:$A$782,$A90,СВЦЭМ!$B$39:$B$782,O$83)+'СЕТ СН'!$H$9+СВЦЭМ!$D$10+'СЕТ СН'!$H$6-'СЕТ СН'!$H$19</f>
        <v>2076.3502954599999</v>
      </c>
      <c r="P90" s="36">
        <f>SUMIFS(СВЦЭМ!$C$39:$C$782,СВЦЭМ!$A$39:$A$782,$A90,СВЦЭМ!$B$39:$B$782,P$83)+'СЕТ СН'!$H$9+СВЦЭМ!$D$10+'СЕТ СН'!$H$6-'СЕТ СН'!$H$19</f>
        <v>2091.2673166499999</v>
      </c>
      <c r="Q90" s="36">
        <f>SUMIFS(СВЦЭМ!$C$39:$C$782,СВЦЭМ!$A$39:$A$782,$A90,СВЦЭМ!$B$39:$B$782,Q$83)+'СЕТ СН'!$H$9+СВЦЭМ!$D$10+'СЕТ СН'!$H$6-'СЕТ СН'!$H$19</f>
        <v>2125.2564003500001</v>
      </c>
      <c r="R90" s="36">
        <f>SUMIFS(СВЦЭМ!$C$39:$C$782,СВЦЭМ!$A$39:$A$782,$A90,СВЦЭМ!$B$39:$B$782,R$83)+'СЕТ СН'!$H$9+СВЦЭМ!$D$10+'СЕТ СН'!$H$6-'СЕТ СН'!$H$19</f>
        <v>2136.2901561999997</v>
      </c>
      <c r="S90" s="36">
        <f>SUMIFS(СВЦЭМ!$C$39:$C$782,СВЦЭМ!$A$39:$A$782,$A90,СВЦЭМ!$B$39:$B$782,S$83)+'СЕТ СН'!$H$9+СВЦЭМ!$D$10+'СЕТ СН'!$H$6-'СЕТ СН'!$H$19</f>
        <v>2106.40766368</v>
      </c>
      <c r="T90" s="36">
        <f>SUMIFS(СВЦЭМ!$C$39:$C$782,СВЦЭМ!$A$39:$A$782,$A90,СВЦЭМ!$B$39:$B$782,T$83)+'СЕТ СН'!$H$9+СВЦЭМ!$D$10+'СЕТ СН'!$H$6-'СЕТ СН'!$H$19</f>
        <v>2073.20566138</v>
      </c>
      <c r="U90" s="36">
        <f>SUMIFS(СВЦЭМ!$C$39:$C$782,СВЦЭМ!$A$39:$A$782,$A90,СВЦЭМ!$B$39:$B$782,U$83)+'СЕТ СН'!$H$9+СВЦЭМ!$D$10+'СЕТ СН'!$H$6-'СЕТ СН'!$H$19</f>
        <v>2066.78548043</v>
      </c>
      <c r="V90" s="36">
        <f>SUMIFS(СВЦЭМ!$C$39:$C$782,СВЦЭМ!$A$39:$A$782,$A90,СВЦЭМ!$B$39:$B$782,V$83)+'СЕТ СН'!$H$9+СВЦЭМ!$D$10+'СЕТ СН'!$H$6-'СЕТ СН'!$H$19</f>
        <v>2045.0648386099999</v>
      </c>
      <c r="W90" s="36">
        <f>SUMIFS(СВЦЭМ!$C$39:$C$782,СВЦЭМ!$A$39:$A$782,$A90,СВЦЭМ!$B$39:$B$782,W$83)+'СЕТ СН'!$H$9+СВЦЭМ!$D$10+'СЕТ СН'!$H$6-'СЕТ СН'!$H$19</f>
        <v>2014.6264954200001</v>
      </c>
      <c r="X90" s="36">
        <f>SUMIFS(СВЦЭМ!$C$39:$C$782,СВЦЭМ!$A$39:$A$782,$A90,СВЦЭМ!$B$39:$B$782,X$83)+'СЕТ СН'!$H$9+СВЦЭМ!$D$10+'СЕТ СН'!$H$6-'СЕТ СН'!$H$19</f>
        <v>2054.1442625300001</v>
      </c>
      <c r="Y90" s="36">
        <f>SUMIFS(СВЦЭМ!$C$39:$C$782,СВЦЭМ!$A$39:$A$782,$A90,СВЦЭМ!$B$39:$B$782,Y$83)+'СЕТ СН'!$H$9+СВЦЭМ!$D$10+'СЕТ СН'!$H$6-'СЕТ СН'!$H$19</f>
        <v>2088.8950604199999</v>
      </c>
    </row>
    <row r="91" spans="1:25" ht="15.75" x14ac:dyDescent="0.2">
      <c r="A91" s="35">
        <f t="shared" si="2"/>
        <v>45420</v>
      </c>
      <c r="B91" s="36">
        <f>SUMIFS(СВЦЭМ!$C$39:$C$782,СВЦЭМ!$A$39:$A$782,$A91,СВЦЭМ!$B$39:$B$782,B$83)+'СЕТ СН'!$H$9+СВЦЭМ!$D$10+'СЕТ СН'!$H$6-'СЕТ СН'!$H$19</f>
        <v>2083.6005363899999</v>
      </c>
      <c r="C91" s="36">
        <f>SUMIFS(СВЦЭМ!$C$39:$C$782,СВЦЭМ!$A$39:$A$782,$A91,СВЦЭМ!$B$39:$B$782,C$83)+'СЕТ СН'!$H$9+СВЦЭМ!$D$10+'СЕТ СН'!$H$6-'СЕТ СН'!$H$19</f>
        <v>2139.6585197899999</v>
      </c>
      <c r="D91" s="36">
        <f>SUMIFS(СВЦЭМ!$C$39:$C$782,СВЦЭМ!$A$39:$A$782,$A91,СВЦЭМ!$B$39:$B$782,D$83)+'СЕТ СН'!$H$9+СВЦЭМ!$D$10+'СЕТ СН'!$H$6-'СЕТ СН'!$H$19</f>
        <v>2183.0021920999998</v>
      </c>
      <c r="E91" s="36">
        <f>SUMIFS(СВЦЭМ!$C$39:$C$782,СВЦЭМ!$A$39:$A$782,$A91,СВЦЭМ!$B$39:$B$782,E$83)+'СЕТ СН'!$H$9+СВЦЭМ!$D$10+'СЕТ СН'!$H$6-'СЕТ СН'!$H$19</f>
        <v>2207.87059159</v>
      </c>
      <c r="F91" s="36">
        <f>SUMIFS(СВЦЭМ!$C$39:$C$782,СВЦЭМ!$A$39:$A$782,$A91,СВЦЭМ!$B$39:$B$782,F$83)+'СЕТ СН'!$H$9+СВЦЭМ!$D$10+'СЕТ СН'!$H$6-'СЕТ СН'!$H$19</f>
        <v>2223.6421588000003</v>
      </c>
      <c r="G91" s="36">
        <f>SUMIFS(СВЦЭМ!$C$39:$C$782,СВЦЭМ!$A$39:$A$782,$A91,СВЦЭМ!$B$39:$B$782,G$83)+'СЕТ СН'!$H$9+СВЦЭМ!$D$10+'СЕТ СН'!$H$6-'СЕТ СН'!$H$19</f>
        <v>2195.8876427699997</v>
      </c>
      <c r="H91" s="36">
        <f>SUMIFS(СВЦЭМ!$C$39:$C$782,СВЦЭМ!$A$39:$A$782,$A91,СВЦЭМ!$B$39:$B$782,H$83)+'СЕТ СН'!$H$9+СВЦЭМ!$D$10+'СЕТ СН'!$H$6-'СЕТ СН'!$H$19</f>
        <v>2132.2450336900001</v>
      </c>
      <c r="I91" s="36">
        <f>SUMIFS(СВЦЭМ!$C$39:$C$782,СВЦЭМ!$A$39:$A$782,$A91,СВЦЭМ!$B$39:$B$782,I$83)+'СЕТ СН'!$H$9+СВЦЭМ!$D$10+'СЕТ СН'!$H$6-'СЕТ СН'!$H$19</f>
        <v>2049.0290535700001</v>
      </c>
      <c r="J91" s="36">
        <f>SUMIFS(СВЦЭМ!$C$39:$C$782,СВЦЭМ!$A$39:$A$782,$A91,СВЦЭМ!$B$39:$B$782,J$83)+'СЕТ СН'!$H$9+СВЦЭМ!$D$10+'СЕТ СН'!$H$6-'СЕТ СН'!$H$19</f>
        <v>1986.8190776500001</v>
      </c>
      <c r="K91" s="36">
        <f>SUMIFS(СВЦЭМ!$C$39:$C$782,СВЦЭМ!$A$39:$A$782,$A91,СВЦЭМ!$B$39:$B$782,K$83)+'СЕТ СН'!$H$9+СВЦЭМ!$D$10+'СЕТ СН'!$H$6-'СЕТ СН'!$H$19</f>
        <v>1974.66461901</v>
      </c>
      <c r="L91" s="36">
        <f>SUMIFS(СВЦЭМ!$C$39:$C$782,СВЦЭМ!$A$39:$A$782,$A91,СВЦЭМ!$B$39:$B$782,L$83)+'СЕТ СН'!$H$9+СВЦЭМ!$D$10+'СЕТ СН'!$H$6-'СЕТ СН'!$H$19</f>
        <v>1961.10698832</v>
      </c>
      <c r="M91" s="36">
        <f>SUMIFS(СВЦЭМ!$C$39:$C$782,СВЦЭМ!$A$39:$A$782,$A91,СВЦЭМ!$B$39:$B$782,M$83)+'СЕТ СН'!$H$9+СВЦЭМ!$D$10+'СЕТ СН'!$H$6-'СЕТ СН'!$H$19</f>
        <v>1960.3591858100001</v>
      </c>
      <c r="N91" s="36">
        <f>SUMIFS(СВЦЭМ!$C$39:$C$782,СВЦЭМ!$A$39:$A$782,$A91,СВЦЭМ!$B$39:$B$782,N$83)+'СЕТ СН'!$H$9+СВЦЭМ!$D$10+'СЕТ СН'!$H$6-'СЕТ СН'!$H$19</f>
        <v>1965.0139442699999</v>
      </c>
      <c r="O91" s="36">
        <f>SUMIFS(СВЦЭМ!$C$39:$C$782,СВЦЭМ!$A$39:$A$782,$A91,СВЦЭМ!$B$39:$B$782,O$83)+'СЕТ СН'!$H$9+СВЦЭМ!$D$10+'СЕТ СН'!$H$6-'СЕТ СН'!$H$19</f>
        <v>1991.7734664699999</v>
      </c>
      <c r="P91" s="36">
        <f>SUMIFS(СВЦЭМ!$C$39:$C$782,СВЦЭМ!$A$39:$A$782,$A91,СВЦЭМ!$B$39:$B$782,P$83)+'СЕТ СН'!$H$9+СВЦЭМ!$D$10+'СЕТ СН'!$H$6-'СЕТ СН'!$H$19</f>
        <v>2008.37623852</v>
      </c>
      <c r="Q91" s="36">
        <f>SUMIFS(СВЦЭМ!$C$39:$C$782,СВЦЭМ!$A$39:$A$782,$A91,СВЦЭМ!$B$39:$B$782,Q$83)+'СЕТ СН'!$H$9+СВЦЭМ!$D$10+'СЕТ СН'!$H$6-'СЕТ СН'!$H$19</f>
        <v>2033.0407789999999</v>
      </c>
      <c r="R91" s="36">
        <f>SUMIFS(СВЦЭМ!$C$39:$C$782,СВЦЭМ!$A$39:$A$782,$A91,СВЦЭМ!$B$39:$B$782,R$83)+'СЕТ СН'!$H$9+СВЦЭМ!$D$10+'СЕТ СН'!$H$6-'СЕТ СН'!$H$19</f>
        <v>2035.7593485099999</v>
      </c>
      <c r="S91" s="36">
        <f>SUMIFS(СВЦЭМ!$C$39:$C$782,СВЦЭМ!$A$39:$A$782,$A91,СВЦЭМ!$B$39:$B$782,S$83)+'СЕТ СН'!$H$9+СВЦЭМ!$D$10+'СЕТ СН'!$H$6-'СЕТ СН'!$H$19</f>
        <v>2026.13565313</v>
      </c>
      <c r="T91" s="36">
        <f>SUMIFS(СВЦЭМ!$C$39:$C$782,СВЦЭМ!$A$39:$A$782,$A91,СВЦЭМ!$B$39:$B$782,T$83)+'СЕТ СН'!$H$9+СВЦЭМ!$D$10+'СЕТ СН'!$H$6-'СЕТ СН'!$H$19</f>
        <v>2009.6719707699999</v>
      </c>
      <c r="U91" s="36">
        <f>SUMIFS(СВЦЭМ!$C$39:$C$782,СВЦЭМ!$A$39:$A$782,$A91,СВЦЭМ!$B$39:$B$782,U$83)+'СЕТ СН'!$H$9+СВЦЭМ!$D$10+'СЕТ СН'!$H$6-'СЕТ СН'!$H$19</f>
        <v>1996.00867849</v>
      </c>
      <c r="V91" s="36">
        <f>SUMIFS(СВЦЭМ!$C$39:$C$782,СВЦЭМ!$A$39:$A$782,$A91,СВЦЭМ!$B$39:$B$782,V$83)+'СЕТ СН'!$H$9+СВЦЭМ!$D$10+'СЕТ СН'!$H$6-'СЕТ СН'!$H$19</f>
        <v>1976.7182357199999</v>
      </c>
      <c r="W91" s="36">
        <f>SUMIFS(СВЦЭМ!$C$39:$C$782,СВЦЭМ!$A$39:$A$782,$A91,СВЦЭМ!$B$39:$B$782,W$83)+'СЕТ СН'!$H$9+СВЦЭМ!$D$10+'СЕТ СН'!$H$6-'СЕТ СН'!$H$19</f>
        <v>1945.71697834</v>
      </c>
      <c r="X91" s="36">
        <f>SUMIFS(СВЦЭМ!$C$39:$C$782,СВЦЭМ!$A$39:$A$782,$A91,СВЦЭМ!$B$39:$B$782,X$83)+'СЕТ СН'!$H$9+СВЦЭМ!$D$10+'СЕТ СН'!$H$6-'СЕТ СН'!$H$19</f>
        <v>1949.4227653099999</v>
      </c>
      <c r="Y91" s="36">
        <f>SUMIFS(СВЦЭМ!$C$39:$C$782,СВЦЭМ!$A$39:$A$782,$A91,СВЦЭМ!$B$39:$B$782,Y$83)+'СЕТ СН'!$H$9+СВЦЭМ!$D$10+'СЕТ СН'!$H$6-'СЕТ СН'!$H$19</f>
        <v>1968.1116280700001</v>
      </c>
    </row>
    <row r="92" spans="1:25" ht="15.75" x14ac:dyDescent="0.2">
      <c r="A92" s="35">
        <f t="shared" si="2"/>
        <v>45421</v>
      </c>
      <c r="B92" s="36">
        <f>SUMIFS(СВЦЭМ!$C$39:$C$782,СВЦЭМ!$A$39:$A$782,$A92,СВЦЭМ!$B$39:$B$782,B$83)+'СЕТ СН'!$H$9+СВЦЭМ!$D$10+'СЕТ СН'!$H$6-'СЕТ СН'!$H$19</f>
        <v>2129.31141239</v>
      </c>
      <c r="C92" s="36">
        <f>SUMIFS(СВЦЭМ!$C$39:$C$782,СВЦЭМ!$A$39:$A$782,$A92,СВЦЭМ!$B$39:$B$782,C$83)+'СЕТ СН'!$H$9+СВЦЭМ!$D$10+'СЕТ СН'!$H$6-'СЕТ СН'!$H$19</f>
        <v>2186.9864982300001</v>
      </c>
      <c r="D92" s="36">
        <f>SUMIFS(СВЦЭМ!$C$39:$C$782,СВЦЭМ!$A$39:$A$782,$A92,СВЦЭМ!$B$39:$B$782,D$83)+'СЕТ СН'!$H$9+СВЦЭМ!$D$10+'СЕТ СН'!$H$6-'СЕТ СН'!$H$19</f>
        <v>2226.43350521</v>
      </c>
      <c r="E92" s="36">
        <f>SUMIFS(СВЦЭМ!$C$39:$C$782,СВЦЭМ!$A$39:$A$782,$A92,СВЦЭМ!$B$39:$B$782,E$83)+'СЕТ СН'!$H$9+СВЦЭМ!$D$10+'СЕТ СН'!$H$6-'СЕТ СН'!$H$19</f>
        <v>2259.9002456200001</v>
      </c>
      <c r="F92" s="36">
        <f>SUMIFS(СВЦЭМ!$C$39:$C$782,СВЦЭМ!$A$39:$A$782,$A92,СВЦЭМ!$B$39:$B$782,F$83)+'СЕТ СН'!$H$9+СВЦЭМ!$D$10+'СЕТ СН'!$H$6-'СЕТ СН'!$H$19</f>
        <v>2246.82328512</v>
      </c>
      <c r="G92" s="36">
        <f>SUMIFS(СВЦЭМ!$C$39:$C$782,СВЦЭМ!$A$39:$A$782,$A92,СВЦЭМ!$B$39:$B$782,G$83)+'СЕТ СН'!$H$9+СВЦЭМ!$D$10+'СЕТ СН'!$H$6-'СЕТ СН'!$H$19</f>
        <v>2244.0361163299999</v>
      </c>
      <c r="H92" s="36">
        <f>SUMIFS(СВЦЭМ!$C$39:$C$782,СВЦЭМ!$A$39:$A$782,$A92,СВЦЭМ!$B$39:$B$782,H$83)+'СЕТ СН'!$H$9+СВЦЭМ!$D$10+'СЕТ СН'!$H$6-'СЕТ СН'!$H$19</f>
        <v>2229.9197929800002</v>
      </c>
      <c r="I92" s="36">
        <f>SUMIFS(СВЦЭМ!$C$39:$C$782,СВЦЭМ!$A$39:$A$782,$A92,СВЦЭМ!$B$39:$B$782,I$83)+'СЕТ СН'!$H$9+СВЦЭМ!$D$10+'СЕТ СН'!$H$6-'СЕТ СН'!$H$19</f>
        <v>2190.3099261799998</v>
      </c>
      <c r="J92" s="36">
        <f>SUMIFS(СВЦЭМ!$C$39:$C$782,СВЦЭМ!$A$39:$A$782,$A92,СВЦЭМ!$B$39:$B$782,J$83)+'СЕТ СН'!$H$9+СВЦЭМ!$D$10+'СЕТ СН'!$H$6-'СЕТ СН'!$H$19</f>
        <v>2107.0292208599999</v>
      </c>
      <c r="K92" s="36">
        <f>SUMIFS(СВЦЭМ!$C$39:$C$782,СВЦЭМ!$A$39:$A$782,$A92,СВЦЭМ!$B$39:$B$782,K$83)+'СЕТ СН'!$H$9+СВЦЭМ!$D$10+'СЕТ СН'!$H$6-'СЕТ СН'!$H$19</f>
        <v>2052.90503141</v>
      </c>
      <c r="L92" s="36">
        <f>SUMIFS(СВЦЭМ!$C$39:$C$782,СВЦЭМ!$A$39:$A$782,$A92,СВЦЭМ!$B$39:$B$782,L$83)+'СЕТ СН'!$H$9+СВЦЭМ!$D$10+'СЕТ СН'!$H$6-'СЕТ СН'!$H$19</f>
        <v>2001.16341676</v>
      </c>
      <c r="M92" s="36">
        <f>SUMIFS(СВЦЭМ!$C$39:$C$782,СВЦЭМ!$A$39:$A$782,$A92,СВЦЭМ!$B$39:$B$782,M$83)+'СЕТ СН'!$H$9+СВЦЭМ!$D$10+'СЕТ СН'!$H$6-'СЕТ СН'!$H$19</f>
        <v>1998.93878449</v>
      </c>
      <c r="N92" s="36">
        <f>SUMIFS(СВЦЭМ!$C$39:$C$782,СВЦЭМ!$A$39:$A$782,$A92,СВЦЭМ!$B$39:$B$782,N$83)+'СЕТ СН'!$H$9+СВЦЭМ!$D$10+'СЕТ СН'!$H$6-'СЕТ СН'!$H$19</f>
        <v>2029.3439354300001</v>
      </c>
      <c r="O92" s="36">
        <f>SUMIFS(СВЦЭМ!$C$39:$C$782,СВЦЭМ!$A$39:$A$782,$A92,СВЦЭМ!$B$39:$B$782,O$83)+'СЕТ СН'!$H$9+СВЦЭМ!$D$10+'СЕТ СН'!$H$6-'СЕТ СН'!$H$19</f>
        <v>2065.3110754899999</v>
      </c>
      <c r="P92" s="36">
        <f>SUMIFS(СВЦЭМ!$C$39:$C$782,СВЦЭМ!$A$39:$A$782,$A92,СВЦЭМ!$B$39:$B$782,P$83)+'СЕТ СН'!$H$9+СВЦЭМ!$D$10+'СЕТ СН'!$H$6-'СЕТ СН'!$H$19</f>
        <v>2045.06301362</v>
      </c>
      <c r="Q92" s="36">
        <f>SUMIFS(СВЦЭМ!$C$39:$C$782,СВЦЭМ!$A$39:$A$782,$A92,СВЦЭМ!$B$39:$B$782,Q$83)+'СЕТ СН'!$H$9+СВЦЭМ!$D$10+'СЕТ СН'!$H$6-'СЕТ СН'!$H$19</f>
        <v>2072.9702121199998</v>
      </c>
      <c r="R92" s="36">
        <f>SUMIFS(СВЦЭМ!$C$39:$C$782,СВЦЭМ!$A$39:$A$782,$A92,СВЦЭМ!$B$39:$B$782,R$83)+'СЕТ СН'!$H$9+СВЦЭМ!$D$10+'СЕТ СН'!$H$6-'СЕТ СН'!$H$19</f>
        <v>2071.9795160000003</v>
      </c>
      <c r="S92" s="36">
        <f>SUMIFS(СВЦЭМ!$C$39:$C$782,СВЦЭМ!$A$39:$A$782,$A92,СВЦЭМ!$B$39:$B$782,S$83)+'СЕТ СН'!$H$9+СВЦЭМ!$D$10+'СЕТ СН'!$H$6-'СЕТ СН'!$H$19</f>
        <v>2074.4213521900001</v>
      </c>
      <c r="T92" s="36">
        <f>SUMIFS(СВЦЭМ!$C$39:$C$782,СВЦЭМ!$A$39:$A$782,$A92,СВЦЭМ!$B$39:$B$782,T$83)+'СЕТ СН'!$H$9+СВЦЭМ!$D$10+'СЕТ СН'!$H$6-'СЕТ СН'!$H$19</f>
        <v>2039.01912571</v>
      </c>
      <c r="U92" s="36">
        <f>SUMIFS(СВЦЭМ!$C$39:$C$782,СВЦЭМ!$A$39:$A$782,$A92,СВЦЭМ!$B$39:$B$782,U$83)+'СЕТ СН'!$H$9+СВЦЭМ!$D$10+'СЕТ СН'!$H$6-'СЕТ СН'!$H$19</f>
        <v>2035.5284364199999</v>
      </c>
      <c r="V92" s="36">
        <f>SUMIFS(СВЦЭМ!$C$39:$C$782,СВЦЭМ!$A$39:$A$782,$A92,СВЦЭМ!$B$39:$B$782,V$83)+'СЕТ СН'!$H$9+СВЦЭМ!$D$10+'СЕТ СН'!$H$6-'СЕТ СН'!$H$19</f>
        <v>1979.56209334</v>
      </c>
      <c r="W92" s="36">
        <f>SUMIFS(СВЦЭМ!$C$39:$C$782,СВЦЭМ!$A$39:$A$782,$A92,СВЦЭМ!$B$39:$B$782,W$83)+'СЕТ СН'!$H$9+СВЦЭМ!$D$10+'СЕТ СН'!$H$6-'СЕТ СН'!$H$19</f>
        <v>1946.10026457</v>
      </c>
      <c r="X92" s="36">
        <f>SUMIFS(СВЦЭМ!$C$39:$C$782,СВЦЭМ!$A$39:$A$782,$A92,СВЦЭМ!$B$39:$B$782,X$83)+'СЕТ СН'!$H$9+СВЦЭМ!$D$10+'СЕТ СН'!$H$6-'СЕТ СН'!$H$19</f>
        <v>1996.72179226</v>
      </c>
      <c r="Y92" s="36">
        <f>SUMIFS(СВЦЭМ!$C$39:$C$782,СВЦЭМ!$A$39:$A$782,$A92,СВЦЭМ!$B$39:$B$782,Y$83)+'СЕТ СН'!$H$9+СВЦЭМ!$D$10+'СЕТ СН'!$H$6-'СЕТ СН'!$H$19</f>
        <v>2069.47843534</v>
      </c>
    </row>
    <row r="93" spans="1:25" ht="15.75" x14ac:dyDescent="0.2">
      <c r="A93" s="35">
        <f t="shared" si="2"/>
        <v>45422</v>
      </c>
      <c r="B93" s="36">
        <f>SUMIFS(СВЦЭМ!$C$39:$C$782,СВЦЭМ!$A$39:$A$782,$A93,СВЦЭМ!$B$39:$B$782,B$83)+'СЕТ СН'!$H$9+СВЦЭМ!$D$10+'СЕТ СН'!$H$6-'СЕТ СН'!$H$19</f>
        <v>2163.5569112499998</v>
      </c>
      <c r="C93" s="36">
        <f>SUMIFS(СВЦЭМ!$C$39:$C$782,СВЦЭМ!$A$39:$A$782,$A93,СВЦЭМ!$B$39:$B$782,C$83)+'СЕТ СН'!$H$9+СВЦЭМ!$D$10+'СЕТ СН'!$H$6-'СЕТ СН'!$H$19</f>
        <v>2224.0873040199999</v>
      </c>
      <c r="D93" s="36">
        <f>SUMIFS(СВЦЭМ!$C$39:$C$782,СВЦЭМ!$A$39:$A$782,$A93,СВЦЭМ!$B$39:$B$782,D$83)+'СЕТ СН'!$H$9+СВЦЭМ!$D$10+'СЕТ СН'!$H$6-'СЕТ СН'!$H$19</f>
        <v>2255.1714635999997</v>
      </c>
      <c r="E93" s="36">
        <f>SUMIFS(СВЦЭМ!$C$39:$C$782,СВЦЭМ!$A$39:$A$782,$A93,СВЦЭМ!$B$39:$B$782,E$83)+'СЕТ СН'!$H$9+СВЦЭМ!$D$10+'СЕТ СН'!$H$6-'СЕТ СН'!$H$19</f>
        <v>2285.20963863</v>
      </c>
      <c r="F93" s="36">
        <f>SUMIFS(СВЦЭМ!$C$39:$C$782,СВЦЭМ!$A$39:$A$782,$A93,СВЦЭМ!$B$39:$B$782,F$83)+'СЕТ СН'!$H$9+СВЦЭМ!$D$10+'СЕТ СН'!$H$6-'СЕТ СН'!$H$19</f>
        <v>2286.0714161599999</v>
      </c>
      <c r="G93" s="36">
        <f>SUMIFS(СВЦЭМ!$C$39:$C$782,СВЦЭМ!$A$39:$A$782,$A93,СВЦЭМ!$B$39:$B$782,G$83)+'СЕТ СН'!$H$9+СВЦЭМ!$D$10+'СЕТ СН'!$H$6-'СЕТ СН'!$H$19</f>
        <v>2286.0811944799998</v>
      </c>
      <c r="H93" s="36">
        <f>SUMIFS(СВЦЭМ!$C$39:$C$782,СВЦЭМ!$A$39:$A$782,$A93,СВЦЭМ!$B$39:$B$782,H$83)+'СЕТ СН'!$H$9+СВЦЭМ!$D$10+'СЕТ СН'!$H$6-'СЕТ СН'!$H$19</f>
        <v>2247.4417818800002</v>
      </c>
      <c r="I93" s="36">
        <f>SUMIFS(СВЦЭМ!$C$39:$C$782,СВЦЭМ!$A$39:$A$782,$A93,СВЦЭМ!$B$39:$B$782,I$83)+'СЕТ СН'!$H$9+СВЦЭМ!$D$10+'СЕТ СН'!$H$6-'СЕТ СН'!$H$19</f>
        <v>2202.6659640400003</v>
      </c>
      <c r="J93" s="36">
        <f>SUMIFS(СВЦЭМ!$C$39:$C$782,СВЦЭМ!$A$39:$A$782,$A93,СВЦЭМ!$B$39:$B$782,J$83)+'СЕТ СН'!$H$9+СВЦЭМ!$D$10+'СЕТ СН'!$H$6-'СЕТ СН'!$H$19</f>
        <v>2111.6673820000001</v>
      </c>
      <c r="K93" s="36">
        <f>SUMIFS(СВЦЭМ!$C$39:$C$782,СВЦЭМ!$A$39:$A$782,$A93,СВЦЭМ!$B$39:$B$782,K$83)+'СЕТ СН'!$H$9+СВЦЭМ!$D$10+'СЕТ СН'!$H$6-'СЕТ СН'!$H$19</f>
        <v>2063.3075238599999</v>
      </c>
      <c r="L93" s="36">
        <f>SUMIFS(СВЦЭМ!$C$39:$C$782,СВЦЭМ!$A$39:$A$782,$A93,СВЦЭМ!$B$39:$B$782,L$83)+'СЕТ СН'!$H$9+СВЦЭМ!$D$10+'СЕТ СН'!$H$6-'СЕТ СН'!$H$19</f>
        <v>2017.6526714900001</v>
      </c>
      <c r="M93" s="36">
        <f>SUMIFS(СВЦЭМ!$C$39:$C$782,СВЦЭМ!$A$39:$A$782,$A93,СВЦЭМ!$B$39:$B$782,M$83)+'СЕТ СН'!$H$9+СВЦЭМ!$D$10+'СЕТ СН'!$H$6-'СЕТ СН'!$H$19</f>
        <v>2017.73358351</v>
      </c>
      <c r="N93" s="36">
        <f>SUMIFS(СВЦЭМ!$C$39:$C$782,СВЦЭМ!$A$39:$A$782,$A93,СВЦЭМ!$B$39:$B$782,N$83)+'СЕТ СН'!$H$9+СВЦЭМ!$D$10+'СЕТ СН'!$H$6-'СЕТ СН'!$H$19</f>
        <v>2032.85169875</v>
      </c>
      <c r="O93" s="36">
        <f>SUMIFS(СВЦЭМ!$C$39:$C$782,СВЦЭМ!$A$39:$A$782,$A93,СВЦЭМ!$B$39:$B$782,O$83)+'СЕТ СН'!$H$9+СВЦЭМ!$D$10+'СЕТ СН'!$H$6-'СЕТ СН'!$H$19</f>
        <v>2044.3219173</v>
      </c>
      <c r="P93" s="36">
        <f>SUMIFS(СВЦЭМ!$C$39:$C$782,СВЦЭМ!$A$39:$A$782,$A93,СВЦЭМ!$B$39:$B$782,P$83)+'СЕТ СН'!$H$9+СВЦЭМ!$D$10+'СЕТ СН'!$H$6-'СЕТ СН'!$H$19</f>
        <v>2051.0079869199999</v>
      </c>
      <c r="Q93" s="36">
        <f>SUMIFS(СВЦЭМ!$C$39:$C$782,СВЦЭМ!$A$39:$A$782,$A93,СВЦЭМ!$B$39:$B$782,Q$83)+'СЕТ СН'!$H$9+СВЦЭМ!$D$10+'СЕТ СН'!$H$6-'СЕТ СН'!$H$19</f>
        <v>2081.77221418</v>
      </c>
      <c r="R93" s="36">
        <f>SUMIFS(СВЦЭМ!$C$39:$C$782,СВЦЭМ!$A$39:$A$782,$A93,СВЦЭМ!$B$39:$B$782,R$83)+'СЕТ СН'!$H$9+СВЦЭМ!$D$10+'СЕТ СН'!$H$6-'СЕТ СН'!$H$19</f>
        <v>2097.33709718</v>
      </c>
      <c r="S93" s="36">
        <f>SUMIFS(СВЦЭМ!$C$39:$C$782,СВЦЭМ!$A$39:$A$782,$A93,СВЦЭМ!$B$39:$B$782,S$83)+'СЕТ СН'!$H$9+СВЦЭМ!$D$10+'СЕТ СН'!$H$6-'СЕТ СН'!$H$19</f>
        <v>2093.8573336199997</v>
      </c>
      <c r="T93" s="36">
        <f>SUMIFS(СВЦЭМ!$C$39:$C$782,СВЦЭМ!$A$39:$A$782,$A93,СВЦЭМ!$B$39:$B$782,T$83)+'СЕТ СН'!$H$9+СВЦЭМ!$D$10+'СЕТ СН'!$H$6-'СЕТ СН'!$H$19</f>
        <v>2064.8645735299997</v>
      </c>
      <c r="U93" s="36">
        <f>SUMIFS(СВЦЭМ!$C$39:$C$782,СВЦЭМ!$A$39:$A$782,$A93,СВЦЭМ!$B$39:$B$782,U$83)+'СЕТ СН'!$H$9+СВЦЭМ!$D$10+'СЕТ СН'!$H$6-'СЕТ СН'!$H$19</f>
        <v>2041.88840985</v>
      </c>
      <c r="V93" s="36">
        <f>SUMIFS(СВЦЭМ!$C$39:$C$782,СВЦЭМ!$A$39:$A$782,$A93,СВЦЭМ!$B$39:$B$782,V$83)+'СЕТ СН'!$H$9+СВЦЭМ!$D$10+'СЕТ СН'!$H$6-'СЕТ СН'!$H$19</f>
        <v>2000.86369122</v>
      </c>
      <c r="W93" s="36">
        <f>SUMIFS(СВЦЭМ!$C$39:$C$782,СВЦЭМ!$A$39:$A$782,$A93,СВЦЭМ!$B$39:$B$782,W$83)+'СЕТ СН'!$H$9+СВЦЭМ!$D$10+'СЕТ СН'!$H$6-'СЕТ СН'!$H$19</f>
        <v>1994.5965070499999</v>
      </c>
      <c r="X93" s="36">
        <f>SUMIFS(СВЦЭМ!$C$39:$C$782,СВЦЭМ!$A$39:$A$782,$A93,СВЦЭМ!$B$39:$B$782,X$83)+'СЕТ СН'!$H$9+СВЦЭМ!$D$10+'СЕТ СН'!$H$6-'СЕТ СН'!$H$19</f>
        <v>2024.0591063500001</v>
      </c>
      <c r="Y93" s="36">
        <f>SUMIFS(СВЦЭМ!$C$39:$C$782,СВЦЭМ!$A$39:$A$782,$A93,СВЦЭМ!$B$39:$B$782,Y$83)+'СЕТ СН'!$H$9+СВЦЭМ!$D$10+'СЕТ СН'!$H$6-'СЕТ СН'!$H$19</f>
        <v>2086.7744284400001</v>
      </c>
    </row>
    <row r="94" spans="1:25" ht="15.75" x14ac:dyDescent="0.2">
      <c r="A94" s="35">
        <f t="shared" si="2"/>
        <v>45423</v>
      </c>
      <c r="B94" s="36">
        <f>SUMIFS(СВЦЭМ!$C$39:$C$782,СВЦЭМ!$A$39:$A$782,$A94,СВЦЭМ!$B$39:$B$782,B$83)+'СЕТ СН'!$H$9+СВЦЭМ!$D$10+'СЕТ СН'!$H$6-'СЕТ СН'!$H$19</f>
        <v>2125.86909259</v>
      </c>
      <c r="C94" s="36">
        <f>SUMIFS(СВЦЭМ!$C$39:$C$782,СВЦЭМ!$A$39:$A$782,$A94,СВЦЭМ!$B$39:$B$782,C$83)+'СЕТ СН'!$H$9+СВЦЭМ!$D$10+'СЕТ СН'!$H$6-'СЕТ СН'!$H$19</f>
        <v>2235.2247059700003</v>
      </c>
      <c r="D94" s="36">
        <f>SUMIFS(СВЦЭМ!$C$39:$C$782,СВЦЭМ!$A$39:$A$782,$A94,СВЦЭМ!$B$39:$B$782,D$83)+'СЕТ СН'!$H$9+СВЦЭМ!$D$10+'СЕТ СН'!$H$6-'СЕТ СН'!$H$19</f>
        <v>2254.4845250600001</v>
      </c>
      <c r="E94" s="36">
        <f>SUMIFS(СВЦЭМ!$C$39:$C$782,СВЦЭМ!$A$39:$A$782,$A94,СВЦЭМ!$B$39:$B$782,E$83)+'СЕТ СН'!$H$9+СВЦЭМ!$D$10+'СЕТ СН'!$H$6-'СЕТ СН'!$H$19</f>
        <v>2280.3591592900002</v>
      </c>
      <c r="F94" s="36">
        <f>SUMIFS(СВЦЭМ!$C$39:$C$782,СВЦЭМ!$A$39:$A$782,$A94,СВЦЭМ!$B$39:$B$782,F$83)+'СЕТ СН'!$H$9+СВЦЭМ!$D$10+'СЕТ СН'!$H$6-'СЕТ СН'!$H$19</f>
        <v>2295.6967316800001</v>
      </c>
      <c r="G94" s="36">
        <f>SUMIFS(СВЦЭМ!$C$39:$C$782,СВЦЭМ!$A$39:$A$782,$A94,СВЦЭМ!$B$39:$B$782,G$83)+'СЕТ СН'!$H$9+СВЦЭМ!$D$10+'СЕТ СН'!$H$6-'СЕТ СН'!$H$19</f>
        <v>2281.6098627900001</v>
      </c>
      <c r="H94" s="36">
        <f>SUMIFS(СВЦЭМ!$C$39:$C$782,СВЦЭМ!$A$39:$A$782,$A94,СВЦЭМ!$B$39:$B$782,H$83)+'СЕТ СН'!$H$9+СВЦЭМ!$D$10+'СЕТ СН'!$H$6-'СЕТ СН'!$H$19</f>
        <v>2240.3310615700002</v>
      </c>
      <c r="I94" s="36">
        <f>SUMIFS(СВЦЭМ!$C$39:$C$782,СВЦЭМ!$A$39:$A$782,$A94,СВЦЭМ!$B$39:$B$782,I$83)+'СЕТ СН'!$H$9+СВЦЭМ!$D$10+'СЕТ СН'!$H$6-'СЕТ СН'!$H$19</f>
        <v>2203.2636456700002</v>
      </c>
      <c r="J94" s="36">
        <f>SUMIFS(СВЦЭМ!$C$39:$C$782,СВЦЭМ!$A$39:$A$782,$A94,СВЦЭМ!$B$39:$B$782,J$83)+'СЕТ СН'!$H$9+СВЦЭМ!$D$10+'СЕТ СН'!$H$6-'СЕТ СН'!$H$19</f>
        <v>2131.3639344900002</v>
      </c>
      <c r="K94" s="36">
        <f>SUMIFS(СВЦЭМ!$C$39:$C$782,СВЦЭМ!$A$39:$A$782,$A94,СВЦЭМ!$B$39:$B$782,K$83)+'СЕТ СН'!$H$9+СВЦЭМ!$D$10+'СЕТ СН'!$H$6-'СЕТ СН'!$H$19</f>
        <v>2090.49115871</v>
      </c>
      <c r="L94" s="36">
        <f>SUMIFS(СВЦЭМ!$C$39:$C$782,СВЦЭМ!$A$39:$A$782,$A94,СВЦЭМ!$B$39:$B$782,L$83)+'СЕТ СН'!$H$9+СВЦЭМ!$D$10+'СЕТ СН'!$H$6-'СЕТ СН'!$H$19</f>
        <v>2055.7810472199999</v>
      </c>
      <c r="M94" s="36">
        <f>SUMIFS(СВЦЭМ!$C$39:$C$782,СВЦЭМ!$A$39:$A$782,$A94,СВЦЭМ!$B$39:$B$782,M$83)+'СЕТ СН'!$H$9+СВЦЭМ!$D$10+'СЕТ СН'!$H$6-'СЕТ СН'!$H$19</f>
        <v>2050.0510317400003</v>
      </c>
      <c r="N94" s="36">
        <f>SUMIFS(СВЦЭМ!$C$39:$C$782,СВЦЭМ!$A$39:$A$782,$A94,СВЦЭМ!$B$39:$B$782,N$83)+'СЕТ СН'!$H$9+СВЦЭМ!$D$10+'СЕТ СН'!$H$6-'СЕТ СН'!$H$19</f>
        <v>2069.8224511399999</v>
      </c>
      <c r="O94" s="36">
        <f>SUMIFS(СВЦЭМ!$C$39:$C$782,СВЦЭМ!$A$39:$A$782,$A94,СВЦЭМ!$B$39:$B$782,O$83)+'СЕТ СН'!$H$9+СВЦЭМ!$D$10+'СЕТ СН'!$H$6-'СЕТ СН'!$H$19</f>
        <v>2081.6277189800003</v>
      </c>
      <c r="P94" s="36">
        <f>SUMIFS(СВЦЭМ!$C$39:$C$782,СВЦЭМ!$A$39:$A$782,$A94,СВЦЭМ!$B$39:$B$782,P$83)+'СЕТ СН'!$H$9+СВЦЭМ!$D$10+'СЕТ СН'!$H$6-'СЕТ СН'!$H$19</f>
        <v>2097.43127181</v>
      </c>
      <c r="Q94" s="36">
        <f>SUMIFS(СВЦЭМ!$C$39:$C$782,СВЦЭМ!$A$39:$A$782,$A94,СВЦЭМ!$B$39:$B$782,Q$83)+'СЕТ СН'!$H$9+СВЦЭМ!$D$10+'СЕТ СН'!$H$6-'СЕТ СН'!$H$19</f>
        <v>2120.3255498200001</v>
      </c>
      <c r="R94" s="36">
        <f>SUMIFS(СВЦЭМ!$C$39:$C$782,СВЦЭМ!$A$39:$A$782,$A94,СВЦЭМ!$B$39:$B$782,R$83)+'СЕТ СН'!$H$9+СВЦЭМ!$D$10+'СЕТ СН'!$H$6-'СЕТ СН'!$H$19</f>
        <v>2126.1291999200002</v>
      </c>
      <c r="S94" s="36">
        <f>SUMIFS(СВЦЭМ!$C$39:$C$782,СВЦЭМ!$A$39:$A$782,$A94,СВЦЭМ!$B$39:$B$782,S$83)+'СЕТ СН'!$H$9+СВЦЭМ!$D$10+'СЕТ СН'!$H$6-'СЕТ СН'!$H$19</f>
        <v>2116.24900329</v>
      </c>
      <c r="T94" s="36">
        <f>SUMIFS(СВЦЭМ!$C$39:$C$782,СВЦЭМ!$A$39:$A$782,$A94,СВЦЭМ!$B$39:$B$782,T$83)+'СЕТ СН'!$H$9+СВЦЭМ!$D$10+'СЕТ СН'!$H$6-'СЕТ СН'!$H$19</f>
        <v>2093.8428624200001</v>
      </c>
      <c r="U94" s="36">
        <f>SUMIFS(СВЦЭМ!$C$39:$C$782,СВЦЭМ!$A$39:$A$782,$A94,СВЦЭМ!$B$39:$B$782,U$83)+'СЕТ СН'!$H$9+СВЦЭМ!$D$10+'СЕТ СН'!$H$6-'СЕТ СН'!$H$19</f>
        <v>2089.5231276100003</v>
      </c>
      <c r="V94" s="36">
        <f>SUMIFS(СВЦЭМ!$C$39:$C$782,СВЦЭМ!$A$39:$A$782,$A94,СВЦЭМ!$B$39:$B$782,V$83)+'СЕТ СН'!$H$9+СВЦЭМ!$D$10+'СЕТ СН'!$H$6-'СЕТ СН'!$H$19</f>
        <v>2050.9557833199997</v>
      </c>
      <c r="W94" s="36">
        <f>SUMIFS(СВЦЭМ!$C$39:$C$782,СВЦЭМ!$A$39:$A$782,$A94,СВЦЭМ!$B$39:$B$782,W$83)+'СЕТ СН'!$H$9+СВЦЭМ!$D$10+'СЕТ СН'!$H$6-'СЕТ СН'!$H$19</f>
        <v>2036.61495393</v>
      </c>
      <c r="X94" s="36">
        <f>SUMIFS(СВЦЭМ!$C$39:$C$782,СВЦЭМ!$A$39:$A$782,$A94,СВЦЭМ!$B$39:$B$782,X$83)+'СЕТ СН'!$H$9+СВЦЭМ!$D$10+'СЕТ СН'!$H$6-'СЕТ СН'!$H$19</f>
        <v>2055.6935810300001</v>
      </c>
      <c r="Y94" s="36">
        <f>SUMIFS(СВЦЭМ!$C$39:$C$782,СВЦЭМ!$A$39:$A$782,$A94,СВЦЭМ!$B$39:$B$782,Y$83)+'СЕТ СН'!$H$9+СВЦЭМ!$D$10+'СЕТ СН'!$H$6-'СЕТ СН'!$H$19</f>
        <v>2119.3438141300003</v>
      </c>
    </row>
    <row r="95" spans="1:25" ht="15.75" x14ac:dyDescent="0.2">
      <c r="A95" s="35">
        <f t="shared" si="2"/>
        <v>45424</v>
      </c>
      <c r="B95" s="36">
        <f>SUMIFS(СВЦЭМ!$C$39:$C$782,СВЦЭМ!$A$39:$A$782,$A95,СВЦЭМ!$B$39:$B$782,B$83)+'СЕТ СН'!$H$9+СВЦЭМ!$D$10+'СЕТ СН'!$H$6-'СЕТ СН'!$H$19</f>
        <v>2208.1505995099997</v>
      </c>
      <c r="C95" s="36">
        <f>SUMIFS(СВЦЭМ!$C$39:$C$782,СВЦЭМ!$A$39:$A$782,$A95,СВЦЭМ!$B$39:$B$782,C$83)+'СЕТ СН'!$H$9+СВЦЭМ!$D$10+'СЕТ СН'!$H$6-'СЕТ СН'!$H$19</f>
        <v>2254.9706331699999</v>
      </c>
      <c r="D95" s="36">
        <f>SUMIFS(СВЦЭМ!$C$39:$C$782,СВЦЭМ!$A$39:$A$782,$A95,СВЦЭМ!$B$39:$B$782,D$83)+'СЕТ СН'!$H$9+СВЦЭМ!$D$10+'СЕТ СН'!$H$6-'СЕТ СН'!$H$19</f>
        <v>2283.7827102199999</v>
      </c>
      <c r="E95" s="36">
        <f>SUMIFS(СВЦЭМ!$C$39:$C$782,СВЦЭМ!$A$39:$A$782,$A95,СВЦЭМ!$B$39:$B$782,E$83)+'СЕТ СН'!$H$9+СВЦЭМ!$D$10+'СЕТ СН'!$H$6-'СЕТ СН'!$H$19</f>
        <v>2307.5188144900003</v>
      </c>
      <c r="F95" s="36">
        <f>SUMIFS(СВЦЭМ!$C$39:$C$782,СВЦЭМ!$A$39:$A$782,$A95,СВЦЭМ!$B$39:$B$782,F$83)+'СЕТ СН'!$H$9+СВЦЭМ!$D$10+'СЕТ СН'!$H$6-'СЕТ СН'!$H$19</f>
        <v>2321.0657933699999</v>
      </c>
      <c r="G95" s="36">
        <f>SUMIFS(СВЦЭМ!$C$39:$C$782,СВЦЭМ!$A$39:$A$782,$A95,СВЦЭМ!$B$39:$B$782,G$83)+'СЕТ СН'!$H$9+СВЦЭМ!$D$10+'СЕТ СН'!$H$6-'СЕТ СН'!$H$19</f>
        <v>2302.0061734299998</v>
      </c>
      <c r="H95" s="36">
        <f>SUMIFS(СВЦЭМ!$C$39:$C$782,СВЦЭМ!$A$39:$A$782,$A95,СВЦЭМ!$B$39:$B$782,H$83)+'СЕТ СН'!$H$9+СВЦЭМ!$D$10+'СЕТ СН'!$H$6-'СЕТ СН'!$H$19</f>
        <v>2268.9412714099999</v>
      </c>
      <c r="I95" s="36">
        <f>SUMIFS(СВЦЭМ!$C$39:$C$782,СВЦЭМ!$A$39:$A$782,$A95,СВЦЭМ!$B$39:$B$782,I$83)+'СЕТ СН'!$H$9+СВЦЭМ!$D$10+'СЕТ СН'!$H$6-'СЕТ СН'!$H$19</f>
        <v>2242.0102069100003</v>
      </c>
      <c r="J95" s="36">
        <f>SUMIFS(СВЦЭМ!$C$39:$C$782,СВЦЭМ!$A$39:$A$782,$A95,СВЦЭМ!$B$39:$B$782,J$83)+'СЕТ СН'!$H$9+СВЦЭМ!$D$10+'СЕТ СН'!$H$6-'СЕТ СН'!$H$19</f>
        <v>2155.5274646299999</v>
      </c>
      <c r="K95" s="36">
        <f>SUMIFS(СВЦЭМ!$C$39:$C$782,СВЦЭМ!$A$39:$A$782,$A95,СВЦЭМ!$B$39:$B$782,K$83)+'СЕТ СН'!$H$9+СВЦЭМ!$D$10+'СЕТ СН'!$H$6-'СЕТ СН'!$H$19</f>
        <v>2066.1616236999998</v>
      </c>
      <c r="L95" s="36">
        <f>SUMIFS(СВЦЭМ!$C$39:$C$782,СВЦЭМ!$A$39:$A$782,$A95,СВЦЭМ!$B$39:$B$782,L$83)+'СЕТ СН'!$H$9+СВЦЭМ!$D$10+'СЕТ СН'!$H$6-'СЕТ СН'!$H$19</f>
        <v>2052.3689888199997</v>
      </c>
      <c r="M95" s="36">
        <f>SUMIFS(СВЦЭМ!$C$39:$C$782,СВЦЭМ!$A$39:$A$782,$A95,СВЦЭМ!$B$39:$B$782,M$83)+'СЕТ СН'!$H$9+СВЦЭМ!$D$10+'СЕТ СН'!$H$6-'СЕТ СН'!$H$19</f>
        <v>2047.467971</v>
      </c>
      <c r="N95" s="36">
        <f>SUMIFS(СВЦЭМ!$C$39:$C$782,СВЦЭМ!$A$39:$A$782,$A95,СВЦЭМ!$B$39:$B$782,N$83)+'СЕТ СН'!$H$9+СВЦЭМ!$D$10+'СЕТ СН'!$H$6-'СЕТ СН'!$H$19</f>
        <v>2061.5094608700001</v>
      </c>
      <c r="O95" s="36">
        <f>SUMIFS(СВЦЭМ!$C$39:$C$782,СВЦЭМ!$A$39:$A$782,$A95,СВЦЭМ!$B$39:$B$782,O$83)+'СЕТ СН'!$H$9+СВЦЭМ!$D$10+'СЕТ СН'!$H$6-'СЕТ СН'!$H$19</f>
        <v>2090.2684469400001</v>
      </c>
      <c r="P95" s="36">
        <f>SUMIFS(СВЦЭМ!$C$39:$C$782,СВЦЭМ!$A$39:$A$782,$A95,СВЦЭМ!$B$39:$B$782,P$83)+'СЕТ СН'!$H$9+СВЦЭМ!$D$10+'СЕТ СН'!$H$6-'СЕТ СН'!$H$19</f>
        <v>2104.8012745599999</v>
      </c>
      <c r="Q95" s="36">
        <f>SUMIFS(СВЦЭМ!$C$39:$C$782,СВЦЭМ!$A$39:$A$782,$A95,СВЦЭМ!$B$39:$B$782,Q$83)+'СЕТ СН'!$H$9+СВЦЭМ!$D$10+'СЕТ СН'!$H$6-'СЕТ СН'!$H$19</f>
        <v>2128.50531211</v>
      </c>
      <c r="R95" s="36">
        <f>SUMIFS(СВЦЭМ!$C$39:$C$782,СВЦЭМ!$A$39:$A$782,$A95,СВЦЭМ!$B$39:$B$782,R$83)+'СЕТ СН'!$H$9+СВЦЭМ!$D$10+'СЕТ СН'!$H$6-'СЕТ СН'!$H$19</f>
        <v>2144.0693201300001</v>
      </c>
      <c r="S95" s="36">
        <f>SUMIFS(СВЦЭМ!$C$39:$C$782,СВЦЭМ!$A$39:$A$782,$A95,СВЦЭМ!$B$39:$B$782,S$83)+'СЕТ СН'!$H$9+СВЦЭМ!$D$10+'СЕТ СН'!$H$6-'СЕТ СН'!$H$19</f>
        <v>2130.3993781999998</v>
      </c>
      <c r="T95" s="36">
        <f>SUMIFS(СВЦЭМ!$C$39:$C$782,СВЦЭМ!$A$39:$A$782,$A95,СВЦЭМ!$B$39:$B$782,T$83)+'СЕТ СН'!$H$9+СВЦЭМ!$D$10+'СЕТ СН'!$H$6-'СЕТ СН'!$H$19</f>
        <v>2088.7828663499999</v>
      </c>
      <c r="U95" s="36">
        <f>SUMIFS(СВЦЭМ!$C$39:$C$782,СВЦЭМ!$A$39:$A$782,$A95,СВЦЭМ!$B$39:$B$782,U$83)+'СЕТ СН'!$H$9+СВЦЭМ!$D$10+'СЕТ СН'!$H$6-'СЕТ СН'!$H$19</f>
        <v>2023.5940291100001</v>
      </c>
      <c r="V95" s="36">
        <f>SUMIFS(СВЦЭМ!$C$39:$C$782,СВЦЭМ!$A$39:$A$782,$A95,СВЦЭМ!$B$39:$B$782,V$83)+'СЕТ СН'!$H$9+СВЦЭМ!$D$10+'СЕТ СН'!$H$6-'СЕТ СН'!$H$19</f>
        <v>1983.93385012</v>
      </c>
      <c r="W95" s="36">
        <f>SUMIFS(СВЦЭМ!$C$39:$C$782,СВЦЭМ!$A$39:$A$782,$A95,СВЦЭМ!$B$39:$B$782,W$83)+'СЕТ СН'!$H$9+СВЦЭМ!$D$10+'СЕТ СН'!$H$6-'СЕТ СН'!$H$19</f>
        <v>1950.1257784899999</v>
      </c>
      <c r="X95" s="36">
        <f>SUMIFS(СВЦЭМ!$C$39:$C$782,СВЦЭМ!$A$39:$A$782,$A95,СВЦЭМ!$B$39:$B$782,X$83)+'СЕТ СН'!$H$9+СВЦЭМ!$D$10+'СЕТ СН'!$H$6-'СЕТ СН'!$H$19</f>
        <v>1997.00425266</v>
      </c>
      <c r="Y95" s="36">
        <f>SUMIFS(СВЦЭМ!$C$39:$C$782,СВЦЭМ!$A$39:$A$782,$A95,СВЦЭМ!$B$39:$B$782,Y$83)+'СЕТ СН'!$H$9+СВЦЭМ!$D$10+'СЕТ СН'!$H$6-'СЕТ СН'!$H$19</f>
        <v>2046.8335580099999</v>
      </c>
    </row>
    <row r="96" spans="1:25" ht="15.75" x14ac:dyDescent="0.2">
      <c r="A96" s="35">
        <f t="shared" si="2"/>
        <v>45425</v>
      </c>
      <c r="B96" s="36">
        <f>SUMIFS(СВЦЭМ!$C$39:$C$782,СВЦЭМ!$A$39:$A$782,$A96,СВЦЭМ!$B$39:$B$782,B$83)+'СЕТ СН'!$H$9+СВЦЭМ!$D$10+'СЕТ СН'!$H$6-'СЕТ СН'!$H$19</f>
        <v>2100.8349722200001</v>
      </c>
      <c r="C96" s="36">
        <f>SUMIFS(СВЦЭМ!$C$39:$C$782,СВЦЭМ!$A$39:$A$782,$A96,СВЦЭМ!$B$39:$B$782,C$83)+'СЕТ СН'!$H$9+СВЦЭМ!$D$10+'СЕТ СН'!$H$6-'СЕТ СН'!$H$19</f>
        <v>2180.3984998400001</v>
      </c>
      <c r="D96" s="36">
        <f>SUMIFS(СВЦЭМ!$C$39:$C$782,СВЦЭМ!$A$39:$A$782,$A96,СВЦЭМ!$B$39:$B$782,D$83)+'СЕТ СН'!$H$9+СВЦЭМ!$D$10+'СЕТ СН'!$H$6-'СЕТ СН'!$H$19</f>
        <v>2235.4971661899999</v>
      </c>
      <c r="E96" s="36">
        <f>SUMIFS(СВЦЭМ!$C$39:$C$782,СВЦЭМ!$A$39:$A$782,$A96,СВЦЭМ!$B$39:$B$782,E$83)+'СЕТ СН'!$H$9+СВЦЭМ!$D$10+'СЕТ СН'!$H$6-'СЕТ СН'!$H$19</f>
        <v>2293.4182253899999</v>
      </c>
      <c r="F96" s="36">
        <f>SUMIFS(СВЦЭМ!$C$39:$C$782,СВЦЭМ!$A$39:$A$782,$A96,СВЦЭМ!$B$39:$B$782,F$83)+'СЕТ СН'!$H$9+СВЦЭМ!$D$10+'СЕТ СН'!$H$6-'СЕТ СН'!$H$19</f>
        <v>2310.02425799</v>
      </c>
      <c r="G96" s="36">
        <f>SUMIFS(СВЦЭМ!$C$39:$C$782,СВЦЭМ!$A$39:$A$782,$A96,СВЦЭМ!$B$39:$B$782,G$83)+'СЕТ СН'!$H$9+СВЦЭМ!$D$10+'СЕТ СН'!$H$6-'СЕТ СН'!$H$19</f>
        <v>2283.6290879099997</v>
      </c>
      <c r="H96" s="36">
        <f>SUMIFS(СВЦЭМ!$C$39:$C$782,СВЦЭМ!$A$39:$A$782,$A96,СВЦЭМ!$B$39:$B$782,H$83)+'СЕТ СН'!$H$9+СВЦЭМ!$D$10+'СЕТ СН'!$H$6-'СЕТ СН'!$H$19</f>
        <v>2232.6177270200001</v>
      </c>
      <c r="I96" s="36">
        <f>SUMIFS(СВЦЭМ!$C$39:$C$782,СВЦЭМ!$A$39:$A$782,$A96,СВЦЭМ!$B$39:$B$782,I$83)+'СЕТ СН'!$H$9+СВЦЭМ!$D$10+'СЕТ СН'!$H$6-'СЕТ СН'!$H$19</f>
        <v>2136.8260991100001</v>
      </c>
      <c r="J96" s="36">
        <f>SUMIFS(СВЦЭМ!$C$39:$C$782,СВЦЭМ!$A$39:$A$782,$A96,СВЦЭМ!$B$39:$B$782,J$83)+'СЕТ СН'!$H$9+СВЦЭМ!$D$10+'СЕТ СН'!$H$6-'СЕТ СН'!$H$19</f>
        <v>2105.8634687499998</v>
      </c>
      <c r="K96" s="36">
        <f>SUMIFS(СВЦЭМ!$C$39:$C$782,СВЦЭМ!$A$39:$A$782,$A96,СВЦЭМ!$B$39:$B$782,K$83)+'СЕТ СН'!$H$9+СВЦЭМ!$D$10+'СЕТ СН'!$H$6-'СЕТ СН'!$H$19</f>
        <v>2088.0679471799999</v>
      </c>
      <c r="L96" s="36">
        <f>SUMIFS(СВЦЭМ!$C$39:$C$782,СВЦЭМ!$A$39:$A$782,$A96,СВЦЭМ!$B$39:$B$782,L$83)+'СЕТ СН'!$H$9+СВЦЭМ!$D$10+'СЕТ СН'!$H$6-'СЕТ СН'!$H$19</f>
        <v>2062.5987612199997</v>
      </c>
      <c r="M96" s="36">
        <f>SUMIFS(СВЦЭМ!$C$39:$C$782,СВЦЭМ!$A$39:$A$782,$A96,СВЦЭМ!$B$39:$B$782,M$83)+'СЕТ СН'!$H$9+СВЦЭМ!$D$10+'СЕТ СН'!$H$6-'СЕТ СН'!$H$19</f>
        <v>2079.3186377500001</v>
      </c>
      <c r="N96" s="36">
        <f>SUMIFS(СВЦЭМ!$C$39:$C$782,СВЦЭМ!$A$39:$A$782,$A96,СВЦЭМ!$B$39:$B$782,N$83)+'СЕТ СН'!$H$9+СВЦЭМ!$D$10+'СЕТ СН'!$H$6-'СЕТ СН'!$H$19</f>
        <v>2104.98264733</v>
      </c>
      <c r="O96" s="36">
        <f>SUMIFS(СВЦЭМ!$C$39:$C$782,СВЦЭМ!$A$39:$A$782,$A96,СВЦЭМ!$B$39:$B$782,O$83)+'СЕТ СН'!$H$9+СВЦЭМ!$D$10+'СЕТ СН'!$H$6-'СЕТ СН'!$H$19</f>
        <v>2110.1226761799999</v>
      </c>
      <c r="P96" s="36">
        <f>SUMIFS(СВЦЭМ!$C$39:$C$782,СВЦЭМ!$A$39:$A$782,$A96,СВЦЭМ!$B$39:$B$782,P$83)+'СЕТ СН'!$H$9+СВЦЭМ!$D$10+'СЕТ СН'!$H$6-'СЕТ СН'!$H$19</f>
        <v>2114.1413447099999</v>
      </c>
      <c r="Q96" s="36">
        <f>SUMIFS(СВЦЭМ!$C$39:$C$782,СВЦЭМ!$A$39:$A$782,$A96,СВЦЭМ!$B$39:$B$782,Q$83)+'СЕТ СН'!$H$9+СВЦЭМ!$D$10+'СЕТ СН'!$H$6-'СЕТ СН'!$H$19</f>
        <v>2141.6080704999999</v>
      </c>
      <c r="R96" s="36">
        <f>SUMIFS(СВЦЭМ!$C$39:$C$782,СВЦЭМ!$A$39:$A$782,$A96,СВЦЭМ!$B$39:$B$782,R$83)+'СЕТ СН'!$H$9+СВЦЭМ!$D$10+'СЕТ СН'!$H$6-'СЕТ СН'!$H$19</f>
        <v>2157.0076904400003</v>
      </c>
      <c r="S96" s="36">
        <f>SUMIFS(СВЦЭМ!$C$39:$C$782,СВЦЭМ!$A$39:$A$782,$A96,СВЦЭМ!$B$39:$B$782,S$83)+'СЕТ СН'!$H$9+СВЦЭМ!$D$10+'СЕТ СН'!$H$6-'СЕТ СН'!$H$19</f>
        <v>2147.2691621599997</v>
      </c>
      <c r="T96" s="36">
        <f>SUMIFS(СВЦЭМ!$C$39:$C$782,СВЦЭМ!$A$39:$A$782,$A96,СВЦЭМ!$B$39:$B$782,T$83)+'СЕТ СН'!$H$9+СВЦЭМ!$D$10+'СЕТ СН'!$H$6-'СЕТ СН'!$H$19</f>
        <v>2111.3498168000001</v>
      </c>
      <c r="U96" s="36">
        <f>SUMIFS(СВЦЭМ!$C$39:$C$782,СВЦЭМ!$A$39:$A$782,$A96,СВЦЭМ!$B$39:$B$782,U$83)+'СЕТ СН'!$H$9+СВЦЭМ!$D$10+'СЕТ СН'!$H$6-'СЕТ СН'!$H$19</f>
        <v>2103.4858078500001</v>
      </c>
      <c r="V96" s="36">
        <f>SUMIFS(СВЦЭМ!$C$39:$C$782,СВЦЭМ!$A$39:$A$782,$A96,СВЦЭМ!$B$39:$B$782,V$83)+'СЕТ СН'!$H$9+СВЦЭМ!$D$10+'СЕТ СН'!$H$6-'СЕТ СН'!$H$19</f>
        <v>2068.3330903300002</v>
      </c>
      <c r="W96" s="36">
        <f>SUMIFS(СВЦЭМ!$C$39:$C$782,СВЦЭМ!$A$39:$A$782,$A96,СВЦЭМ!$B$39:$B$782,W$83)+'СЕТ СН'!$H$9+СВЦЭМ!$D$10+'СЕТ СН'!$H$6-'СЕТ СН'!$H$19</f>
        <v>2044.83277535</v>
      </c>
      <c r="X96" s="36">
        <f>SUMIFS(СВЦЭМ!$C$39:$C$782,СВЦЭМ!$A$39:$A$782,$A96,СВЦЭМ!$B$39:$B$782,X$83)+'СЕТ СН'!$H$9+СВЦЭМ!$D$10+'СЕТ СН'!$H$6-'СЕТ СН'!$H$19</f>
        <v>2083.95619128</v>
      </c>
      <c r="Y96" s="36">
        <f>SUMIFS(СВЦЭМ!$C$39:$C$782,СВЦЭМ!$A$39:$A$782,$A96,СВЦЭМ!$B$39:$B$782,Y$83)+'СЕТ СН'!$H$9+СВЦЭМ!$D$10+'СЕТ СН'!$H$6-'СЕТ СН'!$H$19</f>
        <v>2113.0405955400001</v>
      </c>
    </row>
    <row r="97" spans="1:25" ht="15.75" x14ac:dyDescent="0.2">
      <c r="A97" s="35">
        <f t="shared" si="2"/>
        <v>45426</v>
      </c>
      <c r="B97" s="36">
        <f>SUMIFS(СВЦЭМ!$C$39:$C$782,СВЦЭМ!$A$39:$A$782,$A97,СВЦЭМ!$B$39:$B$782,B$83)+'СЕТ СН'!$H$9+СВЦЭМ!$D$10+'СЕТ СН'!$H$6-'СЕТ СН'!$H$19</f>
        <v>2214.0871311299998</v>
      </c>
      <c r="C97" s="36">
        <f>SUMIFS(СВЦЭМ!$C$39:$C$782,СВЦЭМ!$A$39:$A$782,$A97,СВЦЭМ!$B$39:$B$782,C$83)+'СЕТ СН'!$H$9+СВЦЭМ!$D$10+'СЕТ СН'!$H$6-'СЕТ СН'!$H$19</f>
        <v>2268.0205391</v>
      </c>
      <c r="D97" s="36">
        <f>SUMIFS(СВЦЭМ!$C$39:$C$782,СВЦЭМ!$A$39:$A$782,$A97,СВЦЭМ!$B$39:$B$782,D$83)+'СЕТ СН'!$H$9+СВЦЭМ!$D$10+'СЕТ СН'!$H$6-'СЕТ СН'!$H$19</f>
        <v>2271.4743834999999</v>
      </c>
      <c r="E97" s="36">
        <f>SUMIFS(СВЦЭМ!$C$39:$C$782,СВЦЭМ!$A$39:$A$782,$A97,СВЦЭМ!$B$39:$B$782,E$83)+'СЕТ СН'!$H$9+СВЦЭМ!$D$10+'СЕТ СН'!$H$6-'СЕТ СН'!$H$19</f>
        <v>2322.6041789399997</v>
      </c>
      <c r="F97" s="36">
        <f>SUMIFS(СВЦЭМ!$C$39:$C$782,СВЦЭМ!$A$39:$A$782,$A97,СВЦЭМ!$B$39:$B$782,F$83)+'СЕТ СН'!$H$9+СВЦЭМ!$D$10+'СЕТ СН'!$H$6-'СЕТ СН'!$H$19</f>
        <v>2330.90091613</v>
      </c>
      <c r="G97" s="36">
        <f>SUMIFS(СВЦЭМ!$C$39:$C$782,СВЦЭМ!$A$39:$A$782,$A97,СВЦЭМ!$B$39:$B$782,G$83)+'СЕТ СН'!$H$9+СВЦЭМ!$D$10+'СЕТ СН'!$H$6-'СЕТ СН'!$H$19</f>
        <v>2293.5949028</v>
      </c>
      <c r="H97" s="36">
        <f>SUMIFS(СВЦЭМ!$C$39:$C$782,СВЦЭМ!$A$39:$A$782,$A97,СВЦЭМ!$B$39:$B$782,H$83)+'СЕТ СН'!$H$9+СВЦЭМ!$D$10+'СЕТ СН'!$H$6-'СЕТ СН'!$H$19</f>
        <v>2253.1665799000002</v>
      </c>
      <c r="I97" s="36">
        <f>SUMIFS(СВЦЭМ!$C$39:$C$782,СВЦЭМ!$A$39:$A$782,$A97,СВЦЭМ!$B$39:$B$782,I$83)+'СЕТ СН'!$H$9+СВЦЭМ!$D$10+'СЕТ СН'!$H$6-'СЕТ СН'!$H$19</f>
        <v>2182.6088860899999</v>
      </c>
      <c r="J97" s="36">
        <f>SUMIFS(СВЦЭМ!$C$39:$C$782,СВЦЭМ!$A$39:$A$782,$A97,СВЦЭМ!$B$39:$B$782,J$83)+'СЕТ СН'!$H$9+СВЦЭМ!$D$10+'СЕТ СН'!$H$6-'СЕТ СН'!$H$19</f>
        <v>2111.9375096200001</v>
      </c>
      <c r="K97" s="36">
        <f>SUMIFS(СВЦЭМ!$C$39:$C$782,СВЦЭМ!$A$39:$A$782,$A97,СВЦЭМ!$B$39:$B$782,K$83)+'СЕТ СН'!$H$9+СВЦЭМ!$D$10+'СЕТ СН'!$H$6-'СЕТ СН'!$H$19</f>
        <v>2099.6785119300002</v>
      </c>
      <c r="L97" s="36">
        <f>SUMIFS(СВЦЭМ!$C$39:$C$782,СВЦЭМ!$A$39:$A$782,$A97,СВЦЭМ!$B$39:$B$782,L$83)+'СЕТ СН'!$H$9+СВЦЭМ!$D$10+'СЕТ СН'!$H$6-'СЕТ СН'!$H$19</f>
        <v>2094.80738019</v>
      </c>
      <c r="M97" s="36">
        <f>SUMIFS(СВЦЭМ!$C$39:$C$782,СВЦЭМ!$A$39:$A$782,$A97,СВЦЭМ!$B$39:$B$782,M$83)+'СЕТ СН'!$H$9+СВЦЭМ!$D$10+'СЕТ СН'!$H$6-'СЕТ СН'!$H$19</f>
        <v>2103.7626282399997</v>
      </c>
      <c r="N97" s="36">
        <f>SUMIFS(СВЦЭМ!$C$39:$C$782,СВЦЭМ!$A$39:$A$782,$A97,СВЦЭМ!$B$39:$B$782,N$83)+'СЕТ СН'!$H$9+СВЦЭМ!$D$10+'СЕТ СН'!$H$6-'СЕТ СН'!$H$19</f>
        <v>2112.51653132</v>
      </c>
      <c r="O97" s="36">
        <f>SUMIFS(СВЦЭМ!$C$39:$C$782,СВЦЭМ!$A$39:$A$782,$A97,СВЦЭМ!$B$39:$B$782,O$83)+'СЕТ СН'!$H$9+СВЦЭМ!$D$10+'СЕТ СН'!$H$6-'СЕТ СН'!$H$19</f>
        <v>2120.1763685599999</v>
      </c>
      <c r="P97" s="36">
        <f>SUMIFS(СВЦЭМ!$C$39:$C$782,СВЦЭМ!$A$39:$A$782,$A97,СВЦЭМ!$B$39:$B$782,P$83)+'СЕТ СН'!$H$9+СВЦЭМ!$D$10+'СЕТ СН'!$H$6-'СЕТ СН'!$H$19</f>
        <v>2122.1344626</v>
      </c>
      <c r="Q97" s="36">
        <f>SUMIFS(СВЦЭМ!$C$39:$C$782,СВЦЭМ!$A$39:$A$782,$A97,СВЦЭМ!$B$39:$B$782,Q$83)+'СЕТ СН'!$H$9+СВЦЭМ!$D$10+'СЕТ СН'!$H$6-'СЕТ СН'!$H$19</f>
        <v>2148.7208130500003</v>
      </c>
      <c r="R97" s="36">
        <f>SUMIFS(СВЦЭМ!$C$39:$C$782,СВЦЭМ!$A$39:$A$782,$A97,СВЦЭМ!$B$39:$B$782,R$83)+'СЕТ СН'!$H$9+СВЦЭМ!$D$10+'СЕТ СН'!$H$6-'СЕТ СН'!$H$19</f>
        <v>2164.3593080700002</v>
      </c>
      <c r="S97" s="36">
        <f>SUMIFS(СВЦЭМ!$C$39:$C$782,СВЦЭМ!$A$39:$A$782,$A97,СВЦЭМ!$B$39:$B$782,S$83)+'СЕТ СН'!$H$9+СВЦЭМ!$D$10+'СЕТ СН'!$H$6-'СЕТ СН'!$H$19</f>
        <v>2144.6684610499997</v>
      </c>
      <c r="T97" s="36">
        <f>SUMIFS(СВЦЭМ!$C$39:$C$782,СВЦЭМ!$A$39:$A$782,$A97,СВЦЭМ!$B$39:$B$782,T$83)+'СЕТ СН'!$H$9+СВЦЭМ!$D$10+'СЕТ СН'!$H$6-'СЕТ СН'!$H$19</f>
        <v>2110.9230062699999</v>
      </c>
      <c r="U97" s="36">
        <f>SUMIFS(СВЦЭМ!$C$39:$C$782,СВЦЭМ!$A$39:$A$782,$A97,СВЦЭМ!$B$39:$B$782,U$83)+'СЕТ СН'!$H$9+СВЦЭМ!$D$10+'СЕТ СН'!$H$6-'СЕТ СН'!$H$19</f>
        <v>2100.4293660799999</v>
      </c>
      <c r="V97" s="36">
        <f>SUMIFS(СВЦЭМ!$C$39:$C$782,СВЦЭМ!$A$39:$A$782,$A97,СВЦЭМ!$B$39:$B$782,V$83)+'СЕТ СН'!$H$9+СВЦЭМ!$D$10+'СЕТ СН'!$H$6-'СЕТ СН'!$H$19</f>
        <v>2075.3340731500002</v>
      </c>
      <c r="W97" s="36">
        <f>SUMIFS(СВЦЭМ!$C$39:$C$782,СВЦЭМ!$A$39:$A$782,$A97,СВЦЭМ!$B$39:$B$782,W$83)+'СЕТ СН'!$H$9+СВЦЭМ!$D$10+'СЕТ СН'!$H$6-'СЕТ СН'!$H$19</f>
        <v>2049.4308015799998</v>
      </c>
      <c r="X97" s="36">
        <f>SUMIFS(СВЦЭМ!$C$39:$C$782,СВЦЭМ!$A$39:$A$782,$A97,СВЦЭМ!$B$39:$B$782,X$83)+'СЕТ СН'!$H$9+СВЦЭМ!$D$10+'СЕТ СН'!$H$6-'СЕТ СН'!$H$19</f>
        <v>2085.49959898</v>
      </c>
      <c r="Y97" s="36">
        <f>SUMIFS(СВЦЭМ!$C$39:$C$782,СВЦЭМ!$A$39:$A$782,$A97,СВЦЭМ!$B$39:$B$782,Y$83)+'СЕТ СН'!$H$9+СВЦЭМ!$D$10+'СЕТ СН'!$H$6-'СЕТ СН'!$H$19</f>
        <v>2144.9008297099999</v>
      </c>
    </row>
    <row r="98" spans="1:25" ht="15.75" x14ac:dyDescent="0.2">
      <c r="A98" s="35">
        <f t="shared" si="2"/>
        <v>45427</v>
      </c>
      <c r="B98" s="36">
        <f>SUMIFS(СВЦЭМ!$C$39:$C$782,СВЦЭМ!$A$39:$A$782,$A98,СВЦЭМ!$B$39:$B$782,B$83)+'СЕТ СН'!$H$9+СВЦЭМ!$D$10+'СЕТ СН'!$H$6-'СЕТ СН'!$H$19</f>
        <v>2194.5897256500002</v>
      </c>
      <c r="C98" s="36">
        <f>SUMIFS(СВЦЭМ!$C$39:$C$782,СВЦЭМ!$A$39:$A$782,$A98,СВЦЭМ!$B$39:$B$782,C$83)+'СЕТ СН'!$H$9+СВЦЭМ!$D$10+'СЕТ СН'!$H$6-'СЕТ СН'!$H$19</f>
        <v>2274.1549114099998</v>
      </c>
      <c r="D98" s="36">
        <f>SUMIFS(СВЦЭМ!$C$39:$C$782,СВЦЭМ!$A$39:$A$782,$A98,СВЦЭМ!$B$39:$B$782,D$83)+'СЕТ СН'!$H$9+СВЦЭМ!$D$10+'СЕТ СН'!$H$6-'СЕТ СН'!$H$19</f>
        <v>2286.4590032199999</v>
      </c>
      <c r="E98" s="36">
        <f>SUMIFS(СВЦЭМ!$C$39:$C$782,СВЦЭМ!$A$39:$A$782,$A98,СВЦЭМ!$B$39:$B$782,E$83)+'СЕТ СН'!$H$9+СВЦЭМ!$D$10+'СЕТ СН'!$H$6-'СЕТ СН'!$H$19</f>
        <v>2338.71563603</v>
      </c>
      <c r="F98" s="36">
        <f>SUMIFS(СВЦЭМ!$C$39:$C$782,СВЦЭМ!$A$39:$A$782,$A98,СВЦЭМ!$B$39:$B$782,F$83)+'СЕТ СН'!$H$9+СВЦЭМ!$D$10+'СЕТ СН'!$H$6-'СЕТ СН'!$H$19</f>
        <v>2346.8140263300002</v>
      </c>
      <c r="G98" s="36">
        <f>SUMIFS(СВЦЭМ!$C$39:$C$782,СВЦЭМ!$A$39:$A$782,$A98,СВЦЭМ!$B$39:$B$782,G$83)+'СЕТ СН'!$H$9+СВЦЭМ!$D$10+'СЕТ СН'!$H$6-'СЕТ СН'!$H$19</f>
        <v>2306.2874737800003</v>
      </c>
      <c r="H98" s="36">
        <f>SUMIFS(СВЦЭМ!$C$39:$C$782,СВЦЭМ!$A$39:$A$782,$A98,СВЦЭМ!$B$39:$B$782,H$83)+'СЕТ СН'!$H$9+СВЦЭМ!$D$10+'СЕТ СН'!$H$6-'СЕТ СН'!$H$19</f>
        <v>2249.6389775500002</v>
      </c>
      <c r="I98" s="36">
        <f>SUMIFS(СВЦЭМ!$C$39:$C$782,СВЦЭМ!$A$39:$A$782,$A98,СВЦЭМ!$B$39:$B$782,I$83)+'СЕТ СН'!$H$9+СВЦЭМ!$D$10+'СЕТ СН'!$H$6-'СЕТ СН'!$H$19</f>
        <v>2173.62773883</v>
      </c>
      <c r="J98" s="36">
        <f>SUMIFS(СВЦЭМ!$C$39:$C$782,СВЦЭМ!$A$39:$A$782,$A98,СВЦЭМ!$B$39:$B$782,J$83)+'СЕТ СН'!$H$9+СВЦЭМ!$D$10+'СЕТ СН'!$H$6-'СЕТ СН'!$H$19</f>
        <v>2133.9028795700001</v>
      </c>
      <c r="K98" s="36">
        <f>SUMIFS(СВЦЭМ!$C$39:$C$782,СВЦЭМ!$A$39:$A$782,$A98,СВЦЭМ!$B$39:$B$782,K$83)+'СЕТ СН'!$H$9+СВЦЭМ!$D$10+'СЕТ СН'!$H$6-'СЕТ СН'!$H$19</f>
        <v>2089.1978124500001</v>
      </c>
      <c r="L98" s="36">
        <f>SUMIFS(СВЦЭМ!$C$39:$C$782,СВЦЭМ!$A$39:$A$782,$A98,СВЦЭМ!$B$39:$B$782,L$83)+'СЕТ СН'!$H$9+СВЦЭМ!$D$10+'СЕТ СН'!$H$6-'СЕТ СН'!$H$19</f>
        <v>2064.8288214200002</v>
      </c>
      <c r="M98" s="36">
        <f>SUMIFS(СВЦЭМ!$C$39:$C$782,СВЦЭМ!$A$39:$A$782,$A98,СВЦЭМ!$B$39:$B$782,M$83)+'СЕТ СН'!$H$9+СВЦЭМ!$D$10+'СЕТ СН'!$H$6-'СЕТ СН'!$H$19</f>
        <v>2094.2981804399997</v>
      </c>
      <c r="N98" s="36">
        <f>SUMIFS(СВЦЭМ!$C$39:$C$782,СВЦЭМ!$A$39:$A$782,$A98,СВЦЭМ!$B$39:$B$782,N$83)+'СЕТ СН'!$H$9+СВЦЭМ!$D$10+'СЕТ СН'!$H$6-'СЕТ СН'!$H$19</f>
        <v>2108.7313463800001</v>
      </c>
      <c r="O98" s="36">
        <f>SUMIFS(СВЦЭМ!$C$39:$C$782,СВЦЭМ!$A$39:$A$782,$A98,СВЦЭМ!$B$39:$B$782,O$83)+'СЕТ СН'!$H$9+СВЦЭМ!$D$10+'СЕТ СН'!$H$6-'СЕТ СН'!$H$19</f>
        <v>2124.1778999400003</v>
      </c>
      <c r="P98" s="36">
        <f>SUMIFS(СВЦЭМ!$C$39:$C$782,СВЦЭМ!$A$39:$A$782,$A98,СВЦЭМ!$B$39:$B$782,P$83)+'СЕТ СН'!$H$9+СВЦЭМ!$D$10+'СЕТ СН'!$H$6-'СЕТ СН'!$H$19</f>
        <v>2135.49422194</v>
      </c>
      <c r="Q98" s="36">
        <f>SUMIFS(СВЦЭМ!$C$39:$C$782,СВЦЭМ!$A$39:$A$782,$A98,СВЦЭМ!$B$39:$B$782,Q$83)+'СЕТ СН'!$H$9+СВЦЭМ!$D$10+'СЕТ СН'!$H$6-'СЕТ СН'!$H$19</f>
        <v>2167.3890670400001</v>
      </c>
      <c r="R98" s="36">
        <f>SUMIFS(СВЦЭМ!$C$39:$C$782,СВЦЭМ!$A$39:$A$782,$A98,СВЦЭМ!$B$39:$B$782,R$83)+'СЕТ СН'!$H$9+СВЦЭМ!$D$10+'СЕТ СН'!$H$6-'СЕТ СН'!$H$19</f>
        <v>2174.68720902</v>
      </c>
      <c r="S98" s="36">
        <f>SUMIFS(СВЦЭМ!$C$39:$C$782,СВЦЭМ!$A$39:$A$782,$A98,СВЦЭМ!$B$39:$B$782,S$83)+'СЕТ СН'!$H$9+СВЦЭМ!$D$10+'СЕТ СН'!$H$6-'СЕТ СН'!$H$19</f>
        <v>2151.8819483799998</v>
      </c>
      <c r="T98" s="36">
        <f>SUMIFS(СВЦЭМ!$C$39:$C$782,СВЦЭМ!$A$39:$A$782,$A98,СВЦЭМ!$B$39:$B$782,T$83)+'СЕТ СН'!$H$9+СВЦЭМ!$D$10+'СЕТ СН'!$H$6-'СЕТ СН'!$H$19</f>
        <v>2121.3490399499997</v>
      </c>
      <c r="U98" s="36">
        <f>SUMIFS(СВЦЭМ!$C$39:$C$782,СВЦЭМ!$A$39:$A$782,$A98,СВЦЭМ!$B$39:$B$782,U$83)+'СЕТ СН'!$H$9+СВЦЭМ!$D$10+'СЕТ СН'!$H$6-'СЕТ СН'!$H$19</f>
        <v>2109.1775395699997</v>
      </c>
      <c r="V98" s="36">
        <f>SUMIFS(СВЦЭМ!$C$39:$C$782,СВЦЭМ!$A$39:$A$782,$A98,СВЦЭМ!$B$39:$B$782,V$83)+'СЕТ СН'!$H$9+СВЦЭМ!$D$10+'СЕТ СН'!$H$6-'СЕТ СН'!$H$19</f>
        <v>2067.7402235999998</v>
      </c>
      <c r="W98" s="36">
        <f>SUMIFS(СВЦЭМ!$C$39:$C$782,СВЦЭМ!$A$39:$A$782,$A98,СВЦЭМ!$B$39:$B$782,W$83)+'СЕТ СН'!$H$9+СВЦЭМ!$D$10+'СЕТ СН'!$H$6-'СЕТ СН'!$H$19</f>
        <v>2021.7135223800001</v>
      </c>
      <c r="X98" s="36">
        <f>SUMIFS(СВЦЭМ!$C$39:$C$782,СВЦЭМ!$A$39:$A$782,$A98,СВЦЭМ!$B$39:$B$782,X$83)+'СЕТ СН'!$H$9+СВЦЭМ!$D$10+'СЕТ СН'!$H$6-'СЕТ СН'!$H$19</f>
        <v>2060.65121185</v>
      </c>
      <c r="Y98" s="36">
        <f>SUMIFS(СВЦЭМ!$C$39:$C$782,СВЦЭМ!$A$39:$A$782,$A98,СВЦЭМ!$B$39:$B$782,Y$83)+'СЕТ СН'!$H$9+СВЦЭМ!$D$10+'СЕТ СН'!$H$6-'СЕТ СН'!$H$19</f>
        <v>2114.2992460099999</v>
      </c>
    </row>
    <row r="99" spans="1:25" ht="15.75" x14ac:dyDescent="0.2">
      <c r="A99" s="35">
        <f t="shared" si="2"/>
        <v>45428</v>
      </c>
      <c r="B99" s="36">
        <f>SUMIFS(СВЦЭМ!$C$39:$C$782,СВЦЭМ!$A$39:$A$782,$A99,СВЦЭМ!$B$39:$B$782,B$83)+'СЕТ СН'!$H$9+СВЦЭМ!$D$10+'СЕТ СН'!$H$6-'СЕТ СН'!$H$19</f>
        <v>2195.5397412499997</v>
      </c>
      <c r="C99" s="36">
        <f>SUMIFS(СВЦЭМ!$C$39:$C$782,СВЦЭМ!$A$39:$A$782,$A99,СВЦЭМ!$B$39:$B$782,C$83)+'СЕТ СН'!$H$9+СВЦЭМ!$D$10+'СЕТ СН'!$H$6-'СЕТ СН'!$H$19</f>
        <v>2292.0806894500001</v>
      </c>
      <c r="D99" s="36">
        <f>SUMIFS(СВЦЭМ!$C$39:$C$782,СВЦЭМ!$A$39:$A$782,$A99,СВЦЭМ!$B$39:$B$782,D$83)+'СЕТ СН'!$H$9+СВЦЭМ!$D$10+'СЕТ СН'!$H$6-'СЕТ СН'!$H$19</f>
        <v>2296.83243459</v>
      </c>
      <c r="E99" s="36">
        <f>SUMIFS(СВЦЭМ!$C$39:$C$782,СВЦЭМ!$A$39:$A$782,$A99,СВЦЭМ!$B$39:$B$782,E$83)+'СЕТ СН'!$H$9+СВЦЭМ!$D$10+'СЕТ СН'!$H$6-'СЕТ СН'!$H$19</f>
        <v>2353.2504212499998</v>
      </c>
      <c r="F99" s="36">
        <f>SUMIFS(СВЦЭМ!$C$39:$C$782,СВЦЭМ!$A$39:$A$782,$A99,СВЦЭМ!$B$39:$B$782,F$83)+'СЕТ СН'!$H$9+СВЦЭМ!$D$10+'СЕТ СН'!$H$6-'СЕТ СН'!$H$19</f>
        <v>2336.2717063999999</v>
      </c>
      <c r="G99" s="36">
        <f>SUMIFS(СВЦЭМ!$C$39:$C$782,СВЦЭМ!$A$39:$A$782,$A99,СВЦЭМ!$B$39:$B$782,G$83)+'СЕТ СН'!$H$9+СВЦЭМ!$D$10+'СЕТ СН'!$H$6-'СЕТ СН'!$H$19</f>
        <v>2301.0702823900001</v>
      </c>
      <c r="H99" s="36">
        <f>SUMIFS(СВЦЭМ!$C$39:$C$782,СВЦЭМ!$A$39:$A$782,$A99,СВЦЭМ!$B$39:$B$782,H$83)+'СЕТ СН'!$H$9+СВЦЭМ!$D$10+'СЕТ СН'!$H$6-'СЕТ СН'!$H$19</f>
        <v>2220.5153569599997</v>
      </c>
      <c r="I99" s="36">
        <f>SUMIFS(СВЦЭМ!$C$39:$C$782,СВЦЭМ!$A$39:$A$782,$A99,СВЦЭМ!$B$39:$B$782,I$83)+'СЕТ СН'!$H$9+СВЦЭМ!$D$10+'СЕТ СН'!$H$6-'СЕТ СН'!$H$19</f>
        <v>2125.4659731299998</v>
      </c>
      <c r="J99" s="36">
        <f>SUMIFS(СВЦЭМ!$C$39:$C$782,СВЦЭМ!$A$39:$A$782,$A99,СВЦЭМ!$B$39:$B$782,J$83)+'СЕТ СН'!$H$9+СВЦЭМ!$D$10+'СЕТ СН'!$H$6-'СЕТ СН'!$H$19</f>
        <v>2075.9611958300002</v>
      </c>
      <c r="K99" s="36">
        <f>SUMIFS(СВЦЭМ!$C$39:$C$782,СВЦЭМ!$A$39:$A$782,$A99,СВЦЭМ!$B$39:$B$782,K$83)+'СЕТ СН'!$H$9+СВЦЭМ!$D$10+'СЕТ СН'!$H$6-'СЕТ СН'!$H$19</f>
        <v>2044.4094287800001</v>
      </c>
      <c r="L99" s="36">
        <f>SUMIFS(СВЦЭМ!$C$39:$C$782,СВЦЭМ!$A$39:$A$782,$A99,СВЦЭМ!$B$39:$B$782,L$83)+'СЕТ СН'!$H$9+СВЦЭМ!$D$10+'СЕТ СН'!$H$6-'СЕТ СН'!$H$19</f>
        <v>2029.7283723200001</v>
      </c>
      <c r="M99" s="36">
        <f>SUMIFS(СВЦЭМ!$C$39:$C$782,СВЦЭМ!$A$39:$A$782,$A99,СВЦЭМ!$B$39:$B$782,M$83)+'СЕТ СН'!$H$9+СВЦЭМ!$D$10+'СЕТ СН'!$H$6-'СЕТ СН'!$H$19</f>
        <v>2046.4897057600001</v>
      </c>
      <c r="N99" s="36">
        <f>SUMIFS(СВЦЭМ!$C$39:$C$782,СВЦЭМ!$A$39:$A$782,$A99,СВЦЭМ!$B$39:$B$782,N$83)+'СЕТ СН'!$H$9+СВЦЭМ!$D$10+'СЕТ СН'!$H$6-'СЕТ СН'!$H$19</f>
        <v>2069.2755356099997</v>
      </c>
      <c r="O99" s="36">
        <f>SUMIFS(СВЦЭМ!$C$39:$C$782,СВЦЭМ!$A$39:$A$782,$A99,СВЦЭМ!$B$39:$B$782,O$83)+'СЕТ СН'!$H$9+СВЦЭМ!$D$10+'СЕТ СН'!$H$6-'СЕТ СН'!$H$19</f>
        <v>2071.2530908199997</v>
      </c>
      <c r="P99" s="36">
        <f>SUMIFS(СВЦЭМ!$C$39:$C$782,СВЦЭМ!$A$39:$A$782,$A99,СВЦЭМ!$B$39:$B$782,P$83)+'СЕТ СН'!$H$9+СВЦЭМ!$D$10+'СЕТ СН'!$H$6-'СЕТ СН'!$H$19</f>
        <v>2086.1081107299997</v>
      </c>
      <c r="Q99" s="36">
        <f>SUMIFS(СВЦЭМ!$C$39:$C$782,СВЦЭМ!$A$39:$A$782,$A99,СВЦЭМ!$B$39:$B$782,Q$83)+'СЕТ СН'!$H$9+СВЦЭМ!$D$10+'СЕТ СН'!$H$6-'СЕТ СН'!$H$19</f>
        <v>2107.9478045599999</v>
      </c>
      <c r="R99" s="36">
        <f>SUMIFS(СВЦЭМ!$C$39:$C$782,СВЦЭМ!$A$39:$A$782,$A99,СВЦЭМ!$B$39:$B$782,R$83)+'СЕТ СН'!$H$9+СВЦЭМ!$D$10+'СЕТ СН'!$H$6-'СЕТ СН'!$H$19</f>
        <v>2103.3571167199998</v>
      </c>
      <c r="S99" s="36">
        <f>SUMIFS(СВЦЭМ!$C$39:$C$782,СВЦЭМ!$A$39:$A$782,$A99,СВЦЭМ!$B$39:$B$782,S$83)+'СЕТ СН'!$H$9+СВЦЭМ!$D$10+'СЕТ СН'!$H$6-'СЕТ СН'!$H$19</f>
        <v>2095.1095384600003</v>
      </c>
      <c r="T99" s="36">
        <f>SUMIFS(СВЦЭМ!$C$39:$C$782,СВЦЭМ!$A$39:$A$782,$A99,СВЦЭМ!$B$39:$B$782,T$83)+'СЕТ СН'!$H$9+СВЦЭМ!$D$10+'СЕТ СН'!$H$6-'СЕТ СН'!$H$19</f>
        <v>2081.50289836</v>
      </c>
      <c r="U99" s="36">
        <f>SUMIFS(СВЦЭМ!$C$39:$C$782,СВЦЭМ!$A$39:$A$782,$A99,СВЦЭМ!$B$39:$B$782,U$83)+'СЕТ СН'!$H$9+СВЦЭМ!$D$10+'СЕТ СН'!$H$6-'СЕТ СН'!$H$19</f>
        <v>2067.1213881200001</v>
      </c>
      <c r="V99" s="36">
        <f>SUMIFS(СВЦЭМ!$C$39:$C$782,СВЦЭМ!$A$39:$A$782,$A99,СВЦЭМ!$B$39:$B$782,V$83)+'СЕТ СН'!$H$9+СВЦЭМ!$D$10+'СЕТ СН'!$H$6-'СЕТ СН'!$H$19</f>
        <v>2049.41614734</v>
      </c>
      <c r="W99" s="36">
        <f>SUMIFS(СВЦЭМ!$C$39:$C$782,СВЦЭМ!$A$39:$A$782,$A99,СВЦЭМ!$B$39:$B$782,W$83)+'СЕТ СН'!$H$9+СВЦЭМ!$D$10+'СЕТ СН'!$H$6-'СЕТ СН'!$H$19</f>
        <v>2020.18315061</v>
      </c>
      <c r="X99" s="36">
        <f>SUMIFS(СВЦЭМ!$C$39:$C$782,СВЦЭМ!$A$39:$A$782,$A99,СВЦЭМ!$B$39:$B$782,X$83)+'СЕТ СН'!$H$9+СВЦЭМ!$D$10+'СЕТ СН'!$H$6-'СЕТ СН'!$H$19</f>
        <v>2050.4769775699997</v>
      </c>
      <c r="Y99" s="36">
        <f>SUMIFS(СВЦЭМ!$C$39:$C$782,СВЦЭМ!$A$39:$A$782,$A99,СВЦЭМ!$B$39:$B$782,Y$83)+'СЕТ СН'!$H$9+СВЦЭМ!$D$10+'СЕТ СН'!$H$6-'СЕТ СН'!$H$19</f>
        <v>2117.23691852</v>
      </c>
    </row>
    <row r="100" spans="1:25" ht="15.75" x14ac:dyDescent="0.2">
      <c r="A100" s="35">
        <f t="shared" si="2"/>
        <v>45429</v>
      </c>
      <c r="B100" s="36">
        <f>SUMIFS(СВЦЭМ!$C$39:$C$782,СВЦЭМ!$A$39:$A$782,$A100,СВЦЭМ!$B$39:$B$782,B$83)+'СЕТ СН'!$H$9+СВЦЭМ!$D$10+'СЕТ СН'!$H$6-'СЕТ СН'!$H$19</f>
        <v>2101.07846148</v>
      </c>
      <c r="C100" s="36">
        <f>SUMIFS(СВЦЭМ!$C$39:$C$782,СВЦЭМ!$A$39:$A$782,$A100,СВЦЭМ!$B$39:$B$782,C$83)+'СЕТ СН'!$H$9+СВЦЭМ!$D$10+'СЕТ СН'!$H$6-'СЕТ СН'!$H$19</f>
        <v>2128.4578049199999</v>
      </c>
      <c r="D100" s="36">
        <f>SUMIFS(СВЦЭМ!$C$39:$C$782,СВЦЭМ!$A$39:$A$782,$A100,СВЦЭМ!$B$39:$B$782,D$83)+'СЕТ СН'!$H$9+СВЦЭМ!$D$10+'СЕТ СН'!$H$6-'СЕТ СН'!$H$19</f>
        <v>2135.8510650200001</v>
      </c>
      <c r="E100" s="36">
        <f>SUMIFS(СВЦЭМ!$C$39:$C$782,СВЦЭМ!$A$39:$A$782,$A100,СВЦЭМ!$B$39:$B$782,E$83)+'СЕТ СН'!$H$9+СВЦЭМ!$D$10+'СЕТ СН'!$H$6-'СЕТ СН'!$H$19</f>
        <v>2218.0826643800001</v>
      </c>
      <c r="F100" s="36">
        <f>SUMIFS(СВЦЭМ!$C$39:$C$782,СВЦЭМ!$A$39:$A$782,$A100,СВЦЭМ!$B$39:$B$782,F$83)+'СЕТ СН'!$H$9+СВЦЭМ!$D$10+'СЕТ СН'!$H$6-'СЕТ СН'!$H$19</f>
        <v>2238.21529319</v>
      </c>
      <c r="G100" s="36">
        <f>SUMIFS(СВЦЭМ!$C$39:$C$782,СВЦЭМ!$A$39:$A$782,$A100,СВЦЭМ!$B$39:$B$782,G$83)+'СЕТ СН'!$H$9+СВЦЭМ!$D$10+'СЕТ СН'!$H$6-'СЕТ СН'!$H$19</f>
        <v>2205.0939742099999</v>
      </c>
      <c r="H100" s="36">
        <f>SUMIFS(СВЦЭМ!$C$39:$C$782,СВЦЭМ!$A$39:$A$782,$A100,СВЦЭМ!$B$39:$B$782,H$83)+'СЕТ СН'!$H$9+СВЦЭМ!$D$10+'СЕТ СН'!$H$6-'СЕТ СН'!$H$19</f>
        <v>2182.8841983299999</v>
      </c>
      <c r="I100" s="36">
        <f>SUMIFS(СВЦЭМ!$C$39:$C$782,СВЦЭМ!$A$39:$A$782,$A100,СВЦЭМ!$B$39:$B$782,I$83)+'СЕТ СН'!$H$9+СВЦЭМ!$D$10+'СЕТ СН'!$H$6-'СЕТ СН'!$H$19</f>
        <v>2197.01792768</v>
      </c>
      <c r="J100" s="36">
        <f>SUMIFS(СВЦЭМ!$C$39:$C$782,СВЦЭМ!$A$39:$A$782,$A100,СВЦЭМ!$B$39:$B$782,J$83)+'СЕТ СН'!$H$9+СВЦЭМ!$D$10+'СЕТ СН'!$H$6-'СЕТ СН'!$H$19</f>
        <v>2136.9939597900002</v>
      </c>
      <c r="K100" s="36">
        <f>SUMIFS(СВЦЭМ!$C$39:$C$782,СВЦЭМ!$A$39:$A$782,$A100,СВЦЭМ!$B$39:$B$782,K$83)+'СЕТ СН'!$H$9+СВЦЭМ!$D$10+'СЕТ СН'!$H$6-'СЕТ СН'!$H$19</f>
        <v>2127.0139781799999</v>
      </c>
      <c r="L100" s="36">
        <f>SUMIFS(СВЦЭМ!$C$39:$C$782,СВЦЭМ!$A$39:$A$782,$A100,СВЦЭМ!$B$39:$B$782,L$83)+'СЕТ СН'!$H$9+СВЦЭМ!$D$10+'СЕТ СН'!$H$6-'СЕТ СН'!$H$19</f>
        <v>2113.2595617300003</v>
      </c>
      <c r="M100" s="36">
        <f>SUMIFS(СВЦЭМ!$C$39:$C$782,СВЦЭМ!$A$39:$A$782,$A100,СВЦЭМ!$B$39:$B$782,M$83)+'СЕТ СН'!$H$9+СВЦЭМ!$D$10+'СЕТ СН'!$H$6-'СЕТ СН'!$H$19</f>
        <v>2148.7122173799999</v>
      </c>
      <c r="N100" s="36">
        <f>SUMIFS(СВЦЭМ!$C$39:$C$782,СВЦЭМ!$A$39:$A$782,$A100,СВЦЭМ!$B$39:$B$782,N$83)+'СЕТ СН'!$H$9+СВЦЭМ!$D$10+'СЕТ СН'!$H$6-'СЕТ СН'!$H$19</f>
        <v>2154.5795178600001</v>
      </c>
      <c r="O100" s="36">
        <f>SUMIFS(СВЦЭМ!$C$39:$C$782,СВЦЭМ!$A$39:$A$782,$A100,СВЦЭМ!$B$39:$B$782,O$83)+'СЕТ СН'!$H$9+СВЦЭМ!$D$10+'СЕТ СН'!$H$6-'СЕТ СН'!$H$19</f>
        <v>2169.7718862900001</v>
      </c>
      <c r="P100" s="36">
        <f>SUMIFS(СВЦЭМ!$C$39:$C$782,СВЦЭМ!$A$39:$A$782,$A100,СВЦЭМ!$B$39:$B$782,P$83)+'СЕТ СН'!$H$9+СВЦЭМ!$D$10+'СЕТ СН'!$H$6-'СЕТ СН'!$H$19</f>
        <v>2176.8233195900002</v>
      </c>
      <c r="Q100" s="36">
        <f>SUMIFS(СВЦЭМ!$C$39:$C$782,СВЦЭМ!$A$39:$A$782,$A100,СВЦЭМ!$B$39:$B$782,Q$83)+'СЕТ СН'!$H$9+СВЦЭМ!$D$10+'СЕТ СН'!$H$6-'СЕТ СН'!$H$19</f>
        <v>2213.2962547699999</v>
      </c>
      <c r="R100" s="36">
        <f>SUMIFS(СВЦЭМ!$C$39:$C$782,СВЦЭМ!$A$39:$A$782,$A100,СВЦЭМ!$B$39:$B$782,R$83)+'СЕТ СН'!$H$9+СВЦЭМ!$D$10+'СЕТ СН'!$H$6-'СЕТ СН'!$H$19</f>
        <v>2222.0493440800001</v>
      </c>
      <c r="S100" s="36">
        <f>SUMIFS(СВЦЭМ!$C$39:$C$782,СВЦЭМ!$A$39:$A$782,$A100,СВЦЭМ!$B$39:$B$782,S$83)+'СЕТ СН'!$H$9+СВЦЭМ!$D$10+'СЕТ СН'!$H$6-'СЕТ СН'!$H$19</f>
        <v>2202.97601876</v>
      </c>
      <c r="T100" s="36">
        <f>SUMIFS(СВЦЭМ!$C$39:$C$782,СВЦЭМ!$A$39:$A$782,$A100,СВЦЭМ!$B$39:$B$782,T$83)+'СЕТ СН'!$H$9+СВЦЭМ!$D$10+'СЕТ СН'!$H$6-'СЕТ СН'!$H$19</f>
        <v>2157.91669873</v>
      </c>
      <c r="U100" s="36">
        <f>SUMIFS(СВЦЭМ!$C$39:$C$782,СВЦЭМ!$A$39:$A$782,$A100,СВЦЭМ!$B$39:$B$782,U$83)+'СЕТ СН'!$H$9+СВЦЭМ!$D$10+'СЕТ СН'!$H$6-'СЕТ СН'!$H$19</f>
        <v>2150.2502423400001</v>
      </c>
      <c r="V100" s="36">
        <f>SUMIFS(СВЦЭМ!$C$39:$C$782,СВЦЭМ!$A$39:$A$782,$A100,СВЦЭМ!$B$39:$B$782,V$83)+'СЕТ СН'!$H$9+СВЦЭМ!$D$10+'СЕТ СН'!$H$6-'СЕТ СН'!$H$19</f>
        <v>2132.3153991099998</v>
      </c>
      <c r="W100" s="36">
        <f>SUMIFS(СВЦЭМ!$C$39:$C$782,СВЦЭМ!$A$39:$A$782,$A100,СВЦЭМ!$B$39:$B$782,W$83)+'СЕТ СН'!$H$9+СВЦЭМ!$D$10+'СЕТ СН'!$H$6-'СЕТ СН'!$H$19</f>
        <v>2095.1954590400001</v>
      </c>
      <c r="X100" s="36">
        <f>SUMIFS(СВЦЭМ!$C$39:$C$782,СВЦЭМ!$A$39:$A$782,$A100,СВЦЭМ!$B$39:$B$782,X$83)+'СЕТ СН'!$H$9+СВЦЭМ!$D$10+'СЕТ СН'!$H$6-'СЕТ СН'!$H$19</f>
        <v>2133.7376087900002</v>
      </c>
      <c r="Y100" s="36">
        <f>SUMIFS(СВЦЭМ!$C$39:$C$782,СВЦЭМ!$A$39:$A$782,$A100,СВЦЭМ!$B$39:$B$782,Y$83)+'СЕТ СН'!$H$9+СВЦЭМ!$D$10+'СЕТ СН'!$H$6-'СЕТ СН'!$H$19</f>
        <v>2199.5232013300001</v>
      </c>
    </row>
    <row r="101" spans="1:25" ht="15.75" x14ac:dyDescent="0.2">
      <c r="A101" s="35">
        <f t="shared" si="2"/>
        <v>45430</v>
      </c>
      <c r="B101" s="36">
        <f>SUMIFS(СВЦЭМ!$C$39:$C$782,СВЦЭМ!$A$39:$A$782,$A101,СВЦЭМ!$B$39:$B$782,B$83)+'СЕТ СН'!$H$9+СВЦЭМ!$D$10+'СЕТ СН'!$H$6-'СЕТ СН'!$H$19</f>
        <v>2139.88379682</v>
      </c>
      <c r="C101" s="36">
        <f>SUMIFS(СВЦЭМ!$C$39:$C$782,СВЦЭМ!$A$39:$A$782,$A101,СВЦЭМ!$B$39:$B$782,C$83)+'СЕТ СН'!$H$9+СВЦЭМ!$D$10+'СЕТ СН'!$H$6-'СЕТ СН'!$H$19</f>
        <v>2222.58916847</v>
      </c>
      <c r="D101" s="36">
        <f>SUMIFS(СВЦЭМ!$C$39:$C$782,СВЦЭМ!$A$39:$A$782,$A101,СВЦЭМ!$B$39:$B$782,D$83)+'СЕТ СН'!$H$9+СВЦЭМ!$D$10+'СЕТ СН'!$H$6-'СЕТ СН'!$H$19</f>
        <v>2217.9953591000003</v>
      </c>
      <c r="E101" s="36">
        <f>SUMIFS(СВЦЭМ!$C$39:$C$782,СВЦЭМ!$A$39:$A$782,$A101,СВЦЭМ!$B$39:$B$782,E$83)+'СЕТ СН'!$H$9+СВЦЭМ!$D$10+'СЕТ СН'!$H$6-'СЕТ СН'!$H$19</f>
        <v>2243.4109558800001</v>
      </c>
      <c r="F101" s="36">
        <f>SUMIFS(СВЦЭМ!$C$39:$C$782,СВЦЭМ!$A$39:$A$782,$A101,СВЦЭМ!$B$39:$B$782,F$83)+'СЕТ СН'!$H$9+СВЦЭМ!$D$10+'СЕТ СН'!$H$6-'СЕТ СН'!$H$19</f>
        <v>2247.1057074600003</v>
      </c>
      <c r="G101" s="36">
        <f>SUMIFS(СВЦЭМ!$C$39:$C$782,СВЦЭМ!$A$39:$A$782,$A101,СВЦЭМ!$B$39:$B$782,G$83)+'СЕТ СН'!$H$9+СВЦЭМ!$D$10+'СЕТ СН'!$H$6-'СЕТ СН'!$H$19</f>
        <v>2252.4349040400002</v>
      </c>
      <c r="H101" s="36">
        <f>SUMIFS(СВЦЭМ!$C$39:$C$782,СВЦЭМ!$A$39:$A$782,$A101,СВЦЭМ!$B$39:$B$782,H$83)+'СЕТ СН'!$H$9+СВЦЭМ!$D$10+'СЕТ СН'!$H$6-'СЕТ СН'!$H$19</f>
        <v>2228.7711126300001</v>
      </c>
      <c r="I101" s="36">
        <f>SUMIFS(СВЦЭМ!$C$39:$C$782,СВЦЭМ!$A$39:$A$782,$A101,СВЦЭМ!$B$39:$B$782,I$83)+'СЕТ СН'!$H$9+СВЦЭМ!$D$10+'СЕТ СН'!$H$6-'СЕТ СН'!$H$19</f>
        <v>2197.0625841599999</v>
      </c>
      <c r="J101" s="36">
        <f>SUMIFS(СВЦЭМ!$C$39:$C$782,СВЦЭМ!$A$39:$A$782,$A101,СВЦЭМ!$B$39:$B$782,J$83)+'СЕТ СН'!$H$9+СВЦЭМ!$D$10+'СЕТ СН'!$H$6-'СЕТ СН'!$H$19</f>
        <v>2147.3333119199997</v>
      </c>
      <c r="K101" s="36">
        <f>SUMIFS(СВЦЭМ!$C$39:$C$782,СВЦЭМ!$A$39:$A$782,$A101,СВЦЭМ!$B$39:$B$782,K$83)+'СЕТ СН'!$H$9+СВЦЭМ!$D$10+'СЕТ СН'!$H$6-'СЕТ СН'!$H$19</f>
        <v>2121.2315096399998</v>
      </c>
      <c r="L101" s="36">
        <f>SUMIFS(СВЦЭМ!$C$39:$C$782,СВЦЭМ!$A$39:$A$782,$A101,СВЦЭМ!$B$39:$B$782,L$83)+'СЕТ СН'!$H$9+СВЦЭМ!$D$10+'СЕТ СН'!$H$6-'СЕТ СН'!$H$19</f>
        <v>2118.9113185799997</v>
      </c>
      <c r="M101" s="36">
        <f>SUMIFS(СВЦЭМ!$C$39:$C$782,СВЦЭМ!$A$39:$A$782,$A101,СВЦЭМ!$B$39:$B$782,M$83)+'СЕТ СН'!$H$9+СВЦЭМ!$D$10+'СЕТ СН'!$H$6-'СЕТ СН'!$H$19</f>
        <v>2146.8190128699998</v>
      </c>
      <c r="N101" s="36">
        <f>SUMIFS(СВЦЭМ!$C$39:$C$782,СВЦЭМ!$A$39:$A$782,$A101,СВЦЭМ!$B$39:$B$782,N$83)+'СЕТ СН'!$H$9+СВЦЭМ!$D$10+'СЕТ СН'!$H$6-'СЕТ СН'!$H$19</f>
        <v>2152.1597163799997</v>
      </c>
      <c r="O101" s="36">
        <f>SUMIFS(СВЦЭМ!$C$39:$C$782,СВЦЭМ!$A$39:$A$782,$A101,СВЦЭМ!$B$39:$B$782,O$83)+'СЕТ СН'!$H$9+СВЦЭМ!$D$10+'СЕТ СН'!$H$6-'СЕТ СН'!$H$19</f>
        <v>2159.7202438300001</v>
      </c>
      <c r="P101" s="36">
        <f>SUMIFS(СВЦЭМ!$C$39:$C$782,СВЦЭМ!$A$39:$A$782,$A101,СВЦЭМ!$B$39:$B$782,P$83)+'СЕТ СН'!$H$9+СВЦЭМ!$D$10+'СЕТ СН'!$H$6-'СЕТ СН'!$H$19</f>
        <v>2182.2377052000002</v>
      </c>
      <c r="Q101" s="36">
        <f>SUMIFS(СВЦЭМ!$C$39:$C$782,СВЦЭМ!$A$39:$A$782,$A101,СВЦЭМ!$B$39:$B$782,Q$83)+'СЕТ СН'!$H$9+СВЦЭМ!$D$10+'СЕТ СН'!$H$6-'СЕТ СН'!$H$19</f>
        <v>2201.2170503899997</v>
      </c>
      <c r="R101" s="36">
        <f>SUMIFS(СВЦЭМ!$C$39:$C$782,СВЦЭМ!$A$39:$A$782,$A101,СВЦЭМ!$B$39:$B$782,R$83)+'СЕТ СН'!$H$9+СВЦЭМ!$D$10+'СЕТ СН'!$H$6-'СЕТ СН'!$H$19</f>
        <v>2217.4938849800001</v>
      </c>
      <c r="S101" s="36">
        <f>SUMIFS(СВЦЭМ!$C$39:$C$782,СВЦЭМ!$A$39:$A$782,$A101,СВЦЭМ!$B$39:$B$782,S$83)+'СЕТ СН'!$H$9+СВЦЭМ!$D$10+'СЕТ СН'!$H$6-'СЕТ СН'!$H$19</f>
        <v>2211.4836092599999</v>
      </c>
      <c r="T101" s="36">
        <f>SUMIFS(СВЦЭМ!$C$39:$C$782,СВЦЭМ!$A$39:$A$782,$A101,СВЦЭМ!$B$39:$B$782,T$83)+'СЕТ СН'!$H$9+СВЦЭМ!$D$10+'СЕТ СН'!$H$6-'СЕТ СН'!$H$19</f>
        <v>2186.3809045799999</v>
      </c>
      <c r="U101" s="36">
        <f>SUMIFS(СВЦЭМ!$C$39:$C$782,СВЦЭМ!$A$39:$A$782,$A101,СВЦЭМ!$B$39:$B$782,U$83)+'СЕТ СН'!$H$9+СВЦЭМ!$D$10+'СЕТ СН'!$H$6-'СЕТ СН'!$H$19</f>
        <v>2160.90070367</v>
      </c>
      <c r="V101" s="36">
        <f>SUMIFS(СВЦЭМ!$C$39:$C$782,СВЦЭМ!$A$39:$A$782,$A101,СВЦЭМ!$B$39:$B$782,V$83)+'СЕТ СН'!$H$9+СВЦЭМ!$D$10+'СЕТ СН'!$H$6-'СЕТ СН'!$H$19</f>
        <v>2109.59520935</v>
      </c>
      <c r="W101" s="36">
        <f>SUMIFS(СВЦЭМ!$C$39:$C$782,СВЦЭМ!$A$39:$A$782,$A101,СВЦЭМ!$B$39:$B$782,W$83)+'СЕТ СН'!$H$9+СВЦЭМ!$D$10+'СЕТ СН'!$H$6-'СЕТ СН'!$H$19</f>
        <v>2059.70201675</v>
      </c>
      <c r="X101" s="36">
        <f>SUMIFS(СВЦЭМ!$C$39:$C$782,СВЦЭМ!$A$39:$A$782,$A101,СВЦЭМ!$B$39:$B$782,X$83)+'СЕТ СН'!$H$9+СВЦЭМ!$D$10+'СЕТ СН'!$H$6-'СЕТ СН'!$H$19</f>
        <v>2092.7211739300001</v>
      </c>
      <c r="Y101" s="36">
        <f>SUMIFS(СВЦЭМ!$C$39:$C$782,СВЦЭМ!$A$39:$A$782,$A101,СВЦЭМ!$B$39:$B$782,Y$83)+'СЕТ СН'!$H$9+СВЦЭМ!$D$10+'СЕТ СН'!$H$6-'СЕТ СН'!$H$19</f>
        <v>2175.1007709</v>
      </c>
    </row>
    <row r="102" spans="1:25" ht="15.75" x14ac:dyDescent="0.2">
      <c r="A102" s="35">
        <f t="shared" si="2"/>
        <v>45431</v>
      </c>
      <c r="B102" s="36">
        <f>SUMIFS(СВЦЭМ!$C$39:$C$782,СВЦЭМ!$A$39:$A$782,$A102,СВЦЭМ!$B$39:$B$782,B$83)+'СЕТ СН'!$H$9+СВЦЭМ!$D$10+'СЕТ СН'!$H$6-'СЕТ СН'!$H$19</f>
        <v>2221.62024213</v>
      </c>
      <c r="C102" s="36">
        <f>SUMIFS(СВЦЭМ!$C$39:$C$782,СВЦЭМ!$A$39:$A$782,$A102,СВЦЭМ!$B$39:$B$782,C$83)+'СЕТ СН'!$H$9+СВЦЭМ!$D$10+'СЕТ СН'!$H$6-'СЕТ СН'!$H$19</f>
        <v>2241.5093797099998</v>
      </c>
      <c r="D102" s="36">
        <f>SUMIFS(СВЦЭМ!$C$39:$C$782,СВЦЭМ!$A$39:$A$782,$A102,СВЦЭМ!$B$39:$B$782,D$83)+'СЕТ СН'!$H$9+СВЦЭМ!$D$10+'СЕТ СН'!$H$6-'СЕТ СН'!$H$19</f>
        <v>2266.0278573999999</v>
      </c>
      <c r="E102" s="36">
        <f>SUMIFS(СВЦЭМ!$C$39:$C$782,СВЦЭМ!$A$39:$A$782,$A102,СВЦЭМ!$B$39:$B$782,E$83)+'СЕТ СН'!$H$9+СВЦЭМ!$D$10+'СЕТ СН'!$H$6-'СЕТ СН'!$H$19</f>
        <v>2296.3411763700001</v>
      </c>
      <c r="F102" s="36">
        <f>SUMIFS(СВЦЭМ!$C$39:$C$782,СВЦЭМ!$A$39:$A$782,$A102,СВЦЭМ!$B$39:$B$782,F$83)+'СЕТ СН'!$H$9+СВЦЭМ!$D$10+'СЕТ СН'!$H$6-'СЕТ СН'!$H$19</f>
        <v>2295.5261013300001</v>
      </c>
      <c r="G102" s="36">
        <f>SUMIFS(СВЦЭМ!$C$39:$C$782,СВЦЭМ!$A$39:$A$782,$A102,СВЦЭМ!$B$39:$B$782,G$83)+'СЕТ СН'!$H$9+СВЦЭМ!$D$10+'СЕТ СН'!$H$6-'СЕТ СН'!$H$19</f>
        <v>2277.6674826799999</v>
      </c>
      <c r="H102" s="36">
        <f>SUMIFS(СВЦЭМ!$C$39:$C$782,СВЦЭМ!$A$39:$A$782,$A102,СВЦЭМ!$B$39:$B$782,H$83)+'СЕТ СН'!$H$9+СВЦЭМ!$D$10+'СЕТ СН'!$H$6-'СЕТ СН'!$H$19</f>
        <v>2292.8356897399999</v>
      </c>
      <c r="I102" s="36">
        <f>SUMIFS(СВЦЭМ!$C$39:$C$782,СВЦЭМ!$A$39:$A$782,$A102,СВЦЭМ!$B$39:$B$782,I$83)+'СЕТ СН'!$H$9+СВЦЭМ!$D$10+'СЕТ СН'!$H$6-'СЕТ СН'!$H$19</f>
        <v>2257.1545121300001</v>
      </c>
      <c r="J102" s="36">
        <f>SUMIFS(СВЦЭМ!$C$39:$C$782,СВЦЭМ!$A$39:$A$782,$A102,СВЦЭМ!$B$39:$B$782,J$83)+'СЕТ СН'!$H$9+СВЦЭМ!$D$10+'СЕТ СН'!$H$6-'СЕТ СН'!$H$19</f>
        <v>2166.02361217</v>
      </c>
      <c r="K102" s="36">
        <f>SUMIFS(СВЦЭМ!$C$39:$C$782,СВЦЭМ!$A$39:$A$782,$A102,СВЦЭМ!$B$39:$B$782,K$83)+'СЕТ СН'!$H$9+СВЦЭМ!$D$10+'СЕТ СН'!$H$6-'СЕТ СН'!$H$19</f>
        <v>2107.3342547900002</v>
      </c>
      <c r="L102" s="36">
        <f>SUMIFS(СВЦЭМ!$C$39:$C$782,СВЦЭМ!$A$39:$A$782,$A102,СВЦЭМ!$B$39:$B$782,L$83)+'СЕТ СН'!$H$9+СВЦЭМ!$D$10+'СЕТ СН'!$H$6-'СЕТ СН'!$H$19</f>
        <v>2093.5899243599997</v>
      </c>
      <c r="M102" s="36">
        <f>SUMIFS(СВЦЭМ!$C$39:$C$782,СВЦЭМ!$A$39:$A$782,$A102,СВЦЭМ!$B$39:$B$782,M$83)+'СЕТ СН'!$H$9+СВЦЭМ!$D$10+'СЕТ СН'!$H$6-'СЕТ СН'!$H$19</f>
        <v>2103.0951747199997</v>
      </c>
      <c r="N102" s="36">
        <f>SUMIFS(СВЦЭМ!$C$39:$C$782,СВЦЭМ!$A$39:$A$782,$A102,СВЦЭМ!$B$39:$B$782,N$83)+'СЕТ СН'!$H$9+СВЦЭМ!$D$10+'СЕТ СН'!$H$6-'СЕТ СН'!$H$19</f>
        <v>2100.8663744300002</v>
      </c>
      <c r="O102" s="36">
        <f>SUMIFS(СВЦЭМ!$C$39:$C$782,СВЦЭМ!$A$39:$A$782,$A102,СВЦЭМ!$B$39:$B$782,O$83)+'СЕТ СН'!$H$9+СВЦЭМ!$D$10+'СЕТ СН'!$H$6-'СЕТ СН'!$H$19</f>
        <v>2102.1591845600001</v>
      </c>
      <c r="P102" s="36">
        <f>SUMIFS(СВЦЭМ!$C$39:$C$782,СВЦЭМ!$A$39:$A$782,$A102,СВЦЭМ!$B$39:$B$782,P$83)+'СЕТ СН'!$H$9+СВЦЭМ!$D$10+'СЕТ СН'!$H$6-'СЕТ СН'!$H$19</f>
        <v>2108.1016860700001</v>
      </c>
      <c r="Q102" s="36">
        <f>SUMIFS(СВЦЭМ!$C$39:$C$782,СВЦЭМ!$A$39:$A$782,$A102,СВЦЭМ!$B$39:$B$782,Q$83)+'СЕТ СН'!$H$9+СВЦЭМ!$D$10+'СЕТ СН'!$H$6-'СЕТ СН'!$H$19</f>
        <v>2138.5384891799999</v>
      </c>
      <c r="R102" s="36">
        <f>SUMIFS(СВЦЭМ!$C$39:$C$782,СВЦЭМ!$A$39:$A$782,$A102,СВЦЭМ!$B$39:$B$782,R$83)+'СЕТ СН'!$H$9+СВЦЭМ!$D$10+'СЕТ СН'!$H$6-'СЕТ СН'!$H$19</f>
        <v>2141.4923692499997</v>
      </c>
      <c r="S102" s="36">
        <f>SUMIFS(СВЦЭМ!$C$39:$C$782,СВЦЭМ!$A$39:$A$782,$A102,СВЦЭМ!$B$39:$B$782,S$83)+'СЕТ СН'!$H$9+СВЦЭМ!$D$10+'СЕТ СН'!$H$6-'СЕТ СН'!$H$19</f>
        <v>2127.9113733100003</v>
      </c>
      <c r="T102" s="36">
        <f>SUMIFS(СВЦЭМ!$C$39:$C$782,СВЦЭМ!$A$39:$A$782,$A102,СВЦЭМ!$B$39:$B$782,T$83)+'СЕТ СН'!$H$9+СВЦЭМ!$D$10+'СЕТ СН'!$H$6-'СЕТ СН'!$H$19</f>
        <v>2108.2474881899998</v>
      </c>
      <c r="U102" s="36">
        <f>SUMIFS(СВЦЭМ!$C$39:$C$782,СВЦЭМ!$A$39:$A$782,$A102,СВЦЭМ!$B$39:$B$782,U$83)+'СЕТ СН'!$H$9+СВЦЭМ!$D$10+'СЕТ СН'!$H$6-'СЕТ СН'!$H$19</f>
        <v>2105.8926997199997</v>
      </c>
      <c r="V102" s="36">
        <f>SUMIFS(СВЦЭМ!$C$39:$C$782,СВЦЭМ!$A$39:$A$782,$A102,СВЦЭМ!$B$39:$B$782,V$83)+'СЕТ СН'!$H$9+СВЦЭМ!$D$10+'СЕТ СН'!$H$6-'СЕТ СН'!$H$19</f>
        <v>2099.0354177700001</v>
      </c>
      <c r="W102" s="36">
        <f>SUMIFS(СВЦЭМ!$C$39:$C$782,СВЦЭМ!$A$39:$A$782,$A102,СВЦЭМ!$B$39:$B$782,W$83)+'СЕТ СН'!$H$9+СВЦЭМ!$D$10+'СЕТ СН'!$H$6-'СЕТ СН'!$H$19</f>
        <v>2060.9166220500001</v>
      </c>
      <c r="X102" s="36">
        <f>SUMIFS(СВЦЭМ!$C$39:$C$782,СВЦЭМ!$A$39:$A$782,$A102,СВЦЭМ!$B$39:$B$782,X$83)+'СЕТ СН'!$H$9+СВЦЭМ!$D$10+'СЕТ СН'!$H$6-'СЕТ СН'!$H$19</f>
        <v>2100.3808267499999</v>
      </c>
      <c r="Y102" s="36">
        <f>SUMIFS(СВЦЭМ!$C$39:$C$782,СВЦЭМ!$A$39:$A$782,$A102,СВЦЭМ!$B$39:$B$782,Y$83)+'СЕТ СН'!$H$9+СВЦЭМ!$D$10+'СЕТ СН'!$H$6-'СЕТ СН'!$H$19</f>
        <v>2133.2874179400001</v>
      </c>
    </row>
    <row r="103" spans="1:25" ht="15.75" x14ac:dyDescent="0.2">
      <c r="A103" s="35">
        <f t="shared" si="2"/>
        <v>45432</v>
      </c>
      <c r="B103" s="36">
        <f>SUMIFS(СВЦЭМ!$C$39:$C$782,СВЦЭМ!$A$39:$A$782,$A103,СВЦЭМ!$B$39:$B$782,B$83)+'СЕТ СН'!$H$9+СВЦЭМ!$D$10+'СЕТ СН'!$H$6-'СЕТ СН'!$H$19</f>
        <v>2158.08056781</v>
      </c>
      <c r="C103" s="36">
        <f>SUMIFS(СВЦЭМ!$C$39:$C$782,СВЦЭМ!$A$39:$A$782,$A103,СВЦЭМ!$B$39:$B$782,C$83)+'СЕТ СН'!$H$9+СВЦЭМ!$D$10+'СЕТ СН'!$H$6-'СЕТ СН'!$H$19</f>
        <v>2256.7457543600003</v>
      </c>
      <c r="D103" s="36">
        <f>SUMIFS(СВЦЭМ!$C$39:$C$782,СВЦЭМ!$A$39:$A$782,$A103,СВЦЭМ!$B$39:$B$782,D$83)+'СЕТ СН'!$H$9+СВЦЭМ!$D$10+'СЕТ СН'!$H$6-'СЕТ СН'!$H$19</f>
        <v>2259.4843259999998</v>
      </c>
      <c r="E103" s="36">
        <f>SUMIFS(СВЦЭМ!$C$39:$C$782,СВЦЭМ!$A$39:$A$782,$A103,СВЦЭМ!$B$39:$B$782,E$83)+'СЕТ СН'!$H$9+СВЦЭМ!$D$10+'СЕТ СН'!$H$6-'СЕТ СН'!$H$19</f>
        <v>2323.67505768</v>
      </c>
      <c r="F103" s="36">
        <f>SUMIFS(СВЦЭМ!$C$39:$C$782,СВЦЭМ!$A$39:$A$782,$A103,СВЦЭМ!$B$39:$B$782,F$83)+'СЕТ СН'!$H$9+СВЦЭМ!$D$10+'СЕТ СН'!$H$6-'СЕТ СН'!$H$19</f>
        <v>2323.3123111800001</v>
      </c>
      <c r="G103" s="36">
        <f>SUMIFS(СВЦЭМ!$C$39:$C$782,СВЦЭМ!$A$39:$A$782,$A103,СВЦЭМ!$B$39:$B$782,G$83)+'СЕТ СН'!$H$9+СВЦЭМ!$D$10+'СЕТ СН'!$H$6-'СЕТ СН'!$H$19</f>
        <v>2280.7848077500003</v>
      </c>
      <c r="H103" s="36">
        <f>SUMIFS(СВЦЭМ!$C$39:$C$782,СВЦЭМ!$A$39:$A$782,$A103,СВЦЭМ!$B$39:$B$782,H$83)+'СЕТ СН'!$H$9+СВЦЭМ!$D$10+'СЕТ СН'!$H$6-'СЕТ СН'!$H$19</f>
        <v>2224.2872358599998</v>
      </c>
      <c r="I103" s="36">
        <f>SUMIFS(СВЦЭМ!$C$39:$C$782,СВЦЭМ!$A$39:$A$782,$A103,СВЦЭМ!$B$39:$B$782,I$83)+'СЕТ СН'!$H$9+СВЦЭМ!$D$10+'СЕТ СН'!$H$6-'СЕТ СН'!$H$19</f>
        <v>2153.9705486600001</v>
      </c>
      <c r="J103" s="36">
        <f>SUMIFS(СВЦЭМ!$C$39:$C$782,СВЦЭМ!$A$39:$A$782,$A103,СВЦЭМ!$B$39:$B$782,J$83)+'СЕТ СН'!$H$9+СВЦЭМ!$D$10+'СЕТ СН'!$H$6-'СЕТ СН'!$H$19</f>
        <v>2106.68950606</v>
      </c>
      <c r="K103" s="36">
        <f>SUMIFS(СВЦЭМ!$C$39:$C$782,СВЦЭМ!$A$39:$A$782,$A103,СВЦЭМ!$B$39:$B$782,K$83)+'СЕТ СН'!$H$9+СВЦЭМ!$D$10+'СЕТ СН'!$H$6-'СЕТ СН'!$H$19</f>
        <v>2103.2463467500002</v>
      </c>
      <c r="L103" s="36">
        <f>SUMIFS(СВЦЭМ!$C$39:$C$782,СВЦЭМ!$A$39:$A$782,$A103,СВЦЭМ!$B$39:$B$782,L$83)+'СЕТ СН'!$H$9+СВЦЭМ!$D$10+'СЕТ СН'!$H$6-'СЕТ СН'!$H$19</f>
        <v>2093.5486225899999</v>
      </c>
      <c r="M103" s="36">
        <f>SUMIFS(СВЦЭМ!$C$39:$C$782,СВЦЭМ!$A$39:$A$782,$A103,СВЦЭМ!$B$39:$B$782,M$83)+'СЕТ СН'!$H$9+СВЦЭМ!$D$10+'СЕТ СН'!$H$6-'СЕТ СН'!$H$19</f>
        <v>2106.2771603000001</v>
      </c>
      <c r="N103" s="36">
        <f>SUMIFS(СВЦЭМ!$C$39:$C$782,СВЦЭМ!$A$39:$A$782,$A103,СВЦЭМ!$B$39:$B$782,N$83)+'СЕТ СН'!$H$9+СВЦЭМ!$D$10+'СЕТ СН'!$H$6-'СЕТ СН'!$H$19</f>
        <v>2118.2742667399998</v>
      </c>
      <c r="O103" s="36">
        <f>SUMIFS(СВЦЭМ!$C$39:$C$782,СВЦЭМ!$A$39:$A$782,$A103,СВЦЭМ!$B$39:$B$782,O$83)+'СЕТ СН'!$H$9+СВЦЭМ!$D$10+'СЕТ СН'!$H$6-'СЕТ СН'!$H$19</f>
        <v>2116.4325191600001</v>
      </c>
      <c r="P103" s="36">
        <f>SUMIFS(СВЦЭМ!$C$39:$C$782,СВЦЭМ!$A$39:$A$782,$A103,СВЦЭМ!$B$39:$B$782,P$83)+'СЕТ СН'!$H$9+СВЦЭМ!$D$10+'СЕТ СН'!$H$6-'СЕТ СН'!$H$19</f>
        <v>2127.0409077499999</v>
      </c>
      <c r="Q103" s="36">
        <f>SUMIFS(СВЦЭМ!$C$39:$C$782,СВЦЭМ!$A$39:$A$782,$A103,СВЦЭМ!$B$39:$B$782,Q$83)+'СЕТ СН'!$H$9+СВЦЭМ!$D$10+'СЕТ СН'!$H$6-'СЕТ СН'!$H$19</f>
        <v>2133.1508951599999</v>
      </c>
      <c r="R103" s="36">
        <f>SUMIFS(СВЦЭМ!$C$39:$C$782,СВЦЭМ!$A$39:$A$782,$A103,СВЦЭМ!$B$39:$B$782,R$83)+'СЕТ СН'!$H$9+СВЦЭМ!$D$10+'СЕТ СН'!$H$6-'СЕТ СН'!$H$19</f>
        <v>2138.6484667</v>
      </c>
      <c r="S103" s="36">
        <f>SUMIFS(СВЦЭМ!$C$39:$C$782,СВЦЭМ!$A$39:$A$782,$A103,СВЦЭМ!$B$39:$B$782,S$83)+'СЕТ СН'!$H$9+СВЦЭМ!$D$10+'СЕТ СН'!$H$6-'СЕТ СН'!$H$19</f>
        <v>2125.73108172</v>
      </c>
      <c r="T103" s="36">
        <f>SUMIFS(СВЦЭМ!$C$39:$C$782,СВЦЭМ!$A$39:$A$782,$A103,СВЦЭМ!$B$39:$B$782,T$83)+'СЕТ СН'!$H$9+СВЦЭМ!$D$10+'СЕТ СН'!$H$6-'СЕТ СН'!$H$19</f>
        <v>2106.2560244699998</v>
      </c>
      <c r="U103" s="36">
        <f>SUMIFS(СВЦЭМ!$C$39:$C$782,СВЦЭМ!$A$39:$A$782,$A103,СВЦЭМ!$B$39:$B$782,U$83)+'СЕТ СН'!$H$9+СВЦЭМ!$D$10+'СЕТ СН'!$H$6-'СЕТ СН'!$H$19</f>
        <v>2099.91191686</v>
      </c>
      <c r="V103" s="36">
        <f>SUMIFS(СВЦЭМ!$C$39:$C$782,СВЦЭМ!$A$39:$A$782,$A103,СВЦЭМ!$B$39:$B$782,V$83)+'СЕТ СН'!$H$9+СВЦЭМ!$D$10+'СЕТ СН'!$H$6-'СЕТ СН'!$H$19</f>
        <v>2097.9432458000001</v>
      </c>
      <c r="W103" s="36">
        <f>SUMIFS(СВЦЭМ!$C$39:$C$782,СВЦЭМ!$A$39:$A$782,$A103,СВЦЭМ!$B$39:$B$782,W$83)+'СЕТ СН'!$H$9+СВЦЭМ!$D$10+'СЕТ СН'!$H$6-'СЕТ СН'!$H$19</f>
        <v>2058.1713233600003</v>
      </c>
      <c r="X103" s="36">
        <f>SUMIFS(СВЦЭМ!$C$39:$C$782,СВЦЭМ!$A$39:$A$782,$A103,СВЦЭМ!$B$39:$B$782,X$83)+'СЕТ СН'!$H$9+СВЦЭМ!$D$10+'СЕТ СН'!$H$6-'СЕТ СН'!$H$19</f>
        <v>2086.7113059799999</v>
      </c>
      <c r="Y103" s="36">
        <f>SUMIFS(СВЦЭМ!$C$39:$C$782,СВЦЭМ!$A$39:$A$782,$A103,СВЦЭМ!$B$39:$B$782,Y$83)+'СЕТ СН'!$H$9+СВЦЭМ!$D$10+'СЕТ СН'!$H$6-'СЕТ СН'!$H$19</f>
        <v>2128.9769582199997</v>
      </c>
    </row>
    <row r="104" spans="1:25" ht="15.75" x14ac:dyDescent="0.2">
      <c r="A104" s="35">
        <f t="shared" si="2"/>
        <v>45433</v>
      </c>
      <c r="B104" s="36">
        <f>SUMIFS(СВЦЭМ!$C$39:$C$782,СВЦЭМ!$A$39:$A$782,$A104,СВЦЭМ!$B$39:$B$782,B$83)+'СЕТ СН'!$H$9+СВЦЭМ!$D$10+'СЕТ СН'!$H$6-'СЕТ СН'!$H$19</f>
        <v>2107.60592787</v>
      </c>
      <c r="C104" s="36">
        <f>SUMIFS(СВЦЭМ!$C$39:$C$782,СВЦЭМ!$A$39:$A$782,$A104,СВЦЭМ!$B$39:$B$782,C$83)+'СЕТ СН'!$H$9+СВЦЭМ!$D$10+'СЕТ СН'!$H$6-'СЕТ СН'!$H$19</f>
        <v>2217.2168232399999</v>
      </c>
      <c r="D104" s="36">
        <f>SUMIFS(СВЦЭМ!$C$39:$C$782,СВЦЭМ!$A$39:$A$782,$A104,СВЦЭМ!$B$39:$B$782,D$83)+'СЕТ СН'!$H$9+СВЦЭМ!$D$10+'СЕТ СН'!$H$6-'СЕТ СН'!$H$19</f>
        <v>2228.8632398299997</v>
      </c>
      <c r="E104" s="36">
        <f>SUMIFS(СВЦЭМ!$C$39:$C$782,СВЦЭМ!$A$39:$A$782,$A104,СВЦЭМ!$B$39:$B$782,E$83)+'СЕТ СН'!$H$9+СВЦЭМ!$D$10+'СЕТ СН'!$H$6-'СЕТ СН'!$H$19</f>
        <v>2288.1198968899998</v>
      </c>
      <c r="F104" s="36">
        <f>SUMIFS(СВЦЭМ!$C$39:$C$782,СВЦЭМ!$A$39:$A$782,$A104,СВЦЭМ!$B$39:$B$782,F$83)+'СЕТ СН'!$H$9+СВЦЭМ!$D$10+'СЕТ СН'!$H$6-'СЕТ СН'!$H$19</f>
        <v>2280.9381843900001</v>
      </c>
      <c r="G104" s="36">
        <f>SUMIFS(СВЦЭМ!$C$39:$C$782,СВЦЭМ!$A$39:$A$782,$A104,СВЦЭМ!$B$39:$B$782,G$83)+'СЕТ СН'!$H$9+СВЦЭМ!$D$10+'СЕТ СН'!$H$6-'СЕТ СН'!$H$19</f>
        <v>2243.2177953199998</v>
      </c>
      <c r="H104" s="36">
        <f>SUMIFS(СВЦЭМ!$C$39:$C$782,СВЦЭМ!$A$39:$A$782,$A104,СВЦЭМ!$B$39:$B$782,H$83)+'СЕТ СН'!$H$9+СВЦЭМ!$D$10+'СЕТ СН'!$H$6-'СЕТ СН'!$H$19</f>
        <v>2149.2677904399998</v>
      </c>
      <c r="I104" s="36">
        <f>SUMIFS(СВЦЭМ!$C$39:$C$782,СВЦЭМ!$A$39:$A$782,$A104,СВЦЭМ!$B$39:$B$782,I$83)+'СЕТ СН'!$H$9+СВЦЭМ!$D$10+'СЕТ СН'!$H$6-'СЕТ СН'!$H$19</f>
        <v>2109.8932084500002</v>
      </c>
      <c r="J104" s="36">
        <f>SUMIFS(СВЦЭМ!$C$39:$C$782,СВЦЭМ!$A$39:$A$782,$A104,СВЦЭМ!$B$39:$B$782,J$83)+'СЕТ СН'!$H$9+СВЦЭМ!$D$10+'СЕТ СН'!$H$6-'СЕТ СН'!$H$19</f>
        <v>2107.9737466300003</v>
      </c>
      <c r="K104" s="36">
        <f>SUMIFS(СВЦЭМ!$C$39:$C$782,СВЦЭМ!$A$39:$A$782,$A104,СВЦЭМ!$B$39:$B$782,K$83)+'СЕТ СН'!$H$9+СВЦЭМ!$D$10+'СЕТ СН'!$H$6-'СЕТ СН'!$H$19</f>
        <v>2113.3636801000002</v>
      </c>
      <c r="L104" s="36">
        <f>SUMIFS(СВЦЭМ!$C$39:$C$782,СВЦЭМ!$A$39:$A$782,$A104,СВЦЭМ!$B$39:$B$782,L$83)+'СЕТ СН'!$H$9+СВЦЭМ!$D$10+'СЕТ СН'!$H$6-'СЕТ СН'!$H$19</f>
        <v>2085.1717338899998</v>
      </c>
      <c r="M104" s="36">
        <f>SUMIFS(СВЦЭМ!$C$39:$C$782,СВЦЭМ!$A$39:$A$782,$A104,СВЦЭМ!$B$39:$B$782,M$83)+'СЕТ СН'!$H$9+СВЦЭМ!$D$10+'СЕТ СН'!$H$6-'СЕТ СН'!$H$19</f>
        <v>2086.6460030099997</v>
      </c>
      <c r="N104" s="36">
        <f>SUMIFS(СВЦЭМ!$C$39:$C$782,СВЦЭМ!$A$39:$A$782,$A104,СВЦЭМ!$B$39:$B$782,N$83)+'СЕТ СН'!$H$9+СВЦЭМ!$D$10+'СЕТ СН'!$H$6-'СЕТ СН'!$H$19</f>
        <v>2056.3283087199998</v>
      </c>
      <c r="O104" s="36">
        <f>SUMIFS(СВЦЭМ!$C$39:$C$782,СВЦЭМ!$A$39:$A$782,$A104,СВЦЭМ!$B$39:$B$782,O$83)+'СЕТ СН'!$H$9+СВЦЭМ!$D$10+'СЕТ СН'!$H$6-'СЕТ СН'!$H$19</f>
        <v>2064.1217847799999</v>
      </c>
      <c r="P104" s="36">
        <f>SUMIFS(СВЦЭМ!$C$39:$C$782,СВЦЭМ!$A$39:$A$782,$A104,СВЦЭМ!$B$39:$B$782,P$83)+'СЕТ СН'!$H$9+СВЦЭМ!$D$10+'СЕТ СН'!$H$6-'СЕТ СН'!$H$19</f>
        <v>2064.78137376</v>
      </c>
      <c r="Q104" s="36">
        <f>SUMIFS(СВЦЭМ!$C$39:$C$782,СВЦЭМ!$A$39:$A$782,$A104,СВЦЭМ!$B$39:$B$782,Q$83)+'СЕТ СН'!$H$9+СВЦЭМ!$D$10+'СЕТ СН'!$H$6-'СЕТ СН'!$H$19</f>
        <v>2074.1035009299999</v>
      </c>
      <c r="R104" s="36">
        <f>SUMIFS(СВЦЭМ!$C$39:$C$782,СВЦЭМ!$A$39:$A$782,$A104,СВЦЭМ!$B$39:$B$782,R$83)+'СЕТ СН'!$H$9+СВЦЭМ!$D$10+'СЕТ СН'!$H$6-'СЕТ СН'!$H$19</f>
        <v>2073.18134448</v>
      </c>
      <c r="S104" s="36">
        <f>SUMIFS(СВЦЭМ!$C$39:$C$782,СВЦЭМ!$A$39:$A$782,$A104,СВЦЭМ!$B$39:$B$782,S$83)+'СЕТ СН'!$H$9+СВЦЭМ!$D$10+'СЕТ СН'!$H$6-'СЕТ СН'!$H$19</f>
        <v>2078.6923567700001</v>
      </c>
      <c r="T104" s="36">
        <f>SUMIFS(СВЦЭМ!$C$39:$C$782,СВЦЭМ!$A$39:$A$782,$A104,СВЦЭМ!$B$39:$B$782,T$83)+'СЕТ СН'!$H$9+СВЦЭМ!$D$10+'СЕТ СН'!$H$6-'СЕТ СН'!$H$19</f>
        <v>2073.2694580500001</v>
      </c>
      <c r="U104" s="36">
        <f>SUMIFS(СВЦЭМ!$C$39:$C$782,СВЦЭМ!$A$39:$A$782,$A104,СВЦЭМ!$B$39:$B$782,U$83)+'СЕТ СН'!$H$9+СВЦЭМ!$D$10+'СЕТ СН'!$H$6-'СЕТ СН'!$H$19</f>
        <v>2079.8929139699999</v>
      </c>
      <c r="V104" s="36">
        <f>SUMIFS(СВЦЭМ!$C$39:$C$782,СВЦЭМ!$A$39:$A$782,$A104,СВЦЭМ!$B$39:$B$782,V$83)+'СЕТ СН'!$H$9+СВЦЭМ!$D$10+'СЕТ СН'!$H$6-'СЕТ СН'!$H$19</f>
        <v>2061.4787899000003</v>
      </c>
      <c r="W104" s="36">
        <f>SUMIFS(СВЦЭМ!$C$39:$C$782,СВЦЭМ!$A$39:$A$782,$A104,СВЦЭМ!$B$39:$B$782,W$83)+'СЕТ СН'!$H$9+СВЦЭМ!$D$10+'СЕТ СН'!$H$6-'СЕТ СН'!$H$19</f>
        <v>2012.3314032799999</v>
      </c>
      <c r="X104" s="36">
        <f>SUMIFS(СВЦЭМ!$C$39:$C$782,СВЦЭМ!$A$39:$A$782,$A104,СВЦЭМ!$B$39:$B$782,X$83)+'СЕТ СН'!$H$9+СВЦЭМ!$D$10+'СЕТ СН'!$H$6-'СЕТ СН'!$H$19</f>
        <v>2064.1802562800003</v>
      </c>
      <c r="Y104" s="36">
        <f>SUMIFS(СВЦЭМ!$C$39:$C$782,СВЦЭМ!$A$39:$A$782,$A104,СВЦЭМ!$B$39:$B$782,Y$83)+'СЕТ СН'!$H$9+СВЦЭМ!$D$10+'СЕТ СН'!$H$6-'СЕТ СН'!$H$19</f>
        <v>2060.1065547600001</v>
      </c>
    </row>
    <row r="105" spans="1:25" ht="15.75" x14ac:dyDescent="0.2">
      <c r="A105" s="35">
        <f t="shared" si="2"/>
        <v>45434</v>
      </c>
      <c r="B105" s="36">
        <f>SUMIFS(СВЦЭМ!$C$39:$C$782,СВЦЭМ!$A$39:$A$782,$A105,СВЦЭМ!$B$39:$B$782,B$83)+'СЕТ СН'!$H$9+СВЦЭМ!$D$10+'СЕТ СН'!$H$6-'СЕТ СН'!$H$19</f>
        <v>2111.0667884699997</v>
      </c>
      <c r="C105" s="36">
        <f>SUMIFS(СВЦЭМ!$C$39:$C$782,СВЦЭМ!$A$39:$A$782,$A105,СВЦЭМ!$B$39:$B$782,C$83)+'СЕТ СН'!$H$9+СВЦЭМ!$D$10+'СЕТ СН'!$H$6-'СЕТ СН'!$H$19</f>
        <v>2187.7806181000001</v>
      </c>
      <c r="D105" s="36">
        <f>SUMIFS(СВЦЭМ!$C$39:$C$782,СВЦЭМ!$A$39:$A$782,$A105,СВЦЭМ!$B$39:$B$782,D$83)+'СЕТ СН'!$H$9+СВЦЭМ!$D$10+'СЕТ СН'!$H$6-'СЕТ СН'!$H$19</f>
        <v>2227.5165735400001</v>
      </c>
      <c r="E105" s="36">
        <f>SUMIFS(СВЦЭМ!$C$39:$C$782,СВЦЭМ!$A$39:$A$782,$A105,СВЦЭМ!$B$39:$B$782,E$83)+'СЕТ СН'!$H$9+СВЦЭМ!$D$10+'СЕТ СН'!$H$6-'СЕТ СН'!$H$19</f>
        <v>2247.2319655900001</v>
      </c>
      <c r="F105" s="36">
        <f>SUMIFS(СВЦЭМ!$C$39:$C$782,СВЦЭМ!$A$39:$A$782,$A105,СВЦЭМ!$B$39:$B$782,F$83)+'СЕТ СН'!$H$9+СВЦЭМ!$D$10+'СЕТ СН'!$H$6-'СЕТ СН'!$H$19</f>
        <v>2245.2766150400003</v>
      </c>
      <c r="G105" s="36">
        <f>SUMIFS(СВЦЭМ!$C$39:$C$782,СВЦЭМ!$A$39:$A$782,$A105,СВЦЭМ!$B$39:$B$782,G$83)+'СЕТ СН'!$H$9+СВЦЭМ!$D$10+'СЕТ СН'!$H$6-'СЕТ СН'!$H$19</f>
        <v>2250.06988856</v>
      </c>
      <c r="H105" s="36">
        <f>SUMIFS(СВЦЭМ!$C$39:$C$782,СВЦЭМ!$A$39:$A$782,$A105,СВЦЭМ!$B$39:$B$782,H$83)+'СЕТ СН'!$H$9+СВЦЭМ!$D$10+'СЕТ СН'!$H$6-'СЕТ СН'!$H$19</f>
        <v>2173.1141689900001</v>
      </c>
      <c r="I105" s="36">
        <f>SUMIFS(СВЦЭМ!$C$39:$C$782,СВЦЭМ!$A$39:$A$782,$A105,СВЦЭМ!$B$39:$B$782,I$83)+'СЕТ СН'!$H$9+СВЦЭМ!$D$10+'СЕТ СН'!$H$6-'СЕТ СН'!$H$19</f>
        <v>2118.7461175799999</v>
      </c>
      <c r="J105" s="36">
        <f>SUMIFS(СВЦЭМ!$C$39:$C$782,СВЦЭМ!$A$39:$A$782,$A105,СВЦЭМ!$B$39:$B$782,J$83)+'СЕТ СН'!$H$9+СВЦЭМ!$D$10+'СЕТ СН'!$H$6-'СЕТ СН'!$H$19</f>
        <v>2127.6320376799999</v>
      </c>
      <c r="K105" s="36">
        <f>SUMIFS(СВЦЭМ!$C$39:$C$782,СВЦЭМ!$A$39:$A$782,$A105,СВЦЭМ!$B$39:$B$782,K$83)+'СЕТ СН'!$H$9+СВЦЭМ!$D$10+'СЕТ СН'!$H$6-'СЕТ СН'!$H$19</f>
        <v>2097.2227291300001</v>
      </c>
      <c r="L105" s="36">
        <f>SUMIFS(СВЦЭМ!$C$39:$C$782,СВЦЭМ!$A$39:$A$782,$A105,СВЦЭМ!$B$39:$B$782,L$83)+'СЕТ СН'!$H$9+СВЦЭМ!$D$10+'СЕТ СН'!$H$6-'СЕТ СН'!$H$19</f>
        <v>2066.3601790499997</v>
      </c>
      <c r="M105" s="36">
        <f>SUMIFS(СВЦЭМ!$C$39:$C$782,СВЦЭМ!$A$39:$A$782,$A105,СВЦЭМ!$B$39:$B$782,M$83)+'СЕТ СН'!$H$9+СВЦЭМ!$D$10+'СЕТ СН'!$H$6-'СЕТ СН'!$H$19</f>
        <v>2092.31518998</v>
      </c>
      <c r="N105" s="36">
        <f>SUMIFS(СВЦЭМ!$C$39:$C$782,СВЦЭМ!$A$39:$A$782,$A105,СВЦЭМ!$B$39:$B$782,N$83)+'СЕТ СН'!$H$9+СВЦЭМ!$D$10+'СЕТ СН'!$H$6-'СЕТ СН'!$H$19</f>
        <v>2110.9054282400002</v>
      </c>
      <c r="O105" s="36">
        <f>SUMIFS(СВЦЭМ!$C$39:$C$782,СВЦЭМ!$A$39:$A$782,$A105,СВЦЭМ!$B$39:$B$782,O$83)+'СЕТ СН'!$H$9+СВЦЭМ!$D$10+'СЕТ СН'!$H$6-'СЕТ СН'!$H$19</f>
        <v>2119.6754760499998</v>
      </c>
      <c r="P105" s="36">
        <f>SUMIFS(СВЦЭМ!$C$39:$C$782,СВЦЭМ!$A$39:$A$782,$A105,СВЦЭМ!$B$39:$B$782,P$83)+'СЕТ СН'!$H$9+СВЦЭМ!$D$10+'СЕТ СН'!$H$6-'СЕТ СН'!$H$19</f>
        <v>2126.17587108</v>
      </c>
      <c r="Q105" s="36">
        <f>SUMIFS(СВЦЭМ!$C$39:$C$782,СВЦЭМ!$A$39:$A$782,$A105,СВЦЭМ!$B$39:$B$782,Q$83)+'СЕТ СН'!$H$9+СВЦЭМ!$D$10+'СЕТ СН'!$H$6-'СЕТ СН'!$H$19</f>
        <v>2142.31118053</v>
      </c>
      <c r="R105" s="36">
        <f>SUMIFS(СВЦЭМ!$C$39:$C$782,СВЦЭМ!$A$39:$A$782,$A105,СВЦЭМ!$B$39:$B$782,R$83)+'СЕТ СН'!$H$9+СВЦЭМ!$D$10+'СЕТ СН'!$H$6-'СЕТ СН'!$H$19</f>
        <v>2145.9710489199997</v>
      </c>
      <c r="S105" s="36">
        <f>SUMIFS(СВЦЭМ!$C$39:$C$782,СВЦЭМ!$A$39:$A$782,$A105,СВЦЭМ!$B$39:$B$782,S$83)+'СЕТ СН'!$H$9+СВЦЭМ!$D$10+'СЕТ СН'!$H$6-'СЕТ СН'!$H$19</f>
        <v>2151.1628063500002</v>
      </c>
      <c r="T105" s="36">
        <f>SUMIFS(СВЦЭМ!$C$39:$C$782,СВЦЭМ!$A$39:$A$782,$A105,СВЦЭМ!$B$39:$B$782,T$83)+'СЕТ СН'!$H$9+СВЦЭМ!$D$10+'СЕТ СН'!$H$6-'СЕТ СН'!$H$19</f>
        <v>2128.3811438600001</v>
      </c>
      <c r="U105" s="36">
        <f>SUMIFS(СВЦЭМ!$C$39:$C$782,СВЦЭМ!$A$39:$A$782,$A105,СВЦЭМ!$B$39:$B$782,U$83)+'СЕТ СН'!$H$9+СВЦЭМ!$D$10+'СЕТ СН'!$H$6-'СЕТ СН'!$H$19</f>
        <v>2118.16203692</v>
      </c>
      <c r="V105" s="36">
        <f>SUMIFS(СВЦЭМ!$C$39:$C$782,СВЦЭМ!$A$39:$A$782,$A105,СВЦЭМ!$B$39:$B$782,V$83)+'СЕТ СН'!$H$9+СВЦЭМ!$D$10+'СЕТ СН'!$H$6-'СЕТ СН'!$H$19</f>
        <v>2063.0712039800001</v>
      </c>
      <c r="W105" s="36">
        <f>SUMIFS(СВЦЭМ!$C$39:$C$782,СВЦЭМ!$A$39:$A$782,$A105,СВЦЭМ!$B$39:$B$782,W$83)+'СЕТ СН'!$H$9+СВЦЭМ!$D$10+'СЕТ СН'!$H$6-'СЕТ СН'!$H$19</f>
        <v>2021.4896341199999</v>
      </c>
      <c r="X105" s="36">
        <f>SUMIFS(СВЦЭМ!$C$39:$C$782,СВЦЭМ!$A$39:$A$782,$A105,СВЦЭМ!$B$39:$B$782,X$83)+'СЕТ СН'!$H$9+СВЦЭМ!$D$10+'СЕТ СН'!$H$6-'СЕТ СН'!$H$19</f>
        <v>2051.6869174200001</v>
      </c>
      <c r="Y105" s="36">
        <f>SUMIFS(СВЦЭМ!$C$39:$C$782,СВЦЭМ!$A$39:$A$782,$A105,СВЦЭМ!$B$39:$B$782,Y$83)+'СЕТ СН'!$H$9+СВЦЭМ!$D$10+'СЕТ СН'!$H$6-'СЕТ СН'!$H$19</f>
        <v>2058.8728810299999</v>
      </c>
    </row>
    <row r="106" spans="1:25" ht="15.75" x14ac:dyDescent="0.2">
      <c r="A106" s="35">
        <f t="shared" si="2"/>
        <v>45435</v>
      </c>
      <c r="B106" s="36">
        <f>SUMIFS(СВЦЭМ!$C$39:$C$782,СВЦЭМ!$A$39:$A$782,$A106,СВЦЭМ!$B$39:$B$782,B$83)+'СЕТ СН'!$H$9+СВЦЭМ!$D$10+'СЕТ СН'!$H$6-'СЕТ СН'!$H$19</f>
        <v>2088.59965152</v>
      </c>
      <c r="C106" s="36">
        <f>SUMIFS(СВЦЭМ!$C$39:$C$782,СВЦЭМ!$A$39:$A$782,$A106,СВЦЭМ!$B$39:$B$782,C$83)+'СЕТ СН'!$H$9+СВЦЭМ!$D$10+'СЕТ СН'!$H$6-'СЕТ СН'!$H$19</f>
        <v>2162.2482034699997</v>
      </c>
      <c r="D106" s="36">
        <f>SUMIFS(СВЦЭМ!$C$39:$C$782,СВЦЭМ!$A$39:$A$782,$A106,СВЦЭМ!$B$39:$B$782,D$83)+'СЕТ СН'!$H$9+СВЦЭМ!$D$10+'СЕТ СН'!$H$6-'СЕТ СН'!$H$19</f>
        <v>2183.2139912800003</v>
      </c>
      <c r="E106" s="36">
        <f>SUMIFS(СВЦЭМ!$C$39:$C$782,СВЦЭМ!$A$39:$A$782,$A106,СВЦЭМ!$B$39:$B$782,E$83)+'СЕТ СН'!$H$9+СВЦЭМ!$D$10+'СЕТ СН'!$H$6-'СЕТ СН'!$H$19</f>
        <v>2171.2797580500001</v>
      </c>
      <c r="F106" s="36">
        <f>SUMIFS(СВЦЭМ!$C$39:$C$782,СВЦЭМ!$A$39:$A$782,$A106,СВЦЭМ!$B$39:$B$782,F$83)+'СЕТ СН'!$H$9+СВЦЭМ!$D$10+'СЕТ СН'!$H$6-'СЕТ СН'!$H$19</f>
        <v>2178.4155300499997</v>
      </c>
      <c r="G106" s="36">
        <f>SUMIFS(СВЦЭМ!$C$39:$C$782,СВЦЭМ!$A$39:$A$782,$A106,СВЦЭМ!$B$39:$B$782,G$83)+'СЕТ СН'!$H$9+СВЦЭМ!$D$10+'СЕТ СН'!$H$6-'СЕТ СН'!$H$19</f>
        <v>2169.5811323899998</v>
      </c>
      <c r="H106" s="36">
        <f>SUMIFS(СВЦЭМ!$C$39:$C$782,СВЦЭМ!$A$39:$A$782,$A106,СВЦЭМ!$B$39:$B$782,H$83)+'СЕТ СН'!$H$9+СВЦЭМ!$D$10+'СЕТ СН'!$H$6-'СЕТ СН'!$H$19</f>
        <v>2174.0604694100002</v>
      </c>
      <c r="I106" s="36">
        <f>SUMIFS(СВЦЭМ!$C$39:$C$782,СВЦЭМ!$A$39:$A$782,$A106,СВЦЭМ!$B$39:$B$782,I$83)+'СЕТ СН'!$H$9+СВЦЭМ!$D$10+'СЕТ СН'!$H$6-'СЕТ СН'!$H$19</f>
        <v>2107.01694477</v>
      </c>
      <c r="J106" s="36">
        <f>SUMIFS(СВЦЭМ!$C$39:$C$782,СВЦЭМ!$A$39:$A$782,$A106,СВЦЭМ!$B$39:$B$782,J$83)+'СЕТ СН'!$H$9+СВЦЭМ!$D$10+'СЕТ СН'!$H$6-'СЕТ СН'!$H$19</f>
        <v>2066.8403399600002</v>
      </c>
      <c r="K106" s="36">
        <f>SUMIFS(СВЦЭМ!$C$39:$C$782,СВЦЭМ!$A$39:$A$782,$A106,СВЦЭМ!$B$39:$B$782,K$83)+'СЕТ СН'!$H$9+СВЦЭМ!$D$10+'СЕТ СН'!$H$6-'СЕТ СН'!$H$19</f>
        <v>2063.14412442</v>
      </c>
      <c r="L106" s="36">
        <f>SUMIFS(СВЦЭМ!$C$39:$C$782,СВЦЭМ!$A$39:$A$782,$A106,СВЦЭМ!$B$39:$B$782,L$83)+'СЕТ СН'!$H$9+СВЦЭМ!$D$10+'СЕТ СН'!$H$6-'СЕТ СН'!$H$19</f>
        <v>2071.2772681699998</v>
      </c>
      <c r="M106" s="36">
        <f>SUMIFS(СВЦЭМ!$C$39:$C$782,СВЦЭМ!$A$39:$A$782,$A106,СВЦЭМ!$B$39:$B$782,M$83)+'СЕТ СН'!$H$9+СВЦЭМ!$D$10+'СЕТ СН'!$H$6-'СЕТ СН'!$H$19</f>
        <v>2070.1649109700002</v>
      </c>
      <c r="N106" s="36">
        <f>SUMIFS(СВЦЭМ!$C$39:$C$782,СВЦЭМ!$A$39:$A$782,$A106,СВЦЭМ!$B$39:$B$782,N$83)+'СЕТ СН'!$H$9+СВЦЭМ!$D$10+'СЕТ СН'!$H$6-'СЕТ СН'!$H$19</f>
        <v>2064.0711907699997</v>
      </c>
      <c r="O106" s="36">
        <f>SUMIFS(СВЦЭМ!$C$39:$C$782,СВЦЭМ!$A$39:$A$782,$A106,СВЦЭМ!$B$39:$B$782,O$83)+'СЕТ СН'!$H$9+СВЦЭМ!$D$10+'СЕТ СН'!$H$6-'СЕТ СН'!$H$19</f>
        <v>2070.35487552</v>
      </c>
      <c r="P106" s="36">
        <f>SUMIFS(СВЦЭМ!$C$39:$C$782,СВЦЭМ!$A$39:$A$782,$A106,СВЦЭМ!$B$39:$B$782,P$83)+'СЕТ СН'!$H$9+СВЦЭМ!$D$10+'СЕТ СН'!$H$6-'СЕТ СН'!$H$19</f>
        <v>2078.9332836799999</v>
      </c>
      <c r="Q106" s="36">
        <f>SUMIFS(СВЦЭМ!$C$39:$C$782,СВЦЭМ!$A$39:$A$782,$A106,СВЦЭМ!$B$39:$B$782,Q$83)+'СЕТ СН'!$H$9+СВЦЭМ!$D$10+'СЕТ СН'!$H$6-'СЕТ СН'!$H$19</f>
        <v>2099.4983107799999</v>
      </c>
      <c r="R106" s="36">
        <f>SUMIFS(СВЦЭМ!$C$39:$C$782,СВЦЭМ!$A$39:$A$782,$A106,СВЦЭМ!$B$39:$B$782,R$83)+'СЕТ СН'!$H$9+СВЦЭМ!$D$10+'СЕТ СН'!$H$6-'СЕТ СН'!$H$19</f>
        <v>2102.2700537400001</v>
      </c>
      <c r="S106" s="36">
        <f>SUMIFS(СВЦЭМ!$C$39:$C$782,СВЦЭМ!$A$39:$A$782,$A106,СВЦЭМ!$B$39:$B$782,S$83)+'СЕТ СН'!$H$9+СВЦЭМ!$D$10+'СЕТ СН'!$H$6-'СЕТ СН'!$H$19</f>
        <v>2089.1766737999997</v>
      </c>
      <c r="T106" s="36">
        <f>SUMIFS(СВЦЭМ!$C$39:$C$782,СВЦЭМ!$A$39:$A$782,$A106,СВЦЭМ!$B$39:$B$782,T$83)+'СЕТ СН'!$H$9+СВЦЭМ!$D$10+'СЕТ СН'!$H$6-'СЕТ СН'!$H$19</f>
        <v>2087.4858517399998</v>
      </c>
      <c r="U106" s="36">
        <f>SUMIFS(СВЦЭМ!$C$39:$C$782,СВЦЭМ!$A$39:$A$782,$A106,СВЦЭМ!$B$39:$B$782,U$83)+'СЕТ СН'!$H$9+СВЦЭМ!$D$10+'СЕТ СН'!$H$6-'СЕТ СН'!$H$19</f>
        <v>2102.9218176499999</v>
      </c>
      <c r="V106" s="36">
        <f>SUMIFS(СВЦЭМ!$C$39:$C$782,СВЦЭМ!$A$39:$A$782,$A106,СВЦЭМ!$B$39:$B$782,V$83)+'СЕТ СН'!$H$9+СВЦЭМ!$D$10+'СЕТ СН'!$H$6-'СЕТ СН'!$H$19</f>
        <v>2084.5630375700002</v>
      </c>
      <c r="W106" s="36">
        <f>SUMIFS(СВЦЭМ!$C$39:$C$782,СВЦЭМ!$A$39:$A$782,$A106,СВЦЭМ!$B$39:$B$782,W$83)+'СЕТ СН'!$H$9+СВЦЭМ!$D$10+'СЕТ СН'!$H$6-'СЕТ СН'!$H$19</f>
        <v>2057.6603840600001</v>
      </c>
      <c r="X106" s="36">
        <f>SUMIFS(СВЦЭМ!$C$39:$C$782,СВЦЭМ!$A$39:$A$782,$A106,СВЦЭМ!$B$39:$B$782,X$83)+'СЕТ СН'!$H$9+СВЦЭМ!$D$10+'СЕТ СН'!$H$6-'СЕТ СН'!$H$19</f>
        <v>2096.66510694</v>
      </c>
      <c r="Y106" s="36">
        <f>SUMIFS(СВЦЭМ!$C$39:$C$782,СВЦЭМ!$A$39:$A$782,$A106,СВЦЭМ!$B$39:$B$782,Y$83)+'СЕТ СН'!$H$9+СВЦЭМ!$D$10+'СЕТ СН'!$H$6-'СЕТ СН'!$H$19</f>
        <v>2158.1255461199999</v>
      </c>
    </row>
    <row r="107" spans="1:25" ht="15.75" x14ac:dyDescent="0.2">
      <c r="A107" s="35">
        <f t="shared" si="2"/>
        <v>45436</v>
      </c>
      <c r="B107" s="36">
        <f>SUMIFS(СВЦЭМ!$C$39:$C$782,СВЦЭМ!$A$39:$A$782,$A107,СВЦЭМ!$B$39:$B$782,B$83)+'СЕТ СН'!$H$9+СВЦЭМ!$D$10+'СЕТ СН'!$H$6-'СЕТ СН'!$H$19</f>
        <v>2076.8281454200001</v>
      </c>
      <c r="C107" s="36">
        <f>SUMIFS(СВЦЭМ!$C$39:$C$782,СВЦЭМ!$A$39:$A$782,$A107,СВЦЭМ!$B$39:$B$782,C$83)+'СЕТ СН'!$H$9+СВЦЭМ!$D$10+'СЕТ СН'!$H$6-'СЕТ СН'!$H$19</f>
        <v>2162.6658537799999</v>
      </c>
      <c r="D107" s="36">
        <f>SUMIFS(СВЦЭМ!$C$39:$C$782,СВЦЭМ!$A$39:$A$782,$A107,СВЦЭМ!$B$39:$B$782,D$83)+'СЕТ СН'!$H$9+СВЦЭМ!$D$10+'СЕТ СН'!$H$6-'СЕТ СН'!$H$19</f>
        <v>2169.0307577599997</v>
      </c>
      <c r="E107" s="36">
        <f>SUMIFS(СВЦЭМ!$C$39:$C$782,СВЦЭМ!$A$39:$A$782,$A107,СВЦЭМ!$B$39:$B$782,E$83)+'СЕТ СН'!$H$9+СВЦЭМ!$D$10+'СЕТ СН'!$H$6-'СЕТ СН'!$H$19</f>
        <v>2243.8666898500001</v>
      </c>
      <c r="F107" s="36">
        <f>SUMIFS(СВЦЭМ!$C$39:$C$782,СВЦЭМ!$A$39:$A$782,$A107,СВЦЭМ!$B$39:$B$782,F$83)+'СЕТ СН'!$H$9+СВЦЭМ!$D$10+'СЕТ СН'!$H$6-'СЕТ СН'!$H$19</f>
        <v>2230.9464677599999</v>
      </c>
      <c r="G107" s="36">
        <f>SUMIFS(СВЦЭМ!$C$39:$C$782,СВЦЭМ!$A$39:$A$782,$A107,СВЦЭМ!$B$39:$B$782,G$83)+'СЕТ СН'!$H$9+СВЦЭМ!$D$10+'СЕТ СН'!$H$6-'СЕТ СН'!$H$19</f>
        <v>2191.9451890099999</v>
      </c>
      <c r="H107" s="36">
        <f>SUMIFS(СВЦЭМ!$C$39:$C$782,СВЦЭМ!$A$39:$A$782,$A107,СВЦЭМ!$B$39:$B$782,H$83)+'СЕТ СН'!$H$9+СВЦЭМ!$D$10+'СЕТ СН'!$H$6-'СЕТ СН'!$H$19</f>
        <v>2072.6610211899997</v>
      </c>
      <c r="I107" s="36">
        <f>SUMIFS(СВЦЭМ!$C$39:$C$782,СВЦЭМ!$A$39:$A$782,$A107,СВЦЭМ!$B$39:$B$782,I$83)+'СЕТ СН'!$H$9+СВЦЭМ!$D$10+'СЕТ СН'!$H$6-'СЕТ СН'!$H$19</f>
        <v>1984.7851638499999</v>
      </c>
      <c r="J107" s="36">
        <f>SUMIFS(СВЦЭМ!$C$39:$C$782,СВЦЭМ!$A$39:$A$782,$A107,СВЦЭМ!$B$39:$B$782,J$83)+'СЕТ СН'!$H$9+СВЦЭМ!$D$10+'СЕТ СН'!$H$6-'СЕТ СН'!$H$19</f>
        <v>1948.0731252999999</v>
      </c>
      <c r="K107" s="36">
        <f>SUMIFS(СВЦЭМ!$C$39:$C$782,СВЦЭМ!$A$39:$A$782,$A107,СВЦЭМ!$B$39:$B$782,K$83)+'СЕТ СН'!$H$9+СВЦЭМ!$D$10+'СЕТ СН'!$H$6-'СЕТ СН'!$H$19</f>
        <v>1915.55113923</v>
      </c>
      <c r="L107" s="36">
        <f>SUMIFS(СВЦЭМ!$C$39:$C$782,СВЦЭМ!$A$39:$A$782,$A107,СВЦЭМ!$B$39:$B$782,L$83)+'СЕТ СН'!$H$9+СВЦЭМ!$D$10+'СЕТ СН'!$H$6-'СЕТ СН'!$H$19</f>
        <v>1910.6979802000001</v>
      </c>
      <c r="M107" s="36">
        <f>SUMIFS(СВЦЭМ!$C$39:$C$782,СВЦЭМ!$A$39:$A$782,$A107,СВЦЭМ!$B$39:$B$782,M$83)+'СЕТ СН'!$H$9+СВЦЭМ!$D$10+'СЕТ СН'!$H$6-'СЕТ СН'!$H$19</f>
        <v>1911.3456101700001</v>
      </c>
      <c r="N107" s="36">
        <f>SUMIFS(СВЦЭМ!$C$39:$C$782,СВЦЭМ!$A$39:$A$782,$A107,СВЦЭМ!$B$39:$B$782,N$83)+'СЕТ СН'!$H$9+СВЦЭМ!$D$10+'СЕТ СН'!$H$6-'СЕТ СН'!$H$19</f>
        <v>1921.1895925900001</v>
      </c>
      <c r="O107" s="36">
        <f>SUMIFS(СВЦЭМ!$C$39:$C$782,СВЦЭМ!$A$39:$A$782,$A107,СВЦЭМ!$B$39:$B$782,O$83)+'СЕТ СН'!$H$9+СВЦЭМ!$D$10+'СЕТ СН'!$H$6-'СЕТ СН'!$H$19</f>
        <v>1925.98373092</v>
      </c>
      <c r="P107" s="36">
        <f>SUMIFS(СВЦЭМ!$C$39:$C$782,СВЦЭМ!$A$39:$A$782,$A107,СВЦЭМ!$B$39:$B$782,P$83)+'СЕТ СН'!$H$9+СВЦЭМ!$D$10+'СЕТ СН'!$H$6-'СЕТ СН'!$H$19</f>
        <v>1932.9399118399999</v>
      </c>
      <c r="Q107" s="36">
        <f>SUMIFS(СВЦЭМ!$C$39:$C$782,СВЦЭМ!$A$39:$A$782,$A107,СВЦЭМ!$B$39:$B$782,Q$83)+'СЕТ СН'!$H$9+СВЦЭМ!$D$10+'СЕТ СН'!$H$6-'СЕТ СН'!$H$19</f>
        <v>1949.99655295</v>
      </c>
      <c r="R107" s="36">
        <f>SUMIFS(СВЦЭМ!$C$39:$C$782,СВЦЭМ!$A$39:$A$782,$A107,СВЦЭМ!$B$39:$B$782,R$83)+'СЕТ СН'!$H$9+СВЦЭМ!$D$10+'СЕТ СН'!$H$6-'СЕТ СН'!$H$19</f>
        <v>1970.54605197</v>
      </c>
      <c r="S107" s="36">
        <f>SUMIFS(СВЦЭМ!$C$39:$C$782,СВЦЭМ!$A$39:$A$782,$A107,СВЦЭМ!$B$39:$B$782,S$83)+'СЕТ СН'!$H$9+СВЦЭМ!$D$10+'СЕТ СН'!$H$6-'СЕТ СН'!$H$19</f>
        <v>1963.82083687</v>
      </c>
      <c r="T107" s="36">
        <f>SUMIFS(СВЦЭМ!$C$39:$C$782,СВЦЭМ!$A$39:$A$782,$A107,СВЦЭМ!$B$39:$B$782,T$83)+'СЕТ СН'!$H$9+СВЦЭМ!$D$10+'СЕТ СН'!$H$6-'СЕТ СН'!$H$19</f>
        <v>1941.56068039</v>
      </c>
      <c r="U107" s="36">
        <f>SUMIFS(СВЦЭМ!$C$39:$C$782,СВЦЭМ!$A$39:$A$782,$A107,СВЦЭМ!$B$39:$B$782,U$83)+'СЕТ СН'!$H$9+СВЦЭМ!$D$10+'СЕТ СН'!$H$6-'СЕТ СН'!$H$19</f>
        <v>1926.4516731900001</v>
      </c>
      <c r="V107" s="36">
        <f>SUMIFS(СВЦЭМ!$C$39:$C$782,СВЦЭМ!$A$39:$A$782,$A107,СВЦЭМ!$B$39:$B$782,V$83)+'СЕТ СН'!$H$9+СВЦЭМ!$D$10+'СЕТ СН'!$H$6-'СЕТ СН'!$H$19</f>
        <v>1911.3309253099999</v>
      </c>
      <c r="W107" s="36">
        <f>SUMIFS(СВЦЭМ!$C$39:$C$782,СВЦЭМ!$A$39:$A$782,$A107,СВЦЭМ!$B$39:$B$782,W$83)+'СЕТ СН'!$H$9+СВЦЭМ!$D$10+'СЕТ СН'!$H$6-'СЕТ СН'!$H$19</f>
        <v>1891.90904043</v>
      </c>
      <c r="X107" s="36">
        <f>SUMIFS(СВЦЭМ!$C$39:$C$782,СВЦЭМ!$A$39:$A$782,$A107,СВЦЭМ!$B$39:$B$782,X$83)+'СЕТ СН'!$H$9+СВЦЭМ!$D$10+'СЕТ СН'!$H$6-'СЕТ СН'!$H$19</f>
        <v>1911.05693395</v>
      </c>
      <c r="Y107" s="36">
        <f>SUMIFS(СВЦЭМ!$C$39:$C$782,СВЦЭМ!$A$39:$A$782,$A107,СВЦЭМ!$B$39:$B$782,Y$83)+'СЕТ СН'!$H$9+СВЦЭМ!$D$10+'СЕТ СН'!$H$6-'СЕТ СН'!$H$19</f>
        <v>2003.0046704399999</v>
      </c>
    </row>
    <row r="108" spans="1:25" ht="15.75" x14ac:dyDescent="0.2">
      <c r="A108" s="35">
        <f t="shared" si="2"/>
        <v>45437</v>
      </c>
      <c r="B108" s="36">
        <f>SUMIFS(СВЦЭМ!$C$39:$C$782,СВЦЭМ!$A$39:$A$782,$A108,СВЦЭМ!$B$39:$B$782,B$83)+'СЕТ СН'!$H$9+СВЦЭМ!$D$10+'СЕТ СН'!$H$6-'СЕТ СН'!$H$19</f>
        <v>1987.3237982999999</v>
      </c>
      <c r="C108" s="36">
        <f>SUMIFS(СВЦЭМ!$C$39:$C$782,СВЦЭМ!$A$39:$A$782,$A108,СВЦЭМ!$B$39:$B$782,C$83)+'СЕТ СН'!$H$9+СВЦЭМ!$D$10+'СЕТ СН'!$H$6-'СЕТ СН'!$H$19</f>
        <v>2056.8592038199999</v>
      </c>
      <c r="D108" s="36">
        <f>SUMIFS(СВЦЭМ!$C$39:$C$782,СВЦЭМ!$A$39:$A$782,$A108,СВЦЭМ!$B$39:$B$782,D$83)+'СЕТ СН'!$H$9+СВЦЭМ!$D$10+'СЕТ СН'!$H$6-'СЕТ СН'!$H$19</f>
        <v>2174.6320133600002</v>
      </c>
      <c r="E108" s="36">
        <f>SUMIFS(СВЦЭМ!$C$39:$C$782,СВЦЭМ!$A$39:$A$782,$A108,СВЦЭМ!$B$39:$B$782,E$83)+'СЕТ СН'!$H$9+СВЦЭМ!$D$10+'СЕТ СН'!$H$6-'СЕТ СН'!$H$19</f>
        <v>2180.2381868399998</v>
      </c>
      <c r="F108" s="36">
        <f>SUMIFS(СВЦЭМ!$C$39:$C$782,СВЦЭМ!$A$39:$A$782,$A108,СВЦЭМ!$B$39:$B$782,F$83)+'СЕТ СН'!$H$9+СВЦЭМ!$D$10+'СЕТ СН'!$H$6-'СЕТ СН'!$H$19</f>
        <v>2169.41506433</v>
      </c>
      <c r="G108" s="36">
        <f>SUMIFS(СВЦЭМ!$C$39:$C$782,СВЦЭМ!$A$39:$A$782,$A108,СВЦЭМ!$B$39:$B$782,G$83)+'СЕТ СН'!$H$9+СВЦЭМ!$D$10+'СЕТ СН'!$H$6-'СЕТ СН'!$H$19</f>
        <v>2184.1051063099999</v>
      </c>
      <c r="H108" s="36">
        <f>SUMIFS(СВЦЭМ!$C$39:$C$782,СВЦЭМ!$A$39:$A$782,$A108,СВЦЭМ!$B$39:$B$782,H$83)+'СЕТ СН'!$H$9+СВЦЭМ!$D$10+'СЕТ СН'!$H$6-'СЕТ СН'!$H$19</f>
        <v>2132.7500618700001</v>
      </c>
      <c r="I108" s="36">
        <f>SUMIFS(СВЦЭМ!$C$39:$C$782,СВЦЭМ!$A$39:$A$782,$A108,СВЦЭМ!$B$39:$B$782,I$83)+'СЕТ СН'!$H$9+СВЦЭМ!$D$10+'СЕТ СН'!$H$6-'СЕТ СН'!$H$19</f>
        <v>2051.8560754</v>
      </c>
      <c r="J108" s="36">
        <f>SUMIFS(СВЦЭМ!$C$39:$C$782,СВЦЭМ!$A$39:$A$782,$A108,СВЦЭМ!$B$39:$B$782,J$83)+'СЕТ СН'!$H$9+СВЦЭМ!$D$10+'СЕТ СН'!$H$6-'СЕТ СН'!$H$19</f>
        <v>1947.30091763</v>
      </c>
      <c r="K108" s="36">
        <f>SUMIFS(СВЦЭМ!$C$39:$C$782,СВЦЭМ!$A$39:$A$782,$A108,СВЦЭМ!$B$39:$B$782,K$83)+'СЕТ СН'!$H$9+СВЦЭМ!$D$10+'СЕТ СН'!$H$6-'СЕТ СН'!$H$19</f>
        <v>1891.3796080899999</v>
      </c>
      <c r="L108" s="36">
        <f>SUMIFS(СВЦЭМ!$C$39:$C$782,СВЦЭМ!$A$39:$A$782,$A108,СВЦЭМ!$B$39:$B$782,L$83)+'СЕТ СН'!$H$9+СВЦЭМ!$D$10+'СЕТ СН'!$H$6-'СЕТ СН'!$H$19</f>
        <v>1890.4586419699999</v>
      </c>
      <c r="M108" s="36">
        <f>SUMIFS(СВЦЭМ!$C$39:$C$782,СВЦЭМ!$A$39:$A$782,$A108,СВЦЭМ!$B$39:$B$782,M$83)+'СЕТ СН'!$H$9+СВЦЭМ!$D$10+'СЕТ СН'!$H$6-'СЕТ СН'!$H$19</f>
        <v>1879.73899809</v>
      </c>
      <c r="N108" s="36">
        <f>SUMIFS(СВЦЭМ!$C$39:$C$782,СВЦЭМ!$A$39:$A$782,$A108,СВЦЭМ!$B$39:$B$782,N$83)+'СЕТ СН'!$H$9+СВЦЭМ!$D$10+'СЕТ СН'!$H$6-'СЕТ СН'!$H$19</f>
        <v>1879.3823261299999</v>
      </c>
      <c r="O108" s="36">
        <f>SUMIFS(СВЦЭМ!$C$39:$C$782,СВЦЭМ!$A$39:$A$782,$A108,СВЦЭМ!$B$39:$B$782,O$83)+'СЕТ СН'!$H$9+СВЦЭМ!$D$10+'СЕТ СН'!$H$6-'СЕТ СН'!$H$19</f>
        <v>1893.07106329</v>
      </c>
      <c r="P108" s="36">
        <f>SUMIFS(СВЦЭМ!$C$39:$C$782,СВЦЭМ!$A$39:$A$782,$A108,СВЦЭМ!$B$39:$B$782,P$83)+'СЕТ СН'!$H$9+СВЦЭМ!$D$10+'СЕТ СН'!$H$6-'СЕТ СН'!$H$19</f>
        <v>1901.9724093299999</v>
      </c>
      <c r="Q108" s="36">
        <f>SUMIFS(СВЦЭМ!$C$39:$C$782,СВЦЭМ!$A$39:$A$782,$A108,СВЦЭМ!$B$39:$B$782,Q$83)+'СЕТ СН'!$H$9+СВЦЭМ!$D$10+'СЕТ СН'!$H$6-'СЕТ СН'!$H$19</f>
        <v>1921.5097724699999</v>
      </c>
      <c r="R108" s="36">
        <f>SUMIFS(СВЦЭМ!$C$39:$C$782,СВЦЭМ!$A$39:$A$782,$A108,СВЦЭМ!$B$39:$B$782,R$83)+'СЕТ СН'!$H$9+СВЦЭМ!$D$10+'СЕТ СН'!$H$6-'СЕТ СН'!$H$19</f>
        <v>1935.71359216</v>
      </c>
      <c r="S108" s="36">
        <f>SUMIFS(СВЦЭМ!$C$39:$C$782,СВЦЭМ!$A$39:$A$782,$A108,СВЦЭМ!$B$39:$B$782,S$83)+'СЕТ СН'!$H$9+СВЦЭМ!$D$10+'СЕТ СН'!$H$6-'СЕТ СН'!$H$19</f>
        <v>1923.5339415399999</v>
      </c>
      <c r="T108" s="36">
        <f>SUMIFS(СВЦЭМ!$C$39:$C$782,СВЦЭМ!$A$39:$A$782,$A108,СВЦЭМ!$B$39:$B$782,T$83)+'СЕТ СН'!$H$9+СВЦЭМ!$D$10+'СЕТ СН'!$H$6-'СЕТ СН'!$H$19</f>
        <v>1898.2528398500001</v>
      </c>
      <c r="U108" s="36">
        <f>SUMIFS(СВЦЭМ!$C$39:$C$782,СВЦЭМ!$A$39:$A$782,$A108,СВЦЭМ!$B$39:$B$782,U$83)+'СЕТ СН'!$H$9+СВЦЭМ!$D$10+'СЕТ СН'!$H$6-'СЕТ СН'!$H$19</f>
        <v>1909.61481368</v>
      </c>
      <c r="V108" s="36">
        <f>SUMIFS(СВЦЭМ!$C$39:$C$782,СВЦЭМ!$A$39:$A$782,$A108,СВЦЭМ!$B$39:$B$782,V$83)+'СЕТ СН'!$H$9+СВЦЭМ!$D$10+'СЕТ СН'!$H$6-'СЕТ СН'!$H$19</f>
        <v>1911.7004095</v>
      </c>
      <c r="W108" s="36">
        <f>SUMIFS(СВЦЭМ!$C$39:$C$782,СВЦЭМ!$A$39:$A$782,$A108,СВЦЭМ!$B$39:$B$782,W$83)+'СЕТ СН'!$H$9+СВЦЭМ!$D$10+'СЕТ СН'!$H$6-'СЕТ СН'!$H$19</f>
        <v>1901.19758043</v>
      </c>
      <c r="X108" s="36">
        <f>SUMIFS(СВЦЭМ!$C$39:$C$782,СВЦЭМ!$A$39:$A$782,$A108,СВЦЭМ!$B$39:$B$782,X$83)+'СЕТ СН'!$H$9+СВЦЭМ!$D$10+'СЕТ СН'!$H$6-'СЕТ СН'!$H$19</f>
        <v>1898.72733165</v>
      </c>
      <c r="Y108" s="36">
        <f>SUMIFS(СВЦЭМ!$C$39:$C$782,СВЦЭМ!$A$39:$A$782,$A108,СВЦЭМ!$B$39:$B$782,Y$83)+'СЕТ СН'!$H$9+СВЦЭМ!$D$10+'СЕТ СН'!$H$6-'СЕТ СН'!$H$19</f>
        <v>1945.2546913799999</v>
      </c>
    </row>
    <row r="109" spans="1:25" ht="15.75" x14ac:dyDescent="0.2">
      <c r="A109" s="35">
        <f t="shared" si="2"/>
        <v>45438</v>
      </c>
      <c r="B109" s="36">
        <f>SUMIFS(СВЦЭМ!$C$39:$C$782,СВЦЭМ!$A$39:$A$782,$A109,СВЦЭМ!$B$39:$B$782,B$83)+'СЕТ СН'!$H$9+СВЦЭМ!$D$10+'СЕТ СН'!$H$6-'СЕТ СН'!$H$19</f>
        <v>2071.8699823400002</v>
      </c>
      <c r="C109" s="36">
        <f>SUMIFS(СВЦЭМ!$C$39:$C$782,СВЦЭМ!$A$39:$A$782,$A109,СВЦЭМ!$B$39:$B$782,C$83)+'СЕТ СН'!$H$9+СВЦЭМ!$D$10+'СЕТ СН'!$H$6-'СЕТ СН'!$H$19</f>
        <v>2134.6334714499999</v>
      </c>
      <c r="D109" s="36">
        <f>SUMIFS(СВЦЭМ!$C$39:$C$782,СВЦЭМ!$A$39:$A$782,$A109,СВЦЭМ!$B$39:$B$782,D$83)+'СЕТ СН'!$H$9+СВЦЭМ!$D$10+'СЕТ СН'!$H$6-'СЕТ СН'!$H$19</f>
        <v>2181.7999668000002</v>
      </c>
      <c r="E109" s="36">
        <f>SUMIFS(СВЦЭМ!$C$39:$C$782,СВЦЭМ!$A$39:$A$782,$A109,СВЦЭМ!$B$39:$B$782,E$83)+'СЕТ СН'!$H$9+СВЦЭМ!$D$10+'СЕТ СН'!$H$6-'СЕТ СН'!$H$19</f>
        <v>2174.17845304</v>
      </c>
      <c r="F109" s="36">
        <f>SUMIFS(СВЦЭМ!$C$39:$C$782,СВЦЭМ!$A$39:$A$782,$A109,СВЦЭМ!$B$39:$B$782,F$83)+'СЕТ СН'!$H$9+СВЦЭМ!$D$10+'СЕТ СН'!$H$6-'СЕТ СН'!$H$19</f>
        <v>2146.3360658500001</v>
      </c>
      <c r="G109" s="36">
        <f>SUMIFS(СВЦЭМ!$C$39:$C$782,СВЦЭМ!$A$39:$A$782,$A109,СВЦЭМ!$B$39:$B$782,G$83)+'СЕТ СН'!$H$9+СВЦЭМ!$D$10+'СЕТ СН'!$H$6-'СЕТ СН'!$H$19</f>
        <v>2153.6782644099999</v>
      </c>
      <c r="H109" s="36">
        <f>SUMIFS(СВЦЭМ!$C$39:$C$782,СВЦЭМ!$A$39:$A$782,$A109,СВЦЭМ!$B$39:$B$782,H$83)+'СЕТ СН'!$H$9+СВЦЭМ!$D$10+'СЕТ СН'!$H$6-'СЕТ СН'!$H$19</f>
        <v>2147.2998486699998</v>
      </c>
      <c r="I109" s="36">
        <f>SUMIFS(СВЦЭМ!$C$39:$C$782,СВЦЭМ!$A$39:$A$782,$A109,СВЦЭМ!$B$39:$B$782,I$83)+'СЕТ СН'!$H$9+СВЦЭМ!$D$10+'СЕТ СН'!$H$6-'СЕТ СН'!$H$19</f>
        <v>2123.7018990199999</v>
      </c>
      <c r="J109" s="36">
        <f>SUMIFS(СВЦЭМ!$C$39:$C$782,СВЦЭМ!$A$39:$A$782,$A109,СВЦЭМ!$B$39:$B$782,J$83)+'СЕТ СН'!$H$9+СВЦЭМ!$D$10+'СЕТ СН'!$H$6-'СЕТ СН'!$H$19</f>
        <v>2047.08631036</v>
      </c>
      <c r="K109" s="36">
        <f>SUMIFS(СВЦЭМ!$C$39:$C$782,СВЦЭМ!$A$39:$A$782,$A109,СВЦЭМ!$B$39:$B$782,K$83)+'СЕТ СН'!$H$9+СВЦЭМ!$D$10+'СЕТ СН'!$H$6-'СЕТ СН'!$H$19</f>
        <v>1973.3080335899999</v>
      </c>
      <c r="L109" s="36">
        <f>SUMIFS(СВЦЭМ!$C$39:$C$782,СВЦЭМ!$A$39:$A$782,$A109,СВЦЭМ!$B$39:$B$782,L$83)+'СЕТ СН'!$H$9+СВЦЭМ!$D$10+'СЕТ СН'!$H$6-'СЕТ СН'!$H$19</f>
        <v>1952.73393781</v>
      </c>
      <c r="M109" s="36">
        <f>SUMIFS(СВЦЭМ!$C$39:$C$782,СВЦЭМ!$A$39:$A$782,$A109,СВЦЭМ!$B$39:$B$782,M$83)+'СЕТ СН'!$H$9+СВЦЭМ!$D$10+'СЕТ СН'!$H$6-'СЕТ СН'!$H$19</f>
        <v>1946.59441939</v>
      </c>
      <c r="N109" s="36">
        <f>SUMIFS(СВЦЭМ!$C$39:$C$782,СВЦЭМ!$A$39:$A$782,$A109,СВЦЭМ!$B$39:$B$782,N$83)+'СЕТ СН'!$H$9+СВЦЭМ!$D$10+'СЕТ СН'!$H$6-'СЕТ СН'!$H$19</f>
        <v>1956.8237795099999</v>
      </c>
      <c r="O109" s="36">
        <f>SUMIFS(СВЦЭМ!$C$39:$C$782,СВЦЭМ!$A$39:$A$782,$A109,СВЦЭМ!$B$39:$B$782,O$83)+'СЕТ СН'!$H$9+СВЦЭМ!$D$10+'СЕТ СН'!$H$6-'СЕТ СН'!$H$19</f>
        <v>1970.4280804099999</v>
      </c>
      <c r="P109" s="36">
        <f>SUMIFS(СВЦЭМ!$C$39:$C$782,СВЦЭМ!$A$39:$A$782,$A109,СВЦЭМ!$B$39:$B$782,P$83)+'СЕТ СН'!$H$9+СВЦЭМ!$D$10+'СЕТ СН'!$H$6-'СЕТ СН'!$H$19</f>
        <v>1985.58859029</v>
      </c>
      <c r="Q109" s="36">
        <f>SUMIFS(СВЦЭМ!$C$39:$C$782,СВЦЭМ!$A$39:$A$782,$A109,СВЦЭМ!$B$39:$B$782,Q$83)+'СЕТ СН'!$H$9+СВЦЭМ!$D$10+'СЕТ СН'!$H$6-'СЕТ СН'!$H$19</f>
        <v>2000.5212963500001</v>
      </c>
      <c r="R109" s="36">
        <f>SUMIFS(СВЦЭМ!$C$39:$C$782,СВЦЭМ!$A$39:$A$782,$A109,СВЦЭМ!$B$39:$B$782,R$83)+'СЕТ СН'!$H$9+СВЦЭМ!$D$10+'СЕТ СН'!$H$6-'СЕТ СН'!$H$19</f>
        <v>2002.9962122100001</v>
      </c>
      <c r="S109" s="36">
        <f>SUMIFS(СВЦЭМ!$C$39:$C$782,СВЦЭМ!$A$39:$A$782,$A109,СВЦЭМ!$B$39:$B$782,S$83)+'СЕТ СН'!$H$9+СВЦЭМ!$D$10+'СЕТ СН'!$H$6-'СЕТ СН'!$H$19</f>
        <v>1985.1151103100001</v>
      </c>
      <c r="T109" s="36">
        <f>SUMIFS(СВЦЭМ!$C$39:$C$782,СВЦЭМ!$A$39:$A$782,$A109,СВЦЭМ!$B$39:$B$782,T$83)+'СЕТ СН'!$H$9+СВЦЭМ!$D$10+'СЕТ СН'!$H$6-'СЕТ СН'!$H$19</f>
        <v>1956.1637249400001</v>
      </c>
      <c r="U109" s="36">
        <f>SUMIFS(СВЦЭМ!$C$39:$C$782,СВЦЭМ!$A$39:$A$782,$A109,СВЦЭМ!$B$39:$B$782,U$83)+'СЕТ СН'!$H$9+СВЦЭМ!$D$10+'СЕТ СН'!$H$6-'СЕТ СН'!$H$19</f>
        <v>1951.19132969</v>
      </c>
      <c r="V109" s="36">
        <f>SUMIFS(СВЦЭМ!$C$39:$C$782,СВЦЭМ!$A$39:$A$782,$A109,СВЦЭМ!$B$39:$B$782,V$83)+'СЕТ СН'!$H$9+СВЦЭМ!$D$10+'СЕТ СН'!$H$6-'СЕТ СН'!$H$19</f>
        <v>1959.35101035</v>
      </c>
      <c r="W109" s="36">
        <f>SUMIFS(СВЦЭМ!$C$39:$C$782,СВЦЭМ!$A$39:$A$782,$A109,СВЦЭМ!$B$39:$B$782,W$83)+'СЕТ СН'!$H$9+СВЦЭМ!$D$10+'СЕТ СН'!$H$6-'СЕТ СН'!$H$19</f>
        <v>1936.3161702099999</v>
      </c>
      <c r="X109" s="36">
        <f>SUMIFS(СВЦЭМ!$C$39:$C$782,СВЦЭМ!$A$39:$A$782,$A109,СВЦЭМ!$B$39:$B$782,X$83)+'СЕТ СН'!$H$9+СВЦЭМ!$D$10+'СЕТ СН'!$H$6-'СЕТ СН'!$H$19</f>
        <v>1926.96715264</v>
      </c>
      <c r="Y109" s="36">
        <f>SUMIFS(СВЦЭМ!$C$39:$C$782,СВЦЭМ!$A$39:$A$782,$A109,СВЦЭМ!$B$39:$B$782,Y$83)+'СЕТ СН'!$H$9+СВЦЭМ!$D$10+'СЕТ СН'!$H$6-'СЕТ СН'!$H$19</f>
        <v>1965.10866833</v>
      </c>
    </row>
    <row r="110" spans="1:25" ht="15.75" x14ac:dyDescent="0.2">
      <c r="A110" s="35">
        <f t="shared" si="2"/>
        <v>45439</v>
      </c>
      <c r="B110" s="36">
        <f>SUMIFS(СВЦЭМ!$C$39:$C$782,СВЦЭМ!$A$39:$A$782,$A110,СВЦЭМ!$B$39:$B$782,B$83)+'СЕТ СН'!$H$9+СВЦЭМ!$D$10+'СЕТ СН'!$H$6-'СЕТ СН'!$H$19</f>
        <v>2070.5040771900003</v>
      </c>
      <c r="C110" s="36">
        <f>SUMIFS(СВЦЭМ!$C$39:$C$782,СВЦЭМ!$A$39:$A$782,$A110,СВЦЭМ!$B$39:$B$782,C$83)+'СЕТ СН'!$H$9+СВЦЭМ!$D$10+'СЕТ СН'!$H$6-'СЕТ СН'!$H$19</f>
        <v>2151.5712678299997</v>
      </c>
      <c r="D110" s="36">
        <f>SUMIFS(СВЦЭМ!$C$39:$C$782,СВЦЭМ!$A$39:$A$782,$A110,СВЦЭМ!$B$39:$B$782,D$83)+'СЕТ СН'!$H$9+СВЦЭМ!$D$10+'СЕТ СН'!$H$6-'СЕТ СН'!$H$19</f>
        <v>2216.0044266499999</v>
      </c>
      <c r="E110" s="36">
        <f>SUMIFS(СВЦЭМ!$C$39:$C$782,СВЦЭМ!$A$39:$A$782,$A110,СВЦЭМ!$B$39:$B$782,E$83)+'СЕТ СН'!$H$9+СВЦЭМ!$D$10+'СЕТ СН'!$H$6-'СЕТ СН'!$H$19</f>
        <v>2199.97747544</v>
      </c>
      <c r="F110" s="36">
        <f>SUMIFS(СВЦЭМ!$C$39:$C$782,СВЦЭМ!$A$39:$A$782,$A110,СВЦЭМ!$B$39:$B$782,F$83)+'СЕТ СН'!$H$9+СВЦЭМ!$D$10+'СЕТ СН'!$H$6-'СЕТ СН'!$H$19</f>
        <v>2204.31511942</v>
      </c>
      <c r="G110" s="36">
        <f>SUMIFS(СВЦЭМ!$C$39:$C$782,СВЦЭМ!$A$39:$A$782,$A110,СВЦЭМ!$B$39:$B$782,G$83)+'СЕТ СН'!$H$9+СВЦЭМ!$D$10+'СЕТ СН'!$H$6-'СЕТ СН'!$H$19</f>
        <v>2179.0551570099997</v>
      </c>
      <c r="H110" s="36">
        <f>SUMIFS(СВЦЭМ!$C$39:$C$782,СВЦЭМ!$A$39:$A$782,$A110,СВЦЭМ!$B$39:$B$782,H$83)+'СЕТ СН'!$H$9+СВЦЭМ!$D$10+'СЕТ СН'!$H$6-'СЕТ СН'!$H$19</f>
        <v>2127.7811225999999</v>
      </c>
      <c r="I110" s="36">
        <f>SUMIFS(СВЦЭМ!$C$39:$C$782,СВЦЭМ!$A$39:$A$782,$A110,СВЦЭМ!$B$39:$B$782,I$83)+'СЕТ СН'!$H$9+СВЦЭМ!$D$10+'СЕТ СН'!$H$6-'СЕТ СН'!$H$19</f>
        <v>2050.7931004900001</v>
      </c>
      <c r="J110" s="36">
        <f>SUMIFS(СВЦЭМ!$C$39:$C$782,СВЦЭМ!$A$39:$A$782,$A110,СВЦЭМ!$B$39:$B$782,J$83)+'СЕТ СН'!$H$9+СВЦЭМ!$D$10+'СЕТ СН'!$H$6-'СЕТ СН'!$H$19</f>
        <v>2016.56088578</v>
      </c>
      <c r="K110" s="36">
        <f>SUMIFS(СВЦЭМ!$C$39:$C$782,СВЦЭМ!$A$39:$A$782,$A110,СВЦЭМ!$B$39:$B$782,K$83)+'СЕТ СН'!$H$9+СВЦЭМ!$D$10+'СЕТ СН'!$H$6-'СЕТ СН'!$H$19</f>
        <v>1974.5188957600001</v>
      </c>
      <c r="L110" s="36">
        <f>SUMIFS(СВЦЭМ!$C$39:$C$782,СВЦЭМ!$A$39:$A$782,$A110,СВЦЭМ!$B$39:$B$782,L$83)+'СЕТ СН'!$H$9+СВЦЭМ!$D$10+'СЕТ СН'!$H$6-'СЕТ СН'!$H$19</f>
        <v>1908.46896204</v>
      </c>
      <c r="M110" s="36">
        <f>SUMIFS(СВЦЭМ!$C$39:$C$782,СВЦЭМ!$A$39:$A$782,$A110,СВЦЭМ!$B$39:$B$782,M$83)+'СЕТ СН'!$H$9+СВЦЭМ!$D$10+'СЕТ СН'!$H$6-'СЕТ СН'!$H$19</f>
        <v>1914.60264785</v>
      </c>
      <c r="N110" s="36">
        <f>SUMIFS(СВЦЭМ!$C$39:$C$782,СВЦЭМ!$A$39:$A$782,$A110,СВЦЭМ!$B$39:$B$782,N$83)+'СЕТ СН'!$H$9+СВЦЭМ!$D$10+'СЕТ СН'!$H$6-'СЕТ СН'!$H$19</f>
        <v>1970.6695661700001</v>
      </c>
      <c r="O110" s="36">
        <f>SUMIFS(СВЦЭМ!$C$39:$C$782,СВЦЭМ!$A$39:$A$782,$A110,СВЦЭМ!$B$39:$B$782,O$83)+'СЕТ СН'!$H$9+СВЦЭМ!$D$10+'СЕТ СН'!$H$6-'СЕТ СН'!$H$19</f>
        <v>1946.6235507700001</v>
      </c>
      <c r="P110" s="36">
        <f>SUMIFS(СВЦЭМ!$C$39:$C$782,СВЦЭМ!$A$39:$A$782,$A110,СВЦЭМ!$B$39:$B$782,P$83)+'СЕТ СН'!$H$9+СВЦЭМ!$D$10+'СЕТ СН'!$H$6-'СЕТ СН'!$H$19</f>
        <v>1954.1438627299999</v>
      </c>
      <c r="Q110" s="36">
        <f>SUMIFS(СВЦЭМ!$C$39:$C$782,СВЦЭМ!$A$39:$A$782,$A110,СВЦЭМ!$B$39:$B$782,Q$83)+'СЕТ СН'!$H$9+СВЦЭМ!$D$10+'СЕТ СН'!$H$6-'СЕТ СН'!$H$19</f>
        <v>1976.6487095499999</v>
      </c>
      <c r="R110" s="36">
        <f>SUMIFS(СВЦЭМ!$C$39:$C$782,СВЦЭМ!$A$39:$A$782,$A110,СВЦЭМ!$B$39:$B$782,R$83)+'СЕТ СН'!$H$9+СВЦЭМ!$D$10+'СЕТ СН'!$H$6-'СЕТ СН'!$H$19</f>
        <v>1979.96398542</v>
      </c>
      <c r="S110" s="36">
        <f>SUMIFS(СВЦЭМ!$C$39:$C$782,СВЦЭМ!$A$39:$A$782,$A110,СВЦЭМ!$B$39:$B$782,S$83)+'СЕТ СН'!$H$9+СВЦЭМ!$D$10+'СЕТ СН'!$H$6-'СЕТ СН'!$H$19</f>
        <v>1999.7353824500001</v>
      </c>
      <c r="T110" s="36">
        <f>SUMIFS(СВЦЭМ!$C$39:$C$782,СВЦЭМ!$A$39:$A$782,$A110,СВЦЭМ!$B$39:$B$782,T$83)+'СЕТ СН'!$H$9+СВЦЭМ!$D$10+'СЕТ СН'!$H$6-'СЕТ СН'!$H$19</f>
        <v>1997.8663639900001</v>
      </c>
      <c r="U110" s="36">
        <f>SUMIFS(СВЦЭМ!$C$39:$C$782,СВЦЭМ!$A$39:$A$782,$A110,СВЦЭМ!$B$39:$B$782,U$83)+'СЕТ СН'!$H$9+СВЦЭМ!$D$10+'СЕТ СН'!$H$6-'СЕТ СН'!$H$19</f>
        <v>1989.7357845399999</v>
      </c>
      <c r="V110" s="36">
        <f>SUMIFS(СВЦЭМ!$C$39:$C$782,СВЦЭМ!$A$39:$A$782,$A110,СВЦЭМ!$B$39:$B$782,V$83)+'СЕТ СН'!$H$9+СВЦЭМ!$D$10+'СЕТ СН'!$H$6-'СЕТ СН'!$H$19</f>
        <v>1956.33976929</v>
      </c>
      <c r="W110" s="36">
        <f>SUMIFS(СВЦЭМ!$C$39:$C$782,СВЦЭМ!$A$39:$A$782,$A110,СВЦЭМ!$B$39:$B$782,W$83)+'СЕТ СН'!$H$9+СВЦЭМ!$D$10+'СЕТ СН'!$H$6-'СЕТ СН'!$H$19</f>
        <v>1911.0198794800001</v>
      </c>
      <c r="X110" s="36">
        <f>SUMIFS(СВЦЭМ!$C$39:$C$782,СВЦЭМ!$A$39:$A$782,$A110,СВЦЭМ!$B$39:$B$782,X$83)+'СЕТ СН'!$H$9+СВЦЭМ!$D$10+'СЕТ СН'!$H$6-'СЕТ СН'!$H$19</f>
        <v>1960.1504000899999</v>
      </c>
      <c r="Y110" s="36">
        <f>SUMIFS(СВЦЭМ!$C$39:$C$782,СВЦЭМ!$A$39:$A$782,$A110,СВЦЭМ!$B$39:$B$782,Y$83)+'СЕТ СН'!$H$9+СВЦЭМ!$D$10+'СЕТ СН'!$H$6-'СЕТ СН'!$H$19</f>
        <v>1989.8384675100001</v>
      </c>
    </row>
    <row r="111" spans="1:25" ht="15.75" x14ac:dyDescent="0.2">
      <c r="A111" s="35">
        <f t="shared" si="2"/>
        <v>45440</v>
      </c>
      <c r="B111" s="36">
        <f>SUMIFS(СВЦЭМ!$C$39:$C$782,СВЦЭМ!$A$39:$A$782,$A111,СВЦЭМ!$B$39:$B$782,B$83)+'СЕТ СН'!$H$9+СВЦЭМ!$D$10+'СЕТ СН'!$H$6-'СЕТ СН'!$H$19</f>
        <v>2069.2396063199999</v>
      </c>
      <c r="C111" s="36">
        <f>SUMIFS(СВЦЭМ!$C$39:$C$782,СВЦЭМ!$A$39:$A$782,$A111,СВЦЭМ!$B$39:$B$782,C$83)+'СЕТ СН'!$H$9+СВЦЭМ!$D$10+'СЕТ СН'!$H$6-'СЕТ СН'!$H$19</f>
        <v>2125.4931736600001</v>
      </c>
      <c r="D111" s="36">
        <f>SUMIFS(СВЦЭМ!$C$39:$C$782,СВЦЭМ!$A$39:$A$782,$A111,СВЦЭМ!$B$39:$B$782,D$83)+'СЕТ СН'!$H$9+СВЦЭМ!$D$10+'СЕТ СН'!$H$6-'СЕТ СН'!$H$19</f>
        <v>2193.3383111900002</v>
      </c>
      <c r="E111" s="36">
        <f>SUMIFS(СВЦЭМ!$C$39:$C$782,СВЦЭМ!$A$39:$A$782,$A111,СВЦЭМ!$B$39:$B$782,E$83)+'СЕТ СН'!$H$9+СВЦЭМ!$D$10+'СЕТ СН'!$H$6-'СЕТ СН'!$H$19</f>
        <v>2192.8873573000001</v>
      </c>
      <c r="F111" s="36">
        <f>SUMIFS(СВЦЭМ!$C$39:$C$782,СВЦЭМ!$A$39:$A$782,$A111,СВЦЭМ!$B$39:$B$782,F$83)+'СЕТ СН'!$H$9+СВЦЭМ!$D$10+'СЕТ СН'!$H$6-'СЕТ СН'!$H$19</f>
        <v>2192.0946721400001</v>
      </c>
      <c r="G111" s="36">
        <f>SUMIFS(СВЦЭМ!$C$39:$C$782,СВЦЭМ!$A$39:$A$782,$A111,СВЦЭМ!$B$39:$B$782,G$83)+'СЕТ СН'!$H$9+СВЦЭМ!$D$10+'СЕТ СН'!$H$6-'СЕТ СН'!$H$19</f>
        <v>2176.9286959199999</v>
      </c>
      <c r="H111" s="36">
        <f>SUMIFS(СВЦЭМ!$C$39:$C$782,СВЦЭМ!$A$39:$A$782,$A111,СВЦЭМ!$B$39:$B$782,H$83)+'СЕТ СН'!$H$9+СВЦЭМ!$D$10+'СЕТ СН'!$H$6-'СЕТ СН'!$H$19</f>
        <v>2093.17479374</v>
      </c>
      <c r="I111" s="36">
        <f>SUMIFS(СВЦЭМ!$C$39:$C$782,СВЦЭМ!$A$39:$A$782,$A111,СВЦЭМ!$B$39:$B$782,I$83)+'СЕТ СН'!$H$9+СВЦЭМ!$D$10+'СЕТ СН'!$H$6-'СЕТ СН'!$H$19</f>
        <v>2006.7954970400001</v>
      </c>
      <c r="J111" s="36">
        <f>SUMIFS(СВЦЭМ!$C$39:$C$782,СВЦЭМ!$A$39:$A$782,$A111,СВЦЭМ!$B$39:$B$782,J$83)+'СЕТ СН'!$H$9+СВЦЭМ!$D$10+'СЕТ СН'!$H$6-'СЕТ СН'!$H$19</f>
        <v>1975.7337508799999</v>
      </c>
      <c r="K111" s="36">
        <f>SUMIFS(СВЦЭМ!$C$39:$C$782,СВЦЭМ!$A$39:$A$782,$A111,СВЦЭМ!$B$39:$B$782,K$83)+'СЕТ СН'!$H$9+СВЦЭМ!$D$10+'СЕТ СН'!$H$6-'СЕТ СН'!$H$19</f>
        <v>1967.40940052</v>
      </c>
      <c r="L111" s="36">
        <f>SUMIFS(СВЦЭМ!$C$39:$C$782,СВЦЭМ!$A$39:$A$782,$A111,СВЦЭМ!$B$39:$B$782,L$83)+'СЕТ СН'!$H$9+СВЦЭМ!$D$10+'СЕТ СН'!$H$6-'СЕТ СН'!$H$19</f>
        <v>1916.8172779700001</v>
      </c>
      <c r="M111" s="36">
        <f>SUMIFS(СВЦЭМ!$C$39:$C$782,СВЦЭМ!$A$39:$A$782,$A111,СВЦЭМ!$B$39:$B$782,M$83)+'СЕТ СН'!$H$9+СВЦЭМ!$D$10+'СЕТ СН'!$H$6-'СЕТ СН'!$H$19</f>
        <v>1935.2850544</v>
      </c>
      <c r="N111" s="36">
        <f>SUMIFS(СВЦЭМ!$C$39:$C$782,СВЦЭМ!$A$39:$A$782,$A111,СВЦЭМ!$B$39:$B$782,N$83)+'СЕТ СН'!$H$9+СВЦЭМ!$D$10+'СЕТ СН'!$H$6-'СЕТ СН'!$H$19</f>
        <v>1938.89056394</v>
      </c>
      <c r="O111" s="36">
        <f>SUMIFS(СВЦЭМ!$C$39:$C$782,СВЦЭМ!$A$39:$A$782,$A111,СВЦЭМ!$B$39:$B$782,O$83)+'СЕТ СН'!$H$9+СВЦЭМ!$D$10+'СЕТ СН'!$H$6-'СЕТ СН'!$H$19</f>
        <v>1946.3134806600001</v>
      </c>
      <c r="P111" s="36">
        <f>SUMIFS(СВЦЭМ!$C$39:$C$782,СВЦЭМ!$A$39:$A$782,$A111,СВЦЭМ!$B$39:$B$782,P$83)+'СЕТ СН'!$H$9+СВЦЭМ!$D$10+'СЕТ СН'!$H$6-'СЕТ СН'!$H$19</f>
        <v>2032.9499988</v>
      </c>
      <c r="Q111" s="36">
        <f>SUMIFS(СВЦЭМ!$C$39:$C$782,СВЦЭМ!$A$39:$A$782,$A111,СВЦЭМ!$B$39:$B$782,Q$83)+'СЕТ СН'!$H$9+СВЦЭМ!$D$10+'СЕТ СН'!$H$6-'СЕТ СН'!$H$19</f>
        <v>2041.40811983</v>
      </c>
      <c r="R111" s="36">
        <f>SUMIFS(СВЦЭМ!$C$39:$C$782,СВЦЭМ!$A$39:$A$782,$A111,СВЦЭМ!$B$39:$B$782,R$83)+'СЕТ СН'!$H$9+СВЦЭМ!$D$10+'СЕТ СН'!$H$6-'СЕТ СН'!$H$19</f>
        <v>2065.7477336800002</v>
      </c>
      <c r="S111" s="36">
        <f>SUMIFS(СВЦЭМ!$C$39:$C$782,СВЦЭМ!$A$39:$A$782,$A111,СВЦЭМ!$B$39:$B$782,S$83)+'СЕТ СН'!$H$9+СВЦЭМ!$D$10+'СЕТ СН'!$H$6-'СЕТ СН'!$H$19</f>
        <v>2039.8465363800001</v>
      </c>
      <c r="T111" s="36">
        <f>SUMIFS(СВЦЭМ!$C$39:$C$782,СВЦЭМ!$A$39:$A$782,$A111,СВЦЭМ!$B$39:$B$782,T$83)+'СЕТ СН'!$H$9+СВЦЭМ!$D$10+'СЕТ СН'!$H$6-'СЕТ СН'!$H$19</f>
        <v>2051.8174033599998</v>
      </c>
      <c r="U111" s="36">
        <f>SUMIFS(СВЦЭМ!$C$39:$C$782,СВЦЭМ!$A$39:$A$782,$A111,СВЦЭМ!$B$39:$B$782,U$83)+'СЕТ СН'!$H$9+СВЦЭМ!$D$10+'СЕТ СН'!$H$6-'СЕТ СН'!$H$19</f>
        <v>1983.8147152900001</v>
      </c>
      <c r="V111" s="36">
        <f>SUMIFS(СВЦЭМ!$C$39:$C$782,СВЦЭМ!$A$39:$A$782,$A111,СВЦЭМ!$B$39:$B$782,V$83)+'СЕТ СН'!$H$9+СВЦЭМ!$D$10+'СЕТ СН'!$H$6-'СЕТ СН'!$H$19</f>
        <v>1966.9150873000001</v>
      </c>
      <c r="W111" s="36">
        <f>SUMIFS(СВЦЭМ!$C$39:$C$782,СВЦЭМ!$A$39:$A$782,$A111,СВЦЭМ!$B$39:$B$782,W$83)+'СЕТ СН'!$H$9+СВЦЭМ!$D$10+'СЕТ СН'!$H$6-'СЕТ СН'!$H$19</f>
        <v>1928.8144073799999</v>
      </c>
      <c r="X111" s="36">
        <f>SUMIFS(СВЦЭМ!$C$39:$C$782,СВЦЭМ!$A$39:$A$782,$A111,СВЦЭМ!$B$39:$B$782,X$83)+'СЕТ СН'!$H$9+СВЦЭМ!$D$10+'СЕТ СН'!$H$6-'СЕТ СН'!$H$19</f>
        <v>1959.2904952599999</v>
      </c>
      <c r="Y111" s="36">
        <f>SUMIFS(СВЦЭМ!$C$39:$C$782,СВЦЭМ!$A$39:$A$782,$A111,СВЦЭМ!$B$39:$B$782,Y$83)+'СЕТ СН'!$H$9+СВЦЭМ!$D$10+'СЕТ СН'!$H$6-'СЕТ СН'!$H$19</f>
        <v>1969.08770336</v>
      </c>
    </row>
    <row r="112" spans="1:25" ht="15.75" x14ac:dyDescent="0.2">
      <c r="A112" s="35">
        <f t="shared" si="2"/>
        <v>45441</v>
      </c>
      <c r="B112" s="36">
        <f>SUMIFS(СВЦЭМ!$C$39:$C$782,СВЦЭМ!$A$39:$A$782,$A112,СВЦЭМ!$B$39:$B$782,B$83)+'СЕТ СН'!$H$9+СВЦЭМ!$D$10+'СЕТ СН'!$H$6-'СЕТ СН'!$H$19</f>
        <v>2142.2958518400001</v>
      </c>
      <c r="C112" s="36">
        <f>SUMIFS(СВЦЭМ!$C$39:$C$782,СВЦЭМ!$A$39:$A$782,$A112,СВЦЭМ!$B$39:$B$782,C$83)+'СЕТ СН'!$H$9+СВЦЭМ!$D$10+'СЕТ СН'!$H$6-'СЕТ СН'!$H$19</f>
        <v>2191.6219143500002</v>
      </c>
      <c r="D112" s="36">
        <f>SUMIFS(СВЦЭМ!$C$39:$C$782,СВЦЭМ!$A$39:$A$782,$A112,СВЦЭМ!$B$39:$B$782,D$83)+'СЕТ СН'!$H$9+СВЦЭМ!$D$10+'СЕТ СН'!$H$6-'СЕТ СН'!$H$19</f>
        <v>2268.0566883700003</v>
      </c>
      <c r="E112" s="36">
        <f>SUMIFS(СВЦЭМ!$C$39:$C$782,СВЦЭМ!$A$39:$A$782,$A112,СВЦЭМ!$B$39:$B$782,E$83)+'СЕТ СН'!$H$9+СВЦЭМ!$D$10+'СЕТ СН'!$H$6-'СЕТ СН'!$H$19</f>
        <v>2271.4099029399999</v>
      </c>
      <c r="F112" s="36">
        <f>SUMIFS(СВЦЭМ!$C$39:$C$782,СВЦЭМ!$A$39:$A$782,$A112,СВЦЭМ!$B$39:$B$782,F$83)+'СЕТ СН'!$H$9+СВЦЭМ!$D$10+'СЕТ СН'!$H$6-'СЕТ СН'!$H$19</f>
        <v>2273.9861528000001</v>
      </c>
      <c r="G112" s="36">
        <f>SUMIFS(СВЦЭМ!$C$39:$C$782,СВЦЭМ!$A$39:$A$782,$A112,СВЦЭМ!$B$39:$B$782,G$83)+'СЕТ СН'!$H$9+СВЦЭМ!$D$10+'СЕТ СН'!$H$6-'СЕТ СН'!$H$19</f>
        <v>2265.0231535100002</v>
      </c>
      <c r="H112" s="36">
        <f>SUMIFS(СВЦЭМ!$C$39:$C$782,СВЦЭМ!$A$39:$A$782,$A112,СВЦЭМ!$B$39:$B$782,H$83)+'СЕТ СН'!$H$9+СВЦЭМ!$D$10+'СЕТ СН'!$H$6-'СЕТ СН'!$H$19</f>
        <v>2186.2716301099999</v>
      </c>
      <c r="I112" s="36">
        <f>SUMIFS(СВЦЭМ!$C$39:$C$782,СВЦЭМ!$A$39:$A$782,$A112,СВЦЭМ!$B$39:$B$782,I$83)+'СЕТ СН'!$H$9+СВЦЭМ!$D$10+'СЕТ СН'!$H$6-'СЕТ СН'!$H$19</f>
        <v>2103.5203663399998</v>
      </c>
      <c r="J112" s="36">
        <f>SUMIFS(СВЦЭМ!$C$39:$C$782,СВЦЭМ!$A$39:$A$782,$A112,СВЦЭМ!$B$39:$B$782,J$83)+'СЕТ СН'!$H$9+СВЦЭМ!$D$10+'СЕТ СН'!$H$6-'СЕТ СН'!$H$19</f>
        <v>2015.20553141</v>
      </c>
      <c r="K112" s="36">
        <f>SUMIFS(СВЦЭМ!$C$39:$C$782,СВЦЭМ!$A$39:$A$782,$A112,СВЦЭМ!$B$39:$B$782,K$83)+'СЕТ СН'!$H$9+СВЦЭМ!$D$10+'СЕТ СН'!$H$6-'СЕТ СН'!$H$19</f>
        <v>1996.05770669</v>
      </c>
      <c r="L112" s="36">
        <f>SUMIFS(СВЦЭМ!$C$39:$C$782,СВЦЭМ!$A$39:$A$782,$A112,СВЦЭМ!$B$39:$B$782,L$83)+'СЕТ СН'!$H$9+СВЦЭМ!$D$10+'СЕТ СН'!$H$6-'СЕТ СН'!$H$19</f>
        <v>1957.01685849</v>
      </c>
      <c r="M112" s="36">
        <f>SUMIFS(СВЦЭМ!$C$39:$C$782,СВЦЭМ!$A$39:$A$782,$A112,СВЦЭМ!$B$39:$B$782,M$83)+'СЕТ СН'!$H$9+СВЦЭМ!$D$10+'СЕТ СН'!$H$6-'СЕТ СН'!$H$19</f>
        <v>1970.9676992300001</v>
      </c>
      <c r="N112" s="36">
        <f>SUMIFS(СВЦЭМ!$C$39:$C$782,СВЦЭМ!$A$39:$A$782,$A112,СВЦЭМ!$B$39:$B$782,N$83)+'СЕТ СН'!$H$9+СВЦЭМ!$D$10+'СЕТ СН'!$H$6-'СЕТ СН'!$H$19</f>
        <v>1995.27328199</v>
      </c>
      <c r="O112" s="36">
        <f>SUMIFS(СВЦЭМ!$C$39:$C$782,СВЦЭМ!$A$39:$A$782,$A112,СВЦЭМ!$B$39:$B$782,O$83)+'СЕТ СН'!$H$9+СВЦЭМ!$D$10+'СЕТ СН'!$H$6-'СЕТ СН'!$H$19</f>
        <v>1982.8098672000001</v>
      </c>
      <c r="P112" s="36">
        <f>SUMIFS(СВЦЭМ!$C$39:$C$782,СВЦЭМ!$A$39:$A$782,$A112,СВЦЭМ!$B$39:$B$782,P$83)+'СЕТ СН'!$H$9+СВЦЭМ!$D$10+'СЕТ СН'!$H$6-'СЕТ СН'!$H$19</f>
        <v>1988.5559284200001</v>
      </c>
      <c r="Q112" s="36">
        <f>SUMIFS(СВЦЭМ!$C$39:$C$782,СВЦЭМ!$A$39:$A$782,$A112,СВЦЭМ!$B$39:$B$782,Q$83)+'СЕТ СН'!$H$9+СВЦЭМ!$D$10+'СЕТ СН'!$H$6-'СЕТ СН'!$H$19</f>
        <v>1992.40132941</v>
      </c>
      <c r="R112" s="36">
        <f>SUMIFS(СВЦЭМ!$C$39:$C$782,СВЦЭМ!$A$39:$A$782,$A112,СВЦЭМ!$B$39:$B$782,R$83)+'СЕТ СН'!$H$9+СВЦЭМ!$D$10+'СЕТ СН'!$H$6-'СЕТ СН'!$H$19</f>
        <v>1993.97492549</v>
      </c>
      <c r="S112" s="36">
        <f>SUMIFS(СВЦЭМ!$C$39:$C$782,СВЦЭМ!$A$39:$A$782,$A112,СВЦЭМ!$B$39:$B$782,S$83)+'СЕТ СН'!$H$9+СВЦЭМ!$D$10+'СЕТ СН'!$H$6-'СЕТ СН'!$H$19</f>
        <v>1993.86328927</v>
      </c>
      <c r="T112" s="36">
        <f>SUMIFS(СВЦЭМ!$C$39:$C$782,СВЦЭМ!$A$39:$A$782,$A112,СВЦЭМ!$B$39:$B$782,T$83)+'СЕТ СН'!$H$9+СВЦЭМ!$D$10+'СЕТ СН'!$H$6-'СЕТ СН'!$H$19</f>
        <v>1989.25039029</v>
      </c>
      <c r="U112" s="36">
        <f>SUMIFS(СВЦЭМ!$C$39:$C$782,СВЦЭМ!$A$39:$A$782,$A112,СВЦЭМ!$B$39:$B$782,U$83)+'СЕТ СН'!$H$9+СВЦЭМ!$D$10+'СЕТ СН'!$H$6-'СЕТ СН'!$H$19</f>
        <v>1978.9240807000001</v>
      </c>
      <c r="V112" s="36">
        <f>SUMIFS(СВЦЭМ!$C$39:$C$782,СВЦЭМ!$A$39:$A$782,$A112,СВЦЭМ!$B$39:$B$782,V$83)+'СЕТ СН'!$H$9+СВЦЭМ!$D$10+'СЕТ СН'!$H$6-'СЕТ СН'!$H$19</f>
        <v>1984.1864609500001</v>
      </c>
      <c r="W112" s="36">
        <f>SUMIFS(СВЦЭМ!$C$39:$C$782,СВЦЭМ!$A$39:$A$782,$A112,СВЦЭМ!$B$39:$B$782,W$83)+'СЕТ СН'!$H$9+СВЦЭМ!$D$10+'СЕТ СН'!$H$6-'СЕТ СН'!$H$19</f>
        <v>1967.3659802100001</v>
      </c>
      <c r="X112" s="36">
        <f>SUMIFS(СВЦЭМ!$C$39:$C$782,СВЦЭМ!$A$39:$A$782,$A112,СВЦЭМ!$B$39:$B$782,X$83)+'СЕТ СН'!$H$9+СВЦЭМ!$D$10+'СЕТ СН'!$H$6-'СЕТ СН'!$H$19</f>
        <v>1999.51920791</v>
      </c>
      <c r="Y112" s="36">
        <f>SUMIFS(СВЦЭМ!$C$39:$C$782,СВЦЭМ!$A$39:$A$782,$A112,СВЦЭМ!$B$39:$B$782,Y$83)+'СЕТ СН'!$H$9+СВЦЭМ!$D$10+'СЕТ СН'!$H$6-'СЕТ СН'!$H$19</f>
        <v>2054.3179139900003</v>
      </c>
    </row>
    <row r="113" spans="1:27" ht="15.75" x14ac:dyDescent="0.2">
      <c r="A113" s="35">
        <f t="shared" si="2"/>
        <v>45442</v>
      </c>
      <c r="B113" s="36">
        <f>SUMIFS(СВЦЭМ!$C$39:$C$782,СВЦЭМ!$A$39:$A$782,$A113,СВЦЭМ!$B$39:$B$782,B$83)+'СЕТ СН'!$H$9+СВЦЭМ!$D$10+'СЕТ СН'!$H$6-'СЕТ СН'!$H$19</f>
        <v>2016.9953079899999</v>
      </c>
      <c r="C113" s="36">
        <f>SUMIFS(СВЦЭМ!$C$39:$C$782,СВЦЭМ!$A$39:$A$782,$A113,СВЦЭМ!$B$39:$B$782,C$83)+'СЕТ СН'!$H$9+СВЦЭМ!$D$10+'СЕТ СН'!$H$6-'СЕТ СН'!$H$19</f>
        <v>2096.13446729</v>
      </c>
      <c r="D113" s="36">
        <f>SUMIFS(СВЦЭМ!$C$39:$C$782,СВЦЭМ!$A$39:$A$782,$A113,СВЦЭМ!$B$39:$B$782,D$83)+'СЕТ СН'!$H$9+СВЦЭМ!$D$10+'СЕТ СН'!$H$6-'СЕТ СН'!$H$19</f>
        <v>2157.5357512299997</v>
      </c>
      <c r="E113" s="36">
        <f>SUMIFS(СВЦЭМ!$C$39:$C$782,СВЦЭМ!$A$39:$A$782,$A113,СВЦЭМ!$B$39:$B$782,E$83)+'СЕТ СН'!$H$9+СВЦЭМ!$D$10+'СЕТ СН'!$H$6-'СЕТ СН'!$H$19</f>
        <v>2158.59202491</v>
      </c>
      <c r="F113" s="36">
        <f>SUMIFS(СВЦЭМ!$C$39:$C$782,СВЦЭМ!$A$39:$A$782,$A113,СВЦЭМ!$B$39:$B$782,F$83)+'СЕТ СН'!$H$9+СВЦЭМ!$D$10+'СЕТ СН'!$H$6-'СЕТ СН'!$H$19</f>
        <v>2163.4963232700002</v>
      </c>
      <c r="G113" s="36">
        <f>SUMIFS(СВЦЭМ!$C$39:$C$782,СВЦЭМ!$A$39:$A$782,$A113,СВЦЭМ!$B$39:$B$782,G$83)+'СЕТ СН'!$H$9+СВЦЭМ!$D$10+'СЕТ СН'!$H$6-'СЕТ СН'!$H$19</f>
        <v>2167.1741890900003</v>
      </c>
      <c r="H113" s="36">
        <f>SUMIFS(СВЦЭМ!$C$39:$C$782,СВЦЭМ!$A$39:$A$782,$A113,СВЦЭМ!$B$39:$B$782,H$83)+'СЕТ СН'!$H$9+СВЦЭМ!$D$10+'СЕТ СН'!$H$6-'СЕТ СН'!$H$19</f>
        <v>2108.5678985899999</v>
      </c>
      <c r="I113" s="36">
        <f>SUMIFS(СВЦЭМ!$C$39:$C$782,СВЦЭМ!$A$39:$A$782,$A113,СВЦЭМ!$B$39:$B$782,I$83)+'СЕТ СН'!$H$9+СВЦЭМ!$D$10+'СЕТ СН'!$H$6-'СЕТ СН'!$H$19</f>
        <v>2053.58280659</v>
      </c>
      <c r="J113" s="36">
        <f>SUMIFS(СВЦЭМ!$C$39:$C$782,СВЦЭМ!$A$39:$A$782,$A113,СВЦЭМ!$B$39:$B$782,J$83)+'СЕТ СН'!$H$9+СВЦЭМ!$D$10+'СЕТ СН'!$H$6-'СЕТ СН'!$H$19</f>
        <v>1964.6257830699999</v>
      </c>
      <c r="K113" s="36">
        <f>SUMIFS(СВЦЭМ!$C$39:$C$782,СВЦЭМ!$A$39:$A$782,$A113,СВЦЭМ!$B$39:$B$782,K$83)+'СЕТ СН'!$H$9+СВЦЭМ!$D$10+'СЕТ СН'!$H$6-'СЕТ СН'!$H$19</f>
        <v>1930.60784816</v>
      </c>
      <c r="L113" s="36">
        <f>SUMIFS(СВЦЭМ!$C$39:$C$782,СВЦЭМ!$A$39:$A$782,$A113,СВЦЭМ!$B$39:$B$782,L$83)+'СЕТ СН'!$H$9+СВЦЭМ!$D$10+'СЕТ СН'!$H$6-'СЕТ СН'!$H$19</f>
        <v>1920.3289407</v>
      </c>
      <c r="M113" s="36">
        <f>SUMIFS(СВЦЭМ!$C$39:$C$782,СВЦЭМ!$A$39:$A$782,$A113,СВЦЭМ!$B$39:$B$782,M$83)+'СЕТ СН'!$H$9+СВЦЭМ!$D$10+'СЕТ СН'!$H$6-'СЕТ СН'!$H$19</f>
        <v>1922.0310115499999</v>
      </c>
      <c r="N113" s="36">
        <f>SUMIFS(СВЦЭМ!$C$39:$C$782,СВЦЭМ!$A$39:$A$782,$A113,СВЦЭМ!$B$39:$B$782,N$83)+'СЕТ СН'!$H$9+СВЦЭМ!$D$10+'СЕТ СН'!$H$6-'СЕТ СН'!$H$19</f>
        <v>1946.0384953800001</v>
      </c>
      <c r="O113" s="36">
        <f>SUMIFS(СВЦЭМ!$C$39:$C$782,СВЦЭМ!$A$39:$A$782,$A113,СВЦЭМ!$B$39:$B$782,O$83)+'СЕТ СН'!$H$9+СВЦЭМ!$D$10+'СЕТ СН'!$H$6-'СЕТ СН'!$H$19</f>
        <v>1954.3778897899999</v>
      </c>
      <c r="P113" s="36">
        <f>SUMIFS(СВЦЭМ!$C$39:$C$782,СВЦЭМ!$A$39:$A$782,$A113,СВЦЭМ!$B$39:$B$782,P$83)+'СЕТ СН'!$H$9+СВЦЭМ!$D$10+'СЕТ СН'!$H$6-'СЕТ СН'!$H$19</f>
        <v>1958.5294403299999</v>
      </c>
      <c r="Q113" s="36">
        <f>SUMIFS(СВЦЭМ!$C$39:$C$782,СВЦЭМ!$A$39:$A$782,$A113,СВЦЭМ!$B$39:$B$782,Q$83)+'СЕТ СН'!$H$9+СВЦЭМ!$D$10+'СЕТ СН'!$H$6-'СЕТ СН'!$H$19</f>
        <v>1979.20380168</v>
      </c>
      <c r="R113" s="36">
        <f>SUMIFS(СВЦЭМ!$C$39:$C$782,СВЦЭМ!$A$39:$A$782,$A113,СВЦЭМ!$B$39:$B$782,R$83)+'СЕТ СН'!$H$9+СВЦЭМ!$D$10+'СЕТ СН'!$H$6-'СЕТ СН'!$H$19</f>
        <v>1977.63028061</v>
      </c>
      <c r="S113" s="36">
        <f>SUMIFS(СВЦЭМ!$C$39:$C$782,СВЦЭМ!$A$39:$A$782,$A113,СВЦЭМ!$B$39:$B$782,S$83)+'СЕТ СН'!$H$9+СВЦЭМ!$D$10+'СЕТ СН'!$H$6-'СЕТ СН'!$H$19</f>
        <v>1957.8901246099999</v>
      </c>
      <c r="T113" s="36">
        <f>SUMIFS(СВЦЭМ!$C$39:$C$782,СВЦЭМ!$A$39:$A$782,$A113,СВЦЭМ!$B$39:$B$782,T$83)+'СЕТ СН'!$H$9+СВЦЭМ!$D$10+'СЕТ СН'!$H$6-'СЕТ СН'!$H$19</f>
        <v>1934.6038363600001</v>
      </c>
      <c r="U113" s="36">
        <f>SUMIFS(СВЦЭМ!$C$39:$C$782,СВЦЭМ!$A$39:$A$782,$A113,СВЦЭМ!$B$39:$B$782,U$83)+'СЕТ СН'!$H$9+СВЦЭМ!$D$10+'СЕТ СН'!$H$6-'СЕТ СН'!$H$19</f>
        <v>1934.4995993099999</v>
      </c>
      <c r="V113" s="36">
        <f>SUMIFS(СВЦЭМ!$C$39:$C$782,СВЦЭМ!$A$39:$A$782,$A113,СВЦЭМ!$B$39:$B$782,V$83)+'СЕТ СН'!$H$9+СВЦЭМ!$D$10+'СЕТ СН'!$H$6-'СЕТ СН'!$H$19</f>
        <v>1947.78667417</v>
      </c>
      <c r="W113" s="36">
        <f>SUMIFS(СВЦЭМ!$C$39:$C$782,СВЦЭМ!$A$39:$A$782,$A113,СВЦЭМ!$B$39:$B$782,W$83)+'СЕТ СН'!$H$9+СВЦЭМ!$D$10+'СЕТ СН'!$H$6-'СЕТ СН'!$H$19</f>
        <v>1915.8251034</v>
      </c>
      <c r="X113" s="36">
        <f>SUMIFS(СВЦЭМ!$C$39:$C$782,СВЦЭМ!$A$39:$A$782,$A113,СВЦЭМ!$B$39:$B$782,X$83)+'СЕТ СН'!$H$9+СВЦЭМ!$D$10+'СЕТ СН'!$H$6-'СЕТ СН'!$H$19</f>
        <v>1950.5990943300001</v>
      </c>
      <c r="Y113" s="36">
        <f>SUMIFS(СВЦЭМ!$C$39:$C$782,СВЦЭМ!$A$39:$A$782,$A113,СВЦЭМ!$B$39:$B$782,Y$83)+'СЕТ СН'!$H$9+СВЦЭМ!$D$10+'СЕТ СН'!$H$6-'СЕТ СН'!$H$19</f>
        <v>2028.4623572099999</v>
      </c>
      <c r="AA113" s="37"/>
    </row>
    <row r="114" spans="1:27" ht="15.75" x14ac:dyDescent="0.2">
      <c r="A114" s="35">
        <f t="shared" si="2"/>
        <v>45443</v>
      </c>
      <c r="B114" s="36">
        <f>SUMIFS(СВЦЭМ!$C$39:$C$782,СВЦЭМ!$A$39:$A$782,$A114,СВЦЭМ!$B$39:$B$782,B$83)+'СЕТ СН'!$H$9+СВЦЭМ!$D$10+'СЕТ СН'!$H$6-'СЕТ СН'!$H$19</f>
        <v>2016.9443743100001</v>
      </c>
      <c r="C114" s="36">
        <f>SUMIFS(СВЦЭМ!$C$39:$C$782,СВЦЭМ!$A$39:$A$782,$A114,СВЦЭМ!$B$39:$B$782,C$83)+'СЕТ СН'!$H$9+СВЦЭМ!$D$10+'СЕТ СН'!$H$6-'СЕТ СН'!$H$19</f>
        <v>2089.0054009400001</v>
      </c>
      <c r="D114" s="36">
        <f>SUMIFS(СВЦЭМ!$C$39:$C$782,СВЦЭМ!$A$39:$A$782,$A114,СВЦЭМ!$B$39:$B$782,D$83)+'СЕТ СН'!$H$9+СВЦЭМ!$D$10+'СЕТ СН'!$H$6-'СЕТ СН'!$H$19</f>
        <v>2125.8068464600001</v>
      </c>
      <c r="E114" s="36">
        <f>SUMIFS(СВЦЭМ!$C$39:$C$782,СВЦЭМ!$A$39:$A$782,$A114,СВЦЭМ!$B$39:$B$782,E$83)+'СЕТ СН'!$H$9+СВЦЭМ!$D$10+'СЕТ СН'!$H$6-'СЕТ СН'!$H$19</f>
        <v>2157.43031604</v>
      </c>
      <c r="F114" s="36">
        <f>SUMIFS(СВЦЭМ!$C$39:$C$782,СВЦЭМ!$A$39:$A$782,$A114,СВЦЭМ!$B$39:$B$782,F$83)+'СЕТ СН'!$H$9+СВЦЭМ!$D$10+'СЕТ СН'!$H$6-'СЕТ СН'!$H$19</f>
        <v>2185.18493068</v>
      </c>
      <c r="G114" s="36">
        <f>SUMIFS(СВЦЭМ!$C$39:$C$782,СВЦЭМ!$A$39:$A$782,$A114,СВЦЭМ!$B$39:$B$782,G$83)+'СЕТ СН'!$H$9+СВЦЭМ!$D$10+'СЕТ СН'!$H$6-'СЕТ СН'!$H$19</f>
        <v>2161.37917879</v>
      </c>
      <c r="H114" s="36">
        <f>SUMIFS(СВЦЭМ!$C$39:$C$782,СВЦЭМ!$A$39:$A$782,$A114,СВЦЭМ!$B$39:$B$782,H$83)+'СЕТ СН'!$H$9+СВЦЭМ!$D$10+'СЕТ СН'!$H$6-'СЕТ СН'!$H$19</f>
        <v>2088.6015015600001</v>
      </c>
      <c r="I114" s="36">
        <f>SUMIFS(СВЦЭМ!$C$39:$C$782,СВЦЭМ!$A$39:$A$782,$A114,СВЦЭМ!$B$39:$B$782,I$83)+'СЕТ СН'!$H$9+СВЦЭМ!$D$10+'СЕТ СН'!$H$6-'СЕТ СН'!$H$19</f>
        <v>2068.8248427500002</v>
      </c>
      <c r="J114" s="36">
        <f>SUMIFS(СВЦЭМ!$C$39:$C$782,СВЦЭМ!$A$39:$A$782,$A114,СВЦЭМ!$B$39:$B$782,J$83)+'СЕТ СН'!$H$9+СВЦЭМ!$D$10+'СЕТ СН'!$H$6-'СЕТ СН'!$H$19</f>
        <v>2013.1150361800001</v>
      </c>
      <c r="K114" s="36">
        <f>SUMIFS(СВЦЭМ!$C$39:$C$782,СВЦЭМ!$A$39:$A$782,$A114,СВЦЭМ!$B$39:$B$782,K$83)+'СЕТ СН'!$H$9+СВЦЭМ!$D$10+'СЕТ СН'!$H$6-'СЕТ СН'!$H$19</f>
        <v>2021.2661400300001</v>
      </c>
      <c r="L114" s="36">
        <f>SUMIFS(СВЦЭМ!$C$39:$C$782,СВЦЭМ!$A$39:$A$782,$A114,СВЦЭМ!$B$39:$B$782,L$83)+'СЕТ СН'!$H$9+СВЦЭМ!$D$10+'СЕТ СН'!$H$6-'СЕТ СН'!$H$19</f>
        <v>1993.7839216699999</v>
      </c>
      <c r="M114" s="36">
        <f>SUMIFS(СВЦЭМ!$C$39:$C$782,СВЦЭМ!$A$39:$A$782,$A114,СВЦЭМ!$B$39:$B$782,M$83)+'СЕТ СН'!$H$9+СВЦЭМ!$D$10+'СЕТ СН'!$H$6-'СЕТ СН'!$H$19</f>
        <v>1987.40961963</v>
      </c>
      <c r="N114" s="36">
        <f>SUMIFS(СВЦЭМ!$C$39:$C$782,СВЦЭМ!$A$39:$A$782,$A114,СВЦЭМ!$B$39:$B$782,N$83)+'СЕТ СН'!$H$9+СВЦЭМ!$D$10+'СЕТ СН'!$H$6-'СЕТ СН'!$H$19</f>
        <v>2006.7736463599999</v>
      </c>
      <c r="O114" s="36">
        <f>SUMIFS(СВЦЭМ!$C$39:$C$782,СВЦЭМ!$A$39:$A$782,$A114,СВЦЭМ!$B$39:$B$782,O$83)+'СЕТ СН'!$H$9+СВЦЭМ!$D$10+'СЕТ СН'!$H$6-'СЕТ СН'!$H$19</f>
        <v>1994.2481464299999</v>
      </c>
      <c r="P114" s="36">
        <f>SUMIFS(СВЦЭМ!$C$39:$C$782,СВЦЭМ!$A$39:$A$782,$A114,СВЦЭМ!$B$39:$B$782,P$83)+'СЕТ СН'!$H$9+СВЦЭМ!$D$10+'СЕТ СН'!$H$6-'СЕТ СН'!$H$19</f>
        <v>1996.66861083</v>
      </c>
      <c r="Q114" s="36">
        <f>SUMIFS(СВЦЭМ!$C$39:$C$782,СВЦЭМ!$A$39:$A$782,$A114,СВЦЭМ!$B$39:$B$782,Q$83)+'СЕТ СН'!$H$9+СВЦЭМ!$D$10+'СЕТ СН'!$H$6-'СЕТ СН'!$H$19</f>
        <v>2013.7899026099999</v>
      </c>
      <c r="R114" s="36">
        <f>SUMIFS(СВЦЭМ!$C$39:$C$782,СВЦЭМ!$A$39:$A$782,$A114,СВЦЭМ!$B$39:$B$782,R$83)+'СЕТ СН'!$H$9+СВЦЭМ!$D$10+'СЕТ СН'!$H$6-'СЕТ СН'!$H$19</f>
        <v>2013.56941977</v>
      </c>
      <c r="S114" s="36">
        <f>SUMIFS(СВЦЭМ!$C$39:$C$782,СВЦЭМ!$A$39:$A$782,$A114,СВЦЭМ!$B$39:$B$782,S$83)+'СЕТ СН'!$H$9+СВЦЭМ!$D$10+'СЕТ СН'!$H$6-'СЕТ СН'!$H$19</f>
        <v>1991.8513491000001</v>
      </c>
      <c r="T114" s="36">
        <f>SUMIFS(СВЦЭМ!$C$39:$C$782,СВЦЭМ!$A$39:$A$782,$A114,СВЦЭМ!$B$39:$B$782,T$83)+'СЕТ СН'!$H$9+СВЦЭМ!$D$10+'СЕТ СН'!$H$6-'СЕТ СН'!$H$19</f>
        <v>1950.9540494600001</v>
      </c>
      <c r="U114" s="36">
        <f>SUMIFS(СВЦЭМ!$C$39:$C$782,СВЦЭМ!$A$39:$A$782,$A114,СВЦЭМ!$B$39:$B$782,U$83)+'СЕТ СН'!$H$9+СВЦЭМ!$D$10+'СЕТ СН'!$H$6-'СЕТ СН'!$H$19</f>
        <v>1946.72663278</v>
      </c>
      <c r="V114" s="36">
        <f>SUMIFS(СВЦЭМ!$C$39:$C$782,СВЦЭМ!$A$39:$A$782,$A114,СВЦЭМ!$B$39:$B$782,V$83)+'СЕТ СН'!$H$9+СВЦЭМ!$D$10+'СЕТ СН'!$H$6-'СЕТ СН'!$H$19</f>
        <v>1958.2458297600001</v>
      </c>
      <c r="W114" s="36">
        <f>SUMIFS(СВЦЭМ!$C$39:$C$782,СВЦЭМ!$A$39:$A$782,$A114,СВЦЭМ!$B$39:$B$782,W$83)+'СЕТ СН'!$H$9+СВЦЭМ!$D$10+'СЕТ СН'!$H$6-'СЕТ СН'!$H$19</f>
        <v>1935.38481348</v>
      </c>
      <c r="X114" s="36">
        <f>SUMIFS(СВЦЭМ!$C$39:$C$782,СВЦЭМ!$A$39:$A$782,$A114,СВЦЭМ!$B$39:$B$782,X$83)+'СЕТ СН'!$H$9+СВЦЭМ!$D$10+'СЕТ СН'!$H$6-'СЕТ СН'!$H$19</f>
        <v>1964.91795589</v>
      </c>
      <c r="Y114" s="36">
        <f>SUMIFS(СВЦЭМ!$C$39:$C$782,СВЦЭМ!$A$39:$A$782,$A114,СВЦЭМ!$B$39:$B$782,Y$83)+'СЕТ СН'!$H$9+СВЦЭМ!$D$10+'СЕТ СН'!$H$6-'СЕТ СН'!$H$19</f>
        <v>1974.63735524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01.05.2024</v>
      </c>
      <c r="B120" s="36">
        <f>SUMIFS(СВЦЭМ!$C$39:$C$782,СВЦЭМ!$A$39:$A$782,$A120,СВЦЭМ!$B$39:$B$782,B$119)+'СЕТ СН'!$I$9+СВЦЭМ!$D$10+'СЕТ СН'!$I$6-'СЕТ СН'!$I$19</f>
        <v>2722.25514909</v>
      </c>
      <c r="C120" s="36">
        <f>SUMIFS(СВЦЭМ!$C$39:$C$782,СВЦЭМ!$A$39:$A$782,$A120,СВЦЭМ!$B$39:$B$782,C$119)+'СЕТ СН'!$I$9+СВЦЭМ!$D$10+'СЕТ СН'!$I$6-'СЕТ СН'!$I$19</f>
        <v>2767.5148512000001</v>
      </c>
      <c r="D120" s="36">
        <f>SUMIFS(СВЦЭМ!$C$39:$C$782,СВЦЭМ!$A$39:$A$782,$A120,СВЦЭМ!$B$39:$B$782,D$119)+'СЕТ СН'!$I$9+СВЦЭМ!$D$10+'СЕТ СН'!$I$6-'СЕТ СН'!$I$19</f>
        <v>2788.0600185399999</v>
      </c>
      <c r="E120" s="36">
        <f>SUMIFS(СВЦЭМ!$C$39:$C$782,СВЦЭМ!$A$39:$A$782,$A120,СВЦЭМ!$B$39:$B$782,E$119)+'СЕТ СН'!$I$9+СВЦЭМ!$D$10+'СЕТ СН'!$I$6-'СЕТ СН'!$I$19</f>
        <v>2799.3000362800003</v>
      </c>
      <c r="F120" s="36">
        <f>SUMIFS(СВЦЭМ!$C$39:$C$782,СВЦЭМ!$A$39:$A$782,$A120,СВЦЭМ!$B$39:$B$782,F$119)+'СЕТ СН'!$I$9+СВЦЭМ!$D$10+'СЕТ СН'!$I$6-'СЕТ СН'!$I$19</f>
        <v>2784.51851541</v>
      </c>
      <c r="G120" s="36">
        <f>SUMIFS(СВЦЭМ!$C$39:$C$782,СВЦЭМ!$A$39:$A$782,$A120,СВЦЭМ!$B$39:$B$782,G$119)+'СЕТ СН'!$I$9+СВЦЭМ!$D$10+'СЕТ СН'!$I$6-'СЕТ СН'!$I$19</f>
        <v>2781.3229222500004</v>
      </c>
      <c r="H120" s="36">
        <f>SUMIFS(СВЦЭМ!$C$39:$C$782,СВЦЭМ!$A$39:$A$782,$A120,СВЦЭМ!$B$39:$B$782,H$119)+'СЕТ СН'!$I$9+СВЦЭМ!$D$10+'СЕТ СН'!$I$6-'СЕТ СН'!$I$19</f>
        <v>2774.2030393300001</v>
      </c>
      <c r="I120" s="36">
        <f>SUMIFS(СВЦЭМ!$C$39:$C$782,СВЦЭМ!$A$39:$A$782,$A120,СВЦЭМ!$B$39:$B$782,I$119)+'СЕТ СН'!$I$9+СВЦЭМ!$D$10+'СЕТ СН'!$I$6-'СЕТ СН'!$I$19</f>
        <v>2736.2634411099998</v>
      </c>
      <c r="J120" s="36">
        <f>SUMIFS(СВЦЭМ!$C$39:$C$782,СВЦЭМ!$A$39:$A$782,$A120,СВЦЭМ!$B$39:$B$782,J$119)+'СЕТ СН'!$I$9+СВЦЭМ!$D$10+'СЕТ СН'!$I$6-'СЕТ СН'!$I$19</f>
        <v>2631.5808332300003</v>
      </c>
      <c r="K120" s="36">
        <f>SUMIFS(СВЦЭМ!$C$39:$C$782,СВЦЭМ!$A$39:$A$782,$A120,СВЦЭМ!$B$39:$B$782,K$119)+'СЕТ СН'!$I$9+СВЦЭМ!$D$10+'СЕТ СН'!$I$6-'СЕТ СН'!$I$19</f>
        <v>2562.9156097</v>
      </c>
      <c r="L120" s="36">
        <f>SUMIFS(СВЦЭМ!$C$39:$C$782,СВЦЭМ!$A$39:$A$782,$A120,СВЦЭМ!$B$39:$B$782,L$119)+'СЕТ СН'!$I$9+СВЦЭМ!$D$10+'СЕТ СН'!$I$6-'СЕТ СН'!$I$19</f>
        <v>2563.5443445999999</v>
      </c>
      <c r="M120" s="36">
        <f>SUMIFS(СВЦЭМ!$C$39:$C$782,СВЦЭМ!$A$39:$A$782,$A120,СВЦЭМ!$B$39:$B$782,M$119)+'СЕТ СН'!$I$9+СВЦЭМ!$D$10+'СЕТ СН'!$I$6-'СЕТ СН'!$I$19</f>
        <v>2569.5906629000001</v>
      </c>
      <c r="N120" s="36">
        <f>SUMIFS(СВЦЭМ!$C$39:$C$782,СВЦЭМ!$A$39:$A$782,$A120,СВЦЭМ!$B$39:$B$782,N$119)+'СЕТ СН'!$I$9+СВЦЭМ!$D$10+'СЕТ СН'!$I$6-'СЕТ СН'!$I$19</f>
        <v>2621.8923232900001</v>
      </c>
      <c r="O120" s="36">
        <f>SUMIFS(СВЦЭМ!$C$39:$C$782,СВЦЭМ!$A$39:$A$782,$A120,СВЦЭМ!$B$39:$B$782,O$119)+'СЕТ СН'!$I$9+СВЦЭМ!$D$10+'СЕТ СН'!$I$6-'СЕТ СН'!$I$19</f>
        <v>2645.2989269</v>
      </c>
      <c r="P120" s="36">
        <f>SUMIFS(СВЦЭМ!$C$39:$C$782,СВЦЭМ!$A$39:$A$782,$A120,СВЦЭМ!$B$39:$B$782,P$119)+'СЕТ СН'!$I$9+СВЦЭМ!$D$10+'СЕТ СН'!$I$6-'СЕТ СН'!$I$19</f>
        <v>2666.9140734100001</v>
      </c>
      <c r="Q120" s="36">
        <f>SUMIFS(СВЦЭМ!$C$39:$C$782,СВЦЭМ!$A$39:$A$782,$A120,СВЦЭМ!$B$39:$B$782,Q$119)+'СЕТ СН'!$I$9+СВЦЭМ!$D$10+'СЕТ СН'!$I$6-'СЕТ СН'!$I$19</f>
        <v>2684.6307911399999</v>
      </c>
      <c r="R120" s="36">
        <f>SUMIFS(СВЦЭМ!$C$39:$C$782,СВЦЭМ!$A$39:$A$782,$A120,СВЦЭМ!$B$39:$B$782,R$119)+'СЕТ СН'!$I$9+СВЦЭМ!$D$10+'СЕТ СН'!$I$6-'СЕТ СН'!$I$19</f>
        <v>2685.1420432499999</v>
      </c>
      <c r="S120" s="36">
        <f>SUMIFS(СВЦЭМ!$C$39:$C$782,СВЦЭМ!$A$39:$A$782,$A120,СВЦЭМ!$B$39:$B$782,S$119)+'СЕТ СН'!$I$9+СВЦЭМ!$D$10+'СЕТ СН'!$I$6-'СЕТ СН'!$I$19</f>
        <v>2672.08636626</v>
      </c>
      <c r="T120" s="36">
        <f>SUMIFS(СВЦЭМ!$C$39:$C$782,СВЦЭМ!$A$39:$A$782,$A120,СВЦЭМ!$B$39:$B$782,T$119)+'СЕТ СН'!$I$9+СВЦЭМ!$D$10+'СЕТ СН'!$I$6-'СЕТ СН'!$I$19</f>
        <v>2594.6279865500001</v>
      </c>
      <c r="U120" s="36">
        <f>SUMIFS(СВЦЭМ!$C$39:$C$782,СВЦЭМ!$A$39:$A$782,$A120,СВЦЭМ!$B$39:$B$782,U$119)+'СЕТ СН'!$I$9+СВЦЭМ!$D$10+'СЕТ СН'!$I$6-'СЕТ СН'!$I$19</f>
        <v>2564.6767684400002</v>
      </c>
      <c r="V120" s="36">
        <f>SUMIFS(СВЦЭМ!$C$39:$C$782,СВЦЭМ!$A$39:$A$782,$A120,СВЦЭМ!$B$39:$B$782,V$119)+'СЕТ СН'!$I$9+СВЦЭМ!$D$10+'СЕТ СН'!$I$6-'СЕТ СН'!$I$19</f>
        <v>2547.88505622</v>
      </c>
      <c r="W120" s="36">
        <f>SUMIFS(СВЦЭМ!$C$39:$C$782,СВЦЭМ!$A$39:$A$782,$A120,СВЦЭМ!$B$39:$B$782,W$119)+'СЕТ СН'!$I$9+СВЦЭМ!$D$10+'СЕТ СН'!$I$6-'СЕТ СН'!$I$19</f>
        <v>2548.4246993500001</v>
      </c>
      <c r="X120" s="36">
        <f>SUMIFS(СВЦЭМ!$C$39:$C$782,СВЦЭМ!$A$39:$A$782,$A120,СВЦЭМ!$B$39:$B$782,X$119)+'СЕТ СН'!$I$9+СВЦЭМ!$D$10+'СЕТ СН'!$I$6-'СЕТ СН'!$I$19</f>
        <v>2552.2734683099998</v>
      </c>
      <c r="Y120" s="36">
        <f>SUMIFS(СВЦЭМ!$C$39:$C$782,СВЦЭМ!$A$39:$A$782,$A120,СВЦЭМ!$B$39:$B$782,Y$119)+'СЕТ СН'!$I$9+СВЦЭМ!$D$10+'СЕТ СН'!$I$6-'СЕТ СН'!$I$19</f>
        <v>2546.6292417</v>
      </c>
    </row>
    <row r="121" spans="1:27" ht="15.75" x14ac:dyDescent="0.2">
      <c r="A121" s="35">
        <f>A120+1</f>
        <v>45414</v>
      </c>
      <c r="B121" s="36">
        <f>SUMIFS(СВЦЭМ!$C$39:$C$782,СВЦЭМ!$A$39:$A$782,$A121,СВЦЭМ!$B$39:$B$782,B$119)+'СЕТ СН'!$I$9+СВЦЭМ!$D$10+'СЕТ СН'!$I$6-'СЕТ СН'!$I$19</f>
        <v>2585.11128732</v>
      </c>
      <c r="C121" s="36">
        <f>SUMIFS(СВЦЭМ!$C$39:$C$782,СВЦЭМ!$A$39:$A$782,$A121,СВЦЭМ!$B$39:$B$782,C$119)+'СЕТ СН'!$I$9+СВЦЭМ!$D$10+'СЕТ СН'!$I$6-'СЕТ СН'!$I$19</f>
        <v>2638.1081873000003</v>
      </c>
      <c r="D121" s="36">
        <f>SUMIFS(СВЦЭМ!$C$39:$C$782,СВЦЭМ!$A$39:$A$782,$A121,СВЦЭМ!$B$39:$B$782,D$119)+'СЕТ СН'!$I$9+СВЦЭМ!$D$10+'СЕТ СН'!$I$6-'СЕТ СН'!$I$19</f>
        <v>2663.6545323</v>
      </c>
      <c r="E121" s="36">
        <f>SUMIFS(СВЦЭМ!$C$39:$C$782,СВЦЭМ!$A$39:$A$782,$A121,СВЦЭМ!$B$39:$B$782,E$119)+'СЕТ СН'!$I$9+СВЦЭМ!$D$10+'СЕТ СН'!$I$6-'СЕТ СН'!$I$19</f>
        <v>2674.96164322</v>
      </c>
      <c r="F121" s="36">
        <f>SUMIFS(СВЦЭМ!$C$39:$C$782,СВЦЭМ!$A$39:$A$782,$A121,СВЦЭМ!$B$39:$B$782,F$119)+'СЕТ СН'!$I$9+СВЦЭМ!$D$10+'СЕТ СН'!$I$6-'СЕТ СН'!$I$19</f>
        <v>2671.7756677300004</v>
      </c>
      <c r="G121" s="36">
        <f>SUMIFS(СВЦЭМ!$C$39:$C$782,СВЦЭМ!$A$39:$A$782,$A121,СВЦЭМ!$B$39:$B$782,G$119)+'СЕТ СН'!$I$9+СВЦЭМ!$D$10+'СЕТ СН'!$I$6-'СЕТ СН'!$I$19</f>
        <v>2654.1374574199999</v>
      </c>
      <c r="H121" s="36">
        <f>SUMIFS(СВЦЭМ!$C$39:$C$782,СВЦЭМ!$A$39:$A$782,$A121,СВЦЭМ!$B$39:$B$782,H$119)+'СЕТ СН'!$I$9+СВЦЭМ!$D$10+'СЕТ СН'!$I$6-'СЕТ СН'!$I$19</f>
        <v>2599.0087014400001</v>
      </c>
      <c r="I121" s="36">
        <f>SUMIFS(СВЦЭМ!$C$39:$C$782,СВЦЭМ!$A$39:$A$782,$A121,СВЦЭМ!$B$39:$B$782,I$119)+'СЕТ СН'!$I$9+СВЦЭМ!$D$10+'СЕТ СН'!$I$6-'СЕТ СН'!$I$19</f>
        <v>2524.2002567899999</v>
      </c>
      <c r="J121" s="36">
        <f>SUMIFS(СВЦЭМ!$C$39:$C$782,СВЦЭМ!$A$39:$A$782,$A121,СВЦЭМ!$B$39:$B$782,J$119)+'СЕТ СН'!$I$9+СВЦЭМ!$D$10+'СЕТ СН'!$I$6-'СЕТ СН'!$I$19</f>
        <v>2470.5106128400002</v>
      </c>
      <c r="K121" s="36">
        <f>SUMIFS(СВЦЭМ!$C$39:$C$782,СВЦЭМ!$A$39:$A$782,$A121,СВЦЭМ!$B$39:$B$782,K$119)+'СЕТ СН'!$I$9+СВЦЭМ!$D$10+'СЕТ СН'!$I$6-'СЕТ СН'!$I$19</f>
        <v>2445.6892959300003</v>
      </c>
      <c r="L121" s="36">
        <f>SUMIFS(СВЦЭМ!$C$39:$C$782,СВЦЭМ!$A$39:$A$782,$A121,СВЦЭМ!$B$39:$B$782,L$119)+'СЕТ СН'!$I$9+СВЦЭМ!$D$10+'СЕТ СН'!$I$6-'СЕТ СН'!$I$19</f>
        <v>2454.1012310900001</v>
      </c>
      <c r="M121" s="36">
        <f>SUMIFS(СВЦЭМ!$C$39:$C$782,СВЦЭМ!$A$39:$A$782,$A121,СВЦЭМ!$B$39:$B$782,M$119)+'СЕТ СН'!$I$9+СВЦЭМ!$D$10+'СЕТ СН'!$I$6-'СЕТ СН'!$I$19</f>
        <v>2473.8364052100001</v>
      </c>
      <c r="N121" s="36">
        <f>SUMIFS(СВЦЭМ!$C$39:$C$782,СВЦЭМ!$A$39:$A$782,$A121,СВЦЭМ!$B$39:$B$782,N$119)+'СЕТ СН'!$I$9+СВЦЭМ!$D$10+'СЕТ СН'!$I$6-'СЕТ СН'!$I$19</f>
        <v>2496.7546227299999</v>
      </c>
      <c r="O121" s="36">
        <f>SUMIFS(СВЦЭМ!$C$39:$C$782,СВЦЭМ!$A$39:$A$782,$A121,СВЦЭМ!$B$39:$B$782,O$119)+'СЕТ СН'!$I$9+СВЦЭМ!$D$10+'СЕТ СН'!$I$6-'СЕТ СН'!$I$19</f>
        <v>2495.7260131000003</v>
      </c>
      <c r="P121" s="36">
        <f>SUMIFS(СВЦЭМ!$C$39:$C$782,СВЦЭМ!$A$39:$A$782,$A121,СВЦЭМ!$B$39:$B$782,P$119)+'СЕТ СН'!$I$9+СВЦЭМ!$D$10+'СЕТ СН'!$I$6-'СЕТ СН'!$I$19</f>
        <v>2509.4177859000001</v>
      </c>
      <c r="Q121" s="36">
        <f>SUMIFS(СВЦЭМ!$C$39:$C$782,СВЦЭМ!$A$39:$A$782,$A121,СВЦЭМ!$B$39:$B$782,Q$119)+'СЕТ СН'!$I$9+СВЦЭМ!$D$10+'СЕТ СН'!$I$6-'СЕТ СН'!$I$19</f>
        <v>2531.61008537</v>
      </c>
      <c r="R121" s="36">
        <f>SUMIFS(СВЦЭМ!$C$39:$C$782,СВЦЭМ!$A$39:$A$782,$A121,СВЦЭМ!$B$39:$B$782,R$119)+'СЕТ СН'!$I$9+СВЦЭМ!$D$10+'СЕТ СН'!$I$6-'СЕТ СН'!$I$19</f>
        <v>2535.4101027799998</v>
      </c>
      <c r="S121" s="36">
        <f>SUMIFS(СВЦЭМ!$C$39:$C$782,СВЦЭМ!$A$39:$A$782,$A121,СВЦЭМ!$B$39:$B$782,S$119)+'СЕТ СН'!$I$9+СВЦЭМ!$D$10+'СЕТ СН'!$I$6-'СЕТ СН'!$I$19</f>
        <v>2529.29384841</v>
      </c>
      <c r="T121" s="36">
        <f>SUMIFS(СВЦЭМ!$C$39:$C$782,СВЦЭМ!$A$39:$A$782,$A121,СВЦЭМ!$B$39:$B$782,T$119)+'СЕТ СН'!$I$9+СВЦЭМ!$D$10+'СЕТ СН'!$I$6-'СЕТ СН'!$I$19</f>
        <v>2499.49291111</v>
      </c>
      <c r="U121" s="36">
        <f>SUMIFS(СВЦЭМ!$C$39:$C$782,СВЦЭМ!$A$39:$A$782,$A121,СВЦЭМ!$B$39:$B$782,U$119)+'СЕТ СН'!$I$9+СВЦЭМ!$D$10+'СЕТ СН'!$I$6-'СЕТ СН'!$I$19</f>
        <v>2470.0611207000002</v>
      </c>
      <c r="V121" s="36">
        <f>SUMIFS(СВЦЭМ!$C$39:$C$782,СВЦЭМ!$A$39:$A$782,$A121,СВЦЭМ!$B$39:$B$782,V$119)+'СЕТ СН'!$I$9+СВЦЭМ!$D$10+'СЕТ СН'!$I$6-'СЕТ СН'!$I$19</f>
        <v>2415.2883947</v>
      </c>
      <c r="W121" s="36">
        <f>SUMIFS(СВЦЭМ!$C$39:$C$782,СВЦЭМ!$A$39:$A$782,$A121,СВЦЭМ!$B$39:$B$782,W$119)+'СЕТ СН'!$I$9+СВЦЭМ!$D$10+'СЕТ СН'!$I$6-'СЕТ СН'!$I$19</f>
        <v>2418.7159378000001</v>
      </c>
      <c r="X121" s="36">
        <f>SUMIFS(СВЦЭМ!$C$39:$C$782,СВЦЭМ!$A$39:$A$782,$A121,СВЦЭМ!$B$39:$B$782,X$119)+'СЕТ СН'!$I$9+СВЦЭМ!$D$10+'СЕТ СН'!$I$6-'СЕТ СН'!$I$19</f>
        <v>2471.5684363999999</v>
      </c>
      <c r="Y121" s="36">
        <f>SUMIFS(СВЦЭМ!$C$39:$C$782,СВЦЭМ!$A$39:$A$782,$A121,СВЦЭМ!$B$39:$B$782,Y$119)+'СЕТ СН'!$I$9+СВЦЭМ!$D$10+'СЕТ СН'!$I$6-'СЕТ СН'!$I$19</f>
        <v>2612.3925785299998</v>
      </c>
    </row>
    <row r="122" spans="1:27" ht="15.75" x14ac:dyDescent="0.2">
      <c r="A122" s="35">
        <f t="shared" ref="A122:A150" si="3">A121+1</f>
        <v>45415</v>
      </c>
      <c r="B122" s="36">
        <f>SUMIFS(СВЦЭМ!$C$39:$C$782,СВЦЭМ!$A$39:$A$782,$A122,СВЦЭМ!$B$39:$B$782,B$119)+'СЕТ СН'!$I$9+СВЦЭМ!$D$10+'СЕТ СН'!$I$6-'СЕТ СН'!$I$19</f>
        <v>2704.1748755400004</v>
      </c>
      <c r="C122" s="36">
        <f>SUMIFS(СВЦЭМ!$C$39:$C$782,СВЦЭМ!$A$39:$A$782,$A122,СВЦЭМ!$B$39:$B$782,C$119)+'СЕТ СН'!$I$9+СВЦЭМ!$D$10+'СЕТ СН'!$I$6-'СЕТ СН'!$I$19</f>
        <v>2751.3930219000003</v>
      </c>
      <c r="D122" s="36">
        <f>SUMIFS(СВЦЭМ!$C$39:$C$782,СВЦЭМ!$A$39:$A$782,$A122,СВЦЭМ!$B$39:$B$782,D$119)+'СЕТ СН'!$I$9+СВЦЭМ!$D$10+'СЕТ СН'!$I$6-'СЕТ СН'!$I$19</f>
        <v>2777.59262958</v>
      </c>
      <c r="E122" s="36">
        <f>SUMIFS(СВЦЭМ!$C$39:$C$782,СВЦЭМ!$A$39:$A$782,$A122,СВЦЭМ!$B$39:$B$782,E$119)+'СЕТ СН'!$I$9+СВЦЭМ!$D$10+'СЕТ СН'!$I$6-'СЕТ СН'!$I$19</f>
        <v>2798.9513636000001</v>
      </c>
      <c r="F122" s="36">
        <f>SUMIFS(СВЦЭМ!$C$39:$C$782,СВЦЭМ!$A$39:$A$782,$A122,СВЦЭМ!$B$39:$B$782,F$119)+'СЕТ СН'!$I$9+СВЦЭМ!$D$10+'СЕТ СН'!$I$6-'СЕТ СН'!$I$19</f>
        <v>2784.2852685100002</v>
      </c>
      <c r="G122" s="36">
        <f>SUMIFS(СВЦЭМ!$C$39:$C$782,СВЦЭМ!$A$39:$A$782,$A122,СВЦЭМ!$B$39:$B$782,G$119)+'СЕТ СН'!$I$9+СВЦЭМ!$D$10+'СЕТ СН'!$I$6-'СЕТ СН'!$I$19</f>
        <v>2781.6897050799998</v>
      </c>
      <c r="H122" s="36">
        <f>SUMIFS(СВЦЭМ!$C$39:$C$782,СВЦЭМ!$A$39:$A$782,$A122,СВЦЭМ!$B$39:$B$782,H$119)+'СЕТ СН'!$I$9+СВЦЭМ!$D$10+'СЕТ СН'!$I$6-'СЕТ СН'!$I$19</f>
        <v>2707.9986452900002</v>
      </c>
      <c r="I122" s="36">
        <f>SUMIFS(СВЦЭМ!$C$39:$C$782,СВЦЭМ!$A$39:$A$782,$A122,СВЦЭМ!$B$39:$B$782,I$119)+'СЕТ СН'!$I$9+СВЦЭМ!$D$10+'СЕТ СН'!$I$6-'СЕТ СН'!$I$19</f>
        <v>2609.9145682600001</v>
      </c>
      <c r="J122" s="36">
        <f>SUMIFS(СВЦЭМ!$C$39:$C$782,СВЦЭМ!$A$39:$A$782,$A122,СВЦЭМ!$B$39:$B$782,J$119)+'СЕТ СН'!$I$9+СВЦЭМ!$D$10+'СЕТ СН'!$I$6-'СЕТ СН'!$I$19</f>
        <v>2568.2940262900001</v>
      </c>
      <c r="K122" s="36">
        <f>SUMIFS(СВЦЭМ!$C$39:$C$782,СВЦЭМ!$A$39:$A$782,$A122,СВЦЭМ!$B$39:$B$782,K$119)+'СЕТ СН'!$I$9+СВЦЭМ!$D$10+'СЕТ СН'!$I$6-'СЕТ СН'!$I$19</f>
        <v>2554.12320684</v>
      </c>
      <c r="L122" s="36">
        <f>SUMIFS(СВЦЭМ!$C$39:$C$782,СВЦЭМ!$A$39:$A$782,$A122,СВЦЭМ!$B$39:$B$782,L$119)+'СЕТ СН'!$I$9+СВЦЭМ!$D$10+'СЕТ СН'!$I$6-'СЕТ СН'!$I$19</f>
        <v>2544.23058653</v>
      </c>
      <c r="M122" s="36">
        <f>SUMIFS(СВЦЭМ!$C$39:$C$782,СВЦЭМ!$A$39:$A$782,$A122,СВЦЭМ!$B$39:$B$782,M$119)+'СЕТ СН'!$I$9+СВЦЭМ!$D$10+'СЕТ СН'!$I$6-'СЕТ СН'!$I$19</f>
        <v>2555.52637959</v>
      </c>
      <c r="N122" s="36">
        <f>SUMIFS(СВЦЭМ!$C$39:$C$782,СВЦЭМ!$A$39:$A$782,$A122,СВЦЭМ!$B$39:$B$782,N$119)+'СЕТ СН'!$I$9+СВЦЭМ!$D$10+'СЕТ СН'!$I$6-'СЕТ СН'!$I$19</f>
        <v>2519.3646356099998</v>
      </c>
      <c r="O122" s="36">
        <f>SUMIFS(СВЦЭМ!$C$39:$C$782,СВЦЭМ!$A$39:$A$782,$A122,СВЦЭМ!$B$39:$B$782,O$119)+'СЕТ СН'!$I$9+СВЦЭМ!$D$10+'СЕТ СН'!$I$6-'СЕТ СН'!$I$19</f>
        <v>2515.7015195000004</v>
      </c>
      <c r="P122" s="36">
        <f>SUMIFS(СВЦЭМ!$C$39:$C$782,СВЦЭМ!$A$39:$A$782,$A122,СВЦЭМ!$B$39:$B$782,P$119)+'СЕТ СН'!$I$9+СВЦЭМ!$D$10+'СЕТ СН'!$I$6-'СЕТ СН'!$I$19</f>
        <v>2555.61387156</v>
      </c>
      <c r="Q122" s="36">
        <f>SUMIFS(СВЦЭМ!$C$39:$C$782,СВЦЭМ!$A$39:$A$782,$A122,СВЦЭМ!$B$39:$B$782,Q$119)+'СЕТ СН'!$I$9+СВЦЭМ!$D$10+'СЕТ СН'!$I$6-'СЕТ СН'!$I$19</f>
        <v>2583.3344147500002</v>
      </c>
      <c r="R122" s="36">
        <f>SUMIFS(СВЦЭМ!$C$39:$C$782,СВЦЭМ!$A$39:$A$782,$A122,СВЦЭМ!$B$39:$B$782,R$119)+'СЕТ СН'!$I$9+СВЦЭМ!$D$10+'СЕТ СН'!$I$6-'СЕТ СН'!$I$19</f>
        <v>2607.2868819</v>
      </c>
      <c r="S122" s="36">
        <f>SUMIFS(СВЦЭМ!$C$39:$C$782,СВЦЭМ!$A$39:$A$782,$A122,СВЦЭМ!$B$39:$B$782,S$119)+'СЕТ СН'!$I$9+СВЦЭМ!$D$10+'СЕТ СН'!$I$6-'СЕТ СН'!$I$19</f>
        <v>2584.6801992199998</v>
      </c>
      <c r="T122" s="36">
        <f>SUMIFS(СВЦЭМ!$C$39:$C$782,СВЦЭМ!$A$39:$A$782,$A122,СВЦЭМ!$B$39:$B$782,T$119)+'СЕТ СН'!$I$9+СВЦЭМ!$D$10+'СЕТ СН'!$I$6-'СЕТ СН'!$I$19</f>
        <v>2566.2537962400002</v>
      </c>
      <c r="U122" s="36">
        <f>SUMIFS(СВЦЭМ!$C$39:$C$782,СВЦЭМ!$A$39:$A$782,$A122,СВЦЭМ!$B$39:$B$782,U$119)+'СЕТ СН'!$I$9+СВЦЭМ!$D$10+'СЕТ СН'!$I$6-'СЕТ СН'!$I$19</f>
        <v>2552.2254812900001</v>
      </c>
      <c r="V122" s="36">
        <f>SUMIFS(СВЦЭМ!$C$39:$C$782,СВЦЭМ!$A$39:$A$782,$A122,СВЦЭМ!$B$39:$B$782,V$119)+'СЕТ СН'!$I$9+СВЦЭМ!$D$10+'СЕТ СН'!$I$6-'СЕТ СН'!$I$19</f>
        <v>2533.1559356600001</v>
      </c>
      <c r="W122" s="36">
        <f>SUMIFS(СВЦЭМ!$C$39:$C$782,СВЦЭМ!$A$39:$A$782,$A122,СВЦЭМ!$B$39:$B$782,W$119)+'СЕТ СН'!$I$9+СВЦЭМ!$D$10+'СЕТ СН'!$I$6-'СЕТ СН'!$I$19</f>
        <v>2508.92635922</v>
      </c>
      <c r="X122" s="36">
        <f>SUMIFS(СВЦЭМ!$C$39:$C$782,СВЦЭМ!$A$39:$A$782,$A122,СВЦЭМ!$B$39:$B$782,X$119)+'СЕТ СН'!$I$9+СВЦЭМ!$D$10+'СЕТ СН'!$I$6-'СЕТ СН'!$I$19</f>
        <v>2556.5396291400002</v>
      </c>
      <c r="Y122" s="36">
        <f>SUMIFS(СВЦЭМ!$C$39:$C$782,СВЦЭМ!$A$39:$A$782,$A122,СВЦЭМ!$B$39:$B$782,Y$119)+'СЕТ СН'!$I$9+СВЦЭМ!$D$10+'СЕТ СН'!$I$6-'СЕТ СН'!$I$19</f>
        <v>2634.2575094200001</v>
      </c>
    </row>
    <row r="123" spans="1:27" ht="15.75" x14ac:dyDescent="0.2">
      <c r="A123" s="35">
        <f t="shared" si="3"/>
        <v>45416</v>
      </c>
      <c r="B123" s="36">
        <f>SUMIFS(СВЦЭМ!$C$39:$C$782,СВЦЭМ!$A$39:$A$782,$A123,СВЦЭМ!$B$39:$B$782,B$119)+'СЕТ СН'!$I$9+СВЦЭМ!$D$10+'СЕТ СН'!$I$6-'СЕТ СН'!$I$19</f>
        <v>2632.8459371099998</v>
      </c>
      <c r="C123" s="36">
        <f>SUMIFS(СВЦЭМ!$C$39:$C$782,СВЦЭМ!$A$39:$A$782,$A123,СВЦЭМ!$B$39:$B$782,C$119)+'СЕТ СН'!$I$9+СВЦЭМ!$D$10+'СЕТ СН'!$I$6-'СЕТ СН'!$I$19</f>
        <v>2654.46015472</v>
      </c>
      <c r="D123" s="36">
        <f>SUMIFS(СВЦЭМ!$C$39:$C$782,СВЦЭМ!$A$39:$A$782,$A123,СВЦЭМ!$B$39:$B$782,D$119)+'СЕТ СН'!$I$9+СВЦЭМ!$D$10+'СЕТ СН'!$I$6-'СЕТ СН'!$I$19</f>
        <v>2690.6308622500001</v>
      </c>
      <c r="E123" s="36">
        <f>SUMIFS(СВЦЭМ!$C$39:$C$782,СВЦЭМ!$A$39:$A$782,$A123,СВЦЭМ!$B$39:$B$782,E$119)+'СЕТ СН'!$I$9+СВЦЭМ!$D$10+'СЕТ СН'!$I$6-'СЕТ СН'!$I$19</f>
        <v>2712.29177772</v>
      </c>
      <c r="F123" s="36">
        <f>SUMIFS(СВЦЭМ!$C$39:$C$782,СВЦЭМ!$A$39:$A$782,$A123,СВЦЭМ!$B$39:$B$782,F$119)+'СЕТ СН'!$I$9+СВЦЭМ!$D$10+'СЕТ СН'!$I$6-'СЕТ СН'!$I$19</f>
        <v>2734.3389199000003</v>
      </c>
      <c r="G123" s="36">
        <f>SUMIFS(СВЦЭМ!$C$39:$C$782,СВЦЭМ!$A$39:$A$782,$A123,СВЦЭМ!$B$39:$B$782,G$119)+'СЕТ СН'!$I$9+СВЦЭМ!$D$10+'СЕТ СН'!$I$6-'СЕТ СН'!$I$19</f>
        <v>2725.5807605999998</v>
      </c>
      <c r="H123" s="36">
        <f>SUMIFS(СВЦЭМ!$C$39:$C$782,СВЦЭМ!$A$39:$A$782,$A123,СВЦЭМ!$B$39:$B$782,H$119)+'СЕТ СН'!$I$9+СВЦЭМ!$D$10+'СЕТ СН'!$I$6-'СЕТ СН'!$I$19</f>
        <v>2607.4209688800001</v>
      </c>
      <c r="I123" s="36">
        <f>SUMIFS(СВЦЭМ!$C$39:$C$782,СВЦЭМ!$A$39:$A$782,$A123,СВЦЭМ!$B$39:$B$782,I$119)+'СЕТ СН'!$I$9+СВЦЭМ!$D$10+'СЕТ СН'!$I$6-'СЕТ СН'!$I$19</f>
        <v>2559.40480596</v>
      </c>
      <c r="J123" s="36">
        <f>SUMIFS(СВЦЭМ!$C$39:$C$782,СВЦЭМ!$A$39:$A$782,$A123,СВЦЭМ!$B$39:$B$782,J$119)+'СЕТ СН'!$I$9+СВЦЭМ!$D$10+'СЕТ СН'!$I$6-'СЕТ СН'!$I$19</f>
        <v>2487.8447217299999</v>
      </c>
      <c r="K123" s="36">
        <f>SUMIFS(СВЦЭМ!$C$39:$C$782,СВЦЭМ!$A$39:$A$782,$A123,СВЦЭМ!$B$39:$B$782,K$119)+'СЕТ СН'!$I$9+СВЦЭМ!$D$10+'СЕТ СН'!$I$6-'СЕТ СН'!$I$19</f>
        <v>2453.5563278500003</v>
      </c>
      <c r="L123" s="36">
        <f>SUMIFS(СВЦЭМ!$C$39:$C$782,СВЦЭМ!$A$39:$A$782,$A123,СВЦЭМ!$B$39:$B$782,L$119)+'СЕТ СН'!$I$9+СВЦЭМ!$D$10+'СЕТ СН'!$I$6-'СЕТ СН'!$I$19</f>
        <v>2395.5213844199998</v>
      </c>
      <c r="M123" s="36">
        <f>SUMIFS(СВЦЭМ!$C$39:$C$782,СВЦЭМ!$A$39:$A$782,$A123,СВЦЭМ!$B$39:$B$782,M$119)+'СЕТ СН'!$I$9+СВЦЭМ!$D$10+'СЕТ СН'!$I$6-'СЕТ СН'!$I$19</f>
        <v>2395.0300879799997</v>
      </c>
      <c r="N123" s="36">
        <f>SUMIFS(СВЦЭМ!$C$39:$C$782,СВЦЭМ!$A$39:$A$782,$A123,СВЦЭМ!$B$39:$B$782,N$119)+'СЕТ СН'!$I$9+СВЦЭМ!$D$10+'СЕТ СН'!$I$6-'СЕТ СН'!$I$19</f>
        <v>2411.9342498699998</v>
      </c>
      <c r="O123" s="36">
        <f>SUMIFS(СВЦЭМ!$C$39:$C$782,СВЦЭМ!$A$39:$A$782,$A123,СВЦЭМ!$B$39:$B$782,O$119)+'СЕТ СН'!$I$9+СВЦЭМ!$D$10+'СЕТ СН'!$I$6-'СЕТ СН'!$I$19</f>
        <v>2416.1510993800002</v>
      </c>
      <c r="P123" s="36">
        <f>SUMIFS(СВЦЭМ!$C$39:$C$782,СВЦЭМ!$A$39:$A$782,$A123,СВЦЭМ!$B$39:$B$782,P$119)+'СЕТ СН'!$I$9+СВЦЭМ!$D$10+'СЕТ СН'!$I$6-'СЕТ СН'!$I$19</f>
        <v>2440.2933460900003</v>
      </c>
      <c r="Q123" s="36">
        <f>SUMIFS(СВЦЭМ!$C$39:$C$782,СВЦЭМ!$A$39:$A$782,$A123,СВЦЭМ!$B$39:$B$782,Q$119)+'СЕТ СН'!$I$9+СВЦЭМ!$D$10+'СЕТ СН'!$I$6-'СЕТ СН'!$I$19</f>
        <v>2453.8519361600002</v>
      </c>
      <c r="R123" s="36">
        <f>SUMIFS(СВЦЭМ!$C$39:$C$782,СВЦЭМ!$A$39:$A$782,$A123,СВЦЭМ!$B$39:$B$782,R$119)+'СЕТ СН'!$I$9+СВЦЭМ!$D$10+'СЕТ СН'!$I$6-'СЕТ СН'!$I$19</f>
        <v>2462.1083676099997</v>
      </c>
      <c r="S123" s="36">
        <f>SUMIFS(СВЦЭМ!$C$39:$C$782,СВЦЭМ!$A$39:$A$782,$A123,СВЦЭМ!$B$39:$B$782,S$119)+'СЕТ СН'!$I$9+СВЦЭМ!$D$10+'СЕТ СН'!$I$6-'СЕТ СН'!$I$19</f>
        <v>2447.2809676500001</v>
      </c>
      <c r="T123" s="36">
        <f>SUMIFS(СВЦЭМ!$C$39:$C$782,СВЦЭМ!$A$39:$A$782,$A123,СВЦЭМ!$B$39:$B$782,T$119)+'СЕТ СН'!$I$9+СВЦЭМ!$D$10+'СЕТ СН'!$I$6-'СЕТ СН'!$I$19</f>
        <v>2428.09811399</v>
      </c>
      <c r="U123" s="36">
        <f>SUMIFS(СВЦЭМ!$C$39:$C$782,СВЦЭМ!$A$39:$A$782,$A123,СВЦЭМ!$B$39:$B$782,U$119)+'СЕТ СН'!$I$9+СВЦЭМ!$D$10+'СЕТ СН'!$I$6-'СЕТ СН'!$I$19</f>
        <v>2421.2358802999997</v>
      </c>
      <c r="V123" s="36">
        <f>SUMIFS(СВЦЭМ!$C$39:$C$782,СВЦЭМ!$A$39:$A$782,$A123,СВЦЭМ!$B$39:$B$782,V$119)+'СЕТ СН'!$I$9+СВЦЭМ!$D$10+'СЕТ СН'!$I$6-'СЕТ СН'!$I$19</f>
        <v>2463.0932927200001</v>
      </c>
      <c r="W123" s="36">
        <f>SUMIFS(СВЦЭМ!$C$39:$C$782,СВЦЭМ!$A$39:$A$782,$A123,СВЦЭМ!$B$39:$B$782,W$119)+'СЕТ СН'!$I$9+СВЦЭМ!$D$10+'СЕТ СН'!$I$6-'СЕТ СН'!$I$19</f>
        <v>2417.22033306</v>
      </c>
      <c r="X123" s="36">
        <f>SUMIFS(СВЦЭМ!$C$39:$C$782,СВЦЭМ!$A$39:$A$782,$A123,СВЦЭМ!$B$39:$B$782,X$119)+'СЕТ СН'!$I$9+СВЦЭМ!$D$10+'СЕТ СН'!$I$6-'СЕТ СН'!$I$19</f>
        <v>2466.9315860799998</v>
      </c>
      <c r="Y123" s="36">
        <f>SUMIFS(СВЦЭМ!$C$39:$C$782,СВЦЭМ!$A$39:$A$782,$A123,СВЦЭМ!$B$39:$B$782,Y$119)+'СЕТ СН'!$I$9+СВЦЭМ!$D$10+'СЕТ СН'!$I$6-'СЕТ СН'!$I$19</f>
        <v>2540.47383842</v>
      </c>
    </row>
    <row r="124" spans="1:27" ht="15.75" x14ac:dyDescent="0.2">
      <c r="A124" s="35">
        <f t="shared" si="3"/>
        <v>45417</v>
      </c>
      <c r="B124" s="36">
        <f>SUMIFS(СВЦЭМ!$C$39:$C$782,СВЦЭМ!$A$39:$A$782,$A124,СВЦЭМ!$B$39:$B$782,B$119)+'СЕТ СН'!$I$9+СВЦЭМ!$D$10+'СЕТ СН'!$I$6-'СЕТ СН'!$I$19</f>
        <v>2612.66686265</v>
      </c>
      <c r="C124" s="36">
        <f>SUMIFS(СВЦЭМ!$C$39:$C$782,СВЦЭМ!$A$39:$A$782,$A124,СВЦЭМ!$B$39:$B$782,C$119)+'СЕТ СН'!$I$9+СВЦЭМ!$D$10+'СЕТ СН'!$I$6-'СЕТ СН'!$I$19</f>
        <v>2682.0541569500001</v>
      </c>
      <c r="D124" s="36">
        <f>SUMIFS(СВЦЭМ!$C$39:$C$782,СВЦЭМ!$A$39:$A$782,$A124,СВЦЭМ!$B$39:$B$782,D$119)+'СЕТ СН'!$I$9+СВЦЭМ!$D$10+'СЕТ СН'!$I$6-'СЕТ СН'!$I$19</f>
        <v>2714.6869367999998</v>
      </c>
      <c r="E124" s="36">
        <f>SUMIFS(СВЦЭМ!$C$39:$C$782,СВЦЭМ!$A$39:$A$782,$A124,СВЦЭМ!$B$39:$B$782,E$119)+'СЕТ СН'!$I$9+СВЦЭМ!$D$10+'СЕТ СН'!$I$6-'СЕТ СН'!$I$19</f>
        <v>2728.5905272099999</v>
      </c>
      <c r="F124" s="36">
        <f>SUMIFS(СВЦЭМ!$C$39:$C$782,СВЦЭМ!$A$39:$A$782,$A124,СВЦЭМ!$B$39:$B$782,F$119)+'СЕТ СН'!$I$9+СВЦЭМ!$D$10+'СЕТ СН'!$I$6-'СЕТ СН'!$I$19</f>
        <v>2745.4506770099997</v>
      </c>
      <c r="G124" s="36">
        <f>SUMIFS(СВЦЭМ!$C$39:$C$782,СВЦЭМ!$A$39:$A$782,$A124,СВЦЭМ!$B$39:$B$782,G$119)+'СЕТ СН'!$I$9+СВЦЭМ!$D$10+'СЕТ СН'!$I$6-'СЕТ СН'!$I$19</f>
        <v>2725.2297410800002</v>
      </c>
      <c r="H124" s="36">
        <f>SUMIFS(СВЦЭМ!$C$39:$C$782,СВЦЭМ!$A$39:$A$782,$A124,СВЦЭМ!$B$39:$B$782,H$119)+'СЕТ СН'!$I$9+СВЦЭМ!$D$10+'СЕТ СН'!$I$6-'СЕТ СН'!$I$19</f>
        <v>2716.2605099800003</v>
      </c>
      <c r="I124" s="36">
        <f>SUMIFS(СВЦЭМ!$C$39:$C$782,СВЦЭМ!$A$39:$A$782,$A124,СВЦЭМ!$B$39:$B$782,I$119)+'СЕТ СН'!$I$9+СВЦЭМ!$D$10+'СЕТ СН'!$I$6-'СЕТ СН'!$I$19</f>
        <v>2680.1566237500001</v>
      </c>
      <c r="J124" s="36">
        <f>SUMIFS(СВЦЭМ!$C$39:$C$782,СВЦЭМ!$A$39:$A$782,$A124,СВЦЭМ!$B$39:$B$782,J$119)+'СЕТ СН'!$I$9+СВЦЭМ!$D$10+'СЕТ СН'!$I$6-'СЕТ СН'!$I$19</f>
        <v>2584.7843010799998</v>
      </c>
      <c r="K124" s="36">
        <f>SUMIFS(СВЦЭМ!$C$39:$C$782,СВЦЭМ!$A$39:$A$782,$A124,СВЦЭМ!$B$39:$B$782,K$119)+'СЕТ СН'!$I$9+СВЦЭМ!$D$10+'СЕТ СН'!$I$6-'СЕТ СН'!$I$19</f>
        <v>2520.9495081599998</v>
      </c>
      <c r="L124" s="36">
        <f>SUMIFS(СВЦЭМ!$C$39:$C$782,СВЦЭМ!$A$39:$A$782,$A124,СВЦЭМ!$B$39:$B$782,L$119)+'СЕТ СН'!$I$9+СВЦЭМ!$D$10+'СЕТ СН'!$I$6-'СЕТ СН'!$I$19</f>
        <v>2474.6294596899997</v>
      </c>
      <c r="M124" s="36">
        <f>SUMIFS(СВЦЭМ!$C$39:$C$782,СВЦЭМ!$A$39:$A$782,$A124,СВЦЭМ!$B$39:$B$782,M$119)+'СЕТ СН'!$I$9+СВЦЭМ!$D$10+'СЕТ СН'!$I$6-'СЕТ СН'!$I$19</f>
        <v>2466.6341565299999</v>
      </c>
      <c r="N124" s="36">
        <f>SUMIFS(СВЦЭМ!$C$39:$C$782,СВЦЭМ!$A$39:$A$782,$A124,СВЦЭМ!$B$39:$B$782,N$119)+'СЕТ СН'!$I$9+СВЦЭМ!$D$10+'СЕТ СН'!$I$6-'СЕТ СН'!$I$19</f>
        <v>2475.9566980899999</v>
      </c>
      <c r="O124" s="36">
        <f>SUMIFS(СВЦЭМ!$C$39:$C$782,СВЦЭМ!$A$39:$A$782,$A124,СВЦЭМ!$B$39:$B$782,O$119)+'СЕТ СН'!$I$9+СВЦЭМ!$D$10+'СЕТ СН'!$I$6-'СЕТ СН'!$I$19</f>
        <v>2509.69679086</v>
      </c>
      <c r="P124" s="36">
        <f>SUMIFS(СВЦЭМ!$C$39:$C$782,СВЦЭМ!$A$39:$A$782,$A124,СВЦЭМ!$B$39:$B$782,P$119)+'СЕТ СН'!$I$9+СВЦЭМ!$D$10+'СЕТ СН'!$I$6-'СЕТ СН'!$I$19</f>
        <v>2528.0734701299998</v>
      </c>
      <c r="Q124" s="36">
        <f>SUMIFS(СВЦЭМ!$C$39:$C$782,СВЦЭМ!$A$39:$A$782,$A124,СВЦЭМ!$B$39:$B$782,Q$119)+'СЕТ СН'!$I$9+СВЦЭМ!$D$10+'СЕТ СН'!$I$6-'СЕТ СН'!$I$19</f>
        <v>2539.2060235200001</v>
      </c>
      <c r="R124" s="36">
        <f>SUMIFS(СВЦЭМ!$C$39:$C$782,СВЦЭМ!$A$39:$A$782,$A124,СВЦЭМ!$B$39:$B$782,R$119)+'СЕТ СН'!$I$9+СВЦЭМ!$D$10+'СЕТ СН'!$I$6-'СЕТ СН'!$I$19</f>
        <v>2559.5353737200003</v>
      </c>
      <c r="S124" s="36">
        <f>SUMIFS(СВЦЭМ!$C$39:$C$782,СВЦЭМ!$A$39:$A$782,$A124,СВЦЭМ!$B$39:$B$782,S$119)+'СЕТ СН'!$I$9+СВЦЭМ!$D$10+'СЕТ СН'!$I$6-'СЕТ СН'!$I$19</f>
        <v>2551.0657946400001</v>
      </c>
      <c r="T124" s="36">
        <f>SUMIFS(СВЦЭМ!$C$39:$C$782,СВЦЭМ!$A$39:$A$782,$A124,СВЦЭМ!$B$39:$B$782,T$119)+'СЕТ СН'!$I$9+СВЦЭМ!$D$10+'СЕТ СН'!$I$6-'СЕТ СН'!$I$19</f>
        <v>2510.6568169700004</v>
      </c>
      <c r="U124" s="36">
        <f>SUMIFS(СВЦЭМ!$C$39:$C$782,СВЦЭМ!$A$39:$A$782,$A124,СВЦЭМ!$B$39:$B$782,U$119)+'СЕТ СН'!$I$9+СВЦЭМ!$D$10+'СЕТ СН'!$I$6-'СЕТ СН'!$I$19</f>
        <v>2500.0806639299999</v>
      </c>
      <c r="V124" s="36">
        <f>SUMIFS(СВЦЭМ!$C$39:$C$782,СВЦЭМ!$A$39:$A$782,$A124,СВЦЭМ!$B$39:$B$782,V$119)+'СЕТ СН'!$I$9+СВЦЭМ!$D$10+'СЕТ СН'!$I$6-'СЕТ СН'!$I$19</f>
        <v>2461.6927214100001</v>
      </c>
      <c r="W124" s="36">
        <f>SUMIFS(СВЦЭМ!$C$39:$C$782,СВЦЭМ!$A$39:$A$782,$A124,СВЦЭМ!$B$39:$B$782,W$119)+'СЕТ СН'!$I$9+СВЦЭМ!$D$10+'СЕТ СН'!$I$6-'СЕТ СН'!$I$19</f>
        <v>2427.4262455200001</v>
      </c>
      <c r="X124" s="36">
        <f>SUMIFS(СВЦЭМ!$C$39:$C$782,СВЦЭМ!$A$39:$A$782,$A124,СВЦЭМ!$B$39:$B$782,X$119)+'СЕТ СН'!$I$9+СВЦЭМ!$D$10+'СЕТ СН'!$I$6-'СЕТ СН'!$I$19</f>
        <v>2479.5820299799998</v>
      </c>
      <c r="Y124" s="36">
        <f>SUMIFS(СВЦЭМ!$C$39:$C$782,СВЦЭМ!$A$39:$A$782,$A124,СВЦЭМ!$B$39:$B$782,Y$119)+'СЕТ СН'!$I$9+СВЦЭМ!$D$10+'СЕТ СН'!$I$6-'СЕТ СН'!$I$19</f>
        <v>2546.8429428700001</v>
      </c>
    </row>
    <row r="125" spans="1:27" ht="15.75" x14ac:dyDescent="0.2">
      <c r="A125" s="35">
        <f t="shared" si="3"/>
        <v>45418</v>
      </c>
      <c r="B125" s="36">
        <f>SUMIFS(СВЦЭМ!$C$39:$C$782,СВЦЭМ!$A$39:$A$782,$A125,СВЦЭМ!$B$39:$B$782,B$119)+'СЕТ СН'!$I$9+СВЦЭМ!$D$10+'СЕТ СН'!$I$6-'СЕТ СН'!$I$19</f>
        <v>2576.08220364</v>
      </c>
      <c r="C125" s="36">
        <f>SUMIFS(СВЦЭМ!$C$39:$C$782,СВЦЭМ!$A$39:$A$782,$A125,СВЦЭМ!$B$39:$B$782,C$119)+'СЕТ СН'!$I$9+СВЦЭМ!$D$10+'СЕТ СН'!$I$6-'СЕТ СН'!$I$19</f>
        <v>2589.71646775</v>
      </c>
      <c r="D125" s="36">
        <f>SUMIFS(СВЦЭМ!$C$39:$C$782,СВЦЭМ!$A$39:$A$782,$A125,СВЦЭМ!$B$39:$B$782,D$119)+'СЕТ СН'!$I$9+СВЦЭМ!$D$10+'СЕТ СН'!$I$6-'СЕТ СН'!$I$19</f>
        <v>2652.3210473200002</v>
      </c>
      <c r="E125" s="36">
        <f>SUMIFS(СВЦЭМ!$C$39:$C$782,СВЦЭМ!$A$39:$A$782,$A125,СВЦЭМ!$B$39:$B$782,E$119)+'СЕТ СН'!$I$9+СВЦЭМ!$D$10+'СЕТ СН'!$I$6-'СЕТ СН'!$I$19</f>
        <v>2697.4262483699999</v>
      </c>
      <c r="F125" s="36">
        <f>SUMIFS(СВЦЭМ!$C$39:$C$782,СВЦЭМ!$A$39:$A$782,$A125,СВЦЭМ!$B$39:$B$782,F$119)+'СЕТ СН'!$I$9+СВЦЭМ!$D$10+'СЕТ СН'!$I$6-'СЕТ СН'!$I$19</f>
        <v>2688.3089055999999</v>
      </c>
      <c r="G125" s="36">
        <f>SUMIFS(СВЦЭМ!$C$39:$C$782,СВЦЭМ!$A$39:$A$782,$A125,СВЦЭМ!$B$39:$B$782,G$119)+'СЕТ СН'!$I$9+СВЦЭМ!$D$10+'СЕТ СН'!$I$6-'СЕТ СН'!$I$19</f>
        <v>2671.2485120000001</v>
      </c>
      <c r="H125" s="36">
        <f>SUMIFS(СВЦЭМ!$C$39:$C$782,СВЦЭМ!$A$39:$A$782,$A125,СВЦЭМ!$B$39:$B$782,H$119)+'СЕТ СН'!$I$9+СВЦЭМ!$D$10+'СЕТ СН'!$I$6-'СЕТ СН'!$I$19</f>
        <v>2641.17125558</v>
      </c>
      <c r="I125" s="36">
        <f>SUMIFS(СВЦЭМ!$C$39:$C$782,СВЦЭМ!$A$39:$A$782,$A125,СВЦЭМ!$B$39:$B$782,I$119)+'СЕТ СН'!$I$9+СВЦЭМ!$D$10+'СЕТ СН'!$I$6-'СЕТ СН'!$I$19</f>
        <v>2597.4528583400001</v>
      </c>
      <c r="J125" s="36">
        <f>SUMIFS(СВЦЭМ!$C$39:$C$782,СВЦЭМ!$A$39:$A$782,$A125,СВЦЭМ!$B$39:$B$782,J$119)+'СЕТ СН'!$I$9+СВЦЭМ!$D$10+'СЕТ СН'!$I$6-'СЕТ СН'!$I$19</f>
        <v>2569.1319769199999</v>
      </c>
      <c r="K125" s="36">
        <f>SUMIFS(СВЦЭМ!$C$39:$C$782,СВЦЭМ!$A$39:$A$782,$A125,СВЦЭМ!$B$39:$B$782,K$119)+'СЕТ СН'!$I$9+СВЦЭМ!$D$10+'СЕТ СН'!$I$6-'СЕТ СН'!$I$19</f>
        <v>2576.52275672</v>
      </c>
      <c r="L125" s="36">
        <f>SUMIFS(СВЦЭМ!$C$39:$C$782,СВЦЭМ!$A$39:$A$782,$A125,СВЦЭМ!$B$39:$B$782,L$119)+'СЕТ СН'!$I$9+СВЦЭМ!$D$10+'СЕТ СН'!$I$6-'СЕТ СН'!$I$19</f>
        <v>2543.8078083099999</v>
      </c>
      <c r="M125" s="36">
        <f>SUMIFS(СВЦЭМ!$C$39:$C$782,СВЦЭМ!$A$39:$A$782,$A125,СВЦЭМ!$B$39:$B$782,M$119)+'СЕТ СН'!$I$9+СВЦЭМ!$D$10+'СЕТ СН'!$I$6-'СЕТ СН'!$I$19</f>
        <v>2548.3104644699997</v>
      </c>
      <c r="N125" s="36">
        <f>SUMIFS(СВЦЭМ!$C$39:$C$782,СВЦЭМ!$A$39:$A$782,$A125,СВЦЭМ!$B$39:$B$782,N$119)+'СЕТ СН'!$I$9+СВЦЭМ!$D$10+'СЕТ СН'!$I$6-'СЕТ СН'!$I$19</f>
        <v>2554.4531958899997</v>
      </c>
      <c r="O125" s="36">
        <f>SUMIFS(СВЦЭМ!$C$39:$C$782,СВЦЭМ!$A$39:$A$782,$A125,СВЦЭМ!$B$39:$B$782,O$119)+'СЕТ СН'!$I$9+СВЦЭМ!$D$10+'СЕТ СН'!$I$6-'СЕТ СН'!$I$19</f>
        <v>2561.4821011000004</v>
      </c>
      <c r="P125" s="36">
        <f>SUMIFS(СВЦЭМ!$C$39:$C$782,СВЦЭМ!$A$39:$A$782,$A125,СВЦЭМ!$B$39:$B$782,P$119)+'СЕТ СН'!$I$9+СВЦЭМ!$D$10+'СЕТ СН'!$I$6-'СЕТ СН'!$I$19</f>
        <v>2570.1531703700002</v>
      </c>
      <c r="Q125" s="36">
        <f>SUMIFS(СВЦЭМ!$C$39:$C$782,СВЦЭМ!$A$39:$A$782,$A125,СВЦЭМ!$B$39:$B$782,Q$119)+'СЕТ СН'!$I$9+СВЦЭМ!$D$10+'СЕТ СН'!$I$6-'СЕТ СН'!$I$19</f>
        <v>2584.0732045900004</v>
      </c>
      <c r="R125" s="36">
        <f>SUMIFS(СВЦЭМ!$C$39:$C$782,СВЦЭМ!$A$39:$A$782,$A125,СВЦЭМ!$B$39:$B$782,R$119)+'СЕТ СН'!$I$9+СВЦЭМ!$D$10+'СЕТ СН'!$I$6-'СЕТ СН'!$I$19</f>
        <v>2585.7941789500001</v>
      </c>
      <c r="S125" s="36">
        <f>SUMIFS(СВЦЭМ!$C$39:$C$782,СВЦЭМ!$A$39:$A$782,$A125,СВЦЭМ!$B$39:$B$782,S$119)+'СЕТ СН'!$I$9+СВЦЭМ!$D$10+'СЕТ СН'!$I$6-'СЕТ СН'!$I$19</f>
        <v>2562.4276880100001</v>
      </c>
      <c r="T125" s="36">
        <f>SUMIFS(СВЦЭМ!$C$39:$C$782,СВЦЭМ!$A$39:$A$782,$A125,СВЦЭМ!$B$39:$B$782,T$119)+'СЕТ СН'!$I$9+СВЦЭМ!$D$10+'СЕТ СН'!$I$6-'СЕТ СН'!$I$19</f>
        <v>2538.3201808599997</v>
      </c>
      <c r="U125" s="36">
        <f>SUMIFS(СВЦЭМ!$C$39:$C$782,СВЦЭМ!$A$39:$A$782,$A125,СВЦЭМ!$B$39:$B$782,U$119)+'СЕТ СН'!$I$9+СВЦЭМ!$D$10+'СЕТ СН'!$I$6-'СЕТ СН'!$I$19</f>
        <v>2545.4063301799997</v>
      </c>
      <c r="V125" s="36">
        <f>SUMIFS(СВЦЭМ!$C$39:$C$782,СВЦЭМ!$A$39:$A$782,$A125,СВЦЭМ!$B$39:$B$782,V$119)+'СЕТ СН'!$I$9+СВЦЭМ!$D$10+'СЕТ СН'!$I$6-'СЕТ СН'!$I$19</f>
        <v>2532.14018446</v>
      </c>
      <c r="W125" s="36">
        <f>SUMIFS(СВЦЭМ!$C$39:$C$782,СВЦЭМ!$A$39:$A$782,$A125,СВЦЭМ!$B$39:$B$782,W$119)+'СЕТ СН'!$I$9+СВЦЭМ!$D$10+'СЕТ СН'!$I$6-'СЕТ СН'!$I$19</f>
        <v>2507.3814429499998</v>
      </c>
      <c r="X125" s="36">
        <f>SUMIFS(СВЦЭМ!$C$39:$C$782,СВЦЭМ!$A$39:$A$782,$A125,СВЦЭМ!$B$39:$B$782,X$119)+'СЕТ СН'!$I$9+СВЦЭМ!$D$10+'СЕТ СН'!$I$6-'СЕТ СН'!$I$19</f>
        <v>2554.2174549400002</v>
      </c>
      <c r="Y125" s="36">
        <f>SUMIFS(СВЦЭМ!$C$39:$C$782,СВЦЭМ!$A$39:$A$782,$A125,СВЦЭМ!$B$39:$B$782,Y$119)+'СЕТ СН'!$I$9+СВЦЭМ!$D$10+'СЕТ СН'!$I$6-'СЕТ СН'!$I$19</f>
        <v>2569.2540659900001</v>
      </c>
    </row>
    <row r="126" spans="1:27" ht="15.75" x14ac:dyDescent="0.2">
      <c r="A126" s="35">
        <f t="shared" si="3"/>
        <v>45419</v>
      </c>
      <c r="B126" s="36">
        <f>SUMIFS(СВЦЭМ!$C$39:$C$782,СВЦЭМ!$A$39:$A$782,$A126,СВЦЭМ!$B$39:$B$782,B$119)+'СЕТ СН'!$I$9+СВЦЭМ!$D$10+'СЕТ СН'!$I$6-'СЕТ СН'!$I$19</f>
        <v>2583.7447625899999</v>
      </c>
      <c r="C126" s="36">
        <f>SUMIFS(СВЦЭМ!$C$39:$C$782,СВЦЭМ!$A$39:$A$782,$A126,СВЦЭМ!$B$39:$B$782,C$119)+'СЕТ СН'!$I$9+СВЦЭМ!$D$10+'СЕТ СН'!$I$6-'СЕТ СН'!$I$19</f>
        <v>2673.5650565800001</v>
      </c>
      <c r="D126" s="36">
        <f>SUMIFS(СВЦЭМ!$C$39:$C$782,СВЦЭМ!$A$39:$A$782,$A126,СВЦЭМ!$B$39:$B$782,D$119)+'СЕТ СН'!$I$9+СВЦЭМ!$D$10+'СЕТ СН'!$I$6-'СЕТ СН'!$I$19</f>
        <v>2782.2728532800002</v>
      </c>
      <c r="E126" s="36">
        <f>SUMIFS(СВЦЭМ!$C$39:$C$782,СВЦЭМ!$A$39:$A$782,$A126,СВЦЭМ!$B$39:$B$782,E$119)+'СЕТ СН'!$I$9+СВЦЭМ!$D$10+'СЕТ СН'!$I$6-'СЕТ СН'!$I$19</f>
        <v>2802.45053826</v>
      </c>
      <c r="F126" s="36">
        <f>SUMIFS(СВЦЭМ!$C$39:$C$782,СВЦЭМ!$A$39:$A$782,$A126,СВЦЭМ!$B$39:$B$782,F$119)+'СЕТ СН'!$I$9+СВЦЭМ!$D$10+'СЕТ СН'!$I$6-'СЕТ СН'!$I$19</f>
        <v>2820.0452886600001</v>
      </c>
      <c r="G126" s="36">
        <f>SUMIFS(СВЦЭМ!$C$39:$C$782,СВЦЭМ!$A$39:$A$782,$A126,СВЦЭМ!$B$39:$B$782,G$119)+'СЕТ СН'!$I$9+СВЦЭМ!$D$10+'СЕТ СН'!$I$6-'СЕТ СН'!$I$19</f>
        <v>2770.4049275100001</v>
      </c>
      <c r="H126" s="36">
        <f>SUMIFS(СВЦЭМ!$C$39:$C$782,СВЦЭМ!$A$39:$A$782,$A126,СВЦЭМ!$B$39:$B$782,H$119)+'СЕТ СН'!$I$9+СВЦЭМ!$D$10+'СЕТ СН'!$I$6-'СЕТ СН'!$I$19</f>
        <v>2703.1786353699999</v>
      </c>
      <c r="I126" s="36">
        <f>SUMIFS(СВЦЭМ!$C$39:$C$782,СВЦЭМ!$A$39:$A$782,$A126,СВЦЭМ!$B$39:$B$782,I$119)+'СЕТ СН'!$I$9+СВЦЭМ!$D$10+'СЕТ СН'!$I$6-'СЕТ СН'!$I$19</f>
        <v>2625.8627542700001</v>
      </c>
      <c r="J126" s="36">
        <f>SUMIFS(СВЦЭМ!$C$39:$C$782,СВЦЭМ!$A$39:$A$782,$A126,СВЦЭМ!$B$39:$B$782,J$119)+'СЕТ СН'!$I$9+СВЦЭМ!$D$10+'СЕТ СН'!$I$6-'СЕТ СН'!$I$19</f>
        <v>2574.27379853</v>
      </c>
      <c r="K126" s="36">
        <f>SUMIFS(СВЦЭМ!$C$39:$C$782,СВЦЭМ!$A$39:$A$782,$A126,СВЦЭМ!$B$39:$B$782,K$119)+'СЕТ СН'!$I$9+СВЦЭМ!$D$10+'СЕТ СН'!$I$6-'СЕТ СН'!$I$19</f>
        <v>2564.3648201599999</v>
      </c>
      <c r="L126" s="36">
        <f>SUMIFS(СВЦЭМ!$C$39:$C$782,СВЦЭМ!$A$39:$A$782,$A126,СВЦЭМ!$B$39:$B$782,L$119)+'СЕТ СН'!$I$9+СВЦЭМ!$D$10+'СЕТ СН'!$I$6-'СЕТ СН'!$I$19</f>
        <v>2523.0193287900001</v>
      </c>
      <c r="M126" s="36">
        <f>SUMIFS(СВЦЭМ!$C$39:$C$782,СВЦЭМ!$A$39:$A$782,$A126,СВЦЭМ!$B$39:$B$782,M$119)+'СЕТ СН'!$I$9+СВЦЭМ!$D$10+'СЕТ СН'!$I$6-'СЕТ СН'!$I$19</f>
        <v>2537.39262736</v>
      </c>
      <c r="N126" s="36">
        <f>SUMIFS(СВЦЭМ!$C$39:$C$782,СВЦЭМ!$A$39:$A$782,$A126,СВЦЭМ!$B$39:$B$782,N$119)+'СЕТ СН'!$I$9+СВЦЭМ!$D$10+'СЕТ СН'!$I$6-'СЕТ СН'!$I$19</f>
        <v>2530.2320950200001</v>
      </c>
      <c r="O126" s="36">
        <f>SUMIFS(СВЦЭМ!$C$39:$C$782,СВЦЭМ!$A$39:$A$782,$A126,СВЦЭМ!$B$39:$B$782,O$119)+'СЕТ СН'!$I$9+СВЦЭМ!$D$10+'СЕТ СН'!$I$6-'СЕТ СН'!$I$19</f>
        <v>2546.5402954600004</v>
      </c>
      <c r="P126" s="36">
        <f>SUMIFS(СВЦЭМ!$C$39:$C$782,СВЦЭМ!$A$39:$A$782,$A126,СВЦЭМ!$B$39:$B$782,P$119)+'СЕТ СН'!$I$9+СВЦЭМ!$D$10+'СЕТ СН'!$I$6-'СЕТ СН'!$I$19</f>
        <v>2561.4573166499999</v>
      </c>
      <c r="Q126" s="36">
        <f>SUMIFS(СВЦЭМ!$C$39:$C$782,СВЦЭМ!$A$39:$A$782,$A126,СВЦЭМ!$B$39:$B$782,Q$119)+'СЕТ СН'!$I$9+СВЦЭМ!$D$10+'СЕТ СН'!$I$6-'СЕТ СН'!$I$19</f>
        <v>2595.4464003499997</v>
      </c>
      <c r="R126" s="36">
        <f>SUMIFS(СВЦЭМ!$C$39:$C$782,СВЦЭМ!$A$39:$A$782,$A126,СВЦЭМ!$B$39:$B$782,R$119)+'СЕТ СН'!$I$9+СВЦЭМ!$D$10+'СЕТ СН'!$I$6-'СЕТ СН'!$I$19</f>
        <v>2606.4801562000002</v>
      </c>
      <c r="S126" s="36">
        <f>SUMIFS(СВЦЭМ!$C$39:$C$782,СВЦЭМ!$A$39:$A$782,$A126,СВЦЭМ!$B$39:$B$782,S$119)+'СЕТ СН'!$I$9+СВЦЭМ!$D$10+'СЕТ СН'!$I$6-'СЕТ СН'!$I$19</f>
        <v>2576.5976636800001</v>
      </c>
      <c r="T126" s="36">
        <f>SUMIFS(СВЦЭМ!$C$39:$C$782,СВЦЭМ!$A$39:$A$782,$A126,СВЦЭМ!$B$39:$B$782,T$119)+'СЕТ СН'!$I$9+СВЦЭМ!$D$10+'СЕТ СН'!$I$6-'СЕТ СН'!$I$19</f>
        <v>2543.3956613800001</v>
      </c>
      <c r="U126" s="36">
        <f>SUMIFS(СВЦЭМ!$C$39:$C$782,СВЦЭМ!$A$39:$A$782,$A126,СВЦЭМ!$B$39:$B$782,U$119)+'СЕТ СН'!$I$9+СВЦЭМ!$D$10+'СЕТ СН'!$I$6-'СЕТ СН'!$I$19</f>
        <v>2536.9754804300001</v>
      </c>
      <c r="V126" s="36">
        <f>SUMIFS(СВЦЭМ!$C$39:$C$782,СВЦЭМ!$A$39:$A$782,$A126,СВЦЭМ!$B$39:$B$782,V$119)+'СЕТ СН'!$I$9+СВЦЭМ!$D$10+'СЕТ СН'!$I$6-'СЕТ СН'!$I$19</f>
        <v>2515.2548386099998</v>
      </c>
      <c r="W126" s="36">
        <f>SUMIFS(СВЦЭМ!$C$39:$C$782,СВЦЭМ!$A$39:$A$782,$A126,СВЦЭМ!$B$39:$B$782,W$119)+'СЕТ СН'!$I$9+СВЦЭМ!$D$10+'СЕТ СН'!$I$6-'СЕТ СН'!$I$19</f>
        <v>2484.8164954200001</v>
      </c>
      <c r="X126" s="36">
        <f>SUMIFS(СВЦЭМ!$C$39:$C$782,СВЦЭМ!$A$39:$A$782,$A126,СВЦЭМ!$B$39:$B$782,X$119)+'СЕТ СН'!$I$9+СВЦЭМ!$D$10+'СЕТ СН'!$I$6-'СЕТ СН'!$I$19</f>
        <v>2524.3342625300002</v>
      </c>
      <c r="Y126" s="36">
        <f>SUMIFS(СВЦЭМ!$C$39:$C$782,СВЦЭМ!$A$39:$A$782,$A126,СВЦЭМ!$B$39:$B$782,Y$119)+'СЕТ СН'!$I$9+СВЦЭМ!$D$10+'СЕТ СН'!$I$6-'СЕТ СН'!$I$19</f>
        <v>2559.08506042</v>
      </c>
    </row>
    <row r="127" spans="1:27" ht="15.75" x14ac:dyDescent="0.2">
      <c r="A127" s="35">
        <f t="shared" si="3"/>
        <v>45420</v>
      </c>
      <c r="B127" s="36">
        <f>SUMIFS(СВЦЭМ!$C$39:$C$782,СВЦЭМ!$A$39:$A$782,$A127,СВЦЭМ!$B$39:$B$782,B$119)+'СЕТ СН'!$I$9+СВЦЭМ!$D$10+'СЕТ СН'!$I$6-'СЕТ СН'!$I$19</f>
        <v>2553.7905363899999</v>
      </c>
      <c r="C127" s="36">
        <f>SUMIFS(СВЦЭМ!$C$39:$C$782,СВЦЭМ!$A$39:$A$782,$A127,СВЦЭМ!$B$39:$B$782,C$119)+'СЕТ СН'!$I$9+СВЦЭМ!$D$10+'СЕТ СН'!$I$6-'СЕТ СН'!$I$19</f>
        <v>2609.84851979</v>
      </c>
      <c r="D127" s="36">
        <f>SUMIFS(СВЦЭМ!$C$39:$C$782,СВЦЭМ!$A$39:$A$782,$A127,СВЦЭМ!$B$39:$B$782,D$119)+'СЕТ СН'!$I$9+СВЦЭМ!$D$10+'СЕТ СН'!$I$6-'СЕТ СН'!$I$19</f>
        <v>2653.1921921000003</v>
      </c>
      <c r="E127" s="36">
        <f>SUMIFS(СВЦЭМ!$C$39:$C$782,СВЦЭМ!$A$39:$A$782,$A127,СВЦЭМ!$B$39:$B$782,E$119)+'СЕТ СН'!$I$9+СВЦЭМ!$D$10+'СЕТ СН'!$I$6-'СЕТ СН'!$I$19</f>
        <v>2678.0605915900001</v>
      </c>
      <c r="F127" s="36">
        <f>SUMIFS(СВЦЭМ!$C$39:$C$782,СВЦЭМ!$A$39:$A$782,$A127,СВЦЭМ!$B$39:$B$782,F$119)+'СЕТ СН'!$I$9+СВЦЭМ!$D$10+'СЕТ СН'!$I$6-'СЕТ СН'!$I$19</f>
        <v>2693.8321587999999</v>
      </c>
      <c r="G127" s="36">
        <f>SUMIFS(СВЦЭМ!$C$39:$C$782,СВЦЭМ!$A$39:$A$782,$A127,СВЦЭМ!$B$39:$B$782,G$119)+'СЕТ СН'!$I$9+СВЦЭМ!$D$10+'СЕТ СН'!$I$6-'СЕТ СН'!$I$19</f>
        <v>2666.0776427700002</v>
      </c>
      <c r="H127" s="36">
        <f>SUMIFS(СВЦЭМ!$C$39:$C$782,СВЦЭМ!$A$39:$A$782,$A127,СВЦЭМ!$B$39:$B$782,H$119)+'СЕТ СН'!$I$9+СВЦЭМ!$D$10+'СЕТ СН'!$I$6-'СЕТ СН'!$I$19</f>
        <v>2602.4350336899997</v>
      </c>
      <c r="I127" s="36">
        <f>SUMIFS(СВЦЭМ!$C$39:$C$782,СВЦЭМ!$A$39:$A$782,$A127,СВЦЭМ!$B$39:$B$782,I$119)+'СЕТ СН'!$I$9+СВЦЭМ!$D$10+'СЕТ СН'!$I$6-'СЕТ СН'!$I$19</f>
        <v>2519.2190535700001</v>
      </c>
      <c r="J127" s="36">
        <f>SUMIFS(СВЦЭМ!$C$39:$C$782,СВЦЭМ!$A$39:$A$782,$A127,СВЦЭМ!$B$39:$B$782,J$119)+'СЕТ СН'!$I$9+СВЦЭМ!$D$10+'СЕТ СН'!$I$6-'СЕТ СН'!$I$19</f>
        <v>2457.0090776500001</v>
      </c>
      <c r="K127" s="36">
        <f>SUMIFS(СВЦЭМ!$C$39:$C$782,СВЦЭМ!$A$39:$A$782,$A127,СВЦЭМ!$B$39:$B$782,K$119)+'СЕТ СН'!$I$9+СВЦЭМ!$D$10+'СЕТ СН'!$I$6-'СЕТ СН'!$I$19</f>
        <v>2444.8546190100001</v>
      </c>
      <c r="L127" s="36">
        <f>SUMIFS(СВЦЭМ!$C$39:$C$782,СВЦЭМ!$A$39:$A$782,$A127,СВЦЭМ!$B$39:$B$782,L$119)+'СЕТ СН'!$I$9+СВЦЭМ!$D$10+'СЕТ СН'!$I$6-'СЕТ СН'!$I$19</f>
        <v>2431.2969883200003</v>
      </c>
      <c r="M127" s="36">
        <f>SUMIFS(СВЦЭМ!$C$39:$C$782,СВЦЭМ!$A$39:$A$782,$A127,СВЦЭМ!$B$39:$B$782,M$119)+'СЕТ СН'!$I$9+СВЦЭМ!$D$10+'СЕТ СН'!$I$6-'СЕТ СН'!$I$19</f>
        <v>2430.5491858100004</v>
      </c>
      <c r="N127" s="36">
        <f>SUMIFS(СВЦЭМ!$C$39:$C$782,СВЦЭМ!$A$39:$A$782,$A127,СВЦЭМ!$B$39:$B$782,N$119)+'СЕТ СН'!$I$9+СВЦЭМ!$D$10+'СЕТ СН'!$I$6-'СЕТ СН'!$I$19</f>
        <v>2435.2039442699997</v>
      </c>
      <c r="O127" s="36">
        <f>SUMIFS(СВЦЭМ!$C$39:$C$782,СВЦЭМ!$A$39:$A$782,$A127,СВЦЭМ!$B$39:$B$782,O$119)+'СЕТ СН'!$I$9+СВЦЭМ!$D$10+'СЕТ СН'!$I$6-'СЕТ СН'!$I$19</f>
        <v>2461.9634664699997</v>
      </c>
      <c r="P127" s="36">
        <f>SUMIFS(СВЦЭМ!$C$39:$C$782,СВЦЭМ!$A$39:$A$782,$A127,СВЦЭМ!$B$39:$B$782,P$119)+'СЕТ СН'!$I$9+СВЦЭМ!$D$10+'СЕТ СН'!$I$6-'СЕТ СН'!$I$19</f>
        <v>2478.5662385200003</v>
      </c>
      <c r="Q127" s="36">
        <f>SUMIFS(СВЦЭМ!$C$39:$C$782,СВЦЭМ!$A$39:$A$782,$A127,СВЦЭМ!$B$39:$B$782,Q$119)+'СЕТ СН'!$I$9+СВЦЭМ!$D$10+'СЕТ СН'!$I$6-'СЕТ СН'!$I$19</f>
        <v>2503.230779</v>
      </c>
      <c r="R127" s="36">
        <f>SUMIFS(СВЦЭМ!$C$39:$C$782,СВЦЭМ!$A$39:$A$782,$A127,СВЦЭМ!$B$39:$B$782,R$119)+'СЕТ СН'!$I$9+СВЦЭМ!$D$10+'СЕТ СН'!$I$6-'СЕТ СН'!$I$19</f>
        <v>2505.9493485100002</v>
      </c>
      <c r="S127" s="36">
        <f>SUMIFS(СВЦЭМ!$C$39:$C$782,СВЦЭМ!$A$39:$A$782,$A127,СВЦЭМ!$B$39:$B$782,S$119)+'СЕТ СН'!$I$9+СВЦЭМ!$D$10+'СЕТ СН'!$I$6-'СЕТ СН'!$I$19</f>
        <v>2496.3256531300003</v>
      </c>
      <c r="T127" s="36">
        <f>SUMIFS(СВЦЭМ!$C$39:$C$782,СВЦЭМ!$A$39:$A$782,$A127,СВЦЭМ!$B$39:$B$782,T$119)+'СЕТ СН'!$I$9+СВЦЭМ!$D$10+'СЕТ СН'!$I$6-'СЕТ СН'!$I$19</f>
        <v>2479.86197077</v>
      </c>
      <c r="U127" s="36">
        <f>SUMIFS(СВЦЭМ!$C$39:$C$782,СВЦЭМ!$A$39:$A$782,$A127,СВЦЭМ!$B$39:$B$782,U$119)+'СЕТ СН'!$I$9+СВЦЭМ!$D$10+'СЕТ СН'!$I$6-'СЕТ СН'!$I$19</f>
        <v>2466.19867849</v>
      </c>
      <c r="V127" s="36">
        <f>SUMIFS(СВЦЭМ!$C$39:$C$782,СВЦЭМ!$A$39:$A$782,$A127,СВЦЭМ!$B$39:$B$782,V$119)+'СЕТ СН'!$I$9+СВЦЭМ!$D$10+'СЕТ СН'!$I$6-'СЕТ СН'!$I$19</f>
        <v>2446.90823572</v>
      </c>
      <c r="W127" s="36">
        <f>SUMIFS(СВЦЭМ!$C$39:$C$782,СВЦЭМ!$A$39:$A$782,$A127,СВЦЭМ!$B$39:$B$782,W$119)+'СЕТ СН'!$I$9+СВЦЭМ!$D$10+'СЕТ СН'!$I$6-'СЕТ СН'!$I$19</f>
        <v>2415.90697834</v>
      </c>
      <c r="X127" s="36">
        <f>SUMIFS(СВЦЭМ!$C$39:$C$782,СВЦЭМ!$A$39:$A$782,$A127,СВЦЭМ!$B$39:$B$782,X$119)+'СЕТ СН'!$I$9+СВЦЭМ!$D$10+'СЕТ СН'!$I$6-'СЕТ СН'!$I$19</f>
        <v>2419.6127653100002</v>
      </c>
      <c r="Y127" s="36">
        <f>SUMIFS(СВЦЭМ!$C$39:$C$782,СВЦЭМ!$A$39:$A$782,$A127,СВЦЭМ!$B$39:$B$782,Y$119)+'СЕТ СН'!$I$9+СВЦЭМ!$D$10+'СЕТ СН'!$I$6-'СЕТ СН'!$I$19</f>
        <v>2438.3016280700003</v>
      </c>
    </row>
    <row r="128" spans="1:27" ht="15.75" x14ac:dyDescent="0.2">
      <c r="A128" s="35">
        <f t="shared" si="3"/>
        <v>45421</v>
      </c>
      <c r="B128" s="36">
        <f>SUMIFS(СВЦЭМ!$C$39:$C$782,СВЦЭМ!$A$39:$A$782,$A128,СВЦЭМ!$B$39:$B$782,B$119)+'СЕТ СН'!$I$9+СВЦЭМ!$D$10+'СЕТ СН'!$I$6-'СЕТ СН'!$I$19</f>
        <v>2599.50141239</v>
      </c>
      <c r="C128" s="36">
        <f>SUMIFS(СВЦЭМ!$C$39:$C$782,СВЦЭМ!$A$39:$A$782,$A128,СВЦЭМ!$B$39:$B$782,C$119)+'СЕТ СН'!$I$9+СВЦЭМ!$D$10+'СЕТ СН'!$I$6-'СЕТ СН'!$I$19</f>
        <v>2657.1764982300001</v>
      </c>
      <c r="D128" s="36">
        <f>SUMIFS(СВЦЭМ!$C$39:$C$782,СВЦЭМ!$A$39:$A$782,$A128,СВЦЭМ!$B$39:$B$782,D$119)+'СЕТ СН'!$I$9+СВЦЭМ!$D$10+'СЕТ СН'!$I$6-'СЕТ СН'!$I$19</f>
        <v>2696.6235052100001</v>
      </c>
      <c r="E128" s="36">
        <f>SUMIFS(СВЦЭМ!$C$39:$C$782,СВЦЭМ!$A$39:$A$782,$A128,СВЦЭМ!$B$39:$B$782,E$119)+'СЕТ СН'!$I$9+СВЦЭМ!$D$10+'СЕТ СН'!$I$6-'СЕТ СН'!$I$19</f>
        <v>2730.0902456200001</v>
      </c>
      <c r="F128" s="36">
        <f>SUMIFS(СВЦЭМ!$C$39:$C$782,СВЦЭМ!$A$39:$A$782,$A128,СВЦЭМ!$B$39:$B$782,F$119)+'СЕТ СН'!$I$9+СВЦЭМ!$D$10+'СЕТ СН'!$I$6-'СЕТ СН'!$I$19</f>
        <v>2717.0132851200001</v>
      </c>
      <c r="G128" s="36">
        <f>SUMIFS(СВЦЭМ!$C$39:$C$782,СВЦЭМ!$A$39:$A$782,$A128,СВЦЭМ!$B$39:$B$782,G$119)+'СЕТ СН'!$I$9+СВЦЭМ!$D$10+'СЕТ СН'!$I$6-'СЕТ СН'!$I$19</f>
        <v>2714.22611633</v>
      </c>
      <c r="H128" s="36">
        <f>SUMIFS(СВЦЭМ!$C$39:$C$782,СВЦЭМ!$A$39:$A$782,$A128,СВЦЭМ!$B$39:$B$782,H$119)+'СЕТ СН'!$I$9+СВЦЭМ!$D$10+'СЕТ СН'!$I$6-'СЕТ СН'!$I$19</f>
        <v>2700.1097929799998</v>
      </c>
      <c r="I128" s="36">
        <f>SUMIFS(СВЦЭМ!$C$39:$C$782,СВЦЭМ!$A$39:$A$782,$A128,СВЦЭМ!$B$39:$B$782,I$119)+'СЕТ СН'!$I$9+СВЦЭМ!$D$10+'СЕТ СН'!$I$6-'СЕТ СН'!$I$19</f>
        <v>2660.4999261800003</v>
      </c>
      <c r="J128" s="36">
        <f>SUMIFS(СВЦЭМ!$C$39:$C$782,СВЦЭМ!$A$39:$A$782,$A128,СВЦЭМ!$B$39:$B$782,J$119)+'СЕТ СН'!$I$9+СВЦЭМ!$D$10+'СЕТ СН'!$I$6-'СЕТ СН'!$I$19</f>
        <v>2577.21922086</v>
      </c>
      <c r="K128" s="36">
        <f>SUMIFS(СВЦЭМ!$C$39:$C$782,СВЦЭМ!$A$39:$A$782,$A128,СВЦЭМ!$B$39:$B$782,K$119)+'СЕТ СН'!$I$9+СВЦЭМ!$D$10+'СЕТ СН'!$I$6-'СЕТ СН'!$I$19</f>
        <v>2523.09503141</v>
      </c>
      <c r="L128" s="36">
        <f>SUMIFS(СВЦЭМ!$C$39:$C$782,СВЦЭМ!$A$39:$A$782,$A128,СВЦЭМ!$B$39:$B$782,L$119)+'СЕТ СН'!$I$9+СВЦЭМ!$D$10+'СЕТ СН'!$I$6-'СЕТ СН'!$I$19</f>
        <v>2471.3534167600001</v>
      </c>
      <c r="M128" s="36">
        <f>SUMIFS(СВЦЭМ!$C$39:$C$782,СВЦЭМ!$A$39:$A$782,$A128,СВЦЭМ!$B$39:$B$782,M$119)+'СЕТ СН'!$I$9+СВЦЭМ!$D$10+'СЕТ СН'!$I$6-'СЕТ СН'!$I$19</f>
        <v>2469.1287844899998</v>
      </c>
      <c r="N128" s="36">
        <f>SUMIFS(СВЦЭМ!$C$39:$C$782,СВЦЭМ!$A$39:$A$782,$A128,СВЦЭМ!$B$39:$B$782,N$119)+'СЕТ СН'!$I$9+СВЦЭМ!$D$10+'СЕТ СН'!$I$6-'СЕТ СН'!$I$19</f>
        <v>2499.5339354300004</v>
      </c>
      <c r="O128" s="36">
        <f>SUMIFS(СВЦЭМ!$C$39:$C$782,СВЦЭМ!$A$39:$A$782,$A128,СВЦЭМ!$B$39:$B$782,O$119)+'СЕТ СН'!$I$9+СВЦЭМ!$D$10+'СЕТ СН'!$I$6-'СЕТ СН'!$I$19</f>
        <v>2535.5010754899999</v>
      </c>
      <c r="P128" s="36">
        <f>SUMIFS(СВЦЭМ!$C$39:$C$782,СВЦЭМ!$A$39:$A$782,$A128,СВЦЭМ!$B$39:$B$782,P$119)+'СЕТ СН'!$I$9+СВЦЭМ!$D$10+'СЕТ СН'!$I$6-'СЕТ СН'!$I$19</f>
        <v>2515.2530136200003</v>
      </c>
      <c r="Q128" s="36">
        <f>SUMIFS(СВЦЭМ!$C$39:$C$782,СВЦЭМ!$A$39:$A$782,$A128,СВЦЭМ!$B$39:$B$782,Q$119)+'СЕТ СН'!$I$9+СВЦЭМ!$D$10+'СЕТ СН'!$I$6-'СЕТ СН'!$I$19</f>
        <v>2543.1602121200003</v>
      </c>
      <c r="R128" s="36">
        <f>SUMIFS(СВЦЭМ!$C$39:$C$782,СВЦЭМ!$A$39:$A$782,$A128,СВЦЭМ!$B$39:$B$782,R$119)+'СЕТ СН'!$I$9+СВЦЭМ!$D$10+'СЕТ СН'!$I$6-'СЕТ СН'!$I$19</f>
        <v>2542.1695159999999</v>
      </c>
      <c r="S128" s="36">
        <f>SUMIFS(СВЦЭМ!$C$39:$C$782,СВЦЭМ!$A$39:$A$782,$A128,СВЦЭМ!$B$39:$B$782,S$119)+'СЕТ СН'!$I$9+СВЦЭМ!$D$10+'СЕТ СН'!$I$6-'СЕТ СН'!$I$19</f>
        <v>2544.6113521900002</v>
      </c>
      <c r="T128" s="36">
        <f>SUMIFS(СВЦЭМ!$C$39:$C$782,СВЦЭМ!$A$39:$A$782,$A128,СВЦЭМ!$B$39:$B$782,T$119)+'СЕТ СН'!$I$9+СВЦЭМ!$D$10+'СЕТ СН'!$I$6-'СЕТ СН'!$I$19</f>
        <v>2509.2091257100001</v>
      </c>
      <c r="U128" s="36">
        <f>SUMIFS(СВЦЭМ!$C$39:$C$782,СВЦЭМ!$A$39:$A$782,$A128,СВЦЭМ!$B$39:$B$782,U$119)+'СЕТ СН'!$I$9+СВЦЭМ!$D$10+'СЕТ СН'!$I$6-'СЕТ СН'!$I$19</f>
        <v>2505.7184364200002</v>
      </c>
      <c r="V128" s="36">
        <f>SUMIFS(СВЦЭМ!$C$39:$C$782,СВЦЭМ!$A$39:$A$782,$A128,СВЦЭМ!$B$39:$B$782,V$119)+'СЕТ СН'!$I$9+СВЦЭМ!$D$10+'СЕТ СН'!$I$6-'СЕТ СН'!$I$19</f>
        <v>2449.7520933400001</v>
      </c>
      <c r="W128" s="36">
        <f>SUMIFS(СВЦЭМ!$C$39:$C$782,СВЦЭМ!$A$39:$A$782,$A128,СВЦЭМ!$B$39:$B$782,W$119)+'СЕТ СН'!$I$9+СВЦЭМ!$D$10+'СЕТ СН'!$I$6-'СЕТ СН'!$I$19</f>
        <v>2416.2902645700001</v>
      </c>
      <c r="X128" s="36">
        <f>SUMIFS(СВЦЭМ!$C$39:$C$782,СВЦЭМ!$A$39:$A$782,$A128,СВЦЭМ!$B$39:$B$782,X$119)+'СЕТ СН'!$I$9+СВЦЭМ!$D$10+'СЕТ СН'!$I$6-'СЕТ СН'!$I$19</f>
        <v>2466.9117922599999</v>
      </c>
      <c r="Y128" s="36">
        <f>SUMIFS(СВЦЭМ!$C$39:$C$782,СВЦЭМ!$A$39:$A$782,$A128,СВЦЭМ!$B$39:$B$782,Y$119)+'СЕТ СН'!$I$9+СВЦЭМ!$D$10+'СЕТ СН'!$I$6-'СЕТ СН'!$I$19</f>
        <v>2539.6684353400001</v>
      </c>
    </row>
    <row r="129" spans="1:25" ht="15.75" x14ac:dyDescent="0.2">
      <c r="A129" s="35">
        <f t="shared" si="3"/>
        <v>45422</v>
      </c>
      <c r="B129" s="36">
        <f>SUMIFS(СВЦЭМ!$C$39:$C$782,СВЦЭМ!$A$39:$A$782,$A129,СВЦЭМ!$B$39:$B$782,B$119)+'СЕТ СН'!$I$9+СВЦЭМ!$D$10+'СЕТ СН'!$I$6-'СЕТ СН'!$I$19</f>
        <v>2633.7469112500003</v>
      </c>
      <c r="C129" s="36">
        <f>SUMIFS(СВЦЭМ!$C$39:$C$782,СВЦЭМ!$A$39:$A$782,$A129,СВЦЭМ!$B$39:$B$782,C$119)+'СЕТ СН'!$I$9+СВЦЭМ!$D$10+'СЕТ СН'!$I$6-'СЕТ СН'!$I$19</f>
        <v>2694.27730402</v>
      </c>
      <c r="D129" s="36">
        <f>SUMIFS(СВЦЭМ!$C$39:$C$782,СВЦЭМ!$A$39:$A$782,$A129,СВЦЭМ!$B$39:$B$782,D$119)+'СЕТ СН'!$I$9+СВЦЭМ!$D$10+'СЕТ СН'!$I$6-'СЕТ СН'!$I$19</f>
        <v>2725.3614636000002</v>
      </c>
      <c r="E129" s="36">
        <f>SUMIFS(СВЦЭМ!$C$39:$C$782,СВЦЭМ!$A$39:$A$782,$A129,СВЦЭМ!$B$39:$B$782,E$119)+'СЕТ СН'!$I$9+СВЦЭМ!$D$10+'СЕТ СН'!$I$6-'СЕТ СН'!$I$19</f>
        <v>2755.39963863</v>
      </c>
      <c r="F129" s="36">
        <f>SUMIFS(СВЦЭМ!$C$39:$C$782,СВЦЭМ!$A$39:$A$782,$A129,СВЦЭМ!$B$39:$B$782,F$119)+'СЕТ СН'!$I$9+СВЦЭМ!$D$10+'СЕТ СН'!$I$6-'СЕТ СН'!$I$19</f>
        <v>2756.26141616</v>
      </c>
      <c r="G129" s="36">
        <f>SUMIFS(СВЦЭМ!$C$39:$C$782,СВЦЭМ!$A$39:$A$782,$A129,СВЦЭМ!$B$39:$B$782,G$119)+'СЕТ СН'!$I$9+СВЦЭМ!$D$10+'СЕТ СН'!$I$6-'СЕТ СН'!$I$19</f>
        <v>2756.2711944800003</v>
      </c>
      <c r="H129" s="36">
        <f>SUMIFS(СВЦЭМ!$C$39:$C$782,СВЦЭМ!$A$39:$A$782,$A129,СВЦЭМ!$B$39:$B$782,H$119)+'СЕТ СН'!$I$9+СВЦЭМ!$D$10+'СЕТ СН'!$I$6-'СЕТ СН'!$I$19</f>
        <v>2717.6317818799998</v>
      </c>
      <c r="I129" s="36">
        <f>SUMIFS(СВЦЭМ!$C$39:$C$782,СВЦЭМ!$A$39:$A$782,$A129,СВЦЭМ!$B$39:$B$782,I$119)+'СЕТ СН'!$I$9+СВЦЭМ!$D$10+'СЕТ СН'!$I$6-'СЕТ СН'!$I$19</f>
        <v>2672.8559640399999</v>
      </c>
      <c r="J129" s="36">
        <f>SUMIFS(СВЦЭМ!$C$39:$C$782,СВЦЭМ!$A$39:$A$782,$A129,СВЦЭМ!$B$39:$B$782,J$119)+'СЕТ СН'!$I$9+СВЦЭМ!$D$10+'СЕТ СН'!$I$6-'СЕТ СН'!$I$19</f>
        <v>2581.8573820000001</v>
      </c>
      <c r="K129" s="36">
        <f>SUMIFS(СВЦЭМ!$C$39:$C$782,СВЦЭМ!$A$39:$A$782,$A129,СВЦЭМ!$B$39:$B$782,K$119)+'СЕТ СН'!$I$9+СВЦЭМ!$D$10+'СЕТ СН'!$I$6-'СЕТ СН'!$I$19</f>
        <v>2533.49752386</v>
      </c>
      <c r="L129" s="36">
        <f>SUMIFS(СВЦЭМ!$C$39:$C$782,СВЦЭМ!$A$39:$A$782,$A129,СВЦЭМ!$B$39:$B$782,L$119)+'СЕТ СН'!$I$9+СВЦЭМ!$D$10+'СЕТ СН'!$I$6-'СЕТ СН'!$I$19</f>
        <v>2487.8426714900002</v>
      </c>
      <c r="M129" s="36">
        <f>SUMIFS(СВЦЭМ!$C$39:$C$782,СВЦЭМ!$A$39:$A$782,$A129,СВЦЭМ!$B$39:$B$782,M$119)+'СЕТ СН'!$I$9+СВЦЭМ!$D$10+'СЕТ СН'!$I$6-'СЕТ СН'!$I$19</f>
        <v>2487.9235835099998</v>
      </c>
      <c r="N129" s="36">
        <f>SUMIFS(СВЦЭМ!$C$39:$C$782,СВЦЭМ!$A$39:$A$782,$A129,СВЦЭМ!$B$39:$B$782,N$119)+'СЕТ СН'!$I$9+СВЦЭМ!$D$10+'СЕТ СН'!$I$6-'СЕТ СН'!$I$19</f>
        <v>2503.0416987500003</v>
      </c>
      <c r="O129" s="36">
        <f>SUMIFS(СВЦЭМ!$C$39:$C$782,СВЦЭМ!$A$39:$A$782,$A129,СВЦЭМ!$B$39:$B$782,O$119)+'СЕТ СН'!$I$9+СВЦЭМ!$D$10+'СЕТ СН'!$I$6-'СЕТ СН'!$I$19</f>
        <v>2514.5119173000003</v>
      </c>
      <c r="P129" s="36">
        <f>SUMIFS(СВЦЭМ!$C$39:$C$782,СВЦЭМ!$A$39:$A$782,$A129,СВЦЭМ!$B$39:$B$782,P$119)+'СЕТ СН'!$I$9+СВЦЭМ!$D$10+'СЕТ СН'!$I$6-'СЕТ СН'!$I$19</f>
        <v>2521.1979869199999</v>
      </c>
      <c r="Q129" s="36">
        <f>SUMIFS(СВЦЭМ!$C$39:$C$782,СВЦЭМ!$A$39:$A$782,$A129,СВЦЭМ!$B$39:$B$782,Q$119)+'СЕТ СН'!$I$9+СВЦЭМ!$D$10+'СЕТ СН'!$I$6-'СЕТ СН'!$I$19</f>
        <v>2551.96221418</v>
      </c>
      <c r="R129" s="36">
        <f>SUMIFS(СВЦЭМ!$C$39:$C$782,СВЦЭМ!$A$39:$A$782,$A129,СВЦЭМ!$B$39:$B$782,R$119)+'СЕТ СН'!$I$9+СВЦЭМ!$D$10+'СЕТ СН'!$I$6-'СЕТ СН'!$I$19</f>
        <v>2567.5270971800001</v>
      </c>
      <c r="S129" s="36">
        <f>SUMIFS(СВЦЭМ!$C$39:$C$782,СВЦЭМ!$A$39:$A$782,$A129,СВЦЭМ!$B$39:$B$782,S$119)+'СЕТ СН'!$I$9+СВЦЭМ!$D$10+'СЕТ СН'!$I$6-'СЕТ СН'!$I$19</f>
        <v>2564.0473336200002</v>
      </c>
      <c r="T129" s="36">
        <f>SUMIFS(СВЦЭМ!$C$39:$C$782,СВЦЭМ!$A$39:$A$782,$A129,СВЦЭМ!$B$39:$B$782,T$119)+'СЕТ СН'!$I$9+СВЦЭМ!$D$10+'СЕТ СН'!$I$6-'СЕТ СН'!$I$19</f>
        <v>2535.0545735300002</v>
      </c>
      <c r="U129" s="36">
        <f>SUMIFS(СВЦЭМ!$C$39:$C$782,СВЦЭМ!$A$39:$A$782,$A129,СВЦЭМ!$B$39:$B$782,U$119)+'СЕТ СН'!$I$9+СВЦЭМ!$D$10+'СЕТ СН'!$I$6-'СЕТ СН'!$I$19</f>
        <v>2512.0784098499998</v>
      </c>
      <c r="V129" s="36">
        <f>SUMIFS(СВЦЭМ!$C$39:$C$782,СВЦЭМ!$A$39:$A$782,$A129,СВЦЭМ!$B$39:$B$782,V$119)+'СЕТ СН'!$I$9+СВЦЭМ!$D$10+'СЕТ СН'!$I$6-'СЕТ СН'!$I$19</f>
        <v>2471.05369122</v>
      </c>
      <c r="W129" s="36">
        <f>SUMIFS(СВЦЭМ!$C$39:$C$782,СВЦЭМ!$A$39:$A$782,$A129,СВЦЭМ!$B$39:$B$782,W$119)+'СЕТ СН'!$I$9+СВЦЭМ!$D$10+'СЕТ СН'!$I$6-'СЕТ СН'!$I$19</f>
        <v>2464.7865070500002</v>
      </c>
      <c r="X129" s="36">
        <f>SUMIFS(СВЦЭМ!$C$39:$C$782,СВЦЭМ!$A$39:$A$782,$A129,СВЦЭМ!$B$39:$B$782,X$119)+'СЕТ СН'!$I$9+СВЦЭМ!$D$10+'СЕТ СН'!$I$6-'СЕТ СН'!$I$19</f>
        <v>2494.2491063500001</v>
      </c>
      <c r="Y129" s="36">
        <f>SUMIFS(СВЦЭМ!$C$39:$C$782,СВЦЭМ!$A$39:$A$782,$A129,СВЦЭМ!$B$39:$B$782,Y$119)+'СЕТ СН'!$I$9+СВЦЭМ!$D$10+'СЕТ СН'!$I$6-'СЕТ СН'!$I$19</f>
        <v>2556.9644284400001</v>
      </c>
    </row>
    <row r="130" spans="1:25" ht="15.75" x14ac:dyDescent="0.2">
      <c r="A130" s="35">
        <f t="shared" si="3"/>
        <v>45423</v>
      </c>
      <c r="B130" s="36">
        <f>SUMIFS(СВЦЭМ!$C$39:$C$782,СВЦЭМ!$A$39:$A$782,$A130,СВЦЭМ!$B$39:$B$782,B$119)+'СЕТ СН'!$I$9+СВЦЭМ!$D$10+'СЕТ СН'!$I$6-'СЕТ СН'!$I$19</f>
        <v>2596.0590925900001</v>
      </c>
      <c r="C130" s="36">
        <f>SUMIFS(СВЦЭМ!$C$39:$C$782,СВЦЭМ!$A$39:$A$782,$A130,СВЦЭМ!$B$39:$B$782,C$119)+'СЕТ СН'!$I$9+СВЦЭМ!$D$10+'СЕТ СН'!$I$6-'СЕТ СН'!$I$19</f>
        <v>2705.4147059699999</v>
      </c>
      <c r="D130" s="36">
        <f>SUMIFS(СВЦЭМ!$C$39:$C$782,СВЦЭМ!$A$39:$A$782,$A130,СВЦЭМ!$B$39:$B$782,D$119)+'СЕТ СН'!$I$9+СВЦЭМ!$D$10+'СЕТ СН'!$I$6-'СЕТ СН'!$I$19</f>
        <v>2724.6745250599997</v>
      </c>
      <c r="E130" s="36">
        <f>SUMIFS(СВЦЭМ!$C$39:$C$782,СВЦЭМ!$A$39:$A$782,$A130,СВЦЭМ!$B$39:$B$782,E$119)+'СЕТ СН'!$I$9+СВЦЭМ!$D$10+'СЕТ СН'!$I$6-'СЕТ СН'!$I$19</f>
        <v>2750.5491592899998</v>
      </c>
      <c r="F130" s="36">
        <f>SUMIFS(СВЦЭМ!$C$39:$C$782,СВЦЭМ!$A$39:$A$782,$A130,СВЦЭМ!$B$39:$B$782,F$119)+'СЕТ СН'!$I$9+СВЦЭМ!$D$10+'СЕТ СН'!$I$6-'СЕТ СН'!$I$19</f>
        <v>2765.8867316800001</v>
      </c>
      <c r="G130" s="36">
        <f>SUMIFS(СВЦЭМ!$C$39:$C$782,СВЦЭМ!$A$39:$A$782,$A130,СВЦЭМ!$B$39:$B$782,G$119)+'СЕТ СН'!$I$9+СВЦЭМ!$D$10+'СЕТ СН'!$I$6-'СЕТ СН'!$I$19</f>
        <v>2751.7998627900001</v>
      </c>
      <c r="H130" s="36">
        <f>SUMIFS(СВЦЭМ!$C$39:$C$782,СВЦЭМ!$A$39:$A$782,$A130,СВЦЭМ!$B$39:$B$782,H$119)+'СЕТ СН'!$I$9+СВЦЭМ!$D$10+'СЕТ СН'!$I$6-'СЕТ СН'!$I$19</f>
        <v>2710.5210615699998</v>
      </c>
      <c r="I130" s="36">
        <f>SUMIFS(СВЦЭМ!$C$39:$C$782,СВЦЭМ!$A$39:$A$782,$A130,СВЦЭМ!$B$39:$B$782,I$119)+'СЕТ СН'!$I$9+СВЦЭМ!$D$10+'СЕТ СН'!$I$6-'СЕТ СН'!$I$19</f>
        <v>2673.4536456699998</v>
      </c>
      <c r="J130" s="36">
        <f>SUMIFS(СВЦЭМ!$C$39:$C$782,СВЦЭМ!$A$39:$A$782,$A130,СВЦЭМ!$B$39:$B$782,J$119)+'СЕТ СН'!$I$9+СВЦЭМ!$D$10+'СЕТ СН'!$I$6-'СЕТ СН'!$I$19</f>
        <v>2601.5539344899998</v>
      </c>
      <c r="K130" s="36">
        <f>SUMIFS(СВЦЭМ!$C$39:$C$782,СВЦЭМ!$A$39:$A$782,$A130,СВЦЭМ!$B$39:$B$782,K$119)+'СЕТ СН'!$I$9+СВЦЭМ!$D$10+'СЕТ СН'!$I$6-'СЕТ СН'!$I$19</f>
        <v>2560.6811587100001</v>
      </c>
      <c r="L130" s="36">
        <f>SUMIFS(СВЦЭМ!$C$39:$C$782,СВЦЭМ!$A$39:$A$782,$A130,СВЦЭМ!$B$39:$B$782,L$119)+'СЕТ СН'!$I$9+СВЦЭМ!$D$10+'СЕТ СН'!$I$6-'СЕТ СН'!$I$19</f>
        <v>2525.9710472199999</v>
      </c>
      <c r="M130" s="36">
        <f>SUMIFS(СВЦЭМ!$C$39:$C$782,СВЦЭМ!$A$39:$A$782,$A130,СВЦЭМ!$B$39:$B$782,M$119)+'СЕТ СН'!$I$9+СВЦЭМ!$D$10+'СЕТ СН'!$I$6-'СЕТ СН'!$I$19</f>
        <v>2520.2410317399999</v>
      </c>
      <c r="N130" s="36">
        <f>SUMIFS(СВЦЭМ!$C$39:$C$782,СВЦЭМ!$A$39:$A$782,$A130,СВЦЭМ!$B$39:$B$782,N$119)+'СЕТ СН'!$I$9+СВЦЭМ!$D$10+'СЕТ СН'!$I$6-'СЕТ СН'!$I$19</f>
        <v>2540.0124511399999</v>
      </c>
      <c r="O130" s="36">
        <f>SUMIFS(СВЦЭМ!$C$39:$C$782,СВЦЭМ!$A$39:$A$782,$A130,СВЦЭМ!$B$39:$B$782,O$119)+'СЕТ СН'!$I$9+СВЦЭМ!$D$10+'СЕТ СН'!$I$6-'СЕТ СН'!$I$19</f>
        <v>2551.8177189799999</v>
      </c>
      <c r="P130" s="36">
        <f>SUMIFS(СВЦЭМ!$C$39:$C$782,СВЦЭМ!$A$39:$A$782,$A130,СВЦЭМ!$B$39:$B$782,P$119)+'СЕТ СН'!$I$9+СВЦЭМ!$D$10+'СЕТ СН'!$I$6-'СЕТ СН'!$I$19</f>
        <v>2567.6212718100001</v>
      </c>
      <c r="Q130" s="36">
        <f>SUMIFS(СВЦЭМ!$C$39:$C$782,СВЦЭМ!$A$39:$A$782,$A130,СВЦЭМ!$B$39:$B$782,Q$119)+'СЕТ СН'!$I$9+СВЦЭМ!$D$10+'СЕТ СН'!$I$6-'СЕТ СН'!$I$19</f>
        <v>2590.5155498200002</v>
      </c>
      <c r="R130" s="36">
        <f>SUMIFS(СВЦЭМ!$C$39:$C$782,СВЦЭМ!$A$39:$A$782,$A130,СВЦЭМ!$B$39:$B$782,R$119)+'СЕТ СН'!$I$9+СВЦЭМ!$D$10+'СЕТ СН'!$I$6-'СЕТ СН'!$I$19</f>
        <v>2596.3191999199998</v>
      </c>
      <c r="S130" s="36">
        <f>SUMIFS(СВЦЭМ!$C$39:$C$782,СВЦЭМ!$A$39:$A$782,$A130,СВЦЭМ!$B$39:$B$782,S$119)+'СЕТ СН'!$I$9+СВЦЭМ!$D$10+'СЕТ СН'!$I$6-'СЕТ СН'!$I$19</f>
        <v>2586.4390032900001</v>
      </c>
      <c r="T130" s="36">
        <f>SUMIFS(СВЦЭМ!$C$39:$C$782,СВЦЭМ!$A$39:$A$782,$A130,СВЦЭМ!$B$39:$B$782,T$119)+'СЕТ СН'!$I$9+СВЦЭМ!$D$10+'СЕТ СН'!$I$6-'СЕТ СН'!$I$19</f>
        <v>2564.0328624200001</v>
      </c>
      <c r="U130" s="36">
        <f>SUMIFS(СВЦЭМ!$C$39:$C$782,СВЦЭМ!$A$39:$A$782,$A130,СВЦЭМ!$B$39:$B$782,U$119)+'СЕТ СН'!$I$9+СВЦЭМ!$D$10+'СЕТ СН'!$I$6-'СЕТ СН'!$I$19</f>
        <v>2559.7131276099999</v>
      </c>
      <c r="V130" s="36">
        <f>SUMIFS(СВЦЭМ!$C$39:$C$782,СВЦЭМ!$A$39:$A$782,$A130,СВЦЭМ!$B$39:$B$782,V$119)+'СЕТ СН'!$I$9+СВЦЭМ!$D$10+'СЕТ СН'!$I$6-'СЕТ СН'!$I$19</f>
        <v>2521.1457833200002</v>
      </c>
      <c r="W130" s="36">
        <f>SUMIFS(СВЦЭМ!$C$39:$C$782,СВЦЭМ!$A$39:$A$782,$A130,СВЦЭМ!$B$39:$B$782,W$119)+'СЕТ СН'!$I$9+СВЦЭМ!$D$10+'СЕТ СН'!$I$6-'СЕТ СН'!$I$19</f>
        <v>2506.80495393</v>
      </c>
      <c r="X130" s="36">
        <f>SUMIFS(СВЦЭМ!$C$39:$C$782,СВЦЭМ!$A$39:$A$782,$A130,СВЦЭМ!$B$39:$B$782,X$119)+'СЕТ СН'!$I$9+СВЦЭМ!$D$10+'СЕТ СН'!$I$6-'СЕТ СН'!$I$19</f>
        <v>2525.8835810299997</v>
      </c>
      <c r="Y130" s="36">
        <f>SUMIFS(СВЦЭМ!$C$39:$C$782,СВЦЭМ!$A$39:$A$782,$A130,СВЦЭМ!$B$39:$B$782,Y$119)+'СЕТ СН'!$I$9+СВЦЭМ!$D$10+'СЕТ СН'!$I$6-'СЕТ СН'!$I$19</f>
        <v>2589.5338141299999</v>
      </c>
    </row>
    <row r="131" spans="1:25" ht="15.75" x14ac:dyDescent="0.2">
      <c r="A131" s="35">
        <f t="shared" si="3"/>
        <v>45424</v>
      </c>
      <c r="B131" s="36">
        <f>SUMIFS(СВЦЭМ!$C$39:$C$782,СВЦЭМ!$A$39:$A$782,$A131,СВЦЭМ!$B$39:$B$782,B$119)+'СЕТ СН'!$I$9+СВЦЭМ!$D$10+'СЕТ СН'!$I$6-'СЕТ СН'!$I$19</f>
        <v>2678.3405995100002</v>
      </c>
      <c r="C131" s="36">
        <f>SUMIFS(СВЦЭМ!$C$39:$C$782,СВЦЭМ!$A$39:$A$782,$A131,СВЦЭМ!$B$39:$B$782,C$119)+'СЕТ СН'!$I$9+СВЦЭМ!$D$10+'СЕТ СН'!$I$6-'СЕТ СН'!$I$19</f>
        <v>2725.16063317</v>
      </c>
      <c r="D131" s="36">
        <f>SUMIFS(СВЦЭМ!$C$39:$C$782,СВЦЭМ!$A$39:$A$782,$A131,СВЦЭМ!$B$39:$B$782,D$119)+'СЕТ СН'!$I$9+СВЦЭМ!$D$10+'СЕТ СН'!$I$6-'СЕТ СН'!$I$19</f>
        <v>2753.97271022</v>
      </c>
      <c r="E131" s="36">
        <f>SUMIFS(СВЦЭМ!$C$39:$C$782,СВЦЭМ!$A$39:$A$782,$A131,СВЦЭМ!$B$39:$B$782,E$119)+'СЕТ СН'!$I$9+СВЦЭМ!$D$10+'СЕТ СН'!$I$6-'СЕТ СН'!$I$19</f>
        <v>2777.7088144899999</v>
      </c>
      <c r="F131" s="36">
        <f>SUMIFS(СВЦЭМ!$C$39:$C$782,СВЦЭМ!$A$39:$A$782,$A131,СВЦЭМ!$B$39:$B$782,F$119)+'СЕТ СН'!$I$9+СВЦЭМ!$D$10+'СЕТ СН'!$I$6-'СЕТ СН'!$I$19</f>
        <v>2791.25579337</v>
      </c>
      <c r="G131" s="36">
        <f>SUMIFS(СВЦЭМ!$C$39:$C$782,СВЦЭМ!$A$39:$A$782,$A131,СВЦЭМ!$B$39:$B$782,G$119)+'СЕТ СН'!$I$9+СВЦЭМ!$D$10+'СЕТ СН'!$I$6-'СЕТ СН'!$I$19</f>
        <v>2772.1961734300003</v>
      </c>
      <c r="H131" s="36">
        <f>SUMIFS(СВЦЭМ!$C$39:$C$782,СВЦЭМ!$A$39:$A$782,$A131,СВЦЭМ!$B$39:$B$782,H$119)+'СЕТ СН'!$I$9+СВЦЭМ!$D$10+'СЕТ СН'!$I$6-'СЕТ СН'!$I$19</f>
        <v>2739.13127141</v>
      </c>
      <c r="I131" s="36">
        <f>SUMIFS(СВЦЭМ!$C$39:$C$782,СВЦЭМ!$A$39:$A$782,$A131,СВЦЭМ!$B$39:$B$782,I$119)+'СЕТ СН'!$I$9+СВЦЭМ!$D$10+'СЕТ СН'!$I$6-'СЕТ СН'!$I$19</f>
        <v>2712.2002069099999</v>
      </c>
      <c r="J131" s="36">
        <f>SUMIFS(СВЦЭМ!$C$39:$C$782,СВЦЭМ!$A$39:$A$782,$A131,СВЦЭМ!$B$39:$B$782,J$119)+'СЕТ СН'!$I$9+СВЦЭМ!$D$10+'СЕТ СН'!$I$6-'СЕТ СН'!$I$19</f>
        <v>2625.71746463</v>
      </c>
      <c r="K131" s="36">
        <f>SUMIFS(СВЦЭМ!$C$39:$C$782,СВЦЭМ!$A$39:$A$782,$A131,СВЦЭМ!$B$39:$B$782,K$119)+'СЕТ СН'!$I$9+СВЦЭМ!$D$10+'СЕТ СН'!$I$6-'СЕТ СН'!$I$19</f>
        <v>2536.3516237000003</v>
      </c>
      <c r="L131" s="36">
        <f>SUMIFS(СВЦЭМ!$C$39:$C$782,СВЦЭМ!$A$39:$A$782,$A131,СВЦЭМ!$B$39:$B$782,L$119)+'СЕТ СН'!$I$9+СВЦЭМ!$D$10+'СЕТ СН'!$I$6-'СЕТ СН'!$I$19</f>
        <v>2522.5589888200002</v>
      </c>
      <c r="M131" s="36">
        <f>SUMIFS(СВЦЭМ!$C$39:$C$782,СВЦЭМ!$A$39:$A$782,$A131,СВЦЭМ!$B$39:$B$782,M$119)+'СЕТ СН'!$I$9+СВЦЭМ!$D$10+'СЕТ СН'!$I$6-'СЕТ СН'!$I$19</f>
        <v>2517.6579710000001</v>
      </c>
      <c r="N131" s="36">
        <f>SUMIFS(СВЦЭМ!$C$39:$C$782,СВЦЭМ!$A$39:$A$782,$A131,СВЦЭМ!$B$39:$B$782,N$119)+'СЕТ СН'!$I$9+СВЦЭМ!$D$10+'СЕТ СН'!$I$6-'СЕТ СН'!$I$19</f>
        <v>2531.6994608699997</v>
      </c>
      <c r="O131" s="36">
        <f>SUMIFS(СВЦЭМ!$C$39:$C$782,СВЦЭМ!$A$39:$A$782,$A131,СВЦЭМ!$B$39:$B$782,O$119)+'СЕТ СН'!$I$9+СВЦЭМ!$D$10+'СЕТ СН'!$I$6-'СЕТ СН'!$I$19</f>
        <v>2560.4584469400002</v>
      </c>
      <c r="P131" s="36">
        <f>SUMIFS(СВЦЭМ!$C$39:$C$782,СВЦЭМ!$A$39:$A$782,$A131,СВЦЭМ!$B$39:$B$782,P$119)+'СЕТ СН'!$I$9+СВЦЭМ!$D$10+'СЕТ СН'!$I$6-'СЕТ СН'!$I$19</f>
        <v>2574.99127456</v>
      </c>
      <c r="Q131" s="36">
        <f>SUMIFS(СВЦЭМ!$C$39:$C$782,СВЦЭМ!$A$39:$A$782,$A131,СВЦЭМ!$B$39:$B$782,Q$119)+'СЕТ СН'!$I$9+СВЦЭМ!$D$10+'СЕТ СН'!$I$6-'СЕТ СН'!$I$19</f>
        <v>2598.69531211</v>
      </c>
      <c r="R131" s="36">
        <f>SUMIFS(СВЦЭМ!$C$39:$C$782,СВЦЭМ!$A$39:$A$782,$A131,СВЦЭМ!$B$39:$B$782,R$119)+'СЕТ СН'!$I$9+СВЦЭМ!$D$10+'СЕТ СН'!$I$6-'СЕТ СН'!$I$19</f>
        <v>2614.2593201300001</v>
      </c>
      <c r="S131" s="36">
        <f>SUMIFS(СВЦЭМ!$C$39:$C$782,СВЦЭМ!$A$39:$A$782,$A131,СВЦЭМ!$B$39:$B$782,S$119)+'СЕТ СН'!$I$9+СВЦЭМ!$D$10+'СЕТ СН'!$I$6-'СЕТ СН'!$I$19</f>
        <v>2600.5893782000003</v>
      </c>
      <c r="T131" s="36">
        <f>SUMIFS(СВЦЭМ!$C$39:$C$782,СВЦЭМ!$A$39:$A$782,$A131,СВЦЭМ!$B$39:$B$782,T$119)+'СЕТ СН'!$I$9+СВЦЭМ!$D$10+'СЕТ СН'!$I$6-'СЕТ СН'!$I$19</f>
        <v>2558.97286635</v>
      </c>
      <c r="U131" s="36">
        <f>SUMIFS(СВЦЭМ!$C$39:$C$782,СВЦЭМ!$A$39:$A$782,$A131,СВЦЭМ!$B$39:$B$782,U$119)+'СЕТ СН'!$I$9+СВЦЭМ!$D$10+'СЕТ СН'!$I$6-'СЕТ СН'!$I$19</f>
        <v>2493.7840291100001</v>
      </c>
      <c r="V131" s="36">
        <f>SUMIFS(СВЦЭМ!$C$39:$C$782,СВЦЭМ!$A$39:$A$782,$A131,СВЦЭМ!$B$39:$B$782,V$119)+'СЕТ СН'!$I$9+СВЦЭМ!$D$10+'СЕТ СН'!$I$6-'СЕТ СН'!$I$19</f>
        <v>2454.12385012</v>
      </c>
      <c r="W131" s="36">
        <f>SUMIFS(СВЦЭМ!$C$39:$C$782,СВЦЭМ!$A$39:$A$782,$A131,СВЦЭМ!$B$39:$B$782,W$119)+'СЕТ СН'!$I$9+СВЦЭМ!$D$10+'СЕТ СН'!$I$6-'СЕТ СН'!$I$19</f>
        <v>2420.31577849</v>
      </c>
      <c r="X131" s="36">
        <f>SUMIFS(СВЦЭМ!$C$39:$C$782,СВЦЭМ!$A$39:$A$782,$A131,СВЦЭМ!$B$39:$B$782,X$119)+'СЕТ СН'!$I$9+СВЦЭМ!$D$10+'СЕТ СН'!$I$6-'СЕТ СН'!$I$19</f>
        <v>2467.1942526600001</v>
      </c>
      <c r="Y131" s="36">
        <f>SUMIFS(СВЦЭМ!$C$39:$C$782,СВЦЭМ!$A$39:$A$782,$A131,СВЦЭМ!$B$39:$B$782,Y$119)+'СЕТ СН'!$I$9+СВЦЭМ!$D$10+'СЕТ СН'!$I$6-'СЕТ СН'!$I$19</f>
        <v>2517.0235580099998</v>
      </c>
    </row>
    <row r="132" spans="1:25" ht="15.75" x14ac:dyDescent="0.2">
      <c r="A132" s="35">
        <f t="shared" si="3"/>
        <v>45425</v>
      </c>
      <c r="B132" s="36">
        <f>SUMIFS(СВЦЭМ!$C$39:$C$782,СВЦЭМ!$A$39:$A$782,$A132,СВЦЭМ!$B$39:$B$782,B$119)+'СЕТ СН'!$I$9+СВЦЭМ!$D$10+'СЕТ СН'!$I$6-'СЕТ СН'!$I$19</f>
        <v>2571.0249722200001</v>
      </c>
      <c r="C132" s="36">
        <f>SUMIFS(СВЦЭМ!$C$39:$C$782,СВЦЭМ!$A$39:$A$782,$A132,СВЦЭМ!$B$39:$B$782,C$119)+'СЕТ СН'!$I$9+СВЦЭМ!$D$10+'СЕТ СН'!$I$6-'СЕТ СН'!$I$19</f>
        <v>2650.5884998399997</v>
      </c>
      <c r="D132" s="36">
        <f>SUMIFS(СВЦЭМ!$C$39:$C$782,СВЦЭМ!$A$39:$A$782,$A132,СВЦЭМ!$B$39:$B$782,D$119)+'СЕТ СН'!$I$9+СВЦЭМ!$D$10+'СЕТ СН'!$I$6-'СЕТ СН'!$I$19</f>
        <v>2705.68716619</v>
      </c>
      <c r="E132" s="36">
        <f>SUMIFS(СВЦЭМ!$C$39:$C$782,СВЦЭМ!$A$39:$A$782,$A132,СВЦЭМ!$B$39:$B$782,E$119)+'СЕТ СН'!$I$9+СВЦЭМ!$D$10+'СЕТ СН'!$I$6-'СЕТ СН'!$I$19</f>
        <v>2763.6082253900004</v>
      </c>
      <c r="F132" s="36">
        <f>SUMIFS(СВЦЭМ!$C$39:$C$782,СВЦЭМ!$A$39:$A$782,$A132,СВЦЭМ!$B$39:$B$782,F$119)+'СЕТ СН'!$I$9+СВЦЭМ!$D$10+'СЕТ СН'!$I$6-'СЕТ СН'!$I$19</f>
        <v>2780.2142579900001</v>
      </c>
      <c r="G132" s="36">
        <f>SUMIFS(СВЦЭМ!$C$39:$C$782,СВЦЭМ!$A$39:$A$782,$A132,СВЦЭМ!$B$39:$B$782,G$119)+'СЕТ СН'!$I$9+СВЦЭМ!$D$10+'СЕТ СН'!$I$6-'СЕТ СН'!$I$19</f>
        <v>2753.8190879100002</v>
      </c>
      <c r="H132" s="36">
        <f>SUMIFS(СВЦЭМ!$C$39:$C$782,СВЦЭМ!$A$39:$A$782,$A132,СВЦЭМ!$B$39:$B$782,H$119)+'СЕТ СН'!$I$9+СВЦЭМ!$D$10+'СЕТ СН'!$I$6-'СЕТ СН'!$I$19</f>
        <v>2702.8077270200001</v>
      </c>
      <c r="I132" s="36">
        <f>SUMIFS(СВЦЭМ!$C$39:$C$782,СВЦЭМ!$A$39:$A$782,$A132,СВЦЭМ!$B$39:$B$782,I$119)+'СЕТ СН'!$I$9+СВЦЭМ!$D$10+'СЕТ СН'!$I$6-'СЕТ СН'!$I$19</f>
        <v>2607.0160991100001</v>
      </c>
      <c r="J132" s="36">
        <f>SUMIFS(СВЦЭМ!$C$39:$C$782,СВЦЭМ!$A$39:$A$782,$A132,СВЦЭМ!$B$39:$B$782,J$119)+'СЕТ СН'!$I$9+СВЦЭМ!$D$10+'СЕТ СН'!$I$6-'СЕТ СН'!$I$19</f>
        <v>2576.0534687500003</v>
      </c>
      <c r="K132" s="36">
        <f>SUMIFS(СВЦЭМ!$C$39:$C$782,СВЦЭМ!$A$39:$A$782,$A132,СВЦЭМ!$B$39:$B$782,K$119)+'СЕТ СН'!$I$9+СВЦЭМ!$D$10+'СЕТ СН'!$I$6-'СЕТ СН'!$I$19</f>
        <v>2558.25794718</v>
      </c>
      <c r="L132" s="36">
        <f>SUMIFS(СВЦЭМ!$C$39:$C$782,СВЦЭМ!$A$39:$A$782,$A132,СВЦЭМ!$B$39:$B$782,L$119)+'СЕТ СН'!$I$9+СВЦЭМ!$D$10+'СЕТ СН'!$I$6-'СЕТ СН'!$I$19</f>
        <v>2532.7887612200002</v>
      </c>
      <c r="M132" s="36">
        <f>SUMIFS(СВЦЭМ!$C$39:$C$782,СВЦЭМ!$A$39:$A$782,$A132,СВЦЭМ!$B$39:$B$782,M$119)+'СЕТ СН'!$I$9+СВЦЭМ!$D$10+'СЕТ СН'!$I$6-'СЕТ СН'!$I$19</f>
        <v>2549.5086377500002</v>
      </c>
      <c r="N132" s="36">
        <f>SUMIFS(СВЦЭМ!$C$39:$C$782,СВЦЭМ!$A$39:$A$782,$A132,СВЦЭМ!$B$39:$B$782,N$119)+'СЕТ СН'!$I$9+СВЦЭМ!$D$10+'СЕТ СН'!$I$6-'СЕТ СН'!$I$19</f>
        <v>2575.17264733</v>
      </c>
      <c r="O132" s="36">
        <f>SUMIFS(СВЦЭМ!$C$39:$C$782,СВЦЭМ!$A$39:$A$782,$A132,СВЦЭМ!$B$39:$B$782,O$119)+'СЕТ СН'!$I$9+СВЦЭМ!$D$10+'СЕТ СН'!$I$6-'СЕТ СН'!$I$19</f>
        <v>2580.3126761800004</v>
      </c>
      <c r="P132" s="36">
        <f>SUMIFS(СВЦЭМ!$C$39:$C$782,СВЦЭМ!$A$39:$A$782,$A132,СВЦЭМ!$B$39:$B$782,P$119)+'СЕТ СН'!$I$9+СВЦЭМ!$D$10+'СЕТ СН'!$I$6-'СЕТ СН'!$I$19</f>
        <v>2584.3313447099999</v>
      </c>
      <c r="Q132" s="36">
        <f>SUMIFS(СВЦЭМ!$C$39:$C$782,СВЦЭМ!$A$39:$A$782,$A132,СВЦЭМ!$B$39:$B$782,Q$119)+'СЕТ СН'!$I$9+СВЦЭМ!$D$10+'СЕТ СН'!$I$6-'СЕТ СН'!$I$19</f>
        <v>2611.7980705</v>
      </c>
      <c r="R132" s="36">
        <f>SUMIFS(СВЦЭМ!$C$39:$C$782,СВЦЭМ!$A$39:$A$782,$A132,СВЦЭМ!$B$39:$B$782,R$119)+'СЕТ СН'!$I$9+СВЦЭМ!$D$10+'СЕТ СН'!$I$6-'СЕТ СН'!$I$19</f>
        <v>2627.1976904399999</v>
      </c>
      <c r="S132" s="36">
        <f>SUMIFS(СВЦЭМ!$C$39:$C$782,СВЦЭМ!$A$39:$A$782,$A132,СВЦЭМ!$B$39:$B$782,S$119)+'СЕТ СН'!$I$9+СВЦЭМ!$D$10+'СЕТ СН'!$I$6-'СЕТ СН'!$I$19</f>
        <v>2617.4591621600002</v>
      </c>
      <c r="T132" s="36">
        <f>SUMIFS(СВЦЭМ!$C$39:$C$782,СВЦЭМ!$A$39:$A$782,$A132,СВЦЭМ!$B$39:$B$782,T$119)+'СЕТ СН'!$I$9+СВЦЭМ!$D$10+'СЕТ СН'!$I$6-'СЕТ СН'!$I$19</f>
        <v>2581.5398168000002</v>
      </c>
      <c r="U132" s="36">
        <f>SUMIFS(СВЦЭМ!$C$39:$C$782,СВЦЭМ!$A$39:$A$782,$A132,СВЦЭМ!$B$39:$B$782,U$119)+'СЕТ СН'!$I$9+СВЦЭМ!$D$10+'СЕТ СН'!$I$6-'СЕТ СН'!$I$19</f>
        <v>2573.6758078499997</v>
      </c>
      <c r="V132" s="36">
        <f>SUMIFS(СВЦЭМ!$C$39:$C$782,СВЦЭМ!$A$39:$A$782,$A132,СВЦЭМ!$B$39:$B$782,V$119)+'СЕТ СН'!$I$9+СВЦЭМ!$D$10+'СЕТ СН'!$I$6-'СЕТ СН'!$I$19</f>
        <v>2538.5230903299998</v>
      </c>
      <c r="W132" s="36">
        <f>SUMIFS(СВЦЭМ!$C$39:$C$782,СВЦЭМ!$A$39:$A$782,$A132,СВЦЭМ!$B$39:$B$782,W$119)+'СЕТ СН'!$I$9+СВЦЭМ!$D$10+'СЕТ СН'!$I$6-'СЕТ СН'!$I$19</f>
        <v>2515.0227753500003</v>
      </c>
      <c r="X132" s="36">
        <f>SUMIFS(СВЦЭМ!$C$39:$C$782,СВЦЭМ!$A$39:$A$782,$A132,СВЦЭМ!$B$39:$B$782,X$119)+'СЕТ СН'!$I$9+СВЦЭМ!$D$10+'СЕТ СН'!$I$6-'СЕТ СН'!$I$19</f>
        <v>2554.14619128</v>
      </c>
      <c r="Y132" s="36">
        <f>SUMIFS(СВЦЭМ!$C$39:$C$782,СВЦЭМ!$A$39:$A$782,$A132,СВЦЭМ!$B$39:$B$782,Y$119)+'СЕТ СН'!$I$9+СВЦЭМ!$D$10+'СЕТ СН'!$I$6-'СЕТ СН'!$I$19</f>
        <v>2583.2305955399997</v>
      </c>
    </row>
    <row r="133" spans="1:25" ht="15.75" x14ac:dyDescent="0.2">
      <c r="A133" s="35">
        <f t="shared" si="3"/>
        <v>45426</v>
      </c>
      <c r="B133" s="36">
        <f>SUMIFS(СВЦЭМ!$C$39:$C$782,СВЦЭМ!$A$39:$A$782,$A133,СВЦЭМ!$B$39:$B$782,B$119)+'СЕТ СН'!$I$9+СВЦЭМ!$D$10+'СЕТ СН'!$I$6-'СЕТ СН'!$I$19</f>
        <v>2684.2771311300003</v>
      </c>
      <c r="C133" s="36">
        <f>SUMIFS(СВЦЭМ!$C$39:$C$782,СВЦЭМ!$A$39:$A$782,$A133,СВЦЭМ!$B$39:$B$782,C$119)+'СЕТ СН'!$I$9+СВЦЭМ!$D$10+'СЕТ СН'!$I$6-'СЕТ СН'!$I$19</f>
        <v>2738.2105391</v>
      </c>
      <c r="D133" s="36">
        <f>SUMIFS(СВЦЭМ!$C$39:$C$782,СВЦЭМ!$A$39:$A$782,$A133,СВЦЭМ!$B$39:$B$782,D$119)+'СЕТ СН'!$I$9+СВЦЭМ!$D$10+'СЕТ СН'!$I$6-'СЕТ СН'!$I$19</f>
        <v>2741.6643835</v>
      </c>
      <c r="E133" s="36">
        <f>SUMIFS(СВЦЭМ!$C$39:$C$782,СВЦЭМ!$A$39:$A$782,$A133,СВЦЭМ!$B$39:$B$782,E$119)+'СЕТ СН'!$I$9+СВЦЭМ!$D$10+'СЕТ СН'!$I$6-'СЕТ СН'!$I$19</f>
        <v>2792.7941789400002</v>
      </c>
      <c r="F133" s="36">
        <f>SUMIFS(СВЦЭМ!$C$39:$C$782,СВЦЭМ!$A$39:$A$782,$A133,СВЦЭМ!$B$39:$B$782,F$119)+'СЕТ СН'!$I$9+СВЦЭМ!$D$10+'СЕТ СН'!$I$6-'СЕТ СН'!$I$19</f>
        <v>2801.0909161300001</v>
      </c>
      <c r="G133" s="36">
        <f>SUMIFS(СВЦЭМ!$C$39:$C$782,СВЦЭМ!$A$39:$A$782,$A133,СВЦЭМ!$B$39:$B$782,G$119)+'СЕТ СН'!$I$9+СВЦЭМ!$D$10+'СЕТ СН'!$I$6-'СЕТ СН'!$I$19</f>
        <v>2763.7849028000001</v>
      </c>
      <c r="H133" s="36">
        <f>SUMIFS(СВЦЭМ!$C$39:$C$782,СВЦЭМ!$A$39:$A$782,$A133,СВЦЭМ!$B$39:$B$782,H$119)+'СЕТ СН'!$I$9+СВЦЭМ!$D$10+'СЕТ СН'!$I$6-'СЕТ СН'!$I$19</f>
        <v>2723.3565798999998</v>
      </c>
      <c r="I133" s="36">
        <f>SUMIFS(СВЦЭМ!$C$39:$C$782,СВЦЭМ!$A$39:$A$782,$A133,СВЦЭМ!$B$39:$B$782,I$119)+'СЕТ СН'!$I$9+СВЦЭМ!$D$10+'СЕТ СН'!$I$6-'СЕТ СН'!$I$19</f>
        <v>2652.79888609</v>
      </c>
      <c r="J133" s="36">
        <f>SUMIFS(СВЦЭМ!$C$39:$C$782,СВЦЭМ!$A$39:$A$782,$A133,СВЦЭМ!$B$39:$B$782,J$119)+'СЕТ СН'!$I$9+СВЦЭМ!$D$10+'СЕТ СН'!$I$6-'СЕТ СН'!$I$19</f>
        <v>2582.1275096199997</v>
      </c>
      <c r="K133" s="36">
        <f>SUMIFS(СВЦЭМ!$C$39:$C$782,СВЦЭМ!$A$39:$A$782,$A133,СВЦЭМ!$B$39:$B$782,K$119)+'СЕТ СН'!$I$9+СВЦЭМ!$D$10+'СЕТ СН'!$I$6-'СЕТ СН'!$I$19</f>
        <v>2569.8685119299998</v>
      </c>
      <c r="L133" s="36">
        <f>SUMIFS(СВЦЭМ!$C$39:$C$782,СВЦЭМ!$A$39:$A$782,$A133,СВЦЭМ!$B$39:$B$782,L$119)+'СЕТ СН'!$I$9+СВЦЭМ!$D$10+'СЕТ СН'!$I$6-'СЕТ СН'!$I$19</f>
        <v>2564.9973801900001</v>
      </c>
      <c r="M133" s="36">
        <f>SUMIFS(СВЦЭМ!$C$39:$C$782,СВЦЭМ!$A$39:$A$782,$A133,СВЦЭМ!$B$39:$B$782,M$119)+'СЕТ СН'!$I$9+СВЦЭМ!$D$10+'СЕТ СН'!$I$6-'СЕТ СН'!$I$19</f>
        <v>2573.9526282400002</v>
      </c>
      <c r="N133" s="36">
        <f>SUMIFS(СВЦЭМ!$C$39:$C$782,СВЦЭМ!$A$39:$A$782,$A133,СВЦЭМ!$B$39:$B$782,N$119)+'СЕТ СН'!$I$9+СВЦЭМ!$D$10+'СЕТ СН'!$I$6-'СЕТ СН'!$I$19</f>
        <v>2582.7065313200001</v>
      </c>
      <c r="O133" s="36">
        <f>SUMIFS(СВЦЭМ!$C$39:$C$782,СВЦЭМ!$A$39:$A$782,$A133,СВЦЭМ!$B$39:$B$782,O$119)+'СЕТ СН'!$I$9+СВЦЭМ!$D$10+'СЕТ СН'!$I$6-'СЕТ СН'!$I$19</f>
        <v>2590.36636856</v>
      </c>
      <c r="P133" s="36">
        <f>SUMIFS(СВЦЭМ!$C$39:$C$782,СВЦЭМ!$A$39:$A$782,$A133,СВЦЭМ!$B$39:$B$782,P$119)+'СЕТ СН'!$I$9+СВЦЭМ!$D$10+'СЕТ СН'!$I$6-'СЕТ СН'!$I$19</f>
        <v>2592.3244626000001</v>
      </c>
      <c r="Q133" s="36">
        <f>SUMIFS(СВЦЭМ!$C$39:$C$782,СВЦЭМ!$A$39:$A$782,$A133,СВЦЭМ!$B$39:$B$782,Q$119)+'СЕТ СН'!$I$9+СВЦЭМ!$D$10+'СЕТ СН'!$I$6-'СЕТ СН'!$I$19</f>
        <v>2618.9108130499999</v>
      </c>
      <c r="R133" s="36">
        <f>SUMIFS(СВЦЭМ!$C$39:$C$782,СВЦЭМ!$A$39:$A$782,$A133,СВЦЭМ!$B$39:$B$782,R$119)+'СЕТ СН'!$I$9+СВЦЭМ!$D$10+'СЕТ СН'!$I$6-'СЕТ СН'!$I$19</f>
        <v>2634.5493080699998</v>
      </c>
      <c r="S133" s="36">
        <f>SUMIFS(СВЦЭМ!$C$39:$C$782,СВЦЭМ!$A$39:$A$782,$A133,СВЦЭМ!$B$39:$B$782,S$119)+'СЕТ СН'!$I$9+СВЦЭМ!$D$10+'СЕТ СН'!$I$6-'СЕТ СН'!$I$19</f>
        <v>2614.8584610500002</v>
      </c>
      <c r="T133" s="36">
        <f>SUMIFS(СВЦЭМ!$C$39:$C$782,СВЦЭМ!$A$39:$A$782,$A133,СВЦЭМ!$B$39:$B$782,T$119)+'СЕТ СН'!$I$9+СВЦЭМ!$D$10+'СЕТ СН'!$I$6-'СЕТ СН'!$I$19</f>
        <v>2581.1130062700004</v>
      </c>
      <c r="U133" s="36">
        <f>SUMIFS(СВЦЭМ!$C$39:$C$782,СВЦЭМ!$A$39:$A$782,$A133,СВЦЭМ!$B$39:$B$782,U$119)+'СЕТ СН'!$I$9+СВЦЭМ!$D$10+'СЕТ СН'!$I$6-'СЕТ СН'!$I$19</f>
        <v>2570.61936608</v>
      </c>
      <c r="V133" s="36">
        <f>SUMIFS(СВЦЭМ!$C$39:$C$782,СВЦЭМ!$A$39:$A$782,$A133,СВЦЭМ!$B$39:$B$782,V$119)+'СЕТ СН'!$I$9+СВЦЭМ!$D$10+'СЕТ СН'!$I$6-'СЕТ СН'!$I$19</f>
        <v>2545.5240731499998</v>
      </c>
      <c r="W133" s="36">
        <f>SUMIFS(СВЦЭМ!$C$39:$C$782,СВЦЭМ!$A$39:$A$782,$A133,СВЦЭМ!$B$39:$B$782,W$119)+'СЕТ СН'!$I$9+СВЦЭМ!$D$10+'СЕТ СН'!$I$6-'СЕТ СН'!$I$19</f>
        <v>2519.6208015800003</v>
      </c>
      <c r="X133" s="36">
        <f>SUMIFS(СВЦЭМ!$C$39:$C$782,СВЦЭМ!$A$39:$A$782,$A133,СВЦЭМ!$B$39:$B$782,X$119)+'СЕТ СН'!$I$9+СВЦЭМ!$D$10+'СЕТ СН'!$I$6-'СЕТ СН'!$I$19</f>
        <v>2555.68959898</v>
      </c>
      <c r="Y133" s="36">
        <f>SUMIFS(СВЦЭМ!$C$39:$C$782,СВЦЭМ!$A$39:$A$782,$A133,СВЦЭМ!$B$39:$B$782,Y$119)+'СЕТ СН'!$I$9+СВЦЭМ!$D$10+'СЕТ СН'!$I$6-'СЕТ СН'!$I$19</f>
        <v>2615.09082971</v>
      </c>
    </row>
    <row r="134" spans="1:25" ht="15.75" x14ac:dyDescent="0.2">
      <c r="A134" s="35">
        <f t="shared" si="3"/>
        <v>45427</v>
      </c>
      <c r="B134" s="36">
        <f>SUMIFS(СВЦЭМ!$C$39:$C$782,СВЦЭМ!$A$39:$A$782,$A134,СВЦЭМ!$B$39:$B$782,B$119)+'СЕТ СН'!$I$9+СВЦЭМ!$D$10+'СЕТ СН'!$I$6-'СЕТ СН'!$I$19</f>
        <v>2664.7797256499998</v>
      </c>
      <c r="C134" s="36">
        <f>SUMIFS(СВЦЭМ!$C$39:$C$782,СВЦЭМ!$A$39:$A$782,$A134,СВЦЭМ!$B$39:$B$782,C$119)+'СЕТ СН'!$I$9+СВЦЭМ!$D$10+'СЕТ СН'!$I$6-'СЕТ СН'!$I$19</f>
        <v>2744.3449114100003</v>
      </c>
      <c r="D134" s="36">
        <f>SUMIFS(СВЦЭМ!$C$39:$C$782,СВЦЭМ!$A$39:$A$782,$A134,СВЦЭМ!$B$39:$B$782,D$119)+'СЕТ СН'!$I$9+СВЦЭМ!$D$10+'СЕТ СН'!$I$6-'СЕТ СН'!$I$19</f>
        <v>2756.6490032199999</v>
      </c>
      <c r="E134" s="36">
        <f>SUMIFS(СВЦЭМ!$C$39:$C$782,СВЦЭМ!$A$39:$A$782,$A134,СВЦЭМ!$B$39:$B$782,E$119)+'СЕТ СН'!$I$9+СВЦЭМ!$D$10+'СЕТ СН'!$I$6-'СЕТ СН'!$I$19</f>
        <v>2808.9056360300001</v>
      </c>
      <c r="F134" s="36">
        <f>SUMIFS(СВЦЭМ!$C$39:$C$782,СВЦЭМ!$A$39:$A$782,$A134,СВЦЭМ!$B$39:$B$782,F$119)+'СЕТ СН'!$I$9+СВЦЭМ!$D$10+'СЕТ СН'!$I$6-'СЕТ СН'!$I$19</f>
        <v>2817.0040263299998</v>
      </c>
      <c r="G134" s="36">
        <f>SUMIFS(СВЦЭМ!$C$39:$C$782,СВЦЭМ!$A$39:$A$782,$A134,СВЦЭМ!$B$39:$B$782,G$119)+'СЕТ СН'!$I$9+СВЦЭМ!$D$10+'СЕТ СН'!$I$6-'СЕТ СН'!$I$19</f>
        <v>2776.4774737799999</v>
      </c>
      <c r="H134" s="36">
        <f>SUMIFS(СВЦЭМ!$C$39:$C$782,СВЦЭМ!$A$39:$A$782,$A134,СВЦЭМ!$B$39:$B$782,H$119)+'СЕТ СН'!$I$9+СВЦЭМ!$D$10+'СЕТ СН'!$I$6-'СЕТ СН'!$I$19</f>
        <v>2719.8289775499998</v>
      </c>
      <c r="I134" s="36">
        <f>SUMIFS(СВЦЭМ!$C$39:$C$782,СВЦЭМ!$A$39:$A$782,$A134,СВЦЭМ!$B$39:$B$782,I$119)+'СЕТ СН'!$I$9+СВЦЭМ!$D$10+'СЕТ СН'!$I$6-'СЕТ СН'!$I$19</f>
        <v>2643.8177388300001</v>
      </c>
      <c r="J134" s="36">
        <f>SUMIFS(СВЦЭМ!$C$39:$C$782,СВЦЭМ!$A$39:$A$782,$A134,СВЦЭМ!$B$39:$B$782,J$119)+'СЕТ СН'!$I$9+СВЦЭМ!$D$10+'СЕТ СН'!$I$6-'СЕТ СН'!$I$19</f>
        <v>2604.0928795700002</v>
      </c>
      <c r="K134" s="36">
        <f>SUMIFS(СВЦЭМ!$C$39:$C$782,СВЦЭМ!$A$39:$A$782,$A134,СВЦЭМ!$B$39:$B$782,K$119)+'СЕТ СН'!$I$9+СВЦЭМ!$D$10+'СЕТ СН'!$I$6-'СЕТ СН'!$I$19</f>
        <v>2559.3878124499997</v>
      </c>
      <c r="L134" s="36">
        <f>SUMIFS(СВЦЭМ!$C$39:$C$782,СВЦЭМ!$A$39:$A$782,$A134,СВЦЭМ!$B$39:$B$782,L$119)+'СЕТ СН'!$I$9+СВЦЭМ!$D$10+'СЕТ СН'!$I$6-'СЕТ СН'!$I$19</f>
        <v>2535.0188214199998</v>
      </c>
      <c r="M134" s="36">
        <f>SUMIFS(СВЦЭМ!$C$39:$C$782,СВЦЭМ!$A$39:$A$782,$A134,СВЦЭМ!$B$39:$B$782,M$119)+'СЕТ СН'!$I$9+СВЦЭМ!$D$10+'СЕТ СН'!$I$6-'СЕТ СН'!$I$19</f>
        <v>2564.4881804400002</v>
      </c>
      <c r="N134" s="36">
        <f>SUMIFS(СВЦЭМ!$C$39:$C$782,СВЦЭМ!$A$39:$A$782,$A134,СВЦЭМ!$B$39:$B$782,N$119)+'СЕТ СН'!$I$9+СВЦЭМ!$D$10+'СЕТ СН'!$I$6-'СЕТ СН'!$I$19</f>
        <v>2578.9213463800002</v>
      </c>
      <c r="O134" s="36">
        <f>SUMIFS(СВЦЭМ!$C$39:$C$782,СВЦЭМ!$A$39:$A$782,$A134,СВЦЭМ!$B$39:$B$782,O$119)+'СЕТ СН'!$I$9+СВЦЭМ!$D$10+'СЕТ СН'!$I$6-'СЕТ СН'!$I$19</f>
        <v>2594.3678999399999</v>
      </c>
      <c r="P134" s="36">
        <f>SUMIFS(СВЦЭМ!$C$39:$C$782,СВЦЭМ!$A$39:$A$782,$A134,СВЦЭМ!$B$39:$B$782,P$119)+'СЕТ СН'!$I$9+СВЦЭМ!$D$10+'СЕТ СН'!$I$6-'СЕТ СН'!$I$19</f>
        <v>2605.68422194</v>
      </c>
      <c r="Q134" s="36">
        <f>SUMIFS(СВЦЭМ!$C$39:$C$782,СВЦЭМ!$A$39:$A$782,$A134,СВЦЭМ!$B$39:$B$782,Q$119)+'СЕТ СН'!$I$9+СВЦЭМ!$D$10+'СЕТ СН'!$I$6-'СЕТ СН'!$I$19</f>
        <v>2637.5790670400002</v>
      </c>
      <c r="R134" s="36">
        <f>SUMIFS(СВЦЭМ!$C$39:$C$782,СВЦЭМ!$A$39:$A$782,$A134,СВЦЭМ!$B$39:$B$782,R$119)+'СЕТ СН'!$I$9+СВЦЭМ!$D$10+'СЕТ СН'!$I$6-'СЕТ СН'!$I$19</f>
        <v>2644.87720902</v>
      </c>
      <c r="S134" s="36">
        <f>SUMIFS(СВЦЭМ!$C$39:$C$782,СВЦЭМ!$A$39:$A$782,$A134,СВЦЭМ!$B$39:$B$782,S$119)+'СЕТ СН'!$I$9+СВЦЭМ!$D$10+'СЕТ СН'!$I$6-'СЕТ СН'!$I$19</f>
        <v>2622.0719483800003</v>
      </c>
      <c r="T134" s="36">
        <f>SUMIFS(СВЦЭМ!$C$39:$C$782,СВЦЭМ!$A$39:$A$782,$A134,СВЦЭМ!$B$39:$B$782,T$119)+'СЕТ СН'!$I$9+СВЦЭМ!$D$10+'СЕТ СН'!$I$6-'СЕТ СН'!$I$19</f>
        <v>2591.5390399500002</v>
      </c>
      <c r="U134" s="36">
        <f>SUMIFS(СВЦЭМ!$C$39:$C$782,СВЦЭМ!$A$39:$A$782,$A134,СВЦЭМ!$B$39:$B$782,U$119)+'СЕТ СН'!$I$9+СВЦЭМ!$D$10+'СЕТ СН'!$I$6-'СЕТ СН'!$I$19</f>
        <v>2579.3675395700002</v>
      </c>
      <c r="V134" s="36">
        <f>SUMIFS(СВЦЭМ!$C$39:$C$782,СВЦЭМ!$A$39:$A$782,$A134,СВЦЭМ!$B$39:$B$782,V$119)+'СЕТ СН'!$I$9+СВЦЭМ!$D$10+'СЕТ СН'!$I$6-'СЕТ СН'!$I$19</f>
        <v>2537.9302236000003</v>
      </c>
      <c r="W134" s="36">
        <f>SUMIFS(СВЦЭМ!$C$39:$C$782,СВЦЭМ!$A$39:$A$782,$A134,СВЦЭМ!$B$39:$B$782,W$119)+'СЕТ СН'!$I$9+СВЦЭМ!$D$10+'СЕТ СН'!$I$6-'СЕТ СН'!$I$19</f>
        <v>2491.9035223800001</v>
      </c>
      <c r="X134" s="36">
        <f>SUMIFS(СВЦЭМ!$C$39:$C$782,СВЦЭМ!$A$39:$A$782,$A134,СВЦЭМ!$B$39:$B$782,X$119)+'СЕТ СН'!$I$9+СВЦЭМ!$D$10+'СЕТ СН'!$I$6-'СЕТ СН'!$I$19</f>
        <v>2530.84121185</v>
      </c>
      <c r="Y134" s="36">
        <f>SUMIFS(СВЦЭМ!$C$39:$C$782,СВЦЭМ!$A$39:$A$782,$A134,СВЦЭМ!$B$39:$B$782,Y$119)+'СЕТ СН'!$I$9+СВЦЭМ!$D$10+'СЕТ СН'!$I$6-'СЕТ СН'!$I$19</f>
        <v>2584.48924601</v>
      </c>
    </row>
    <row r="135" spans="1:25" ht="15.75" x14ac:dyDescent="0.2">
      <c r="A135" s="35">
        <f t="shared" si="3"/>
        <v>45428</v>
      </c>
      <c r="B135" s="36">
        <f>SUMIFS(СВЦЭМ!$C$39:$C$782,СВЦЭМ!$A$39:$A$782,$A135,СВЦЭМ!$B$39:$B$782,B$119)+'СЕТ СН'!$I$9+СВЦЭМ!$D$10+'СЕТ СН'!$I$6-'СЕТ СН'!$I$19</f>
        <v>2665.7297412500002</v>
      </c>
      <c r="C135" s="36">
        <f>SUMIFS(СВЦЭМ!$C$39:$C$782,СВЦЭМ!$A$39:$A$782,$A135,СВЦЭМ!$B$39:$B$782,C$119)+'СЕТ СН'!$I$9+СВЦЭМ!$D$10+'СЕТ СН'!$I$6-'СЕТ СН'!$I$19</f>
        <v>2762.2706894499997</v>
      </c>
      <c r="D135" s="36">
        <f>SUMIFS(СВЦЭМ!$C$39:$C$782,СВЦЭМ!$A$39:$A$782,$A135,СВЦЭМ!$B$39:$B$782,D$119)+'СЕТ СН'!$I$9+СВЦЭМ!$D$10+'СЕТ СН'!$I$6-'СЕТ СН'!$I$19</f>
        <v>2767.0224345900001</v>
      </c>
      <c r="E135" s="36">
        <f>SUMIFS(СВЦЭМ!$C$39:$C$782,СВЦЭМ!$A$39:$A$782,$A135,СВЦЭМ!$B$39:$B$782,E$119)+'СЕТ СН'!$I$9+СВЦЭМ!$D$10+'СЕТ СН'!$I$6-'СЕТ СН'!$I$19</f>
        <v>2823.4404212500003</v>
      </c>
      <c r="F135" s="36">
        <f>SUMIFS(СВЦЭМ!$C$39:$C$782,СВЦЭМ!$A$39:$A$782,$A135,СВЦЭМ!$B$39:$B$782,F$119)+'СЕТ СН'!$I$9+СВЦЭМ!$D$10+'СЕТ СН'!$I$6-'СЕТ СН'!$I$19</f>
        <v>2806.4617064000004</v>
      </c>
      <c r="G135" s="36">
        <f>SUMIFS(СВЦЭМ!$C$39:$C$782,СВЦЭМ!$A$39:$A$782,$A135,СВЦЭМ!$B$39:$B$782,G$119)+'СЕТ СН'!$I$9+СВЦЭМ!$D$10+'СЕТ СН'!$I$6-'СЕТ СН'!$I$19</f>
        <v>2771.2602823900002</v>
      </c>
      <c r="H135" s="36">
        <f>SUMIFS(СВЦЭМ!$C$39:$C$782,СВЦЭМ!$A$39:$A$782,$A135,СВЦЭМ!$B$39:$B$782,H$119)+'СЕТ СН'!$I$9+СВЦЭМ!$D$10+'СЕТ СН'!$I$6-'СЕТ СН'!$I$19</f>
        <v>2690.7053569600002</v>
      </c>
      <c r="I135" s="36">
        <f>SUMIFS(СВЦЭМ!$C$39:$C$782,СВЦЭМ!$A$39:$A$782,$A135,СВЦЭМ!$B$39:$B$782,I$119)+'СЕТ СН'!$I$9+СВЦЭМ!$D$10+'СЕТ СН'!$I$6-'СЕТ СН'!$I$19</f>
        <v>2595.6559731300003</v>
      </c>
      <c r="J135" s="36">
        <f>SUMIFS(СВЦЭМ!$C$39:$C$782,СВЦЭМ!$A$39:$A$782,$A135,СВЦЭМ!$B$39:$B$782,J$119)+'СЕТ СН'!$I$9+СВЦЭМ!$D$10+'СЕТ СН'!$I$6-'СЕТ СН'!$I$19</f>
        <v>2546.1511958299998</v>
      </c>
      <c r="K135" s="36">
        <f>SUMIFS(СВЦЭМ!$C$39:$C$782,СВЦЭМ!$A$39:$A$782,$A135,СВЦЭМ!$B$39:$B$782,K$119)+'СЕТ СН'!$I$9+СВЦЭМ!$D$10+'СЕТ СН'!$I$6-'СЕТ СН'!$I$19</f>
        <v>2514.5994287800004</v>
      </c>
      <c r="L135" s="36">
        <f>SUMIFS(СВЦЭМ!$C$39:$C$782,СВЦЭМ!$A$39:$A$782,$A135,СВЦЭМ!$B$39:$B$782,L$119)+'СЕТ СН'!$I$9+СВЦЭМ!$D$10+'СЕТ СН'!$I$6-'СЕТ СН'!$I$19</f>
        <v>2499.9183723200003</v>
      </c>
      <c r="M135" s="36">
        <f>SUMIFS(СВЦЭМ!$C$39:$C$782,СВЦЭМ!$A$39:$A$782,$A135,СВЦЭМ!$B$39:$B$782,M$119)+'СЕТ СН'!$I$9+СВЦЭМ!$D$10+'СЕТ СН'!$I$6-'СЕТ СН'!$I$19</f>
        <v>2516.6797057600002</v>
      </c>
      <c r="N135" s="36">
        <f>SUMIFS(СВЦЭМ!$C$39:$C$782,СВЦЭМ!$A$39:$A$782,$A135,СВЦЭМ!$B$39:$B$782,N$119)+'СЕТ СН'!$I$9+СВЦЭМ!$D$10+'СЕТ СН'!$I$6-'СЕТ СН'!$I$19</f>
        <v>2539.4655356100002</v>
      </c>
      <c r="O135" s="36">
        <f>SUMIFS(СВЦЭМ!$C$39:$C$782,СВЦЭМ!$A$39:$A$782,$A135,СВЦЭМ!$B$39:$B$782,O$119)+'СЕТ СН'!$I$9+СВЦЭМ!$D$10+'СЕТ СН'!$I$6-'СЕТ СН'!$I$19</f>
        <v>2541.4430908200002</v>
      </c>
      <c r="P135" s="36">
        <f>SUMIFS(СВЦЭМ!$C$39:$C$782,СВЦЭМ!$A$39:$A$782,$A135,СВЦЭМ!$B$39:$B$782,P$119)+'СЕТ СН'!$I$9+СВЦЭМ!$D$10+'СЕТ СН'!$I$6-'СЕТ СН'!$I$19</f>
        <v>2556.2981107300002</v>
      </c>
      <c r="Q135" s="36">
        <f>SUMIFS(СВЦЭМ!$C$39:$C$782,СВЦЭМ!$A$39:$A$782,$A135,СВЦЭМ!$B$39:$B$782,Q$119)+'СЕТ СН'!$I$9+СВЦЭМ!$D$10+'СЕТ СН'!$I$6-'СЕТ СН'!$I$19</f>
        <v>2578.1378045599999</v>
      </c>
      <c r="R135" s="36">
        <f>SUMIFS(СВЦЭМ!$C$39:$C$782,СВЦЭМ!$A$39:$A$782,$A135,СВЦЭМ!$B$39:$B$782,R$119)+'СЕТ СН'!$I$9+СВЦЭМ!$D$10+'СЕТ СН'!$I$6-'СЕТ СН'!$I$19</f>
        <v>2573.5471167200003</v>
      </c>
      <c r="S135" s="36">
        <f>SUMIFS(СВЦЭМ!$C$39:$C$782,СВЦЭМ!$A$39:$A$782,$A135,СВЦЭМ!$B$39:$B$782,S$119)+'СЕТ СН'!$I$9+СВЦЭМ!$D$10+'СЕТ СН'!$I$6-'СЕТ СН'!$I$19</f>
        <v>2565.2995384599999</v>
      </c>
      <c r="T135" s="36">
        <f>SUMIFS(СВЦЭМ!$C$39:$C$782,СВЦЭМ!$A$39:$A$782,$A135,СВЦЭМ!$B$39:$B$782,T$119)+'СЕТ СН'!$I$9+СВЦЭМ!$D$10+'СЕТ СН'!$I$6-'СЕТ СН'!$I$19</f>
        <v>2551.6928983600001</v>
      </c>
      <c r="U135" s="36">
        <f>SUMIFS(СВЦЭМ!$C$39:$C$782,СВЦЭМ!$A$39:$A$782,$A135,СВЦЭМ!$B$39:$B$782,U$119)+'СЕТ СН'!$I$9+СВЦЭМ!$D$10+'СЕТ СН'!$I$6-'СЕТ СН'!$I$19</f>
        <v>2537.3113881199997</v>
      </c>
      <c r="V135" s="36">
        <f>SUMIFS(СВЦЭМ!$C$39:$C$782,СВЦЭМ!$A$39:$A$782,$A135,СВЦЭМ!$B$39:$B$782,V$119)+'СЕТ СН'!$I$9+СВЦЭМ!$D$10+'СЕТ СН'!$I$6-'СЕТ СН'!$I$19</f>
        <v>2519.60614734</v>
      </c>
      <c r="W135" s="36">
        <f>SUMIFS(СВЦЭМ!$C$39:$C$782,СВЦЭМ!$A$39:$A$782,$A135,СВЦЭМ!$B$39:$B$782,W$119)+'СЕТ СН'!$I$9+СВЦЭМ!$D$10+'СЕТ СН'!$I$6-'СЕТ СН'!$I$19</f>
        <v>2490.3731506100003</v>
      </c>
      <c r="X135" s="36">
        <f>SUMIFS(СВЦЭМ!$C$39:$C$782,СВЦЭМ!$A$39:$A$782,$A135,СВЦЭМ!$B$39:$B$782,X$119)+'СЕТ СН'!$I$9+СВЦЭМ!$D$10+'СЕТ СН'!$I$6-'СЕТ СН'!$I$19</f>
        <v>2520.6669775700002</v>
      </c>
      <c r="Y135" s="36">
        <f>SUMIFS(СВЦЭМ!$C$39:$C$782,СВЦЭМ!$A$39:$A$782,$A135,СВЦЭМ!$B$39:$B$782,Y$119)+'СЕТ СН'!$I$9+СВЦЭМ!$D$10+'СЕТ СН'!$I$6-'СЕТ СН'!$I$19</f>
        <v>2587.4269185200001</v>
      </c>
    </row>
    <row r="136" spans="1:25" ht="15.75" x14ac:dyDescent="0.2">
      <c r="A136" s="35">
        <f t="shared" si="3"/>
        <v>45429</v>
      </c>
      <c r="B136" s="36">
        <f>SUMIFS(СВЦЭМ!$C$39:$C$782,СВЦЭМ!$A$39:$A$782,$A136,СВЦЭМ!$B$39:$B$782,B$119)+'СЕТ СН'!$I$9+СВЦЭМ!$D$10+'СЕТ СН'!$I$6-'СЕТ СН'!$I$19</f>
        <v>2571.26846148</v>
      </c>
      <c r="C136" s="36">
        <f>SUMIFS(СВЦЭМ!$C$39:$C$782,СВЦЭМ!$A$39:$A$782,$A136,СВЦЭМ!$B$39:$B$782,C$119)+'СЕТ СН'!$I$9+СВЦЭМ!$D$10+'СЕТ СН'!$I$6-'СЕТ СН'!$I$19</f>
        <v>2598.64780492</v>
      </c>
      <c r="D136" s="36">
        <f>SUMIFS(СВЦЭМ!$C$39:$C$782,СВЦЭМ!$A$39:$A$782,$A136,СВЦЭМ!$B$39:$B$782,D$119)+'СЕТ СН'!$I$9+СВЦЭМ!$D$10+'СЕТ СН'!$I$6-'СЕТ СН'!$I$19</f>
        <v>2606.0410650200001</v>
      </c>
      <c r="E136" s="36">
        <f>SUMIFS(СВЦЭМ!$C$39:$C$782,СВЦЭМ!$A$39:$A$782,$A136,СВЦЭМ!$B$39:$B$782,E$119)+'СЕТ СН'!$I$9+СВЦЭМ!$D$10+'СЕТ СН'!$I$6-'СЕТ СН'!$I$19</f>
        <v>2688.2726643800002</v>
      </c>
      <c r="F136" s="36">
        <f>SUMIFS(СВЦЭМ!$C$39:$C$782,СВЦЭМ!$A$39:$A$782,$A136,СВЦЭМ!$B$39:$B$782,F$119)+'СЕТ СН'!$I$9+СВЦЭМ!$D$10+'СЕТ СН'!$I$6-'СЕТ СН'!$I$19</f>
        <v>2708.4052931900001</v>
      </c>
      <c r="G136" s="36">
        <f>SUMIFS(СВЦЭМ!$C$39:$C$782,СВЦЭМ!$A$39:$A$782,$A136,СВЦЭМ!$B$39:$B$782,G$119)+'СЕТ СН'!$I$9+СВЦЭМ!$D$10+'СЕТ СН'!$I$6-'СЕТ СН'!$I$19</f>
        <v>2675.28397421</v>
      </c>
      <c r="H136" s="36">
        <f>SUMIFS(СВЦЭМ!$C$39:$C$782,СВЦЭМ!$A$39:$A$782,$A136,СВЦЭМ!$B$39:$B$782,H$119)+'СЕТ СН'!$I$9+СВЦЭМ!$D$10+'СЕТ СН'!$I$6-'СЕТ СН'!$I$19</f>
        <v>2653.0741983299999</v>
      </c>
      <c r="I136" s="36">
        <f>SUMIFS(СВЦЭМ!$C$39:$C$782,СВЦЭМ!$A$39:$A$782,$A136,СВЦЭМ!$B$39:$B$782,I$119)+'СЕТ СН'!$I$9+СВЦЭМ!$D$10+'СЕТ СН'!$I$6-'СЕТ СН'!$I$19</f>
        <v>2667.20792768</v>
      </c>
      <c r="J136" s="36">
        <f>SUMIFS(СВЦЭМ!$C$39:$C$782,СВЦЭМ!$A$39:$A$782,$A136,СВЦЭМ!$B$39:$B$782,J$119)+'СЕТ СН'!$I$9+СВЦЭМ!$D$10+'СЕТ СН'!$I$6-'СЕТ СН'!$I$19</f>
        <v>2607.1839597899998</v>
      </c>
      <c r="K136" s="36">
        <f>SUMIFS(СВЦЭМ!$C$39:$C$782,СВЦЭМ!$A$39:$A$782,$A136,СВЦЭМ!$B$39:$B$782,K$119)+'СЕТ СН'!$I$9+СВЦЭМ!$D$10+'СЕТ СН'!$I$6-'СЕТ СН'!$I$19</f>
        <v>2597.2039781800004</v>
      </c>
      <c r="L136" s="36">
        <f>SUMIFS(СВЦЭМ!$C$39:$C$782,СВЦЭМ!$A$39:$A$782,$A136,СВЦЭМ!$B$39:$B$782,L$119)+'СЕТ СН'!$I$9+СВЦЭМ!$D$10+'СЕТ СН'!$I$6-'СЕТ СН'!$I$19</f>
        <v>2583.4495617299999</v>
      </c>
      <c r="M136" s="36">
        <f>SUMIFS(СВЦЭМ!$C$39:$C$782,СВЦЭМ!$A$39:$A$782,$A136,СВЦЭМ!$B$39:$B$782,M$119)+'СЕТ СН'!$I$9+СВЦЭМ!$D$10+'СЕТ СН'!$I$6-'СЕТ СН'!$I$19</f>
        <v>2618.9022173800004</v>
      </c>
      <c r="N136" s="36">
        <f>SUMIFS(СВЦЭМ!$C$39:$C$782,СВЦЭМ!$A$39:$A$782,$A136,СВЦЭМ!$B$39:$B$782,N$119)+'СЕТ СН'!$I$9+СВЦЭМ!$D$10+'СЕТ СН'!$I$6-'СЕТ СН'!$I$19</f>
        <v>2624.7695178599997</v>
      </c>
      <c r="O136" s="36">
        <f>SUMIFS(СВЦЭМ!$C$39:$C$782,СВЦЭМ!$A$39:$A$782,$A136,СВЦЭМ!$B$39:$B$782,O$119)+'СЕТ СН'!$I$9+СВЦЭМ!$D$10+'СЕТ СН'!$I$6-'СЕТ СН'!$I$19</f>
        <v>2639.9618862899997</v>
      </c>
      <c r="P136" s="36">
        <f>SUMIFS(СВЦЭМ!$C$39:$C$782,СВЦЭМ!$A$39:$A$782,$A136,СВЦЭМ!$B$39:$B$782,P$119)+'СЕТ СН'!$I$9+СВЦЭМ!$D$10+'СЕТ СН'!$I$6-'СЕТ СН'!$I$19</f>
        <v>2647.0133195899998</v>
      </c>
      <c r="Q136" s="36">
        <f>SUMIFS(СВЦЭМ!$C$39:$C$782,СВЦЭМ!$A$39:$A$782,$A136,СВЦЭМ!$B$39:$B$782,Q$119)+'СЕТ СН'!$I$9+СВЦЭМ!$D$10+'СЕТ СН'!$I$6-'СЕТ СН'!$I$19</f>
        <v>2683.48625477</v>
      </c>
      <c r="R136" s="36">
        <f>SUMIFS(СВЦЭМ!$C$39:$C$782,СВЦЭМ!$A$39:$A$782,$A136,СВЦЭМ!$B$39:$B$782,R$119)+'СЕТ СН'!$I$9+СВЦЭМ!$D$10+'СЕТ СН'!$I$6-'СЕТ СН'!$I$19</f>
        <v>2692.2393440800001</v>
      </c>
      <c r="S136" s="36">
        <f>SUMIFS(СВЦЭМ!$C$39:$C$782,СВЦЭМ!$A$39:$A$782,$A136,СВЦЭМ!$B$39:$B$782,S$119)+'СЕТ СН'!$I$9+СВЦЭМ!$D$10+'СЕТ СН'!$I$6-'СЕТ СН'!$I$19</f>
        <v>2673.16601876</v>
      </c>
      <c r="T136" s="36">
        <f>SUMIFS(СВЦЭМ!$C$39:$C$782,СВЦЭМ!$A$39:$A$782,$A136,СВЦЭМ!$B$39:$B$782,T$119)+'СЕТ СН'!$I$9+СВЦЭМ!$D$10+'СЕТ СН'!$I$6-'СЕТ СН'!$I$19</f>
        <v>2628.1066987300001</v>
      </c>
      <c r="U136" s="36">
        <f>SUMIFS(СВЦЭМ!$C$39:$C$782,СВЦЭМ!$A$39:$A$782,$A136,СВЦЭМ!$B$39:$B$782,U$119)+'СЕТ СН'!$I$9+СВЦЭМ!$D$10+'СЕТ СН'!$I$6-'СЕТ СН'!$I$19</f>
        <v>2620.4402423399997</v>
      </c>
      <c r="V136" s="36">
        <f>SUMIFS(СВЦЭМ!$C$39:$C$782,СВЦЭМ!$A$39:$A$782,$A136,СВЦЭМ!$B$39:$B$782,V$119)+'СЕТ СН'!$I$9+СВЦЭМ!$D$10+'СЕТ СН'!$I$6-'СЕТ СН'!$I$19</f>
        <v>2602.5053991100003</v>
      </c>
      <c r="W136" s="36">
        <f>SUMIFS(СВЦЭМ!$C$39:$C$782,СВЦЭМ!$A$39:$A$782,$A136,СВЦЭМ!$B$39:$B$782,W$119)+'СЕТ СН'!$I$9+СВЦЭМ!$D$10+'СЕТ СН'!$I$6-'СЕТ СН'!$I$19</f>
        <v>2565.3854590400001</v>
      </c>
      <c r="X136" s="36">
        <f>SUMIFS(СВЦЭМ!$C$39:$C$782,СВЦЭМ!$A$39:$A$782,$A136,СВЦЭМ!$B$39:$B$782,X$119)+'СЕТ СН'!$I$9+СВЦЭМ!$D$10+'СЕТ СН'!$I$6-'СЕТ СН'!$I$19</f>
        <v>2603.9276087899998</v>
      </c>
      <c r="Y136" s="36">
        <f>SUMIFS(СВЦЭМ!$C$39:$C$782,СВЦЭМ!$A$39:$A$782,$A136,СВЦЭМ!$B$39:$B$782,Y$119)+'СЕТ СН'!$I$9+СВЦЭМ!$D$10+'СЕТ СН'!$I$6-'СЕТ СН'!$I$19</f>
        <v>2669.7132013299997</v>
      </c>
    </row>
    <row r="137" spans="1:25" ht="15.75" x14ac:dyDescent="0.2">
      <c r="A137" s="35">
        <f t="shared" si="3"/>
        <v>45430</v>
      </c>
      <c r="B137" s="36">
        <f>SUMIFS(СВЦЭМ!$C$39:$C$782,СВЦЭМ!$A$39:$A$782,$A137,СВЦЭМ!$B$39:$B$782,B$119)+'СЕТ СН'!$I$9+СВЦЭМ!$D$10+'СЕТ СН'!$I$6-'СЕТ СН'!$I$19</f>
        <v>2610.0737968200001</v>
      </c>
      <c r="C137" s="36">
        <f>SUMIFS(СВЦЭМ!$C$39:$C$782,СВЦЭМ!$A$39:$A$782,$A137,СВЦЭМ!$B$39:$B$782,C$119)+'СЕТ СН'!$I$9+СВЦЭМ!$D$10+'СЕТ СН'!$I$6-'СЕТ СН'!$I$19</f>
        <v>2692.7791684700001</v>
      </c>
      <c r="D137" s="36">
        <f>SUMIFS(СВЦЭМ!$C$39:$C$782,СВЦЭМ!$A$39:$A$782,$A137,СВЦЭМ!$B$39:$B$782,D$119)+'СЕТ СН'!$I$9+СВЦЭМ!$D$10+'СЕТ СН'!$I$6-'СЕТ СН'!$I$19</f>
        <v>2688.1853590999999</v>
      </c>
      <c r="E137" s="36">
        <f>SUMIFS(СВЦЭМ!$C$39:$C$782,СВЦЭМ!$A$39:$A$782,$A137,СВЦЭМ!$B$39:$B$782,E$119)+'СЕТ СН'!$I$9+СВЦЭМ!$D$10+'СЕТ СН'!$I$6-'СЕТ СН'!$I$19</f>
        <v>2713.6009558800001</v>
      </c>
      <c r="F137" s="36">
        <f>SUMIFS(СВЦЭМ!$C$39:$C$782,СВЦЭМ!$A$39:$A$782,$A137,СВЦЭМ!$B$39:$B$782,F$119)+'СЕТ СН'!$I$9+СВЦЭМ!$D$10+'СЕТ СН'!$I$6-'СЕТ СН'!$I$19</f>
        <v>2717.2957074599999</v>
      </c>
      <c r="G137" s="36">
        <f>SUMIFS(СВЦЭМ!$C$39:$C$782,СВЦЭМ!$A$39:$A$782,$A137,СВЦЭМ!$B$39:$B$782,G$119)+'СЕТ СН'!$I$9+СВЦЭМ!$D$10+'СЕТ СН'!$I$6-'СЕТ СН'!$I$19</f>
        <v>2722.6249040399998</v>
      </c>
      <c r="H137" s="36">
        <f>SUMIFS(СВЦЭМ!$C$39:$C$782,СВЦЭМ!$A$39:$A$782,$A137,СВЦЭМ!$B$39:$B$782,H$119)+'СЕТ СН'!$I$9+СВЦЭМ!$D$10+'СЕТ СН'!$I$6-'СЕТ СН'!$I$19</f>
        <v>2698.9611126300001</v>
      </c>
      <c r="I137" s="36">
        <f>SUMIFS(СВЦЭМ!$C$39:$C$782,СВЦЭМ!$A$39:$A$782,$A137,СВЦЭМ!$B$39:$B$782,I$119)+'СЕТ СН'!$I$9+СВЦЭМ!$D$10+'СЕТ СН'!$I$6-'СЕТ СН'!$I$19</f>
        <v>2667.25258416</v>
      </c>
      <c r="J137" s="36">
        <f>SUMIFS(СВЦЭМ!$C$39:$C$782,СВЦЭМ!$A$39:$A$782,$A137,СВЦЭМ!$B$39:$B$782,J$119)+'СЕТ СН'!$I$9+СВЦЭМ!$D$10+'СЕТ СН'!$I$6-'СЕТ СН'!$I$19</f>
        <v>2617.5233119200002</v>
      </c>
      <c r="K137" s="36">
        <f>SUMIFS(СВЦЭМ!$C$39:$C$782,СВЦЭМ!$A$39:$A$782,$A137,СВЦЭМ!$B$39:$B$782,K$119)+'СЕТ СН'!$I$9+СВЦЭМ!$D$10+'СЕТ СН'!$I$6-'СЕТ СН'!$I$19</f>
        <v>2591.4215096400003</v>
      </c>
      <c r="L137" s="36">
        <f>SUMIFS(СВЦЭМ!$C$39:$C$782,СВЦЭМ!$A$39:$A$782,$A137,СВЦЭМ!$B$39:$B$782,L$119)+'СЕТ СН'!$I$9+СВЦЭМ!$D$10+'СЕТ СН'!$I$6-'СЕТ СН'!$I$19</f>
        <v>2589.1013185800002</v>
      </c>
      <c r="M137" s="36">
        <f>SUMIFS(СВЦЭМ!$C$39:$C$782,СВЦЭМ!$A$39:$A$782,$A137,СВЦЭМ!$B$39:$B$782,M$119)+'СЕТ СН'!$I$9+СВЦЭМ!$D$10+'СЕТ СН'!$I$6-'СЕТ СН'!$I$19</f>
        <v>2617.0090128700003</v>
      </c>
      <c r="N137" s="36">
        <f>SUMIFS(СВЦЭМ!$C$39:$C$782,СВЦЭМ!$A$39:$A$782,$A137,СВЦЭМ!$B$39:$B$782,N$119)+'СЕТ СН'!$I$9+СВЦЭМ!$D$10+'СЕТ СН'!$I$6-'СЕТ СН'!$I$19</f>
        <v>2622.3497163800002</v>
      </c>
      <c r="O137" s="36">
        <f>SUMIFS(СВЦЭМ!$C$39:$C$782,СВЦЭМ!$A$39:$A$782,$A137,СВЦЭМ!$B$39:$B$782,O$119)+'СЕТ СН'!$I$9+СВЦЭМ!$D$10+'СЕТ СН'!$I$6-'СЕТ СН'!$I$19</f>
        <v>2629.9102438300001</v>
      </c>
      <c r="P137" s="36">
        <f>SUMIFS(СВЦЭМ!$C$39:$C$782,СВЦЭМ!$A$39:$A$782,$A137,СВЦЭМ!$B$39:$B$782,P$119)+'СЕТ СН'!$I$9+СВЦЭМ!$D$10+'СЕТ СН'!$I$6-'СЕТ СН'!$I$19</f>
        <v>2652.4277051999998</v>
      </c>
      <c r="Q137" s="36">
        <f>SUMIFS(СВЦЭМ!$C$39:$C$782,СВЦЭМ!$A$39:$A$782,$A137,СВЦЭМ!$B$39:$B$782,Q$119)+'СЕТ СН'!$I$9+СВЦЭМ!$D$10+'СЕТ СН'!$I$6-'СЕТ СН'!$I$19</f>
        <v>2671.4070503900002</v>
      </c>
      <c r="R137" s="36">
        <f>SUMIFS(СВЦЭМ!$C$39:$C$782,СВЦЭМ!$A$39:$A$782,$A137,СВЦЭМ!$B$39:$B$782,R$119)+'СЕТ СН'!$I$9+СВЦЭМ!$D$10+'СЕТ СН'!$I$6-'СЕТ СН'!$I$19</f>
        <v>2687.6838849800001</v>
      </c>
      <c r="S137" s="36">
        <f>SUMIFS(СВЦЭМ!$C$39:$C$782,СВЦЭМ!$A$39:$A$782,$A137,СВЦЭМ!$B$39:$B$782,S$119)+'СЕТ СН'!$I$9+СВЦЭМ!$D$10+'СЕТ СН'!$I$6-'СЕТ СН'!$I$19</f>
        <v>2681.6736092600004</v>
      </c>
      <c r="T137" s="36">
        <f>SUMIFS(СВЦЭМ!$C$39:$C$782,СВЦЭМ!$A$39:$A$782,$A137,СВЦЭМ!$B$39:$B$782,T$119)+'СЕТ СН'!$I$9+СВЦЭМ!$D$10+'СЕТ СН'!$I$6-'СЕТ СН'!$I$19</f>
        <v>2656.5709045800004</v>
      </c>
      <c r="U137" s="36">
        <f>SUMIFS(СВЦЭМ!$C$39:$C$782,СВЦЭМ!$A$39:$A$782,$A137,СВЦЭМ!$B$39:$B$782,U$119)+'СЕТ СН'!$I$9+СВЦЭМ!$D$10+'СЕТ СН'!$I$6-'СЕТ СН'!$I$19</f>
        <v>2631.09070367</v>
      </c>
      <c r="V137" s="36">
        <f>SUMIFS(СВЦЭМ!$C$39:$C$782,СВЦЭМ!$A$39:$A$782,$A137,СВЦЭМ!$B$39:$B$782,V$119)+'СЕТ СН'!$I$9+СВЦЭМ!$D$10+'СЕТ СН'!$I$6-'СЕТ СН'!$I$19</f>
        <v>2579.7852093500001</v>
      </c>
      <c r="W137" s="36">
        <f>SUMIFS(СВЦЭМ!$C$39:$C$782,СВЦЭМ!$A$39:$A$782,$A137,СВЦЭМ!$B$39:$B$782,W$119)+'СЕТ СН'!$I$9+СВЦЭМ!$D$10+'СЕТ СН'!$I$6-'СЕТ СН'!$I$19</f>
        <v>2529.89201675</v>
      </c>
      <c r="X137" s="36">
        <f>SUMIFS(СВЦЭМ!$C$39:$C$782,СВЦЭМ!$A$39:$A$782,$A137,СВЦЭМ!$B$39:$B$782,X$119)+'СЕТ СН'!$I$9+СВЦЭМ!$D$10+'СЕТ СН'!$I$6-'СЕТ СН'!$I$19</f>
        <v>2562.9111739300001</v>
      </c>
      <c r="Y137" s="36">
        <f>SUMIFS(СВЦЭМ!$C$39:$C$782,СВЦЭМ!$A$39:$A$782,$A137,СВЦЭМ!$B$39:$B$782,Y$119)+'СЕТ СН'!$I$9+СВЦЭМ!$D$10+'СЕТ СН'!$I$6-'СЕТ СН'!$I$19</f>
        <v>2645.2907709000001</v>
      </c>
    </row>
    <row r="138" spans="1:25" ht="15.75" x14ac:dyDescent="0.2">
      <c r="A138" s="35">
        <f t="shared" si="3"/>
        <v>45431</v>
      </c>
      <c r="B138" s="36">
        <f>SUMIFS(СВЦЭМ!$C$39:$C$782,СВЦЭМ!$A$39:$A$782,$A138,СВЦЭМ!$B$39:$B$782,B$119)+'СЕТ СН'!$I$9+СВЦЭМ!$D$10+'СЕТ СН'!$I$6-'СЕТ СН'!$I$19</f>
        <v>2691.81024213</v>
      </c>
      <c r="C138" s="36">
        <f>SUMIFS(СВЦЭМ!$C$39:$C$782,СВЦЭМ!$A$39:$A$782,$A138,СВЦЭМ!$B$39:$B$782,C$119)+'СЕТ СН'!$I$9+СВЦЭМ!$D$10+'СЕТ СН'!$I$6-'СЕТ СН'!$I$19</f>
        <v>2711.6993797100004</v>
      </c>
      <c r="D138" s="36">
        <f>SUMIFS(СВЦЭМ!$C$39:$C$782,СВЦЭМ!$A$39:$A$782,$A138,СВЦЭМ!$B$39:$B$782,D$119)+'СЕТ СН'!$I$9+СВЦЭМ!$D$10+'СЕТ СН'!$I$6-'СЕТ СН'!$I$19</f>
        <v>2736.2178574</v>
      </c>
      <c r="E138" s="36">
        <f>SUMIFS(СВЦЭМ!$C$39:$C$782,СВЦЭМ!$A$39:$A$782,$A138,СВЦЭМ!$B$39:$B$782,E$119)+'СЕТ СН'!$I$9+СВЦЭМ!$D$10+'СЕТ СН'!$I$6-'СЕТ СН'!$I$19</f>
        <v>2766.5311763700001</v>
      </c>
      <c r="F138" s="36">
        <f>SUMIFS(СВЦЭМ!$C$39:$C$782,СВЦЭМ!$A$39:$A$782,$A138,СВЦЭМ!$B$39:$B$782,F$119)+'СЕТ СН'!$I$9+СВЦЭМ!$D$10+'СЕТ СН'!$I$6-'СЕТ СН'!$I$19</f>
        <v>2765.7161013300001</v>
      </c>
      <c r="G138" s="36">
        <f>SUMIFS(СВЦЭМ!$C$39:$C$782,СВЦЭМ!$A$39:$A$782,$A138,СВЦЭМ!$B$39:$B$782,G$119)+'СЕТ СН'!$I$9+СВЦЭМ!$D$10+'СЕТ СН'!$I$6-'СЕТ СН'!$I$19</f>
        <v>2747.85748268</v>
      </c>
      <c r="H138" s="36">
        <f>SUMIFS(СВЦЭМ!$C$39:$C$782,СВЦЭМ!$A$39:$A$782,$A138,СВЦЭМ!$B$39:$B$782,H$119)+'СЕТ СН'!$I$9+СВЦЭМ!$D$10+'СЕТ СН'!$I$6-'СЕТ СН'!$I$19</f>
        <v>2763.02568974</v>
      </c>
      <c r="I138" s="36">
        <f>SUMIFS(СВЦЭМ!$C$39:$C$782,СВЦЭМ!$A$39:$A$782,$A138,СВЦЭМ!$B$39:$B$782,I$119)+'СЕТ СН'!$I$9+СВЦЭМ!$D$10+'СЕТ СН'!$I$6-'СЕТ СН'!$I$19</f>
        <v>2727.3445121300001</v>
      </c>
      <c r="J138" s="36">
        <f>SUMIFS(СВЦЭМ!$C$39:$C$782,СВЦЭМ!$A$39:$A$782,$A138,СВЦЭМ!$B$39:$B$782,J$119)+'СЕТ СН'!$I$9+СВЦЭМ!$D$10+'СЕТ СН'!$I$6-'СЕТ СН'!$I$19</f>
        <v>2636.21361217</v>
      </c>
      <c r="K138" s="36">
        <f>SUMIFS(СВЦЭМ!$C$39:$C$782,СВЦЭМ!$A$39:$A$782,$A138,СВЦЭМ!$B$39:$B$782,K$119)+'СЕТ СН'!$I$9+СВЦЭМ!$D$10+'СЕТ СН'!$I$6-'СЕТ СН'!$I$19</f>
        <v>2577.5242547899998</v>
      </c>
      <c r="L138" s="36">
        <f>SUMIFS(СВЦЭМ!$C$39:$C$782,СВЦЭМ!$A$39:$A$782,$A138,СВЦЭМ!$B$39:$B$782,L$119)+'СЕТ СН'!$I$9+СВЦЭМ!$D$10+'СЕТ СН'!$I$6-'СЕТ СН'!$I$19</f>
        <v>2563.7799243600002</v>
      </c>
      <c r="M138" s="36">
        <f>SUMIFS(СВЦЭМ!$C$39:$C$782,СВЦЭМ!$A$39:$A$782,$A138,СВЦЭМ!$B$39:$B$782,M$119)+'СЕТ СН'!$I$9+СВЦЭМ!$D$10+'СЕТ СН'!$I$6-'СЕТ СН'!$I$19</f>
        <v>2573.2851747200002</v>
      </c>
      <c r="N138" s="36">
        <f>SUMIFS(СВЦЭМ!$C$39:$C$782,СВЦЭМ!$A$39:$A$782,$A138,СВЦЭМ!$B$39:$B$782,N$119)+'СЕТ СН'!$I$9+СВЦЭМ!$D$10+'СЕТ СН'!$I$6-'СЕТ СН'!$I$19</f>
        <v>2571.0563744299998</v>
      </c>
      <c r="O138" s="36">
        <f>SUMIFS(СВЦЭМ!$C$39:$C$782,СВЦЭМ!$A$39:$A$782,$A138,СВЦЭМ!$B$39:$B$782,O$119)+'СЕТ СН'!$I$9+СВЦЭМ!$D$10+'СЕТ СН'!$I$6-'СЕТ СН'!$I$19</f>
        <v>2572.3491845600001</v>
      </c>
      <c r="P138" s="36">
        <f>SUMIFS(СВЦЭМ!$C$39:$C$782,СВЦЭМ!$A$39:$A$782,$A138,СВЦЭМ!$B$39:$B$782,P$119)+'СЕТ СН'!$I$9+СВЦЭМ!$D$10+'СЕТ СН'!$I$6-'СЕТ СН'!$I$19</f>
        <v>2578.2916860699997</v>
      </c>
      <c r="Q138" s="36">
        <f>SUMIFS(СВЦЭМ!$C$39:$C$782,СВЦЭМ!$A$39:$A$782,$A138,СВЦЭМ!$B$39:$B$782,Q$119)+'СЕТ СН'!$I$9+СВЦЭМ!$D$10+'СЕТ СН'!$I$6-'СЕТ СН'!$I$19</f>
        <v>2608.72848918</v>
      </c>
      <c r="R138" s="36">
        <f>SUMIFS(СВЦЭМ!$C$39:$C$782,СВЦЭМ!$A$39:$A$782,$A138,СВЦЭМ!$B$39:$B$782,R$119)+'СЕТ СН'!$I$9+СВЦЭМ!$D$10+'СЕТ СН'!$I$6-'СЕТ СН'!$I$19</f>
        <v>2611.6823692500002</v>
      </c>
      <c r="S138" s="36">
        <f>SUMIFS(СВЦЭМ!$C$39:$C$782,СВЦЭМ!$A$39:$A$782,$A138,СВЦЭМ!$B$39:$B$782,S$119)+'СЕТ СН'!$I$9+СВЦЭМ!$D$10+'СЕТ СН'!$I$6-'СЕТ СН'!$I$19</f>
        <v>2598.1013733099999</v>
      </c>
      <c r="T138" s="36">
        <f>SUMIFS(СВЦЭМ!$C$39:$C$782,СВЦЭМ!$A$39:$A$782,$A138,СВЦЭМ!$B$39:$B$782,T$119)+'СЕТ СН'!$I$9+СВЦЭМ!$D$10+'СЕТ СН'!$I$6-'СЕТ СН'!$I$19</f>
        <v>2578.4374881900003</v>
      </c>
      <c r="U138" s="36">
        <f>SUMIFS(СВЦЭМ!$C$39:$C$782,СВЦЭМ!$A$39:$A$782,$A138,СВЦЭМ!$B$39:$B$782,U$119)+'СЕТ СН'!$I$9+СВЦЭМ!$D$10+'СЕТ СН'!$I$6-'СЕТ СН'!$I$19</f>
        <v>2576.0826997200002</v>
      </c>
      <c r="V138" s="36">
        <f>SUMIFS(СВЦЭМ!$C$39:$C$782,СВЦЭМ!$A$39:$A$782,$A138,СВЦЭМ!$B$39:$B$782,V$119)+'СЕТ СН'!$I$9+СВЦЭМ!$D$10+'СЕТ СН'!$I$6-'СЕТ СН'!$I$19</f>
        <v>2569.2254177700001</v>
      </c>
      <c r="W138" s="36">
        <f>SUMIFS(СВЦЭМ!$C$39:$C$782,СВЦЭМ!$A$39:$A$782,$A138,СВЦЭМ!$B$39:$B$782,W$119)+'СЕТ СН'!$I$9+СВЦЭМ!$D$10+'СЕТ СН'!$I$6-'СЕТ СН'!$I$19</f>
        <v>2531.1066220499997</v>
      </c>
      <c r="X138" s="36">
        <f>SUMIFS(СВЦЭМ!$C$39:$C$782,СВЦЭМ!$A$39:$A$782,$A138,СВЦЭМ!$B$39:$B$782,X$119)+'СЕТ СН'!$I$9+СВЦЭМ!$D$10+'СЕТ СН'!$I$6-'СЕТ СН'!$I$19</f>
        <v>2570.5708267500004</v>
      </c>
      <c r="Y138" s="36">
        <f>SUMIFS(СВЦЭМ!$C$39:$C$782,СВЦЭМ!$A$39:$A$782,$A138,СВЦЭМ!$B$39:$B$782,Y$119)+'СЕТ СН'!$I$9+СВЦЭМ!$D$10+'СЕТ СН'!$I$6-'СЕТ СН'!$I$19</f>
        <v>2603.4774179400001</v>
      </c>
    </row>
    <row r="139" spans="1:25" ht="15.75" x14ac:dyDescent="0.2">
      <c r="A139" s="35">
        <f t="shared" si="3"/>
        <v>45432</v>
      </c>
      <c r="B139" s="36">
        <f>SUMIFS(СВЦЭМ!$C$39:$C$782,СВЦЭМ!$A$39:$A$782,$A139,СВЦЭМ!$B$39:$B$782,B$119)+'СЕТ СН'!$I$9+СВЦЭМ!$D$10+'СЕТ СН'!$I$6-'СЕТ СН'!$I$19</f>
        <v>2628.2705678100001</v>
      </c>
      <c r="C139" s="36">
        <f>SUMIFS(СВЦЭМ!$C$39:$C$782,СВЦЭМ!$A$39:$A$782,$A139,СВЦЭМ!$B$39:$B$782,C$119)+'СЕТ СН'!$I$9+СВЦЭМ!$D$10+'СЕТ СН'!$I$6-'СЕТ СН'!$I$19</f>
        <v>2726.9357543599999</v>
      </c>
      <c r="D139" s="36">
        <f>SUMIFS(СВЦЭМ!$C$39:$C$782,СВЦЭМ!$A$39:$A$782,$A139,СВЦЭМ!$B$39:$B$782,D$119)+'СЕТ СН'!$I$9+СВЦЭМ!$D$10+'СЕТ СН'!$I$6-'СЕТ СН'!$I$19</f>
        <v>2729.6743260000003</v>
      </c>
      <c r="E139" s="36">
        <f>SUMIFS(СВЦЭМ!$C$39:$C$782,СВЦЭМ!$A$39:$A$782,$A139,СВЦЭМ!$B$39:$B$782,E$119)+'СЕТ СН'!$I$9+СВЦЭМ!$D$10+'СЕТ СН'!$I$6-'СЕТ СН'!$I$19</f>
        <v>2793.8650576800001</v>
      </c>
      <c r="F139" s="36">
        <f>SUMIFS(СВЦЭМ!$C$39:$C$782,СВЦЭМ!$A$39:$A$782,$A139,СВЦЭМ!$B$39:$B$782,F$119)+'СЕТ СН'!$I$9+СВЦЭМ!$D$10+'СЕТ СН'!$I$6-'СЕТ СН'!$I$19</f>
        <v>2793.5023111800001</v>
      </c>
      <c r="G139" s="36">
        <f>SUMIFS(СВЦЭМ!$C$39:$C$782,СВЦЭМ!$A$39:$A$782,$A139,СВЦЭМ!$B$39:$B$782,G$119)+'СЕТ СН'!$I$9+СВЦЭМ!$D$10+'СЕТ СН'!$I$6-'СЕТ СН'!$I$19</f>
        <v>2750.9748077499999</v>
      </c>
      <c r="H139" s="36">
        <f>SUMIFS(СВЦЭМ!$C$39:$C$782,СВЦЭМ!$A$39:$A$782,$A139,СВЦЭМ!$B$39:$B$782,H$119)+'СЕТ СН'!$I$9+СВЦЭМ!$D$10+'СЕТ СН'!$I$6-'СЕТ СН'!$I$19</f>
        <v>2694.4772358600003</v>
      </c>
      <c r="I139" s="36">
        <f>SUMIFS(СВЦЭМ!$C$39:$C$782,СВЦЭМ!$A$39:$A$782,$A139,СВЦЭМ!$B$39:$B$782,I$119)+'СЕТ СН'!$I$9+СВЦЭМ!$D$10+'СЕТ СН'!$I$6-'СЕТ СН'!$I$19</f>
        <v>2624.1605486600001</v>
      </c>
      <c r="J139" s="36">
        <f>SUMIFS(СВЦЭМ!$C$39:$C$782,СВЦЭМ!$A$39:$A$782,$A139,СВЦЭМ!$B$39:$B$782,J$119)+'СЕТ СН'!$I$9+СВЦЭМ!$D$10+'СЕТ СН'!$I$6-'СЕТ СН'!$I$19</f>
        <v>2576.87950606</v>
      </c>
      <c r="K139" s="36">
        <f>SUMIFS(СВЦЭМ!$C$39:$C$782,СВЦЭМ!$A$39:$A$782,$A139,СВЦЭМ!$B$39:$B$782,K$119)+'СЕТ СН'!$I$9+СВЦЭМ!$D$10+'СЕТ СН'!$I$6-'СЕТ СН'!$I$19</f>
        <v>2573.4363467499998</v>
      </c>
      <c r="L139" s="36">
        <f>SUMIFS(СВЦЭМ!$C$39:$C$782,СВЦЭМ!$A$39:$A$782,$A139,СВЦЭМ!$B$39:$B$782,L$119)+'СЕТ СН'!$I$9+СВЦЭМ!$D$10+'СЕТ СН'!$I$6-'СЕТ СН'!$I$19</f>
        <v>2563.73862259</v>
      </c>
      <c r="M139" s="36">
        <f>SUMIFS(СВЦЭМ!$C$39:$C$782,СВЦЭМ!$A$39:$A$782,$A139,СВЦЭМ!$B$39:$B$782,M$119)+'СЕТ СН'!$I$9+СВЦЭМ!$D$10+'СЕТ СН'!$I$6-'СЕТ СН'!$I$19</f>
        <v>2576.4671603000002</v>
      </c>
      <c r="N139" s="36">
        <f>SUMIFS(СВЦЭМ!$C$39:$C$782,СВЦЭМ!$A$39:$A$782,$A139,СВЦЭМ!$B$39:$B$782,N$119)+'СЕТ СН'!$I$9+СВЦЭМ!$D$10+'СЕТ СН'!$I$6-'СЕТ СН'!$I$19</f>
        <v>2588.4642667400003</v>
      </c>
      <c r="O139" s="36">
        <f>SUMIFS(СВЦЭМ!$C$39:$C$782,СВЦЭМ!$A$39:$A$782,$A139,СВЦЭМ!$B$39:$B$782,O$119)+'СЕТ СН'!$I$9+СВЦЭМ!$D$10+'СЕТ СН'!$I$6-'СЕТ СН'!$I$19</f>
        <v>2586.6225191600001</v>
      </c>
      <c r="P139" s="36">
        <f>SUMIFS(СВЦЭМ!$C$39:$C$782,СВЦЭМ!$A$39:$A$782,$A139,СВЦЭМ!$B$39:$B$782,P$119)+'СЕТ СН'!$I$9+СВЦЭМ!$D$10+'СЕТ СН'!$I$6-'СЕТ СН'!$I$19</f>
        <v>2597.2309077500004</v>
      </c>
      <c r="Q139" s="36">
        <f>SUMIFS(СВЦЭМ!$C$39:$C$782,СВЦЭМ!$A$39:$A$782,$A139,СВЦЭМ!$B$39:$B$782,Q$119)+'СЕТ СН'!$I$9+СВЦЭМ!$D$10+'СЕТ СН'!$I$6-'СЕТ СН'!$I$19</f>
        <v>2603.3408951599999</v>
      </c>
      <c r="R139" s="36">
        <f>SUMIFS(СВЦЭМ!$C$39:$C$782,СВЦЭМ!$A$39:$A$782,$A139,СВЦЭМ!$B$39:$B$782,R$119)+'СЕТ СН'!$I$9+СВЦЭМ!$D$10+'СЕТ СН'!$I$6-'СЕТ СН'!$I$19</f>
        <v>2608.8384667</v>
      </c>
      <c r="S139" s="36">
        <f>SUMIFS(СВЦЭМ!$C$39:$C$782,СВЦЭМ!$A$39:$A$782,$A139,СВЦЭМ!$B$39:$B$782,S$119)+'СЕТ СН'!$I$9+СВЦЭМ!$D$10+'СЕТ СН'!$I$6-'СЕТ СН'!$I$19</f>
        <v>2595.9210817200001</v>
      </c>
      <c r="T139" s="36">
        <f>SUMIFS(СВЦЭМ!$C$39:$C$782,СВЦЭМ!$A$39:$A$782,$A139,СВЦЭМ!$B$39:$B$782,T$119)+'СЕТ СН'!$I$9+СВЦЭМ!$D$10+'СЕТ СН'!$I$6-'СЕТ СН'!$I$19</f>
        <v>2576.4460244700003</v>
      </c>
      <c r="U139" s="36">
        <f>SUMIFS(СВЦЭМ!$C$39:$C$782,СВЦЭМ!$A$39:$A$782,$A139,СВЦЭМ!$B$39:$B$782,U$119)+'СЕТ СН'!$I$9+СВЦЭМ!$D$10+'СЕТ СН'!$I$6-'СЕТ СН'!$I$19</f>
        <v>2570.1019168600001</v>
      </c>
      <c r="V139" s="36">
        <f>SUMIFS(СВЦЭМ!$C$39:$C$782,СВЦЭМ!$A$39:$A$782,$A139,СВЦЭМ!$B$39:$B$782,V$119)+'СЕТ СН'!$I$9+СВЦЭМ!$D$10+'СЕТ СН'!$I$6-'СЕТ СН'!$I$19</f>
        <v>2568.1332457999997</v>
      </c>
      <c r="W139" s="36">
        <f>SUMIFS(СВЦЭМ!$C$39:$C$782,СВЦЭМ!$A$39:$A$782,$A139,СВЦЭМ!$B$39:$B$782,W$119)+'СЕТ СН'!$I$9+СВЦЭМ!$D$10+'СЕТ СН'!$I$6-'СЕТ СН'!$I$19</f>
        <v>2528.3613233599999</v>
      </c>
      <c r="X139" s="36">
        <f>SUMIFS(СВЦЭМ!$C$39:$C$782,СВЦЭМ!$A$39:$A$782,$A139,СВЦЭМ!$B$39:$B$782,X$119)+'СЕТ СН'!$I$9+СВЦЭМ!$D$10+'СЕТ СН'!$I$6-'СЕТ СН'!$I$19</f>
        <v>2556.90130598</v>
      </c>
      <c r="Y139" s="36">
        <f>SUMIFS(СВЦЭМ!$C$39:$C$782,СВЦЭМ!$A$39:$A$782,$A139,СВЦЭМ!$B$39:$B$782,Y$119)+'СЕТ СН'!$I$9+СВЦЭМ!$D$10+'СЕТ СН'!$I$6-'СЕТ СН'!$I$19</f>
        <v>2599.1669582200002</v>
      </c>
    </row>
    <row r="140" spans="1:25" ht="15.75" x14ac:dyDescent="0.2">
      <c r="A140" s="35">
        <f t="shared" si="3"/>
        <v>45433</v>
      </c>
      <c r="B140" s="36">
        <f>SUMIFS(СВЦЭМ!$C$39:$C$782,СВЦЭМ!$A$39:$A$782,$A140,СВЦЭМ!$B$39:$B$782,B$119)+'СЕТ СН'!$I$9+СВЦЭМ!$D$10+'СЕТ СН'!$I$6-'СЕТ СН'!$I$19</f>
        <v>2577.79592787</v>
      </c>
      <c r="C140" s="36">
        <f>SUMIFS(СВЦЭМ!$C$39:$C$782,СВЦЭМ!$A$39:$A$782,$A140,СВЦЭМ!$B$39:$B$782,C$119)+'СЕТ СН'!$I$9+СВЦЭМ!$D$10+'СЕТ СН'!$I$6-'СЕТ СН'!$I$19</f>
        <v>2687.40682324</v>
      </c>
      <c r="D140" s="36">
        <f>SUMIFS(СВЦЭМ!$C$39:$C$782,СВЦЭМ!$A$39:$A$782,$A140,СВЦЭМ!$B$39:$B$782,D$119)+'СЕТ СН'!$I$9+СВЦЭМ!$D$10+'СЕТ СН'!$I$6-'СЕТ СН'!$I$19</f>
        <v>2699.0532398300002</v>
      </c>
      <c r="E140" s="36">
        <f>SUMIFS(СВЦЭМ!$C$39:$C$782,СВЦЭМ!$A$39:$A$782,$A140,СВЦЭМ!$B$39:$B$782,E$119)+'СЕТ СН'!$I$9+СВЦЭМ!$D$10+'СЕТ СН'!$I$6-'СЕТ СН'!$I$19</f>
        <v>2758.3098968900003</v>
      </c>
      <c r="F140" s="36">
        <f>SUMIFS(СВЦЭМ!$C$39:$C$782,СВЦЭМ!$A$39:$A$782,$A140,СВЦЭМ!$B$39:$B$782,F$119)+'СЕТ СН'!$I$9+СВЦЭМ!$D$10+'СЕТ СН'!$I$6-'СЕТ СН'!$I$19</f>
        <v>2751.1281843900001</v>
      </c>
      <c r="G140" s="36">
        <f>SUMIFS(СВЦЭМ!$C$39:$C$782,СВЦЭМ!$A$39:$A$782,$A140,СВЦЭМ!$B$39:$B$782,G$119)+'СЕТ СН'!$I$9+СВЦЭМ!$D$10+'СЕТ СН'!$I$6-'СЕТ СН'!$I$19</f>
        <v>2713.4077953200003</v>
      </c>
      <c r="H140" s="36">
        <f>SUMIFS(СВЦЭМ!$C$39:$C$782,СВЦЭМ!$A$39:$A$782,$A140,СВЦЭМ!$B$39:$B$782,H$119)+'СЕТ СН'!$I$9+СВЦЭМ!$D$10+'СЕТ СН'!$I$6-'СЕТ СН'!$I$19</f>
        <v>2619.4577904400003</v>
      </c>
      <c r="I140" s="36">
        <f>SUMIFS(СВЦЭМ!$C$39:$C$782,СВЦЭМ!$A$39:$A$782,$A140,СВЦЭМ!$B$39:$B$782,I$119)+'СЕТ СН'!$I$9+СВЦЭМ!$D$10+'СЕТ СН'!$I$6-'СЕТ СН'!$I$19</f>
        <v>2580.0832084499998</v>
      </c>
      <c r="J140" s="36">
        <f>SUMIFS(СВЦЭМ!$C$39:$C$782,СВЦЭМ!$A$39:$A$782,$A140,СВЦЭМ!$B$39:$B$782,J$119)+'СЕТ СН'!$I$9+СВЦЭМ!$D$10+'СЕТ СН'!$I$6-'СЕТ СН'!$I$19</f>
        <v>2578.1637466299999</v>
      </c>
      <c r="K140" s="36">
        <f>SUMIFS(СВЦЭМ!$C$39:$C$782,СВЦЭМ!$A$39:$A$782,$A140,СВЦЭМ!$B$39:$B$782,K$119)+'СЕТ СН'!$I$9+СВЦЭМ!$D$10+'СЕТ СН'!$I$6-'СЕТ СН'!$I$19</f>
        <v>2583.5536800999998</v>
      </c>
      <c r="L140" s="36">
        <f>SUMIFS(СВЦЭМ!$C$39:$C$782,СВЦЭМ!$A$39:$A$782,$A140,СВЦЭМ!$B$39:$B$782,L$119)+'СЕТ СН'!$I$9+СВЦЭМ!$D$10+'СЕТ СН'!$I$6-'СЕТ СН'!$I$19</f>
        <v>2555.3617338900003</v>
      </c>
      <c r="M140" s="36">
        <f>SUMIFS(СВЦЭМ!$C$39:$C$782,СВЦЭМ!$A$39:$A$782,$A140,СВЦЭМ!$B$39:$B$782,M$119)+'СЕТ СН'!$I$9+СВЦЭМ!$D$10+'СЕТ СН'!$I$6-'СЕТ СН'!$I$19</f>
        <v>2556.8360030100002</v>
      </c>
      <c r="N140" s="36">
        <f>SUMIFS(СВЦЭМ!$C$39:$C$782,СВЦЭМ!$A$39:$A$782,$A140,СВЦЭМ!$B$39:$B$782,N$119)+'СЕТ СН'!$I$9+СВЦЭМ!$D$10+'СЕТ СН'!$I$6-'СЕТ СН'!$I$19</f>
        <v>2526.5183087200003</v>
      </c>
      <c r="O140" s="36">
        <f>SUMIFS(СВЦЭМ!$C$39:$C$782,СВЦЭМ!$A$39:$A$782,$A140,СВЦЭМ!$B$39:$B$782,O$119)+'СЕТ СН'!$I$9+СВЦЭМ!$D$10+'СЕТ СН'!$I$6-'СЕТ СН'!$I$19</f>
        <v>2534.3117847800004</v>
      </c>
      <c r="P140" s="36">
        <f>SUMIFS(СВЦЭМ!$C$39:$C$782,СВЦЭМ!$A$39:$A$782,$A140,СВЦЭМ!$B$39:$B$782,P$119)+'СЕТ СН'!$I$9+СВЦЭМ!$D$10+'СЕТ СН'!$I$6-'СЕТ СН'!$I$19</f>
        <v>2534.97137376</v>
      </c>
      <c r="Q140" s="36">
        <f>SUMIFS(СВЦЭМ!$C$39:$C$782,СВЦЭМ!$A$39:$A$782,$A140,СВЦЭМ!$B$39:$B$782,Q$119)+'СЕТ СН'!$I$9+СВЦЭМ!$D$10+'СЕТ СН'!$I$6-'СЕТ СН'!$I$19</f>
        <v>2544.2935009299999</v>
      </c>
      <c r="R140" s="36">
        <f>SUMIFS(СВЦЭМ!$C$39:$C$782,СВЦЭМ!$A$39:$A$782,$A140,СВЦЭМ!$B$39:$B$782,R$119)+'СЕТ СН'!$I$9+СВЦЭМ!$D$10+'СЕТ СН'!$I$6-'СЕТ СН'!$I$19</f>
        <v>2543.3713444800001</v>
      </c>
      <c r="S140" s="36">
        <f>SUMIFS(СВЦЭМ!$C$39:$C$782,СВЦЭМ!$A$39:$A$782,$A140,СВЦЭМ!$B$39:$B$782,S$119)+'СЕТ СН'!$I$9+СВЦЭМ!$D$10+'СЕТ СН'!$I$6-'СЕТ СН'!$I$19</f>
        <v>2548.8823567700001</v>
      </c>
      <c r="T140" s="36">
        <f>SUMIFS(СВЦЭМ!$C$39:$C$782,СВЦЭМ!$A$39:$A$782,$A140,СВЦЭМ!$B$39:$B$782,T$119)+'СЕТ СН'!$I$9+СВЦЭМ!$D$10+'СЕТ СН'!$I$6-'СЕТ СН'!$I$19</f>
        <v>2543.4594580499997</v>
      </c>
      <c r="U140" s="36">
        <f>SUMIFS(СВЦЭМ!$C$39:$C$782,СВЦЭМ!$A$39:$A$782,$A140,СВЦЭМ!$B$39:$B$782,U$119)+'СЕТ СН'!$I$9+СВЦЭМ!$D$10+'СЕТ СН'!$I$6-'СЕТ СН'!$I$19</f>
        <v>2550.0829139699999</v>
      </c>
      <c r="V140" s="36">
        <f>SUMIFS(СВЦЭМ!$C$39:$C$782,СВЦЭМ!$A$39:$A$782,$A140,СВЦЭМ!$B$39:$B$782,V$119)+'СЕТ СН'!$I$9+СВЦЭМ!$D$10+'СЕТ СН'!$I$6-'СЕТ СН'!$I$19</f>
        <v>2531.6687898999999</v>
      </c>
      <c r="W140" s="36">
        <f>SUMIFS(СВЦЭМ!$C$39:$C$782,СВЦЭМ!$A$39:$A$782,$A140,СВЦЭМ!$B$39:$B$782,W$119)+'СЕТ СН'!$I$9+СВЦЭМ!$D$10+'СЕТ СН'!$I$6-'СЕТ СН'!$I$19</f>
        <v>2482.52140328</v>
      </c>
      <c r="X140" s="36">
        <f>SUMIFS(СВЦЭМ!$C$39:$C$782,СВЦЭМ!$A$39:$A$782,$A140,СВЦЭМ!$B$39:$B$782,X$119)+'СЕТ СН'!$I$9+СВЦЭМ!$D$10+'СЕТ СН'!$I$6-'СЕТ СН'!$I$19</f>
        <v>2534.3702562799999</v>
      </c>
      <c r="Y140" s="36">
        <f>SUMIFS(СВЦЭМ!$C$39:$C$782,СВЦЭМ!$A$39:$A$782,$A140,СВЦЭМ!$B$39:$B$782,Y$119)+'СЕТ СН'!$I$9+СВЦЭМ!$D$10+'СЕТ СН'!$I$6-'СЕТ СН'!$I$19</f>
        <v>2530.2965547600002</v>
      </c>
    </row>
    <row r="141" spans="1:25" ht="15.75" x14ac:dyDescent="0.2">
      <c r="A141" s="35">
        <f t="shared" si="3"/>
        <v>45434</v>
      </c>
      <c r="B141" s="36">
        <f>SUMIFS(СВЦЭМ!$C$39:$C$782,СВЦЭМ!$A$39:$A$782,$A141,СВЦЭМ!$B$39:$B$782,B$119)+'СЕТ СН'!$I$9+СВЦЭМ!$D$10+'СЕТ СН'!$I$6-'СЕТ СН'!$I$19</f>
        <v>2581.2567884700002</v>
      </c>
      <c r="C141" s="36">
        <f>SUMIFS(СВЦЭМ!$C$39:$C$782,СВЦЭМ!$A$39:$A$782,$A141,СВЦЭМ!$B$39:$B$782,C$119)+'СЕТ СН'!$I$9+СВЦЭМ!$D$10+'СЕТ СН'!$I$6-'СЕТ СН'!$I$19</f>
        <v>2657.9706181000001</v>
      </c>
      <c r="D141" s="36">
        <f>SUMIFS(СВЦЭМ!$C$39:$C$782,СВЦЭМ!$A$39:$A$782,$A141,СВЦЭМ!$B$39:$B$782,D$119)+'СЕТ СН'!$I$9+СВЦЭМ!$D$10+'СЕТ СН'!$I$6-'СЕТ СН'!$I$19</f>
        <v>2697.7065735400001</v>
      </c>
      <c r="E141" s="36">
        <f>SUMIFS(СВЦЭМ!$C$39:$C$782,СВЦЭМ!$A$39:$A$782,$A141,СВЦЭМ!$B$39:$B$782,E$119)+'СЕТ СН'!$I$9+СВЦЭМ!$D$10+'СЕТ СН'!$I$6-'СЕТ СН'!$I$19</f>
        <v>2717.4219655900001</v>
      </c>
      <c r="F141" s="36">
        <f>SUMIFS(СВЦЭМ!$C$39:$C$782,СВЦЭМ!$A$39:$A$782,$A141,СВЦЭМ!$B$39:$B$782,F$119)+'СЕТ СН'!$I$9+СВЦЭМ!$D$10+'СЕТ СН'!$I$6-'СЕТ СН'!$I$19</f>
        <v>2715.4666150399999</v>
      </c>
      <c r="G141" s="36">
        <f>SUMIFS(СВЦЭМ!$C$39:$C$782,СВЦЭМ!$A$39:$A$782,$A141,СВЦЭМ!$B$39:$B$782,G$119)+'СЕТ СН'!$I$9+СВЦЭМ!$D$10+'СЕТ СН'!$I$6-'СЕТ СН'!$I$19</f>
        <v>2720.25988856</v>
      </c>
      <c r="H141" s="36">
        <f>SUMIFS(СВЦЭМ!$C$39:$C$782,СВЦЭМ!$A$39:$A$782,$A141,СВЦЭМ!$B$39:$B$782,H$119)+'СЕТ СН'!$I$9+СВЦЭМ!$D$10+'СЕТ СН'!$I$6-'СЕТ СН'!$I$19</f>
        <v>2643.3041689900001</v>
      </c>
      <c r="I141" s="36">
        <f>SUMIFS(СВЦЭМ!$C$39:$C$782,СВЦЭМ!$A$39:$A$782,$A141,СВЦЭМ!$B$39:$B$782,I$119)+'СЕТ СН'!$I$9+СВЦЭМ!$D$10+'СЕТ СН'!$I$6-'СЕТ СН'!$I$19</f>
        <v>2588.93611758</v>
      </c>
      <c r="J141" s="36">
        <f>SUMIFS(СВЦЭМ!$C$39:$C$782,СВЦЭМ!$A$39:$A$782,$A141,СВЦЭМ!$B$39:$B$782,J$119)+'СЕТ СН'!$I$9+СВЦЭМ!$D$10+'СЕТ СН'!$I$6-'СЕТ СН'!$I$19</f>
        <v>2597.82203768</v>
      </c>
      <c r="K141" s="36">
        <f>SUMIFS(СВЦЭМ!$C$39:$C$782,СВЦЭМ!$A$39:$A$782,$A141,СВЦЭМ!$B$39:$B$782,K$119)+'СЕТ СН'!$I$9+СВЦЭМ!$D$10+'СЕТ СН'!$I$6-'СЕТ СН'!$I$19</f>
        <v>2567.4127291300001</v>
      </c>
      <c r="L141" s="36">
        <f>SUMIFS(СВЦЭМ!$C$39:$C$782,СВЦЭМ!$A$39:$A$782,$A141,СВЦЭМ!$B$39:$B$782,L$119)+'СЕТ СН'!$I$9+СВЦЭМ!$D$10+'СЕТ СН'!$I$6-'СЕТ СН'!$I$19</f>
        <v>2536.5501790500002</v>
      </c>
      <c r="M141" s="36">
        <f>SUMIFS(СВЦЭМ!$C$39:$C$782,СВЦЭМ!$A$39:$A$782,$A141,СВЦЭМ!$B$39:$B$782,M$119)+'СЕТ СН'!$I$9+СВЦЭМ!$D$10+'СЕТ СН'!$I$6-'СЕТ СН'!$I$19</f>
        <v>2562.5051899800001</v>
      </c>
      <c r="N141" s="36">
        <f>SUMIFS(СВЦЭМ!$C$39:$C$782,СВЦЭМ!$A$39:$A$782,$A141,СВЦЭМ!$B$39:$B$782,N$119)+'СЕТ СН'!$I$9+СВЦЭМ!$D$10+'СЕТ СН'!$I$6-'СЕТ СН'!$I$19</f>
        <v>2581.0954282399998</v>
      </c>
      <c r="O141" s="36">
        <f>SUMIFS(СВЦЭМ!$C$39:$C$782,СВЦЭМ!$A$39:$A$782,$A141,СВЦЭМ!$B$39:$B$782,O$119)+'СЕТ СН'!$I$9+СВЦЭМ!$D$10+'СЕТ СН'!$I$6-'СЕТ СН'!$I$19</f>
        <v>2589.8654760500003</v>
      </c>
      <c r="P141" s="36">
        <f>SUMIFS(СВЦЭМ!$C$39:$C$782,СВЦЭМ!$A$39:$A$782,$A141,СВЦЭМ!$B$39:$B$782,P$119)+'СЕТ СН'!$I$9+СВЦЭМ!$D$10+'СЕТ СН'!$I$6-'СЕТ СН'!$I$19</f>
        <v>2596.36587108</v>
      </c>
      <c r="Q141" s="36">
        <f>SUMIFS(СВЦЭМ!$C$39:$C$782,СВЦЭМ!$A$39:$A$782,$A141,СВЦЭМ!$B$39:$B$782,Q$119)+'СЕТ СН'!$I$9+СВЦЭМ!$D$10+'СЕТ СН'!$I$6-'СЕТ СН'!$I$19</f>
        <v>2612.5011805300001</v>
      </c>
      <c r="R141" s="36">
        <f>SUMIFS(СВЦЭМ!$C$39:$C$782,СВЦЭМ!$A$39:$A$782,$A141,СВЦЭМ!$B$39:$B$782,R$119)+'СЕТ СН'!$I$9+СВЦЭМ!$D$10+'СЕТ СН'!$I$6-'СЕТ СН'!$I$19</f>
        <v>2616.1610489200002</v>
      </c>
      <c r="S141" s="36">
        <f>SUMIFS(СВЦЭМ!$C$39:$C$782,СВЦЭМ!$A$39:$A$782,$A141,СВЦЭМ!$B$39:$B$782,S$119)+'СЕТ СН'!$I$9+СВЦЭМ!$D$10+'СЕТ СН'!$I$6-'СЕТ СН'!$I$19</f>
        <v>2621.3528063499998</v>
      </c>
      <c r="T141" s="36">
        <f>SUMIFS(СВЦЭМ!$C$39:$C$782,СВЦЭМ!$A$39:$A$782,$A141,СВЦЭМ!$B$39:$B$782,T$119)+'СЕТ СН'!$I$9+СВЦЭМ!$D$10+'СЕТ СН'!$I$6-'СЕТ СН'!$I$19</f>
        <v>2598.5711438600001</v>
      </c>
      <c r="U141" s="36">
        <f>SUMIFS(СВЦЭМ!$C$39:$C$782,СВЦЭМ!$A$39:$A$782,$A141,СВЦЭМ!$B$39:$B$782,U$119)+'СЕТ СН'!$I$9+СВЦЭМ!$D$10+'СЕТ СН'!$I$6-'СЕТ СН'!$I$19</f>
        <v>2588.35203692</v>
      </c>
      <c r="V141" s="36">
        <f>SUMIFS(СВЦЭМ!$C$39:$C$782,СВЦЭМ!$A$39:$A$782,$A141,СВЦЭМ!$B$39:$B$782,V$119)+'СЕТ СН'!$I$9+СВЦЭМ!$D$10+'СЕТ СН'!$I$6-'СЕТ СН'!$I$19</f>
        <v>2533.2612039800001</v>
      </c>
      <c r="W141" s="36">
        <f>SUMIFS(СВЦЭМ!$C$39:$C$782,СВЦЭМ!$A$39:$A$782,$A141,СВЦЭМ!$B$39:$B$782,W$119)+'СЕТ СН'!$I$9+СВЦЭМ!$D$10+'СЕТ СН'!$I$6-'СЕТ СН'!$I$19</f>
        <v>2491.6796341199997</v>
      </c>
      <c r="X141" s="36">
        <f>SUMIFS(СВЦЭМ!$C$39:$C$782,СВЦЭМ!$A$39:$A$782,$A141,СВЦЭМ!$B$39:$B$782,X$119)+'СЕТ СН'!$I$9+СВЦЭМ!$D$10+'СЕТ СН'!$I$6-'СЕТ СН'!$I$19</f>
        <v>2521.8769174200002</v>
      </c>
      <c r="Y141" s="36">
        <f>SUMIFS(СВЦЭМ!$C$39:$C$782,СВЦЭМ!$A$39:$A$782,$A141,СВЦЭМ!$B$39:$B$782,Y$119)+'СЕТ СН'!$I$9+СВЦЭМ!$D$10+'СЕТ СН'!$I$6-'СЕТ СН'!$I$19</f>
        <v>2529.06288103</v>
      </c>
    </row>
    <row r="142" spans="1:25" ht="15.75" x14ac:dyDescent="0.2">
      <c r="A142" s="35">
        <f t="shared" si="3"/>
        <v>45435</v>
      </c>
      <c r="B142" s="36">
        <f>SUMIFS(СВЦЭМ!$C$39:$C$782,СВЦЭМ!$A$39:$A$782,$A142,СВЦЭМ!$B$39:$B$782,B$119)+'СЕТ СН'!$I$9+СВЦЭМ!$D$10+'СЕТ СН'!$I$6-'СЕТ СН'!$I$19</f>
        <v>2558.78965152</v>
      </c>
      <c r="C142" s="36">
        <f>SUMIFS(СВЦЭМ!$C$39:$C$782,СВЦЭМ!$A$39:$A$782,$A142,СВЦЭМ!$B$39:$B$782,C$119)+'СЕТ СН'!$I$9+СВЦЭМ!$D$10+'СЕТ СН'!$I$6-'СЕТ СН'!$I$19</f>
        <v>2632.4382034700002</v>
      </c>
      <c r="D142" s="36">
        <f>SUMIFS(СВЦЭМ!$C$39:$C$782,СВЦЭМ!$A$39:$A$782,$A142,СВЦЭМ!$B$39:$B$782,D$119)+'СЕТ СН'!$I$9+СВЦЭМ!$D$10+'СЕТ СН'!$I$6-'СЕТ СН'!$I$19</f>
        <v>2653.4039912799999</v>
      </c>
      <c r="E142" s="36">
        <f>SUMIFS(СВЦЭМ!$C$39:$C$782,СВЦЭМ!$A$39:$A$782,$A142,СВЦЭМ!$B$39:$B$782,E$119)+'СЕТ СН'!$I$9+СВЦЭМ!$D$10+'СЕТ СН'!$I$6-'СЕТ СН'!$I$19</f>
        <v>2641.4697580500001</v>
      </c>
      <c r="F142" s="36">
        <f>SUMIFS(СВЦЭМ!$C$39:$C$782,СВЦЭМ!$A$39:$A$782,$A142,СВЦЭМ!$B$39:$B$782,F$119)+'СЕТ СН'!$I$9+СВЦЭМ!$D$10+'СЕТ СН'!$I$6-'СЕТ СН'!$I$19</f>
        <v>2648.6055300500002</v>
      </c>
      <c r="G142" s="36">
        <f>SUMIFS(СВЦЭМ!$C$39:$C$782,СВЦЭМ!$A$39:$A$782,$A142,СВЦЭМ!$B$39:$B$782,G$119)+'СЕТ СН'!$I$9+СВЦЭМ!$D$10+'СЕТ СН'!$I$6-'СЕТ СН'!$I$19</f>
        <v>2639.7711323900003</v>
      </c>
      <c r="H142" s="36">
        <f>SUMIFS(СВЦЭМ!$C$39:$C$782,СВЦЭМ!$A$39:$A$782,$A142,СВЦЭМ!$B$39:$B$782,H$119)+'СЕТ СН'!$I$9+СВЦЭМ!$D$10+'СЕТ СН'!$I$6-'СЕТ СН'!$I$19</f>
        <v>2644.2504694099998</v>
      </c>
      <c r="I142" s="36">
        <f>SUMIFS(СВЦЭМ!$C$39:$C$782,СВЦЭМ!$A$39:$A$782,$A142,СВЦЭМ!$B$39:$B$782,I$119)+'СЕТ СН'!$I$9+СВЦЭМ!$D$10+'СЕТ СН'!$I$6-'СЕТ СН'!$I$19</f>
        <v>2577.2069447700001</v>
      </c>
      <c r="J142" s="36">
        <f>SUMIFS(СВЦЭМ!$C$39:$C$782,СВЦЭМ!$A$39:$A$782,$A142,СВЦЭМ!$B$39:$B$782,J$119)+'СЕТ СН'!$I$9+СВЦЭМ!$D$10+'СЕТ СН'!$I$6-'СЕТ СН'!$I$19</f>
        <v>2537.0303399599998</v>
      </c>
      <c r="K142" s="36">
        <f>SUMIFS(СВЦЭМ!$C$39:$C$782,СВЦЭМ!$A$39:$A$782,$A142,СВЦЭМ!$B$39:$B$782,K$119)+'СЕТ СН'!$I$9+СВЦЭМ!$D$10+'СЕТ СН'!$I$6-'СЕТ СН'!$I$19</f>
        <v>2533.3341244200001</v>
      </c>
      <c r="L142" s="36">
        <f>SUMIFS(СВЦЭМ!$C$39:$C$782,СВЦЭМ!$A$39:$A$782,$A142,СВЦЭМ!$B$39:$B$782,L$119)+'СЕТ СН'!$I$9+СВЦЭМ!$D$10+'СЕТ СН'!$I$6-'СЕТ СН'!$I$19</f>
        <v>2541.4672681700004</v>
      </c>
      <c r="M142" s="36">
        <f>SUMIFS(СВЦЭМ!$C$39:$C$782,СВЦЭМ!$A$39:$A$782,$A142,СВЦЭМ!$B$39:$B$782,M$119)+'СЕТ СН'!$I$9+СВЦЭМ!$D$10+'СЕТ СН'!$I$6-'СЕТ СН'!$I$19</f>
        <v>2540.3549109699998</v>
      </c>
      <c r="N142" s="36">
        <f>SUMIFS(СВЦЭМ!$C$39:$C$782,СВЦЭМ!$A$39:$A$782,$A142,СВЦЭМ!$B$39:$B$782,N$119)+'СЕТ СН'!$I$9+СВЦЭМ!$D$10+'СЕТ СН'!$I$6-'СЕТ СН'!$I$19</f>
        <v>2534.2611907700002</v>
      </c>
      <c r="O142" s="36">
        <f>SUMIFS(СВЦЭМ!$C$39:$C$782,СВЦЭМ!$A$39:$A$782,$A142,СВЦЭМ!$B$39:$B$782,O$119)+'СЕТ СН'!$I$9+СВЦЭМ!$D$10+'СЕТ СН'!$I$6-'СЕТ СН'!$I$19</f>
        <v>2540.54487552</v>
      </c>
      <c r="P142" s="36">
        <f>SUMIFS(СВЦЭМ!$C$39:$C$782,СВЦЭМ!$A$39:$A$782,$A142,СВЦЭМ!$B$39:$B$782,P$119)+'СЕТ СН'!$I$9+СВЦЭМ!$D$10+'СЕТ СН'!$I$6-'СЕТ СН'!$I$19</f>
        <v>2549.12328368</v>
      </c>
      <c r="Q142" s="36">
        <f>SUMIFS(СВЦЭМ!$C$39:$C$782,СВЦЭМ!$A$39:$A$782,$A142,СВЦЭМ!$B$39:$B$782,Q$119)+'СЕТ СН'!$I$9+СВЦЭМ!$D$10+'СЕТ СН'!$I$6-'СЕТ СН'!$I$19</f>
        <v>2569.6883107799999</v>
      </c>
      <c r="R142" s="36">
        <f>SUMIFS(СВЦЭМ!$C$39:$C$782,СВЦЭМ!$A$39:$A$782,$A142,СВЦЭМ!$B$39:$B$782,R$119)+'СЕТ СН'!$I$9+СВЦЭМ!$D$10+'СЕТ СН'!$I$6-'СЕТ СН'!$I$19</f>
        <v>2572.4600537400001</v>
      </c>
      <c r="S142" s="36">
        <f>SUMIFS(СВЦЭМ!$C$39:$C$782,СВЦЭМ!$A$39:$A$782,$A142,СВЦЭМ!$B$39:$B$782,S$119)+'СЕТ СН'!$I$9+СВЦЭМ!$D$10+'СЕТ СН'!$I$6-'СЕТ СН'!$I$19</f>
        <v>2559.3666738000002</v>
      </c>
      <c r="T142" s="36">
        <f>SUMIFS(СВЦЭМ!$C$39:$C$782,СВЦЭМ!$A$39:$A$782,$A142,СВЦЭМ!$B$39:$B$782,T$119)+'СЕТ СН'!$I$9+СВЦЭМ!$D$10+'СЕТ СН'!$I$6-'СЕТ СН'!$I$19</f>
        <v>2557.6758517400003</v>
      </c>
      <c r="U142" s="36">
        <f>SUMIFS(СВЦЭМ!$C$39:$C$782,СВЦЭМ!$A$39:$A$782,$A142,СВЦЭМ!$B$39:$B$782,U$119)+'СЕТ СН'!$I$9+СВЦЭМ!$D$10+'СЕТ СН'!$I$6-'СЕТ СН'!$I$19</f>
        <v>2573.1118176500004</v>
      </c>
      <c r="V142" s="36">
        <f>SUMIFS(СВЦЭМ!$C$39:$C$782,СВЦЭМ!$A$39:$A$782,$A142,СВЦЭМ!$B$39:$B$782,V$119)+'СЕТ СН'!$I$9+СВЦЭМ!$D$10+'СЕТ СН'!$I$6-'СЕТ СН'!$I$19</f>
        <v>2554.7530375699998</v>
      </c>
      <c r="W142" s="36">
        <f>SUMIFS(СВЦЭМ!$C$39:$C$782,СВЦЭМ!$A$39:$A$782,$A142,СВЦЭМ!$B$39:$B$782,W$119)+'СЕТ СН'!$I$9+СВЦЭМ!$D$10+'СЕТ СН'!$I$6-'СЕТ СН'!$I$19</f>
        <v>2527.8503840600001</v>
      </c>
      <c r="X142" s="36">
        <f>SUMIFS(СВЦЭМ!$C$39:$C$782,СВЦЭМ!$A$39:$A$782,$A142,СВЦЭМ!$B$39:$B$782,X$119)+'СЕТ СН'!$I$9+СВЦЭМ!$D$10+'СЕТ СН'!$I$6-'СЕТ СН'!$I$19</f>
        <v>2566.85510694</v>
      </c>
      <c r="Y142" s="36">
        <f>SUMIFS(СВЦЭМ!$C$39:$C$782,СВЦЭМ!$A$39:$A$782,$A142,СВЦЭМ!$B$39:$B$782,Y$119)+'СЕТ СН'!$I$9+СВЦЭМ!$D$10+'СЕТ СН'!$I$6-'СЕТ СН'!$I$19</f>
        <v>2628.3155461200004</v>
      </c>
    </row>
    <row r="143" spans="1:25" ht="15.75" x14ac:dyDescent="0.2">
      <c r="A143" s="35">
        <f t="shared" si="3"/>
        <v>45436</v>
      </c>
      <c r="B143" s="36">
        <f>SUMIFS(СВЦЭМ!$C$39:$C$782,СВЦЭМ!$A$39:$A$782,$A143,СВЦЭМ!$B$39:$B$782,B$119)+'СЕТ СН'!$I$9+СВЦЭМ!$D$10+'СЕТ СН'!$I$6-'СЕТ СН'!$I$19</f>
        <v>2547.0181454200001</v>
      </c>
      <c r="C143" s="36">
        <f>SUMIFS(СВЦЭМ!$C$39:$C$782,СВЦЭМ!$A$39:$A$782,$A143,СВЦЭМ!$B$39:$B$782,C$119)+'СЕТ СН'!$I$9+СВЦЭМ!$D$10+'СЕТ СН'!$I$6-'СЕТ СН'!$I$19</f>
        <v>2632.85585378</v>
      </c>
      <c r="D143" s="36">
        <f>SUMIFS(СВЦЭМ!$C$39:$C$782,СВЦЭМ!$A$39:$A$782,$A143,СВЦЭМ!$B$39:$B$782,D$119)+'СЕТ СН'!$I$9+СВЦЭМ!$D$10+'СЕТ СН'!$I$6-'СЕТ СН'!$I$19</f>
        <v>2639.2207577600002</v>
      </c>
      <c r="E143" s="36">
        <f>SUMIFS(СВЦЭМ!$C$39:$C$782,СВЦЭМ!$A$39:$A$782,$A143,СВЦЭМ!$B$39:$B$782,E$119)+'СЕТ СН'!$I$9+СВЦЭМ!$D$10+'СЕТ СН'!$I$6-'СЕТ СН'!$I$19</f>
        <v>2714.0566898500001</v>
      </c>
      <c r="F143" s="36">
        <f>SUMIFS(СВЦЭМ!$C$39:$C$782,СВЦЭМ!$A$39:$A$782,$A143,СВЦЭМ!$B$39:$B$782,F$119)+'СЕТ СН'!$I$9+СВЦЭМ!$D$10+'СЕТ СН'!$I$6-'СЕТ СН'!$I$19</f>
        <v>2701.13646776</v>
      </c>
      <c r="G143" s="36">
        <f>SUMIFS(СВЦЭМ!$C$39:$C$782,СВЦЭМ!$A$39:$A$782,$A143,СВЦЭМ!$B$39:$B$782,G$119)+'СЕТ СН'!$I$9+СВЦЭМ!$D$10+'СЕТ СН'!$I$6-'СЕТ СН'!$I$19</f>
        <v>2662.13518901</v>
      </c>
      <c r="H143" s="36">
        <f>SUMIFS(СВЦЭМ!$C$39:$C$782,СВЦЭМ!$A$39:$A$782,$A143,СВЦЭМ!$B$39:$B$782,H$119)+'СЕТ СН'!$I$9+СВЦЭМ!$D$10+'СЕТ СН'!$I$6-'СЕТ СН'!$I$19</f>
        <v>2542.8510211900002</v>
      </c>
      <c r="I143" s="36">
        <f>SUMIFS(СВЦЭМ!$C$39:$C$782,СВЦЭМ!$A$39:$A$782,$A143,СВЦЭМ!$B$39:$B$782,I$119)+'СЕТ СН'!$I$9+СВЦЭМ!$D$10+'СЕТ СН'!$I$6-'СЕТ СН'!$I$19</f>
        <v>2454.9751638500002</v>
      </c>
      <c r="J143" s="36">
        <f>SUMIFS(СВЦЭМ!$C$39:$C$782,СВЦЭМ!$A$39:$A$782,$A143,СВЦЭМ!$B$39:$B$782,J$119)+'СЕТ СН'!$I$9+СВЦЭМ!$D$10+'СЕТ СН'!$I$6-'СЕТ СН'!$I$19</f>
        <v>2418.2631253</v>
      </c>
      <c r="K143" s="36">
        <f>SUMIFS(СВЦЭМ!$C$39:$C$782,СВЦЭМ!$A$39:$A$782,$A143,СВЦЭМ!$B$39:$B$782,K$119)+'СЕТ СН'!$I$9+СВЦЭМ!$D$10+'СЕТ СН'!$I$6-'СЕТ СН'!$I$19</f>
        <v>2385.74113923</v>
      </c>
      <c r="L143" s="36">
        <f>SUMIFS(СВЦЭМ!$C$39:$C$782,СВЦЭМ!$A$39:$A$782,$A143,СВЦЭМ!$B$39:$B$782,L$119)+'СЕТ СН'!$I$9+СВЦЭМ!$D$10+'СЕТ СН'!$I$6-'СЕТ СН'!$I$19</f>
        <v>2380.8879802000001</v>
      </c>
      <c r="M143" s="36">
        <f>SUMIFS(СВЦЭМ!$C$39:$C$782,СВЦЭМ!$A$39:$A$782,$A143,СВЦЭМ!$B$39:$B$782,M$119)+'СЕТ СН'!$I$9+СВЦЭМ!$D$10+'СЕТ СН'!$I$6-'СЕТ СН'!$I$19</f>
        <v>2381.5356101699999</v>
      </c>
      <c r="N143" s="36">
        <f>SUMIFS(СВЦЭМ!$C$39:$C$782,СВЦЭМ!$A$39:$A$782,$A143,СВЦЭМ!$B$39:$B$782,N$119)+'СЕТ СН'!$I$9+СВЦЭМ!$D$10+'СЕТ СН'!$I$6-'СЕТ СН'!$I$19</f>
        <v>2391.3795925900004</v>
      </c>
      <c r="O143" s="36">
        <f>SUMIFS(СВЦЭМ!$C$39:$C$782,СВЦЭМ!$A$39:$A$782,$A143,СВЦЭМ!$B$39:$B$782,O$119)+'СЕТ СН'!$I$9+СВЦЭМ!$D$10+'СЕТ СН'!$I$6-'СЕТ СН'!$I$19</f>
        <v>2396.1737309199998</v>
      </c>
      <c r="P143" s="36">
        <f>SUMIFS(СВЦЭМ!$C$39:$C$782,СВЦЭМ!$A$39:$A$782,$A143,СВЦЭМ!$B$39:$B$782,P$119)+'СЕТ СН'!$I$9+СВЦЭМ!$D$10+'СЕТ СН'!$I$6-'СЕТ СН'!$I$19</f>
        <v>2403.1299118400002</v>
      </c>
      <c r="Q143" s="36">
        <f>SUMIFS(СВЦЭМ!$C$39:$C$782,СВЦЭМ!$A$39:$A$782,$A143,СВЦЭМ!$B$39:$B$782,Q$119)+'СЕТ СН'!$I$9+СВЦЭМ!$D$10+'СЕТ СН'!$I$6-'СЕТ СН'!$I$19</f>
        <v>2420.1865529500001</v>
      </c>
      <c r="R143" s="36">
        <f>SUMIFS(СВЦЭМ!$C$39:$C$782,СВЦЭМ!$A$39:$A$782,$A143,СВЦЭМ!$B$39:$B$782,R$119)+'СЕТ СН'!$I$9+СВЦЭМ!$D$10+'СЕТ СН'!$I$6-'СЕТ СН'!$I$19</f>
        <v>2440.7360519700001</v>
      </c>
      <c r="S143" s="36">
        <f>SUMIFS(СВЦЭМ!$C$39:$C$782,СВЦЭМ!$A$39:$A$782,$A143,СВЦЭМ!$B$39:$B$782,S$119)+'СЕТ СН'!$I$9+СВЦЭМ!$D$10+'СЕТ СН'!$I$6-'СЕТ СН'!$I$19</f>
        <v>2434.0108368700003</v>
      </c>
      <c r="T143" s="36">
        <f>SUMIFS(СВЦЭМ!$C$39:$C$782,СВЦЭМ!$A$39:$A$782,$A143,СВЦЭМ!$B$39:$B$782,T$119)+'СЕТ СН'!$I$9+СВЦЭМ!$D$10+'СЕТ СН'!$I$6-'СЕТ СН'!$I$19</f>
        <v>2411.7506803900001</v>
      </c>
      <c r="U143" s="36">
        <f>SUMIFS(СВЦЭМ!$C$39:$C$782,СВЦЭМ!$A$39:$A$782,$A143,СВЦЭМ!$B$39:$B$782,U$119)+'СЕТ СН'!$I$9+СВЦЭМ!$D$10+'СЕТ СН'!$I$6-'СЕТ СН'!$I$19</f>
        <v>2396.6416731899999</v>
      </c>
      <c r="V143" s="36">
        <f>SUMIFS(СВЦЭМ!$C$39:$C$782,СВЦЭМ!$A$39:$A$782,$A143,СВЦЭМ!$B$39:$B$782,V$119)+'СЕТ СН'!$I$9+СВЦЭМ!$D$10+'СЕТ СН'!$I$6-'СЕТ СН'!$I$19</f>
        <v>2381.5209253100002</v>
      </c>
      <c r="W143" s="36">
        <f>SUMIFS(СВЦЭМ!$C$39:$C$782,СВЦЭМ!$A$39:$A$782,$A143,СВЦЭМ!$B$39:$B$782,W$119)+'СЕТ СН'!$I$9+СВЦЭМ!$D$10+'СЕТ СН'!$I$6-'СЕТ СН'!$I$19</f>
        <v>2362.0990404300001</v>
      </c>
      <c r="X143" s="36">
        <f>SUMIFS(СВЦЭМ!$C$39:$C$782,СВЦЭМ!$A$39:$A$782,$A143,СВЦЭМ!$B$39:$B$782,X$119)+'СЕТ СН'!$I$9+СВЦЭМ!$D$10+'СЕТ СН'!$I$6-'СЕТ СН'!$I$19</f>
        <v>2381.2469339500003</v>
      </c>
      <c r="Y143" s="36">
        <f>SUMIFS(СВЦЭМ!$C$39:$C$782,СВЦЭМ!$A$39:$A$782,$A143,СВЦЭМ!$B$39:$B$782,Y$119)+'СЕТ СН'!$I$9+СВЦЭМ!$D$10+'СЕТ СН'!$I$6-'СЕТ СН'!$I$19</f>
        <v>2473.1946704399998</v>
      </c>
    </row>
    <row r="144" spans="1:25" ht="15.75" x14ac:dyDescent="0.2">
      <c r="A144" s="35">
        <f t="shared" si="3"/>
        <v>45437</v>
      </c>
      <c r="B144" s="36">
        <f>SUMIFS(СВЦЭМ!$C$39:$C$782,СВЦЭМ!$A$39:$A$782,$A144,СВЦЭМ!$B$39:$B$782,B$119)+'СЕТ СН'!$I$9+СВЦЭМ!$D$10+'СЕТ СН'!$I$6-'СЕТ СН'!$I$19</f>
        <v>2457.5137983</v>
      </c>
      <c r="C144" s="36">
        <f>SUMIFS(СВЦЭМ!$C$39:$C$782,СВЦЭМ!$A$39:$A$782,$A144,СВЦЭМ!$B$39:$B$782,C$119)+'СЕТ СН'!$I$9+СВЦЭМ!$D$10+'СЕТ СН'!$I$6-'СЕТ СН'!$I$19</f>
        <v>2527.04920382</v>
      </c>
      <c r="D144" s="36">
        <f>SUMIFS(СВЦЭМ!$C$39:$C$782,СВЦЭМ!$A$39:$A$782,$A144,СВЦЭМ!$B$39:$B$782,D$119)+'СЕТ СН'!$I$9+СВЦЭМ!$D$10+'СЕТ СН'!$I$6-'СЕТ СН'!$I$19</f>
        <v>2644.8220133599998</v>
      </c>
      <c r="E144" s="36">
        <f>SUMIFS(СВЦЭМ!$C$39:$C$782,СВЦЭМ!$A$39:$A$782,$A144,СВЦЭМ!$B$39:$B$782,E$119)+'СЕТ СН'!$I$9+СВЦЭМ!$D$10+'СЕТ СН'!$I$6-'СЕТ СН'!$I$19</f>
        <v>2650.4281868400003</v>
      </c>
      <c r="F144" s="36">
        <f>SUMIFS(СВЦЭМ!$C$39:$C$782,СВЦЭМ!$A$39:$A$782,$A144,СВЦЭМ!$B$39:$B$782,F$119)+'СЕТ СН'!$I$9+СВЦЭМ!$D$10+'СЕТ СН'!$I$6-'СЕТ СН'!$I$19</f>
        <v>2639.60506433</v>
      </c>
      <c r="G144" s="36">
        <f>SUMIFS(СВЦЭМ!$C$39:$C$782,СВЦЭМ!$A$39:$A$782,$A144,СВЦЭМ!$B$39:$B$782,G$119)+'СЕТ СН'!$I$9+СВЦЭМ!$D$10+'СЕТ СН'!$I$6-'СЕТ СН'!$I$19</f>
        <v>2654.2951063099999</v>
      </c>
      <c r="H144" s="36">
        <f>SUMIFS(СВЦЭМ!$C$39:$C$782,СВЦЭМ!$A$39:$A$782,$A144,СВЦЭМ!$B$39:$B$782,H$119)+'СЕТ СН'!$I$9+СВЦЭМ!$D$10+'СЕТ СН'!$I$6-'СЕТ СН'!$I$19</f>
        <v>2602.9400618700001</v>
      </c>
      <c r="I144" s="36">
        <f>SUMIFS(СВЦЭМ!$C$39:$C$782,СВЦЭМ!$A$39:$A$782,$A144,СВЦЭМ!$B$39:$B$782,I$119)+'СЕТ СН'!$I$9+СВЦЭМ!$D$10+'СЕТ СН'!$I$6-'СЕТ СН'!$I$19</f>
        <v>2522.0460754000001</v>
      </c>
      <c r="J144" s="36">
        <f>SUMIFS(СВЦЭМ!$C$39:$C$782,СВЦЭМ!$A$39:$A$782,$A144,СВЦЭМ!$B$39:$B$782,J$119)+'СЕТ СН'!$I$9+СВЦЭМ!$D$10+'СЕТ СН'!$I$6-'СЕТ СН'!$I$19</f>
        <v>2417.4909176299998</v>
      </c>
      <c r="K144" s="36">
        <f>SUMIFS(СВЦЭМ!$C$39:$C$782,СВЦЭМ!$A$39:$A$782,$A144,СВЦЭМ!$B$39:$B$782,K$119)+'СЕТ СН'!$I$9+СВЦЭМ!$D$10+'СЕТ СН'!$I$6-'СЕТ СН'!$I$19</f>
        <v>2361.5696080899997</v>
      </c>
      <c r="L144" s="36">
        <f>SUMIFS(СВЦЭМ!$C$39:$C$782,СВЦЭМ!$A$39:$A$782,$A144,СВЦЭМ!$B$39:$B$782,L$119)+'СЕТ СН'!$I$9+СВЦЭМ!$D$10+'СЕТ СН'!$I$6-'СЕТ СН'!$I$19</f>
        <v>2360.64864197</v>
      </c>
      <c r="M144" s="36">
        <f>SUMIFS(СВЦЭМ!$C$39:$C$782,СВЦЭМ!$A$39:$A$782,$A144,СВЦЭМ!$B$39:$B$782,M$119)+'СЕТ СН'!$I$9+СВЦЭМ!$D$10+'СЕТ СН'!$I$6-'СЕТ СН'!$I$19</f>
        <v>2349.9289980900003</v>
      </c>
      <c r="N144" s="36">
        <f>SUMIFS(СВЦЭМ!$C$39:$C$782,СВЦЭМ!$A$39:$A$782,$A144,СВЦЭМ!$B$39:$B$782,N$119)+'СЕТ СН'!$I$9+СВЦЭМ!$D$10+'СЕТ СН'!$I$6-'СЕТ СН'!$I$19</f>
        <v>2349.57232613</v>
      </c>
      <c r="O144" s="36">
        <f>SUMIFS(СВЦЭМ!$C$39:$C$782,СВЦЭМ!$A$39:$A$782,$A144,СВЦЭМ!$B$39:$B$782,O$119)+'СЕТ СН'!$I$9+СВЦЭМ!$D$10+'СЕТ СН'!$I$6-'СЕТ СН'!$I$19</f>
        <v>2363.26106329</v>
      </c>
      <c r="P144" s="36">
        <f>SUMIFS(СВЦЭМ!$C$39:$C$782,СВЦЭМ!$A$39:$A$782,$A144,СВЦЭМ!$B$39:$B$782,P$119)+'СЕТ СН'!$I$9+СВЦЭМ!$D$10+'СЕТ СН'!$I$6-'СЕТ СН'!$I$19</f>
        <v>2372.1624093299997</v>
      </c>
      <c r="Q144" s="36">
        <f>SUMIFS(СВЦЭМ!$C$39:$C$782,СВЦЭМ!$A$39:$A$782,$A144,СВЦЭМ!$B$39:$B$782,Q$119)+'СЕТ СН'!$I$9+СВЦЭМ!$D$10+'СЕТ СН'!$I$6-'СЕТ СН'!$I$19</f>
        <v>2391.69977247</v>
      </c>
      <c r="R144" s="36">
        <f>SUMIFS(СВЦЭМ!$C$39:$C$782,СВЦЭМ!$A$39:$A$782,$A144,СВЦЭМ!$B$39:$B$782,R$119)+'СЕТ СН'!$I$9+СВЦЭМ!$D$10+'СЕТ СН'!$I$6-'СЕТ СН'!$I$19</f>
        <v>2405.9035921599998</v>
      </c>
      <c r="S144" s="36">
        <f>SUMIFS(СВЦЭМ!$C$39:$C$782,СВЦЭМ!$A$39:$A$782,$A144,СВЦЭМ!$B$39:$B$782,S$119)+'СЕТ СН'!$I$9+СВЦЭМ!$D$10+'СЕТ СН'!$I$6-'СЕТ СН'!$I$19</f>
        <v>2393.7239415399999</v>
      </c>
      <c r="T144" s="36">
        <f>SUMIFS(СВЦЭМ!$C$39:$C$782,СВЦЭМ!$A$39:$A$782,$A144,СВЦЭМ!$B$39:$B$782,T$119)+'СЕТ СН'!$I$9+СВЦЭМ!$D$10+'СЕТ СН'!$I$6-'СЕТ СН'!$I$19</f>
        <v>2368.4428398500004</v>
      </c>
      <c r="U144" s="36">
        <f>SUMIFS(СВЦЭМ!$C$39:$C$782,СВЦЭМ!$A$39:$A$782,$A144,СВЦЭМ!$B$39:$B$782,U$119)+'СЕТ СН'!$I$9+СВЦЭМ!$D$10+'СЕТ СН'!$I$6-'СЕТ СН'!$I$19</f>
        <v>2379.8048136799998</v>
      </c>
      <c r="V144" s="36">
        <f>SUMIFS(СВЦЭМ!$C$39:$C$782,СВЦЭМ!$A$39:$A$782,$A144,СВЦЭМ!$B$39:$B$782,V$119)+'СЕТ СН'!$I$9+СВЦЭМ!$D$10+'СЕТ СН'!$I$6-'СЕТ СН'!$I$19</f>
        <v>2381.8904094999998</v>
      </c>
      <c r="W144" s="36">
        <f>SUMIFS(СВЦЭМ!$C$39:$C$782,СВЦЭМ!$A$39:$A$782,$A144,СВЦЭМ!$B$39:$B$782,W$119)+'СЕТ СН'!$I$9+СВЦЭМ!$D$10+'СЕТ СН'!$I$6-'СЕТ СН'!$I$19</f>
        <v>2371.3875804300001</v>
      </c>
      <c r="X144" s="36">
        <f>SUMIFS(СВЦЭМ!$C$39:$C$782,СВЦЭМ!$A$39:$A$782,$A144,СВЦЭМ!$B$39:$B$782,X$119)+'СЕТ СН'!$I$9+СВЦЭМ!$D$10+'СЕТ СН'!$I$6-'СЕТ СН'!$I$19</f>
        <v>2368.9173316500001</v>
      </c>
      <c r="Y144" s="36">
        <f>SUMIFS(СВЦЭМ!$C$39:$C$782,СВЦЭМ!$A$39:$A$782,$A144,СВЦЭМ!$B$39:$B$782,Y$119)+'СЕТ СН'!$I$9+СВЦЭМ!$D$10+'СЕТ СН'!$I$6-'СЕТ СН'!$I$19</f>
        <v>2415.4446913800002</v>
      </c>
    </row>
    <row r="145" spans="1:26" ht="15.75" x14ac:dyDescent="0.2">
      <c r="A145" s="35">
        <f t="shared" si="3"/>
        <v>45438</v>
      </c>
      <c r="B145" s="36">
        <f>SUMIFS(СВЦЭМ!$C$39:$C$782,СВЦЭМ!$A$39:$A$782,$A145,СВЦЭМ!$B$39:$B$782,B$119)+'СЕТ СН'!$I$9+СВЦЭМ!$D$10+'СЕТ СН'!$I$6-'СЕТ СН'!$I$19</f>
        <v>2542.0599823399998</v>
      </c>
      <c r="C145" s="36">
        <f>SUMIFS(СВЦЭМ!$C$39:$C$782,СВЦЭМ!$A$39:$A$782,$A145,СВЦЭМ!$B$39:$B$782,C$119)+'СЕТ СН'!$I$9+СВЦЭМ!$D$10+'СЕТ СН'!$I$6-'СЕТ СН'!$I$19</f>
        <v>2604.8234714499999</v>
      </c>
      <c r="D145" s="36">
        <f>SUMIFS(СВЦЭМ!$C$39:$C$782,СВЦЭМ!$A$39:$A$782,$A145,СВЦЭМ!$B$39:$B$782,D$119)+'СЕТ СН'!$I$9+СВЦЭМ!$D$10+'СЕТ СН'!$I$6-'СЕТ СН'!$I$19</f>
        <v>2651.9899667999998</v>
      </c>
      <c r="E145" s="36">
        <f>SUMIFS(СВЦЭМ!$C$39:$C$782,СВЦЭМ!$A$39:$A$782,$A145,СВЦЭМ!$B$39:$B$782,E$119)+'СЕТ СН'!$I$9+СВЦЭМ!$D$10+'СЕТ СН'!$I$6-'СЕТ СН'!$I$19</f>
        <v>2644.3684530400001</v>
      </c>
      <c r="F145" s="36">
        <f>SUMIFS(СВЦЭМ!$C$39:$C$782,СВЦЭМ!$A$39:$A$782,$A145,СВЦЭМ!$B$39:$B$782,F$119)+'СЕТ СН'!$I$9+СВЦЭМ!$D$10+'СЕТ СН'!$I$6-'СЕТ СН'!$I$19</f>
        <v>2616.5260658500001</v>
      </c>
      <c r="G145" s="36">
        <f>SUMIFS(СВЦЭМ!$C$39:$C$782,СВЦЭМ!$A$39:$A$782,$A145,СВЦЭМ!$B$39:$B$782,G$119)+'СЕТ СН'!$I$9+СВЦЭМ!$D$10+'СЕТ СН'!$I$6-'СЕТ СН'!$I$19</f>
        <v>2623.8682644099999</v>
      </c>
      <c r="H145" s="36">
        <f>SUMIFS(СВЦЭМ!$C$39:$C$782,СВЦЭМ!$A$39:$A$782,$A145,СВЦЭМ!$B$39:$B$782,H$119)+'СЕТ СН'!$I$9+СВЦЭМ!$D$10+'СЕТ СН'!$I$6-'СЕТ СН'!$I$19</f>
        <v>2617.4898486700004</v>
      </c>
      <c r="I145" s="36">
        <f>SUMIFS(СВЦЭМ!$C$39:$C$782,СВЦЭМ!$A$39:$A$782,$A145,СВЦЭМ!$B$39:$B$782,I$119)+'СЕТ СН'!$I$9+СВЦЭМ!$D$10+'СЕТ СН'!$I$6-'СЕТ СН'!$I$19</f>
        <v>2593.89189902</v>
      </c>
      <c r="J145" s="36">
        <f>SUMIFS(СВЦЭМ!$C$39:$C$782,СВЦЭМ!$A$39:$A$782,$A145,СВЦЭМ!$B$39:$B$782,J$119)+'СЕТ СН'!$I$9+СВЦЭМ!$D$10+'СЕТ СН'!$I$6-'СЕТ СН'!$I$19</f>
        <v>2517.27631036</v>
      </c>
      <c r="K145" s="36">
        <f>SUMIFS(СВЦЭМ!$C$39:$C$782,СВЦЭМ!$A$39:$A$782,$A145,СВЦЭМ!$B$39:$B$782,K$119)+'СЕТ СН'!$I$9+СВЦЭМ!$D$10+'СЕТ СН'!$I$6-'СЕТ СН'!$I$19</f>
        <v>2443.49803359</v>
      </c>
      <c r="L145" s="36">
        <f>SUMIFS(СВЦЭМ!$C$39:$C$782,СВЦЭМ!$A$39:$A$782,$A145,СВЦЭМ!$B$39:$B$782,L$119)+'СЕТ СН'!$I$9+СВЦЭМ!$D$10+'СЕТ СН'!$I$6-'СЕТ СН'!$I$19</f>
        <v>2422.9239378100001</v>
      </c>
      <c r="M145" s="36">
        <f>SUMIFS(СВЦЭМ!$C$39:$C$782,СВЦЭМ!$A$39:$A$782,$A145,СВЦЭМ!$B$39:$B$782,M$119)+'СЕТ СН'!$I$9+СВЦЭМ!$D$10+'СЕТ СН'!$I$6-'СЕТ СН'!$I$19</f>
        <v>2416.78441939</v>
      </c>
      <c r="N145" s="36">
        <f>SUMIFS(СВЦЭМ!$C$39:$C$782,СВЦЭМ!$A$39:$A$782,$A145,СВЦЭМ!$B$39:$B$782,N$119)+'СЕТ СН'!$I$9+СВЦЭМ!$D$10+'СЕТ СН'!$I$6-'СЕТ СН'!$I$19</f>
        <v>2427.0137795099999</v>
      </c>
      <c r="O145" s="36">
        <f>SUMIFS(СВЦЭМ!$C$39:$C$782,СВЦЭМ!$A$39:$A$782,$A145,СВЦЭМ!$B$39:$B$782,O$119)+'СЕТ СН'!$I$9+СВЦЭМ!$D$10+'СЕТ СН'!$I$6-'СЕТ СН'!$I$19</f>
        <v>2440.6180804099999</v>
      </c>
      <c r="P145" s="36">
        <f>SUMIFS(СВЦЭМ!$C$39:$C$782,СВЦЭМ!$A$39:$A$782,$A145,СВЦЭМ!$B$39:$B$782,P$119)+'СЕТ СН'!$I$9+СВЦЭМ!$D$10+'СЕТ СН'!$I$6-'СЕТ СН'!$I$19</f>
        <v>2455.77859029</v>
      </c>
      <c r="Q145" s="36">
        <f>SUMIFS(СВЦЭМ!$C$39:$C$782,СВЦЭМ!$A$39:$A$782,$A145,СВЦЭМ!$B$39:$B$782,Q$119)+'СЕТ СН'!$I$9+СВЦЭМ!$D$10+'СЕТ СН'!$I$6-'СЕТ СН'!$I$19</f>
        <v>2470.7112963500003</v>
      </c>
      <c r="R145" s="36">
        <f>SUMIFS(СВЦЭМ!$C$39:$C$782,СВЦЭМ!$A$39:$A$782,$A145,СВЦЭМ!$B$39:$B$782,R$119)+'СЕТ СН'!$I$9+СВЦЭМ!$D$10+'СЕТ СН'!$I$6-'СЕТ СН'!$I$19</f>
        <v>2473.1862122100001</v>
      </c>
      <c r="S145" s="36">
        <f>SUMIFS(СВЦЭМ!$C$39:$C$782,СВЦЭМ!$A$39:$A$782,$A145,СВЦЭМ!$B$39:$B$782,S$119)+'СЕТ СН'!$I$9+СВЦЭМ!$D$10+'СЕТ СН'!$I$6-'СЕТ СН'!$I$19</f>
        <v>2455.3051103100001</v>
      </c>
      <c r="T145" s="36">
        <f>SUMIFS(СВЦЭМ!$C$39:$C$782,СВЦЭМ!$A$39:$A$782,$A145,СВЦЭМ!$B$39:$B$782,T$119)+'СЕТ СН'!$I$9+СВЦЭМ!$D$10+'СЕТ СН'!$I$6-'СЕТ СН'!$I$19</f>
        <v>2426.3537249400001</v>
      </c>
      <c r="U145" s="36">
        <f>SUMIFS(СВЦЭМ!$C$39:$C$782,СВЦЭМ!$A$39:$A$782,$A145,СВЦЭМ!$B$39:$B$782,U$119)+'СЕТ СН'!$I$9+СВЦЭМ!$D$10+'СЕТ СН'!$I$6-'СЕТ СН'!$I$19</f>
        <v>2421.3813296899998</v>
      </c>
      <c r="V145" s="36">
        <f>SUMIFS(СВЦЭМ!$C$39:$C$782,СВЦЭМ!$A$39:$A$782,$A145,СВЦЭМ!$B$39:$B$782,V$119)+'СЕТ СН'!$I$9+СВЦЭМ!$D$10+'СЕТ СН'!$I$6-'СЕТ СН'!$I$19</f>
        <v>2429.5410103499999</v>
      </c>
      <c r="W145" s="36">
        <f>SUMIFS(СВЦЭМ!$C$39:$C$782,СВЦЭМ!$A$39:$A$782,$A145,СВЦЭМ!$B$39:$B$782,W$119)+'СЕТ СН'!$I$9+СВЦЭМ!$D$10+'СЕТ СН'!$I$6-'СЕТ СН'!$I$19</f>
        <v>2406.5061702100002</v>
      </c>
      <c r="X145" s="36">
        <f>SUMIFS(СВЦЭМ!$C$39:$C$782,СВЦЭМ!$A$39:$A$782,$A145,СВЦЭМ!$B$39:$B$782,X$119)+'СЕТ СН'!$I$9+СВЦЭМ!$D$10+'СЕТ СН'!$I$6-'СЕТ СН'!$I$19</f>
        <v>2397.1571526400003</v>
      </c>
      <c r="Y145" s="36">
        <f>SUMIFS(СВЦЭМ!$C$39:$C$782,СВЦЭМ!$A$39:$A$782,$A145,СВЦЭМ!$B$39:$B$782,Y$119)+'СЕТ СН'!$I$9+СВЦЭМ!$D$10+'СЕТ СН'!$I$6-'СЕТ СН'!$I$19</f>
        <v>2435.2986683300001</v>
      </c>
    </row>
    <row r="146" spans="1:26" ht="15.75" x14ac:dyDescent="0.2">
      <c r="A146" s="35">
        <f t="shared" si="3"/>
        <v>45439</v>
      </c>
      <c r="B146" s="36">
        <f>SUMIFS(СВЦЭМ!$C$39:$C$782,СВЦЭМ!$A$39:$A$782,$A146,СВЦЭМ!$B$39:$B$782,B$119)+'СЕТ СН'!$I$9+СВЦЭМ!$D$10+'СЕТ СН'!$I$6-'СЕТ СН'!$I$19</f>
        <v>2540.6940771899999</v>
      </c>
      <c r="C146" s="36">
        <f>SUMIFS(СВЦЭМ!$C$39:$C$782,СВЦЭМ!$A$39:$A$782,$A146,СВЦЭМ!$B$39:$B$782,C$119)+'СЕТ СН'!$I$9+СВЦЭМ!$D$10+'СЕТ СН'!$I$6-'СЕТ СН'!$I$19</f>
        <v>2621.7612678300002</v>
      </c>
      <c r="D146" s="36">
        <f>SUMIFS(СВЦЭМ!$C$39:$C$782,СВЦЭМ!$A$39:$A$782,$A146,СВЦЭМ!$B$39:$B$782,D$119)+'СЕТ СН'!$I$9+СВЦЭМ!$D$10+'СЕТ СН'!$I$6-'СЕТ СН'!$I$19</f>
        <v>2686.19442665</v>
      </c>
      <c r="E146" s="36">
        <f>SUMIFS(СВЦЭМ!$C$39:$C$782,СВЦЭМ!$A$39:$A$782,$A146,СВЦЭМ!$B$39:$B$782,E$119)+'СЕТ СН'!$I$9+СВЦЭМ!$D$10+'СЕТ СН'!$I$6-'СЕТ СН'!$I$19</f>
        <v>2670.1674754400001</v>
      </c>
      <c r="F146" s="36">
        <f>SUMIFS(СВЦЭМ!$C$39:$C$782,СВЦЭМ!$A$39:$A$782,$A146,СВЦЭМ!$B$39:$B$782,F$119)+'СЕТ СН'!$I$9+СВЦЭМ!$D$10+'СЕТ СН'!$I$6-'СЕТ СН'!$I$19</f>
        <v>2674.50511942</v>
      </c>
      <c r="G146" s="36">
        <f>SUMIFS(СВЦЭМ!$C$39:$C$782,СВЦЭМ!$A$39:$A$782,$A146,СВЦЭМ!$B$39:$B$782,G$119)+'СЕТ СН'!$I$9+СВЦЭМ!$D$10+'СЕТ СН'!$I$6-'СЕТ СН'!$I$19</f>
        <v>2649.2451570100002</v>
      </c>
      <c r="H146" s="36">
        <f>SUMIFS(СВЦЭМ!$C$39:$C$782,СВЦЭМ!$A$39:$A$782,$A146,СВЦЭМ!$B$39:$B$782,H$119)+'СЕТ СН'!$I$9+СВЦЭМ!$D$10+'СЕТ СН'!$I$6-'СЕТ СН'!$I$19</f>
        <v>2597.9711225999999</v>
      </c>
      <c r="I146" s="36">
        <f>SUMIFS(СВЦЭМ!$C$39:$C$782,СВЦЭМ!$A$39:$A$782,$A146,СВЦЭМ!$B$39:$B$782,I$119)+'СЕТ СН'!$I$9+СВЦЭМ!$D$10+'СЕТ СН'!$I$6-'СЕТ СН'!$I$19</f>
        <v>2520.9831004899997</v>
      </c>
      <c r="J146" s="36">
        <f>SUMIFS(СВЦЭМ!$C$39:$C$782,СВЦЭМ!$A$39:$A$782,$A146,СВЦЭМ!$B$39:$B$782,J$119)+'СЕТ СН'!$I$9+СВЦЭМ!$D$10+'СЕТ СН'!$I$6-'СЕТ СН'!$I$19</f>
        <v>2486.7508857800003</v>
      </c>
      <c r="K146" s="36">
        <f>SUMIFS(СВЦЭМ!$C$39:$C$782,СВЦЭМ!$A$39:$A$782,$A146,СВЦЭМ!$B$39:$B$782,K$119)+'СЕТ СН'!$I$9+СВЦЭМ!$D$10+'СЕТ СН'!$I$6-'СЕТ СН'!$I$19</f>
        <v>2444.7088957599999</v>
      </c>
      <c r="L146" s="36">
        <f>SUMIFS(СВЦЭМ!$C$39:$C$782,СВЦЭМ!$A$39:$A$782,$A146,СВЦЭМ!$B$39:$B$782,L$119)+'СЕТ СН'!$I$9+СВЦЭМ!$D$10+'СЕТ СН'!$I$6-'СЕТ СН'!$I$19</f>
        <v>2378.65896204</v>
      </c>
      <c r="M146" s="36">
        <f>SUMIFS(СВЦЭМ!$C$39:$C$782,СВЦЭМ!$A$39:$A$782,$A146,СВЦЭМ!$B$39:$B$782,M$119)+'СЕТ СН'!$I$9+СВЦЭМ!$D$10+'СЕТ СН'!$I$6-'СЕТ СН'!$I$19</f>
        <v>2384.7926478500003</v>
      </c>
      <c r="N146" s="36">
        <f>SUMIFS(СВЦЭМ!$C$39:$C$782,СВЦЭМ!$A$39:$A$782,$A146,СВЦЭМ!$B$39:$B$782,N$119)+'СЕТ СН'!$I$9+СВЦЭМ!$D$10+'СЕТ СН'!$I$6-'СЕТ СН'!$I$19</f>
        <v>2440.8595661700001</v>
      </c>
      <c r="O146" s="36">
        <f>SUMIFS(СВЦЭМ!$C$39:$C$782,СВЦЭМ!$A$39:$A$782,$A146,СВЦЭМ!$B$39:$B$782,O$119)+'СЕТ СН'!$I$9+СВЦЭМ!$D$10+'СЕТ СН'!$I$6-'СЕТ СН'!$I$19</f>
        <v>2416.8135507699999</v>
      </c>
      <c r="P146" s="36">
        <f>SUMIFS(СВЦЭМ!$C$39:$C$782,СВЦЭМ!$A$39:$A$782,$A146,СВЦЭМ!$B$39:$B$782,P$119)+'СЕТ СН'!$I$9+СВЦЭМ!$D$10+'СЕТ СН'!$I$6-'СЕТ СН'!$I$19</f>
        <v>2424.33386273</v>
      </c>
      <c r="Q146" s="36">
        <f>SUMIFS(СВЦЭМ!$C$39:$C$782,СВЦЭМ!$A$39:$A$782,$A146,СВЦЭМ!$B$39:$B$782,Q$119)+'СЕТ СН'!$I$9+СВЦЭМ!$D$10+'СЕТ СН'!$I$6-'СЕТ СН'!$I$19</f>
        <v>2446.8387095500002</v>
      </c>
      <c r="R146" s="36">
        <f>SUMIFS(СВЦЭМ!$C$39:$C$782,СВЦЭМ!$A$39:$A$782,$A146,СВЦЭМ!$B$39:$B$782,R$119)+'СЕТ СН'!$I$9+СВЦЭМ!$D$10+'СЕТ СН'!$I$6-'СЕТ СН'!$I$19</f>
        <v>2450.15398542</v>
      </c>
      <c r="S146" s="36">
        <f>SUMIFS(СВЦЭМ!$C$39:$C$782,СВЦЭМ!$A$39:$A$782,$A146,СВЦЭМ!$B$39:$B$782,S$119)+'СЕТ СН'!$I$9+СВЦЭМ!$D$10+'СЕТ СН'!$I$6-'СЕТ СН'!$I$19</f>
        <v>2469.9253824500001</v>
      </c>
      <c r="T146" s="36">
        <f>SUMIFS(СВЦЭМ!$C$39:$C$782,СВЦЭМ!$A$39:$A$782,$A146,СВЦЭМ!$B$39:$B$782,T$119)+'СЕТ СН'!$I$9+СВЦЭМ!$D$10+'СЕТ СН'!$I$6-'СЕТ СН'!$I$19</f>
        <v>2468.0563639900001</v>
      </c>
      <c r="U146" s="36">
        <f>SUMIFS(СВЦЭМ!$C$39:$C$782,СВЦЭМ!$A$39:$A$782,$A146,СВЦЭМ!$B$39:$B$782,U$119)+'СЕТ СН'!$I$9+СВЦЭМ!$D$10+'СЕТ СН'!$I$6-'СЕТ СН'!$I$19</f>
        <v>2459.9257845399998</v>
      </c>
      <c r="V146" s="36">
        <f>SUMIFS(СВЦЭМ!$C$39:$C$782,СВЦЭМ!$A$39:$A$782,$A146,СВЦЭМ!$B$39:$B$782,V$119)+'СЕТ СН'!$I$9+СВЦЭМ!$D$10+'СЕТ СН'!$I$6-'СЕТ СН'!$I$19</f>
        <v>2426.5297692900003</v>
      </c>
      <c r="W146" s="36">
        <f>SUMIFS(СВЦЭМ!$C$39:$C$782,СВЦЭМ!$A$39:$A$782,$A146,СВЦЭМ!$B$39:$B$782,W$119)+'СЕТ СН'!$I$9+СВЦЭМ!$D$10+'СЕТ СН'!$I$6-'СЕТ СН'!$I$19</f>
        <v>2381.2098794800004</v>
      </c>
      <c r="X146" s="36">
        <f>SUMIFS(СВЦЭМ!$C$39:$C$782,СВЦЭМ!$A$39:$A$782,$A146,СВЦЭМ!$B$39:$B$782,X$119)+'СЕТ СН'!$I$9+СВЦЭМ!$D$10+'СЕТ СН'!$I$6-'СЕТ СН'!$I$19</f>
        <v>2430.34040009</v>
      </c>
      <c r="Y146" s="36">
        <f>SUMIFS(СВЦЭМ!$C$39:$C$782,СВЦЭМ!$A$39:$A$782,$A146,СВЦЭМ!$B$39:$B$782,Y$119)+'СЕТ СН'!$I$9+СВЦЭМ!$D$10+'СЕТ СН'!$I$6-'СЕТ СН'!$I$19</f>
        <v>2460.0284675100002</v>
      </c>
    </row>
    <row r="147" spans="1:26" ht="15.75" x14ac:dyDescent="0.2">
      <c r="A147" s="35">
        <f t="shared" si="3"/>
        <v>45440</v>
      </c>
      <c r="B147" s="36">
        <f>SUMIFS(СВЦЭМ!$C$39:$C$782,СВЦЭМ!$A$39:$A$782,$A147,СВЦЭМ!$B$39:$B$782,B$119)+'СЕТ СН'!$I$9+СВЦЭМ!$D$10+'СЕТ СН'!$I$6-'СЕТ СН'!$I$19</f>
        <v>2539.4296063199999</v>
      </c>
      <c r="C147" s="36">
        <f>SUMIFS(СВЦЭМ!$C$39:$C$782,СВЦЭМ!$A$39:$A$782,$A147,СВЦЭМ!$B$39:$B$782,C$119)+'СЕТ СН'!$I$9+СВЦЭМ!$D$10+'СЕТ СН'!$I$6-'СЕТ СН'!$I$19</f>
        <v>2595.6831736599997</v>
      </c>
      <c r="D147" s="36">
        <f>SUMIFS(СВЦЭМ!$C$39:$C$782,СВЦЭМ!$A$39:$A$782,$A147,СВЦЭМ!$B$39:$B$782,D$119)+'СЕТ СН'!$I$9+СВЦЭМ!$D$10+'СЕТ СН'!$I$6-'СЕТ СН'!$I$19</f>
        <v>2663.5283111899998</v>
      </c>
      <c r="E147" s="36">
        <f>SUMIFS(СВЦЭМ!$C$39:$C$782,СВЦЭМ!$A$39:$A$782,$A147,СВЦЭМ!$B$39:$B$782,E$119)+'СЕТ СН'!$I$9+СВЦЭМ!$D$10+'СЕТ СН'!$I$6-'СЕТ СН'!$I$19</f>
        <v>2663.0773573000001</v>
      </c>
      <c r="F147" s="36">
        <f>SUMIFS(СВЦЭМ!$C$39:$C$782,СВЦЭМ!$A$39:$A$782,$A147,СВЦЭМ!$B$39:$B$782,F$119)+'СЕТ СН'!$I$9+СВЦЭМ!$D$10+'СЕТ СН'!$I$6-'СЕТ СН'!$I$19</f>
        <v>2662.2846721400001</v>
      </c>
      <c r="G147" s="36">
        <f>SUMIFS(СВЦЭМ!$C$39:$C$782,СВЦЭМ!$A$39:$A$782,$A147,СВЦЭМ!$B$39:$B$782,G$119)+'СЕТ СН'!$I$9+СВЦЭМ!$D$10+'СЕТ СН'!$I$6-'СЕТ СН'!$I$19</f>
        <v>2647.1186959199999</v>
      </c>
      <c r="H147" s="36">
        <f>SUMIFS(СВЦЭМ!$C$39:$C$782,СВЦЭМ!$A$39:$A$782,$A147,СВЦЭМ!$B$39:$B$782,H$119)+'СЕТ СН'!$I$9+СВЦЭМ!$D$10+'СЕТ СН'!$I$6-'СЕТ СН'!$I$19</f>
        <v>2563.3647937400001</v>
      </c>
      <c r="I147" s="36">
        <f>SUMIFS(СВЦЭМ!$C$39:$C$782,СВЦЭМ!$A$39:$A$782,$A147,СВЦЭМ!$B$39:$B$782,I$119)+'СЕТ СН'!$I$9+СВЦЭМ!$D$10+'СЕТ СН'!$I$6-'СЕТ СН'!$I$19</f>
        <v>2476.9854970400002</v>
      </c>
      <c r="J147" s="36">
        <f>SUMIFS(СВЦЭМ!$C$39:$C$782,СВЦЭМ!$A$39:$A$782,$A147,СВЦЭМ!$B$39:$B$782,J$119)+'СЕТ СН'!$I$9+СВЦЭМ!$D$10+'СЕТ СН'!$I$6-'СЕТ СН'!$I$19</f>
        <v>2445.9237508799997</v>
      </c>
      <c r="K147" s="36">
        <f>SUMIFS(СВЦЭМ!$C$39:$C$782,СВЦЭМ!$A$39:$A$782,$A147,СВЦЭМ!$B$39:$B$782,K$119)+'СЕТ СН'!$I$9+СВЦЭМ!$D$10+'СЕТ СН'!$I$6-'СЕТ СН'!$I$19</f>
        <v>2437.59940052</v>
      </c>
      <c r="L147" s="36">
        <f>SUMIFS(СВЦЭМ!$C$39:$C$782,СВЦЭМ!$A$39:$A$782,$A147,СВЦЭМ!$B$39:$B$782,L$119)+'СЕТ СН'!$I$9+СВЦЭМ!$D$10+'СЕТ СН'!$I$6-'СЕТ СН'!$I$19</f>
        <v>2387.0072779700004</v>
      </c>
      <c r="M147" s="36">
        <f>SUMIFS(СВЦЭМ!$C$39:$C$782,СВЦЭМ!$A$39:$A$782,$A147,СВЦЭМ!$B$39:$B$782,M$119)+'СЕТ СН'!$I$9+СВЦЭМ!$D$10+'СЕТ СН'!$I$6-'СЕТ СН'!$I$19</f>
        <v>2405.4750543999999</v>
      </c>
      <c r="N147" s="36">
        <f>SUMIFS(СВЦЭМ!$C$39:$C$782,СВЦЭМ!$A$39:$A$782,$A147,СВЦЭМ!$B$39:$B$782,N$119)+'СЕТ СН'!$I$9+СВЦЭМ!$D$10+'СЕТ СН'!$I$6-'СЕТ СН'!$I$19</f>
        <v>2409.08056394</v>
      </c>
      <c r="O147" s="36">
        <f>SUMIFS(СВЦЭМ!$C$39:$C$782,СВЦЭМ!$A$39:$A$782,$A147,СВЦЭМ!$B$39:$B$782,O$119)+'СЕТ СН'!$I$9+СВЦЭМ!$D$10+'СЕТ СН'!$I$6-'СЕТ СН'!$I$19</f>
        <v>2416.5034806600002</v>
      </c>
      <c r="P147" s="36">
        <f>SUMIFS(СВЦЭМ!$C$39:$C$782,СВЦЭМ!$A$39:$A$782,$A147,СВЦЭМ!$B$39:$B$782,P$119)+'СЕТ СН'!$I$9+СВЦЭМ!$D$10+'СЕТ СН'!$I$6-'СЕТ СН'!$I$19</f>
        <v>2503.1399988000003</v>
      </c>
      <c r="Q147" s="36">
        <f>SUMIFS(СВЦЭМ!$C$39:$C$782,СВЦЭМ!$A$39:$A$782,$A147,СВЦЭМ!$B$39:$B$782,Q$119)+'СЕТ СН'!$I$9+СВЦЭМ!$D$10+'СЕТ СН'!$I$6-'СЕТ СН'!$I$19</f>
        <v>2511.5981198300001</v>
      </c>
      <c r="R147" s="36">
        <f>SUMIFS(СВЦЭМ!$C$39:$C$782,СВЦЭМ!$A$39:$A$782,$A147,СВЦЭМ!$B$39:$B$782,R$119)+'СЕТ СН'!$I$9+СВЦЭМ!$D$10+'СЕТ СН'!$I$6-'СЕТ СН'!$I$19</f>
        <v>2535.9377336799998</v>
      </c>
      <c r="S147" s="36">
        <f>SUMIFS(СВЦЭМ!$C$39:$C$782,СВЦЭМ!$A$39:$A$782,$A147,СВЦЭМ!$B$39:$B$782,S$119)+'СЕТ СН'!$I$9+СВЦЭМ!$D$10+'СЕТ СН'!$I$6-'СЕТ СН'!$I$19</f>
        <v>2510.0365363800001</v>
      </c>
      <c r="T147" s="36">
        <f>SUMIFS(СВЦЭМ!$C$39:$C$782,СВЦЭМ!$A$39:$A$782,$A147,СВЦЭМ!$B$39:$B$782,T$119)+'СЕТ СН'!$I$9+СВЦЭМ!$D$10+'СЕТ СН'!$I$6-'СЕТ СН'!$I$19</f>
        <v>2522.0074033600004</v>
      </c>
      <c r="U147" s="36">
        <f>SUMIFS(СВЦЭМ!$C$39:$C$782,СВЦЭМ!$A$39:$A$782,$A147,СВЦЭМ!$B$39:$B$782,U$119)+'СЕТ СН'!$I$9+СВЦЭМ!$D$10+'СЕТ СН'!$I$6-'СЕТ СН'!$I$19</f>
        <v>2454.0047152900001</v>
      </c>
      <c r="V147" s="36">
        <f>SUMIFS(СВЦЭМ!$C$39:$C$782,СВЦЭМ!$A$39:$A$782,$A147,СВЦЭМ!$B$39:$B$782,V$119)+'СЕТ СН'!$I$9+СВЦЭМ!$D$10+'СЕТ СН'!$I$6-'СЕТ СН'!$I$19</f>
        <v>2437.1050873000004</v>
      </c>
      <c r="W147" s="36">
        <f>SUMIFS(СВЦЭМ!$C$39:$C$782,СВЦЭМ!$A$39:$A$782,$A147,СВЦЭМ!$B$39:$B$782,W$119)+'СЕТ СН'!$I$9+СВЦЭМ!$D$10+'СЕТ СН'!$I$6-'СЕТ СН'!$I$19</f>
        <v>2399.00440738</v>
      </c>
      <c r="X147" s="36">
        <f>SUMIFS(СВЦЭМ!$C$39:$C$782,СВЦЭМ!$A$39:$A$782,$A147,СВЦЭМ!$B$39:$B$782,X$119)+'СЕТ СН'!$I$9+СВЦЭМ!$D$10+'СЕТ СН'!$I$6-'СЕТ СН'!$I$19</f>
        <v>2429.4804952599998</v>
      </c>
      <c r="Y147" s="36">
        <f>SUMIFS(СВЦЭМ!$C$39:$C$782,СВЦЭМ!$A$39:$A$782,$A147,СВЦЭМ!$B$39:$B$782,Y$119)+'СЕТ СН'!$I$9+СВЦЭМ!$D$10+'СЕТ СН'!$I$6-'СЕТ СН'!$I$19</f>
        <v>2439.27770336</v>
      </c>
    </row>
    <row r="148" spans="1:26" ht="15.75" x14ac:dyDescent="0.2">
      <c r="A148" s="35">
        <f t="shared" si="3"/>
        <v>45441</v>
      </c>
      <c r="B148" s="36">
        <f>SUMIFS(СВЦЭМ!$C$39:$C$782,СВЦЭМ!$A$39:$A$782,$A148,СВЦЭМ!$B$39:$B$782,B$119)+'СЕТ СН'!$I$9+СВЦЭМ!$D$10+'СЕТ СН'!$I$6-'СЕТ СН'!$I$19</f>
        <v>2612.4858518400001</v>
      </c>
      <c r="C148" s="36">
        <f>SUMIFS(СВЦЭМ!$C$39:$C$782,СВЦЭМ!$A$39:$A$782,$A148,СВЦЭМ!$B$39:$B$782,C$119)+'СЕТ СН'!$I$9+СВЦЭМ!$D$10+'СЕТ СН'!$I$6-'СЕТ СН'!$I$19</f>
        <v>2661.8119143499998</v>
      </c>
      <c r="D148" s="36">
        <f>SUMIFS(СВЦЭМ!$C$39:$C$782,СВЦЭМ!$A$39:$A$782,$A148,СВЦЭМ!$B$39:$B$782,D$119)+'СЕТ СН'!$I$9+СВЦЭМ!$D$10+'СЕТ СН'!$I$6-'СЕТ СН'!$I$19</f>
        <v>2738.2466883699999</v>
      </c>
      <c r="E148" s="36">
        <f>SUMIFS(СВЦЭМ!$C$39:$C$782,СВЦЭМ!$A$39:$A$782,$A148,СВЦЭМ!$B$39:$B$782,E$119)+'СЕТ СН'!$I$9+СВЦЭМ!$D$10+'СЕТ СН'!$I$6-'СЕТ СН'!$I$19</f>
        <v>2741.59990294</v>
      </c>
      <c r="F148" s="36">
        <f>SUMIFS(СВЦЭМ!$C$39:$C$782,СВЦЭМ!$A$39:$A$782,$A148,СВЦЭМ!$B$39:$B$782,F$119)+'СЕТ СН'!$I$9+СВЦЭМ!$D$10+'СЕТ СН'!$I$6-'СЕТ СН'!$I$19</f>
        <v>2744.1761527999997</v>
      </c>
      <c r="G148" s="36">
        <f>SUMIFS(СВЦЭМ!$C$39:$C$782,СВЦЭМ!$A$39:$A$782,$A148,СВЦЭМ!$B$39:$B$782,G$119)+'СЕТ СН'!$I$9+СВЦЭМ!$D$10+'СЕТ СН'!$I$6-'СЕТ СН'!$I$19</f>
        <v>2735.2131535099998</v>
      </c>
      <c r="H148" s="36">
        <f>SUMIFS(СВЦЭМ!$C$39:$C$782,СВЦЭМ!$A$39:$A$782,$A148,СВЦЭМ!$B$39:$B$782,H$119)+'СЕТ СН'!$I$9+СВЦЭМ!$D$10+'СЕТ СН'!$I$6-'СЕТ СН'!$I$19</f>
        <v>2656.46163011</v>
      </c>
      <c r="I148" s="36">
        <f>SUMIFS(СВЦЭМ!$C$39:$C$782,СВЦЭМ!$A$39:$A$782,$A148,СВЦЭМ!$B$39:$B$782,I$119)+'СЕТ СН'!$I$9+СВЦЭМ!$D$10+'СЕТ СН'!$I$6-'СЕТ СН'!$I$19</f>
        <v>2573.7103663400003</v>
      </c>
      <c r="J148" s="36">
        <f>SUMIFS(СВЦЭМ!$C$39:$C$782,СВЦЭМ!$A$39:$A$782,$A148,СВЦЭМ!$B$39:$B$782,J$119)+'СЕТ СН'!$I$9+СВЦЭМ!$D$10+'СЕТ СН'!$I$6-'СЕТ СН'!$I$19</f>
        <v>2485.3955314100003</v>
      </c>
      <c r="K148" s="36">
        <f>SUMIFS(СВЦЭМ!$C$39:$C$782,СВЦЭМ!$A$39:$A$782,$A148,СВЦЭМ!$B$39:$B$782,K$119)+'СЕТ СН'!$I$9+СВЦЭМ!$D$10+'СЕТ СН'!$I$6-'СЕТ СН'!$I$19</f>
        <v>2466.2477066900001</v>
      </c>
      <c r="L148" s="36">
        <f>SUMIFS(СВЦЭМ!$C$39:$C$782,СВЦЭМ!$A$39:$A$782,$A148,СВЦЭМ!$B$39:$B$782,L$119)+'СЕТ СН'!$I$9+СВЦЭМ!$D$10+'СЕТ СН'!$I$6-'СЕТ СН'!$I$19</f>
        <v>2427.2068584899998</v>
      </c>
      <c r="M148" s="36">
        <f>SUMIFS(СВЦЭМ!$C$39:$C$782,СВЦЭМ!$A$39:$A$782,$A148,СВЦЭМ!$B$39:$B$782,M$119)+'СЕТ СН'!$I$9+СВЦЭМ!$D$10+'СЕТ СН'!$I$6-'СЕТ СН'!$I$19</f>
        <v>2441.1576992300002</v>
      </c>
      <c r="N148" s="36">
        <f>SUMIFS(СВЦЭМ!$C$39:$C$782,СВЦЭМ!$A$39:$A$782,$A148,СВЦЭМ!$B$39:$B$782,N$119)+'СЕТ СН'!$I$9+СВЦЭМ!$D$10+'СЕТ СН'!$I$6-'СЕТ СН'!$I$19</f>
        <v>2465.4632819899998</v>
      </c>
      <c r="O148" s="36">
        <f>SUMIFS(СВЦЭМ!$C$39:$C$782,СВЦЭМ!$A$39:$A$782,$A148,СВЦЭМ!$B$39:$B$782,O$119)+'СЕТ СН'!$I$9+СВЦЭМ!$D$10+'СЕТ СН'!$I$6-'СЕТ СН'!$I$19</f>
        <v>2452.9998672000002</v>
      </c>
      <c r="P148" s="36">
        <f>SUMIFS(СВЦЭМ!$C$39:$C$782,СВЦЭМ!$A$39:$A$782,$A148,СВЦЭМ!$B$39:$B$782,P$119)+'СЕТ СН'!$I$9+СВЦЭМ!$D$10+'СЕТ СН'!$I$6-'СЕТ СН'!$I$19</f>
        <v>2458.7459284200004</v>
      </c>
      <c r="Q148" s="36">
        <f>SUMIFS(СВЦЭМ!$C$39:$C$782,СВЦЭМ!$A$39:$A$782,$A148,СВЦЭМ!$B$39:$B$782,Q$119)+'СЕТ СН'!$I$9+СВЦЭМ!$D$10+'СЕТ СН'!$I$6-'СЕТ СН'!$I$19</f>
        <v>2462.5913294100001</v>
      </c>
      <c r="R148" s="36">
        <f>SUMIFS(СВЦЭМ!$C$39:$C$782,СВЦЭМ!$A$39:$A$782,$A148,СВЦЭМ!$B$39:$B$782,R$119)+'СЕТ СН'!$I$9+СВЦЭМ!$D$10+'СЕТ СН'!$I$6-'СЕТ СН'!$I$19</f>
        <v>2464.1649254900003</v>
      </c>
      <c r="S148" s="36">
        <f>SUMIFS(СВЦЭМ!$C$39:$C$782,СВЦЭМ!$A$39:$A$782,$A148,СВЦЭМ!$B$39:$B$782,S$119)+'СЕТ СН'!$I$9+СВЦЭМ!$D$10+'СЕТ СН'!$I$6-'СЕТ СН'!$I$19</f>
        <v>2464.0532892700003</v>
      </c>
      <c r="T148" s="36">
        <f>SUMIFS(СВЦЭМ!$C$39:$C$782,СВЦЭМ!$A$39:$A$782,$A148,СВЦЭМ!$B$39:$B$782,T$119)+'СЕТ СН'!$I$9+СВЦЭМ!$D$10+'СЕТ СН'!$I$6-'СЕТ СН'!$I$19</f>
        <v>2459.4403902900003</v>
      </c>
      <c r="U148" s="36">
        <f>SUMIFS(СВЦЭМ!$C$39:$C$782,СВЦЭМ!$A$39:$A$782,$A148,СВЦЭМ!$B$39:$B$782,U$119)+'СЕТ СН'!$I$9+СВЦЭМ!$D$10+'СЕТ СН'!$I$6-'СЕТ СН'!$I$19</f>
        <v>2449.1140807000002</v>
      </c>
      <c r="V148" s="36">
        <f>SUMIFS(СВЦЭМ!$C$39:$C$782,СВЦЭМ!$A$39:$A$782,$A148,СВЦЭМ!$B$39:$B$782,V$119)+'СЕТ СН'!$I$9+СВЦЭМ!$D$10+'СЕТ СН'!$I$6-'СЕТ СН'!$I$19</f>
        <v>2454.3764609500004</v>
      </c>
      <c r="W148" s="36">
        <f>SUMIFS(СВЦЭМ!$C$39:$C$782,СВЦЭМ!$A$39:$A$782,$A148,СВЦЭМ!$B$39:$B$782,W$119)+'СЕТ СН'!$I$9+СВЦЭМ!$D$10+'СЕТ СН'!$I$6-'СЕТ СН'!$I$19</f>
        <v>2437.5559802100001</v>
      </c>
      <c r="X148" s="36">
        <f>SUMIFS(СВЦЭМ!$C$39:$C$782,СВЦЭМ!$A$39:$A$782,$A148,СВЦЭМ!$B$39:$B$782,X$119)+'СЕТ СН'!$I$9+СВЦЭМ!$D$10+'СЕТ СН'!$I$6-'СЕТ СН'!$I$19</f>
        <v>2469.7092079100003</v>
      </c>
      <c r="Y148" s="36">
        <f>SUMIFS(СВЦЭМ!$C$39:$C$782,СВЦЭМ!$A$39:$A$782,$A148,СВЦЭМ!$B$39:$B$782,Y$119)+'СЕТ СН'!$I$9+СВЦЭМ!$D$10+'СЕТ СН'!$I$6-'СЕТ СН'!$I$19</f>
        <v>2524.5079139899999</v>
      </c>
    </row>
    <row r="149" spans="1:26" ht="15.75" x14ac:dyDescent="0.2">
      <c r="A149" s="35">
        <f t="shared" si="3"/>
        <v>45442</v>
      </c>
      <c r="B149" s="36">
        <f>SUMIFS(СВЦЭМ!$C$39:$C$782,СВЦЭМ!$A$39:$A$782,$A149,СВЦЭМ!$B$39:$B$782,B$119)+'СЕТ СН'!$I$9+СВЦЭМ!$D$10+'СЕТ СН'!$I$6-'СЕТ СН'!$I$19</f>
        <v>2487.1853079900002</v>
      </c>
      <c r="C149" s="36">
        <f>SUMIFS(СВЦЭМ!$C$39:$C$782,СВЦЭМ!$A$39:$A$782,$A149,СВЦЭМ!$B$39:$B$782,C$119)+'СЕТ СН'!$I$9+СВЦЭМ!$D$10+'СЕТ СН'!$I$6-'СЕТ СН'!$I$19</f>
        <v>2566.32446729</v>
      </c>
      <c r="D149" s="36">
        <f>SUMIFS(СВЦЭМ!$C$39:$C$782,СВЦЭМ!$A$39:$A$782,$A149,СВЦЭМ!$B$39:$B$782,D$119)+'СЕТ СН'!$I$9+СВЦЭМ!$D$10+'СЕТ СН'!$I$6-'СЕТ СН'!$I$19</f>
        <v>2627.7257512300002</v>
      </c>
      <c r="E149" s="36">
        <f>SUMIFS(СВЦЭМ!$C$39:$C$782,СВЦЭМ!$A$39:$A$782,$A149,СВЦЭМ!$B$39:$B$782,E$119)+'СЕТ СН'!$I$9+СВЦЭМ!$D$10+'СЕТ СН'!$I$6-'СЕТ СН'!$I$19</f>
        <v>2628.78202491</v>
      </c>
      <c r="F149" s="36">
        <f>SUMIFS(СВЦЭМ!$C$39:$C$782,СВЦЭМ!$A$39:$A$782,$A149,СВЦЭМ!$B$39:$B$782,F$119)+'СЕТ СН'!$I$9+СВЦЭМ!$D$10+'СЕТ СН'!$I$6-'СЕТ СН'!$I$19</f>
        <v>2633.6863232699998</v>
      </c>
      <c r="G149" s="36">
        <f>SUMIFS(СВЦЭМ!$C$39:$C$782,СВЦЭМ!$A$39:$A$782,$A149,СВЦЭМ!$B$39:$B$782,G$119)+'СЕТ СН'!$I$9+СВЦЭМ!$D$10+'СЕТ СН'!$I$6-'СЕТ СН'!$I$19</f>
        <v>2637.3641890899999</v>
      </c>
      <c r="H149" s="36">
        <f>SUMIFS(СВЦЭМ!$C$39:$C$782,СВЦЭМ!$A$39:$A$782,$A149,СВЦЭМ!$B$39:$B$782,H$119)+'СЕТ СН'!$I$9+СВЦЭМ!$D$10+'СЕТ СН'!$I$6-'СЕТ СН'!$I$19</f>
        <v>2578.75789859</v>
      </c>
      <c r="I149" s="36">
        <f>SUMIFS(СВЦЭМ!$C$39:$C$782,СВЦЭМ!$A$39:$A$782,$A149,СВЦЭМ!$B$39:$B$782,I$119)+'СЕТ СН'!$I$9+СВЦЭМ!$D$10+'СЕТ СН'!$I$6-'СЕТ СН'!$I$19</f>
        <v>2523.7728065900001</v>
      </c>
      <c r="J149" s="36">
        <f>SUMIFS(СВЦЭМ!$C$39:$C$782,СВЦЭМ!$A$39:$A$782,$A149,СВЦЭМ!$B$39:$B$782,J$119)+'СЕТ СН'!$I$9+СВЦЭМ!$D$10+'СЕТ СН'!$I$6-'СЕТ СН'!$I$19</f>
        <v>2434.8157830700002</v>
      </c>
      <c r="K149" s="36">
        <f>SUMIFS(СВЦЭМ!$C$39:$C$782,СВЦЭМ!$A$39:$A$782,$A149,СВЦЭМ!$B$39:$B$782,K$119)+'СЕТ СН'!$I$9+СВЦЭМ!$D$10+'СЕТ СН'!$I$6-'СЕТ СН'!$I$19</f>
        <v>2400.7978481600003</v>
      </c>
      <c r="L149" s="36">
        <f>SUMIFS(СВЦЭМ!$C$39:$C$782,СВЦЭМ!$A$39:$A$782,$A149,СВЦЭМ!$B$39:$B$782,L$119)+'СЕТ СН'!$I$9+СВЦЭМ!$D$10+'СЕТ СН'!$I$6-'СЕТ СН'!$I$19</f>
        <v>2390.5189406999998</v>
      </c>
      <c r="M149" s="36">
        <f>SUMIFS(СВЦЭМ!$C$39:$C$782,СВЦЭМ!$A$39:$A$782,$A149,СВЦЭМ!$B$39:$B$782,M$119)+'СЕТ СН'!$I$9+СВЦЭМ!$D$10+'СЕТ СН'!$I$6-'СЕТ СН'!$I$19</f>
        <v>2392.2210115500002</v>
      </c>
      <c r="N149" s="36">
        <f>SUMIFS(СВЦЭМ!$C$39:$C$782,СВЦЭМ!$A$39:$A$782,$A149,СВЦЭМ!$B$39:$B$782,N$119)+'СЕТ СН'!$I$9+СВЦЭМ!$D$10+'СЕТ СН'!$I$6-'СЕТ СН'!$I$19</f>
        <v>2416.2284953799999</v>
      </c>
      <c r="O149" s="36">
        <f>SUMIFS(СВЦЭМ!$C$39:$C$782,СВЦЭМ!$A$39:$A$782,$A149,СВЦЭМ!$B$39:$B$782,O$119)+'СЕТ СН'!$I$9+СВЦЭМ!$D$10+'СЕТ СН'!$I$6-'СЕТ СН'!$I$19</f>
        <v>2424.5678897899998</v>
      </c>
      <c r="P149" s="36">
        <f>SUMIFS(СВЦЭМ!$C$39:$C$782,СВЦЭМ!$A$39:$A$782,$A149,СВЦЭМ!$B$39:$B$782,P$119)+'СЕТ СН'!$I$9+СВЦЭМ!$D$10+'СЕТ СН'!$I$6-'СЕТ СН'!$I$19</f>
        <v>2428.71944033</v>
      </c>
      <c r="Q149" s="36">
        <f>SUMIFS(СВЦЭМ!$C$39:$C$782,СВЦЭМ!$A$39:$A$782,$A149,СВЦЭМ!$B$39:$B$782,Q$119)+'СЕТ СН'!$I$9+СВЦЭМ!$D$10+'СЕТ СН'!$I$6-'СЕТ СН'!$I$19</f>
        <v>2449.3938016800003</v>
      </c>
      <c r="R149" s="36">
        <f>SUMIFS(СВЦЭМ!$C$39:$C$782,СВЦЭМ!$A$39:$A$782,$A149,СВЦЭМ!$B$39:$B$782,R$119)+'СЕТ СН'!$I$9+СВЦЭМ!$D$10+'СЕТ СН'!$I$6-'СЕТ СН'!$I$19</f>
        <v>2447.8202806099998</v>
      </c>
      <c r="S149" s="36">
        <f>SUMIFS(СВЦЭМ!$C$39:$C$782,СВЦЭМ!$A$39:$A$782,$A149,СВЦЭМ!$B$39:$B$782,S$119)+'СЕТ СН'!$I$9+СВЦЭМ!$D$10+'СЕТ СН'!$I$6-'СЕТ СН'!$I$19</f>
        <v>2428.08012461</v>
      </c>
      <c r="T149" s="36">
        <f>SUMIFS(СВЦЭМ!$C$39:$C$782,СВЦЭМ!$A$39:$A$782,$A149,СВЦЭМ!$B$39:$B$782,T$119)+'СЕТ СН'!$I$9+СВЦЭМ!$D$10+'СЕТ СН'!$I$6-'СЕТ СН'!$I$19</f>
        <v>2404.7938363600001</v>
      </c>
      <c r="U149" s="36">
        <f>SUMIFS(СВЦЭМ!$C$39:$C$782,СВЦЭМ!$A$39:$A$782,$A149,СВЦЭМ!$B$39:$B$782,U$119)+'СЕТ СН'!$I$9+СВЦЭМ!$D$10+'СЕТ СН'!$I$6-'СЕТ СН'!$I$19</f>
        <v>2404.6895993099997</v>
      </c>
      <c r="V149" s="36">
        <f>SUMIFS(СВЦЭМ!$C$39:$C$782,СВЦЭМ!$A$39:$A$782,$A149,СВЦЭМ!$B$39:$B$782,V$119)+'СЕТ СН'!$I$9+СВЦЭМ!$D$10+'СЕТ СН'!$I$6-'СЕТ СН'!$I$19</f>
        <v>2417.97667417</v>
      </c>
      <c r="W149" s="36">
        <f>SUMIFS(СВЦЭМ!$C$39:$C$782,СВЦЭМ!$A$39:$A$782,$A149,СВЦЭМ!$B$39:$B$782,W$119)+'СЕТ СН'!$I$9+СВЦЭМ!$D$10+'СЕТ СН'!$I$6-'СЕТ СН'!$I$19</f>
        <v>2386.0151034</v>
      </c>
      <c r="X149" s="36">
        <f>SUMIFS(СВЦЭМ!$C$39:$C$782,СВЦЭМ!$A$39:$A$782,$A149,СВЦЭМ!$B$39:$B$782,X$119)+'СЕТ СН'!$I$9+СВЦЭМ!$D$10+'СЕТ СН'!$I$6-'СЕТ СН'!$I$19</f>
        <v>2420.7890943299999</v>
      </c>
      <c r="Y149" s="36">
        <f>SUMIFS(СВЦЭМ!$C$39:$C$782,СВЦЭМ!$A$39:$A$782,$A149,СВЦЭМ!$B$39:$B$782,Y$119)+'СЕТ СН'!$I$9+СВЦЭМ!$D$10+'СЕТ СН'!$I$6-'СЕТ СН'!$I$19</f>
        <v>2498.65235721</v>
      </c>
    </row>
    <row r="150" spans="1:26" ht="15.75" x14ac:dyDescent="0.2">
      <c r="A150" s="35">
        <f t="shared" si="3"/>
        <v>45443</v>
      </c>
      <c r="B150" s="36">
        <f>SUMIFS(СВЦЭМ!$C$39:$C$782,СВЦЭМ!$A$39:$A$782,$A150,СВЦЭМ!$B$39:$B$782,B$119)+'СЕТ СН'!$I$9+СВЦЭМ!$D$10+'СЕТ СН'!$I$6-'СЕТ СН'!$I$19</f>
        <v>2487.1343743100001</v>
      </c>
      <c r="C150" s="36">
        <f>SUMIFS(СВЦЭМ!$C$39:$C$782,СВЦЭМ!$A$39:$A$782,$A150,СВЦЭМ!$B$39:$B$782,C$119)+'СЕТ СН'!$I$9+СВЦЭМ!$D$10+'СЕТ СН'!$I$6-'СЕТ СН'!$I$19</f>
        <v>2559.1954009400001</v>
      </c>
      <c r="D150" s="36">
        <f>SUMIFS(СВЦЭМ!$C$39:$C$782,СВЦЭМ!$A$39:$A$782,$A150,СВЦЭМ!$B$39:$B$782,D$119)+'СЕТ СН'!$I$9+СВЦЭМ!$D$10+'СЕТ СН'!$I$6-'СЕТ СН'!$I$19</f>
        <v>2595.9968464600001</v>
      </c>
      <c r="E150" s="36">
        <f>SUMIFS(СВЦЭМ!$C$39:$C$782,СВЦЭМ!$A$39:$A$782,$A150,СВЦЭМ!$B$39:$B$782,E$119)+'СЕТ СН'!$I$9+СВЦЭМ!$D$10+'СЕТ СН'!$I$6-'СЕТ СН'!$I$19</f>
        <v>2627.62031604</v>
      </c>
      <c r="F150" s="36">
        <f>SUMIFS(СВЦЭМ!$C$39:$C$782,СВЦЭМ!$A$39:$A$782,$A150,СВЦЭМ!$B$39:$B$782,F$119)+'СЕТ СН'!$I$9+СВЦЭМ!$D$10+'СЕТ СН'!$I$6-'СЕТ СН'!$I$19</f>
        <v>2655.37493068</v>
      </c>
      <c r="G150" s="36">
        <f>SUMIFS(СВЦЭМ!$C$39:$C$782,СВЦЭМ!$A$39:$A$782,$A150,СВЦЭМ!$B$39:$B$782,G$119)+'СЕТ СН'!$I$9+СВЦЭМ!$D$10+'СЕТ СН'!$I$6-'СЕТ СН'!$I$19</f>
        <v>2631.56917879</v>
      </c>
      <c r="H150" s="36">
        <f>SUMIFS(СВЦЭМ!$C$39:$C$782,СВЦЭМ!$A$39:$A$782,$A150,СВЦЭМ!$B$39:$B$782,H$119)+'СЕТ СН'!$I$9+СВЦЭМ!$D$10+'СЕТ СН'!$I$6-'СЕТ СН'!$I$19</f>
        <v>2558.7915015600001</v>
      </c>
      <c r="I150" s="36">
        <f>SUMIFS(СВЦЭМ!$C$39:$C$782,СВЦЭМ!$A$39:$A$782,$A150,СВЦЭМ!$B$39:$B$782,I$119)+'СЕТ СН'!$I$9+СВЦЭМ!$D$10+'СЕТ СН'!$I$6-'СЕТ СН'!$I$19</f>
        <v>2539.0148427499998</v>
      </c>
      <c r="J150" s="36">
        <f>SUMIFS(СВЦЭМ!$C$39:$C$782,СВЦЭМ!$A$39:$A$782,$A150,СВЦЭМ!$B$39:$B$782,J$119)+'СЕТ СН'!$I$9+СВЦЭМ!$D$10+'СЕТ СН'!$I$6-'СЕТ СН'!$I$19</f>
        <v>2483.3050361800001</v>
      </c>
      <c r="K150" s="36">
        <f>SUMIFS(СВЦЭМ!$C$39:$C$782,СВЦЭМ!$A$39:$A$782,$A150,СВЦЭМ!$B$39:$B$782,K$119)+'СЕТ СН'!$I$9+СВЦЭМ!$D$10+'СЕТ СН'!$I$6-'СЕТ СН'!$I$19</f>
        <v>2491.4561400299999</v>
      </c>
      <c r="L150" s="36">
        <f>SUMIFS(СВЦЭМ!$C$39:$C$782,СВЦЭМ!$A$39:$A$782,$A150,СВЦЭМ!$B$39:$B$782,L$119)+'СЕТ СН'!$I$9+СВЦЭМ!$D$10+'СЕТ СН'!$I$6-'СЕТ СН'!$I$19</f>
        <v>2463.97392167</v>
      </c>
      <c r="M150" s="36">
        <f>SUMIFS(СВЦЭМ!$C$39:$C$782,СВЦЭМ!$A$39:$A$782,$A150,СВЦЭМ!$B$39:$B$782,M$119)+'СЕТ СН'!$I$9+СВЦЭМ!$D$10+'СЕТ СН'!$I$6-'СЕТ СН'!$I$19</f>
        <v>2457.5996196300002</v>
      </c>
      <c r="N150" s="36">
        <f>SUMIFS(СВЦЭМ!$C$39:$C$782,СВЦЭМ!$A$39:$A$782,$A150,СВЦЭМ!$B$39:$B$782,N$119)+'СЕТ СН'!$I$9+СВЦЭМ!$D$10+'СЕТ СН'!$I$6-'СЕТ СН'!$I$19</f>
        <v>2476.96364636</v>
      </c>
      <c r="O150" s="36">
        <f>SUMIFS(СВЦЭМ!$C$39:$C$782,СВЦЭМ!$A$39:$A$782,$A150,СВЦЭМ!$B$39:$B$782,O$119)+'СЕТ СН'!$I$9+СВЦЭМ!$D$10+'СЕТ СН'!$I$6-'СЕТ СН'!$I$19</f>
        <v>2464.43814643</v>
      </c>
      <c r="P150" s="36">
        <f>SUMIFS(СВЦЭМ!$C$39:$C$782,СВЦЭМ!$A$39:$A$782,$A150,СВЦЭМ!$B$39:$B$782,P$119)+'СЕТ СН'!$I$9+СВЦЭМ!$D$10+'СЕТ СН'!$I$6-'СЕТ СН'!$I$19</f>
        <v>2466.8586108300001</v>
      </c>
      <c r="Q150" s="36">
        <f>SUMIFS(СВЦЭМ!$C$39:$C$782,СВЦЭМ!$A$39:$A$782,$A150,СВЦЭМ!$B$39:$B$782,Q$119)+'СЕТ СН'!$I$9+СВЦЭМ!$D$10+'СЕТ СН'!$I$6-'СЕТ СН'!$I$19</f>
        <v>2483.97990261</v>
      </c>
      <c r="R150" s="36">
        <f>SUMIFS(СВЦЭМ!$C$39:$C$782,СВЦЭМ!$A$39:$A$782,$A150,СВЦЭМ!$B$39:$B$782,R$119)+'СЕТ СН'!$I$9+СВЦЭМ!$D$10+'СЕТ СН'!$I$6-'СЕТ СН'!$I$19</f>
        <v>2483.75941977</v>
      </c>
      <c r="S150" s="36">
        <f>SUMIFS(СВЦЭМ!$C$39:$C$782,СВЦЭМ!$A$39:$A$782,$A150,СВЦЭМ!$B$39:$B$782,S$119)+'СЕТ СН'!$I$9+СВЦЭМ!$D$10+'СЕТ СН'!$I$6-'СЕТ СН'!$I$19</f>
        <v>2462.0413490999999</v>
      </c>
      <c r="T150" s="36">
        <f>SUMIFS(СВЦЭМ!$C$39:$C$782,СВЦЭМ!$A$39:$A$782,$A150,СВЦЭМ!$B$39:$B$782,T$119)+'СЕТ СН'!$I$9+СВЦЭМ!$D$10+'СЕТ СН'!$I$6-'СЕТ СН'!$I$19</f>
        <v>2421.1440494600001</v>
      </c>
      <c r="U150" s="36">
        <f>SUMIFS(СВЦЭМ!$C$39:$C$782,СВЦЭМ!$A$39:$A$782,$A150,СВЦЭМ!$B$39:$B$782,U$119)+'СЕТ СН'!$I$9+СВЦЭМ!$D$10+'СЕТ СН'!$I$6-'СЕТ СН'!$I$19</f>
        <v>2416.9166327800003</v>
      </c>
      <c r="V150" s="36">
        <f>SUMIFS(СВЦЭМ!$C$39:$C$782,СВЦЭМ!$A$39:$A$782,$A150,СВЦЭМ!$B$39:$B$782,V$119)+'СЕТ СН'!$I$9+СВЦЭМ!$D$10+'СЕТ СН'!$I$6-'СЕТ СН'!$I$19</f>
        <v>2428.4358297600002</v>
      </c>
      <c r="W150" s="36">
        <f>SUMIFS(СВЦЭМ!$C$39:$C$782,СВЦЭМ!$A$39:$A$782,$A150,СВЦЭМ!$B$39:$B$782,W$119)+'СЕТ СН'!$I$9+СВЦЭМ!$D$10+'СЕТ СН'!$I$6-'СЕТ СН'!$I$19</f>
        <v>2405.5748134800001</v>
      </c>
      <c r="X150" s="36">
        <f>SUMIFS(СВЦЭМ!$C$39:$C$782,СВЦЭМ!$A$39:$A$782,$A150,СВЦЭМ!$B$39:$B$782,X$119)+'СЕТ СН'!$I$9+СВЦЭМ!$D$10+'СЕТ СН'!$I$6-'СЕТ СН'!$I$19</f>
        <v>2435.1079558900001</v>
      </c>
      <c r="Y150" s="36">
        <f>SUMIFS(СВЦЭМ!$C$39:$C$782,СВЦЭМ!$A$39:$A$782,$A150,СВЦЭМ!$B$39:$B$782,Y$119)+'СЕТ СН'!$I$9+СВЦЭМ!$D$10+'СЕТ СН'!$I$6-'СЕТ СН'!$I$19</f>
        <v>2444.8273552400001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644051.52993194934</v>
      </c>
      <c r="O155" s="139"/>
      <c r="P155" s="138">
        <f>СВЦЭМ!$D$12+'СЕТ СН'!$F$10-'СЕТ СН'!$G$20</f>
        <v>644051.52993194934</v>
      </c>
      <c r="Q155" s="139"/>
      <c r="R155" s="138">
        <f>СВЦЭМ!$D$12+'СЕТ СН'!$F$10-'СЕТ СН'!$H$20</f>
        <v>644051.52993194934</v>
      </c>
      <c r="S155" s="139"/>
      <c r="T155" s="138">
        <f>СВЦЭМ!$D$12+'СЕТ СН'!$F$10-'СЕТ СН'!$I$20</f>
        <v>644051.52993194934</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1765744.73</v>
      </c>
      <c r="O159" s="143"/>
      <c r="P159" s="143">
        <f>'СЕТ СН'!$G$7</f>
        <v>1442615.09</v>
      </c>
      <c r="Q159" s="143"/>
      <c r="R159" s="143">
        <f>'СЕТ СН'!$H$7</f>
        <v>1841546.13</v>
      </c>
      <c r="S159" s="143"/>
      <c r="T159" s="143">
        <f>'СЕТ СН'!$I$7</f>
        <v>1879310.42</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SUMIFS(СВЦЭМ!$D$39:$D$782,СВЦЭМ!$A$39:$A$782,$A12,СВЦЭМ!$B$39:$B$782,B$11)+'СЕТ СН'!$F$11+СВЦЭМ!$D$10+'СЕТ СН'!$F$5-'СЕТ СН'!$F$21</f>
        <v>4947.5466388200002</v>
      </c>
      <c r="C12" s="36">
        <f>SUMIFS(СВЦЭМ!$D$39:$D$782,СВЦЭМ!$A$39:$A$782,$A12,СВЦЭМ!$B$39:$B$782,C$11)+'СЕТ СН'!$F$11+СВЦЭМ!$D$10+'СЕТ СН'!$F$5-'СЕТ СН'!$F$21</f>
        <v>4992.6560095799996</v>
      </c>
      <c r="D12" s="36">
        <f>SUMIFS(СВЦЭМ!$D$39:$D$782,СВЦЭМ!$A$39:$A$782,$A12,СВЦЭМ!$B$39:$B$782,D$11)+'СЕТ СН'!$F$11+СВЦЭМ!$D$10+'СЕТ СН'!$F$5-'СЕТ СН'!$F$21</f>
        <v>5013.06890991</v>
      </c>
      <c r="E12" s="36">
        <f>SUMIFS(СВЦЭМ!$D$39:$D$782,СВЦЭМ!$A$39:$A$782,$A12,СВЦЭМ!$B$39:$B$782,E$11)+'СЕТ СН'!$F$11+СВЦЭМ!$D$10+'СЕТ СН'!$F$5-'СЕТ СН'!$F$21</f>
        <v>5022.1197933700005</v>
      </c>
      <c r="F12" s="36">
        <f>SUMIFS(СВЦЭМ!$D$39:$D$782,СВЦЭМ!$A$39:$A$782,$A12,СВЦЭМ!$B$39:$B$782,F$11)+'СЕТ СН'!$F$11+СВЦЭМ!$D$10+'СЕТ СН'!$F$5-'СЕТ СН'!$F$21</f>
        <v>5017.6338400799996</v>
      </c>
      <c r="G12" s="36">
        <f>SUMIFS(СВЦЭМ!$D$39:$D$782,СВЦЭМ!$A$39:$A$782,$A12,СВЦЭМ!$B$39:$B$782,G$11)+'СЕТ СН'!$F$11+СВЦЭМ!$D$10+'СЕТ СН'!$F$5-'СЕТ СН'!$F$21</f>
        <v>5006.3610723100001</v>
      </c>
      <c r="H12" s="36">
        <f>SUMIFS(СВЦЭМ!$D$39:$D$782,СВЦЭМ!$A$39:$A$782,$A12,СВЦЭМ!$B$39:$B$782,H$11)+'СЕТ СН'!$F$11+СВЦЭМ!$D$10+'СЕТ СН'!$F$5-'СЕТ СН'!$F$21</f>
        <v>4999.3252621499996</v>
      </c>
      <c r="I12" s="36">
        <f>SUMIFS(СВЦЭМ!$D$39:$D$782,СВЦЭМ!$A$39:$A$782,$A12,СВЦЭМ!$B$39:$B$782,I$11)+'СЕТ СН'!$F$11+СВЦЭМ!$D$10+'СЕТ СН'!$F$5-'СЕТ СН'!$F$21</f>
        <v>4961.8274166499996</v>
      </c>
      <c r="J12" s="36">
        <f>SUMIFS(СВЦЭМ!$D$39:$D$782,СВЦЭМ!$A$39:$A$782,$A12,СВЦЭМ!$B$39:$B$782,J$11)+'СЕТ СН'!$F$11+СВЦЭМ!$D$10+'СЕТ СН'!$F$5-'СЕТ СН'!$F$21</f>
        <v>4862.9582603400004</v>
      </c>
      <c r="K12" s="36">
        <f>SUMIFS(СВЦЭМ!$D$39:$D$782,СВЦЭМ!$A$39:$A$782,$A12,СВЦЭМ!$B$39:$B$782,K$11)+'СЕТ СН'!$F$11+СВЦЭМ!$D$10+'СЕТ СН'!$F$5-'СЕТ СН'!$F$21</f>
        <v>4791.7209302400006</v>
      </c>
      <c r="L12" s="36">
        <f>SUMIFS(СВЦЭМ!$D$39:$D$782,СВЦЭМ!$A$39:$A$782,$A12,СВЦЭМ!$B$39:$B$782,L$11)+'СЕТ СН'!$F$11+СВЦЭМ!$D$10+'СЕТ СН'!$F$5-'СЕТ СН'!$F$21</f>
        <v>4784.7741458600003</v>
      </c>
      <c r="M12" s="36">
        <f>SUMIFS(СВЦЭМ!$D$39:$D$782,СВЦЭМ!$A$39:$A$782,$A12,СВЦЭМ!$B$39:$B$782,M$11)+'СЕТ СН'!$F$11+СВЦЭМ!$D$10+'СЕТ СН'!$F$5-'СЕТ СН'!$F$21</f>
        <v>4789.4174209900002</v>
      </c>
      <c r="N12" s="36">
        <f>SUMIFS(СВЦЭМ!$D$39:$D$782,СВЦЭМ!$A$39:$A$782,$A12,СВЦЭМ!$B$39:$B$782,N$11)+'СЕТ СН'!$F$11+СВЦЭМ!$D$10+'СЕТ СН'!$F$5-'СЕТ СН'!$F$21</f>
        <v>4841.4027692199998</v>
      </c>
      <c r="O12" s="36">
        <f>SUMIFS(СВЦЭМ!$D$39:$D$782,СВЦЭМ!$A$39:$A$782,$A12,СВЦЭМ!$B$39:$B$782,O$11)+'СЕТ СН'!$F$11+СВЦЭМ!$D$10+'СЕТ СН'!$F$5-'СЕТ СН'!$F$21</f>
        <v>4864.1496798300004</v>
      </c>
      <c r="P12" s="36">
        <f>SUMIFS(СВЦЭМ!$D$39:$D$782,СВЦЭМ!$A$39:$A$782,$A12,СВЦЭМ!$B$39:$B$782,P$11)+'СЕТ СН'!$F$11+СВЦЭМ!$D$10+'СЕТ СН'!$F$5-'СЕТ СН'!$F$21</f>
        <v>4883.9688528200004</v>
      </c>
      <c r="Q12" s="36">
        <f>SUMIFS(СВЦЭМ!$D$39:$D$782,СВЦЭМ!$A$39:$A$782,$A12,СВЦЭМ!$B$39:$B$782,Q$11)+'СЕТ СН'!$F$11+СВЦЭМ!$D$10+'СЕТ СН'!$F$5-'СЕТ СН'!$F$21</f>
        <v>4903.7422362699999</v>
      </c>
      <c r="R12" s="36">
        <f>SUMIFS(СВЦЭМ!$D$39:$D$782,СВЦЭМ!$A$39:$A$782,$A12,СВЦЭМ!$B$39:$B$782,R$11)+'СЕТ СН'!$F$11+СВЦЭМ!$D$10+'СЕТ СН'!$F$5-'СЕТ СН'!$F$21</f>
        <v>4906.0396948100006</v>
      </c>
      <c r="S12" s="36">
        <f>SUMIFS(СВЦЭМ!$D$39:$D$782,СВЦЭМ!$A$39:$A$782,$A12,СВЦЭМ!$B$39:$B$782,S$11)+'СЕТ СН'!$F$11+СВЦЭМ!$D$10+'СЕТ СН'!$F$5-'СЕТ СН'!$F$21</f>
        <v>4891.1072694600007</v>
      </c>
      <c r="T12" s="36">
        <f>SUMIFS(СВЦЭМ!$D$39:$D$782,СВЦЭМ!$A$39:$A$782,$A12,СВЦЭМ!$B$39:$B$782,T$11)+'СЕТ СН'!$F$11+СВЦЭМ!$D$10+'СЕТ СН'!$F$5-'СЕТ СН'!$F$21</f>
        <v>4813.7611893700005</v>
      </c>
      <c r="U12" s="36">
        <f>SUMIFS(СВЦЭМ!$D$39:$D$782,СВЦЭМ!$A$39:$A$782,$A12,СВЦЭМ!$B$39:$B$782,U$11)+'СЕТ СН'!$F$11+СВЦЭМ!$D$10+'СЕТ СН'!$F$5-'СЕТ СН'!$F$21</f>
        <v>4786.4808000100002</v>
      </c>
      <c r="V12" s="36">
        <f>SUMIFS(СВЦЭМ!$D$39:$D$782,СВЦЭМ!$A$39:$A$782,$A12,СВЦЭМ!$B$39:$B$782,V$11)+'СЕТ СН'!$F$11+СВЦЭМ!$D$10+'СЕТ СН'!$F$5-'СЕТ СН'!$F$21</f>
        <v>4776.4511825899999</v>
      </c>
      <c r="W12" s="36">
        <f>SUMIFS(СВЦЭМ!$D$39:$D$782,СВЦЭМ!$A$39:$A$782,$A12,СВЦЭМ!$B$39:$B$782,W$11)+'СЕТ СН'!$F$11+СВЦЭМ!$D$10+'СЕТ СН'!$F$5-'СЕТ СН'!$F$21</f>
        <v>4772.8811790199998</v>
      </c>
      <c r="X12" s="36">
        <f>SUMIFS(СВЦЭМ!$D$39:$D$782,СВЦЭМ!$A$39:$A$782,$A12,СВЦЭМ!$B$39:$B$782,X$11)+'СЕТ СН'!$F$11+СВЦЭМ!$D$10+'СЕТ СН'!$F$5-'СЕТ СН'!$F$21</f>
        <v>4776.5632056699997</v>
      </c>
      <c r="Y12" s="36">
        <f>SUMIFS(СВЦЭМ!$D$39:$D$782,СВЦЭМ!$A$39:$A$782,$A12,СВЦЭМ!$B$39:$B$782,Y$11)+'СЕТ СН'!$F$11+СВЦЭМ!$D$10+'СЕТ СН'!$F$5-'СЕТ СН'!$F$21</f>
        <v>4773.05411869</v>
      </c>
      <c r="AA12" s="45"/>
    </row>
    <row r="13" spans="1:27" ht="15.75" x14ac:dyDescent="0.2">
      <c r="A13" s="35">
        <f>A12+1</f>
        <v>45414</v>
      </c>
      <c r="B13" s="36">
        <f>SUMIFS(СВЦЭМ!$D$39:$D$782,СВЦЭМ!$A$39:$A$782,$A13,СВЦЭМ!$B$39:$B$782,B$11)+'СЕТ СН'!$F$11+СВЦЭМ!$D$10+'СЕТ СН'!$F$5-'СЕТ СН'!$F$21</f>
        <v>4811.3706690400004</v>
      </c>
      <c r="C13" s="36">
        <f>SUMIFS(СВЦЭМ!$D$39:$D$782,СВЦЭМ!$A$39:$A$782,$A13,СВЦЭМ!$B$39:$B$782,C$11)+'СЕТ СН'!$F$11+СВЦЭМ!$D$10+'СЕТ СН'!$F$5-'СЕТ СН'!$F$21</f>
        <v>4864.2830453300003</v>
      </c>
      <c r="D13" s="36">
        <f>SUMIFS(СВЦЭМ!$D$39:$D$782,СВЦЭМ!$A$39:$A$782,$A13,СВЦЭМ!$B$39:$B$782,D$11)+'СЕТ СН'!$F$11+СВЦЭМ!$D$10+'СЕТ СН'!$F$5-'СЕТ СН'!$F$21</f>
        <v>4889.7525459400003</v>
      </c>
      <c r="E13" s="36">
        <f>SUMIFS(СВЦЭМ!$D$39:$D$782,СВЦЭМ!$A$39:$A$782,$A13,СВЦЭМ!$B$39:$B$782,E$11)+'СЕТ СН'!$F$11+СВЦЭМ!$D$10+'СЕТ СН'!$F$5-'СЕТ СН'!$F$21</f>
        <v>4900.59167127</v>
      </c>
      <c r="F13" s="36">
        <f>SUMIFS(СВЦЭМ!$D$39:$D$782,СВЦЭМ!$A$39:$A$782,$A13,СВЦЭМ!$B$39:$B$782,F$11)+'СЕТ СН'!$F$11+СВЦЭМ!$D$10+'СЕТ СН'!$F$5-'СЕТ СН'!$F$21</f>
        <v>4897.3988050400003</v>
      </c>
      <c r="G13" s="36">
        <f>SUMIFS(СВЦЭМ!$D$39:$D$782,СВЦЭМ!$A$39:$A$782,$A13,СВЦЭМ!$B$39:$B$782,G$11)+'СЕТ СН'!$F$11+СВЦЭМ!$D$10+'СЕТ СН'!$F$5-'СЕТ СН'!$F$21</f>
        <v>4880.2018783900003</v>
      </c>
      <c r="H13" s="36">
        <f>SUMIFS(СВЦЭМ!$D$39:$D$782,СВЦЭМ!$A$39:$A$782,$A13,СВЦЭМ!$B$39:$B$782,H$11)+'СЕТ СН'!$F$11+СВЦЭМ!$D$10+'СЕТ СН'!$F$5-'СЕТ СН'!$F$21</f>
        <v>4825.4412185000001</v>
      </c>
      <c r="I13" s="36">
        <f>SUMIFS(СВЦЭМ!$D$39:$D$782,СВЦЭМ!$A$39:$A$782,$A13,СВЦЭМ!$B$39:$B$782,I$11)+'СЕТ СН'!$F$11+СВЦЭМ!$D$10+'СЕТ СН'!$F$5-'СЕТ СН'!$F$21</f>
        <v>4750.7530532500004</v>
      </c>
      <c r="J13" s="36">
        <f>SUMIFS(СВЦЭМ!$D$39:$D$782,СВЦЭМ!$A$39:$A$782,$A13,СВЦЭМ!$B$39:$B$782,J$11)+'СЕТ СН'!$F$11+СВЦЭМ!$D$10+'СЕТ СН'!$F$5-'СЕТ СН'!$F$21</f>
        <v>4697.7844876099998</v>
      </c>
      <c r="K13" s="36">
        <f>SUMIFS(СВЦЭМ!$D$39:$D$782,СВЦЭМ!$A$39:$A$782,$A13,СВЦЭМ!$B$39:$B$782,K$11)+'СЕТ СН'!$F$11+СВЦЭМ!$D$10+'СЕТ СН'!$F$5-'СЕТ СН'!$F$21</f>
        <v>4670.4499735899999</v>
      </c>
      <c r="L13" s="36">
        <f>SUMIFS(СВЦЭМ!$D$39:$D$782,СВЦЭМ!$A$39:$A$782,$A13,СВЦЭМ!$B$39:$B$782,L$11)+'СЕТ СН'!$F$11+СВЦЭМ!$D$10+'СЕТ СН'!$F$5-'СЕТ СН'!$F$21</f>
        <v>4676.1910066300006</v>
      </c>
      <c r="M13" s="36">
        <f>SUMIFS(СВЦЭМ!$D$39:$D$782,СВЦЭМ!$A$39:$A$782,$A13,СВЦЭМ!$B$39:$B$782,M$11)+'СЕТ СН'!$F$11+СВЦЭМ!$D$10+'СЕТ СН'!$F$5-'СЕТ СН'!$F$21</f>
        <v>4695.99106476</v>
      </c>
      <c r="N13" s="36">
        <f>SUMIFS(СВЦЭМ!$D$39:$D$782,СВЦЭМ!$A$39:$A$782,$A13,СВЦЭМ!$B$39:$B$782,N$11)+'СЕТ СН'!$F$11+СВЦЭМ!$D$10+'СЕТ СН'!$F$5-'СЕТ СН'!$F$21</f>
        <v>4718.4798040599999</v>
      </c>
      <c r="O13" s="36">
        <f>SUMIFS(СВЦЭМ!$D$39:$D$782,СВЦЭМ!$A$39:$A$782,$A13,СВЦЭМ!$B$39:$B$782,O$11)+'СЕТ СН'!$F$11+СВЦЭМ!$D$10+'СЕТ СН'!$F$5-'СЕТ СН'!$F$21</f>
        <v>4716.9870314099999</v>
      </c>
      <c r="P13" s="36">
        <f>SUMIFS(СВЦЭМ!$D$39:$D$782,СВЦЭМ!$A$39:$A$782,$A13,СВЦЭМ!$B$39:$B$782,P$11)+'СЕТ СН'!$F$11+СВЦЭМ!$D$10+'СЕТ СН'!$F$5-'СЕТ СН'!$F$21</f>
        <v>4729.3156092700001</v>
      </c>
      <c r="Q13" s="36">
        <f>SUMIFS(СВЦЭМ!$D$39:$D$782,СВЦЭМ!$A$39:$A$782,$A13,СВЦЭМ!$B$39:$B$782,Q$11)+'СЕТ СН'!$F$11+СВЦЭМ!$D$10+'СЕТ СН'!$F$5-'СЕТ СН'!$F$21</f>
        <v>4749.9821946900001</v>
      </c>
      <c r="R13" s="36">
        <f>SUMIFS(СВЦЭМ!$D$39:$D$782,СВЦЭМ!$A$39:$A$782,$A13,СВЦЭМ!$B$39:$B$782,R$11)+'СЕТ СН'!$F$11+СВЦЭМ!$D$10+'СЕТ СН'!$F$5-'СЕТ СН'!$F$21</f>
        <v>4753.8128300400003</v>
      </c>
      <c r="S13" s="36">
        <f>SUMIFS(СВЦЭМ!$D$39:$D$782,СВЦЭМ!$A$39:$A$782,$A13,СВЦЭМ!$B$39:$B$782,S$11)+'СЕТ СН'!$F$11+СВЦЭМ!$D$10+'СЕТ СН'!$F$5-'СЕТ СН'!$F$21</f>
        <v>4753.6239556300006</v>
      </c>
      <c r="T13" s="36">
        <f>SUMIFS(СВЦЭМ!$D$39:$D$782,СВЦЭМ!$A$39:$A$782,$A13,СВЦЭМ!$B$39:$B$782,T$11)+'СЕТ СН'!$F$11+СВЦЭМ!$D$10+'СЕТ СН'!$F$5-'СЕТ СН'!$F$21</f>
        <v>4726.2243820399999</v>
      </c>
      <c r="U13" s="36">
        <f>SUMIFS(СВЦЭМ!$D$39:$D$782,СВЦЭМ!$A$39:$A$782,$A13,СВЦЭМ!$B$39:$B$782,U$11)+'СЕТ СН'!$F$11+СВЦЭМ!$D$10+'СЕТ СН'!$F$5-'СЕТ СН'!$F$21</f>
        <v>4696.8735304800002</v>
      </c>
      <c r="V13" s="36">
        <f>SUMIFS(СВЦЭМ!$D$39:$D$782,СВЦЭМ!$A$39:$A$782,$A13,СВЦЭМ!$B$39:$B$782,V$11)+'СЕТ СН'!$F$11+СВЦЭМ!$D$10+'СЕТ СН'!$F$5-'СЕТ СН'!$F$21</f>
        <v>4647.8286661100001</v>
      </c>
      <c r="W13" s="36">
        <f>SUMIFS(СВЦЭМ!$D$39:$D$782,СВЦЭМ!$A$39:$A$782,$A13,СВЦЭМ!$B$39:$B$782,W$11)+'СЕТ СН'!$F$11+СВЦЭМ!$D$10+'СЕТ СН'!$F$5-'СЕТ СН'!$F$21</f>
        <v>4643.9986921600002</v>
      </c>
      <c r="X13" s="36">
        <f>SUMIFS(СВЦЭМ!$D$39:$D$782,СВЦЭМ!$A$39:$A$782,$A13,СВЦЭМ!$B$39:$B$782,X$11)+'СЕТ СН'!$F$11+СВЦЭМ!$D$10+'СЕТ СН'!$F$5-'СЕТ СН'!$F$21</f>
        <v>4698.2863395599998</v>
      </c>
      <c r="Y13" s="36">
        <f>SUMIFS(СВЦЭМ!$D$39:$D$782,СВЦЭМ!$A$39:$A$782,$A13,СВЦЭМ!$B$39:$B$782,Y$11)+'СЕТ СН'!$F$11+СВЦЭМ!$D$10+'СЕТ СН'!$F$5-'СЕТ СН'!$F$21</f>
        <v>4838.9088307600005</v>
      </c>
    </row>
    <row r="14" spans="1:27" ht="15.75" x14ac:dyDescent="0.2">
      <c r="A14" s="35">
        <f t="shared" ref="A14:A42" si="0">A13+1</f>
        <v>45415</v>
      </c>
      <c r="B14" s="36">
        <f>SUMIFS(СВЦЭМ!$D$39:$D$782,СВЦЭМ!$A$39:$A$782,$A14,СВЦЭМ!$B$39:$B$782,B$11)+'СЕТ СН'!$F$11+СВЦЭМ!$D$10+'СЕТ СН'!$F$5-'СЕТ СН'!$F$21</f>
        <v>4930.2160624799999</v>
      </c>
      <c r="C14" s="36">
        <f>SUMIFS(СВЦЭМ!$D$39:$D$782,СВЦЭМ!$A$39:$A$782,$A14,СВЦЭМ!$B$39:$B$782,C$11)+'СЕТ СН'!$F$11+СВЦЭМ!$D$10+'СЕТ СН'!$F$5-'СЕТ СН'!$F$21</f>
        <v>4976.4214161500004</v>
      </c>
      <c r="D14" s="36">
        <f>SUMIFS(СВЦЭМ!$D$39:$D$782,СВЦЭМ!$A$39:$A$782,$A14,СВЦЭМ!$B$39:$B$782,D$11)+'СЕТ СН'!$F$11+СВЦЭМ!$D$10+'СЕТ СН'!$F$5-'СЕТ СН'!$F$21</f>
        <v>5003.0979771900002</v>
      </c>
      <c r="E14" s="36">
        <f>SUMIFS(СВЦЭМ!$D$39:$D$782,СВЦЭМ!$A$39:$A$782,$A14,СВЦЭМ!$B$39:$B$782,E$11)+'СЕТ СН'!$F$11+СВЦЭМ!$D$10+'СЕТ СН'!$F$5-'СЕТ СН'!$F$21</f>
        <v>5023.9715752400007</v>
      </c>
      <c r="F14" s="36">
        <f>SUMIFS(СВЦЭМ!$D$39:$D$782,СВЦЭМ!$A$39:$A$782,$A14,СВЦЭМ!$B$39:$B$782,F$11)+'СЕТ СН'!$F$11+СВЦЭМ!$D$10+'СЕТ СН'!$F$5-'СЕТ СН'!$F$21</f>
        <v>5017.9515787700002</v>
      </c>
      <c r="G14" s="36">
        <f>SUMIFS(СВЦЭМ!$D$39:$D$782,СВЦЭМ!$A$39:$A$782,$A14,СВЦЭМ!$B$39:$B$782,G$11)+'СЕТ СН'!$F$11+СВЦЭМ!$D$10+'СЕТ СН'!$F$5-'СЕТ СН'!$F$21</f>
        <v>5006.2498443599998</v>
      </c>
      <c r="H14" s="36">
        <f>SUMIFS(СВЦЭМ!$D$39:$D$782,СВЦЭМ!$A$39:$A$782,$A14,СВЦЭМ!$B$39:$B$782,H$11)+'СЕТ СН'!$F$11+СВЦЭМ!$D$10+'СЕТ СН'!$F$5-'СЕТ СН'!$F$21</f>
        <v>4932.9905395100004</v>
      </c>
      <c r="I14" s="36">
        <f>SUMIFS(СВЦЭМ!$D$39:$D$782,СВЦЭМ!$A$39:$A$782,$A14,СВЦЭМ!$B$39:$B$782,I$11)+'СЕТ СН'!$F$11+СВЦЭМ!$D$10+'СЕТ СН'!$F$5-'СЕТ СН'!$F$21</f>
        <v>4844.0556104900006</v>
      </c>
      <c r="J14" s="36">
        <f>SUMIFS(СВЦЭМ!$D$39:$D$782,СВЦЭМ!$A$39:$A$782,$A14,СВЦЭМ!$B$39:$B$782,J$11)+'СЕТ СН'!$F$11+СВЦЭМ!$D$10+'СЕТ СН'!$F$5-'СЕТ СН'!$F$21</f>
        <v>4791.02378856</v>
      </c>
      <c r="K14" s="36">
        <f>SUMIFS(СВЦЭМ!$D$39:$D$782,СВЦЭМ!$A$39:$A$782,$A14,СВЦЭМ!$B$39:$B$782,K$11)+'СЕТ СН'!$F$11+СВЦЭМ!$D$10+'СЕТ СН'!$F$5-'СЕТ СН'!$F$21</f>
        <v>4775.9306722700003</v>
      </c>
      <c r="L14" s="36">
        <f>SUMIFS(СВЦЭМ!$D$39:$D$782,СВЦЭМ!$A$39:$A$782,$A14,СВЦЭМ!$B$39:$B$782,L$11)+'СЕТ СН'!$F$11+СВЦЭМ!$D$10+'СЕТ СН'!$F$5-'СЕТ СН'!$F$21</f>
        <v>4764.4670103799999</v>
      </c>
      <c r="M14" s="36">
        <f>SUMIFS(СВЦЭМ!$D$39:$D$782,СВЦЭМ!$A$39:$A$782,$A14,СВЦЭМ!$B$39:$B$782,M$11)+'СЕТ СН'!$F$11+СВЦЭМ!$D$10+'СЕТ СН'!$F$5-'СЕТ СН'!$F$21</f>
        <v>4775.7686485100003</v>
      </c>
      <c r="N14" s="36">
        <f>SUMIFS(СВЦЭМ!$D$39:$D$782,СВЦЭМ!$A$39:$A$782,$A14,СВЦЭМ!$B$39:$B$782,N$11)+'СЕТ СН'!$F$11+СВЦЭМ!$D$10+'СЕТ СН'!$F$5-'СЕТ СН'!$F$21</f>
        <v>4740.4833226600003</v>
      </c>
      <c r="O14" s="36">
        <f>SUMIFS(СВЦЭМ!$D$39:$D$782,СВЦЭМ!$A$39:$A$782,$A14,СВЦЭМ!$B$39:$B$782,O$11)+'СЕТ СН'!$F$11+СВЦЭМ!$D$10+'СЕТ СН'!$F$5-'СЕТ СН'!$F$21</f>
        <v>4739.5233313500003</v>
      </c>
      <c r="P14" s="36">
        <f>SUMIFS(СВЦЭМ!$D$39:$D$782,СВЦЭМ!$A$39:$A$782,$A14,СВЦЭМ!$B$39:$B$782,P$11)+'СЕТ СН'!$F$11+СВЦЭМ!$D$10+'СЕТ СН'!$F$5-'СЕТ СН'!$F$21</f>
        <v>4791.7179043300002</v>
      </c>
      <c r="Q14" s="36">
        <f>SUMIFS(СВЦЭМ!$D$39:$D$782,СВЦЭМ!$A$39:$A$782,$A14,СВЦЭМ!$B$39:$B$782,Q$11)+'СЕТ СН'!$F$11+СВЦЭМ!$D$10+'СЕТ СН'!$F$5-'СЕТ СН'!$F$21</f>
        <v>4811.2611090199998</v>
      </c>
      <c r="R14" s="36">
        <f>SUMIFS(СВЦЭМ!$D$39:$D$782,СВЦЭМ!$A$39:$A$782,$A14,СВЦЭМ!$B$39:$B$782,R$11)+'СЕТ СН'!$F$11+СВЦЭМ!$D$10+'СЕТ СН'!$F$5-'СЕТ СН'!$F$21</f>
        <v>4830.26647306</v>
      </c>
      <c r="S14" s="36">
        <f>SUMIFS(СВЦЭМ!$D$39:$D$782,СВЦЭМ!$A$39:$A$782,$A14,СВЦЭМ!$B$39:$B$782,S$11)+'СЕТ СН'!$F$11+СВЦЭМ!$D$10+'СЕТ СН'!$F$5-'СЕТ СН'!$F$21</f>
        <v>4810.75391072</v>
      </c>
      <c r="T14" s="36">
        <f>SUMIFS(СВЦЭМ!$D$39:$D$782,СВЦЭМ!$A$39:$A$782,$A14,СВЦЭМ!$B$39:$B$782,T$11)+'СЕТ СН'!$F$11+СВЦЭМ!$D$10+'СЕТ СН'!$F$5-'СЕТ СН'!$F$21</f>
        <v>4790.9606207200004</v>
      </c>
      <c r="U14" s="36">
        <f>SUMIFS(СВЦЭМ!$D$39:$D$782,СВЦЭМ!$A$39:$A$782,$A14,СВЦЭМ!$B$39:$B$782,U$11)+'СЕТ СН'!$F$11+СВЦЭМ!$D$10+'СЕТ СН'!$F$5-'СЕТ СН'!$F$21</f>
        <v>4777.0080268500005</v>
      </c>
      <c r="V14" s="36">
        <f>SUMIFS(СВЦЭМ!$D$39:$D$782,СВЦЭМ!$A$39:$A$782,$A14,СВЦЭМ!$B$39:$B$782,V$11)+'СЕТ СН'!$F$11+СВЦЭМ!$D$10+'СЕТ СН'!$F$5-'СЕТ СН'!$F$21</f>
        <v>4758.0739144300005</v>
      </c>
      <c r="W14" s="36">
        <f>SUMIFS(СВЦЭМ!$D$39:$D$782,СВЦЭМ!$A$39:$A$782,$A14,СВЦЭМ!$B$39:$B$782,W$11)+'СЕТ СН'!$F$11+СВЦЭМ!$D$10+'СЕТ СН'!$F$5-'СЕТ СН'!$F$21</f>
        <v>4742.9702967800004</v>
      </c>
      <c r="X14" s="36">
        <f>SUMIFS(СВЦЭМ!$D$39:$D$782,СВЦЭМ!$A$39:$A$782,$A14,СВЦЭМ!$B$39:$B$782,X$11)+'СЕТ СН'!$F$11+СВЦЭМ!$D$10+'СЕТ СН'!$F$5-'СЕТ СН'!$F$21</f>
        <v>4785.0400815900002</v>
      </c>
      <c r="Y14" s="36">
        <f>SUMIFS(СВЦЭМ!$D$39:$D$782,СВЦЭМ!$A$39:$A$782,$A14,СВЦЭМ!$B$39:$B$782,Y$11)+'СЕТ СН'!$F$11+СВЦЭМ!$D$10+'СЕТ СН'!$F$5-'СЕТ СН'!$F$21</f>
        <v>4861.0808953300002</v>
      </c>
    </row>
    <row r="15" spans="1:27" ht="15.75" x14ac:dyDescent="0.2">
      <c r="A15" s="35">
        <f t="shared" si="0"/>
        <v>45416</v>
      </c>
      <c r="B15" s="36">
        <f>SUMIFS(СВЦЭМ!$D$39:$D$782,СВЦЭМ!$A$39:$A$782,$A15,СВЦЭМ!$B$39:$B$782,B$11)+'СЕТ СН'!$F$11+СВЦЭМ!$D$10+'СЕТ СН'!$F$5-'СЕТ СН'!$F$21</f>
        <v>4858.4757509600004</v>
      </c>
      <c r="C15" s="36">
        <f>SUMIFS(СВЦЭМ!$D$39:$D$782,СВЦЭМ!$A$39:$A$782,$A15,СВЦЭМ!$B$39:$B$782,C$11)+'СЕТ СН'!$F$11+СВЦЭМ!$D$10+'СЕТ СН'!$F$5-'СЕТ СН'!$F$21</f>
        <v>4880.0527595700005</v>
      </c>
      <c r="D15" s="36">
        <f>SUMIFS(СВЦЭМ!$D$39:$D$782,СВЦЭМ!$A$39:$A$782,$A15,СВЦЭМ!$B$39:$B$782,D$11)+'СЕТ СН'!$F$11+СВЦЭМ!$D$10+'СЕТ СН'!$F$5-'СЕТ СН'!$F$21</f>
        <v>4915.9555099400004</v>
      </c>
      <c r="E15" s="36">
        <f>SUMIFS(СВЦЭМ!$D$39:$D$782,СВЦЭМ!$A$39:$A$782,$A15,СВЦЭМ!$B$39:$B$782,E$11)+'СЕТ СН'!$F$11+СВЦЭМ!$D$10+'СЕТ СН'!$F$5-'СЕТ СН'!$F$21</f>
        <v>4944.0645941500006</v>
      </c>
      <c r="F15" s="36">
        <f>SUMIFS(СВЦЭМ!$D$39:$D$782,СВЦЭМ!$A$39:$A$782,$A15,СВЦЭМ!$B$39:$B$782,F$11)+'СЕТ СН'!$F$11+СВЦЭМ!$D$10+'СЕТ СН'!$F$5-'СЕТ СН'!$F$21</f>
        <v>4969.6138377699999</v>
      </c>
      <c r="G15" s="36">
        <f>SUMIFS(СВЦЭМ!$D$39:$D$782,СВЦЭМ!$A$39:$A$782,$A15,СВЦЭМ!$B$39:$B$782,G$11)+'СЕТ СН'!$F$11+СВЦЭМ!$D$10+'СЕТ СН'!$F$5-'СЕТ СН'!$F$21</f>
        <v>4959.0723267700005</v>
      </c>
      <c r="H15" s="36">
        <f>SUMIFS(СВЦЭМ!$D$39:$D$782,СВЦЭМ!$A$39:$A$782,$A15,СВЦЭМ!$B$39:$B$782,H$11)+'СЕТ СН'!$F$11+СВЦЭМ!$D$10+'СЕТ СН'!$F$5-'СЕТ СН'!$F$21</f>
        <v>4839.0997678200001</v>
      </c>
      <c r="I15" s="36">
        <f>SUMIFS(СВЦЭМ!$D$39:$D$782,СВЦЭМ!$A$39:$A$782,$A15,СВЦЭМ!$B$39:$B$782,I$11)+'СЕТ СН'!$F$11+СВЦЭМ!$D$10+'СЕТ СН'!$F$5-'СЕТ СН'!$F$21</f>
        <v>4786.3752441100005</v>
      </c>
      <c r="J15" s="36">
        <f>SUMIFS(СВЦЭМ!$D$39:$D$782,СВЦЭМ!$A$39:$A$782,$A15,СВЦЭМ!$B$39:$B$782,J$11)+'СЕТ СН'!$F$11+СВЦЭМ!$D$10+'СЕТ СН'!$F$5-'СЕТ СН'!$F$21</f>
        <v>4712.4337454699998</v>
      </c>
      <c r="K15" s="36">
        <f>SUMIFS(СВЦЭМ!$D$39:$D$782,СВЦЭМ!$A$39:$A$782,$A15,СВЦЭМ!$B$39:$B$782,K$11)+'СЕТ СН'!$F$11+СВЦЭМ!$D$10+'СЕТ СН'!$F$5-'СЕТ СН'!$F$21</f>
        <v>4677.9910153999999</v>
      </c>
      <c r="L15" s="36">
        <f>SUMIFS(СВЦЭМ!$D$39:$D$782,СВЦЭМ!$A$39:$A$782,$A15,СВЦЭМ!$B$39:$B$782,L$11)+'СЕТ СН'!$F$11+СВЦЭМ!$D$10+'СЕТ СН'!$F$5-'СЕТ СН'!$F$21</f>
        <v>4620.1416660499999</v>
      </c>
      <c r="M15" s="36">
        <f>SUMIFS(СВЦЭМ!$D$39:$D$782,СВЦЭМ!$A$39:$A$782,$A15,СВЦЭМ!$B$39:$B$782,M$11)+'СЕТ СН'!$F$11+СВЦЭМ!$D$10+'СЕТ СН'!$F$5-'СЕТ СН'!$F$21</f>
        <v>4620.19041019</v>
      </c>
      <c r="N15" s="36">
        <f>SUMIFS(СВЦЭМ!$D$39:$D$782,СВЦЭМ!$A$39:$A$782,$A15,СВЦЭМ!$B$39:$B$782,N$11)+'СЕТ СН'!$F$11+СВЦЭМ!$D$10+'СЕТ СН'!$F$5-'СЕТ СН'!$F$21</f>
        <v>4637.1963701200002</v>
      </c>
      <c r="O15" s="36">
        <f>SUMIFS(СВЦЭМ!$D$39:$D$782,СВЦЭМ!$A$39:$A$782,$A15,СВЦЭМ!$B$39:$B$782,O$11)+'СЕТ СН'!$F$11+СВЦЭМ!$D$10+'СЕТ СН'!$F$5-'СЕТ СН'!$F$21</f>
        <v>4651.0508375400004</v>
      </c>
      <c r="P15" s="36">
        <f>SUMIFS(СВЦЭМ!$D$39:$D$782,СВЦЭМ!$A$39:$A$782,$A15,СВЦЭМ!$B$39:$B$782,P$11)+'СЕТ СН'!$F$11+СВЦЭМ!$D$10+'СЕТ СН'!$F$5-'СЕТ СН'!$F$21</f>
        <v>4667.10828416</v>
      </c>
      <c r="Q15" s="36">
        <f>SUMIFS(СВЦЭМ!$D$39:$D$782,СВЦЭМ!$A$39:$A$782,$A15,СВЦЭМ!$B$39:$B$782,Q$11)+'СЕТ СН'!$F$11+СВЦЭМ!$D$10+'СЕТ СН'!$F$5-'СЕТ СН'!$F$21</f>
        <v>4680.7773600099999</v>
      </c>
      <c r="R15" s="36">
        <f>SUMIFS(СВЦЭМ!$D$39:$D$782,СВЦЭМ!$A$39:$A$782,$A15,СВЦЭМ!$B$39:$B$782,R$11)+'СЕТ СН'!$F$11+СВЦЭМ!$D$10+'СЕТ СН'!$F$5-'СЕТ СН'!$F$21</f>
        <v>4690.0717208400001</v>
      </c>
      <c r="S15" s="36">
        <f>SUMIFS(СВЦЭМ!$D$39:$D$782,СВЦЭМ!$A$39:$A$782,$A15,СВЦЭМ!$B$39:$B$782,S$11)+'СЕТ СН'!$F$11+СВЦЭМ!$D$10+'СЕТ СН'!$F$5-'СЕТ СН'!$F$21</f>
        <v>4678.4952595699997</v>
      </c>
      <c r="T15" s="36">
        <f>SUMIFS(СВЦЭМ!$D$39:$D$782,СВЦЭМ!$A$39:$A$782,$A15,СВЦЭМ!$B$39:$B$782,T$11)+'СЕТ СН'!$F$11+СВЦЭМ!$D$10+'СЕТ СН'!$F$5-'СЕТ СН'!$F$21</f>
        <v>4654.9749881600001</v>
      </c>
      <c r="U15" s="36">
        <f>SUMIFS(СВЦЭМ!$D$39:$D$782,СВЦЭМ!$A$39:$A$782,$A15,СВЦЭМ!$B$39:$B$782,U$11)+'СЕТ СН'!$F$11+СВЦЭМ!$D$10+'СЕТ СН'!$F$5-'СЕТ СН'!$F$21</f>
        <v>4656.5007641400007</v>
      </c>
      <c r="V15" s="36">
        <f>SUMIFS(СВЦЭМ!$D$39:$D$782,СВЦЭМ!$A$39:$A$782,$A15,СВЦЭМ!$B$39:$B$782,V$11)+'СЕТ СН'!$F$11+СВЦЭМ!$D$10+'СЕТ СН'!$F$5-'СЕТ СН'!$F$21</f>
        <v>4687.9882928000006</v>
      </c>
      <c r="W15" s="36">
        <f>SUMIFS(СВЦЭМ!$D$39:$D$782,СВЦЭМ!$A$39:$A$782,$A15,СВЦЭМ!$B$39:$B$782,W$11)+'СЕТ СН'!$F$11+СВЦЭМ!$D$10+'СЕТ СН'!$F$5-'СЕТ СН'!$F$21</f>
        <v>4651.8161203899999</v>
      </c>
      <c r="X15" s="36">
        <f>SUMIFS(СВЦЭМ!$D$39:$D$782,СВЦЭМ!$A$39:$A$782,$A15,СВЦЭМ!$B$39:$B$782,X$11)+'СЕТ СН'!$F$11+СВЦЭМ!$D$10+'СЕТ СН'!$F$5-'СЕТ СН'!$F$21</f>
        <v>4698.5037882200004</v>
      </c>
      <c r="Y15" s="36">
        <f>SUMIFS(СВЦЭМ!$D$39:$D$782,СВЦЭМ!$A$39:$A$782,$A15,СВЦЭМ!$B$39:$B$782,Y$11)+'СЕТ СН'!$F$11+СВЦЭМ!$D$10+'СЕТ СН'!$F$5-'СЕТ СН'!$F$21</f>
        <v>4775.19405147</v>
      </c>
    </row>
    <row r="16" spans="1:27" ht="15.75" x14ac:dyDescent="0.2">
      <c r="A16" s="35">
        <f t="shared" si="0"/>
        <v>45417</v>
      </c>
      <c r="B16" s="36">
        <f>SUMIFS(СВЦЭМ!$D$39:$D$782,СВЦЭМ!$A$39:$A$782,$A16,СВЦЭМ!$B$39:$B$782,B$11)+'СЕТ СН'!$F$11+СВЦЭМ!$D$10+'СЕТ СН'!$F$5-'СЕТ СН'!$F$21</f>
        <v>4843.3867792600004</v>
      </c>
      <c r="C16" s="36">
        <f>SUMIFS(СВЦЭМ!$D$39:$D$782,СВЦЭМ!$A$39:$A$782,$A16,СВЦЭМ!$B$39:$B$782,C$11)+'СЕТ СН'!$F$11+СВЦЭМ!$D$10+'СЕТ СН'!$F$5-'СЕТ СН'!$F$21</f>
        <v>4905.0785746199999</v>
      </c>
      <c r="D16" s="36">
        <f>SUMIFS(СВЦЭМ!$D$39:$D$782,СВЦЭМ!$A$39:$A$782,$A16,СВЦЭМ!$B$39:$B$782,D$11)+'СЕТ СН'!$F$11+СВЦЭМ!$D$10+'СЕТ СН'!$F$5-'СЕТ СН'!$F$21</f>
        <v>4937.3208831700003</v>
      </c>
      <c r="E16" s="36">
        <f>SUMIFS(СВЦЭМ!$D$39:$D$782,СВЦЭМ!$A$39:$A$782,$A16,СВЦЭМ!$B$39:$B$782,E$11)+'СЕТ СН'!$F$11+СВЦЭМ!$D$10+'СЕТ СН'!$F$5-'СЕТ СН'!$F$21</f>
        <v>4960.4410273100002</v>
      </c>
      <c r="F16" s="36">
        <f>SUMIFS(СВЦЭМ!$D$39:$D$782,СВЦЭМ!$A$39:$A$782,$A16,СВЦЭМ!$B$39:$B$782,F$11)+'СЕТ СН'!$F$11+СВЦЭМ!$D$10+'СЕТ СН'!$F$5-'СЕТ СН'!$F$21</f>
        <v>4970.72509438</v>
      </c>
      <c r="G16" s="36">
        <f>SUMIFS(СВЦЭМ!$D$39:$D$782,СВЦЭМ!$A$39:$A$782,$A16,СВЦЭМ!$B$39:$B$782,G$11)+'СЕТ СН'!$F$11+СВЦЭМ!$D$10+'СЕТ СН'!$F$5-'СЕТ СН'!$F$21</f>
        <v>4950.6400659199999</v>
      </c>
      <c r="H16" s="36">
        <f>SUMIFS(СВЦЭМ!$D$39:$D$782,СВЦЭМ!$A$39:$A$782,$A16,СВЦЭМ!$B$39:$B$782,H$11)+'СЕТ СН'!$F$11+СВЦЭМ!$D$10+'СЕТ СН'!$F$5-'СЕТ СН'!$F$21</f>
        <v>4946.2633161800004</v>
      </c>
      <c r="I16" s="36">
        <f>SUMIFS(СВЦЭМ!$D$39:$D$782,СВЦЭМ!$A$39:$A$782,$A16,СВЦЭМ!$B$39:$B$782,I$11)+'СЕТ СН'!$F$11+СВЦЭМ!$D$10+'СЕТ СН'!$F$5-'СЕТ СН'!$F$21</f>
        <v>4905.3681979499997</v>
      </c>
      <c r="J16" s="36">
        <f>SUMIFS(СВЦЭМ!$D$39:$D$782,СВЦЭМ!$A$39:$A$782,$A16,СВЦЭМ!$B$39:$B$782,J$11)+'СЕТ СН'!$F$11+СВЦЭМ!$D$10+'СЕТ СН'!$F$5-'СЕТ СН'!$F$21</f>
        <v>4810.9615669000004</v>
      </c>
      <c r="K16" s="36">
        <f>SUMIFS(СВЦЭМ!$D$39:$D$782,СВЦЭМ!$A$39:$A$782,$A16,СВЦЭМ!$B$39:$B$782,K$11)+'СЕТ СН'!$F$11+СВЦЭМ!$D$10+'СЕТ СН'!$F$5-'СЕТ СН'!$F$21</f>
        <v>4752.6694539300006</v>
      </c>
      <c r="L16" s="36">
        <f>SUMIFS(СВЦЭМ!$D$39:$D$782,СВЦЭМ!$A$39:$A$782,$A16,СВЦЭМ!$B$39:$B$782,L$11)+'СЕТ СН'!$F$11+СВЦЭМ!$D$10+'СЕТ СН'!$F$5-'СЕТ СН'!$F$21</f>
        <v>4702.9774624399997</v>
      </c>
      <c r="M16" s="36">
        <f>SUMIFS(СВЦЭМ!$D$39:$D$782,СВЦЭМ!$A$39:$A$782,$A16,СВЦЭМ!$B$39:$B$782,M$11)+'СЕТ СН'!$F$11+СВЦЭМ!$D$10+'СЕТ СН'!$F$5-'СЕТ СН'!$F$21</f>
        <v>4694.0159982300002</v>
      </c>
      <c r="N16" s="36">
        <f>SUMIFS(СВЦЭМ!$D$39:$D$782,СВЦЭМ!$A$39:$A$782,$A16,СВЦЭМ!$B$39:$B$782,N$11)+'СЕТ СН'!$F$11+СВЦЭМ!$D$10+'СЕТ СН'!$F$5-'СЕТ СН'!$F$21</f>
        <v>4702.50017596</v>
      </c>
      <c r="O16" s="36">
        <f>SUMIFS(СВЦЭМ!$D$39:$D$782,СВЦЭМ!$A$39:$A$782,$A16,СВЦЭМ!$B$39:$B$782,O$11)+'СЕТ СН'!$F$11+СВЦЭМ!$D$10+'СЕТ СН'!$F$5-'СЕТ СН'!$F$21</f>
        <v>4734.7661325500003</v>
      </c>
      <c r="P16" s="36">
        <f>SUMIFS(СВЦЭМ!$D$39:$D$782,СВЦЭМ!$A$39:$A$782,$A16,СВЦЭМ!$B$39:$B$782,P$11)+'СЕТ СН'!$F$11+СВЦЭМ!$D$10+'СЕТ СН'!$F$5-'СЕТ СН'!$F$21</f>
        <v>4752.8811937199998</v>
      </c>
      <c r="Q16" s="36">
        <f>SUMIFS(СВЦЭМ!$D$39:$D$782,СВЦЭМ!$A$39:$A$782,$A16,СВЦЭМ!$B$39:$B$782,Q$11)+'СЕТ СН'!$F$11+СВЦЭМ!$D$10+'СЕТ СН'!$F$5-'СЕТ СН'!$F$21</f>
        <v>4773.4424979300002</v>
      </c>
      <c r="R16" s="36">
        <f>SUMIFS(СВЦЭМ!$D$39:$D$782,СВЦЭМ!$A$39:$A$782,$A16,СВЦЭМ!$B$39:$B$782,R$11)+'СЕТ СН'!$F$11+СВЦЭМ!$D$10+'СЕТ СН'!$F$5-'СЕТ СН'!$F$21</f>
        <v>4791.8406998400005</v>
      </c>
      <c r="S16" s="36">
        <f>SUMIFS(СВЦЭМ!$D$39:$D$782,СВЦЭМ!$A$39:$A$782,$A16,СВЦЭМ!$B$39:$B$782,S$11)+'СЕТ СН'!$F$11+СВЦЭМ!$D$10+'СЕТ СН'!$F$5-'СЕТ СН'!$F$21</f>
        <v>4775.6256517299998</v>
      </c>
      <c r="T16" s="36">
        <f>SUMIFS(СВЦЭМ!$D$39:$D$782,СВЦЭМ!$A$39:$A$782,$A16,СВЦЭМ!$B$39:$B$782,T$11)+'СЕТ СН'!$F$11+СВЦЭМ!$D$10+'СЕТ СН'!$F$5-'СЕТ СН'!$F$21</f>
        <v>4734.3946480499999</v>
      </c>
      <c r="U16" s="36">
        <f>SUMIFS(СВЦЭМ!$D$39:$D$782,СВЦЭМ!$A$39:$A$782,$A16,СВЦЭМ!$B$39:$B$782,U$11)+'СЕТ СН'!$F$11+СВЦЭМ!$D$10+'СЕТ СН'!$F$5-'СЕТ СН'!$F$21</f>
        <v>4726.9684253800006</v>
      </c>
      <c r="V16" s="36">
        <f>SUMIFS(СВЦЭМ!$D$39:$D$782,СВЦЭМ!$A$39:$A$782,$A16,СВЦЭМ!$B$39:$B$782,V$11)+'СЕТ СН'!$F$11+СВЦЭМ!$D$10+'СЕТ СН'!$F$5-'СЕТ СН'!$F$21</f>
        <v>4689.4191629200004</v>
      </c>
      <c r="W16" s="36">
        <f>SUMIFS(СВЦЭМ!$D$39:$D$782,СВЦЭМ!$A$39:$A$782,$A16,СВЦЭМ!$B$39:$B$782,W$11)+'СЕТ СН'!$F$11+СВЦЭМ!$D$10+'СЕТ СН'!$F$5-'СЕТ СН'!$F$21</f>
        <v>4654.1027071600001</v>
      </c>
      <c r="X16" s="36">
        <f>SUMIFS(СВЦЭМ!$D$39:$D$782,СВЦЭМ!$A$39:$A$782,$A16,СВЦЭМ!$B$39:$B$782,X$11)+'СЕТ СН'!$F$11+СВЦЭМ!$D$10+'СЕТ СН'!$F$5-'СЕТ СН'!$F$21</f>
        <v>4704.10737754</v>
      </c>
      <c r="Y16" s="36">
        <f>SUMIFS(СВЦЭМ!$D$39:$D$782,СВЦЭМ!$A$39:$A$782,$A16,СВЦЭМ!$B$39:$B$782,Y$11)+'СЕТ СН'!$F$11+СВЦЭМ!$D$10+'СЕТ СН'!$F$5-'СЕТ СН'!$F$21</f>
        <v>4771.0355211200003</v>
      </c>
    </row>
    <row r="17" spans="1:25" ht="15.75" x14ac:dyDescent="0.2">
      <c r="A17" s="35">
        <f t="shared" si="0"/>
        <v>45418</v>
      </c>
      <c r="B17" s="36">
        <f>SUMIFS(СВЦЭМ!$D$39:$D$782,СВЦЭМ!$A$39:$A$782,$A17,СВЦЭМ!$B$39:$B$782,B$11)+'СЕТ СН'!$F$11+СВЦЭМ!$D$10+'СЕТ СН'!$F$5-'СЕТ СН'!$F$21</f>
        <v>4802.4159339600001</v>
      </c>
      <c r="C17" s="36">
        <f>SUMIFS(СВЦЭМ!$D$39:$D$782,СВЦЭМ!$A$39:$A$782,$A17,СВЦЭМ!$B$39:$B$782,C$11)+'СЕТ СН'!$F$11+СВЦЭМ!$D$10+'СЕТ СН'!$F$5-'СЕТ СН'!$F$21</f>
        <v>4816.2646850399997</v>
      </c>
      <c r="D17" s="36">
        <f>SUMIFS(СВЦЭМ!$D$39:$D$782,СВЦЭМ!$A$39:$A$782,$A17,СВЦЭМ!$B$39:$B$782,D$11)+'СЕТ СН'!$F$11+СВЦЭМ!$D$10+'СЕТ СН'!$F$5-'СЕТ СН'!$F$21</f>
        <v>4878.1989558400001</v>
      </c>
      <c r="E17" s="36">
        <f>SUMIFS(СВЦЭМ!$D$39:$D$782,СВЦЭМ!$A$39:$A$782,$A17,СВЦЭМ!$B$39:$B$782,E$11)+'СЕТ СН'!$F$11+СВЦЭМ!$D$10+'СЕТ СН'!$F$5-'СЕТ СН'!$F$21</f>
        <v>4923.1115268900003</v>
      </c>
      <c r="F17" s="36">
        <f>SUMIFS(СВЦЭМ!$D$39:$D$782,СВЦЭМ!$A$39:$A$782,$A17,СВЦЭМ!$B$39:$B$782,F$11)+'СЕТ СН'!$F$11+СВЦЭМ!$D$10+'СЕТ СН'!$F$5-'СЕТ СН'!$F$21</f>
        <v>4913.82718811</v>
      </c>
      <c r="G17" s="36">
        <f>SUMIFS(СВЦЭМ!$D$39:$D$782,СВЦЭМ!$A$39:$A$782,$A17,СВЦЭМ!$B$39:$B$782,G$11)+'СЕТ СН'!$F$11+СВЦЭМ!$D$10+'СЕТ СН'!$F$5-'СЕТ СН'!$F$21</f>
        <v>4896.7063623499998</v>
      </c>
      <c r="H17" s="36">
        <f>SUMIFS(СВЦЭМ!$D$39:$D$782,СВЦЭМ!$A$39:$A$782,$A17,СВЦЭМ!$B$39:$B$782,H$11)+'СЕТ СН'!$F$11+СВЦЭМ!$D$10+'СЕТ СН'!$F$5-'СЕТ СН'!$F$21</f>
        <v>4867.51162277</v>
      </c>
      <c r="I17" s="36">
        <f>SUMIFS(СВЦЭМ!$D$39:$D$782,СВЦЭМ!$A$39:$A$782,$A17,СВЦЭМ!$B$39:$B$782,I$11)+'СЕТ СН'!$F$11+СВЦЭМ!$D$10+'СЕТ СН'!$F$5-'СЕТ СН'!$F$21</f>
        <v>4823.5785358399999</v>
      </c>
      <c r="J17" s="36">
        <f>SUMIFS(СВЦЭМ!$D$39:$D$782,СВЦЭМ!$A$39:$A$782,$A17,СВЦЭМ!$B$39:$B$782,J$11)+'СЕТ СН'!$F$11+СВЦЭМ!$D$10+'СЕТ СН'!$F$5-'СЕТ СН'!$F$21</f>
        <v>4795.6177909799999</v>
      </c>
      <c r="K17" s="36">
        <f>SUMIFS(СВЦЭМ!$D$39:$D$782,СВЦЭМ!$A$39:$A$782,$A17,СВЦЭМ!$B$39:$B$782,K$11)+'СЕТ СН'!$F$11+СВЦЭМ!$D$10+'СЕТ СН'!$F$5-'СЕТ СН'!$F$21</f>
        <v>4800.7555336799996</v>
      </c>
      <c r="L17" s="36">
        <f>SUMIFS(СВЦЭМ!$D$39:$D$782,СВЦЭМ!$A$39:$A$782,$A17,СВЦЭМ!$B$39:$B$782,L$11)+'СЕТ СН'!$F$11+СВЦЭМ!$D$10+'СЕТ СН'!$F$5-'СЕТ СН'!$F$21</f>
        <v>4767.5897769900002</v>
      </c>
      <c r="M17" s="36">
        <f>SUMIFS(СВЦЭМ!$D$39:$D$782,СВЦЭМ!$A$39:$A$782,$A17,СВЦЭМ!$B$39:$B$782,M$11)+'СЕТ СН'!$F$11+СВЦЭМ!$D$10+'СЕТ СН'!$F$5-'СЕТ СН'!$F$21</f>
        <v>4772.3011766600002</v>
      </c>
      <c r="N17" s="36">
        <f>SUMIFS(СВЦЭМ!$D$39:$D$782,СВЦЭМ!$A$39:$A$782,$A17,СВЦЭМ!$B$39:$B$782,N$11)+'СЕТ СН'!$F$11+СВЦЭМ!$D$10+'СЕТ СН'!$F$5-'СЕТ СН'!$F$21</f>
        <v>4777.7133839100006</v>
      </c>
      <c r="O17" s="36">
        <f>SUMIFS(СВЦЭМ!$D$39:$D$782,СВЦЭМ!$A$39:$A$782,$A17,СВЦЭМ!$B$39:$B$782,O$11)+'СЕТ СН'!$F$11+СВЦЭМ!$D$10+'СЕТ СН'!$F$5-'СЕТ СН'!$F$21</f>
        <v>4784.3639553100002</v>
      </c>
      <c r="P17" s="36">
        <f>SUMIFS(СВЦЭМ!$D$39:$D$782,СВЦЭМ!$A$39:$A$782,$A17,СВЦЭМ!$B$39:$B$782,P$11)+'СЕТ СН'!$F$11+СВЦЭМ!$D$10+'СЕТ СН'!$F$5-'СЕТ СН'!$F$21</f>
        <v>4792.5495033699999</v>
      </c>
      <c r="Q17" s="36">
        <f>SUMIFS(СВЦЭМ!$D$39:$D$782,СВЦЭМ!$A$39:$A$782,$A17,СВЦЭМ!$B$39:$B$782,Q$11)+'СЕТ СН'!$F$11+СВЦЭМ!$D$10+'СЕТ СН'!$F$5-'СЕТ СН'!$F$21</f>
        <v>4807.2613380100001</v>
      </c>
      <c r="R17" s="36">
        <f>SUMIFS(СВЦЭМ!$D$39:$D$782,СВЦЭМ!$A$39:$A$782,$A17,СВЦЭМ!$B$39:$B$782,R$11)+'СЕТ СН'!$F$11+СВЦЭМ!$D$10+'СЕТ СН'!$F$5-'СЕТ СН'!$F$21</f>
        <v>4809.3181943999998</v>
      </c>
      <c r="S17" s="36">
        <f>SUMIFS(СВЦЭМ!$D$39:$D$782,СВЦЭМ!$A$39:$A$782,$A17,СВЦЭМ!$B$39:$B$782,S$11)+'СЕТ СН'!$F$11+СВЦЭМ!$D$10+'СЕТ СН'!$F$5-'СЕТ СН'!$F$21</f>
        <v>4794.8674271400005</v>
      </c>
      <c r="T17" s="36">
        <f>SUMIFS(СВЦЭМ!$D$39:$D$782,СВЦЭМ!$A$39:$A$782,$A17,СВЦЭМ!$B$39:$B$782,T$11)+'СЕТ СН'!$F$11+СВЦЭМ!$D$10+'СЕТ СН'!$F$5-'СЕТ СН'!$F$21</f>
        <v>4775.6127808800002</v>
      </c>
      <c r="U17" s="36">
        <f>SUMIFS(СВЦЭМ!$D$39:$D$782,СВЦЭМ!$A$39:$A$782,$A17,СВЦЭМ!$B$39:$B$782,U$11)+'СЕТ СН'!$F$11+СВЦЭМ!$D$10+'СЕТ СН'!$F$5-'СЕТ СН'!$F$21</f>
        <v>4770.2125855200002</v>
      </c>
      <c r="V17" s="36">
        <f>SUMIFS(СВЦЭМ!$D$39:$D$782,СВЦЭМ!$A$39:$A$782,$A17,СВЦЭМ!$B$39:$B$782,V$11)+'СЕТ СН'!$F$11+СВЦЭМ!$D$10+'СЕТ СН'!$F$5-'СЕТ СН'!$F$21</f>
        <v>4757.0459273100005</v>
      </c>
      <c r="W17" s="36">
        <f>SUMIFS(СВЦЭМ!$D$39:$D$782,СВЦЭМ!$A$39:$A$782,$A17,СВЦЭМ!$B$39:$B$782,W$11)+'СЕТ СН'!$F$11+СВЦЭМ!$D$10+'СЕТ СН'!$F$5-'СЕТ СН'!$F$21</f>
        <v>4731.7792798299997</v>
      </c>
      <c r="X17" s="36">
        <f>SUMIFS(СВЦЭМ!$D$39:$D$782,СВЦЭМ!$A$39:$A$782,$A17,СВЦЭМ!$B$39:$B$782,X$11)+'СЕТ СН'!$F$11+СВЦЭМ!$D$10+'СЕТ СН'!$F$5-'СЕТ СН'!$F$21</f>
        <v>4778.5929513199999</v>
      </c>
      <c r="Y17" s="36">
        <f>SUMIFS(СВЦЭМ!$D$39:$D$782,СВЦЭМ!$A$39:$A$782,$A17,СВЦЭМ!$B$39:$B$782,Y$11)+'СЕТ СН'!$F$11+СВЦЭМ!$D$10+'СЕТ СН'!$F$5-'СЕТ СН'!$F$21</f>
        <v>4798.5217667699999</v>
      </c>
    </row>
    <row r="18" spans="1:25" ht="15.75" x14ac:dyDescent="0.2">
      <c r="A18" s="35">
        <f t="shared" si="0"/>
        <v>45419</v>
      </c>
      <c r="B18" s="36">
        <f>SUMIFS(СВЦЭМ!$D$39:$D$782,СВЦЭМ!$A$39:$A$782,$A18,СВЦЭМ!$B$39:$B$782,B$11)+'СЕТ СН'!$F$11+СВЦЭМ!$D$10+'СЕТ СН'!$F$5-'СЕТ СН'!$F$21</f>
        <v>4810.7142194200005</v>
      </c>
      <c r="C18" s="36">
        <f>SUMIFS(СВЦЭМ!$D$39:$D$782,СВЦЭМ!$A$39:$A$782,$A18,СВЦЭМ!$B$39:$B$782,C$11)+'СЕТ СН'!$F$11+СВЦЭМ!$D$10+'СЕТ СН'!$F$5-'СЕТ СН'!$F$21</f>
        <v>4900.0147859899998</v>
      </c>
      <c r="D18" s="36">
        <f>SUMIFS(СВЦЭМ!$D$39:$D$782,СВЦЭМ!$A$39:$A$782,$A18,СВЦЭМ!$B$39:$B$782,D$11)+'СЕТ СН'!$F$11+СВЦЭМ!$D$10+'СЕТ СН'!$F$5-'СЕТ СН'!$F$21</f>
        <v>5007.3621633599996</v>
      </c>
      <c r="E18" s="36">
        <f>SUMIFS(СВЦЭМ!$D$39:$D$782,СВЦЭМ!$A$39:$A$782,$A18,СВЦЭМ!$B$39:$B$782,E$11)+'СЕТ СН'!$F$11+СВЦЭМ!$D$10+'СЕТ СН'!$F$5-'СЕТ СН'!$F$21</f>
        <v>5027.36111317</v>
      </c>
      <c r="F18" s="36">
        <f>SUMIFS(СВЦЭМ!$D$39:$D$782,СВЦЭМ!$A$39:$A$782,$A18,СВЦЭМ!$B$39:$B$782,F$11)+'СЕТ СН'!$F$11+СВЦЭМ!$D$10+'СЕТ СН'!$F$5-'СЕТ СН'!$F$21</f>
        <v>5045.5151606500003</v>
      </c>
      <c r="G18" s="36">
        <f>SUMIFS(СВЦЭМ!$D$39:$D$782,СВЦЭМ!$A$39:$A$782,$A18,СВЦЭМ!$B$39:$B$782,G$11)+'СЕТ СН'!$F$11+СВЦЭМ!$D$10+'СЕТ СН'!$F$5-'СЕТ СН'!$F$21</f>
        <v>5004.8683417100001</v>
      </c>
      <c r="H18" s="36">
        <f>SUMIFS(СВЦЭМ!$D$39:$D$782,СВЦЭМ!$A$39:$A$782,$A18,СВЦЭМ!$B$39:$B$782,H$11)+'СЕТ СН'!$F$11+СВЦЭМ!$D$10+'СЕТ СН'!$F$5-'СЕТ СН'!$F$21</f>
        <v>4939.2505406500004</v>
      </c>
      <c r="I18" s="36">
        <f>SUMIFS(СВЦЭМ!$D$39:$D$782,СВЦЭМ!$A$39:$A$782,$A18,СВЦЭМ!$B$39:$B$782,I$11)+'СЕТ СН'!$F$11+СВЦЭМ!$D$10+'СЕТ СН'!$F$5-'СЕТ СН'!$F$21</f>
        <v>4856.8893060700002</v>
      </c>
      <c r="J18" s="36">
        <f>SUMIFS(СВЦЭМ!$D$39:$D$782,СВЦЭМ!$A$39:$A$782,$A18,СВЦЭМ!$B$39:$B$782,J$11)+'СЕТ СН'!$F$11+СВЦЭМ!$D$10+'СЕТ СН'!$F$5-'СЕТ СН'!$F$21</f>
        <v>4798.3038561100002</v>
      </c>
      <c r="K18" s="36">
        <f>SUMIFS(СВЦЭМ!$D$39:$D$782,СВЦЭМ!$A$39:$A$782,$A18,СВЦЭМ!$B$39:$B$782,K$11)+'СЕТ СН'!$F$11+СВЦЭМ!$D$10+'СЕТ СН'!$F$5-'СЕТ СН'!$F$21</f>
        <v>4789.0142010400004</v>
      </c>
      <c r="L18" s="36">
        <f>SUMIFS(СВЦЭМ!$D$39:$D$782,СВЦЭМ!$A$39:$A$782,$A18,СВЦЭМ!$B$39:$B$782,L$11)+'СЕТ СН'!$F$11+СВЦЭМ!$D$10+'СЕТ СН'!$F$5-'СЕТ СН'!$F$21</f>
        <v>4747.1579599500001</v>
      </c>
      <c r="M18" s="36">
        <f>SUMIFS(СВЦЭМ!$D$39:$D$782,СВЦЭМ!$A$39:$A$782,$A18,СВЦЭМ!$B$39:$B$782,M$11)+'СЕТ СН'!$F$11+СВЦЭМ!$D$10+'СЕТ СН'!$F$5-'СЕТ СН'!$F$21</f>
        <v>4759.6056403800003</v>
      </c>
      <c r="N18" s="36">
        <f>SUMIFS(СВЦЭМ!$D$39:$D$782,СВЦЭМ!$A$39:$A$782,$A18,СВЦЭМ!$B$39:$B$782,N$11)+'СЕТ СН'!$F$11+СВЦЭМ!$D$10+'СЕТ СН'!$F$5-'СЕТ СН'!$F$21</f>
        <v>4751.2989074899997</v>
      </c>
      <c r="O18" s="36">
        <f>SUMIFS(СВЦЭМ!$D$39:$D$782,СВЦЭМ!$A$39:$A$782,$A18,СВЦЭМ!$B$39:$B$782,O$11)+'СЕТ СН'!$F$11+СВЦЭМ!$D$10+'СЕТ СН'!$F$5-'СЕТ СН'!$F$21</f>
        <v>4770.2931090100001</v>
      </c>
      <c r="P18" s="36">
        <f>SUMIFS(СВЦЭМ!$D$39:$D$782,СВЦЭМ!$A$39:$A$782,$A18,СВЦЭМ!$B$39:$B$782,P$11)+'СЕТ СН'!$F$11+СВЦЭМ!$D$10+'СЕТ СН'!$F$5-'СЕТ СН'!$F$21</f>
        <v>4785.5987452999998</v>
      </c>
      <c r="Q18" s="36">
        <f>SUMIFS(СВЦЭМ!$D$39:$D$782,СВЦЭМ!$A$39:$A$782,$A18,СВЦЭМ!$B$39:$B$782,Q$11)+'СЕТ СН'!$F$11+СВЦЭМ!$D$10+'СЕТ СН'!$F$5-'СЕТ СН'!$F$21</f>
        <v>4819.6464180200001</v>
      </c>
      <c r="R18" s="36">
        <f>SUMIFS(СВЦЭМ!$D$39:$D$782,СВЦЭМ!$A$39:$A$782,$A18,СВЦЭМ!$B$39:$B$782,R$11)+'СЕТ СН'!$F$11+СВЦЭМ!$D$10+'СЕТ СН'!$F$5-'СЕТ СН'!$F$21</f>
        <v>4830.3607691899997</v>
      </c>
      <c r="S18" s="36">
        <f>SUMIFS(СВЦЭМ!$D$39:$D$782,СВЦЭМ!$A$39:$A$782,$A18,СВЦЭМ!$B$39:$B$782,S$11)+'СЕТ СН'!$F$11+СВЦЭМ!$D$10+'СЕТ СН'!$F$5-'СЕТ СН'!$F$21</f>
        <v>4800.3324616099999</v>
      </c>
      <c r="T18" s="36">
        <f>SUMIFS(СВЦЭМ!$D$39:$D$782,СВЦЭМ!$A$39:$A$782,$A18,СВЦЭМ!$B$39:$B$782,T$11)+'СЕТ СН'!$F$11+СВЦЭМ!$D$10+'СЕТ СН'!$F$5-'СЕТ СН'!$F$21</f>
        <v>4767.75485372</v>
      </c>
      <c r="U18" s="36">
        <f>SUMIFS(СВЦЭМ!$D$39:$D$782,СВЦЭМ!$A$39:$A$782,$A18,СВЦЭМ!$B$39:$B$782,U$11)+'СЕТ СН'!$F$11+СВЦЭМ!$D$10+'СЕТ СН'!$F$5-'СЕТ СН'!$F$21</f>
        <v>4768.0527724000003</v>
      </c>
      <c r="V18" s="36">
        <f>SUMIFS(СВЦЭМ!$D$39:$D$782,СВЦЭМ!$A$39:$A$782,$A18,СВЦЭМ!$B$39:$B$782,V$11)+'СЕТ СН'!$F$11+СВЦЭМ!$D$10+'СЕТ СН'!$F$5-'СЕТ СН'!$F$21</f>
        <v>4741.6363325900002</v>
      </c>
      <c r="W18" s="36">
        <f>SUMIFS(СВЦЭМ!$D$39:$D$782,СВЦЭМ!$A$39:$A$782,$A18,СВЦЭМ!$B$39:$B$782,W$11)+'СЕТ СН'!$F$11+СВЦЭМ!$D$10+'СЕТ СН'!$F$5-'СЕТ СН'!$F$21</f>
        <v>4712.7536274399999</v>
      </c>
      <c r="X18" s="36">
        <f>SUMIFS(СВЦЭМ!$D$39:$D$782,СВЦЭМ!$A$39:$A$782,$A18,СВЦЭМ!$B$39:$B$782,X$11)+'СЕТ СН'!$F$11+СВЦЭМ!$D$10+'СЕТ СН'!$F$5-'СЕТ СН'!$F$21</f>
        <v>4752.7321703300004</v>
      </c>
      <c r="Y18" s="36">
        <f>SUMIFS(СВЦЭМ!$D$39:$D$782,СВЦЭМ!$A$39:$A$782,$A18,СВЦЭМ!$B$39:$B$782,Y$11)+'СЕТ СН'!$F$11+СВЦЭМ!$D$10+'СЕТ СН'!$F$5-'СЕТ СН'!$F$21</f>
        <v>4786.8113740400004</v>
      </c>
    </row>
    <row r="19" spans="1:25" ht="15.75" x14ac:dyDescent="0.2">
      <c r="A19" s="35">
        <f t="shared" si="0"/>
        <v>45420</v>
      </c>
      <c r="B19" s="36">
        <f>SUMIFS(СВЦЭМ!$D$39:$D$782,СВЦЭМ!$A$39:$A$782,$A19,СВЦЭМ!$B$39:$B$782,B$11)+'СЕТ СН'!$F$11+СВЦЭМ!$D$10+'СЕТ СН'!$F$5-'СЕТ СН'!$F$21</f>
        <v>4780.4509274900001</v>
      </c>
      <c r="C19" s="36">
        <f>SUMIFS(СВЦЭМ!$D$39:$D$782,СВЦЭМ!$A$39:$A$782,$A19,СВЦЭМ!$B$39:$B$782,C$11)+'СЕТ СН'!$F$11+СВЦЭМ!$D$10+'СЕТ СН'!$F$5-'СЕТ СН'!$F$21</f>
        <v>4836.0522742100002</v>
      </c>
      <c r="D19" s="36">
        <f>SUMIFS(СВЦЭМ!$D$39:$D$782,СВЦЭМ!$A$39:$A$782,$A19,СВЦЭМ!$B$39:$B$782,D$11)+'СЕТ СН'!$F$11+СВЦЭМ!$D$10+'СЕТ СН'!$F$5-'СЕТ СН'!$F$21</f>
        <v>4880.0309133700002</v>
      </c>
      <c r="E19" s="36">
        <f>SUMIFS(СВЦЭМ!$D$39:$D$782,СВЦЭМ!$A$39:$A$782,$A19,СВЦЭМ!$B$39:$B$782,E$11)+'СЕТ СН'!$F$11+СВЦЭМ!$D$10+'СЕТ СН'!$F$5-'СЕТ СН'!$F$21</f>
        <v>4906.0175767500004</v>
      </c>
      <c r="F19" s="36">
        <f>SUMIFS(СВЦЭМ!$D$39:$D$782,СВЦЭМ!$A$39:$A$782,$A19,СВЦЭМ!$B$39:$B$782,F$11)+'СЕТ СН'!$F$11+СВЦЭМ!$D$10+'СЕТ СН'!$F$5-'СЕТ СН'!$F$21</f>
        <v>4921.22193625</v>
      </c>
      <c r="G19" s="36">
        <f>SUMIFS(СВЦЭМ!$D$39:$D$782,СВЦЭМ!$A$39:$A$782,$A19,СВЦЭМ!$B$39:$B$782,G$11)+'СЕТ СН'!$F$11+СВЦЭМ!$D$10+'СЕТ СН'!$F$5-'СЕТ СН'!$F$21</f>
        <v>4893.5034123599999</v>
      </c>
      <c r="H19" s="36">
        <f>SUMIFS(СВЦЭМ!$D$39:$D$782,СВЦЭМ!$A$39:$A$782,$A19,СВЦЭМ!$B$39:$B$782,H$11)+'СЕТ СН'!$F$11+СВЦЭМ!$D$10+'СЕТ СН'!$F$5-'СЕТ СН'!$F$21</f>
        <v>4830.16833288</v>
      </c>
      <c r="I19" s="36">
        <f>SUMIFS(СВЦЭМ!$D$39:$D$782,СВЦЭМ!$A$39:$A$782,$A19,СВЦЭМ!$B$39:$B$782,I$11)+'СЕТ СН'!$F$11+СВЦЭМ!$D$10+'СЕТ СН'!$F$5-'СЕТ СН'!$F$21</f>
        <v>4746.0236963000007</v>
      </c>
      <c r="J19" s="36">
        <f>SUMIFS(СВЦЭМ!$D$39:$D$782,СВЦЭМ!$A$39:$A$782,$A19,СВЦЭМ!$B$39:$B$782,J$11)+'СЕТ СН'!$F$11+СВЦЭМ!$D$10+'СЕТ СН'!$F$5-'СЕТ СН'!$F$21</f>
        <v>4684.2951903399999</v>
      </c>
      <c r="K19" s="36">
        <f>SUMIFS(СВЦЭМ!$D$39:$D$782,СВЦЭМ!$A$39:$A$782,$A19,СВЦЭМ!$B$39:$B$782,K$11)+'СЕТ СН'!$F$11+СВЦЭМ!$D$10+'СЕТ СН'!$F$5-'СЕТ СН'!$F$21</f>
        <v>4672.1545813499997</v>
      </c>
      <c r="L19" s="36">
        <f>SUMIFS(СВЦЭМ!$D$39:$D$782,СВЦЭМ!$A$39:$A$782,$A19,СВЦЭМ!$B$39:$B$782,L$11)+'СЕТ СН'!$F$11+СВЦЭМ!$D$10+'СЕТ СН'!$F$5-'СЕТ СН'!$F$21</f>
        <v>4653.6997887300004</v>
      </c>
      <c r="M19" s="36">
        <f>SUMIFS(СВЦЭМ!$D$39:$D$782,СВЦЭМ!$A$39:$A$782,$A19,СВЦЭМ!$B$39:$B$782,M$11)+'СЕТ СН'!$F$11+СВЦЭМ!$D$10+'СЕТ СН'!$F$5-'СЕТ СН'!$F$21</f>
        <v>4651.56198838</v>
      </c>
      <c r="N19" s="36">
        <f>SUMIFS(СВЦЭМ!$D$39:$D$782,СВЦЭМ!$A$39:$A$782,$A19,СВЦЭМ!$B$39:$B$782,N$11)+'СЕТ СН'!$F$11+СВЦЭМ!$D$10+'СЕТ СН'!$F$5-'СЕТ СН'!$F$21</f>
        <v>4655.4844216900001</v>
      </c>
      <c r="O19" s="36">
        <f>SUMIFS(СВЦЭМ!$D$39:$D$782,СВЦЭМ!$A$39:$A$782,$A19,СВЦЭМ!$B$39:$B$782,O$11)+'СЕТ СН'!$F$11+СВЦЭМ!$D$10+'СЕТ СН'!$F$5-'СЕТ СН'!$F$21</f>
        <v>4679.7515397000006</v>
      </c>
      <c r="P19" s="36">
        <f>SUMIFS(СВЦЭМ!$D$39:$D$782,СВЦЭМ!$A$39:$A$782,$A19,СВЦЭМ!$B$39:$B$782,P$11)+'СЕТ СН'!$F$11+СВЦЭМ!$D$10+'СЕТ СН'!$F$5-'СЕТ СН'!$F$21</f>
        <v>4693.5263754699999</v>
      </c>
      <c r="Q19" s="36">
        <f>SUMIFS(СВЦЭМ!$D$39:$D$782,СВЦЭМ!$A$39:$A$782,$A19,СВЦЭМ!$B$39:$B$782,Q$11)+'СЕТ СН'!$F$11+СВЦЭМ!$D$10+'СЕТ СН'!$F$5-'СЕТ СН'!$F$21</f>
        <v>4717.79426255</v>
      </c>
      <c r="R19" s="36">
        <f>SUMIFS(СВЦЭМ!$D$39:$D$782,СВЦЭМ!$A$39:$A$782,$A19,СВЦЭМ!$B$39:$B$782,R$11)+'СЕТ СН'!$F$11+СВЦЭМ!$D$10+'СЕТ СН'!$F$5-'СЕТ СН'!$F$21</f>
        <v>4721.1072447000006</v>
      </c>
      <c r="S19" s="36">
        <f>SUMIFS(СВЦЭМ!$D$39:$D$782,СВЦЭМ!$A$39:$A$782,$A19,СВЦЭМ!$B$39:$B$782,S$11)+'СЕТ СН'!$F$11+СВЦЭМ!$D$10+'СЕТ СН'!$F$5-'СЕТ СН'!$F$21</f>
        <v>4710.6148226799996</v>
      </c>
      <c r="T19" s="36">
        <f>SUMIFS(СВЦЭМ!$D$39:$D$782,СВЦЭМ!$A$39:$A$782,$A19,СВЦЭМ!$B$39:$B$782,T$11)+'СЕТ СН'!$F$11+СВЦЭМ!$D$10+'СЕТ СН'!$F$5-'СЕТ СН'!$F$21</f>
        <v>4695.5530681600003</v>
      </c>
      <c r="U19" s="36">
        <f>SUMIFS(СВЦЭМ!$D$39:$D$782,СВЦЭМ!$A$39:$A$782,$A19,СВЦЭМ!$B$39:$B$782,U$11)+'СЕТ СН'!$F$11+СВЦЭМ!$D$10+'СЕТ СН'!$F$5-'СЕТ СН'!$F$21</f>
        <v>4681.0037520400001</v>
      </c>
      <c r="V19" s="36">
        <f>SUMIFS(СВЦЭМ!$D$39:$D$782,СВЦЭМ!$A$39:$A$782,$A19,СВЦЭМ!$B$39:$B$782,V$11)+'СЕТ СН'!$F$11+СВЦЭМ!$D$10+'СЕТ СН'!$F$5-'СЕТ СН'!$F$21</f>
        <v>4659.7758653600004</v>
      </c>
      <c r="W19" s="36">
        <f>SUMIFS(СВЦЭМ!$D$39:$D$782,СВЦЭМ!$A$39:$A$782,$A19,СВЦЭМ!$B$39:$B$782,W$11)+'СЕТ СН'!$F$11+СВЦЭМ!$D$10+'СЕТ СН'!$F$5-'СЕТ СН'!$F$21</f>
        <v>4630.9490487200001</v>
      </c>
      <c r="X19" s="36">
        <f>SUMIFS(СВЦЭМ!$D$39:$D$782,СВЦЭМ!$A$39:$A$782,$A19,СВЦЭМ!$B$39:$B$782,X$11)+'СЕТ СН'!$F$11+СВЦЭМ!$D$10+'СЕТ СН'!$F$5-'СЕТ СН'!$F$21</f>
        <v>4636.0440006999997</v>
      </c>
      <c r="Y19" s="36">
        <f>SUMIFS(СВЦЭМ!$D$39:$D$782,СВЦЭМ!$A$39:$A$782,$A19,СВЦЭМ!$B$39:$B$782,Y$11)+'СЕТ СН'!$F$11+СВЦЭМ!$D$10+'СЕТ СН'!$F$5-'СЕТ СН'!$F$21</f>
        <v>4658.4820079300007</v>
      </c>
    </row>
    <row r="20" spans="1:25" ht="15.75" x14ac:dyDescent="0.2">
      <c r="A20" s="35">
        <f t="shared" si="0"/>
        <v>45421</v>
      </c>
      <c r="B20" s="36">
        <f>SUMIFS(СВЦЭМ!$D$39:$D$782,СВЦЭМ!$A$39:$A$782,$A20,СВЦЭМ!$B$39:$B$782,B$11)+'СЕТ СН'!$F$11+СВЦЭМ!$D$10+'СЕТ СН'!$F$5-'СЕТ СН'!$F$21</f>
        <v>4819.9305829700006</v>
      </c>
      <c r="C20" s="36">
        <f>SUMIFS(СВЦЭМ!$D$39:$D$782,СВЦЭМ!$A$39:$A$782,$A20,СВЦЭМ!$B$39:$B$782,C$11)+'СЕТ СН'!$F$11+СВЦЭМ!$D$10+'СЕТ СН'!$F$5-'СЕТ СН'!$F$21</f>
        <v>4879.85995525</v>
      </c>
      <c r="D20" s="36">
        <f>SUMIFS(СВЦЭМ!$D$39:$D$782,СВЦЭМ!$A$39:$A$782,$A20,СВЦЭМ!$B$39:$B$782,D$11)+'СЕТ СН'!$F$11+СВЦЭМ!$D$10+'СЕТ СН'!$F$5-'СЕТ СН'!$F$21</f>
        <v>4923.8124275800001</v>
      </c>
      <c r="E20" s="36">
        <f>SUMIFS(СВЦЭМ!$D$39:$D$782,СВЦЭМ!$A$39:$A$782,$A20,СВЦЭМ!$B$39:$B$782,E$11)+'СЕТ СН'!$F$11+СВЦЭМ!$D$10+'СЕТ СН'!$F$5-'СЕТ СН'!$F$21</f>
        <v>4953.1120067299998</v>
      </c>
      <c r="F20" s="36">
        <f>SUMIFS(СВЦЭМ!$D$39:$D$782,СВЦЭМ!$A$39:$A$782,$A20,СВЦЭМ!$B$39:$B$782,F$11)+'СЕТ СН'!$F$11+СВЦЭМ!$D$10+'СЕТ СН'!$F$5-'СЕТ СН'!$F$21</f>
        <v>4953.1799600699997</v>
      </c>
      <c r="G20" s="36">
        <f>SUMIFS(СВЦЭМ!$D$39:$D$782,СВЦЭМ!$A$39:$A$782,$A20,СВЦЭМ!$B$39:$B$782,G$11)+'СЕТ СН'!$F$11+СВЦЭМ!$D$10+'СЕТ СН'!$F$5-'СЕТ СН'!$F$21</f>
        <v>4937.3360821599999</v>
      </c>
      <c r="H20" s="36">
        <f>SUMIFS(СВЦЭМ!$D$39:$D$782,СВЦЭМ!$A$39:$A$782,$A20,СВЦЭМ!$B$39:$B$782,H$11)+'СЕТ СН'!$F$11+СВЦЭМ!$D$10+'СЕТ СН'!$F$5-'СЕТ СН'!$F$21</f>
        <v>4936.2817458400004</v>
      </c>
      <c r="I20" s="36">
        <f>SUMIFS(СВЦЭМ!$D$39:$D$782,СВЦЭМ!$A$39:$A$782,$A20,СВЦЭМ!$B$39:$B$782,I$11)+'СЕТ СН'!$F$11+СВЦЭМ!$D$10+'СЕТ СН'!$F$5-'СЕТ СН'!$F$21</f>
        <v>4888.2978163999996</v>
      </c>
      <c r="J20" s="36">
        <f>SUMIFS(СВЦЭМ!$D$39:$D$782,СВЦЭМ!$A$39:$A$782,$A20,СВЦЭМ!$B$39:$B$782,J$11)+'СЕТ СН'!$F$11+СВЦЭМ!$D$10+'СЕТ СН'!$F$5-'СЕТ СН'!$F$21</f>
        <v>4808.9386725800005</v>
      </c>
      <c r="K20" s="36">
        <f>SUMIFS(СВЦЭМ!$D$39:$D$782,СВЦЭМ!$A$39:$A$782,$A20,СВЦЭМ!$B$39:$B$782,K$11)+'СЕТ СН'!$F$11+СВЦЭМ!$D$10+'СЕТ СН'!$F$5-'СЕТ СН'!$F$21</f>
        <v>4749.5348231799999</v>
      </c>
      <c r="L20" s="36">
        <f>SUMIFS(СВЦЭМ!$D$39:$D$782,СВЦЭМ!$A$39:$A$782,$A20,СВЦЭМ!$B$39:$B$782,L$11)+'СЕТ СН'!$F$11+СВЦЭМ!$D$10+'СЕТ СН'!$F$5-'СЕТ СН'!$F$21</f>
        <v>4698.8875175000003</v>
      </c>
      <c r="M20" s="36">
        <f>SUMIFS(СВЦЭМ!$D$39:$D$782,СВЦЭМ!$A$39:$A$782,$A20,СВЦЭМ!$B$39:$B$782,M$11)+'СЕТ СН'!$F$11+СВЦЭМ!$D$10+'СЕТ СН'!$F$5-'СЕТ СН'!$F$21</f>
        <v>4695.9193303600005</v>
      </c>
      <c r="N20" s="36">
        <f>SUMIFS(СВЦЭМ!$D$39:$D$782,СВЦЭМ!$A$39:$A$782,$A20,СВЦЭМ!$B$39:$B$782,N$11)+'СЕТ СН'!$F$11+СВЦЭМ!$D$10+'СЕТ СН'!$F$5-'СЕТ СН'!$F$21</f>
        <v>4735.8526886999998</v>
      </c>
      <c r="O20" s="36">
        <f>SUMIFS(СВЦЭМ!$D$39:$D$782,СВЦЭМ!$A$39:$A$782,$A20,СВЦЭМ!$B$39:$B$782,O$11)+'СЕТ СН'!$F$11+СВЦЭМ!$D$10+'СЕТ СН'!$F$5-'СЕТ СН'!$F$21</f>
        <v>4765.0497343900006</v>
      </c>
      <c r="P20" s="36">
        <f>SUMIFS(СВЦЭМ!$D$39:$D$782,СВЦЭМ!$A$39:$A$782,$A20,СВЦЭМ!$B$39:$B$782,P$11)+'СЕТ СН'!$F$11+СВЦЭМ!$D$10+'СЕТ СН'!$F$5-'СЕТ СН'!$F$21</f>
        <v>4742.0592462200002</v>
      </c>
      <c r="Q20" s="36">
        <f>SUMIFS(СВЦЭМ!$D$39:$D$782,СВЦЭМ!$A$39:$A$782,$A20,СВЦЭМ!$B$39:$B$782,Q$11)+'СЕТ СН'!$F$11+СВЦЭМ!$D$10+'СЕТ СН'!$F$5-'СЕТ СН'!$F$21</f>
        <v>4774.6482188</v>
      </c>
      <c r="R20" s="36">
        <f>SUMIFS(СВЦЭМ!$D$39:$D$782,СВЦЭМ!$A$39:$A$782,$A20,СВЦЭМ!$B$39:$B$782,R$11)+'СЕТ СН'!$F$11+СВЦЭМ!$D$10+'СЕТ СН'!$F$5-'СЕТ СН'!$F$21</f>
        <v>4777.3587994899999</v>
      </c>
      <c r="S20" s="36">
        <f>SUMIFS(СВЦЭМ!$D$39:$D$782,СВЦЭМ!$A$39:$A$782,$A20,СВЦЭМ!$B$39:$B$782,S$11)+'СЕТ СН'!$F$11+СВЦЭМ!$D$10+'СЕТ СН'!$F$5-'СЕТ СН'!$F$21</f>
        <v>4771.38848633</v>
      </c>
      <c r="T20" s="36">
        <f>SUMIFS(СВЦЭМ!$D$39:$D$782,СВЦЭМ!$A$39:$A$782,$A20,СВЦЭМ!$B$39:$B$782,T$11)+'СЕТ СН'!$F$11+СВЦЭМ!$D$10+'СЕТ СН'!$F$5-'СЕТ СН'!$F$21</f>
        <v>4736.0733471700005</v>
      </c>
      <c r="U20" s="36">
        <f>SUMIFS(СВЦЭМ!$D$39:$D$782,СВЦЭМ!$A$39:$A$782,$A20,СВЦЭМ!$B$39:$B$782,U$11)+'СЕТ СН'!$F$11+СВЦЭМ!$D$10+'СЕТ СН'!$F$5-'СЕТ СН'!$F$21</f>
        <v>4732.2006514499999</v>
      </c>
      <c r="V20" s="36">
        <f>SUMIFS(СВЦЭМ!$D$39:$D$782,СВЦЭМ!$A$39:$A$782,$A20,СВЦЭМ!$B$39:$B$782,V$11)+'СЕТ СН'!$F$11+СВЦЭМ!$D$10+'СЕТ СН'!$F$5-'СЕТ СН'!$F$21</f>
        <v>4685.9671996400002</v>
      </c>
      <c r="W20" s="36">
        <f>SUMIFS(СВЦЭМ!$D$39:$D$782,СВЦЭМ!$A$39:$A$782,$A20,СВЦЭМ!$B$39:$B$782,W$11)+'СЕТ СН'!$F$11+СВЦЭМ!$D$10+'СЕТ СН'!$F$5-'СЕТ СН'!$F$21</f>
        <v>4649.98382047</v>
      </c>
      <c r="X20" s="36">
        <f>SUMIFS(СВЦЭМ!$D$39:$D$782,СВЦЭМ!$A$39:$A$782,$A20,СВЦЭМ!$B$39:$B$782,X$11)+'СЕТ СН'!$F$11+СВЦЭМ!$D$10+'СЕТ СН'!$F$5-'СЕТ СН'!$F$21</f>
        <v>4693.6220606000006</v>
      </c>
      <c r="Y20" s="36">
        <f>SUMIFS(СВЦЭМ!$D$39:$D$782,СВЦЭМ!$A$39:$A$782,$A20,СВЦЭМ!$B$39:$B$782,Y$11)+'СЕТ СН'!$F$11+СВЦЭМ!$D$10+'СЕТ СН'!$F$5-'СЕТ СН'!$F$21</f>
        <v>4766.4808942899999</v>
      </c>
    </row>
    <row r="21" spans="1:25" ht="15.75" x14ac:dyDescent="0.2">
      <c r="A21" s="35">
        <f t="shared" si="0"/>
        <v>45422</v>
      </c>
      <c r="B21" s="36">
        <f>SUMIFS(СВЦЭМ!$D$39:$D$782,СВЦЭМ!$A$39:$A$782,$A21,СВЦЭМ!$B$39:$B$782,B$11)+'СЕТ СН'!$F$11+СВЦЭМ!$D$10+'СЕТ СН'!$F$5-'СЕТ СН'!$F$21</f>
        <v>4869.2698704800005</v>
      </c>
      <c r="C21" s="36">
        <f>SUMIFS(СВЦЭМ!$D$39:$D$782,СВЦЭМ!$A$39:$A$782,$A21,СВЦЭМ!$B$39:$B$782,C$11)+'СЕТ СН'!$F$11+СВЦЭМ!$D$10+'СЕТ СН'!$F$5-'СЕТ СН'!$F$21</f>
        <v>4924.7379536799999</v>
      </c>
      <c r="D21" s="36">
        <f>SUMIFS(СВЦЭМ!$D$39:$D$782,СВЦЭМ!$A$39:$A$782,$A21,СВЦЭМ!$B$39:$B$782,D$11)+'СЕТ СН'!$F$11+СВЦЭМ!$D$10+'СЕТ СН'!$F$5-'СЕТ СН'!$F$21</f>
        <v>4950.8952613299998</v>
      </c>
      <c r="E21" s="36">
        <f>SUMIFS(СВЦЭМ!$D$39:$D$782,СВЦЭМ!$A$39:$A$782,$A21,СВЦЭМ!$B$39:$B$782,E$11)+'СЕТ СН'!$F$11+СВЦЭМ!$D$10+'СЕТ СН'!$F$5-'СЕТ СН'!$F$21</f>
        <v>4980.1936124700005</v>
      </c>
      <c r="F21" s="36">
        <f>SUMIFS(СВЦЭМ!$D$39:$D$782,СВЦЭМ!$A$39:$A$782,$A21,СВЦЭМ!$B$39:$B$782,F$11)+'СЕТ СН'!$F$11+СВЦЭМ!$D$10+'СЕТ СН'!$F$5-'СЕТ СН'!$F$21</f>
        <v>4979.2972915500004</v>
      </c>
      <c r="G21" s="36">
        <f>SUMIFS(СВЦЭМ!$D$39:$D$782,СВЦЭМ!$A$39:$A$782,$A21,СВЦЭМ!$B$39:$B$782,G$11)+'СЕТ СН'!$F$11+СВЦЭМ!$D$10+'СЕТ СН'!$F$5-'СЕТ СН'!$F$21</f>
        <v>4981.64364484</v>
      </c>
      <c r="H21" s="36">
        <f>SUMIFS(СВЦЭМ!$D$39:$D$782,СВЦЭМ!$A$39:$A$782,$A21,СВЦЭМ!$B$39:$B$782,H$11)+'СЕТ СН'!$F$11+СВЦЭМ!$D$10+'СЕТ СН'!$F$5-'СЕТ СН'!$F$21</f>
        <v>4943.3374100199999</v>
      </c>
      <c r="I21" s="36">
        <f>SUMIFS(СВЦЭМ!$D$39:$D$782,СВЦЭМ!$A$39:$A$782,$A21,СВЦЭМ!$B$39:$B$782,I$11)+'СЕТ СН'!$F$11+СВЦЭМ!$D$10+'СЕТ СН'!$F$5-'СЕТ СН'!$F$21</f>
        <v>4898.5508257700003</v>
      </c>
      <c r="J21" s="36">
        <f>SUMIFS(СВЦЭМ!$D$39:$D$782,СВЦЭМ!$A$39:$A$782,$A21,СВЦЭМ!$B$39:$B$782,J$11)+'СЕТ СН'!$F$11+СВЦЭМ!$D$10+'СЕТ СН'!$F$5-'СЕТ СН'!$F$21</f>
        <v>4818.1931291199999</v>
      </c>
      <c r="K21" s="36">
        <f>SUMIFS(СВЦЭМ!$D$39:$D$782,СВЦЭМ!$A$39:$A$782,$A21,СВЦЭМ!$B$39:$B$782,K$11)+'СЕТ СН'!$F$11+СВЦЭМ!$D$10+'СЕТ СН'!$F$5-'СЕТ СН'!$F$21</f>
        <v>4756.61740577</v>
      </c>
      <c r="L21" s="36">
        <f>SUMIFS(СВЦЭМ!$D$39:$D$782,СВЦЭМ!$A$39:$A$782,$A21,СВЦЭМ!$B$39:$B$782,L$11)+'СЕТ СН'!$F$11+СВЦЭМ!$D$10+'СЕТ СН'!$F$5-'СЕТ СН'!$F$21</f>
        <v>4711.6948466900003</v>
      </c>
      <c r="M21" s="36">
        <f>SUMIFS(СВЦЭМ!$D$39:$D$782,СВЦЭМ!$A$39:$A$782,$A21,СВЦЭМ!$B$39:$B$782,M$11)+'СЕТ СН'!$F$11+СВЦЭМ!$D$10+'СЕТ СН'!$F$5-'СЕТ СН'!$F$21</f>
        <v>4712.9157622399998</v>
      </c>
      <c r="N21" s="36">
        <f>SUMIFS(СВЦЭМ!$D$39:$D$782,СВЦЭМ!$A$39:$A$782,$A21,СВЦЭМ!$B$39:$B$782,N$11)+'СЕТ СН'!$F$11+СВЦЭМ!$D$10+'СЕТ СН'!$F$5-'СЕТ СН'!$F$21</f>
        <v>4727.5595599400003</v>
      </c>
      <c r="O21" s="36">
        <f>SUMIFS(СВЦЭМ!$D$39:$D$782,СВЦЭМ!$A$39:$A$782,$A21,СВЦЭМ!$B$39:$B$782,O$11)+'СЕТ СН'!$F$11+СВЦЭМ!$D$10+'СЕТ СН'!$F$5-'СЕТ СН'!$F$21</f>
        <v>4738.4656882199997</v>
      </c>
      <c r="P21" s="36">
        <f>SUMIFS(СВЦЭМ!$D$39:$D$782,СВЦЭМ!$A$39:$A$782,$A21,СВЦЭМ!$B$39:$B$782,P$11)+'СЕТ СН'!$F$11+СВЦЭМ!$D$10+'СЕТ СН'!$F$5-'СЕТ СН'!$F$21</f>
        <v>4745.3169845900002</v>
      </c>
      <c r="Q21" s="36">
        <f>SUMIFS(СВЦЭМ!$D$39:$D$782,СВЦЭМ!$A$39:$A$782,$A21,СВЦЭМ!$B$39:$B$782,Q$11)+'СЕТ СН'!$F$11+СВЦЭМ!$D$10+'СЕТ СН'!$F$5-'СЕТ СН'!$F$21</f>
        <v>4776.58845053</v>
      </c>
      <c r="R21" s="36">
        <f>SUMIFS(СВЦЭМ!$D$39:$D$782,СВЦЭМ!$A$39:$A$782,$A21,СВЦЭМ!$B$39:$B$782,R$11)+'СЕТ СН'!$F$11+СВЦЭМ!$D$10+'СЕТ СН'!$F$5-'СЕТ СН'!$F$21</f>
        <v>4792.1068103899997</v>
      </c>
      <c r="S21" s="36">
        <f>SUMIFS(СВЦЭМ!$D$39:$D$782,СВЦЭМ!$A$39:$A$782,$A21,СВЦЭМ!$B$39:$B$782,S$11)+'СЕТ СН'!$F$11+СВЦЭМ!$D$10+'СЕТ СН'!$F$5-'СЕТ СН'!$F$21</f>
        <v>4787.5923154299999</v>
      </c>
      <c r="T21" s="36">
        <f>SUMIFS(СВЦЭМ!$D$39:$D$782,СВЦЭМ!$A$39:$A$782,$A21,СВЦЭМ!$B$39:$B$782,T$11)+'СЕТ СН'!$F$11+СВЦЭМ!$D$10+'СЕТ СН'!$F$5-'СЕТ СН'!$F$21</f>
        <v>4755.5743301500006</v>
      </c>
      <c r="U21" s="36">
        <f>SUMIFS(СВЦЭМ!$D$39:$D$782,СВЦЭМ!$A$39:$A$782,$A21,СВЦЭМ!$B$39:$B$782,U$11)+'СЕТ СН'!$F$11+СВЦЭМ!$D$10+'СЕТ СН'!$F$5-'СЕТ СН'!$F$21</f>
        <v>4735.7291521999996</v>
      </c>
      <c r="V21" s="36">
        <f>SUMIFS(СВЦЭМ!$D$39:$D$782,СВЦЭМ!$A$39:$A$782,$A21,СВЦЭМ!$B$39:$B$782,V$11)+'СЕТ СН'!$F$11+СВЦЭМ!$D$10+'СЕТ СН'!$F$5-'СЕТ СН'!$F$21</f>
        <v>4698.8425298900002</v>
      </c>
      <c r="W21" s="36">
        <f>SUMIFS(СВЦЭМ!$D$39:$D$782,СВЦЭМ!$A$39:$A$782,$A21,СВЦЭМ!$B$39:$B$782,W$11)+'СЕТ СН'!$F$11+СВЦЭМ!$D$10+'СЕТ СН'!$F$5-'СЕТ СН'!$F$21</f>
        <v>4692.00123093</v>
      </c>
      <c r="X21" s="36">
        <f>SUMIFS(СВЦЭМ!$D$39:$D$782,СВЦЭМ!$A$39:$A$782,$A21,СВЦЭМ!$B$39:$B$782,X$11)+'СЕТ СН'!$F$11+СВЦЭМ!$D$10+'СЕТ СН'!$F$5-'СЕТ СН'!$F$21</f>
        <v>4728.2633107000001</v>
      </c>
      <c r="Y21" s="36">
        <f>SUMIFS(СВЦЭМ!$D$39:$D$782,СВЦЭМ!$A$39:$A$782,$A21,СВЦЭМ!$B$39:$B$782,Y$11)+'СЕТ СН'!$F$11+СВЦЭМ!$D$10+'СЕТ СН'!$F$5-'СЕТ СН'!$F$21</f>
        <v>4782.6385667900004</v>
      </c>
    </row>
    <row r="22" spans="1:25" ht="15.75" x14ac:dyDescent="0.2">
      <c r="A22" s="35">
        <f t="shared" si="0"/>
        <v>45423</v>
      </c>
      <c r="B22" s="36">
        <f>SUMIFS(СВЦЭМ!$D$39:$D$782,СВЦЭМ!$A$39:$A$782,$A22,СВЦЭМ!$B$39:$B$782,B$11)+'СЕТ СН'!$F$11+СВЦЭМ!$D$10+'СЕТ СН'!$F$5-'СЕТ СН'!$F$21</f>
        <v>4830.1338416199997</v>
      </c>
      <c r="C22" s="36">
        <f>SUMIFS(СВЦЭМ!$D$39:$D$782,СВЦЭМ!$A$39:$A$782,$A22,СВЦЭМ!$B$39:$B$782,C$11)+'СЕТ СН'!$F$11+СВЦЭМ!$D$10+'СЕТ СН'!$F$5-'СЕТ СН'!$F$21</f>
        <v>4930.5719594399998</v>
      </c>
      <c r="D22" s="36">
        <f>SUMIFS(СВЦЭМ!$D$39:$D$782,СВЦЭМ!$A$39:$A$782,$A22,СВЦЭМ!$B$39:$B$782,D$11)+'СЕТ СН'!$F$11+СВЦЭМ!$D$10+'СЕТ СН'!$F$5-'СЕТ СН'!$F$21</f>
        <v>4958.40433175</v>
      </c>
      <c r="E22" s="36">
        <f>SUMIFS(СВЦЭМ!$D$39:$D$782,СВЦЭМ!$A$39:$A$782,$A22,СВЦЭМ!$B$39:$B$782,E$11)+'СЕТ СН'!$F$11+СВЦЭМ!$D$10+'СЕТ СН'!$F$5-'СЕТ СН'!$F$21</f>
        <v>4973.5067823500003</v>
      </c>
      <c r="F22" s="36">
        <f>SUMIFS(СВЦЭМ!$D$39:$D$782,СВЦЭМ!$A$39:$A$782,$A22,СВЦЭМ!$B$39:$B$782,F$11)+'СЕТ СН'!$F$11+СВЦЭМ!$D$10+'СЕТ СН'!$F$5-'СЕТ СН'!$F$21</f>
        <v>4988.3589117299998</v>
      </c>
      <c r="G22" s="36">
        <f>SUMIFS(СВЦЭМ!$D$39:$D$782,СВЦЭМ!$A$39:$A$782,$A22,СВЦЭМ!$B$39:$B$782,G$11)+'СЕТ СН'!$F$11+СВЦЭМ!$D$10+'СЕТ СН'!$F$5-'СЕТ СН'!$F$21</f>
        <v>4974.8135681000003</v>
      </c>
      <c r="H22" s="36">
        <f>SUMIFS(СВЦЭМ!$D$39:$D$782,СВЦЭМ!$A$39:$A$782,$A22,СВЦЭМ!$B$39:$B$782,H$11)+'СЕТ СН'!$F$11+СВЦЭМ!$D$10+'СЕТ СН'!$F$5-'СЕТ СН'!$F$21</f>
        <v>4939.3200753900001</v>
      </c>
      <c r="I22" s="36">
        <f>SUMIFS(СВЦЭМ!$D$39:$D$782,СВЦЭМ!$A$39:$A$782,$A22,СВЦЭМ!$B$39:$B$782,I$11)+'СЕТ СН'!$F$11+СВЦЭМ!$D$10+'СЕТ СН'!$F$5-'СЕТ СН'!$F$21</f>
        <v>4906.3224540600004</v>
      </c>
      <c r="J22" s="36">
        <f>SUMIFS(СВЦЭМ!$D$39:$D$782,СВЦЭМ!$A$39:$A$782,$A22,СВЦЭМ!$B$39:$B$782,J$11)+'СЕТ СН'!$F$11+СВЦЭМ!$D$10+'СЕТ СН'!$F$5-'СЕТ СН'!$F$21</f>
        <v>4824.9788918499999</v>
      </c>
      <c r="K22" s="36">
        <f>SUMIFS(СВЦЭМ!$D$39:$D$782,СВЦЭМ!$A$39:$A$782,$A22,СВЦЭМ!$B$39:$B$782,K$11)+'СЕТ СН'!$F$11+СВЦЭМ!$D$10+'СЕТ СН'!$F$5-'СЕТ СН'!$F$21</f>
        <v>4784.45296925</v>
      </c>
      <c r="L22" s="36">
        <f>SUMIFS(СВЦЭМ!$D$39:$D$782,СВЦЭМ!$A$39:$A$782,$A22,СВЦЭМ!$B$39:$B$782,L$11)+'СЕТ СН'!$F$11+СВЦЭМ!$D$10+'СЕТ СН'!$F$5-'СЕТ СН'!$F$21</f>
        <v>4750.4719812500007</v>
      </c>
      <c r="M22" s="36">
        <f>SUMIFS(СВЦЭМ!$D$39:$D$782,СВЦЭМ!$A$39:$A$782,$A22,СВЦЭМ!$B$39:$B$782,M$11)+'СЕТ СН'!$F$11+СВЦЭМ!$D$10+'СЕТ СН'!$F$5-'СЕТ СН'!$F$21</f>
        <v>4753.2697862300001</v>
      </c>
      <c r="N22" s="36">
        <f>SUMIFS(СВЦЭМ!$D$39:$D$782,СВЦЭМ!$A$39:$A$782,$A22,СВЦЭМ!$B$39:$B$782,N$11)+'СЕТ СН'!$F$11+СВЦЭМ!$D$10+'СЕТ СН'!$F$5-'СЕТ СН'!$F$21</f>
        <v>4766.1342727499996</v>
      </c>
      <c r="O22" s="36">
        <f>SUMIFS(СВЦЭМ!$D$39:$D$782,СВЦЭМ!$A$39:$A$782,$A22,СВЦЭМ!$B$39:$B$782,O$11)+'СЕТ СН'!$F$11+СВЦЭМ!$D$10+'СЕТ СН'!$F$5-'СЕТ СН'!$F$21</f>
        <v>4785.2397447900003</v>
      </c>
      <c r="P22" s="36">
        <f>SUMIFS(СВЦЭМ!$D$39:$D$782,СВЦЭМ!$A$39:$A$782,$A22,СВЦЭМ!$B$39:$B$782,P$11)+'СЕТ СН'!$F$11+СВЦЭМ!$D$10+'СЕТ СН'!$F$5-'СЕТ СН'!$F$21</f>
        <v>4801.2987855299998</v>
      </c>
      <c r="Q22" s="36">
        <f>SUMIFS(СВЦЭМ!$D$39:$D$782,СВЦЭМ!$A$39:$A$782,$A22,СВЦЭМ!$B$39:$B$782,Q$11)+'СЕТ СН'!$F$11+СВЦЭМ!$D$10+'СЕТ СН'!$F$5-'СЕТ СН'!$F$21</f>
        <v>4816.5614107600004</v>
      </c>
      <c r="R22" s="36">
        <f>SUMIFS(СВЦЭМ!$D$39:$D$782,СВЦЭМ!$A$39:$A$782,$A22,СВЦЭМ!$B$39:$B$782,R$11)+'СЕТ СН'!$F$11+СВЦЭМ!$D$10+'СЕТ СН'!$F$5-'СЕТ СН'!$F$21</f>
        <v>4822.0965123000005</v>
      </c>
      <c r="S22" s="36">
        <f>SUMIFS(СВЦЭМ!$D$39:$D$782,СВЦЭМ!$A$39:$A$782,$A22,СВЦЭМ!$B$39:$B$782,S$11)+'СЕТ СН'!$F$11+СВЦЭМ!$D$10+'СЕТ СН'!$F$5-'СЕТ СН'!$F$21</f>
        <v>4810.9520314800002</v>
      </c>
      <c r="T22" s="36">
        <f>SUMIFS(СВЦЭМ!$D$39:$D$782,СВЦЭМ!$A$39:$A$782,$A22,СВЦЭМ!$B$39:$B$782,T$11)+'СЕТ СН'!$F$11+СВЦЭМ!$D$10+'СЕТ СН'!$F$5-'СЕТ СН'!$F$21</f>
        <v>4796.7145334699999</v>
      </c>
      <c r="U22" s="36">
        <f>SUMIFS(СВЦЭМ!$D$39:$D$782,СВЦЭМ!$A$39:$A$782,$A22,СВЦЭМ!$B$39:$B$782,U$11)+'СЕТ СН'!$F$11+СВЦЭМ!$D$10+'СЕТ СН'!$F$5-'СЕТ СН'!$F$21</f>
        <v>4786.7215606700001</v>
      </c>
      <c r="V22" s="36">
        <f>SUMIFS(СВЦЭМ!$D$39:$D$782,СВЦЭМ!$A$39:$A$782,$A22,СВЦЭМ!$B$39:$B$782,V$11)+'СЕТ СН'!$F$11+СВЦЭМ!$D$10+'СЕТ СН'!$F$5-'СЕТ СН'!$F$21</f>
        <v>4751.9978205400002</v>
      </c>
      <c r="W22" s="36">
        <f>SUMIFS(СВЦЭМ!$D$39:$D$782,СВЦЭМ!$A$39:$A$782,$A22,СВЦЭМ!$B$39:$B$782,W$11)+'СЕТ СН'!$F$11+СВЦЭМ!$D$10+'СЕТ СН'!$F$5-'СЕТ СН'!$F$21</f>
        <v>4735.1777197700003</v>
      </c>
      <c r="X22" s="36">
        <f>SUMIFS(СВЦЭМ!$D$39:$D$782,СВЦЭМ!$A$39:$A$782,$A22,СВЦЭМ!$B$39:$B$782,X$11)+'СЕТ СН'!$F$11+СВЦЭМ!$D$10+'СЕТ СН'!$F$5-'СЕТ СН'!$F$21</f>
        <v>4762.2676701</v>
      </c>
      <c r="Y22" s="36">
        <f>SUMIFS(СВЦЭМ!$D$39:$D$782,СВЦЭМ!$A$39:$A$782,$A22,СВЦЭМ!$B$39:$B$782,Y$11)+'СЕТ СН'!$F$11+СВЦЭМ!$D$10+'СЕТ СН'!$F$5-'СЕТ СН'!$F$21</f>
        <v>4819.3195653299999</v>
      </c>
    </row>
    <row r="23" spans="1:25" ht="15.75" x14ac:dyDescent="0.2">
      <c r="A23" s="35">
        <f t="shared" si="0"/>
        <v>45424</v>
      </c>
      <c r="B23" s="36">
        <f>SUMIFS(СВЦЭМ!$D$39:$D$782,СВЦЭМ!$A$39:$A$782,$A23,СВЦЭМ!$B$39:$B$782,B$11)+'СЕТ СН'!$F$11+СВЦЭМ!$D$10+'СЕТ СН'!$F$5-'СЕТ СН'!$F$21</f>
        <v>4904.6316262700002</v>
      </c>
      <c r="C23" s="36">
        <f>SUMIFS(СВЦЭМ!$D$39:$D$782,СВЦЭМ!$A$39:$A$782,$A23,СВЦЭМ!$B$39:$B$782,C$11)+'СЕТ СН'!$F$11+СВЦЭМ!$D$10+'СЕТ СН'!$F$5-'СЕТ СН'!$F$21</f>
        <v>4950.3455713900003</v>
      </c>
      <c r="D23" s="36">
        <f>SUMIFS(СВЦЭМ!$D$39:$D$782,СВЦЭМ!$A$39:$A$782,$A23,СВЦЭМ!$B$39:$B$782,D$11)+'СЕТ СН'!$F$11+СВЦЭМ!$D$10+'СЕТ СН'!$F$5-'СЕТ СН'!$F$21</f>
        <v>4979.6691352300004</v>
      </c>
      <c r="E23" s="36">
        <f>SUMIFS(СВЦЭМ!$D$39:$D$782,СВЦЭМ!$A$39:$A$782,$A23,СВЦЭМ!$B$39:$B$782,E$11)+'СЕТ СН'!$F$11+СВЦЭМ!$D$10+'СЕТ СН'!$F$5-'СЕТ СН'!$F$21</f>
        <v>5003.5560540900005</v>
      </c>
      <c r="F23" s="36">
        <f>SUMIFS(СВЦЭМ!$D$39:$D$782,СВЦЭМ!$A$39:$A$782,$A23,СВЦЭМ!$B$39:$B$782,F$11)+'СЕТ СН'!$F$11+СВЦЭМ!$D$10+'СЕТ СН'!$F$5-'СЕТ СН'!$F$21</f>
        <v>5016.4769288099997</v>
      </c>
      <c r="G23" s="36">
        <f>SUMIFS(СВЦЭМ!$D$39:$D$782,СВЦЭМ!$A$39:$A$782,$A23,СВЦЭМ!$B$39:$B$782,G$11)+'СЕТ СН'!$F$11+СВЦЭМ!$D$10+'СЕТ СН'!$F$5-'СЕТ СН'!$F$21</f>
        <v>4996.8964291700004</v>
      </c>
      <c r="H23" s="36">
        <f>SUMIFS(СВЦЭМ!$D$39:$D$782,СВЦЭМ!$A$39:$A$782,$A23,СВЦЭМ!$B$39:$B$782,H$11)+'СЕТ СН'!$F$11+СВЦЭМ!$D$10+'СЕТ СН'!$F$5-'СЕТ СН'!$F$21</f>
        <v>4972.5316659099999</v>
      </c>
      <c r="I23" s="36">
        <f>SUMIFS(СВЦЭМ!$D$39:$D$782,СВЦЭМ!$A$39:$A$782,$A23,СВЦЭМ!$B$39:$B$782,I$11)+'СЕТ СН'!$F$11+СВЦЭМ!$D$10+'СЕТ СН'!$F$5-'СЕТ СН'!$F$21</f>
        <v>4937.8166215600004</v>
      </c>
      <c r="J23" s="36">
        <f>SUMIFS(СВЦЭМ!$D$39:$D$782,СВЦЭМ!$A$39:$A$782,$A23,СВЦЭМ!$B$39:$B$782,J$11)+'СЕТ СН'!$F$11+СВЦЭМ!$D$10+'СЕТ СН'!$F$5-'СЕТ СН'!$F$21</f>
        <v>4851.4397871900001</v>
      </c>
      <c r="K23" s="36">
        <f>SUMIFS(СВЦЭМ!$D$39:$D$782,СВЦЭМ!$A$39:$A$782,$A23,СВЦЭМ!$B$39:$B$782,K$11)+'СЕТ СН'!$F$11+СВЦЭМ!$D$10+'СЕТ СН'!$F$5-'СЕТ СН'!$F$21</f>
        <v>4770.3211900100005</v>
      </c>
      <c r="L23" s="36">
        <f>SUMIFS(СВЦЭМ!$D$39:$D$782,СВЦЭМ!$A$39:$A$782,$A23,СВЦЭМ!$B$39:$B$782,L$11)+'СЕТ СН'!$F$11+СВЦЭМ!$D$10+'СЕТ СН'!$F$5-'СЕТ СН'!$F$21</f>
        <v>4750.0563130700002</v>
      </c>
      <c r="M23" s="36">
        <f>SUMIFS(СВЦЭМ!$D$39:$D$782,СВЦЭМ!$A$39:$A$782,$A23,СВЦЭМ!$B$39:$B$782,M$11)+'СЕТ СН'!$F$11+СВЦЭМ!$D$10+'СЕТ СН'!$F$5-'СЕТ СН'!$F$21</f>
        <v>4744.5497855800004</v>
      </c>
      <c r="N23" s="36">
        <f>SUMIFS(СВЦЭМ!$D$39:$D$782,СВЦЭМ!$A$39:$A$782,$A23,СВЦЭМ!$B$39:$B$782,N$11)+'СЕТ СН'!$F$11+СВЦЭМ!$D$10+'СЕТ СН'!$F$5-'СЕТ СН'!$F$21</f>
        <v>4758.4139996000004</v>
      </c>
      <c r="O23" s="36">
        <f>SUMIFS(СВЦЭМ!$D$39:$D$782,СВЦЭМ!$A$39:$A$782,$A23,СВЦЭМ!$B$39:$B$782,O$11)+'СЕТ СН'!$F$11+СВЦЭМ!$D$10+'СЕТ СН'!$F$5-'СЕТ СН'!$F$21</f>
        <v>4786.6587536500001</v>
      </c>
      <c r="P23" s="36">
        <f>SUMIFS(СВЦЭМ!$D$39:$D$782,СВЦЭМ!$A$39:$A$782,$A23,СВЦЭМ!$B$39:$B$782,P$11)+'СЕТ СН'!$F$11+СВЦЭМ!$D$10+'СЕТ СН'!$F$5-'СЕТ СН'!$F$21</f>
        <v>4801.3432830299998</v>
      </c>
      <c r="Q23" s="36">
        <f>SUMIFS(СВЦЭМ!$D$39:$D$782,СВЦЭМ!$A$39:$A$782,$A23,СВЦЭМ!$B$39:$B$782,Q$11)+'СЕТ СН'!$F$11+СВЦЭМ!$D$10+'СЕТ СН'!$F$5-'СЕТ СН'!$F$21</f>
        <v>4824.9295170599999</v>
      </c>
      <c r="R23" s="36">
        <f>SUMIFS(СВЦЭМ!$D$39:$D$782,СВЦЭМ!$A$39:$A$782,$A23,СВЦЭМ!$B$39:$B$782,R$11)+'СЕТ СН'!$F$11+СВЦЭМ!$D$10+'СЕТ СН'!$F$5-'СЕТ СН'!$F$21</f>
        <v>4840.71277629</v>
      </c>
      <c r="S23" s="36">
        <f>SUMIFS(СВЦЭМ!$D$39:$D$782,СВЦЭМ!$A$39:$A$782,$A23,СВЦЭМ!$B$39:$B$782,S$11)+'СЕТ СН'!$F$11+СВЦЭМ!$D$10+'СЕТ СН'!$F$5-'СЕТ СН'!$F$21</f>
        <v>4827.1514672399999</v>
      </c>
      <c r="T23" s="36">
        <f>SUMIFS(СВЦЭМ!$D$39:$D$782,СВЦЭМ!$A$39:$A$782,$A23,СВЦЭМ!$B$39:$B$782,T$11)+'СЕТ СН'!$F$11+СВЦЭМ!$D$10+'СЕТ СН'!$F$5-'СЕТ СН'!$F$21</f>
        <v>4785.1383266700004</v>
      </c>
      <c r="U23" s="36">
        <f>SUMIFS(СВЦЭМ!$D$39:$D$782,СВЦЭМ!$A$39:$A$782,$A23,СВЦЭМ!$B$39:$B$782,U$11)+'СЕТ СН'!$F$11+СВЦЭМ!$D$10+'СЕТ СН'!$F$5-'СЕТ СН'!$F$21</f>
        <v>4718.8101874700005</v>
      </c>
      <c r="V23" s="36">
        <f>SUMIFS(СВЦЭМ!$D$39:$D$782,СВЦЭМ!$A$39:$A$782,$A23,СВЦЭМ!$B$39:$B$782,V$11)+'СЕТ СН'!$F$11+СВЦЭМ!$D$10+'СЕТ СН'!$F$5-'СЕТ СН'!$F$21</f>
        <v>4678.5574192700005</v>
      </c>
      <c r="W23" s="36">
        <f>SUMIFS(СВЦЭМ!$D$39:$D$782,СВЦЭМ!$A$39:$A$782,$A23,СВЦЭМ!$B$39:$B$782,W$11)+'СЕТ СН'!$F$11+СВЦЭМ!$D$10+'СЕТ СН'!$F$5-'СЕТ СН'!$F$21</f>
        <v>4652.4161935800003</v>
      </c>
      <c r="X23" s="36">
        <f>SUMIFS(СВЦЭМ!$D$39:$D$782,СВЦЭМ!$A$39:$A$782,$A23,СВЦЭМ!$B$39:$B$782,X$11)+'СЕТ СН'!$F$11+СВЦЭМ!$D$10+'СЕТ СН'!$F$5-'СЕТ СН'!$F$21</f>
        <v>4695.1040628999999</v>
      </c>
      <c r="Y23" s="36">
        <f>SUMIFS(СВЦЭМ!$D$39:$D$782,СВЦЭМ!$A$39:$A$782,$A23,СВЦЭМ!$B$39:$B$782,Y$11)+'СЕТ СН'!$F$11+СВЦЭМ!$D$10+'СЕТ СН'!$F$5-'СЕТ СН'!$F$21</f>
        <v>4743.3756017200003</v>
      </c>
    </row>
    <row r="24" spans="1:25" ht="15.75" x14ac:dyDescent="0.2">
      <c r="A24" s="35">
        <f t="shared" si="0"/>
        <v>45425</v>
      </c>
      <c r="B24" s="36">
        <f>SUMIFS(СВЦЭМ!$D$39:$D$782,СВЦЭМ!$A$39:$A$782,$A24,СВЦЭМ!$B$39:$B$782,B$11)+'СЕТ СН'!$F$11+СВЦЭМ!$D$10+'СЕТ СН'!$F$5-'СЕТ СН'!$F$21</f>
        <v>4797.4156405900003</v>
      </c>
      <c r="C24" s="36">
        <f>SUMIFS(СВЦЭМ!$D$39:$D$782,СВЦЭМ!$A$39:$A$782,$A24,СВЦЭМ!$B$39:$B$782,C$11)+'СЕТ СН'!$F$11+СВЦЭМ!$D$10+'СЕТ СН'!$F$5-'СЕТ СН'!$F$21</f>
        <v>4874.0740311099999</v>
      </c>
      <c r="D24" s="36">
        <f>SUMIFS(СВЦЭМ!$D$39:$D$782,СВЦЭМ!$A$39:$A$782,$A24,СВЦЭМ!$B$39:$B$782,D$11)+'СЕТ СН'!$F$11+СВЦЭМ!$D$10+'СЕТ СН'!$F$5-'СЕТ СН'!$F$21</f>
        <v>4928.0210204699997</v>
      </c>
      <c r="E24" s="36">
        <f>SUMIFS(СВЦЭМ!$D$39:$D$782,СВЦЭМ!$A$39:$A$782,$A24,СВЦЭМ!$B$39:$B$782,E$11)+'СЕТ СН'!$F$11+СВЦЭМ!$D$10+'СЕТ СН'!$F$5-'СЕТ СН'!$F$21</f>
        <v>4994.8974183199998</v>
      </c>
      <c r="F24" s="36">
        <f>SUMIFS(СВЦЭМ!$D$39:$D$782,СВЦЭМ!$A$39:$A$782,$A24,СВЦЭМ!$B$39:$B$782,F$11)+'СЕТ СН'!$F$11+СВЦЭМ!$D$10+'СЕТ СН'!$F$5-'СЕТ СН'!$F$21</f>
        <v>5005.4405325300004</v>
      </c>
      <c r="G24" s="36">
        <f>SUMIFS(СВЦЭМ!$D$39:$D$782,СВЦЭМ!$A$39:$A$782,$A24,СВЦЭМ!$B$39:$B$782,G$11)+'СЕТ СН'!$F$11+СВЦЭМ!$D$10+'СЕТ СН'!$F$5-'СЕТ СН'!$F$21</f>
        <v>4979.1534592600001</v>
      </c>
      <c r="H24" s="36">
        <f>SUMIFS(СВЦЭМ!$D$39:$D$782,СВЦЭМ!$A$39:$A$782,$A24,СВЦЭМ!$B$39:$B$782,H$11)+'СЕТ СН'!$F$11+СВЦЭМ!$D$10+'СЕТ СН'!$F$5-'СЕТ СН'!$F$21</f>
        <v>4928.13982235</v>
      </c>
      <c r="I24" s="36">
        <f>SUMIFS(СВЦЭМ!$D$39:$D$782,СВЦЭМ!$A$39:$A$782,$A24,СВЦЭМ!$B$39:$B$782,I$11)+'СЕТ СН'!$F$11+СВЦЭМ!$D$10+'СЕТ СН'!$F$5-'СЕТ СН'!$F$21</f>
        <v>4833.4153703400007</v>
      </c>
      <c r="J24" s="36">
        <f>SUMIFS(СВЦЭМ!$D$39:$D$782,СВЦЭМ!$A$39:$A$782,$A24,СВЦЭМ!$B$39:$B$782,J$11)+'СЕТ СН'!$F$11+СВЦЭМ!$D$10+'СЕТ СН'!$F$5-'СЕТ СН'!$F$21</f>
        <v>4802.2955726399996</v>
      </c>
      <c r="K24" s="36">
        <f>SUMIFS(СВЦЭМ!$D$39:$D$782,СВЦЭМ!$A$39:$A$782,$A24,СВЦЭМ!$B$39:$B$782,K$11)+'СЕТ СН'!$F$11+СВЦЭМ!$D$10+'СЕТ СН'!$F$5-'СЕТ СН'!$F$21</f>
        <v>4781.25511766</v>
      </c>
      <c r="L24" s="36">
        <f>SUMIFS(СВЦЭМ!$D$39:$D$782,СВЦЭМ!$A$39:$A$782,$A24,СВЦЭМ!$B$39:$B$782,L$11)+'СЕТ СН'!$F$11+СВЦЭМ!$D$10+'СЕТ СН'!$F$5-'СЕТ СН'!$F$21</f>
        <v>4750.8768077900004</v>
      </c>
      <c r="M24" s="36">
        <f>SUMIFS(СВЦЭМ!$D$39:$D$782,СВЦЭМ!$A$39:$A$782,$A24,СВЦЭМ!$B$39:$B$782,M$11)+'СЕТ СН'!$F$11+СВЦЭМ!$D$10+'СЕТ СН'!$F$5-'СЕТ СН'!$F$21</f>
        <v>4768.3486675700005</v>
      </c>
      <c r="N24" s="36">
        <f>SUMIFS(СВЦЭМ!$D$39:$D$782,СВЦЭМ!$A$39:$A$782,$A24,СВЦЭМ!$B$39:$B$782,N$11)+'СЕТ СН'!$F$11+СВЦЭМ!$D$10+'СЕТ СН'!$F$5-'СЕТ СН'!$F$21</f>
        <v>4796.05528925</v>
      </c>
      <c r="O24" s="36">
        <f>SUMIFS(СВЦЭМ!$D$39:$D$782,СВЦЭМ!$A$39:$A$782,$A24,СВЦЭМ!$B$39:$B$782,O$11)+'СЕТ СН'!$F$11+СВЦЭМ!$D$10+'СЕТ СН'!$F$5-'СЕТ СН'!$F$21</f>
        <v>4802.0439370300001</v>
      </c>
      <c r="P24" s="36">
        <f>SUMIFS(СВЦЭМ!$D$39:$D$782,СВЦЭМ!$A$39:$A$782,$A24,СВЦЭМ!$B$39:$B$782,P$11)+'СЕТ СН'!$F$11+СВЦЭМ!$D$10+'СЕТ СН'!$F$5-'СЕТ СН'!$F$21</f>
        <v>4807.01464966</v>
      </c>
      <c r="Q24" s="36">
        <f>SUMIFS(СВЦЭМ!$D$39:$D$782,СВЦЭМ!$A$39:$A$782,$A24,СВЦЭМ!$B$39:$B$782,Q$11)+'СЕТ СН'!$F$11+СВЦЭМ!$D$10+'СЕТ СН'!$F$5-'СЕТ СН'!$F$21</f>
        <v>4835.0435334399999</v>
      </c>
      <c r="R24" s="36">
        <f>SUMIFS(СВЦЭМ!$D$39:$D$782,СВЦЭМ!$A$39:$A$782,$A24,СВЦЭМ!$B$39:$B$782,R$11)+'СЕТ СН'!$F$11+СВЦЭМ!$D$10+'СЕТ СН'!$F$5-'СЕТ СН'!$F$21</f>
        <v>4848.45832126</v>
      </c>
      <c r="S24" s="36">
        <f>SUMIFS(СВЦЭМ!$D$39:$D$782,СВЦЭМ!$A$39:$A$782,$A24,СВЦЭМ!$B$39:$B$782,S$11)+'СЕТ СН'!$F$11+СВЦЭМ!$D$10+'СЕТ СН'!$F$5-'СЕТ СН'!$F$21</f>
        <v>4839.4114359000005</v>
      </c>
      <c r="T24" s="36">
        <f>SUMIFS(СВЦЭМ!$D$39:$D$782,СВЦЭМ!$A$39:$A$782,$A24,СВЦЭМ!$B$39:$B$782,T$11)+'СЕТ СН'!$F$11+СВЦЭМ!$D$10+'СЕТ СН'!$F$5-'СЕТ СН'!$F$21</f>
        <v>4804.43910994</v>
      </c>
      <c r="U24" s="36">
        <f>SUMIFS(СВЦЭМ!$D$39:$D$782,СВЦЭМ!$A$39:$A$782,$A24,СВЦЭМ!$B$39:$B$782,U$11)+'СЕТ СН'!$F$11+СВЦЭМ!$D$10+'СЕТ СН'!$F$5-'СЕТ СН'!$F$21</f>
        <v>4796.3979973000005</v>
      </c>
      <c r="V24" s="36">
        <f>SUMIFS(СВЦЭМ!$D$39:$D$782,СВЦЭМ!$A$39:$A$782,$A24,СВЦЭМ!$B$39:$B$782,V$11)+'СЕТ СН'!$F$11+СВЦЭМ!$D$10+'СЕТ СН'!$F$5-'СЕТ СН'!$F$21</f>
        <v>4759.6178115900002</v>
      </c>
      <c r="W24" s="36">
        <f>SUMIFS(СВЦЭМ!$D$39:$D$782,СВЦЭМ!$A$39:$A$782,$A24,СВЦЭМ!$B$39:$B$782,W$11)+'СЕТ СН'!$F$11+СВЦЭМ!$D$10+'СЕТ СН'!$F$5-'СЕТ СН'!$F$21</f>
        <v>4737.6132506600006</v>
      </c>
      <c r="X24" s="36">
        <f>SUMIFS(СВЦЭМ!$D$39:$D$782,СВЦЭМ!$A$39:$A$782,$A24,СВЦЭМ!$B$39:$B$782,X$11)+'СЕТ СН'!$F$11+СВЦЭМ!$D$10+'СЕТ СН'!$F$5-'СЕТ СН'!$F$21</f>
        <v>4776.2599764400002</v>
      </c>
      <c r="Y24" s="36">
        <f>SUMIFS(СВЦЭМ!$D$39:$D$782,СВЦЭМ!$A$39:$A$782,$A24,СВЦЭМ!$B$39:$B$782,Y$11)+'СЕТ СН'!$F$11+СВЦЭМ!$D$10+'СЕТ СН'!$F$5-'СЕТ СН'!$F$21</f>
        <v>4805.0858140300006</v>
      </c>
    </row>
    <row r="25" spans="1:25" ht="15.75" x14ac:dyDescent="0.2">
      <c r="A25" s="35">
        <f t="shared" si="0"/>
        <v>45426</v>
      </c>
      <c r="B25" s="36">
        <f>SUMIFS(СВЦЭМ!$D$39:$D$782,СВЦЭМ!$A$39:$A$782,$A25,СВЦЭМ!$B$39:$B$782,B$11)+'СЕТ СН'!$F$11+СВЦЭМ!$D$10+'СЕТ СН'!$F$5-'СЕТ СН'!$F$21</f>
        <v>4906.2674904900005</v>
      </c>
      <c r="C25" s="36">
        <f>SUMIFS(СВЦЭМ!$D$39:$D$782,СВЦЭМ!$A$39:$A$782,$A25,СВЦЭМ!$B$39:$B$782,C$11)+'СЕТ СН'!$F$11+СВЦЭМ!$D$10+'СЕТ СН'!$F$5-'СЕТ СН'!$F$21</f>
        <v>4959.8337622600002</v>
      </c>
      <c r="D25" s="36">
        <f>SUMIFS(СВЦЭМ!$D$39:$D$782,СВЦЭМ!$A$39:$A$782,$A25,СВЦЭМ!$B$39:$B$782,D$11)+'СЕТ СН'!$F$11+СВЦЭМ!$D$10+'СЕТ СН'!$F$5-'СЕТ СН'!$F$21</f>
        <v>4962.92154544</v>
      </c>
      <c r="E25" s="36">
        <f>SUMIFS(СВЦЭМ!$D$39:$D$782,СВЦЭМ!$A$39:$A$782,$A25,СВЦЭМ!$B$39:$B$782,E$11)+'СЕТ СН'!$F$11+СВЦЭМ!$D$10+'СЕТ СН'!$F$5-'СЕТ СН'!$F$21</f>
        <v>5013.7582285899998</v>
      </c>
      <c r="F25" s="36">
        <f>SUMIFS(СВЦЭМ!$D$39:$D$782,СВЦЭМ!$A$39:$A$782,$A25,СВЦЭМ!$B$39:$B$782,F$11)+'СЕТ СН'!$F$11+СВЦЭМ!$D$10+'СЕТ СН'!$F$5-'СЕТ СН'!$F$21</f>
        <v>5017.8501271799996</v>
      </c>
      <c r="G25" s="36">
        <f>SUMIFS(СВЦЭМ!$D$39:$D$782,СВЦЭМ!$A$39:$A$782,$A25,СВЦЭМ!$B$39:$B$782,G$11)+'СЕТ СН'!$F$11+СВЦЭМ!$D$10+'СЕТ СН'!$F$5-'СЕТ СН'!$F$21</f>
        <v>4984.4379823899999</v>
      </c>
      <c r="H25" s="36">
        <f>SUMIFS(СВЦЭМ!$D$39:$D$782,СВЦЭМ!$A$39:$A$782,$A25,СВЦЭМ!$B$39:$B$782,H$11)+'СЕТ СН'!$F$11+СВЦЭМ!$D$10+'СЕТ СН'!$F$5-'СЕТ СН'!$F$21</f>
        <v>4943.0815059500001</v>
      </c>
      <c r="I25" s="36">
        <f>SUMIFS(СВЦЭМ!$D$39:$D$782,СВЦЭМ!$A$39:$A$782,$A25,СВЦЭМ!$B$39:$B$782,I$11)+'СЕТ СН'!$F$11+СВЦЭМ!$D$10+'СЕТ СН'!$F$5-'СЕТ СН'!$F$21</f>
        <v>4875.9951791900003</v>
      </c>
      <c r="J25" s="36">
        <f>SUMIFS(СВЦЭМ!$D$39:$D$782,СВЦЭМ!$A$39:$A$782,$A25,СВЦЭМ!$B$39:$B$782,J$11)+'СЕТ СН'!$F$11+СВЦЭМ!$D$10+'СЕТ СН'!$F$5-'СЕТ СН'!$F$21</f>
        <v>4804.4736294200002</v>
      </c>
      <c r="K25" s="36">
        <f>SUMIFS(СВЦЭМ!$D$39:$D$782,СВЦЭМ!$A$39:$A$782,$A25,СВЦЭМ!$B$39:$B$782,K$11)+'СЕТ СН'!$F$11+СВЦЭМ!$D$10+'СЕТ СН'!$F$5-'СЕТ СН'!$F$21</f>
        <v>4793.1328537200006</v>
      </c>
      <c r="L25" s="36">
        <f>SUMIFS(СВЦЭМ!$D$39:$D$782,СВЦЭМ!$A$39:$A$782,$A25,СВЦЭМ!$B$39:$B$782,L$11)+'СЕТ СН'!$F$11+СВЦЭМ!$D$10+'СЕТ СН'!$F$5-'СЕТ СН'!$F$21</f>
        <v>4789.0350862400001</v>
      </c>
      <c r="M25" s="36">
        <f>SUMIFS(СВЦЭМ!$D$39:$D$782,СВЦЭМ!$A$39:$A$782,$A25,СВЦЭМ!$B$39:$B$782,M$11)+'СЕТ СН'!$F$11+СВЦЭМ!$D$10+'СЕТ СН'!$F$5-'СЕТ СН'!$F$21</f>
        <v>4798.4100838300001</v>
      </c>
      <c r="N25" s="36">
        <f>SUMIFS(СВЦЭМ!$D$39:$D$782,СВЦЭМ!$A$39:$A$782,$A25,СВЦЭМ!$B$39:$B$782,N$11)+'СЕТ СН'!$F$11+СВЦЭМ!$D$10+'СЕТ СН'!$F$5-'СЕТ СН'!$F$21</f>
        <v>4806.0491044</v>
      </c>
      <c r="O25" s="36">
        <f>SUMIFS(СВЦЭМ!$D$39:$D$782,СВЦЭМ!$A$39:$A$782,$A25,СВЦЭМ!$B$39:$B$782,O$11)+'СЕТ СН'!$F$11+СВЦЭМ!$D$10+'СЕТ СН'!$F$5-'СЕТ СН'!$F$21</f>
        <v>4813.3573244600002</v>
      </c>
      <c r="P25" s="36">
        <f>SUMIFS(СВЦЭМ!$D$39:$D$782,СВЦЭМ!$A$39:$A$782,$A25,СВЦЭМ!$B$39:$B$782,P$11)+'СЕТ СН'!$F$11+СВЦЭМ!$D$10+'СЕТ СН'!$F$5-'СЕТ СН'!$F$21</f>
        <v>4814.1866870900003</v>
      </c>
      <c r="Q25" s="36">
        <f>SUMIFS(СВЦЭМ!$D$39:$D$782,СВЦЭМ!$A$39:$A$782,$A25,СВЦЭМ!$B$39:$B$782,Q$11)+'СЕТ СН'!$F$11+СВЦЭМ!$D$10+'СЕТ СН'!$F$5-'СЕТ СН'!$F$21</f>
        <v>4839.6295701300005</v>
      </c>
      <c r="R25" s="36">
        <f>SUMIFS(СВЦЭМ!$D$39:$D$782,СВЦЭМ!$A$39:$A$782,$A25,СВЦЭМ!$B$39:$B$782,R$11)+'СЕТ СН'!$F$11+СВЦЭМ!$D$10+'СЕТ СН'!$F$5-'СЕТ СН'!$F$21</f>
        <v>4857.10484808</v>
      </c>
      <c r="S25" s="36">
        <f>SUMIFS(СВЦЭМ!$D$39:$D$782,СВЦЭМ!$A$39:$A$782,$A25,СВЦЭМ!$B$39:$B$782,S$11)+'СЕТ СН'!$F$11+СВЦЭМ!$D$10+'СЕТ СН'!$F$5-'СЕТ СН'!$F$21</f>
        <v>4837.9524054000003</v>
      </c>
      <c r="T25" s="36">
        <f>SUMIFS(СВЦЭМ!$D$39:$D$782,СВЦЭМ!$A$39:$A$782,$A25,СВЦЭМ!$B$39:$B$782,T$11)+'СЕТ СН'!$F$11+СВЦЭМ!$D$10+'СЕТ СН'!$F$5-'СЕТ СН'!$F$21</f>
        <v>4802.9599600000001</v>
      </c>
      <c r="U25" s="36">
        <f>SUMIFS(СВЦЭМ!$D$39:$D$782,СВЦЭМ!$A$39:$A$782,$A25,СВЦЭМ!$B$39:$B$782,U$11)+'СЕТ СН'!$F$11+СВЦЭМ!$D$10+'СЕТ СН'!$F$5-'СЕТ СН'!$F$21</f>
        <v>4792.37763206</v>
      </c>
      <c r="V25" s="36">
        <f>SUMIFS(СВЦЭМ!$D$39:$D$782,СВЦЭМ!$A$39:$A$782,$A25,СВЦЭМ!$B$39:$B$782,V$11)+'СЕТ СН'!$F$11+СВЦЭМ!$D$10+'СЕТ СН'!$F$5-'СЕТ СН'!$F$21</f>
        <v>4766.5313708499998</v>
      </c>
      <c r="W25" s="36">
        <f>SUMIFS(СВЦЭМ!$D$39:$D$782,СВЦЭМ!$A$39:$A$782,$A25,СВЦЭМ!$B$39:$B$782,W$11)+'СЕТ СН'!$F$11+СВЦЭМ!$D$10+'СЕТ СН'!$F$5-'СЕТ СН'!$F$21</f>
        <v>4741.6700436299998</v>
      </c>
      <c r="X25" s="36">
        <f>SUMIFS(СВЦЭМ!$D$39:$D$782,СВЦЭМ!$A$39:$A$782,$A25,СВЦЭМ!$B$39:$B$782,X$11)+'СЕТ СН'!$F$11+СВЦЭМ!$D$10+'СЕТ СН'!$F$5-'СЕТ СН'!$F$21</f>
        <v>4778.36664664</v>
      </c>
      <c r="Y25" s="36">
        <f>SUMIFS(СВЦЭМ!$D$39:$D$782,СВЦЭМ!$A$39:$A$782,$A25,СВЦЭМ!$B$39:$B$782,Y$11)+'СЕТ СН'!$F$11+СВЦЭМ!$D$10+'СЕТ СН'!$F$5-'СЕТ СН'!$F$21</f>
        <v>4837.9555217400002</v>
      </c>
    </row>
    <row r="26" spans="1:25" ht="15.75" x14ac:dyDescent="0.2">
      <c r="A26" s="35">
        <f t="shared" si="0"/>
        <v>45427</v>
      </c>
      <c r="B26" s="36">
        <f>SUMIFS(СВЦЭМ!$D$39:$D$782,СВЦЭМ!$A$39:$A$782,$A26,СВЦЭМ!$B$39:$B$782,B$11)+'СЕТ СН'!$F$11+СВЦЭМ!$D$10+'СЕТ СН'!$F$5-'СЕТ СН'!$F$21</f>
        <v>4888.2008366</v>
      </c>
      <c r="C26" s="36">
        <f>SUMIFS(СВЦЭМ!$D$39:$D$782,СВЦЭМ!$A$39:$A$782,$A26,СВЦЭМ!$B$39:$B$782,C$11)+'СЕТ СН'!$F$11+СВЦЭМ!$D$10+'СЕТ СН'!$F$5-'СЕТ СН'!$F$21</f>
        <v>4963.0991487400006</v>
      </c>
      <c r="D26" s="36">
        <f>SUMIFS(СВЦЭМ!$D$39:$D$782,СВЦЭМ!$A$39:$A$782,$A26,СВЦЭМ!$B$39:$B$782,D$11)+'СЕТ СН'!$F$11+СВЦЭМ!$D$10+'СЕТ СН'!$F$5-'СЕТ СН'!$F$21</f>
        <v>4976.10081859</v>
      </c>
      <c r="E26" s="36">
        <f>SUMIFS(СВЦЭМ!$D$39:$D$782,СВЦЭМ!$A$39:$A$782,$A26,СВЦЭМ!$B$39:$B$782,E$11)+'СЕТ СН'!$F$11+СВЦЭМ!$D$10+'СЕТ СН'!$F$5-'СЕТ СН'!$F$21</f>
        <v>5030.7026707599998</v>
      </c>
      <c r="F26" s="36">
        <f>SUMIFS(СВЦЭМ!$D$39:$D$782,СВЦЭМ!$A$39:$A$782,$A26,СВЦЭМ!$B$39:$B$782,F$11)+'СЕТ СН'!$F$11+СВЦЭМ!$D$10+'СЕТ СН'!$F$5-'СЕТ СН'!$F$21</f>
        <v>5038.7102024699998</v>
      </c>
      <c r="G26" s="36">
        <f>SUMIFS(СВЦЭМ!$D$39:$D$782,СВЦЭМ!$A$39:$A$782,$A26,СВЦЭМ!$B$39:$B$782,G$11)+'СЕТ СН'!$F$11+СВЦЭМ!$D$10+'СЕТ СН'!$F$5-'СЕТ СН'!$F$21</f>
        <v>4998.2948618800001</v>
      </c>
      <c r="H26" s="36">
        <f>SUMIFS(СВЦЭМ!$D$39:$D$782,СВЦЭМ!$A$39:$A$782,$A26,СВЦЭМ!$B$39:$B$782,H$11)+'СЕТ СН'!$F$11+СВЦЭМ!$D$10+'СЕТ СН'!$F$5-'СЕТ СН'!$F$21</f>
        <v>4942.4676724600004</v>
      </c>
      <c r="I26" s="36">
        <f>SUMIFS(СВЦЭМ!$D$39:$D$782,СВЦЭМ!$A$39:$A$782,$A26,СВЦЭМ!$B$39:$B$782,I$11)+'СЕТ СН'!$F$11+СВЦЭМ!$D$10+'СЕТ СН'!$F$5-'СЕТ СН'!$F$21</f>
        <v>4867.6947185200006</v>
      </c>
      <c r="J26" s="36">
        <f>SUMIFS(СВЦЭМ!$D$39:$D$782,СВЦЭМ!$A$39:$A$782,$A26,СВЦЭМ!$B$39:$B$782,J$11)+'СЕТ СН'!$F$11+СВЦЭМ!$D$10+'СЕТ СН'!$F$5-'СЕТ СН'!$F$21</f>
        <v>4826.3441154499997</v>
      </c>
      <c r="K26" s="36">
        <f>SUMIFS(СВЦЭМ!$D$39:$D$782,СВЦЭМ!$A$39:$A$782,$A26,СВЦЭМ!$B$39:$B$782,K$11)+'СЕТ СН'!$F$11+СВЦЭМ!$D$10+'СЕТ СН'!$F$5-'СЕТ СН'!$F$21</f>
        <v>4794.9589753999999</v>
      </c>
      <c r="L26" s="36">
        <f>SUMIFS(СВЦЭМ!$D$39:$D$782,СВЦЭМ!$A$39:$A$782,$A26,СВЦЭМ!$B$39:$B$782,L$11)+'СЕТ СН'!$F$11+СВЦЭМ!$D$10+'СЕТ СН'!$F$5-'СЕТ СН'!$F$21</f>
        <v>4762.4765849300002</v>
      </c>
      <c r="M26" s="36">
        <f>SUMIFS(СВЦЭМ!$D$39:$D$782,СВЦЭМ!$A$39:$A$782,$A26,СВЦЭМ!$B$39:$B$782,M$11)+'СЕТ СН'!$F$11+СВЦЭМ!$D$10+'СЕТ СН'!$F$5-'СЕТ СН'!$F$21</f>
        <v>4792.4529605300004</v>
      </c>
      <c r="N26" s="36">
        <f>SUMIFS(СВЦЭМ!$D$39:$D$782,СВЦЭМ!$A$39:$A$782,$A26,СВЦЭМ!$B$39:$B$782,N$11)+'СЕТ СН'!$F$11+СВЦЭМ!$D$10+'СЕТ СН'!$F$5-'СЕТ СН'!$F$21</f>
        <v>4806.1745866700003</v>
      </c>
      <c r="O26" s="36">
        <f>SUMIFS(СВЦЭМ!$D$39:$D$782,СВЦЭМ!$A$39:$A$782,$A26,СВЦЭМ!$B$39:$B$782,O$11)+'СЕТ СН'!$F$11+СВЦЭМ!$D$10+'СЕТ СН'!$F$5-'СЕТ СН'!$F$21</f>
        <v>4820.7448600300004</v>
      </c>
      <c r="P26" s="36">
        <f>SUMIFS(СВЦЭМ!$D$39:$D$782,СВЦЭМ!$A$39:$A$782,$A26,СВЦЭМ!$B$39:$B$782,P$11)+'СЕТ СН'!$F$11+СВЦЭМ!$D$10+'СЕТ СН'!$F$5-'СЕТ СН'!$F$21</f>
        <v>4832.8803753400007</v>
      </c>
      <c r="Q26" s="36">
        <f>SUMIFS(СВЦЭМ!$D$39:$D$782,СВЦЭМ!$A$39:$A$782,$A26,СВЦЭМ!$B$39:$B$782,Q$11)+'СЕТ СН'!$F$11+СВЦЭМ!$D$10+'СЕТ СН'!$F$5-'СЕТ СН'!$F$21</f>
        <v>4864.4892168900005</v>
      </c>
      <c r="R26" s="36">
        <f>SUMIFS(СВЦЭМ!$D$39:$D$782,СВЦЭМ!$A$39:$A$782,$A26,СВЦЭМ!$B$39:$B$782,R$11)+'СЕТ СН'!$F$11+СВЦЭМ!$D$10+'СЕТ СН'!$F$5-'СЕТ СН'!$F$21</f>
        <v>4871.8489439000004</v>
      </c>
      <c r="S26" s="36">
        <f>SUMIFS(СВЦЭМ!$D$39:$D$782,СВЦЭМ!$A$39:$A$782,$A26,СВЦЭМ!$B$39:$B$782,S$11)+'СЕТ СН'!$F$11+СВЦЭМ!$D$10+'СЕТ СН'!$F$5-'СЕТ СН'!$F$21</f>
        <v>4849.0866573900003</v>
      </c>
      <c r="T26" s="36">
        <f>SUMIFS(СВЦЭМ!$D$39:$D$782,СВЦЭМ!$A$39:$A$782,$A26,СВЦЭМ!$B$39:$B$782,T$11)+'СЕТ СН'!$F$11+СВЦЭМ!$D$10+'СЕТ СН'!$F$5-'СЕТ СН'!$F$21</f>
        <v>4818.3611274200002</v>
      </c>
      <c r="U26" s="36">
        <f>SUMIFS(СВЦЭМ!$D$39:$D$782,СВЦЭМ!$A$39:$A$782,$A26,СВЦЭМ!$B$39:$B$782,U$11)+'СЕТ СН'!$F$11+СВЦЭМ!$D$10+'СЕТ СН'!$F$5-'СЕТ СН'!$F$21</f>
        <v>4805.3190838600003</v>
      </c>
      <c r="V26" s="36">
        <f>SUMIFS(СВЦЭМ!$D$39:$D$782,СВЦЭМ!$A$39:$A$782,$A26,СВЦЭМ!$B$39:$B$782,V$11)+'СЕТ СН'!$F$11+СВЦЭМ!$D$10+'СЕТ СН'!$F$5-'СЕТ СН'!$F$21</f>
        <v>4764.1704557600006</v>
      </c>
      <c r="W26" s="36">
        <f>SUMIFS(СВЦЭМ!$D$39:$D$782,СВЦЭМ!$A$39:$A$782,$A26,СВЦЭМ!$B$39:$B$782,W$11)+'СЕТ СН'!$F$11+СВЦЭМ!$D$10+'СЕТ СН'!$F$5-'СЕТ СН'!$F$21</f>
        <v>4718.5635227599996</v>
      </c>
      <c r="X26" s="36">
        <f>SUMIFS(СВЦЭМ!$D$39:$D$782,СВЦЭМ!$A$39:$A$782,$A26,СВЦЭМ!$B$39:$B$782,X$11)+'СЕТ СН'!$F$11+СВЦЭМ!$D$10+'СЕТ СН'!$F$5-'СЕТ СН'!$F$21</f>
        <v>4757.7029916800002</v>
      </c>
      <c r="Y26" s="36">
        <f>SUMIFS(СВЦЭМ!$D$39:$D$782,СВЦЭМ!$A$39:$A$782,$A26,СВЦЭМ!$B$39:$B$782,Y$11)+'СЕТ СН'!$F$11+СВЦЭМ!$D$10+'СЕТ СН'!$F$5-'СЕТ СН'!$F$21</f>
        <v>4811.1079647200004</v>
      </c>
    </row>
    <row r="27" spans="1:25" ht="15.75" x14ac:dyDescent="0.2">
      <c r="A27" s="35">
        <f t="shared" si="0"/>
        <v>45428</v>
      </c>
      <c r="B27" s="36">
        <f>SUMIFS(СВЦЭМ!$D$39:$D$782,СВЦЭМ!$A$39:$A$782,$A27,СВЦЭМ!$B$39:$B$782,B$11)+'СЕТ СН'!$F$11+СВЦЭМ!$D$10+'СЕТ СН'!$F$5-'СЕТ СН'!$F$21</f>
        <v>4891.9727762000002</v>
      </c>
      <c r="C27" s="36">
        <f>SUMIFS(СВЦЭМ!$D$39:$D$782,СВЦЭМ!$A$39:$A$782,$A27,СВЦЭМ!$B$39:$B$782,C$11)+'СЕТ СН'!$F$11+СВЦЭМ!$D$10+'СЕТ СН'!$F$5-'СЕТ СН'!$F$21</f>
        <v>4987.9609234199997</v>
      </c>
      <c r="D27" s="36">
        <f>SUMIFS(СВЦЭМ!$D$39:$D$782,СВЦЭМ!$A$39:$A$782,$A27,СВЦЭМ!$B$39:$B$782,D$11)+'СЕТ СН'!$F$11+СВЦЭМ!$D$10+'СЕТ СН'!$F$5-'СЕТ СН'!$F$21</f>
        <v>4993.1941444300001</v>
      </c>
      <c r="E27" s="36">
        <f>SUMIFS(СВЦЭМ!$D$39:$D$782,СВЦЭМ!$A$39:$A$782,$A27,СВЦЭМ!$B$39:$B$782,E$11)+'СЕТ СН'!$F$11+СВЦЭМ!$D$10+'СЕТ СН'!$F$5-'СЕТ СН'!$F$21</f>
        <v>5049.1060472899999</v>
      </c>
      <c r="F27" s="36">
        <f>SUMIFS(СВЦЭМ!$D$39:$D$782,СВЦЭМ!$A$39:$A$782,$A27,СВЦЭМ!$B$39:$B$782,F$11)+'СЕТ СН'!$F$11+СВЦЭМ!$D$10+'СЕТ СН'!$F$5-'СЕТ СН'!$F$21</f>
        <v>5032.4259250599998</v>
      </c>
      <c r="G27" s="36">
        <f>SUMIFS(СВЦЭМ!$D$39:$D$782,СВЦЭМ!$A$39:$A$782,$A27,СВЦЭМ!$B$39:$B$782,G$11)+'СЕТ СН'!$F$11+СВЦЭМ!$D$10+'СЕТ СН'!$F$5-'СЕТ СН'!$F$21</f>
        <v>4997.49808226</v>
      </c>
      <c r="H27" s="36">
        <f>SUMIFS(СВЦЭМ!$D$39:$D$782,СВЦЭМ!$A$39:$A$782,$A27,СВЦЭМ!$B$39:$B$782,H$11)+'СЕТ СН'!$F$11+СВЦЭМ!$D$10+'СЕТ СН'!$F$5-'СЕТ СН'!$F$21</f>
        <v>4917.6833077499996</v>
      </c>
      <c r="I27" s="36">
        <f>SUMIFS(СВЦЭМ!$D$39:$D$782,СВЦЭМ!$A$39:$A$782,$A27,СВЦЭМ!$B$39:$B$782,I$11)+'СЕТ СН'!$F$11+СВЦЭМ!$D$10+'СЕТ СН'!$F$5-'СЕТ СН'!$F$21</f>
        <v>4823.1473810400003</v>
      </c>
      <c r="J27" s="36">
        <f>SUMIFS(СВЦЭМ!$D$39:$D$782,СВЦЭМ!$A$39:$A$782,$A27,СВЦЭМ!$B$39:$B$782,J$11)+'СЕТ СН'!$F$11+СВЦЭМ!$D$10+'СЕТ СН'!$F$5-'СЕТ СН'!$F$21</f>
        <v>4773.1385501599998</v>
      </c>
      <c r="K27" s="36">
        <f>SUMIFS(СВЦЭМ!$D$39:$D$782,СВЦЭМ!$A$39:$A$782,$A27,СВЦЭМ!$B$39:$B$782,K$11)+'СЕТ СН'!$F$11+СВЦЭМ!$D$10+'СЕТ СН'!$F$5-'СЕТ СН'!$F$21</f>
        <v>4751.8373341799997</v>
      </c>
      <c r="L27" s="36">
        <f>SUMIFS(СВЦЭМ!$D$39:$D$782,СВЦЭМ!$A$39:$A$782,$A27,СВЦЭМ!$B$39:$B$782,L$11)+'СЕТ СН'!$F$11+СВЦЭМ!$D$10+'СЕТ СН'!$F$5-'СЕТ СН'!$F$21</f>
        <v>4726.3496533899997</v>
      </c>
      <c r="M27" s="36">
        <f>SUMIFS(СВЦЭМ!$D$39:$D$782,СВЦЭМ!$A$39:$A$782,$A27,СВЦЭМ!$B$39:$B$782,M$11)+'СЕТ СН'!$F$11+СВЦЭМ!$D$10+'СЕТ СН'!$F$5-'СЕТ СН'!$F$21</f>
        <v>4743.6060356799999</v>
      </c>
      <c r="N27" s="36">
        <f>SUMIFS(СВЦЭМ!$D$39:$D$782,СВЦЭМ!$A$39:$A$782,$A27,СВЦЭМ!$B$39:$B$782,N$11)+'СЕТ СН'!$F$11+СВЦЭМ!$D$10+'СЕТ СН'!$F$5-'СЕТ СН'!$F$21</f>
        <v>4767.1034453600005</v>
      </c>
      <c r="O27" s="36">
        <f>SUMIFS(СВЦЭМ!$D$39:$D$782,СВЦЭМ!$A$39:$A$782,$A27,СВЦЭМ!$B$39:$B$782,O$11)+'СЕТ СН'!$F$11+СВЦЭМ!$D$10+'СЕТ СН'!$F$5-'СЕТ СН'!$F$21</f>
        <v>4771.8591626400002</v>
      </c>
      <c r="P27" s="36">
        <f>SUMIFS(СВЦЭМ!$D$39:$D$782,СВЦЭМ!$A$39:$A$782,$A27,СВЦЭМ!$B$39:$B$782,P$11)+'СЕТ СН'!$F$11+СВЦЭМ!$D$10+'СЕТ СН'!$F$5-'СЕТ СН'!$F$21</f>
        <v>4783.1695557500007</v>
      </c>
      <c r="Q27" s="36">
        <f>SUMIFS(СВЦЭМ!$D$39:$D$782,СВЦЭМ!$A$39:$A$782,$A27,СВЦЭМ!$B$39:$B$782,Q$11)+'СЕТ СН'!$F$11+СВЦЭМ!$D$10+'СЕТ СН'!$F$5-'СЕТ СН'!$F$21</f>
        <v>4804.8952418299996</v>
      </c>
      <c r="R27" s="36">
        <f>SUMIFS(СВЦЭМ!$D$39:$D$782,СВЦЭМ!$A$39:$A$782,$A27,СВЦЭМ!$B$39:$B$782,R$11)+'СЕТ СН'!$F$11+СВЦЭМ!$D$10+'СЕТ СН'!$F$5-'СЕТ СН'!$F$21</f>
        <v>4801.1105601199997</v>
      </c>
      <c r="S27" s="36">
        <f>SUMIFS(СВЦЭМ!$D$39:$D$782,СВЦЭМ!$A$39:$A$782,$A27,СВЦЭМ!$B$39:$B$782,S$11)+'СЕТ СН'!$F$11+СВЦЭМ!$D$10+'СЕТ СН'!$F$5-'СЕТ СН'!$F$21</f>
        <v>4793.1860460600001</v>
      </c>
      <c r="T27" s="36">
        <f>SUMIFS(СВЦЭМ!$D$39:$D$782,СВЦЭМ!$A$39:$A$782,$A27,СВЦЭМ!$B$39:$B$782,T$11)+'СЕТ СН'!$F$11+СВЦЭМ!$D$10+'СЕТ СН'!$F$5-'СЕТ СН'!$F$21</f>
        <v>4779.3052436400003</v>
      </c>
      <c r="U27" s="36">
        <f>SUMIFS(СВЦЭМ!$D$39:$D$782,СВЦЭМ!$A$39:$A$782,$A27,СВЦЭМ!$B$39:$B$782,U$11)+'СЕТ СН'!$F$11+СВЦЭМ!$D$10+'СЕТ СН'!$F$5-'СЕТ СН'!$F$21</f>
        <v>4764.9412187600001</v>
      </c>
      <c r="V27" s="36">
        <f>SUMIFS(СВЦЭМ!$D$39:$D$782,СВЦЭМ!$A$39:$A$782,$A27,СВЦЭМ!$B$39:$B$782,V$11)+'СЕТ СН'!$F$11+СВЦЭМ!$D$10+'СЕТ СН'!$F$5-'СЕТ СН'!$F$21</f>
        <v>4747.3948808200003</v>
      </c>
      <c r="W27" s="36">
        <f>SUMIFS(СВЦЭМ!$D$39:$D$782,СВЦЭМ!$A$39:$A$782,$A27,СВЦЭМ!$B$39:$B$782,W$11)+'СЕТ СН'!$F$11+СВЦЭМ!$D$10+'СЕТ СН'!$F$5-'СЕТ СН'!$F$21</f>
        <v>4717.2330518100007</v>
      </c>
      <c r="X27" s="36">
        <f>SUMIFS(СВЦЭМ!$D$39:$D$782,СВЦЭМ!$A$39:$A$782,$A27,СВЦЭМ!$B$39:$B$782,X$11)+'СЕТ СН'!$F$11+СВЦЭМ!$D$10+'СЕТ СН'!$F$5-'СЕТ СН'!$F$21</f>
        <v>4755.1998232300002</v>
      </c>
      <c r="Y27" s="36">
        <f>SUMIFS(СВЦЭМ!$D$39:$D$782,СВЦЭМ!$A$39:$A$782,$A27,СВЦЭМ!$B$39:$B$782,Y$11)+'СЕТ СН'!$F$11+СВЦЭМ!$D$10+'СЕТ СН'!$F$5-'СЕТ СН'!$F$21</f>
        <v>4814.2182322799999</v>
      </c>
    </row>
    <row r="28" spans="1:25" ht="15.75" x14ac:dyDescent="0.2">
      <c r="A28" s="35">
        <f t="shared" si="0"/>
        <v>45429</v>
      </c>
      <c r="B28" s="36">
        <f>SUMIFS(СВЦЭМ!$D$39:$D$782,СВЦЭМ!$A$39:$A$782,$A28,СВЦЭМ!$B$39:$B$782,B$11)+'СЕТ СН'!$F$11+СВЦЭМ!$D$10+'СЕТ СН'!$F$5-'СЕТ СН'!$F$21</f>
        <v>4798.4385581699999</v>
      </c>
      <c r="C28" s="36">
        <f>SUMIFS(СВЦЭМ!$D$39:$D$782,СВЦЭМ!$A$39:$A$782,$A28,СВЦЭМ!$B$39:$B$782,C$11)+'СЕТ СН'!$F$11+СВЦЭМ!$D$10+'СЕТ СН'!$F$5-'СЕТ СН'!$F$21</f>
        <v>4825.5706307</v>
      </c>
      <c r="D28" s="36">
        <f>SUMIFS(СВЦЭМ!$D$39:$D$782,СВЦЭМ!$A$39:$A$782,$A28,СВЦЭМ!$B$39:$B$782,D$11)+'СЕТ СН'!$F$11+СВЦЭМ!$D$10+'СЕТ СН'!$F$5-'СЕТ СН'!$F$21</f>
        <v>4831.8231955700003</v>
      </c>
      <c r="E28" s="36">
        <f>SUMIFS(СВЦЭМ!$D$39:$D$782,СВЦЭМ!$A$39:$A$782,$A28,СВЦЭМ!$B$39:$B$782,E$11)+'СЕТ СН'!$F$11+СВЦЭМ!$D$10+'СЕТ СН'!$F$5-'СЕТ СН'!$F$21</f>
        <v>4913.6118446600003</v>
      </c>
      <c r="F28" s="36">
        <f>SUMIFS(СВЦЭМ!$D$39:$D$782,СВЦЭМ!$A$39:$A$782,$A28,СВЦЭМ!$B$39:$B$782,F$11)+'СЕТ СН'!$F$11+СВЦЭМ!$D$10+'СЕТ СН'!$F$5-'СЕТ СН'!$F$21</f>
        <v>4933.9633245900004</v>
      </c>
      <c r="G28" s="36">
        <f>SUMIFS(СВЦЭМ!$D$39:$D$782,СВЦЭМ!$A$39:$A$782,$A28,СВЦЭМ!$B$39:$B$782,G$11)+'СЕТ СН'!$F$11+СВЦЭМ!$D$10+'СЕТ СН'!$F$5-'СЕТ СН'!$F$21</f>
        <v>4901.5026149200003</v>
      </c>
      <c r="H28" s="36">
        <f>SUMIFS(СВЦЭМ!$D$39:$D$782,СВЦЭМ!$A$39:$A$782,$A28,СВЦЭМ!$B$39:$B$782,H$11)+'СЕТ СН'!$F$11+СВЦЭМ!$D$10+'СЕТ СН'!$F$5-'СЕТ СН'!$F$21</f>
        <v>4881.3070844699996</v>
      </c>
      <c r="I28" s="36">
        <f>SUMIFS(СВЦЭМ!$D$39:$D$782,СВЦЭМ!$A$39:$A$782,$A28,СВЦЭМ!$B$39:$B$782,I$11)+'СЕТ СН'!$F$11+СВЦЭМ!$D$10+'СЕТ СН'!$F$5-'СЕТ СН'!$F$21</f>
        <v>4893.65811837</v>
      </c>
      <c r="J28" s="36">
        <f>SUMIFS(СВЦЭМ!$D$39:$D$782,СВЦЭМ!$A$39:$A$782,$A28,СВЦЭМ!$B$39:$B$782,J$11)+'СЕТ СН'!$F$11+СВЦЭМ!$D$10+'СЕТ СН'!$F$5-'СЕТ СН'!$F$21</f>
        <v>4834.1377761900003</v>
      </c>
      <c r="K28" s="36">
        <f>SUMIFS(СВЦЭМ!$D$39:$D$782,СВЦЭМ!$A$39:$A$782,$A28,СВЦЭМ!$B$39:$B$782,K$11)+'СЕТ СН'!$F$11+СВЦЭМ!$D$10+'СЕТ СН'!$F$5-'СЕТ СН'!$F$21</f>
        <v>4821.4780862400003</v>
      </c>
      <c r="L28" s="36">
        <f>SUMIFS(СВЦЭМ!$D$39:$D$782,СВЦЭМ!$A$39:$A$782,$A28,СВЦЭМ!$B$39:$B$782,L$11)+'СЕТ СН'!$F$11+СВЦЭМ!$D$10+'СЕТ СН'!$F$5-'СЕТ СН'!$F$21</f>
        <v>4805.4332038499997</v>
      </c>
      <c r="M28" s="36">
        <f>SUMIFS(СВЦЭМ!$D$39:$D$782,СВЦЭМ!$A$39:$A$782,$A28,СВЦЭМ!$B$39:$B$782,M$11)+'СЕТ СН'!$F$11+СВЦЭМ!$D$10+'СЕТ СН'!$F$5-'СЕТ СН'!$F$21</f>
        <v>4839.9673993500001</v>
      </c>
      <c r="N28" s="36">
        <f>SUMIFS(СВЦЭМ!$D$39:$D$782,СВЦЭМ!$A$39:$A$782,$A28,СВЦЭМ!$B$39:$B$782,N$11)+'СЕТ СН'!$F$11+СВЦЭМ!$D$10+'СЕТ СН'!$F$5-'СЕТ СН'!$F$21</f>
        <v>4844.7086564500005</v>
      </c>
      <c r="O28" s="36">
        <f>SUMIFS(СВЦЭМ!$D$39:$D$782,СВЦЭМ!$A$39:$A$782,$A28,СВЦЭМ!$B$39:$B$782,O$11)+'СЕТ СН'!$F$11+СВЦЭМ!$D$10+'СЕТ СН'!$F$5-'СЕТ СН'!$F$21</f>
        <v>4860.1862049600004</v>
      </c>
      <c r="P28" s="36">
        <f>SUMIFS(СВЦЭМ!$D$39:$D$782,СВЦЭМ!$A$39:$A$782,$A28,СВЦЭМ!$B$39:$B$782,P$11)+'СЕТ СН'!$F$11+СВЦЭМ!$D$10+'СЕТ СН'!$F$5-'СЕТ СН'!$F$21</f>
        <v>4866.0962151800004</v>
      </c>
      <c r="Q28" s="36">
        <f>SUMIFS(СВЦЭМ!$D$39:$D$782,СВЦЭМ!$A$39:$A$782,$A28,СВЦЭМ!$B$39:$B$782,Q$11)+'СЕТ СН'!$F$11+СВЦЭМ!$D$10+'СЕТ СН'!$F$5-'СЕТ СН'!$F$21</f>
        <v>4902.07900479</v>
      </c>
      <c r="R28" s="36">
        <f>SUMIFS(СВЦЭМ!$D$39:$D$782,СВЦЭМ!$A$39:$A$782,$A28,СВЦЭМ!$B$39:$B$782,R$11)+'СЕТ СН'!$F$11+СВЦЭМ!$D$10+'СЕТ СН'!$F$5-'СЕТ СН'!$F$21</f>
        <v>4911.5331956600003</v>
      </c>
      <c r="S28" s="36">
        <f>SUMIFS(СВЦЭМ!$D$39:$D$782,СВЦЭМ!$A$39:$A$782,$A28,СВЦЭМ!$B$39:$B$782,S$11)+'СЕТ СН'!$F$11+СВЦЭМ!$D$10+'СЕТ СН'!$F$5-'СЕТ СН'!$F$21</f>
        <v>4893.8818026400004</v>
      </c>
      <c r="T28" s="36">
        <f>SUMIFS(СВЦЭМ!$D$39:$D$782,СВЦЭМ!$A$39:$A$782,$A28,СВЦЭМ!$B$39:$B$782,T$11)+'СЕТ СН'!$F$11+СВЦЭМ!$D$10+'СЕТ СН'!$F$5-'СЕТ СН'!$F$21</f>
        <v>4847.4416843300005</v>
      </c>
      <c r="U28" s="36">
        <f>SUMIFS(СВЦЭМ!$D$39:$D$782,СВЦЭМ!$A$39:$A$782,$A28,СВЦЭМ!$B$39:$B$782,U$11)+'СЕТ СН'!$F$11+СВЦЭМ!$D$10+'СЕТ СН'!$F$5-'СЕТ СН'!$F$21</f>
        <v>4840.0570974500006</v>
      </c>
      <c r="V28" s="36">
        <f>SUMIFS(СВЦЭМ!$D$39:$D$782,СВЦЭМ!$A$39:$A$782,$A28,СВЦЭМ!$B$39:$B$782,V$11)+'СЕТ СН'!$F$11+СВЦЭМ!$D$10+'СЕТ СН'!$F$5-'СЕТ СН'!$F$21</f>
        <v>4823.5242740000003</v>
      </c>
      <c r="W28" s="36">
        <f>SUMIFS(СВЦЭМ!$D$39:$D$782,СВЦЭМ!$A$39:$A$782,$A28,СВЦЭМ!$B$39:$B$782,W$11)+'СЕТ СН'!$F$11+СВЦЭМ!$D$10+'СЕТ СН'!$F$5-'СЕТ СН'!$F$21</f>
        <v>4789.1123931500006</v>
      </c>
      <c r="X28" s="36">
        <f>SUMIFS(СВЦЭМ!$D$39:$D$782,СВЦЭМ!$A$39:$A$782,$A28,СВЦЭМ!$B$39:$B$782,X$11)+'СЕТ СН'!$F$11+СВЦЭМ!$D$10+'СЕТ СН'!$F$5-'СЕТ СН'!$F$21</f>
        <v>4827.7384127400001</v>
      </c>
      <c r="Y28" s="36">
        <f>SUMIFS(СВЦЭМ!$D$39:$D$782,СВЦЭМ!$A$39:$A$782,$A28,СВЦЭМ!$B$39:$B$782,Y$11)+'СЕТ СН'!$F$11+СВЦЭМ!$D$10+'СЕТ СН'!$F$5-'СЕТ СН'!$F$21</f>
        <v>4893.0806297600002</v>
      </c>
    </row>
    <row r="29" spans="1:25" ht="15.75" x14ac:dyDescent="0.2">
      <c r="A29" s="35">
        <f t="shared" si="0"/>
        <v>45430</v>
      </c>
      <c r="B29" s="36">
        <f>SUMIFS(СВЦЭМ!$D$39:$D$782,СВЦЭМ!$A$39:$A$782,$A29,СВЦЭМ!$B$39:$B$782,B$11)+'СЕТ СН'!$F$11+СВЦЭМ!$D$10+'СЕТ СН'!$F$5-'СЕТ СН'!$F$21</f>
        <v>4843.8665590000001</v>
      </c>
      <c r="C29" s="36">
        <f>SUMIFS(СВЦЭМ!$D$39:$D$782,СВЦЭМ!$A$39:$A$782,$A29,СВЦЭМ!$B$39:$B$782,C$11)+'СЕТ СН'!$F$11+СВЦЭМ!$D$10+'СЕТ СН'!$F$5-'СЕТ СН'!$F$21</f>
        <v>4923.6846376800004</v>
      </c>
      <c r="D29" s="36">
        <f>SUMIFS(СВЦЭМ!$D$39:$D$782,СВЦЭМ!$A$39:$A$782,$A29,СВЦЭМ!$B$39:$B$782,D$11)+'СЕТ СН'!$F$11+СВЦЭМ!$D$10+'СЕТ СН'!$F$5-'СЕТ СН'!$F$21</f>
        <v>4918.3322264199996</v>
      </c>
      <c r="E29" s="36">
        <f>SUMIFS(СВЦЭМ!$D$39:$D$782,СВЦЭМ!$A$39:$A$782,$A29,СВЦЭМ!$B$39:$B$782,E$11)+'СЕТ СН'!$F$11+СВЦЭМ!$D$10+'СЕТ СН'!$F$5-'СЕТ СН'!$F$21</f>
        <v>4938.6747252799996</v>
      </c>
      <c r="F29" s="36">
        <f>SUMIFS(СВЦЭМ!$D$39:$D$782,СВЦЭМ!$A$39:$A$782,$A29,СВЦЭМ!$B$39:$B$782,F$11)+'СЕТ СН'!$F$11+СВЦЭМ!$D$10+'СЕТ СН'!$F$5-'СЕТ СН'!$F$21</f>
        <v>4942.9249391800004</v>
      </c>
      <c r="G29" s="36">
        <f>SUMIFS(СВЦЭМ!$D$39:$D$782,СВЦЭМ!$A$39:$A$782,$A29,СВЦЭМ!$B$39:$B$782,G$11)+'СЕТ СН'!$F$11+СВЦЭМ!$D$10+'СЕТ СН'!$F$5-'СЕТ СН'!$F$21</f>
        <v>4947.6928831599998</v>
      </c>
      <c r="H29" s="36">
        <f>SUMIFS(СВЦЭМ!$D$39:$D$782,СВЦЭМ!$A$39:$A$782,$A29,СВЦЭМ!$B$39:$B$782,H$11)+'СЕТ СН'!$F$11+СВЦЭМ!$D$10+'СЕТ СН'!$F$5-'СЕТ СН'!$F$21</f>
        <v>4924.1393838499998</v>
      </c>
      <c r="I29" s="36">
        <f>SUMIFS(СВЦЭМ!$D$39:$D$782,СВЦЭМ!$A$39:$A$782,$A29,СВЦЭМ!$B$39:$B$782,I$11)+'СЕТ СН'!$F$11+СВЦЭМ!$D$10+'СЕТ СН'!$F$5-'СЕТ СН'!$F$21</f>
        <v>4892.8348905299999</v>
      </c>
      <c r="J29" s="36">
        <f>SUMIFS(СВЦЭМ!$D$39:$D$782,СВЦЭМ!$A$39:$A$782,$A29,СВЦЭМ!$B$39:$B$782,J$11)+'СЕТ СН'!$F$11+СВЦЭМ!$D$10+'СЕТ СН'!$F$5-'СЕТ СН'!$F$21</f>
        <v>4843.8485101400001</v>
      </c>
      <c r="K29" s="36">
        <f>SUMIFS(СВЦЭМ!$D$39:$D$782,СВЦЭМ!$A$39:$A$782,$A29,СВЦЭМ!$B$39:$B$782,K$11)+'СЕТ СН'!$F$11+СВЦЭМ!$D$10+'СЕТ СН'!$F$5-'СЕТ СН'!$F$21</f>
        <v>4819.8528220999997</v>
      </c>
      <c r="L29" s="36">
        <f>SUMIFS(СВЦЭМ!$D$39:$D$782,СВЦЭМ!$A$39:$A$782,$A29,СВЦЭМ!$B$39:$B$782,L$11)+'СЕТ СН'!$F$11+СВЦЭМ!$D$10+'СЕТ СН'!$F$5-'СЕТ СН'!$F$21</f>
        <v>4817.5212381700003</v>
      </c>
      <c r="M29" s="36">
        <f>SUMIFS(СВЦЭМ!$D$39:$D$782,СВЦЭМ!$A$39:$A$782,$A29,СВЦЭМ!$B$39:$B$782,M$11)+'СЕТ СН'!$F$11+СВЦЭМ!$D$10+'СЕТ СН'!$F$5-'СЕТ СН'!$F$21</f>
        <v>4845.0663477600001</v>
      </c>
      <c r="N29" s="36">
        <f>SUMIFS(СВЦЭМ!$D$39:$D$782,СВЦЭМ!$A$39:$A$782,$A29,СВЦЭМ!$B$39:$B$782,N$11)+'СЕТ СН'!$F$11+СВЦЭМ!$D$10+'СЕТ СН'!$F$5-'СЕТ СН'!$F$21</f>
        <v>4849.8609808000001</v>
      </c>
      <c r="O29" s="36">
        <f>SUMIFS(СВЦЭМ!$D$39:$D$782,СВЦЭМ!$A$39:$A$782,$A29,СВЦЭМ!$B$39:$B$782,O$11)+'СЕТ СН'!$F$11+СВЦЭМ!$D$10+'СЕТ СН'!$F$5-'СЕТ СН'!$F$21</f>
        <v>4857.1858245100002</v>
      </c>
      <c r="P29" s="36">
        <f>SUMIFS(СВЦЭМ!$D$39:$D$782,СВЦЭМ!$A$39:$A$782,$A29,СВЦЭМ!$B$39:$B$782,P$11)+'СЕТ СН'!$F$11+СВЦЭМ!$D$10+'СЕТ СН'!$F$5-'СЕТ СН'!$F$21</f>
        <v>4879.3752214300002</v>
      </c>
      <c r="Q29" s="36">
        <f>SUMIFS(СВЦЭМ!$D$39:$D$782,СВЦЭМ!$A$39:$A$782,$A29,СВЦЭМ!$B$39:$B$782,Q$11)+'СЕТ СН'!$F$11+СВЦЭМ!$D$10+'СЕТ СН'!$F$5-'СЕТ СН'!$F$21</f>
        <v>4898.1557818300007</v>
      </c>
      <c r="R29" s="36">
        <f>SUMIFS(СВЦЭМ!$D$39:$D$782,СВЦЭМ!$A$39:$A$782,$A29,СВЦЭМ!$B$39:$B$782,R$11)+'СЕТ СН'!$F$11+СВЦЭМ!$D$10+'СЕТ СН'!$F$5-'СЕТ СН'!$F$21</f>
        <v>4913.75048453</v>
      </c>
      <c r="S29" s="36">
        <f>SUMIFS(СВЦЭМ!$D$39:$D$782,СВЦЭМ!$A$39:$A$782,$A29,СВЦЭМ!$B$39:$B$782,S$11)+'СЕТ СН'!$F$11+СВЦЭМ!$D$10+'СЕТ СН'!$F$5-'СЕТ СН'!$F$21</f>
        <v>4908.0273696599997</v>
      </c>
      <c r="T29" s="36">
        <f>SUMIFS(СВЦЭМ!$D$39:$D$782,СВЦЭМ!$A$39:$A$782,$A29,СВЦЭМ!$B$39:$B$782,T$11)+'СЕТ СН'!$F$11+СВЦЭМ!$D$10+'СЕТ СН'!$F$5-'СЕТ СН'!$F$21</f>
        <v>4881.9650851699998</v>
      </c>
      <c r="U29" s="36">
        <f>SUMIFS(СВЦЭМ!$D$39:$D$782,СВЦЭМ!$A$39:$A$782,$A29,СВЦЭМ!$B$39:$B$782,U$11)+'СЕТ СН'!$F$11+СВЦЭМ!$D$10+'СЕТ СН'!$F$5-'СЕТ СН'!$F$21</f>
        <v>4856.7937675700005</v>
      </c>
      <c r="V29" s="36">
        <f>SUMIFS(СВЦЭМ!$D$39:$D$782,СВЦЭМ!$A$39:$A$782,$A29,СВЦЭМ!$B$39:$B$782,V$11)+'СЕТ СН'!$F$11+СВЦЭМ!$D$10+'СЕТ СН'!$F$5-'СЕТ СН'!$F$21</f>
        <v>4805.84658984</v>
      </c>
      <c r="W29" s="36">
        <f>SUMIFS(СВЦЭМ!$D$39:$D$782,СВЦЭМ!$A$39:$A$782,$A29,СВЦЭМ!$B$39:$B$782,W$11)+'СЕТ СН'!$F$11+СВЦЭМ!$D$10+'СЕТ СН'!$F$5-'СЕТ СН'!$F$21</f>
        <v>4762.69909938</v>
      </c>
      <c r="X29" s="36">
        <f>SUMIFS(СВЦЭМ!$D$39:$D$782,СВЦЭМ!$A$39:$A$782,$A29,СВЦЭМ!$B$39:$B$782,X$11)+'СЕТ СН'!$F$11+СВЦЭМ!$D$10+'СЕТ СН'!$F$5-'СЕТ СН'!$F$21</f>
        <v>4798.9625819299999</v>
      </c>
      <c r="Y29" s="36">
        <f>SUMIFS(СВЦЭМ!$D$39:$D$782,СВЦЭМ!$A$39:$A$782,$A29,СВЦЭМ!$B$39:$B$782,Y$11)+'СЕТ СН'!$F$11+СВЦЭМ!$D$10+'СЕТ СН'!$F$5-'СЕТ СН'!$F$21</f>
        <v>4873.0251552700001</v>
      </c>
    </row>
    <row r="30" spans="1:25" ht="15.75" x14ac:dyDescent="0.2">
      <c r="A30" s="35">
        <f t="shared" si="0"/>
        <v>45431</v>
      </c>
      <c r="B30" s="36">
        <f>SUMIFS(СВЦЭМ!$D$39:$D$782,СВЦЭМ!$A$39:$A$782,$A30,СВЦЭМ!$B$39:$B$782,B$11)+'СЕТ СН'!$F$11+СВЦЭМ!$D$10+'СЕТ СН'!$F$5-'СЕТ СН'!$F$21</f>
        <v>4917.33296126</v>
      </c>
      <c r="C30" s="36">
        <f>SUMIFS(СВЦЭМ!$D$39:$D$782,СВЦЭМ!$A$39:$A$782,$A30,СВЦЭМ!$B$39:$B$782,C$11)+'СЕТ СН'!$F$11+СВЦЭМ!$D$10+'СЕТ СН'!$F$5-'СЕТ СН'!$F$21</f>
        <v>4937.29307797</v>
      </c>
      <c r="D30" s="36">
        <f>SUMIFS(СВЦЭМ!$D$39:$D$782,СВЦЭМ!$A$39:$A$782,$A30,СВЦЭМ!$B$39:$B$782,D$11)+'СЕТ СН'!$F$11+СВЦЭМ!$D$10+'СЕТ СН'!$F$5-'СЕТ СН'!$F$21</f>
        <v>4967.0921024099998</v>
      </c>
      <c r="E30" s="36">
        <f>SUMIFS(СВЦЭМ!$D$39:$D$782,СВЦЭМ!$A$39:$A$782,$A30,СВЦЭМ!$B$39:$B$782,E$11)+'СЕТ СН'!$F$11+СВЦЭМ!$D$10+'СЕТ СН'!$F$5-'СЕТ СН'!$F$21</f>
        <v>4989.67442441</v>
      </c>
      <c r="F30" s="36">
        <f>SUMIFS(СВЦЭМ!$D$39:$D$782,СВЦЭМ!$A$39:$A$782,$A30,СВЦЭМ!$B$39:$B$782,F$11)+'СЕТ СН'!$F$11+СВЦЭМ!$D$10+'СЕТ СН'!$F$5-'СЕТ СН'!$F$21</f>
        <v>4990.88292955</v>
      </c>
      <c r="G30" s="36">
        <f>SUMIFS(СВЦЭМ!$D$39:$D$782,СВЦЭМ!$A$39:$A$782,$A30,СВЦЭМ!$B$39:$B$782,G$11)+'СЕТ СН'!$F$11+СВЦЭМ!$D$10+'СЕТ СН'!$F$5-'СЕТ СН'!$F$21</f>
        <v>4973.3795786600003</v>
      </c>
      <c r="H30" s="36">
        <f>SUMIFS(СВЦЭМ!$D$39:$D$782,СВЦЭМ!$A$39:$A$782,$A30,СВЦЭМ!$B$39:$B$782,H$11)+'СЕТ СН'!$F$11+СВЦЭМ!$D$10+'СЕТ СН'!$F$5-'СЕТ СН'!$F$21</f>
        <v>4989.03092483</v>
      </c>
      <c r="I30" s="36">
        <f>SUMIFS(СВЦЭМ!$D$39:$D$782,СВЦЭМ!$A$39:$A$782,$A30,СВЦЭМ!$B$39:$B$782,I$11)+'СЕТ СН'!$F$11+СВЦЭМ!$D$10+'СЕТ СН'!$F$5-'СЕТ СН'!$F$21</f>
        <v>4955.2221058699997</v>
      </c>
      <c r="J30" s="36">
        <f>SUMIFS(СВЦЭМ!$D$39:$D$782,СВЦЭМ!$A$39:$A$782,$A30,СВЦЭМ!$B$39:$B$782,J$11)+'СЕТ СН'!$F$11+СВЦЭМ!$D$10+'СЕТ СН'!$F$5-'СЕТ СН'!$F$21</f>
        <v>4857.5048854400002</v>
      </c>
      <c r="K30" s="36">
        <f>SUMIFS(СВЦЭМ!$D$39:$D$782,СВЦЭМ!$A$39:$A$782,$A30,СВЦЭМ!$B$39:$B$782,K$11)+'СЕТ СН'!$F$11+СВЦЭМ!$D$10+'СЕТ СН'!$F$5-'СЕТ СН'!$F$21</f>
        <v>4800.0732269199998</v>
      </c>
      <c r="L30" s="36">
        <f>SUMIFS(СВЦЭМ!$D$39:$D$782,СВЦЭМ!$A$39:$A$782,$A30,СВЦЭМ!$B$39:$B$782,L$11)+'СЕТ СН'!$F$11+СВЦЭМ!$D$10+'СЕТ СН'!$F$5-'СЕТ СН'!$F$21</f>
        <v>4786.4364493399999</v>
      </c>
      <c r="M30" s="36">
        <f>SUMIFS(СВЦЭМ!$D$39:$D$782,СВЦЭМ!$A$39:$A$782,$A30,СВЦЭМ!$B$39:$B$782,M$11)+'СЕТ СН'!$F$11+СВЦЭМ!$D$10+'СЕТ СН'!$F$5-'СЕТ СН'!$F$21</f>
        <v>4796.5463633600002</v>
      </c>
      <c r="N30" s="36">
        <f>SUMIFS(СВЦЭМ!$D$39:$D$782,СВЦЭМ!$A$39:$A$782,$A30,СВЦЭМ!$B$39:$B$782,N$11)+'СЕТ СН'!$F$11+СВЦЭМ!$D$10+'СЕТ СН'!$F$5-'СЕТ СН'!$F$21</f>
        <v>4792.9470994399999</v>
      </c>
      <c r="O30" s="36">
        <f>SUMIFS(СВЦЭМ!$D$39:$D$782,СВЦЭМ!$A$39:$A$782,$A30,СВЦЭМ!$B$39:$B$782,O$11)+'СЕТ СН'!$F$11+СВЦЭМ!$D$10+'СЕТ СН'!$F$5-'СЕТ СН'!$F$21</f>
        <v>4794.2630176500006</v>
      </c>
      <c r="P30" s="36">
        <f>SUMIFS(СВЦЭМ!$D$39:$D$782,СВЦЭМ!$A$39:$A$782,$A30,СВЦЭМ!$B$39:$B$782,P$11)+'СЕТ СН'!$F$11+СВЦЭМ!$D$10+'СЕТ СН'!$F$5-'СЕТ СН'!$F$21</f>
        <v>4812.3555507199999</v>
      </c>
      <c r="Q30" s="36">
        <f>SUMIFS(СВЦЭМ!$D$39:$D$782,СВЦЭМ!$A$39:$A$782,$A30,СВЦЭМ!$B$39:$B$782,Q$11)+'СЕТ СН'!$F$11+СВЦЭМ!$D$10+'СЕТ СН'!$F$5-'СЕТ СН'!$F$21</f>
        <v>4834.77107858</v>
      </c>
      <c r="R30" s="36">
        <f>SUMIFS(СВЦЭМ!$D$39:$D$782,СВЦЭМ!$A$39:$A$782,$A30,СВЦЭМ!$B$39:$B$782,R$11)+'СЕТ СН'!$F$11+СВЦЭМ!$D$10+'СЕТ СН'!$F$5-'СЕТ СН'!$F$21</f>
        <v>4838.1765064199999</v>
      </c>
      <c r="S30" s="36">
        <f>SUMIFS(СВЦЭМ!$D$39:$D$782,СВЦЭМ!$A$39:$A$782,$A30,СВЦЭМ!$B$39:$B$782,S$11)+'СЕТ СН'!$F$11+СВЦЭМ!$D$10+'СЕТ СН'!$F$5-'СЕТ СН'!$F$21</f>
        <v>4824.7575161599998</v>
      </c>
      <c r="T30" s="36">
        <f>SUMIFS(СВЦЭМ!$D$39:$D$782,СВЦЭМ!$A$39:$A$782,$A30,СВЦЭМ!$B$39:$B$782,T$11)+'СЕТ СН'!$F$11+СВЦЭМ!$D$10+'СЕТ СН'!$F$5-'СЕТ СН'!$F$21</f>
        <v>4805.4404385400003</v>
      </c>
      <c r="U30" s="36">
        <f>SUMIFS(СВЦЭМ!$D$39:$D$782,СВЦЭМ!$A$39:$A$782,$A30,СВЦЭМ!$B$39:$B$782,U$11)+'СЕТ СН'!$F$11+СВЦЭМ!$D$10+'СЕТ СН'!$F$5-'СЕТ СН'!$F$21</f>
        <v>4803.06816205</v>
      </c>
      <c r="V30" s="36">
        <f>SUMIFS(СВЦЭМ!$D$39:$D$782,СВЦЭМ!$A$39:$A$782,$A30,СВЦЭМ!$B$39:$B$782,V$11)+'СЕТ СН'!$F$11+СВЦЭМ!$D$10+'СЕТ СН'!$F$5-'СЕТ СН'!$F$21</f>
        <v>4795.4161910599996</v>
      </c>
      <c r="W30" s="36">
        <f>SUMIFS(СВЦЭМ!$D$39:$D$782,СВЦЭМ!$A$39:$A$782,$A30,СВЦЭМ!$B$39:$B$782,W$11)+'СЕТ СН'!$F$11+СВЦЭМ!$D$10+'СЕТ СН'!$F$5-'СЕТ СН'!$F$21</f>
        <v>4757.9055333899996</v>
      </c>
      <c r="X30" s="36">
        <f>SUMIFS(СВЦЭМ!$D$39:$D$782,СВЦЭМ!$A$39:$A$782,$A30,СВЦЭМ!$B$39:$B$782,X$11)+'СЕТ СН'!$F$11+СВЦЭМ!$D$10+'СЕТ СН'!$F$5-'СЕТ СН'!$F$21</f>
        <v>4797.3662811200002</v>
      </c>
      <c r="Y30" s="36">
        <f>SUMIFS(СВЦЭМ!$D$39:$D$782,СВЦЭМ!$A$39:$A$782,$A30,СВЦЭМ!$B$39:$B$782,Y$11)+'СЕТ СН'!$F$11+СВЦЭМ!$D$10+'СЕТ СН'!$F$5-'СЕТ СН'!$F$21</f>
        <v>4830.1543009200004</v>
      </c>
    </row>
    <row r="31" spans="1:25" ht="15.75" x14ac:dyDescent="0.2">
      <c r="A31" s="35">
        <f t="shared" si="0"/>
        <v>45432</v>
      </c>
      <c r="B31" s="36">
        <f>SUMIFS(СВЦЭМ!$D$39:$D$782,СВЦЭМ!$A$39:$A$782,$A31,СВЦЭМ!$B$39:$B$782,B$11)+'СЕТ СН'!$F$11+СВЦЭМ!$D$10+'СЕТ СН'!$F$5-'СЕТ СН'!$F$21</f>
        <v>4854.7693370200004</v>
      </c>
      <c r="C31" s="36">
        <f>SUMIFS(СВЦЭМ!$D$39:$D$782,СВЦЭМ!$A$39:$A$782,$A31,СВЦЭМ!$B$39:$B$782,C$11)+'СЕТ СН'!$F$11+СВЦЭМ!$D$10+'СЕТ СН'!$F$5-'СЕТ СН'!$F$21</f>
        <v>4952.9702142400001</v>
      </c>
      <c r="D31" s="36">
        <f>SUMIFS(СВЦЭМ!$D$39:$D$782,СВЦЭМ!$A$39:$A$782,$A31,СВЦЭМ!$B$39:$B$782,D$11)+'СЕТ СН'!$F$11+СВЦЭМ!$D$10+'СЕТ СН'!$F$5-'СЕТ СН'!$F$21</f>
        <v>4955.6909369599998</v>
      </c>
      <c r="E31" s="36">
        <f>SUMIFS(СВЦЭМ!$D$39:$D$782,СВЦЭМ!$A$39:$A$782,$A31,СВЦЭМ!$B$39:$B$782,E$11)+'СЕТ СН'!$F$11+СВЦЭМ!$D$10+'СЕТ СН'!$F$5-'СЕТ СН'!$F$21</f>
        <v>5019.2108722499997</v>
      </c>
      <c r="F31" s="36">
        <f>SUMIFS(СВЦЭМ!$D$39:$D$782,СВЦЭМ!$A$39:$A$782,$A31,СВЦЭМ!$B$39:$B$782,F$11)+'СЕТ СН'!$F$11+СВЦЭМ!$D$10+'СЕТ СН'!$F$5-'СЕТ СН'!$F$21</f>
        <v>5016.4493169799998</v>
      </c>
      <c r="G31" s="36">
        <f>SUMIFS(СВЦЭМ!$D$39:$D$782,СВЦЭМ!$A$39:$A$782,$A31,СВЦЭМ!$B$39:$B$782,G$11)+'СЕТ СН'!$F$11+СВЦЭМ!$D$10+'СЕТ СН'!$F$5-'СЕТ СН'!$F$21</f>
        <v>4972.4504264400002</v>
      </c>
      <c r="H31" s="36">
        <f>SUMIFS(СВЦЭМ!$D$39:$D$782,СВЦЭМ!$A$39:$A$782,$A31,СВЦЭМ!$B$39:$B$782,H$11)+'СЕТ СН'!$F$11+СВЦЭМ!$D$10+'СЕТ СН'!$F$5-'СЕТ СН'!$F$21</f>
        <v>4916.0388977399998</v>
      </c>
      <c r="I31" s="36">
        <f>SUMIFS(СВЦЭМ!$D$39:$D$782,СВЦЭМ!$A$39:$A$782,$A31,СВЦЭМ!$B$39:$B$782,I$11)+'СЕТ СН'!$F$11+СВЦЭМ!$D$10+'СЕТ СН'!$F$5-'СЕТ СН'!$F$21</f>
        <v>4847.8391103200001</v>
      </c>
      <c r="J31" s="36">
        <f>SUMIFS(СВЦЭМ!$D$39:$D$782,СВЦЭМ!$A$39:$A$782,$A31,СВЦЭМ!$B$39:$B$782,J$11)+'СЕТ СН'!$F$11+СВЦЭМ!$D$10+'СЕТ СН'!$F$5-'СЕТ СН'!$F$21</f>
        <v>4799.6557649599999</v>
      </c>
      <c r="K31" s="36">
        <f>SUMIFS(СВЦЭМ!$D$39:$D$782,СВЦЭМ!$A$39:$A$782,$A31,СВЦЭМ!$B$39:$B$782,K$11)+'СЕТ СН'!$F$11+СВЦЭМ!$D$10+'СЕТ СН'!$F$5-'СЕТ СН'!$F$21</f>
        <v>4796.19929968</v>
      </c>
      <c r="L31" s="36">
        <f>SUMIFS(СВЦЭМ!$D$39:$D$782,СВЦЭМ!$A$39:$A$782,$A31,СВЦЭМ!$B$39:$B$782,L$11)+'СЕТ СН'!$F$11+СВЦЭМ!$D$10+'СЕТ СН'!$F$5-'СЕТ СН'!$F$21</f>
        <v>4783.9867617</v>
      </c>
      <c r="M31" s="36">
        <f>SUMIFS(СВЦЭМ!$D$39:$D$782,СВЦЭМ!$A$39:$A$782,$A31,СВЦЭМ!$B$39:$B$782,M$11)+'СЕТ СН'!$F$11+СВЦЭМ!$D$10+'СЕТ СН'!$F$5-'СЕТ СН'!$F$21</f>
        <v>4796.5860875600001</v>
      </c>
      <c r="N31" s="36">
        <f>SUMIFS(СВЦЭМ!$D$39:$D$782,СВЦЭМ!$A$39:$A$782,$A31,СВЦЭМ!$B$39:$B$782,N$11)+'СЕТ СН'!$F$11+СВЦЭМ!$D$10+'СЕТ СН'!$F$5-'СЕТ СН'!$F$21</f>
        <v>4808.8939342000003</v>
      </c>
      <c r="O31" s="36">
        <f>SUMIFS(СВЦЭМ!$D$39:$D$782,СВЦЭМ!$A$39:$A$782,$A31,СВЦЭМ!$B$39:$B$782,O$11)+'СЕТ СН'!$F$11+СВЦЭМ!$D$10+'СЕТ СН'!$F$5-'СЕТ СН'!$F$21</f>
        <v>4807.5374537900007</v>
      </c>
      <c r="P31" s="36">
        <f>SUMIFS(СВЦЭМ!$D$39:$D$782,СВЦЭМ!$A$39:$A$782,$A31,СВЦЭМ!$B$39:$B$782,P$11)+'СЕТ СН'!$F$11+СВЦЭМ!$D$10+'СЕТ СН'!$F$5-'СЕТ СН'!$F$21</f>
        <v>4820.3425531000003</v>
      </c>
      <c r="Q31" s="36">
        <f>SUMIFS(СВЦЭМ!$D$39:$D$782,СВЦЭМ!$A$39:$A$782,$A31,СВЦЭМ!$B$39:$B$782,Q$11)+'СЕТ СН'!$F$11+СВЦЭМ!$D$10+'СЕТ СН'!$F$5-'СЕТ СН'!$F$21</f>
        <v>4826.8296298799996</v>
      </c>
      <c r="R31" s="36">
        <f>SUMIFS(СВЦЭМ!$D$39:$D$782,СВЦЭМ!$A$39:$A$782,$A31,СВЦЭМ!$B$39:$B$782,R$11)+'СЕТ СН'!$F$11+СВЦЭМ!$D$10+'СЕТ СН'!$F$5-'СЕТ СН'!$F$21</f>
        <v>4833.1067213900005</v>
      </c>
      <c r="S31" s="36">
        <f>SUMIFS(СВЦЭМ!$D$39:$D$782,СВЦЭМ!$A$39:$A$782,$A31,СВЦЭМ!$B$39:$B$782,S$11)+'СЕТ СН'!$F$11+СВЦЭМ!$D$10+'СЕТ СН'!$F$5-'СЕТ СН'!$F$21</f>
        <v>4820.0289950100005</v>
      </c>
      <c r="T31" s="36">
        <f>SUMIFS(СВЦЭМ!$D$39:$D$782,СВЦЭМ!$A$39:$A$782,$A31,СВЦЭМ!$B$39:$B$782,T$11)+'СЕТ СН'!$F$11+СВЦЭМ!$D$10+'СЕТ СН'!$F$5-'СЕТ СН'!$F$21</f>
        <v>4800.7732887900002</v>
      </c>
      <c r="U31" s="36">
        <f>SUMIFS(СВЦЭМ!$D$39:$D$782,СВЦЭМ!$A$39:$A$782,$A31,СВЦЭМ!$B$39:$B$782,U$11)+'СЕТ СН'!$F$11+СВЦЭМ!$D$10+'СЕТ СН'!$F$5-'СЕТ СН'!$F$21</f>
        <v>4806.7559147499996</v>
      </c>
      <c r="V31" s="36">
        <f>SUMIFS(СВЦЭМ!$D$39:$D$782,СВЦЭМ!$A$39:$A$782,$A31,СВЦЭМ!$B$39:$B$782,V$11)+'СЕТ СН'!$F$11+СВЦЭМ!$D$10+'СЕТ СН'!$F$5-'СЕТ СН'!$F$21</f>
        <v>4794.5833614200001</v>
      </c>
      <c r="W31" s="36">
        <f>SUMIFS(СВЦЭМ!$D$39:$D$782,СВЦЭМ!$A$39:$A$782,$A31,СВЦЭМ!$B$39:$B$782,W$11)+'СЕТ СН'!$F$11+СВЦЭМ!$D$10+'СЕТ СН'!$F$5-'СЕТ СН'!$F$21</f>
        <v>4755.9120880099999</v>
      </c>
      <c r="X31" s="36">
        <f>SUMIFS(СВЦЭМ!$D$39:$D$782,СВЦЭМ!$A$39:$A$782,$A31,СВЦЭМ!$B$39:$B$782,X$11)+'СЕТ СН'!$F$11+СВЦЭМ!$D$10+'СЕТ СН'!$F$5-'СЕТ СН'!$F$21</f>
        <v>4784.0618821300004</v>
      </c>
      <c r="Y31" s="36">
        <f>SUMIFS(СВЦЭМ!$D$39:$D$782,СВЦЭМ!$A$39:$A$782,$A31,СВЦЭМ!$B$39:$B$782,Y$11)+'СЕТ СН'!$F$11+СВЦЭМ!$D$10+'СЕТ СН'!$F$5-'СЕТ СН'!$F$21</f>
        <v>4826.0723738200004</v>
      </c>
    </row>
    <row r="32" spans="1:25" ht="15.75" x14ac:dyDescent="0.2">
      <c r="A32" s="35">
        <f t="shared" si="0"/>
        <v>45433</v>
      </c>
      <c r="B32" s="36">
        <f>SUMIFS(СВЦЭМ!$D$39:$D$782,СВЦЭМ!$A$39:$A$782,$A32,СВЦЭМ!$B$39:$B$782,B$11)+'СЕТ СН'!$F$11+СВЦЭМ!$D$10+'СЕТ СН'!$F$5-'СЕТ СН'!$F$21</f>
        <v>4805.21408832</v>
      </c>
      <c r="C32" s="36">
        <f>SUMIFS(СВЦЭМ!$D$39:$D$782,СВЦЭМ!$A$39:$A$782,$A32,СВЦЭМ!$B$39:$B$782,C$11)+'СЕТ СН'!$F$11+СВЦЭМ!$D$10+'СЕТ СН'!$F$5-'СЕТ СН'!$F$21</f>
        <v>4914.2264016899999</v>
      </c>
      <c r="D32" s="36">
        <f>SUMIFS(СВЦЭМ!$D$39:$D$782,СВЦЭМ!$A$39:$A$782,$A32,СВЦЭМ!$B$39:$B$782,D$11)+'СЕТ СН'!$F$11+СВЦЭМ!$D$10+'СЕТ СН'!$F$5-'СЕТ СН'!$F$21</f>
        <v>4925.4343251</v>
      </c>
      <c r="E32" s="36">
        <f>SUMIFS(СВЦЭМ!$D$39:$D$782,СВЦЭМ!$A$39:$A$782,$A32,СВЦЭМ!$B$39:$B$782,E$11)+'СЕТ СН'!$F$11+СВЦЭМ!$D$10+'СЕТ СН'!$F$5-'СЕТ СН'!$F$21</f>
        <v>4983.6865940999996</v>
      </c>
      <c r="F32" s="36">
        <f>SUMIFS(СВЦЭМ!$D$39:$D$782,СВЦЭМ!$A$39:$A$782,$A32,СВЦЭМ!$B$39:$B$782,F$11)+'СЕТ СН'!$F$11+СВЦЭМ!$D$10+'СЕТ СН'!$F$5-'СЕТ СН'!$F$21</f>
        <v>4977.0858493300002</v>
      </c>
      <c r="G32" s="36">
        <f>SUMIFS(СВЦЭМ!$D$39:$D$782,СВЦЭМ!$A$39:$A$782,$A32,СВЦЭМ!$B$39:$B$782,G$11)+'СЕТ СН'!$F$11+СВЦЭМ!$D$10+'СЕТ СН'!$F$5-'СЕТ СН'!$F$21</f>
        <v>4935.5420247399998</v>
      </c>
      <c r="H32" s="36">
        <f>SUMIFS(СВЦЭМ!$D$39:$D$782,СВЦЭМ!$A$39:$A$782,$A32,СВЦЭМ!$B$39:$B$782,H$11)+'СЕТ СН'!$F$11+СВЦЭМ!$D$10+'СЕТ СН'!$F$5-'СЕТ СН'!$F$21</f>
        <v>4842.6972258900005</v>
      </c>
      <c r="I32" s="36">
        <f>SUMIFS(СВЦЭМ!$D$39:$D$782,СВЦЭМ!$A$39:$A$782,$A32,СВЦЭМ!$B$39:$B$782,I$11)+'СЕТ СН'!$F$11+СВЦЭМ!$D$10+'СЕТ СН'!$F$5-'СЕТ СН'!$F$21</f>
        <v>4803.5485738799998</v>
      </c>
      <c r="J32" s="36">
        <f>SUMIFS(СВЦЭМ!$D$39:$D$782,СВЦЭМ!$A$39:$A$782,$A32,СВЦЭМ!$B$39:$B$782,J$11)+'СЕТ СН'!$F$11+СВЦЭМ!$D$10+'СЕТ СН'!$F$5-'СЕТ СН'!$F$21</f>
        <v>4799.0661601600004</v>
      </c>
      <c r="K32" s="36">
        <f>SUMIFS(СВЦЭМ!$D$39:$D$782,СВЦЭМ!$A$39:$A$782,$A32,СВЦЭМ!$B$39:$B$782,K$11)+'СЕТ СН'!$F$11+СВЦЭМ!$D$10+'СЕТ СН'!$F$5-'СЕТ СН'!$F$21</f>
        <v>4805.3128492200003</v>
      </c>
      <c r="L32" s="36">
        <f>SUMIFS(СВЦЭМ!$D$39:$D$782,СВЦЭМ!$A$39:$A$782,$A32,СВЦЭМ!$B$39:$B$782,L$11)+'СЕТ СН'!$F$11+СВЦЭМ!$D$10+'СЕТ СН'!$F$5-'СЕТ СН'!$F$21</f>
        <v>4776.3094791700005</v>
      </c>
      <c r="M32" s="36">
        <f>SUMIFS(СВЦЭМ!$D$39:$D$782,СВЦЭМ!$A$39:$A$782,$A32,СВЦЭМ!$B$39:$B$782,M$11)+'СЕТ СН'!$F$11+СВЦЭМ!$D$10+'СЕТ СН'!$F$5-'СЕТ СН'!$F$21</f>
        <v>4777.0955786900004</v>
      </c>
      <c r="N32" s="36">
        <f>SUMIFS(СВЦЭМ!$D$39:$D$782,СВЦЭМ!$A$39:$A$782,$A32,СВЦЭМ!$B$39:$B$782,N$11)+'СЕТ СН'!$F$11+СВЦЭМ!$D$10+'СЕТ СН'!$F$5-'СЕТ СН'!$F$21</f>
        <v>4750.2082810800002</v>
      </c>
      <c r="O32" s="36">
        <f>SUMIFS(СВЦЭМ!$D$39:$D$782,СВЦЭМ!$A$39:$A$782,$A32,СВЦЭМ!$B$39:$B$782,O$11)+'СЕТ СН'!$F$11+СВЦЭМ!$D$10+'СЕТ СН'!$F$5-'СЕТ СН'!$F$21</f>
        <v>4758.3248516700005</v>
      </c>
      <c r="P32" s="36">
        <f>SUMIFS(СВЦЭМ!$D$39:$D$782,СВЦЭМ!$A$39:$A$782,$A32,СВЦЭМ!$B$39:$B$782,P$11)+'СЕТ СН'!$F$11+СВЦЭМ!$D$10+'СЕТ СН'!$F$5-'СЕТ СН'!$F$21</f>
        <v>4757.1881296199999</v>
      </c>
      <c r="Q32" s="36">
        <f>SUMIFS(СВЦЭМ!$D$39:$D$782,СВЦЭМ!$A$39:$A$782,$A32,СВЦЭМ!$B$39:$B$782,Q$11)+'СЕТ СН'!$F$11+СВЦЭМ!$D$10+'СЕТ СН'!$F$5-'СЕТ СН'!$F$21</f>
        <v>4765.4092660900005</v>
      </c>
      <c r="R32" s="36">
        <f>SUMIFS(СВЦЭМ!$D$39:$D$782,СВЦЭМ!$A$39:$A$782,$A32,СВЦЭМ!$B$39:$B$782,R$11)+'СЕТ СН'!$F$11+СВЦЭМ!$D$10+'СЕТ СН'!$F$5-'СЕТ СН'!$F$21</f>
        <v>4764.9226082599998</v>
      </c>
      <c r="S32" s="36">
        <f>SUMIFS(СВЦЭМ!$D$39:$D$782,СВЦЭМ!$A$39:$A$782,$A32,СВЦЭМ!$B$39:$B$782,S$11)+'СЕТ СН'!$F$11+СВЦЭМ!$D$10+'СЕТ СН'!$F$5-'СЕТ СН'!$F$21</f>
        <v>4771.1951957600004</v>
      </c>
      <c r="T32" s="36">
        <f>SUMIFS(СВЦЭМ!$D$39:$D$782,СВЦЭМ!$A$39:$A$782,$A32,СВЦЭМ!$B$39:$B$782,T$11)+'СЕТ СН'!$F$11+СВЦЭМ!$D$10+'СЕТ СН'!$F$5-'СЕТ СН'!$F$21</f>
        <v>4767.7602859100007</v>
      </c>
      <c r="U32" s="36">
        <f>SUMIFS(СВЦЭМ!$D$39:$D$782,СВЦЭМ!$A$39:$A$782,$A32,СВЦЭМ!$B$39:$B$782,U$11)+'СЕТ СН'!$F$11+СВЦЭМ!$D$10+'СЕТ СН'!$F$5-'СЕТ СН'!$F$21</f>
        <v>4773.8633286800004</v>
      </c>
      <c r="V32" s="36">
        <f>SUMIFS(СВЦЭМ!$D$39:$D$782,СВЦЭМ!$A$39:$A$782,$A32,СВЦЭМ!$B$39:$B$782,V$11)+'СЕТ СН'!$F$11+СВЦЭМ!$D$10+'СЕТ СН'!$F$5-'СЕТ СН'!$F$21</f>
        <v>4752.2345869399996</v>
      </c>
      <c r="W32" s="36">
        <f>SUMIFS(СВЦЭМ!$D$39:$D$782,СВЦЭМ!$A$39:$A$782,$A32,СВЦЭМ!$B$39:$B$782,W$11)+'СЕТ СН'!$F$11+СВЦЭМ!$D$10+'СЕТ СН'!$F$5-'СЕТ СН'!$F$21</f>
        <v>4719.5524860300002</v>
      </c>
      <c r="X32" s="36">
        <f>SUMIFS(СВЦЭМ!$D$39:$D$782,СВЦЭМ!$A$39:$A$782,$A32,СВЦЭМ!$B$39:$B$782,X$11)+'СЕТ СН'!$F$11+СВЦЭМ!$D$10+'СЕТ СН'!$F$5-'СЕТ СН'!$F$21</f>
        <v>4762.0496490900005</v>
      </c>
      <c r="Y32" s="36">
        <f>SUMIFS(СВЦЭМ!$D$39:$D$782,СВЦЭМ!$A$39:$A$782,$A32,СВЦЭМ!$B$39:$B$782,Y$11)+'СЕТ СН'!$F$11+СВЦЭМ!$D$10+'СЕТ СН'!$F$5-'СЕТ СН'!$F$21</f>
        <v>4757.9336465899996</v>
      </c>
    </row>
    <row r="33" spans="1:27" ht="15.75" x14ac:dyDescent="0.2">
      <c r="A33" s="35">
        <f t="shared" si="0"/>
        <v>45434</v>
      </c>
      <c r="B33" s="36">
        <f>SUMIFS(СВЦЭМ!$D$39:$D$782,СВЦЭМ!$A$39:$A$782,$A33,СВЦЭМ!$B$39:$B$782,B$11)+'СЕТ СН'!$F$11+СВЦЭМ!$D$10+'СЕТ СН'!$F$5-'СЕТ СН'!$F$21</f>
        <v>4808.2755315900004</v>
      </c>
      <c r="C33" s="36">
        <f>SUMIFS(СВЦЭМ!$D$39:$D$782,СВЦЭМ!$A$39:$A$782,$A33,СВЦЭМ!$B$39:$B$782,C$11)+'СЕТ СН'!$F$11+СВЦЭМ!$D$10+'СЕТ СН'!$F$5-'СЕТ СН'!$F$21</f>
        <v>4884.4085514500002</v>
      </c>
      <c r="D33" s="36">
        <f>SUMIFS(СВЦЭМ!$D$39:$D$782,СВЦЭМ!$A$39:$A$782,$A33,СВЦЭМ!$B$39:$B$782,D$11)+'СЕТ СН'!$F$11+СВЦЭМ!$D$10+'СЕТ СН'!$F$5-'СЕТ СН'!$F$21</f>
        <v>4923.6327796200003</v>
      </c>
      <c r="E33" s="36">
        <f>SUMIFS(СВЦЭМ!$D$39:$D$782,СВЦЭМ!$A$39:$A$782,$A33,СВЦЭМ!$B$39:$B$782,E$11)+'СЕТ СН'!$F$11+СВЦЭМ!$D$10+'СЕТ СН'!$F$5-'СЕТ СН'!$F$21</f>
        <v>4942.7915173700003</v>
      </c>
      <c r="F33" s="36">
        <f>SUMIFS(СВЦЭМ!$D$39:$D$782,СВЦЭМ!$A$39:$A$782,$A33,СВЦЭМ!$B$39:$B$782,F$11)+'СЕТ СН'!$F$11+СВЦЭМ!$D$10+'СЕТ СН'!$F$5-'СЕТ СН'!$F$21</f>
        <v>4941.3373002899998</v>
      </c>
      <c r="G33" s="36">
        <f>SUMIFS(СВЦЭМ!$D$39:$D$782,СВЦЭМ!$A$39:$A$782,$A33,СВЦЭМ!$B$39:$B$782,G$11)+'СЕТ СН'!$F$11+СВЦЭМ!$D$10+'СЕТ СН'!$F$5-'СЕТ СН'!$F$21</f>
        <v>4946.21526455</v>
      </c>
      <c r="H33" s="36">
        <f>SUMIFS(СВЦЭМ!$D$39:$D$782,СВЦЭМ!$A$39:$A$782,$A33,СВЦЭМ!$B$39:$B$782,H$11)+'СЕТ СН'!$F$11+СВЦЭМ!$D$10+'СЕТ СН'!$F$5-'СЕТ СН'!$F$21</f>
        <v>4871.2525719900004</v>
      </c>
      <c r="I33" s="36">
        <f>SUMIFS(СВЦЭМ!$D$39:$D$782,СВЦЭМ!$A$39:$A$782,$A33,СВЦЭМ!$B$39:$B$782,I$11)+'СЕТ СН'!$F$11+СВЦЭМ!$D$10+'СЕТ СН'!$F$5-'СЕТ СН'!$F$21</f>
        <v>4817.3126301400007</v>
      </c>
      <c r="J33" s="36">
        <f>SUMIFS(СВЦЭМ!$D$39:$D$782,СВЦЭМ!$A$39:$A$782,$A33,СВЦЭМ!$B$39:$B$782,J$11)+'СЕТ СН'!$F$11+СВЦЭМ!$D$10+'СЕТ СН'!$F$5-'СЕТ СН'!$F$21</f>
        <v>4825.3976636099997</v>
      </c>
      <c r="K33" s="36">
        <f>SUMIFS(СВЦЭМ!$D$39:$D$782,СВЦЭМ!$A$39:$A$782,$A33,СВЦЭМ!$B$39:$B$782,K$11)+'СЕТ СН'!$F$11+СВЦЭМ!$D$10+'СЕТ СН'!$F$5-'СЕТ СН'!$F$21</f>
        <v>4795.2071378800001</v>
      </c>
      <c r="L33" s="36">
        <f>SUMIFS(СВЦЭМ!$D$39:$D$782,СВЦЭМ!$A$39:$A$782,$A33,СВЦЭМ!$B$39:$B$782,L$11)+'СЕТ СН'!$F$11+СВЦЭМ!$D$10+'СЕТ СН'!$F$5-'СЕТ СН'!$F$21</f>
        <v>4764.8609611900001</v>
      </c>
      <c r="M33" s="36">
        <f>SUMIFS(СВЦЭМ!$D$39:$D$782,СВЦЭМ!$A$39:$A$782,$A33,СВЦЭМ!$B$39:$B$782,M$11)+'СЕТ СН'!$F$11+СВЦЭМ!$D$10+'СЕТ СН'!$F$5-'СЕТ СН'!$F$21</f>
        <v>4790.7275607400006</v>
      </c>
      <c r="N33" s="36">
        <f>SUMIFS(СВЦЭМ!$D$39:$D$782,СВЦЭМ!$A$39:$A$782,$A33,СВЦЭМ!$B$39:$B$782,N$11)+'СЕТ СН'!$F$11+СВЦЭМ!$D$10+'СЕТ СН'!$F$5-'СЕТ СН'!$F$21</f>
        <v>4808.5407538500003</v>
      </c>
      <c r="O33" s="36">
        <f>SUMIFS(СВЦЭМ!$D$39:$D$782,СВЦЭМ!$A$39:$A$782,$A33,СВЦЭМ!$B$39:$B$782,O$11)+'СЕТ СН'!$F$11+СВЦЭМ!$D$10+'СЕТ СН'!$F$5-'СЕТ СН'!$F$21</f>
        <v>4817.30989408</v>
      </c>
      <c r="P33" s="36">
        <f>SUMIFS(СВЦЭМ!$D$39:$D$782,СВЦЭМ!$A$39:$A$782,$A33,СВЦЭМ!$B$39:$B$782,P$11)+'СЕТ СН'!$F$11+СВЦЭМ!$D$10+'СЕТ СН'!$F$5-'СЕТ СН'!$F$21</f>
        <v>4824.9519595199999</v>
      </c>
      <c r="Q33" s="36">
        <f>SUMIFS(СВЦЭМ!$D$39:$D$782,СВЦЭМ!$A$39:$A$782,$A33,СВЦЭМ!$B$39:$B$782,Q$11)+'СЕТ СН'!$F$11+СВЦЭМ!$D$10+'СЕТ СН'!$F$5-'СЕТ СН'!$F$21</f>
        <v>4841.1888962800003</v>
      </c>
      <c r="R33" s="36">
        <f>SUMIFS(СВЦЭМ!$D$39:$D$782,СВЦЭМ!$A$39:$A$782,$A33,СВЦЭМ!$B$39:$B$782,R$11)+'СЕТ СН'!$F$11+СВЦЭМ!$D$10+'СЕТ СН'!$F$5-'СЕТ СН'!$F$21</f>
        <v>4844.3386582599996</v>
      </c>
      <c r="S33" s="36">
        <f>SUMIFS(СВЦЭМ!$D$39:$D$782,СВЦЭМ!$A$39:$A$782,$A33,СВЦЭМ!$B$39:$B$782,S$11)+'СЕТ СН'!$F$11+СВЦЭМ!$D$10+'СЕТ СН'!$F$5-'СЕТ СН'!$F$21</f>
        <v>4849.0021319799998</v>
      </c>
      <c r="T33" s="36">
        <f>SUMIFS(СВЦЭМ!$D$39:$D$782,СВЦЭМ!$A$39:$A$782,$A33,СВЦЭМ!$B$39:$B$782,T$11)+'СЕТ СН'!$F$11+СВЦЭМ!$D$10+'СЕТ СН'!$F$5-'СЕТ СН'!$F$21</f>
        <v>4826.3390356400005</v>
      </c>
      <c r="U33" s="36">
        <f>SUMIFS(СВЦЭМ!$D$39:$D$782,СВЦЭМ!$A$39:$A$782,$A33,СВЦЭМ!$B$39:$B$782,U$11)+'СЕТ СН'!$F$11+СВЦЭМ!$D$10+'СЕТ СН'!$F$5-'СЕТ СН'!$F$21</f>
        <v>4815.2858968399996</v>
      </c>
      <c r="V33" s="36">
        <f>SUMIFS(СВЦЭМ!$D$39:$D$782,СВЦЭМ!$A$39:$A$782,$A33,СВЦЭМ!$B$39:$B$782,V$11)+'СЕТ СН'!$F$11+СВЦЭМ!$D$10+'СЕТ СН'!$F$5-'СЕТ СН'!$F$21</f>
        <v>4759.7986966799999</v>
      </c>
      <c r="W33" s="36">
        <f>SUMIFS(СВЦЭМ!$D$39:$D$782,СВЦЭМ!$A$39:$A$782,$A33,СВЦЭМ!$B$39:$B$782,W$11)+'СЕТ СН'!$F$11+СВЦЭМ!$D$10+'СЕТ СН'!$F$5-'СЕТ СН'!$F$21</f>
        <v>4719.3983746399999</v>
      </c>
      <c r="X33" s="36">
        <f>SUMIFS(СВЦЭМ!$D$39:$D$782,СВЦЭМ!$A$39:$A$782,$A33,СВЦЭМ!$B$39:$B$782,X$11)+'СЕТ СН'!$F$11+СВЦЭМ!$D$10+'СЕТ СН'!$F$5-'СЕТ СН'!$F$21</f>
        <v>4749.5275909700003</v>
      </c>
      <c r="Y33" s="36">
        <f>SUMIFS(СВЦЭМ!$D$39:$D$782,СВЦЭМ!$A$39:$A$782,$A33,СВЦЭМ!$B$39:$B$782,Y$11)+'СЕТ СН'!$F$11+СВЦЭМ!$D$10+'СЕТ СН'!$F$5-'СЕТ СН'!$F$21</f>
        <v>4756.92959711</v>
      </c>
    </row>
    <row r="34" spans="1:27" ht="15.75" x14ac:dyDescent="0.2">
      <c r="A34" s="35">
        <f t="shared" si="0"/>
        <v>45435</v>
      </c>
      <c r="B34" s="36">
        <f>SUMIFS(СВЦЭМ!$D$39:$D$782,СВЦЭМ!$A$39:$A$782,$A34,СВЦЭМ!$B$39:$B$782,B$11)+'СЕТ СН'!$F$11+СВЦЭМ!$D$10+'СЕТ СН'!$F$5-'СЕТ СН'!$F$21</f>
        <v>4785.9987782099997</v>
      </c>
      <c r="C34" s="36">
        <f>SUMIFS(СВЦЭМ!$D$39:$D$782,СВЦЭМ!$A$39:$A$782,$A34,СВЦЭМ!$B$39:$B$782,C$11)+'СЕТ СН'!$F$11+СВЦЭМ!$D$10+'СЕТ СН'!$F$5-'СЕТ СН'!$F$21</f>
        <v>4859.6225639499999</v>
      </c>
      <c r="D34" s="36">
        <f>SUMIFS(СВЦЭМ!$D$39:$D$782,СВЦЭМ!$A$39:$A$782,$A34,СВЦЭМ!$B$39:$B$782,D$11)+'СЕТ СН'!$F$11+СВЦЭМ!$D$10+'СЕТ СН'!$F$5-'СЕТ СН'!$F$21</f>
        <v>4880.0534526299998</v>
      </c>
      <c r="E34" s="36">
        <f>SUMIFS(СВЦЭМ!$D$39:$D$782,СВЦЭМ!$A$39:$A$782,$A34,СВЦЭМ!$B$39:$B$782,E$11)+'СЕТ СН'!$F$11+СВЦЭМ!$D$10+'СЕТ СН'!$F$5-'СЕТ СН'!$F$21</f>
        <v>4867.8630093900001</v>
      </c>
      <c r="F34" s="36">
        <f>SUMIFS(СВЦЭМ!$D$39:$D$782,СВЦЭМ!$A$39:$A$782,$A34,СВЦЭМ!$B$39:$B$782,F$11)+'СЕТ СН'!$F$11+СВЦЭМ!$D$10+'СЕТ СН'!$F$5-'СЕТ СН'!$F$21</f>
        <v>4875.8079282199997</v>
      </c>
      <c r="G34" s="36">
        <f>SUMIFS(СВЦЭМ!$D$39:$D$782,СВЦЭМ!$A$39:$A$782,$A34,СВЦЭМ!$B$39:$B$782,G$11)+'СЕТ СН'!$F$11+СВЦЭМ!$D$10+'СЕТ СН'!$F$5-'СЕТ СН'!$F$21</f>
        <v>4866.7730400300006</v>
      </c>
      <c r="H34" s="36">
        <f>SUMIFS(СВЦЭМ!$D$39:$D$782,СВЦЭМ!$A$39:$A$782,$A34,СВЦЭМ!$B$39:$B$782,H$11)+'СЕТ СН'!$F$11+СВЦЭМ!$D$10+'СЕТ СН'!$F$5-'СЕТ СН'!$F$21</f>
        <v>4872.0961704900001</v>
      </c>
      <c r="I34" s="36">
        <f>SUMIFS(СВЦЭМ!$D$39:$D$782,СВЦЭМ!$A$39:$A$782,$A34,СВЦЭМ!$B$39:$B$782,I$11)+'СЕТ СН'!$F$11+СВЦЭМ!$D$10+'СЕТ СН'!$F$5-'СЕТ СН'!$F$21</f>
        <v>4804.89143659</v>
      </c>
      <c r="J34" s="36">
        <f>SUMIFS(СВЦЭМ!$D$39:$D$782,СВЦЭМ!$A$39:$A$782,$A34,СВЦЭМ!$B$39:$B$782,J$11)+'СЕТ СН'!$F$11+СВЦЭМ!$D$10+'СЕТ СН'!$F$5-'СЕТ СН'!$F$21</f>
        <v>4774.0197951299997</v>
      </c>
      <c r="K34" s="36">
        <f>SUMIFS(СВЦЭМ!$D$39:$D$782,СВЦЭМ!$A$39:$A$782,$A34,СВЦЭМ!$B$39:$B$782,K$11)+'СЕТ СН'!$F$11+СВЦЭМ!$D$10+'СЕТ СН'!$F$5-'СЕТ СН'!$F$21</f>
        <v>4759.8465806000004</v>
      </c>
      <c r="L34" s="36">
        <f>SUMIFS(СВЦЭМ!$D$39:$D$782,СВЦЭМ!$A$39:$A$782,$A34,СВЦЭМ!$B$39:$B$782,L$11)+'СЕТ СН'!$F$11+СВЦЭМ!$D$10+'СЕТ СН'!$F$5-'СЕТ СН'!$F$21</f>
        <v>4768.4190413599999</v>
      </c>
      <c r="M34" s="36">
        <f>SUMIFS(СВЦЭМ!$D$39:$D$782,СВЦЭМ!$A$39:$A$782,$A34,СВЦЭМ!$B$39:$B$782,M$11)+'СЕТ СН'!$F$11+СВЦЭМ!$D$10+'СЕТ СН'!$F$5-'СЕТ СН'!$F$21</f>
        <v>4767.3149118800002</v>
      </c>
      <c r="N34" s="36">
        <f>SUMIFS(СВЦЭМ!$D$39:$D$782,СВЦЭМ!$A$39:$A$782,$A34,СВЦЭМ!$B$39:$B$782,N$11)+'СЕТ СН'!$F$11+СВЦЭМ!$D$10+'СЕТ СН'!$F$5-'СЕТ СН'!$F$21</f>
        <v>4760.7484321299999</v>
      </c>
      <c r="O34" s="36">
        <f>SUMIFS(СВЦЭМ!$D$39:$D$782,СВЦЭМ!$A$39:$A$782,$A34,СВЦЭМ!$B$39:$B$782,O$11)+'СЕТ СН'!$F$11+СВЦЭМ!$D$10+'СЕТ СН'!$F$5-'СЕТ СН'!$F$21</f>
        <v>4767.2571365200001</v>
      </c>
      <c r="P34" s="36">
        <f>SUMIFS(СВЦЭМ!$D$39:$D$782,СВЦЭМ!$A$39:$A$782,$A34,СВЦЭМ!$B$39:$B$782,P$11)+'СЕТ СН'!$F$11+СВЦЭМ!$D$10+'СЕТ СН'!$F$5-'СЕТ СН'!$F$21</f>
        <v>4775.6222355999998</v>
      </c>
      <c r="Q34" s="36">
        <f>SUMIFS(СВЦЭМ!$D$39:$D$782,СВЦЭМ!$A$39:$A$782,$A34,СВЦЭМ!$B$39:$B$782,Q$11)+'СЕТ СН'!$F$11+СВЦЭМ!$D$10+'СЕТ СН'!$F$5-'СЕТ СН'!$F$21</f>
        <v>4795.85187116</v>
      </c>
      <c r="R34" s="36">
        <f>SUMIFS(СВЦЭМ!$D$39:$D$782,СВЦЭМ!$A$39:$A$782,$A34,СВЦЭМ!$B$39:$B$782,R$11)+'СЕТ СН'!$F$11+СВЦЭМ!$D$10+'СЕТ СН'!$F$5-'СЕТ СН'!$F$21</f>
        <v>4798.5059704699997</v>
      </c>
      <c r="S34" s="36">
        <f>SUMIFS(СВЦЭМ!$D$39:$D$782,СВЦЭМ!$A$39:$A$782,$A34,СВЦЭМ!$B$39:$B$782,S$11)+'СЕТ СН'!$F$11+СВЦЭМ!$D$10+'СЕТ СН'!$F$5-'СЕТ СН'!$F$21</f>
        <v>4786.0735081700004</v>
      </c>
      <c r="T34" s="36">
        <f>SUMIFS(СВЦЭМ!$D$39:$D$782,СВЦЭМ!$A$39:$A$782,$A34,СВЦЭМ!$B$39:$B$782,T$11)+'СЕТ СН'!$F$11+СВЦЭМ!$D$10+'СЕТ СН'!$F$5-'СЕТ СН'!$F$21</f>
        <v>4785.9151672600001</v>
      </c>
      <c r="U34" s="36">
        <f>SUMIFS(СВЦЭМ!$D$39:$D$782,СВЦЭМ!$A$39:$A$782,$A34,СВЦЭМ!$B$39:$B$782,U$11)+'СЕТ СН'!$F$11+СВЦЭМ!$D$10+'СЕТ СН'!$F$5-'СЕТ СН'!$F$21</f>
        <v>4800.4469549599999</v>
      </c>
      <c r="V34" s="36">
        <f>SUMIFS(СВЦЭМ!$D$39:$D$782,СВЦЭМ!$A$39:$A$782,$A34,СВЦЭМ!$B$39:$B$782,V$11)+'СЕТ СН'!$F$11+СВЦЭМ!$D$10+'СЕТ СН'!$F$5-'СЕТ СН'!$F$21</f>
        <v>4788.5714842300004</v>
      </c>
      <c r="W34" s="36">
        <f>SUMIFS(СВЦЭМ!$D$39:$D$782,СВЦЭМ!$A$39:$A$782,$A34,СВЦЭМ!$B$39:$B$782,W$11)+'СЕТ СН'!$F$11+СВЦЭМ!$D$10+'СЕТ СН'!$F$5-'СЕТ СН'!$F$21</f>
        <v>4763.0787705100001</v>
      </c>
      <c r="X34" s="36">
        <f>SUMIFS(СВЦЭМ!$D$39:$D$782,СВЦЭМ!$A$39:$A$782,$A34,СВЦЭМ!$B$39:$B$782,X$11)+'СЕТ СН'!$F$11+СВЦЭМ!$D$10+'СЕТ СН'!$F$5-'СЕТ СН'!$F$21</f>
        <v>4790.9443971999999</v>
      </c>
      <c r="Y34" s="36">
        <f>SUMIFS(СВЦЭМ!$D$39:$D$782,СВЦЭМ!$A$39:$A$782,$A34,СВЦЭМ!$B$39:$B$782,Y$11)+'СЕТ СН'!$F$11+СВЦЭМ!$D$10+'СЕТ СН'!$F$5-'СЕТ СН'!$F$21</f>
        <v>4852.1437365100001</v>
      </c>
    </row>
    <row r="35" spans="1:27" ht="15.75" x14ac:dyDescent="0.2">
      <c r="A35" s="35">
        <f t="shared" si="0"/>
        <v>45436</v>
      </c>
      <c r="B35" s="36">
        <f>SUMIFS(СВЦЭМ!$D$39:$D$782,СВЦЭМ!$A$39:$A$782,$A35,СВЦЭМ!$B$39:$B$782,B$11)+'СЕТ СН'!$F$11+СВЦЭМ!$D$10+'СЕТ СН'!$F$5-'СЕТ СН'!$F$21</f>
        <v>4774.3026754500006</v>
      </c>
      <c r="C35" s="36">
        <f>SUMIFS(СВЦЭМ!$D$39:$D$782,СВЦЭМ!$A$39:$A$782,$A35,СВЦЭМ!$B$39:$B$782,C$11)+'СЕТ СН'!$F$11+СВЦЭМ!$D$10+'СЕТ СН'!$F$5-'СЕТ СН'!$F$21</f>
        <v>4856.5219037699999</v>
      </c>
      <c r="D35" s="36">
        <f>SUMIFS(СВЦЭМ!$D$39:$D$782,СВЦЭМ!$A$39:$A$782,$A35,СВЦЭМ!$B$39:$B$782,D$11)+'СЕТ СН'!$F$11+СВЦЭМ!$D$10+'СЕТ СН'!$F$5-'СЕТ СН'!$F$21</f>
        <v>4874.7444503099996</v>
      </c>
      <c r="E35" s="36">
        <f>SUMIFS(СВЦЭМ!$D$39:$D$782,СВЦЭМ!$A$39:$A$782,$A35,СВЦЭМ!$B$39:$B$782,E$11)+'СЕТ СН'!$F$11+СВЦЭМ!$D$10+'СЕТ СН'!$F$5-'СЕТ СН'!$F$21</f>
        <v>4940.4229681400002</v>
      </c>
      <c r="F35" s="36">
        <f>SUMIFS(СВЦЭМ!$D$39:$D$782,СВЦЭМ!$A$39:$A$782,$A35,СВЦЭМ!$B$39:$B$782,F$11)+'СЕТ СН'!$F$11+СВЦЭМ!$D$10+'СЕТ СН'!$F$5-'СЕТ СН'!$F$21</f>
        <v>4927.2194019400004</v>
      </c>
      <c r="G35" s="36">
        <f>SUMIFS(СВЦЭМ!$D$39:$D$782,СВЦЭМ!$A$39:$A$782,$A35,СВЦЭМ!$B$39:$B$782,G$11)+'СЕТ СН'!$F$11+СВЦЭМ!$D$10+'СЕТ СН'!$F$5-'СЕТ СН'!$F$21</f>
        <v>4888.6969076400001</v>
      </c>
      <c r="H35" s="36">
        <f>SUMIFS(СВЦЭМ!$D$39:$D$782,СВЦЭМ!$A$39:$A$782,$A35,СВЦЭМ!$B$39:$B$782,H$11)+'СЕТ СН'!$F$11+СВЦЭМ!$D$10+'СЕТ СН'!$F$5-'СЕТ СН'!$F$21</f>
        <v>4770.2987670800003</v>
      </c>
      <c r="I35" s="36">
        <f>SUMIFS(СВЦЭМ!$D$39:$D$782,СВЦЭМ!$A$39:$A$782,$A35,СВЦЭМ!$B$39:$B$782,I$11)+'СЕТ СН'!$F$11+СВЦЭМ!$D$10+'СЕТ СН'!$F$5-'СЕТ СН'!$F$21</f>
        <v>4682.8702860499998</v>
      </c>
      <c r="J35" s="36">
        <f>SUMIFS(СВЦЭМ!$D$39:$D$782,СВЦЭМ!$A$39:$A$782,$A35,СВЦЭМ!$B$39:$B$782,J$11)+'СЕТ СН'!$F$11+СВЦЭМ!$D$10+'СЕТ СН'!$F$5-'СЕТ СН'!$F$21</f>
        <v>4645.8982567500007</v>
      </c>
      <c r="K35" s="36">
        <f>SUMIFS(СВЦЭМ!$D$39:$D$782,СВЦЭМ!$A$39:$A$782,$A35,СВЦЭМ!$B$39:$B$782,K$11)+'СЕТ СН'!$F$11+СВЦЭМ!$D$10+'СЕТ СН'!$F$5-'СЕТ СН'!$F$21</f>
        <v>4621.66499165</v>
      </c>
      <c r="L35" s="36">
        <f>SUMIFS(СВЦЭМ!$D$39:$D$782,СВЦЭМ!$A$39:$A$782,$A35,СВЦЭМ!$B$39:$B$782,L$11)+'СЕТ СН'!$F$11+СВЦЭМ!$D$10+'СЕТ СН'!$F$5-'СЕТ СН'!$F$21</f>
        <v>4603.3676055400001</v>
      </c>
      <c r="M35" s="36">
        <f>SUMIFS(СВЦЭМ!$D$39:$D$782,СВЦЭМ!$A$39:$A$782,$A35,СВЦЭМ!$B$39:$B$782,M$11)+'СЕТ СН'!$F$11+СВЦЭМ!$D$10+'СЕТ СН'!$F$5-'СЕТ СН'!$F$21</f>
        <v>4603.2666899100004</v>
      </c>
      <c r="N35" s="36">
        <f>SUMIFS(СВЦЭМ!$D$39:$D$782,СВЦЭМ!$A$39:$A$782,$A35,СВЦЭМ!$B$39:$B$782,N$11)+'СЕТ СН'!$F$11+СВЦЭМ!$D$10+'СЕТ СН'!$F$5-'СЕТ СН'!$F$21</f>
        <v>4612.5983020800004</v>
      </c>
      <c r="O35" s="36">
        <f>SUMIFS(СВЦЭМ!$D$39:$D$782,СВЦЭМ!$A$39:$A$782,$A35,СВЦЭМ!$B$39:$B$782,O$11)+'СЕТ СН'!$F$11+СВЦЭМ!$D$10+'СЕТ СН'!$F$5-'СЕТ СН'!$F$21</f>
        <v>4618.0501953800003</v>
      </c>
      <c r="P35" s="36">
        <f>SUMIFS(СВЦЭМ!$D$39:$D$782,СВЦЭМ!$A$39:$A$782,$A35,СВЦЭМ!$B$39:$B$782,P$11)+'СЕТ СН'!$F$11+СВЦЭМ!$D$10+'СЕТ СН'!$F$5-'СЕТ СН'!$F$21</f>
        <v>4626.1630236000001</v>
      </c>
      <c r="Q35" s="36">
        <f>SUMIFS(СВЦЭМ!$D$39:$D$782,СВЦЭМ!$A$39:$A$782,$A35,СВЦЭМ!$B$39:$B$782,Q$11)+'СЕТ СН'!$F$11+СВЦЭМ!$D$10+'СЕТ СН'!$F$5-'СЕТ СН'!$F$21</f>
        <v>4643.7844037499999</v>
      </c>
      <c r="R35" s="36">
        <f>SUMIFS(СВЦЭМ!$D$39:$D$782,СВЦЭМ!$A$39:$A$782,$A35,СВЦЭМ!$B$39:$B$782,R$11)+'СЕТ СН'!$F$11+СВЦЭМ!$D$10+'СЕТ СН'!$F$5-'СЕТ СН'!$F$21</f>
        <v>4663.7426307100004</v>
      </c>
      <c r="S35" s="36">
        <f>SUMIFS(СВЦЭМ!$D$39:$D$782,СВЦЭМ!$A$39:$A$782,$A35,СВЦЭМ!$B$39:$B$782,S$11)+'СЕТ СН'!$F$11+СВЦЭМ!$D$10+'СЕТ СН'!$F$5-'СЕТ СН'!$F$21</f>
        <v>4658.15041965</v>
      </c>
      <c r="T35" s="36">
        <f>SUMIFS(СВЦЭМ!$D$39:$D$782,СВЦЭМ!$A$39:$A$782,$A35,СВЦЭМ!$B$39:$B$782,T$11)+'СЕТ СН'!$F$11+СВЦЭМ!$D$10+'СЕТ СН'!$F$5-'СЕТ СН'!$F$21</f>
        <v>4638.9180605199999</v>
      </c>
      <c r="U35" s="36">
        <f>SUMIFS(СВЦЭМ!$D$39:$D$782,СВЦЭМ!$A$39:$A$782,$A35,СВЦЭМ!$B$39:$B$782,U$11)+'СЕТ СН'!$F$11+СВЦЭМ!$D$10+'СЕТ СН'!$F$5-'СЕТ СН'!$F$21</f>
        <v>4624.8362698399997</v>
      </c>
      <c r="V35" s="36">
        <f>SUMIFS(СВЦЭМ!$D$39:$D$782,СВЦЭМ!$A$39:$A$782,$A35,СВЦЭМ!$B$39:$B$782,V$11)+'СЕТ СН'!$F$11+СВЦЭМ!$D$10+'СЕТ СН'!$F$5-'СЕТ СН'!$F$21</f>
        <v>4609.5072183900002</v>
      </c>
      <c r="W35" s="36">
        <f>SUMIFS(СВЦЭМ!$D$39:$D$782,СВЦЭМ!$A$39:$A$782,$A35,СВЦЭМ!$B$39:$B$782,W$11)+'СЕТ СН'!$F$11+СВЦЭМ!$D$10+'СЕТ СН'!$F$5-'СЕТ СН'!$F$21</f>
        <v>4589.5658853499999</v>
      </c>
      <c r="X35" s="36">
        <f>SUMIFS(СВЦЭМ!$D$39:$D$782,СВЦЭМ!$A$39:$A$782,$A35,СВЦЭМ!$B$39:$B$782,X$11)+'СЕТ СН'!$F$11+СВЦЭМ!$D$10+'СЕТ СН'!$F$5-'СЕТ СН'!$F$21</f>
        <v>4608.9176788499999</v>
      </c>
      <c r="Y35" s="36">
        <f>SUMIFS(СВЦЭМ!$D$39:$D$782,СВЦЭМ!$A$39:$A$782,$A35,СВЦЭМ!$B$39:$B$782,Y$11)+'СЕТ СН'!$F$11+СВЦЭМ!$D$10+'СЕТ СН'!$F$5-'СЕТ СН'!$F$21</f>
        <v>4701.3318304300001</v>
      </c>
    </row>
    <row r="36" spans="1:27" ht="15.75" x14ac:dyDescent="0.2">
      <c r="A36" s="35">
        <f t="shared" si="0"/>
        <v>45437</v>
      </c>
      <c r="B36" s="36">
        <f>SUMIFS(СВЦЭМ!$D$39:$D$782,СВЦЭМ!$A$39:$A$782,$A36,СВЦЭМ!$B$39:$B$782,B$11)+'СЕТ СН'!$F$11+СВЦЭМ!$D$10+'СЕТ СН'!$F$5-'СЕТ СН'!$F$21</f>
        <v>4684.4807924899997</v>
      </c>
      <c r="C36" s="36">
        <f>SUMIFS(СВЦЭМ!$D$39:$D$782,СВЦЭМ!$A$39:$A$782,$A36,СВЦЭМ!$B$39:$B$782,C$11)+'СЕТ СН'!$F$11+СВЦЭМ!$D$10+'СЕТ СН'!$F$5-'СЕТ СН'!$F$21</f>
        <v>4753.9109689699999</v>
      </c>
      <c r="D36" s="36">
        <f>SUMIFS(СВЦЭМ!$D$39:$D$782,СВЦЭМ!$A$39:$A$782,$A36,СВЦЭМ!$B$39:$B$782,D$11)+'СЕТ СН'!$F$11+СВЦЭМ!$D$10+'СЕТ СН'!$F$5-'СЕТ СН'!$F$21</f>
        <v>4871.3214822299997</v>
      </c>
      <c r="E36" s="36">
        <f>SUMIFS(СВЦЭМ!$D$39:$D$782,СВЦЭМ!$A$39:$A$782,$A36,СВЦЭМ!$B$39:$B$782,E$11)+'СЕТ СН'!$F$11+СВЦЭМ!$D$10+'СЕТ СН'!$F$5-'СЕТ СН'!$F$21</f>
        <v>4877.1718117099999</v>
      </c>
      <c r="F36" s="36">
        <f>SUMIFS(СВЦЭМ!$D$39:$D$782,СВЦЭМ!$A$39:$A$782,$A36,СВЦЭМ!$B$39:$B$782,F$11)+'СЕТ СН'!$F$11+СВЦЭМ!$D$10+'СЕТ СН'!$F$5-'СЕТ СН'!$F$21</f>
        <v>4867.3707172900004</v>
      </c>
      <c r="G36" s="36">
        <f>SUMIFS(СВЦЭМ!$D$39:$D$782,СВЦЭМ!$A$39:$A$782,$A36,СВЦЭМ!$B$39:$B$782,G$11)+'СЕТ СН'!$F$11+СВЦЭМ!$D$10+'СЕТ СН'!$F$5-'СЕТ СН'!$F$21</f>
        <v>4882.5061283200002</v>
      </c>
      <c r="H36" s="36">
        <f>SUMIFS(СВЦЭМ!$D$39:$D$782,СВЦЭМ!$A$39:$A$782,$A36,СВЦЭМ!$B$39:$B$782,H$11)+'СЕТ СН'!$F$11+СВЦЭМ!$D$10+'СЕТ СН'!$F$5-'СЕТ СН'!$F$21</f>
        <v>4830.9858293200004</v>
      </c>
      <c r="I36" s="36">
        <f>SUMIFS(СВЦЭМ!$D$39:$D$782,СВЦЭМ!$A$39:$A$782,$A36,СВЦЭМ!$B$39:$B$782,I$11)+'СЕТ СН'!$F$11+СВЦЭМ!$D$10+'СЕТ СН'!$F$5-'СЕТ СН'!$F$21</f>
        <v>4749.6878838900002</v>
      </c>
      <c r="J36" s="36">
        <f>SUMIFS(СВЦЭМ!$D$39:$D$782,СВЦЭМ!$A$39:$A$782,$A36,СВЦЭМ!$B$39:$B$782,J$11)+'СЕТ СН'!$F$11+СВЦЭМ!$D$10+'СЕТ СН'!$F$5-'СЕТ СН'!$F$21</f>
        <v>4645.1810208699999</v>
      </c>
      <c r="K36" s="36">
        <f>SUMIFS(СВЦЭМ!$D$39:$D$782,СВЦЭМ!$A$39:$A$782,$A36,СВЦЭМ!$B$39:$B$782,K$11)+'СЕТ СН'!$F$11+СВЦЭМ!$D$10+'СЕТ СН'!$F$5-'СЕТ СН'!$F$21</f>
        <v>4593.6279343699998</v>
      </c>
      <c r="L36" s="36">
        <f>SUMIFS(СВЦЭМ!$D$39:$D$782,СВЦЭМ!$A$39:$A$782,$A36,СВЦЭМ!$B$39:$B$782,L$11)+'СЕТ СН'!$F$11+СВЦЭМ!$D$10+'СЕТ СН'!$F$5-'СЕТ СН'!$F$21</f>
        <v>4585.8939982299999</v>
      </c>
      <c r="M36" s="36">
        <f>SUMIFS(СВЦЭМ!$D$39:$D$782,СВЦЭМ!$A$39:$A$782,$A36,СВЦЭМ!$B$39:$B$782,M$11)+'СЕТ СН'!$F$11+СВЦЭМ!$D$10+'СЕТ СН'!$F$5-'СЕТ СН'!$F$21</f>
        <v>4578.5295599300007</v>
      </c>
      <c r="N36" s="36">
        <f>SUMIFS(СВЦЭМ!$D$39:$D$782,СВЦЭМ!$A$39:$A$782,$A36,СВЦЭМ!$B$39:$B$782,N$11)+'СЕТ СН'!$F$11+СВЦЭМ!$D$10+'СЕТ СН'!$F$5-'СЕТ СН'!$F$21</f>
        <v>4573.5646341800002</v>
      </c>
      <c r="O36" s="36">
        <f>SUMIFS(СВЦЭМ!$D$39:$D$782,СВЦЭМ!$A$39:$A$782,$A36,СВЦЭМ!$B$39:$B$782,O$11)+'СЕТ СН'!$F$11+СВЦЭМ!$D$10+'СЕТ СН'!$F$5-'СЕТ СН'!$F$21</f>
        <v>4587.2135073700001</v>
      </c>
      <c r="P36" s="36">
        <f>SUMIFS(СВЦЭМ!$D$39:$D$782,СВЦЭМ!$A$39:$A$782,$A36,СВЦЭМ!$B$39:$B$782,P$11)+'СЕТ СН'!$F$11+СВЦЭМ!$D$10+'СЕТ СН'!$F$5-'СЕТ СН'!$F$21</f>
        <v>4597.69610577</v>
      </c>
      <c r="Q36" s="36">
        <f>SUMIFS(СВЦЭМ!$D$39:$D$782,СВЦЭМ!$A$39:$A$782,$A36,СВЦЭМ!$B$39:$B$782,Q$11)+'СЕТ СН'!$F$11+СВЦЭМ!$D$10+'СЕТ СН'!$F$5-'СЕТ СН'!$F$21</f>
        <v>4616.4476895099997</v>
      </c>
      <c r="R36" s="36">
        <f>SUMIFS(СВЦЭМ!$D$39:$D$782,СВЦЭМ!$A$39:$A$782,$A36,СВЦЭМ!$B$39:$B$782,R$11)+'СЕТ СН'!$F$11+СВЦЭМ!$D$10+'СЕТ СН'!$F$5-'СЕТ СН'!$F$21</f>
        <v>4631.3894123700002</v>
      </c>
      <c r="S36" s="36">
        <f>SUMIFS(СВЦЭМ!$D$39:$D$782,СВЦЭМ!$A$39:$A$782,$A36,СВЦЭМ!$B$39:$B$782,S$11)+'СЕТ СН'!$F$11+СВЦЭМ!$D$10+'СЕТ СН'!$F$5-'СЕТ СН'!$F$21</f>
        <v>4617.7145670500004</v>
      </c>
      <c r="T36" s="36">
        <f>SUMIFS(СВЦЭМ!$D$39:$D$782,СВЦЭМ!$A$39:$A$782,$A36,СВЦЭМ!$B$39:$B$782,T$11)+'СЕТ СН'!$F$11+СВЦЭМ!$D$10+'СЕТ СН'!$F$5-'СЕТ СН'!$F$21</f>
        <v>4595.7552139600002</v>
      </c>
      <c r="U36" s="36">
        <f>SUMIFS(СВЦЭМ!$D$39:$D$782,СВЦЭМ!$A$39:$A$782,$A36,СВЦЭМ!$B$39:$B$782,U$11)+'СЕТ СН'!$F$11+СВЦЭМ!$D$10+'СЕТ СН'!$F$5-'СЕТ СН'!$F$21</f>
        <v>4607.8058166800001</v>
      </c>
      <c r="V36" s="36">
        <f>SUMIFS(СВЦЭМ!$D$39:$D$782,СВЦЭМ!$A$39:$A$782,$A36,СВЦЭМ!$B$39:$B$782,V$11)+'СЕТ СН'!$F$11+СВЦЭМ!$D$10+'СЕТ СН'!$F$5-'СЕТ СН'!$F$21</f>
        <v>4609.3184703300003</v>
      </c>
      <c r="W36" s="36">
        <f>SUMIFS(СВЦЭМ!$D$39:$D$782,СВЦЭМ!$A$39:$A$782,$A36,СВЦЭМ!$B$39:$B$782,W$11)+'СЕТ СН'!$F$11+СВЦЭМ!$D$10+'СЕТ СН'!$F$5-'СЕТ СН'!$F$21</f>
        <v>4599.0639496100002</v>
      </c>
      <c r="X36" s="36">
        <f>SUMIFS(СВЦЭМ!$D$39:$D$782,СВЦЭМ!$A$39:$A$782,$A36,СВЦЭМ!$B$39:$B$782,X$11)+'СЕТ СН'!$F$11+СВЦЭМ!$D$10+'СЕТ СН'!$F$5-'СЕТ СН'!$F$21</f>
        <v>4596.8582504699998</v>
      </c>
      <c r="Y36" s="36">
        <f>SUMIFS(СВЦЭМ!$D$39:$D$782,СВЦЭМ!$A$39:$A$782,$A36,СВЦЭМ!$B$39:$B$782,Y$11)+'СЕТ СН'!$F$11+СВЦЭМ!$D$10+'СЕТ СН'!$F$5-'СЕТ СН'!$F$21</f>
        <v>4643.5318216300002</v>
      </c>
    </row>
    <row r="37" spans="1:27" ht="15.75" x14ac:dyDescent="0.2">
      <c r="A37" s="35">
        <f t="shared" si="0"/>
        <v>45438</v>
      </c>
      <c r="B37" s="36">
        <f>SUMIFS(СВЦЭМ!$D$39:$D$782,СВЦЭМ!$A$39:$A$782,$A37,СВЦЭМ!$B$39:$B$782,B$11)+'СЕТ СН'!$F$11+СВЦЭМ!$D$10+'СЕТ СН'!$F$5-'СЕТ СН'!$F$21</f>
        <v>4768.9988107600002</v>
      </c>
      <c r="C37" s="36">
        <f>SUMIFS(СВЦЭМ!$D$39:$D$782,СВЦЭМ!$A$39:$A$782,$A37,СВЦЭМ!$B$39:$B$782,C$11)+'СЕТ СН'!$F$11+СВЦЭМ!$D$10+'СЕТ СН'!$F$5-'СЕТ СН'!$F$21</f>
        <v>4830.9274671200001</v>
      </c>
      <c r="D37" s="36">
        <f>SUMIFS(СВЦЭМ!$D$39:$D$782,СВЦЭМ!$A$39:$A$782,$A37,СВЦЭМ!$B$39:$B$782,D$11)+'СЕТ СН'!$F$11+СВЦЭМ!$D$10+'СЕТ СН'!$F$5-'СЕТ СН'!$F$21</f>
        <v>4878.9175113399997</v>
      </c>
      <c r="E37" s="36">
        <f>SUMIFS(СВЦЭМ!$D$39:$D$782,СВЦЭМ!$A$39:$A$782,$A37,СВЦЭМ!$B$39:$B$782,E$11)+'СЕТ СН'!$F$11+СВЦЭМ!$D$10+'СЕТ СН'!$F$5-'СЕТ СН'!$F$21</f>
        <v>4872.2182699100003</v>
      </c>
      <c r="F37" s="36">
        <f>SUMIFS(СВЦЭМ!$D$39:$D$782,СВЦЭМ!$A$39:$A$782,$A37,СВЦЭМ!$B$39:$B$782,F$11)+'СЕТ СН'!$F$11+СВЦЭМ!$D$10+'СЕТ СН'!$F$5-'СЕТ СН'!$F$21</f>
        <v>4844.7049750200003</v>
      </c>
      <c r="G37" s="36">
        <f>SUMIFS(СВЦЭМ!$D$39:$D$782,СВЦЭМ!$A$39:$A$782,$A37,СВЦЭМ!$B$39:$B$782,G$11)+'СЕТ СН'!$F$11+СВЦЭМ!$D$10+'СЕТ СН'!$F$5-'СЕТ СН'!$F$21</f>
        <v>4851.9557663300002</v>
      </c>
      <c r="H37" s="36">
        <f>SUMIFS(СВЦЭМ!$D$39:$D$782,СВЦЭМ!$A$39:$A$782,$A37,СВЦЭМ!$B$39:$B$782,H$11)+'СЕТ СН'!$F$11+СВЦЭМ!$D$10+'СЕТ СН'!$F$5-'СЕТ СН'!$F$21</f>
        <v>4845.6865146099999</v>
      </c>
      <c r="I37" s="36">
        <f>SUMIFS(СВЦЭМ!$D$39:$D$782,СВЦЭМ!$A$39:$A$782,$A37,СВЦЭМ!$B$39:$B$782,I$11)+'СЕТ СН'!$F$11+СВЦЭМ!$D$10+'СЕТ СН'!$F$5-'СЕТ СН'!$F$21</f>
        <v>4821.9044205999999</v>
      </c>
      <c r="J37" s="36">
        <f>SUMIFS(СВЦЭМ!$D$39:$D$782,СВЦЭМ!$A$39:$A$782,$A37,СВЦЭМ!$B$39:$B$782,J$11)+'СЕТ СН'!$F$11+СВЦЭМ!$D$10+'СЕТ СН'!$F$5-'СЕТ СН'!$F$21</f>
        <v>4746.1925778900004</v>
      </c>
      <c r="K37" s="36">
        <f>SUMIFS(СВЦЭМ!$D$39:$D$782,СВЦЭМ!$A$39:$A$782,$A37,СВЦЭМ!$B$39:$B$782,K$11)+'СЕТ СН'!$F$11+СВЦЭМ!$D$10+'СЕТ СН'!$F$5-'СЕТ СН'!$F$21</f>
        <v>4672.8240343300004</v>
      </c>
      <c r="L37" s="36">
        <f>SUMIFS(СВЦЭМ!$D$39:$D$782,СВЦЭМ!$A$39:$A$782,$A37,СВЦЭМ!$B$39:$B$782,L$11)+'СЕТ СН'!$F$11+СВЦЭМ!$D$10+'СЕТ СН'!$F$5-'СЕТ СН'!$F$21</f>
        <v>4650.51291571</v>
      </c>
      <c r="M37" s="36">
        <f>SUMIFS(СВЦЭМ!$D$39:$D$782,СВЦЭМ!$A$39:$A$782,$A37,СВЦЭМ!$B$39:$B$782,M$11)+'СЕТ СН'!$F$11+СВЦЭМ!$D$10+'СЕТ СН'!$F$5-'СЕТ СН'!$F$21</f>
        <v>4644.5300640700007</v>
      </c>
      <c r="N37" s="36">
        <f>SUMIFS(СВЦЭМ!$D$39:$D$782,СВЦЭМ!$A$39:$A$782,$A37,СВЦЭМ!$B$39:$B$782,N$11)+'СЕТ СН'!$F$11+СВЦЭМ!$D$10+'СЕТ СН'!$F$5-'СЕТ СН'!$F$21</f>
        <v>4654.1942715799996</v>
      </c>
      <c r="O37" s="36">
        <f>SUMIFS(СВЦЭМ!$D$39:$D$782,СВЦЭМ!$A$39:$A$782,$A37,СВЦЭМ!$B$39:$B$782,O$11)+'СЕТ СН'!$F$11+СВЦЭМ!$D$10+'СЕТ СН'!$F$5-'СЕТ СН'!$F$21</f>
        <v>4675.4900402500007</v>
      </c>
      <c r="P37" s="36">
        <f>SUMIFS(СВЦЭМ!$D$39:$D$782,СВЦЭМ!$A$39:$A$782,$A37,СВЦЭМ!$B$39:$B$782,P$11)+'СЕТ СН'!$F$11+СВЦЭМ!$D$10+'СЕТ СН'!$F$5-'СЕТ СН'!$F$21</f>
        <v>4682.5185314199998</v>
      </c>
      <c r="Q37" s="36">
        <f>SUMIFS(СВЦЭМ!$D$39:$D$782,СВЦЭМ!$A$39:$A$782,$A37,СВЦЭМ!$B$39:$B$782,Q$11)+'СЕТ СН'!$F$11+СВЦЭМ!$D$10+'СЕТ СН'!$F$5-'СЕТ СН'!$F$21</f>
        <v>4697.9808954199998</v>
      </c>
      <c r="R37" s="36">
        <f>SUMIFS(СВЦЭМ!$D$39:$D$782,СВЦЭМ!$A$39:$A$782,$A37,СВЦЭМ!$B$39:$B$782,R$11)+'СЕТ СН'!$F$11+СВЦЭМ!$D$10+'СЕТ СН'!$F$5-'СЕТ СН'!$F$21</f>
        <v>4700.7021889500002</v>
      </c>
      <c r="S37" s="36">
        <f>SUMIFS(СВЦЭМ!$D$39:$D$782,СВЦЭМ!$A$39:$A$782,$A37,СВЦЭМ!$B$39:$B$782,S$11)+'СЕТ СН'!$F$11+СВЦЭМ!$D$10+'СЕТ СН'!$F$5-'СЕТ СН'!$F$21</f>
        <v>4682.0307590499997</v>
      </c>
      <c r="T37" s="36">
        <f>SUMIFS(СВЦЭМ!$D$39:$D$782,СВЦЭМ!$A$39:$A$782,$A37,СВЦЭМ!$B$39:$B$782,T$11)+'СЕТ СН'!$F$11+СВЦЭМ!$D$10+'СЕТ СН'!$F$5-'СЕТ СН'!$F$21</f>
        <v>4651.5556193000002</v>
      </c>
      <c r="U37" s="36">
        <f>SUMIFS(СВЦЭМ!$D$39:$D$782,СВЦЭМ!$A$39:$A$782,$A37,СВЦЭМ!$B$39:$B$782,U$11)+'СЕТ СН'!$F$11+СВЦЭМ!$D$10+'СЕТ СН'!$F$5-'СЕТ СН'!$F$21</f>
        <v>4647.0393810599999</v>
      </c>
      <c r="V37" s="36">
        <f>SUMIFS(СВЦЭМ!$D$39:$D$782,СВЦЭМ!$A$39:$A$782,$A37,СВЦЭМ!$B$39:$B$782,V$11)+'СЕТ СН'!$F$11+СВЦЭМ!$D$10+'СЕТ СН'!$F$5-'СЕТ СН'!$F$21</f>
        <v>4654.5994523700001</v>
      </c>
      <c r="W37" s="36">
        <f>SUMIFS(СВЦЭМ!$D$39:$D$782,СВЦЭМ!$A$39:$A$782,$A37,СВЦЭМ!$B$39:$B$782,W$11)+'СЕТ СН'!$F$11+СВЦЭМ!$D$10+'СЕТ СН'!$F$5-'СЕТ СН'!$F$21</f>
        <v>4631.5747371799998</v>
      </c>
      <c r="X37" s="36">
        <f>SUMIFS(СВЦЭМ!$D$39:$D$782,СВЦЭМ!$A$39:$A$782,$A37,СВЦЭМ!$B$39:$B$782,X$11)+'СЕТ СН'!$F$11+СВЦЭМ!$D$10+'СЕТ СН'!$F$5-'СЕТ СН'!$F$21</f>
        <v>4634.0265827900002</v>
      </c>
      <c r="Y37" s="36">
        <f>SUMIFS(СВЦЭМ!$D$39:$D$782,СВЦЭМ!$A$39:$A$782,$A37,СВЦЭМ!$B$39:$B$782,Y$11)+'СЕТ СН'!$F$11+СВЦЭМ!$D$10+'СЕТ СН'!$F$5-'СЕТ СН'!$F$21</f>
        <v>4663.2999007400003</v>
      </c>
    </row>
    <row r="38" spans="1:27" ht="15.75" x14ac:dyDescent="0.2">
      <c r="A38" s="35">
        <f t="shared" si="0"/>
        <v>45439</v>
      </c>
      <c r="B38" s="36">
        <f>SUMIFS(СВЦЭМ!$D$39:$D$782,СВЦЭМ!$A$39:$A$782,$A38,СВЦЭМ!$B$39:$B$782,B$11)+'СЕТ СН'!$F$11+СВЦЭМ!$D$10+'СЕТ СН'!$F$5-'СЕТ СН'!$F$21</f>
        <v>4767.8196363200004</v>
      </c>
      <c r="C38" s="36">
        <f>SUMIFS(СВЦЭМ!$D$39:$D$782,СВЦЭМ!$A$39:$A$782,$A38,СВЦЭМ!$B$39:$B$782,C$11)+'СЕТ СН'!$F$11+СВЦЭМ!$D$10+'СЕТ СН'!$F$5-'СЕТ СН'!$F$21</f>
        <v>4848.4061189000004</v>
      </c>
      <c r="D38" s="36">
        <f>SUMIFS(СВЦЭМ!$D$39:$D$782,СВЦЭМ!$A$39:$A$782,$A38,СВЦЭМ!$B$39:$B$782,D$11)+'СЕТ СН'!$F$11+СВЦЭМ!$D$10+'СЕТ СН'!$F$5-'СЕТ СН'!$F$21</f>
        <v>4912.4702469200001</v>
      </c>
      <c r="E38" s="36">
        <f>SUMIFS(СВЦЭМ!$D$39:$D$782,СВЦЭМ!$A$39:$A$782,$A38,СВЦЭМ!$B$39:$B$782,E$11)+'СЕТ СН'!$F$11+СВЦЭМ!$D$10+'СЕТ СН'!$F$5-'СЕТ СН'!$F$21</f>
        <v>4898.3308510200004</v>
      </c>
      <c r="F38" s="36">
        <f>SUMIFS(СВЦЭМ!$D$39:$D$782,СВЦЭМ!$A$39:$A$782,$A38,СВЦЭМ!$B$39:$B$782,F$11)+'СЕТ СН'!$F$11+СВЦЭМ!$D$10+'СЕТ СН'!$F$5-'СЕТ СН'!$F$21</f>
        <v>4901.10011192</v>
      </c>
      <c r="G38" s="36">
        <f>SUMIFS(СВЦЭМ!$D$39:$D$782,СВЦЭМ!$A$39:$A$782,$A38,СВЦЭМ!$B$39:$B$782,G$11)+'СЕТ СН'!$F$11+СВЦЭМ!$D$10+'СЕТ СН'!$F$5-'СЕТ СН'!$F$21</f>
        <v>4875.62285264</v>
      </c>
      <c r="H38" s="36">
        <f>SUMIFS(СВЦЭМ!$D$39:$D$782,СВЦЭМ!$A$39:$A$782,$A38,СВЦЭМ!$B$39:$B$782,H$11)+'СЕТ СН'!$F$11+СВЦЭМ!$D$10+'СЕТ СН'!$F$5-'СЕТ СН'!$F$21</f>
        <v>4823.7284836199997</v>
      </c>
      <c r="I38" s="36">
        <f>SUMIFS(СВЦЭМ!$D$39:$D$782,СВЦЭМ!$A$39:$A$782,$A38,СВЦЭМ!$B$39:$B$782,I$11)+'СЕТ СН'!$F$11+СВЦЭМ!$D$10+'СЕТ СН'!$F$5-'СЕТ СН'!$F$21</f>
        <v>4747.5197108600005</v>
      </c>
      <c r="J38" s="36">
        <f>SUMIFS(СВЦЭМ!$D$39:$D$782,СВЦЭМ!$A$39:$A$782,$A38,СВЦЭМ!$B$39:$B$782,J$11)+'СЕТ СН'!$F$11+СВЦЭМ!$D$10+'СЕТ СН'!$F$5-'СЕТ СН'!$F$21</f>
        <v>4713.9350070399996</v>
      </c>
      <c r="K38" s="36">
        <f>SUMIFS(СВЦЭМ!$D$39:$D$782,СВЦЭМ!$A$39:$A$782,$A38,СВЦЭМ!$B$39:$B$782,K$11)+'СЕТ СН'!$F$11+СВЦЭМ!$D$10+'СЕТ СН'!$F$5-'СЕТ СН'!$F$21</f>
        <v>4672.7057669400001</v>
      </c>
      <c r="L38" s="36">
        <f>SUMIFS(СВЦЭМ!$D$39:$D$782,СВЦЭМ!$A$39:$A$782,$A38,СВЦЭМ!$B$39:$B$782,L$11)+'СЕТ СН'!$F$11+СВЦЭМ!$D$10+'СЕТ СН'!$F$5-'СЕТ СН'!$F$21</f>
        <v>4607.1859109200004</v>
      </c>
      <c r="M38" s="36">
        <f>SUMIFS(СВЦЭМ!$D$39:$D$782,СВЦЭМ!$A$39:$A$782,$A38,СВЦЭМ!$B$39:$B$782,M$11)+'СЕТ СН'!$F$11+СВЦЭМ!$D$10+'СЕТ СН'!$F$5-'СЕТ СН'!$F$21</f>
        <v>4613.3749179000006</v>
      </c>
      <c r="N38" s="36">
        <f>SUMIFS(СВЦЭМ!$D$39:$D$782,СВЦЭМ!$A$39:$A$782,$A38,СВЦЭМ!$B$39:$B$782,N$11)+'СЕТ СН'!$F$11+СВЦЭМ!$D$10+'СЕТ СН'!$F$5-'СЕТ СН'!$F$21</f>
        <v>4669.7101516100001</v>
      </c>
      <c r="O38" s="36">
        <f>SUMIFS(СВЦЭМ!$D$39:$D$782,СВЦЭМ!$A$39:$A$782,$A38,СВЦЭМ!$B$39:$B$782,O$11)+'СЕТ СН'!$F$11+СВЦЭМ!$D$10+'СЕТ СН'!$F$5-'СЕТ СН'!$F$21</f>
        <v>4645.1270568300006</v>
      </c>
      <c r="P38" s="36">
        <f>SUMIFS(СВЦЭМ!$D$39:$D$782,СВЦЭМ!$A$39:$A$782,$A38,СВЦЭМ!$B$39:$B$782,P$11)+'СЕТ СН'!$F$11+СВЦЭМ!$D$10+'СЕТ СН'!$F$5-'СЕТ СН'!$F$21</f>
        <v>4652.5469101899998</v>
      </c>
      <c r="Q38" s="36">
        <f>SUMIFS(СВЦЭМ!$D$39:$D$782,СВЦЭМ!$A$39:$A$782,$A38,СВЦЭМ!$B$39:$B$782,Q$11)+'СЕТ СН'!$F$11+СВЦЭМ!$D$10+'СЕТ СН'!$F$5-'СЕТ СН'!$F$21</f>
        <v>4675.5460576100004</v>
      </c>
      <c r="R38" s="36">
        <f>SUMIFS(СВЦЭМ!$D$39:$D$782,СВЦЭМ!$A$39:$A$782,$A38,СВЦЭМ!$B$39:$B$782,R$11)+'СЕТ СН'!$F$11+СВЦЭМ!$D$10+'СЕТ СН'!$F$5-'СЕТ СН'!$F$21</f>
        <v>4678.1468460200003</v>
      </c>
      <c r="S38" s="36">
        <f>SUMIFS(СВЦЭМ!$D$39:$D$782,СВЦЭМ!$A$39:$A$782,$A38,СВЦЭМ!$B$39:$B$782,S$11)+'СЕТ СН'!$F$11+СВЦЭМ!$D$10+'СЕТ СН'!$F$5-'СЕТ СН'!$F$21</f>
        <v>4698.2984894800002</v>
      </c>
      <c r="T38" s="36">
        <f>SUMIFS(СВЦЭМ!$D$39:$D$782,СВЦЭМ!$A$39:$A$782,$A38,СВЦЭМ!$B$39:$B$782,T$11)+'СЕТ СН'!$F$11+СВЦЭМ!$D$10+'СЕТ СН'!$F$5-'СЕТ СН'!$F$21</f>
        <v>4697.4502555300005</v>
      </c>
      <c r="U38" s="36">
        <f>SUMIFS(СВЦЭМ!$D$39:$D$782,СВЦЭМ!$A$39:$A$782,$A38,СВЦЭМ!$B$39:$B$782,U$11)+'СЕТ СН'!$F$11+СВЦЭМ!$D$10+'СЕТ СН'!$F$5-'СЕТ СН'!$F$21</f>
        <v>4688.5044669100007</v>
      </c>
      <c r="V38" s="36">
        <f>SUMIFS(СВЦЭМ!$D$39:$D$782,СВЦЭМ!$A$39:$A$782,$A38,СВЦЭМ!$B$39:$B$782,V$11)+'СЕТ СН'!$F$11+СВЦЭМ!$D$10+'СЕТ СН'!$F$5-'СЕТ СН'!$F$21</f>
        <v>4653.9204773800002</v>
      </c>
      <c r="W38" s="36">
        <f>SUMIFS(СВЦЭМ!$D$39:$D$782,СВЦЭМ!$A$39:$A$782,$A38,СВЦЭМ!$B$39:$B$782,W$11)+'СЕТ СН'!$F$11+СВЦЭМ!$D$10+'СЕТ СН'!$F$5-'СЕТ СН'!$F$21</f>
        <v>4614.5935109800002</v>
      </c>
      <c r="X38" s="36">
        <f>SUMIFS(СВЦЭМ!$D$39:$D$782,СВЦЭМ!$A$39:$A$782,$A38,СВЦЭМ!$B$39:$B$782,X$11)+'СЕТ СН'!$F$11+СВЦЭМ!$D$10+'СЕТ СН'!$F$5-'СЕТ СН'!$F$21</f>
        <v>4660.8546917700005</v>
      </c>
      <c r="Y38" s="36">
        <f>SUMIFS(СВЦЭМ!$D$39:$D$782,СВЦЭМ!$A$39:$A$782,$A38,СВЦЭМ!$B$39:$B$782,Y$11)+'СЕТ СН'!$F$11+СВЦЭМ!$D$10+'СЕТ СН'!$F$5-'СЕТ СН'!$F$21</f>
        <v>4692.0445754800003</v>
      </c>
    </row>
    <row r="39" spans="1:27" ht="15.75" x14ac:dyDescent="0.2">
      <c r="A39" s="35">
        <f t="shared" si="0"/>
        <v>45440</v>
      </c>
      <c r="B39" s="36">
        <f>SUMIFS(СВЦЭМ!$D$39:$D$782,СВЦЭМ!$A$39:$A$782,$A39,СВЦЭМ!$B$39:$B$782,B$11)+'СЕТ СН'!$F$11+СВЦЭМ!$D$10+'СЕТ СН'!$F$5-'СЕТ СН'!$F$21</f>
        <v>4765.6434104500004</v>
      </c>
      <c r="C39" s="36">
        <f>SUMIFS(СВЦЭМ!$D$39:$D$782,СВЦЭМ!$A$39:$A$782,$A39,СВЦЭМ!$B$39:$B$782,C$11)+'СЕТ СН'!$F$11+СВЦЭМ!$D$10+'СЕТ СН'!$F$5-'СЕТ СН'!$F$21</f>
        <v>4822.4850097500002</v>
      </c>
      <c r="D39" s="36">
        <f>SUMIFS(СВЦЭМ!$D$39:$D$782,СВЦЭМ!$A$39:$A$782,$A39,СВЦЭМ!$B$39:$B$782,D$11)+'СЕТ СН'!$F$11+СВЦЭМ!$D$10+'СЕТ СН'!$F$5-'СЕТ СН'!$F$21</f>
        <v>4889.0038823200002</v>
      </c>
      <c r="E39" s="36">
        <f>SUMIFS(СВЦЭМ!$D$39:$D$782,СВЦЭМ!$A$39:$A$782,$A39,СВЦЭМ!$B$39:$B$782,E$11)+'СЕТ СН'!$F$11+СВЦЭМ!$D$10+'СЕТ СН'!$F$5-'СЕТ СН'!$F$21</f>
        <v>4889.0043792899996</v>
      </c>
      <c r="F39" s="36">
        <f>SUMIFS(СВЦЭМ!$D$39:$D$782,СВЦЭМ!$A$39:$A$782,$A39,СВЦЭМ!$B$39:$B$782,F$11)+'СЕТ СН'!$F$11+СВЦЭМ!$D$10+'СЕТ СН'!$F$5-'СЕТ СН'!$F$21</f>
        <v>4888.7148443200003</v>
      </c>
      <c r="G39" s="36">
        <f>SUMIFS(СВЦЭМ!$D$39:$D$782,СВЦЭМ!$A$39:$A$782,$A39,СВЦЭМ!$B$39:$B$782,G$11)+'СЕТ СН'!$F$11+СВЦЭМ!$D$10+'СЕТ СН'!$F$5-'СЕТ СН'!$F$21</f>
        <v>4874.2156995200003</v>
      </c>
      <c r="H39" s="36">
        <f>SUMIFS(СВЦЭМ!$D$39:$D$782,СВЦЭМ!$A$39:$A$782,$A39,СВЦЭМ!$B$39:$B$782,H$11)+'СЕТ СН'!$F$11+СВЦЭМ!$D$10+'СЕТ СН'!$F$5-'СЕТ СН'!$F$21</f>
        <v>4791.0302089300003</v>
      </c>
      <c r="I39" s="36">
        <f>SUMIFS(СВЦЭМ!$D$39:$D$782,СВЦЭМ!$A$39:$A$782,$A39,СВЦЭМ!$B$39:$B$782,I$11)+'СЕТ СН'!$F$11+СВЦЭМ!$D$10+'СЕТ СН'!$F$5-'СЕТ СН'!$F$21</f>
        <v>4706.1466068200007</v>
      </c>
      <c r="J39" s="36">
        <f>SUMIFS(СВЦЭМ!$D$39:$D$782,СВЦЭМ!$A$39:$A$782,$A39,СВЦЭМ!$B$39:$B$782,J$11)+'СЕТ СН'!$F$11+СВЦЭМ!$D$10+'СЕТ СН'!$F$5-'СЕТ СН'!$F$21</f>
        <v>4674.4332962600001</v>
      </c>
      <c r="K39" s="36">
        <f>SUMIFS(СВЦЭМ!$D$39:$D$782,СВЦЭМ!$A$39:$A$782,$A39,СВЦЭМ!$B$39:$B$782,K$11)+'СЕТ СН'!$F$11+СВЦЭМ!$D$10+'СЕТ СН'!$F$5-'СЕТ СН'!$F$21</f>
        <v>4664.7251056200002</v>
      </c>
      <c r="L39" s="36">
        <f>SUMIFS(СВЦЭМ!$D$39:$D$782,СВЦЭМ!$A$39:$A$782,$A39,СВЦЭМ!$B$39:$B$782,L$11)+'СЕТ СН'!$F$11+СВЦЭМ!$D$10+'СЕТ СН'!$F$5-'СЕТ СН'!$F$21</f>
        <v>4614.3124198300002</v>
      </c>
      <c r="M39" s="36">
        <f>SUMIFS(СВЦЭМ!$D$39:$D$782,СВЦЭМ!$A$39:$A$782,$A39,СВЦЭМ!$B$39:$B$782,M$11)+'СЕТ СН'!$F$11+СВЦЭМ!$D$10+'СЕТ СН'!$F$5-'СЕТ СН'!$F$21</f>
        <v>4629.1612649400004</v>
      </c>
      <c r="N39" s="36">
        <f>SUMIFS(СВЦЭМ!$D$39:$D$782,СВЦЭМ!$A$39:$A$782,$A39,СВЦЭМ!$B$39:$B$782,N$11)+'СЕТ СН'!$F$11+СВЦЭМ!$D$10+'СЕТ СН'!$F$5-'СЕТ СН'!$F$21</f>
        <v>4632.8539190000001</v>
      </c>
      <c r="O39" s="36">
        <f>SUMIFS(СВЦЭМ!$D$39:$D$782,СВЦЭМ!$A$39:$A$782,$A39,СВЦЭМ!$B$39:$B$782,O$11)+'СЕТ СН'!$F$11+СВЦЭМ!$D$10+'СЕТ СН'!$F$5-'СЕТ СН'!$F$21</f>
        <v>4638.8100091599999</v>
      </c>
      <c r="P39" s="36">
        <f>SUMIFS(СВЦЭМ!$D$39:$D$782,СВЦЭМ!$A$39:$A$782,$A39,СВЦЭМ!$B$39:$B$782,P$11)+'СЕТ СН'!$F$11+СВЦЭМ!$D$10+'СЕТ СН'!$F$5-'СЕТ СН'!$F$21</f>
        <v>4725.7523766200002</v>
      </c>
      <c r="Q39" s="36">
        <f>SUMIFS(СВЦЭМ!$D$39:$D$782,СВЦЭМ!$A$39:$A$782,$A39,СВЦЭМ!$B$39:$B$782,Q$11)+'СЕТ СН'!$F$11+СВЦЭМ!$D$10+'СЕТ СН'!$F$5-'СЕТ СН'!$F$21</f>
        <v>4734.3143366200002</v>
      </c>
      <c r="R39" s="36">
        <f>SUMIFS(СВЦЭМ!$D$39:$D$782,СВЦЭМ!$A$39:$A$782,$A39,СВЦЭМ!$B$39:$B$782,R$11)+'СЕТ СН'!$F$11+СВЦЭМ!$D$10+'СЕТ СН'!$F$5-'СЕТ СН'!$F$21</f>
        <v>4758.0947103100007</v>
      </c>
      <c r="S39" s="36">
        <f>SUMIFS(СВЦЭМ!$D$39:$D$782,СВЦЭМ!$A$39:$A$782,$A39,СВЦЭМ!$B$39:$B$782,S$11)+'СЕТ СН'!$F$11+СВЦЭМ!$D$10+'СЕТ СН'!$F$5-'СЕТ СН'!$F$21</f>
        <v>4731.7793521399999</v>
      </c>
      <c r="T39" s="36">
        <f>SUMIFS(СВЦЭМ!$D$39:$D$782,СВЦЭМ!$A$39:$A$782,$A39,СВЦЭМ!$B$39:$B$782,T$11)+'СЕТ СН'!$F$11+СВЦЭМ!$D$10+'СЕТ СН'!$F$5-'СЕТ СН'!$F$21</f>
        <v>4744.6116525699999</v>
      </c>
      <c r="U39" s="36">
        <f>SUMIFS(СВЦЭМ!$D$39:$D$782,СВЦЭМ!$A$39:$A$782,$A39,СВЦЭМ!$B$39:$B$782,U$11)+'СЕТ СН'!$F$11+СВЦЭМ!$D$10+'СЕТ СН'!$F$5-'СЕТ СН'!$F$21</f>
        <v>4688.3312353900001</v>
      </c>
      <c r="V39" s="36">
        <f>SUMIFS(СВЦЭМ!$D$39:$D$782,СВЦЭМ!$A$39:$A$782,$A39,СВЦЭМ!$B$39:$B$782,V$11)+'СЕТ СН'!$F$11+СВЦЭМ!$D$10+'СЕТ СН'!$F$5-'СЕТ СН'!$F$21</f>
        <v>4664.5542441200005</v>
      </c>
      <c r="W39" s="36">
        <f>SUMIFS(СВЦЭМ!$D$39:$D$782,СВЦЭМ!$A$39:$A$782,$A39,СВЦЭМ!$B$39:$B$782,W$11)+'СЕТ СН'!$F$11+СВЦЭМ!$D$10+'СЕТ СН'!$F$5-'СЕТ СН'!$F$21</f>
        <v>4627.0024298999997</v>
      </c>
      <c r="X39" s="36">
        <f>SUMIFS(СВЦЭМ!$D$39:$D$782,СВЦЭМ!$A$39:$A$782,$A39,СВЦЭМ!$B$39:$B$782,X$11)+'СЕТ СН'!$F$11+СВЦЭМ!$D$10+'СЕТ СН'!$F$5-'СЕТ СН'!$F$21</f>
        <v>4656.3876537100004</v>
      </c>
      <c r="Y39" s="36">
        <f>SUMIFS(СВЦЭМ!$D$39:$D$782,СВЦЭМ!$A$39:$A$782,$A39,СВЦЭМ!$B$39:$B$782,Y$11)+'СЕТ СН'!$F$11+СВЦЭМ!$D$10+'СЕТ СН'!$F$5-'СЕТ СН'!$F$21</f>
        <v>4667.0379458400002</v>
      </c>
    </row>
    <row r="40" spans="1:27" ht="15.75" x14ac:dyDescent="0.2">
      <c r="A40" s="35">
        <f t="shared" si="0"/>
        <v>45441</v>
      </c>
      <c r="B40" s="36">
        <f>SUMIFS(СВЦЭМ!$D$39:$D$782,СВЦЭМ!$A$39:$A$782,$A40,СВЦЭМ!$B$39:$B$782,B$11)+'СЕТ СН'!$F$11+СВЦЭМ!$D$10+'СЕТ СН'!$F$5-'СЕТ СН'!$F$21</f>
        <v>4839.8458910400004</v>
      </c>
      <c r="C40" s="36">
        <f>SUMIFS(СВЦЭМ!$D$39:$D$782,СВЦЭМ!$A$39:$A$782,$A40,СВЦЭМ!$B$39:$B$782,C$11)+'СЕТ СН'!$F$11+СВЦЭМ!$D$10+'СЕТ СН'!$F$5-'СЕТ СН'!$F$21</f>
        <v>4890.0208503800004</v>
      </c>
      <c r="D40" s="36">
        <f>SUMIFS(СВЦЭМ!$D$39:$D$782,СВЦЭМ!$A$39:$A$782,$A40,СВЦЭМ!$B$39:$B$782,D$11)+'СЕТ СН'!$F$11+СВЦЭМ!$D$10+'СЕТ СН'!$F$5-'СЕТ СН'!$F$21</f>
        <v>4965.6042443799997</v>
      </c>
      <c r="E40" s="36">
        <f>SUMIFS(СВЦЭМ!$D$39:$D$782,СВЦЭМ!$A$39:$A$782,$A40,СВЦЭМ!$B$39:$B$782,E$11)+'СЕТ СН'!$F$11+СВЦЭМ!$D$10+'СЕТ СН'!$F$5-'СЕТ СН'!$F$21</f>
        <v>4968.6628060500007</v>
      </c>
      <c r="F40" s="36">
        <f>SUMIFS(СВЦЭМ!$D$39:$D$782,СВЦЭМ!$A$39:$A$782,$A40,СВЦЭМ!$B$39:$B$782,F$11)+'СЕТ СН'!$F$11+СВЦЭМ!$D$10+'СЕТ СН'!$F$5-'СЕТ СН'!$F$21</f>
        <v>4971.7257200499998</v>
      </c>
      <c r="G40" s="36">
        <f>SUMIFS(СВЦЭМ!$D$39:$D$782,СВЦЭМ!$A$39:$A$782,$A40,СВЦЭМ!$B$39:$B$782,G$11)+'СЕТ СН'!$F$11+СВЦЭМ!$D$10+'СЕТ СН'!$F$5-'СЕТ СН'!$F$21</f>
        <v>4963.1270935299999</v>
      </c>
      <c r="H40" s="36">
        <f>SUMIFS(СВЦЭМ!$D$39:$D$782,СВЦЭМ!$A$39:$A$782,$A40,СВЦЭМ!$B$39:$B$782,H$11)+'СЕТ СН'!$F$11+СВЦЭМ!$D$10+'СЕТ СН'!$F$5-'СЕТ СН'!$F$21</f>
        <v>4884.9150712800001</v>
      </c>
      <c r="I40" s="36">
        <f>SUMIFS(СВЦЭМ!$D$39:$D$782,СВЦЭМ!$A$39:$A$782,$A40,СВЦЭМ!$B$39:$B$782,I$11)+'СЕТ СН'!$F$11+СВЦЭМ!$D$10+'СЕТ СН'!$F$5-'СЕТ СН'!$F$21</f>
        <v>4801.5250022500004</v>
      </c>
      <c r="J40" s="36">
        <f>SUMIFS(СВЦЭМ!$D$39:$D$782,СВЦЭМ!$A$39:$A$782,$A40,СВЦЭМ!$B$39:$B$782,J$11)+'СЕТ СН'!$F$11+СВЦЭМ!$D$10+'СЕТ СН'!$F$5-'СЕТ СН'!$F$21</f>
        <v>4709.9299387700003</v>
      </c>
      <c r="K40" s="36">
        <f>SUMIFS(СВЦЭМ!$D$39:$D$782,СВЦЭМ!$A$39:$A$782,$A40,СВЦЭМ!$B$39:$B$782,K$11)+'СЕТ СН'!$F$11+СВЦЭМ!$D$10+'СЕТ СН'!$F$5-'СЕТ СН'!$F$21</f>
        <v>4690.3298758399997</v>
      </c>
      <c r="L40" s="36">
        <f>SUMIFS(СВЦЭМ!$D$39:$D$782,СВЦЭМ!$A$39:$A$782,$A40,СВЦЭМ!$B$39:$B$782,L$11)+'СЕТ СН'!$F$11+СВЦЭМ!$D$10+'СЕТ СН'!$F$5-'СЕТ СН'!$F$21</f>
        <v>4652.4660526900007</v>
      </c>
      <c r="M40" s="36">
        <f>SUMIFS(СВЦЭМ!$D$39:$D$782,СВЦЭМ!$A$39:$A$782,$A40,СВЦЭМ!$B$39:$B$782,M$11)+'СЕТ СН'!$F$11+СВЦЭМ!$D$10+'СЕТ СН'!$F$5-'СЕТ СН'!$F$21</f>
        <v>4667.9819058900002</v>
      </c>
      <c r="N40" s="36">
        <f>SUMIFS(СВЦЭМ!$D$39:$D$782,СВЦЭМ!$A$39:$A$782,$A40,СВЦЭМ!$B$39:$B$782,N$11)+'СЕТ СН'!$F$11+СВЦЭМ!$D$10+'СЕТ СН'!$F$5-'СЕТ СН'!$F$21</f>
        <v>4690.8455414999999</v>
      </c>
      <c r="O40" s="36">
        <f>SUMIFS(СВЦЭМ!$D$39:$D$782,СВЦЭМ!$A$39:$A$782,$A40,СВЦЭМ!$B$39:$B$782,O$11)+'СЕТ СН'!$F$11+СВЦЭМ!$D$10+'СЕТ СН'!$F$5-'СЕТ СН'!$F$21</f>
        <v>4678.19963396</v>
      </c>
      <c r="P40" s="36">
        <f>SUMIFS(СВЦЭМ!$D$39:$D$782,СВЦЭМ!$A$39:$A$782,$A40,СВЦЭМ!$B$39:$B$782,P$11)+'СЕТ СН'!$F$11+СВЦЭМ!$D$10+'СЕТ СН'!$F$5-'СЕТ СН'!$F$21</f>
        <v>4683.84987017</v>
      </c>
      <c r="Q40" s="36">
        <f>SUMIFS(СВЦЭМ!$D$39:$D$782,СВЦЭМ!$A$39:$A$782,$A40,СВЦЭМ!$B$39:$B$782,Q$11)+'СЕТ СН'!$F$11+СВЦЭМ!$D$10+'СЕТ СН'!$F$5-'СЕТ СН'!$F$21</f>
        <v>4689.56232636</v>
      </c>
      <c r="R40" s="36">
        <f>SUMIFS(СВЦЭМ!$D$39:$D$782,СВЦЭМ!$A$39:$A$782,$A40,СВЦЭМ!$B$39:$B$782,R$11)+'СЕТ СН'!$F$11+СВЦЭМ!$D$10+'СЕТ СН'!$F$5-'СЕТ СН'!$F$21</f>
        <v>4689.5326317899999</v>
      </c>
      <c r="S40" s="36">
        <f>SUMIFS(СВЦЭМ!$D$39:$D$782,СВЦЭМ!$A$39:$A$782,$A40,СВЦЭМ!$B$39:$B$782,S$11)+'СЕТ СН'!$F$11+СВЦЭМ!$D$10+'СЕТ СН'!$F$5-'СЕТ СН'!$F$21</f>
        <v>4688.3810485100003</v>
      </c>
      <c r="T40" s="36">
        <f>SUMIFS(СВЦЭМ!$D$39:$D$782,СВЦЭМ!$A$39:$A$782,$A40,СВЦЭМ!$B$39:$B$782,T$11)+'СЕТ СН'!$F$11+СВЦЭМ!$D$10+'СЕТ СН'!$F$5-'СЕТ СН'!$F$21</f>
        <v>4681.5686561700004</v>
      </c>
      <c r="U40" s="36">
        <f>SUMIFS(СВЦЭМ!$D$39:$D$782,СВЦЭМ!$A$39:$A$782,$A40,СВЦЭМ!$B$39:$B$782,U$11)+'СЕТ СН'!$F$11+СВЦЭМ!$D$10+'СЕТ СН'!$F$5-'СЕТ СН'!$F$21</f>
        <v>4671.3624361700004</v>
      </c>
      <c r="V40" s="36">
        <f>SUMIFS(СВЦЭМ!$D$39:$D$782,СВЦЭМ!$A$39:$A$782,$A40,СВЦЭМ!$B$39:$B$782,V$11)+'СЕТ СН'!$F$11+СВЦЭМ!$D$10+'СЕТ СН'!$F$5-'СЕТ СН'!$F$21</f>
        <v>4678.2560591299998</v>
      </c>
      <c r="W40" s="36">
        <f>SUMIFS(СВЦЭМ!$D$39:$D$782,СВЦЭМ!$A$39:$A$782,$A40,СВЦЭМ!$B$39:$B$782,W$11)+'СЕТ СН'!$F$11+СВЦЭМ!$D$10+'СЕТ СН'!$F$5-'СЕТ СН'!$F$21</f>
        <v>4664.2584022199999</v>
      </c>
      <c r="X40" s="36">
        <f>SUMIFS(СВЦЭМ!$D$39:$D$782,СВЦЭМ!$A$39:$A$782,$A40,СВЦЭМ!$B$39:$B$782,X$11)+'СЕТ СН'!$F$11+СВЦЭМ!$D$10+'СЕТ СН'!$F$5-'СЕТ СН'!$F$21</f>
        <v>4696.7512254600006</v>
      </c>
      <c r="Y40" s="36">
        <f>SUMIFS(СВЦЭМ!$D$39:$D$782,СВЦЭМ!$A$39:$A$782,$A40,СВЦЭМ!$B$39:$B$782,Y$11)+'СЕТ СН'!$F$11+СВЦЭМ!$D$10+'СЕТ СН'!$F$5-'СЕТ СН'!$F$21</f>
        <v>4751.1257747500003</v>
      </c>
    </row>
    <row r="41" spans="1:27" ht="15.75" x14ac:dyDescent="0.2">
      <c r="A41" s="35">
        <f t="shared" si="0"/>
        <v>45442</v>
      </c>
      <c r="B41" s="36">
        <f>SUMIFS(СВЦЭМ!$D$39:$D$782,СВЦЭМ!$A$39:$A$782,$A41,СВЦЭМ!$B$39:$B$782,B$11)+'СЕТ СН'!$F$11+СВЦЭМ!$D$10+'СЕТ СН'!$F$5-'СЕТ СН'!$F$21</f>
        <v>4714.6335290300003</v>
      </c>
      <c r="C41" s="36">
        <f>SUMIFS(СВЦЭМ!$D$39:$D$782,СВЦЭМ!$A$39:$A$782,$A41,СВЦЭМ!$B$39:$B$782,C$11)+'СЕТ СН'!$F$11+СВЦЭМ!$D$10+'СЕТ СН'!$F$5-'СЕТ СН'!$F$21</f>
        <v>4793.2343989300007</v>
      </c>
      <c r="D41" s="36">
        <f>SUMIFS(СВЦЭМ!$D$39:$D$782,СВЦЭМ!$A$39:$A$782,$A41,СВЦЭМ!$B$39:$B$782,D$11)+'СЕТ СН'!$F$11+СВЦЭМ!$D$10+'СЕТ СН'!$F$5-'СЕТ СН'!$F$21</f>
        <v>4855.2103572400001</v>
      </c>
      <c r="E41" s="36">
        <f>SUMIFS(СВЦЭМ!$D$39:$D$782,СВЦЭМ!$A$39:$A$782,$A41,СВЦЭМ!$B$39:$B$782,E$11)+'СЕТ СН'!$F$11+СВЦЭМ!$D$10+'СЕТ СН'!$F$5-'СЕТ СН'!$F$21</f>
        <v>4856.3760508100004</v>
      </c>
      <c r="F41" s="36">
        <f>SUMIFS(СВЦЭМ!$D$39:$D$782,СВЦЭМ!$A$39:$A$782,$A41,СВЦЭМ!$B$39:$B$782,F$11)+'СЕТ СН'!$F$11+СВЦЭМ!$D$10+'СЕТ СН'!$F$5-'СЕТ СН'!$F$21</f>
        <v>4860.2844900700002</v>
      </c>
      <c r="G41" s="36">
        <f>SUMIFS(СВЦЭМ!$D$39:$D$782,СВЦЭМ!$A$39:$A$782,$A41,СВЦЭМ!$B$39:$B$782,G$11)+'СЕТ СН'!$F$11+СВЦЭМ!$D$10+'СЕТ СН'!$F$5-'СЕТ СН'!$F$21</f>
        <v>4863.6813943500001</v>
      </c>
      <c r="H41" s="36">
        <f>SUMIFS(СВЦЭМ!$D$39:$D$782,СВЦЭМ!$A$39:$A$782,$A41,СВЦЭМ!$B$39:$B$782,H$11)+'СЕТ СН'!$F$11+СВЦЭМ!$D$10+'СЕТ СН'!$F$5-'СЕТ СН'!$F$21</f>
        <v>4806.0164632699998</v>
      </c>
      <c r="I41" s="36">
        <f>SUMIFS(СВЦЭМ!$D$39:$D$782,СВЦЭМ!$A$39:$A$782,$A41,СВЦЭМ!$B$39:$B$782,I$11)+'СЕТ СН'!$F$11+СВЦЭМ!$D$10+'СЕТ СН'!$F$5-'СЕТ СН'!$F$21</f>
        <v>4751.34776134</v>
      </c>
      <c r="J41" s="36">
        <f>SUMIFS(СВЦЭМ!$D$39:$D$782,СВЦЭМ!$A$39:$A$782,$A41,СВЦЭМ!$B$39:$B$782,J$11)+'СЕТ СН'!$F$11+СВЦЭМ!$D$10+'СЕТ СН'!$F$5-'СЕТ СН'!$F$21</f>
        <v>4662.3614533999998</v>
      </c>
      <c r="K41" s="36">
        <f>SUMIFS(СВЦЭМ!$D$39:$D$782,СВЦЭМ!$A$39:$A$782,$A41,СВЦЭМ!$B$39:$B$782,K$11)+'СЕТ СН'!$F$11+СВЦЭМ!$D$10+'СЕТ СН'!$F$5-'СЕТ СН'!$F$21</f>
        <v>4628.9630568399998</v>
      </c>
      <c r="L41" s="36">
        <f>SUMIFS(СВЦЭМ!$D$39:$D$782,СВЦЭМ!$A$39:$A$782,$A41,СВЦЭМ!$B$39:$B$782,L$11)+'СЕТ СН'!$F$11+СВЦЭМ!$D$10+'СЕТ СН'!$F$5-'СЕТ СН'!$F$21</f>
        <v>4618.6537105799998</v>
      </c>
      <c r="M41" s="36">
        <f>SUMIFS(СВЦЭМ!$D$39:$D$782,СВЦЭМ!$A$39:$A$782,$A41,СВЦЭМ!$B$39:$B$782,M$11)+'СЕТ СН'!$F$11+СВЦЭМ!$D$10+'СЕТ СН'!$F$5-'СЕТ СН'!$F$21</f>
        <v>4620.3369368800004</v>
      </c>
      <c r="N41" s="36">
        <f>SUMIFS(СВЦЭМ!$D$39:$D$782,СВЦЭМ!$A$39:$A$782,$A41,СВЦЭМ!$B$39:$B$782,N$11)+'СЕТ СН'!$F$11+СВЦЭМ!$D$10+'СЕТ СН'!$F$5-'СЕТ СН'!$F$21</f>
        <v>4643.9693182400006</v>
      </c>
      <c r="O41" s="36">
        <f>SUMIFS(СВЦЭМ!$D$39:$D$782,СВЦЭМ!$A$39:$A$782,$A41,СВЦЭМ!$B$39:$B$782,O$11)+'СЕТ СН'!$F$11+СВЦЭМ!$D$10+'СЕТ СН'!$F$5-'СЕТ СН'!$F$21</f>
        <v>4656.50744209</v>
      </c>
      <c r="P41" s="36">
        <f>SUMIFS(СВЦЭМ!$D$39:$D$782,СВЦЭМ!$A$39:$A$782,$A41,СВЦЭМ!$B$39:$B$782,P$11)+'СЕТ СН'!$F$11+СВЦЭМ!$D$10+'СЕТ СН'!$F$5-'СЕТ СН'!$F$21</f>
        <v>4664.6764343000004</v>
      </c>
      <c r="Q41" s="36">
        <f>SUMIFS(СВЦЭМ!$D$39:$D$782,СВЦЭМ!$A$39:$A$782,$A41,СВЦЭМ!$B$39:$B$782,Q$11)+'СЕТ СН'!$F$11+СВЦЭМ!$D$10+'СЕТ СН'!$F$5-'СЕТ СН'!$F$21</f>
        <v>4677.2626579600001</v>
      </c>
      <c r="R41" s="36">
        <f>SUMIFS(СВЦЭМ!$D$39:$D$782,СВЦЭМ!$A$39:$A$782,$A41,СВЦЭМ!$B$39:$B$782,R$11)+'СЕТ СН'!$F$11+СВЦЭМ!$D$10+'СЕТ СН'!$F$5-'СЕТ СН'!$F$21</f>
        <v>4676.06390147</v>
      </c>
      <c r="S41" s="36">
        <f>SUMIFS(СВЦЭМ!$D$39:$D$782,СВЦЭМ!$A$39:$A$782,$A41,СВЦЭМ!$B$39:$B$782,S$11)+'СЕТ СН'!$F$11+СВЦЭМ!$D$10+'СЕТ СН'!$F$5-'СЕТ СН'!$F$21</f>
        <v>4656.0163825500003</v>
      </c>
      <c r="T41" s="36">
        <f>SUMIFS(СВЦЭМ!$D$39:$D$782,СВЦЭМ!$A$39:$A$782,$A41,СВЦЭМ!$B$39:$B$782,T$11)+'СЕТ СН'!$F$11+СВЦЭМ!$D$10+'СЕТ СН'!$F$5-'СЕТ СН'!$F$21</f>
        <v>4633.0177598600003</v>
      </c>
      <c r="U41" s="36">
        <f>SUMIFS(СВЦЭМ!$D$39:$D$782,СВЦЭМ!$A$39:$A$782,$A41,СВЦЭМ!$B$39:$B$782,U$11)+'СЕТ СН'!$F$11+СВЦЭМ!$D$10+'СЕТ СН'!$F$5-'СЕТ СН'!$F$21</f>
        <v>4632.97677269</v>
      </c>
      <c r="V41" s="36">
        <f>SUMIFS(СВЦЭМ!$D$39:$D$782,СВЦЭМ!$A$39:$A$782,$A41,СВЦЭМ!$B$39:$B$782,V$11)+'СЕТ СН'!$F$11+СВЦЭМ!$D$10+'СЕТ СН'!$F$5-'СЕТ СН'!$F$21</f>
        <v>4645.5281888200007</v>
      </c>
      <c r="W41" s="36">
        <f>SUMIFS(СВЦЭМ!$D$39:$D$782,СВЦЭМ!$A$39:$A$782,$A41,СВЦЭМ!$B$39:$B$782,W$11)+'СЕТ СН'!$F$11+СВЦЭМ!$D$10+'СЕТ СН'!$F$5-'СЕТ СН'!$F$21</f>
        <v>4614.2350841099997</v>
      </c>
      <c r="X41" s="36">
        <f>SUMIFS(СВЦЭМ!$D$39:$D$782,СВЦЭМ!$A$39:$A$782,$A41,СВЦЭМ!$B$39:$B$782,X$11)+'СЕТ СН'!$F$11+СВЦЭМ!$D$10+'СЕТ СН'!$F$5-'СЕТ СН'!$F$21</f>
        <v>4649.0325216500005</v>
      </c>
      <c r="Y41" s="36">
        <f>SUMIFS(СВЦЭМ!$D$39:$D$782,СВЦЭМ!$A$39:$A$782,$A41,СВЦЭМ!$B$39:$B$782,Y$11)+'СЕТ СН'!$F$11+СВЦЭМ!$D$10+'СЕТ СН'!$F$5-'СЕТ СН'!$F$21</f>
        <v>4726.5637097300005</v>
      </c>
    </row>
    <row r="42" spans="1:27" ht="15.75" x14ac:dyDescent="0.2">
      <c r="A42" s="35">
        <f t="shared" si="0"/>
        <v>45443</v>
      </c>
      <c r="B42" s="36">
        <f>SUMIFS(СВЦЭМ!$D$39:$D$782,СВЦЭМ!$A$39:$A$782,$A42,СВЦЭМ!$B$39:$B$782,B$11)+'СЕТ СН'!$F$11+СВЦЭМ!$D$10+'СЕТ СН'!$F$5-'СЕТ СН'!$F$21</f>
        <v>4715.4951282700004</v>
      </c>
      <c r="C42" s="36">
        <f>SUMIFS(СВЦЭМ!$D$39:$D$782,СВЦЭМ!$A$39:$A$782,$A42,СВЦЭМ!$B$39:$B$782,C$11)+'СЕТ СН'!$F$11+СВЦЭМ!$D$10+'СЕТ СН'!$F$5-'СЕТ СН'!$F$21</f>
        <v>4787.4333473200004</v>
      </c>
      <c r="D42" s="36">
        <f>SUMIFS(СВЦЭМ!$D$39:$D$782,СВЦЭМ!$A$39:$A$782,$A42,СВЦЭМ!$B$39:$B$782,D$11)+'СЕТ СН'!$F$11+СВЦЭМ!$D$10+'СЕТ СН'!$F$5-'СЕТ СН'!$F$21</f>
        <v>4823.5086245399998</v>
      </c>
      <c r="E42" s="36">
        <f>SUMIFS(СВЦЭМ!$D$39:$D$782,СВЦЭМ!$A$39:$A$782,$A42,СВЦЭМ!$B$39:$B$782,E$11)+'СЕТ СН'!$F$11+СВЦЭМ!$D$10+'СЕТ СН'!$F$5-'СЕТ СН'!$F$21</f>
        <v>4861.5292777300001</v>
      </c>
      <c r="F42" s="36">
        <f>SUMIFS(СВЦЭМ!$D$39:$D$782,СВЦЭМ!$A$39:$A$782,$A42,СВЦЭМ!$B$39:$B$782,F$11)+'СЕТ СН'!$F$11+СВЦЭМ!$D$10+'СЕТ СН'!$F$5-'СЕТ СН'!$F$21</f>
        <v>4883.5917727300002</v>
      </c>
      <c r="G42" s="36">
        <f>SUMIFS(СВЦЭМ!$D$39:$D$782,СВЦЭМ!$A$39:$A$782,$A42,СВЦЭМ!$B$39:$B$782,G$11)+'СЕТ СН'!$F$11+СВЦЭМ!$D$10+'СЕТ СН'!$F$5-'СЕТ СН'!$F$21</f>
        <v>4863.7835379500002</v>
      </c>
      <c r="H42" s="36">
        <f>SUMIFS(СВЦЭМ!$D$39:$D$782,СВЦЭМ!$A$39:$A$782,$A42,СВЦЭМ!$B$39:$B$782,H$11)+'СЕТ СН'!$F$11+СВЦЭМ!$D$10+'СЕТ СН'!$F$5-'СЕТ СН'!$F$21</f>
        <v>4784.7881686000001</v>
      </c>
      <c r="I42" s="36">
        <f>SUMIFS(СВЦЭМ!$D$39:$D$782,СВЦЭМ!$A$39:$A$782,$A42,СВЦЭМ!$B$39:$B$782,I$11)+'СЕТ СН'!$F$11+СВЦЭМ!$D$10+'СЕТ СН'!$F$5-'СЕТ СН'!$F$21</f>
        <v>4765.3229644200001</v>
      </c>
      <c r="J42" s="36">
        <f>SUMIFS(СВЦЭМ!$D$39:$D$782,СВЦЭМ!$A$39:$A$782,$A42,СВЦЭМ!$B$39:$B$782,J$11)+'СЕТ СН'!$F$11+СВЦЭМ!$D$10+'СЕТ СН'!$F$5-'СЕТ СН'!$F$21</f>
        <v>4707.7298078900003</v>
      </c>
      <c r="K42" s="36">
        <f>SUMIFS(СВЦЭМ!$D$39:$D$782,СВЦЭМ!$A$39:$A$782,$A42,СВЦЭМ!$B$39:$B$782,K$11)+'СЕТ СН'!$F$11+СВЦЭМ!$D$10+'СЕТ СН'!$F$5-'СЕТ СН'!$F$21</f>
        <v>4712.2023464600006</v>
      </c>
      <c r="L42" s="36">
        <f>SUMIFS(СВЦЭМ!$D$39:$D$782,СВЦЭМ!$A$39:$A$782,$A42,СВЦЭМ!$B$39:$B$782,L$11)+'СЕТ СН'!$F$11+СВЦЭМ!$D$10+'СЕТ СН'!$F$5-'СЕТ СН'!$F$21</f>
        <v>4685.3249235200001</v>
      </c>
      <c r="M42" s="36">
        <f>SUMIFS(СВЦЭМ!$D$39:$D$782,СВЦЭМ!$A$39:$A$782,$A42,СВЦЭМ!$B$39:$B$782,M$11)+'СЕТ СН'!$F$11+СВЦЭМ!$D$10+'СЕТ СН'!$F$5-'СЕТ СН'!$F$21</f>
        <v>4680.9600703699998</v>
      </c>
      <c r="N42" s="36">
        <f>SUMIFS(СВЦЭМ!$D$39:$D$782,СВЦЭМ!$A$39:$A$782,$A42,СВЦЭМ!$B$39:$B$782,N$11)+'СЕТ СН'!$F$11+СВЦЭМ!$D$10+'СЕТ СН'!$F$5-'СЕТ СН'!$F$21</f>
        <v>4700.2094098400003</v>
      </c>
      <c r="O42" s="36">
        <f>SUMIFS(СВЦЭМ!$D$39:$D$782,СВЦЭМ!$A$39:$A$782,$A42,СВЦЭМ!$B$39:$B$782,O$11)+'СЕТ СН'!$F$11+СВЦЭМ!$D$10+'СЕТ СН'!$F$5-'СЕТ СН'!$F$21</f>
        <v>4687.5254919700001</v>
      </c>
      <c r="P42" s="36">
        <f>SUMIFS(СВЦЭМ!$D$39:$D$782,СВЦЭМ!$A$39:$A$782,$A42,СВЦЭМ!$B$39:$B$782,P$11)+'СЕТ СН'!$F$11+СВЦЭМ!$D$10+'СЕТ СН'!$F$5-'СЕТ СН'!$F$21</f>
        <v>4691.1513525199998</v>
      </c>
      <c r="Q42" s="36">
        <f>SUMIFS(СВЦЭМ!$D$39:$D$782,СВЦЭМ!$A$39:$A$782,$A42,СВЦЭМ!$B$39:$B$782,Q$11)+'СЕТ СН'!$F$11+СВЦЭМ!$D$10+'СЕТ СН'!$F$5-'СЕТ СН'!$F$21</f>
        <v>4707.0063016700005</v>
      </c>
      <c r="R42" s="36">
        <f>SUMIFS(СВЦЭМ!$D$39:$D$782,СВЦЭМ!$A$39:$A$782,$A42,СВЦЭМ!$B$39:$B$782,R$11)+'СЕТ СН'!$F$11+СВЦЭМ!$D$10+'СЕТ СН'!$F$5-'СЕТ СН'!$F$21</f>
        <v>4707.4954674700002</v>
      </c>
      <c r="S42" s="36">
        <f>SUMIFS(СВЦЭМ!$D$39:$D$782,СВЦЭМ!$A$39:$A$782,$A42,СВЦЭМ!$B$39:$B$782,S$11)+'СЕТ СН'!$F$11+СВЦЭМ!$D$10+'СЕТ СН'!$F$5-'СЕТ СН'!$F$21</f>
        <v>4685.5890556100003</v>
      </c>
      <c r="T42" s="36">
        <f>SUMIFS(СВЦЭМ!$D$39:$D$782,СВЦЭМ!$A$39:$A$782,$A42,СВЦЭМ!$B$39:$B$782,T$11)+'СЕТ СН'!$F$11+СВЦЭМ!$D$10+'СЕТ СН'!$F$5-'СЕТ СН'!$F$21</f>
        <v>4643.8890352899998</v>
      </c>
      <c r="U42" s="36">
        <f>SUMIFS(СВЦЭМ!$D$39:$D$782,СВЦЭМ!$A$39:$A$782,$A42,СВЦЭМ!$B$39:$B$782,U$11)+'СЕТ СН'!$F$11+СВЦЭМ!$D$10+'СЕТ СН'!$F$5-'СЕТ СН'!$F$21</f>
        <v>4639.4054881499997</v>
      </c>
      <c r="V42" s="36">
        <f>SUMIFS(СВЦЭМ!$D$39:$D$782,СВЦЭМ!$A$39:$A$782,$A42,СВЦЭМ!$B$39:$B$782,V$11)+'СЕТ СН'!$F$11+СВЦЭМ!$D$10+'СЕТ СН'!$F$5-'СЕТ СН'!$F$21</f>
        <v>4650.4957429000006</v>
      </c>
      <c r="W42" s="36">
        <f>SUMIFS(СВЦЭМ!$D$39:$D$782,СВЦЭМ!$A$39:$A$782,$A42,СВЦЭМ!$B$39:$B$782,W$11)+'СЕТ СН'!$F$11+СВЦЭМ!$D$10+'СЕТ СН'!$F$5-'СЕТ СН'!$F$21</f>
        <v>4628.4381891000003</v>
      </c>
      <c r="X42" s="36">
        <f>SUMIFS(СВЦЭМ!$D$39:$D$782,СВЦЭМ!$A$39:$A$782,$A42,СВЦЭМ!$B$39:$B$782,X$11)+'СЕТ СН'!$F$11+СВЦЭМ!$D$10+'СЕТ СН'!$F$5-'СЕТ СН'!$F$21</f>
        <v>4658.9110470599999</v>
      </c>
      <c r="Y42" s="36">
        <f>SUMIFS(СВЦЭМ!$D$39:$D$782,СВЦЭМ!$A$39:$A$782,$A42,СВЦЭМ!$B$39:$B$782,Y$11)+'СЕТ СН'!$F$11+СВЦЭМ!$D$10+'СЕТ СН'!$F$5-'СЕТ СН'!$F$21</f>
        <v>4668.2888478900004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01.05.2024</v>
      </c>
      <c r="B48" s="36">
        <f>SUMIFS(СВЦЭМ!$D$39:$D$782,СВЦЭМ!$A$39:$A$782,$A48,СВЦЭМ!$B$39:$B$782,B$47)+'СЕТ СН'!$G$11+СВЦЭМ!$D$10+'СЕТ СН'!$G$5-'СЕТ СН'!$G$21</f>
        <v>5327.9866388200007</v>
      </c>
      <c r="C48" s="36">
        <f>SUMIFS(СВЦЭМ!$D$39:$D$782,СВЦЭМ!$A$39:$A$782,$A48,СВЦЭМ!$B$39:$B$782,C$47)+'СЕТ СН'!$G$11+СВЦЭМ!$D$10+'СЕТ СН'!$G$5-'СЕТ СН'!$G$21</f>
        <v>5373.0960095800001</v>
      </c>
      <c r="D48" s="36">
        <f>SUMIFS(СВЦЭМ!$D$39:$D$782,СВЦЭМ!$A$39:$A$782,$A48,СВЦЭМ!$B$39:$B$782,D$47)+'СЕТ СН'!$G$11+СВЦЭМ!$D$10+'СЕТ СН'!$G$5-'СЕТ СН'!$G$21</f>
        <v>5393.5089099100005</v>
      </c>
      <c r="E48" s="36">
        <f>SUMIFS(СВЦЭМ!$D$39:$D$782,СВЦЭМ!$A$39:$A$782,$A48,СВЦЭМ!$B$39:$B$782,E$47)+'СЕТ СН'!$G$11+СВЦЭМ!$D$10+'СЕТ СН'!$G$5-'СЕТ СН'!$G$21</f>
        <v>5402.5597933700001</v>
      </c>
      <c r="F48" s="36">
        <f>SUMIFS(СВЦЭМ!$D$39:$D$782,СВЦЭМ!$A$39:$A$782,$A48,СВЦЭМ!$B$39:$B$782,F$47)+'СЕТ СН'!$G$11+СВЦЭМ!$D$10+'СЕТ СН'!$G$5-'СЕТ СН'!$G$21</f>
        <v>5398.0738400800001</v>
      </c>
      <c r="G48" s="36">
        <f>SUMIFS(СВЦЭМ!$D$39:$D$782,СВЦЭМ!$A$39:$A$782,$A48,СВЦЭМ!$B$39:$B$782,G$47)+'СЕТ СН'!$G$11+СВЦЭМ!$D$10+'СЕТ СН'!$G$5-'СЕТ СН'!$G$21</f>
        <v>5386.8010723099997</v>
      </c>
      <c r="H48" s="36">
        <f>SUMIFS(СВЦЭМ!$D$39:$D$782,СВЦЭМ!$A$39:$A$782,$A48,СВЦЭМ!$B$39:$B$782,H$47)+'СЕТ СН'!$G$11+СВЦЭМ!$D$10+'СЕТ СН'!$G$5-'СЕТ СН'!$G$21</f>
        <v>5379.7652621500001</v>
      </c>
      <c r="I48" s="36">
        <f>SUMIFS(СВЦЭМ!$D$39:$D$782,СВЦЭМ!$A$39:$A$782,$A48,СВЦЭМ!$B$39:$B$782,I$47)+'СЕТ СН'!$G$11+СВЦЭМ!$D$10+'СЕТ СН'!$G$5-'СЕТ СН'!$G$21</f>
        <v>5342.2674166500001</v>
      </c>
      <c r="J48" s="36">
        <f>SUMIFS(СВЦЭМ!$D$39:$D$782,СВЦЭМ!$A$39:$A$782,$A48,СВЦЭМ!$B$39:$B$782,J$47)+'СЕТ СН'!$G$11+СВЦЭМ!$D$10+'СЕТ СН'!$G$5-'СЕТ СН'!$G$21</f>
        <v>5243.39826034</v>
      </c>
      <c r="K48" s="36">
        <f>SUMIFS(СВЦЭМ!$D$39:$D$782,СВЦЭМ!$A$39:$A$782,$A48,СВЦЭМ!$B$39:$B$782,K$47)+'СЕТ СН'!$G$11+СВЦЭМ!$D$10+'СЕТ СН'!$G$5-'СЕТ СН'!$G$21</f>
        <v>5172.1609302400002</v>
      </c>
      <c r="L48" s="36">
        <f>SUMIFS(СВЦЭМ!$D$39:$D$782,СВЦЭМ!$A$39:$A$782,$A48,СВЦЭМ!$B$39:$B$782,L$47)+'СЕТ СН'!$G$11+СВЦЭМ!$D$10+'СЕТ СН'!$G$5-'СЕТ СН'!$G$21</f>
        <v>5165.2141458599999</v>
      </c>
      <c r="M48" s="36">
        <f>SUMIFS(СВЦЭМ!$D$39:$D$782,СВЦЭМ!$A$39:$A$782,$A48,СВЦЭМ!$B$39:$B$782,M$47)+'СЕТ СН'!$G$11+СВЦЭМ!$D$10+'СЕТ СН'!$G$5-'СЕТ СН'!$G$21</f>
        <v>5169.8574209899998</v>
      </c>
      <c r="N48" s="36">
        <f>SUMIFS(СВЦЭМ!$D$39:$D$782,СВЦЭМ!$A$39:$A$782,$A48,СВЦЭМ!$B$39:$B$782,N$47)+'СЕТ СН'!$G$11+СВЦЭМ!$D$10+'СЕТ СН'!$G$5-'СЕТ СН'!$G$21</f>
        <v>5221.8427692200003</v>
      </c>
      <c r="O48" s="36">
        <f>SUMIFS(СВЦЭМ!$D$39:$D$782,СВЦЭМ!$A$39:$A$782,$A48,СВЦЭМ!$B$39:$B$782,O$47)+'СЕТ СН'!$G$11+СВЦЭМ!$D$10+'СЕТ СН'!$G$5-'СЕТ СН'!$G$21</f>
        <v>5244.58967983</v>
      </c>
      <c r="P48" s="36">
        <f>SUMIFS(СВЦЭМ!$D$39:$D$782,СВЦЭМ!$A$39:$A$782,$A48,СВЦЭМ!$B$39:$B$782,P$47)+'СЕТ СН'!$G$11+СВЦЭМ!$D$10+'СЕТ СН'!$G$5-'СЕТ СН'!$G$21</f>
        <v>5264.40885282</v>
      </c>
      <c r="Q48" s="36">
        <f>SUMIFS(СВЦЭМ!$D$39:$D$782,СВЦЭМ!$A$39:$A$782,$A48,СВЦЭМ!$B$39:$B$782,Q$47)+'СЕТ СН'!$G$11+СВЦЭМ!$D$10+'СЕТ СН'!$G$5-'СЕТ СН'!$G$21</f>
        <v>5284.1822362700004</v>
      </c>
      <c r="R48" s="36">
        <f>SUMIFS(СВЦЭМ!$D$39:$D$782,СВЦЭМ!$A$39:$A$782,$A48,СВЦЭМ!$B$39:$B$782,R$47)+'СЕТ СН'!$G$11+СВЦЭМ!$D$10+'СЕТ СН'!$G$5-'СЕТ СН'!$G$21</f>
        <v>5286.4796948100002</v>
      </c>
      <c r="S48" s="36">
        <f>SUMIFS(СВЦЭМ!$D$39:$D$782,СВЦЭМ!$A$39:$A$782,$A48,СВЦЭМ!$B$39:$B$782,S$47)+'СЕТ СН'!$G$11+СВЦЭМ!$D$10+'СЕТ СН'!$G$5-'СЕТ СН'!$G$21</f>
        <v>5271.5472694600003</v>
      </c>
      <c r="T48" s="36">
        <f>SUMIFS(СВЦЭМ!$D$39:$D$782,СВЦЭМ!$A$39:$A$782,$A48,СВЦЭМ!$B$39:$B$782,T$47)+'СЕТ СН'!$G$11+СВЦЭМ!$D$10+'СЕТ СН'!$G$5-'СЕТ СН'!$G$21</f>
        <v>5194.2011893700001</v>
      </c>
      <c r="U48" s="36">
        <f>SUMIFS(СВЦЭМ!$D$39:$D$782,СВЦЭМ!$A$39:$A$782,$A48,СВЦЭМ!$B$39:$B$782,U$47)+'СЕТ СН'!$G$11+СВЦЭМ!$D$10+'СЕТ СН'!$G$5-'СЕТ СН'!$G$21</f>
        <v>5166.9208000100007</v>
      </c>
      <c r="V48" s="36">
        <f>SUMIFS(СВЦЭМ!$D$39:$D$782,СВЦЭМ!$A$39:$A$782,$A48,СВЦЭМ!$B$39:$B$782,V$47)+'СЕТ СН'!$G$11+СВЦЭМ!$D$10+'СЕТ СН'!$G$5-'СЕТ СН'!$G$21</f>
        <v>5156.8911825900004</v>
      </c>
      <c r="W48" s="36">
        <f>SUMIFS(СВЦЭМ!$D$39:$D$782,СВЦЭМ!$A$39:$A$782,$A48,СВЦЭМ!$B$39:$B$782,W$47)+'СЕТ СН'!$G$11+СВЦЭМ!$D$10+'СЕТ СН'!$G$5-'СЕТ СН'!$G$21</f>
        <v>5153.3211790200003</v>
      </c>
      <c r="X48" s="36">
        <f>SUMIFS(СВЦЭМ!$D$39:$D$782,СВЦЭМ!$A$39:$A$782,$A48,СВЦЭМ!$B$39:$B$782,X$47)+'СЕТ СН'!$G$11+СВЦЭМ!$D$10+'СЕТ СН'!$G$5-'СЕТ СН'!$G$21</f>
        <v>5157.0032056700002</v>
      </c>
      <c r="Y48" s="36">
        <f>SUMIFS(СВЦЭМ!$D$39:$D$782,СВЦЭМ!$A$39:$A$782,$A48,СВЦЭМ!$B$39:$B$782,Y$47)+'СЕТ СН'!$G$11+СВЦЭМ!$D$10+'СЕТ СН'!$G$5-'СЕТ СН'!$G$21</f>
        <v>5153.4941186900005</v>
      </c>
      <c r="AA48" s="45"/>
    </row>
    <row r="49" spans="1:25" ht="15.75" x14ac:dyDescent="0.2">
      <c r="A49" s="35">
        <f>A48+1</f>
        <v>45414</v>
      </c>
      <c r="B49" s="36">
        <f>SUMIFS(СВЦЭМ!$D$39:$D$782,СВЦЭМ!$A$39:$A$782,$A49,СВЦЭМ!$B$39:$B$782,B$47)+'СЕТ СН'!$G$11+СВЦЭМ!$D$10+'СЕТ СН'!$G$5-'СЕТ СН'!$G$21</f>
        <v>5191.81066904</v>
      </c>
      <c r="C49" s="36">
        <f>SUMIFS(СВЦЭМ!$D$39:$D$782,СВЦЭМ!$A$39:$A$782,$A49,СВЦЭМ!$B$39:$B$782,C$47)+'СЕТ СН'!$G$11+СВЦЭМ!$D$10+'СЕТ СН'!$G$5-'СЕТ СН'!$G$21</f>
        <v>5244.7230453299999</v>
      </c>
      <c r="D49" s="36">
        <f>SUMIFS(СВЦЭМ!$D$39:$D$782,СВЦЭМ!$A$39:$A$782,$A49,СВЦЭМ!$B$39:$B$782,D$47)+'СЕТ СН'!$G$11+СВЦЭМ!$D$10+'СЕТ СН'!$G$5-'СЕТ СН'!$G$21</f>
        <v>5270.1925459399999</v>
      </c>
      <c r="E49" s="36">
        <f>SUMIFS(СВЦЭМ!$D$39:$D$782,СВЦЭМ!$A$39:$A$782,$A49,СВЦЭМ!$B$39:$B$782,E$47)+'СЕТ СН'!$G$11+СВЦЭМ!$D$10+'СЕТ СН'!$G$5-'СЕТ СН'!$G$21</f>
        <v>5281.0316712700005</v>
      </c>
      <c r="F49" s="36">
        <f>SUMIFS(СВЦЭМ!$D$39:$D$782,СВЦЭМ!$A$39:$A$782,$A49,СВЦЭМ!$B$39:$B$782,F$47)+'СЕТ СН'!$G$11+СВЦЭМ!$D$10+'СЕТ СН'!$G$5-'СЕТ СН'!$G$21</f>
        <v>5277.8388050399999</v>
      </c>
      <c r="G49" s="36">
        <f>SUMIFS(СВЦЭМ!$D$39:$D$782,СВЦЭМ!$A$39:$A$782,$A49,СВЦЭМ!$B$39:$B$782,G$47)+'СЕТ СН'!$G$11+СВЦЭМ!$D$10+'СЕТ СН'!$G$5-'СЕТ СН'!$G$21</f>
        <v>5260.6418783899999</v>
      </c>
      <c r="H49" s="36">
        <f>SUMIFS(СВЦЭМ!$D$39:$D$782,СВЦЭМ!$A$39:$A$782,$A49,СВЦЭМ!$B$39:$B$782,H$47)+'СЕТ СН'!$G$11+СВЦЭМ!$D$10+'СЕТ СН'!$G$5-'СЕТ СН'!$G$21</f>
        <v>5205.8812185000006</v>
      </c>
      <c r="I49" s="36">
        <f>SUMIFS(СВЦЭМ!$D$39:$D$782,СВЦЭМ!$A$39:$A$782,$A49,СВЦЭМ!$B$39:$B$782,I$47)+'СЕТ СН'!$G$11+СВЦЭМ!$D$10+'СЕТ СН'!$G$5-'СЕТ СН'!$G$21</f>
        <v>5131.19305325</v>
      </c>
      <c r="J49" s="36">
        <f>SUMIFS(СВЦЭМ!$D$39:$D$782,СВЦЭМ!$A$39:$A$782,$A49,СВЦЭМ!$B$39:$B$782,J$47)+'СЕТ СН'!$G$11+СВЦЭМ!$D$10+'СЕТ СН'!$G$5-'СЕТ СН'!$G$21</f>
        <v>5078.2244876100003</v>
      </c>
      <c r="K49" s="36">
        <f>SUMIFS(СВЦЭМ!$D$39:$D$782,СВЦЭМ!$A$39:$A$782,$A49,СВЦЭМ!$B$39:$B$782,K$47)+'СЕТ СН'!$G$11+СВЦЭМ!$D$10+'СЕТ СН'!$G$5-'СЕТ СН'!$G$21</f>
        <v>5050.8899735900004</v>
      </c>
      <c r="L49" s="36">
        <f>SUMIFS(СВЦЭМ!$D$39:$D$782,СВЦЭМ!$A$39:$A$782,$A49,СВЦЭМ!$B$39:$B$782,L$47)+'СЕТ СН'!$G$11+СВЦЭМ!$D$10+'СЕТ СН'!$G$5-'СЕТ СН'!$G$21</f>
        <v>5056.6310066300002</v>
      </c>
      <c r="M49" s="36">
        <f>SUMIFS(СВЦЭМ!$D$39:$D$782,СВЦЭМ!$A$39:$A$782,$A49,СВЦЭМ!$B$39:$B$782,M$47)+'СЕТ СН'!$G$11+СВЦЭМ!$D$10+'СЕТ СН'!$G$5-'СЕТ СН'!$G$21</f>
        <v>5076.4310647600005</v>
      </c>
      <c r="N49" s="36">
        <f>SUMIFS(СВЦЭМ!$D$39:$D$782,СВЦЭМ!$A$39:$A$782,$A49,СВЦЭМ!$B$39:$B$782,N$47)+'СЕТ СН'!$G$11+СВЦЭМ!$D$10+'СЕТ СН'!$G$5-'СЕТ СН'!$G$21</f>
        <v>5098.9198040600004</v>
      </c>
      <c r="O49" s="36">
        <f>SUMIFS(СВЦЭМ!$D$39:$D$782,СВЦЭМ!$A$39:$A$782,$A49,СВЦЭМ!$B$39:$B$782,O$47)+'СЕТ СН'!$G$11+СВЦЭМ!$D$10+'СЕТ СН'!$G$5-'СЕТ СН'!$G$21</f>
        <v>5097.4270314100004</v>
      </c>
      <c r="P49" s="36">
        <f>SUMIFS(СВЦЭМ!$D$39:$D$782,СВЦЭМ!$A$39:$A$782,$A49,СВЦЭМ!$B$39:$B$782,P$47)+'СЕТ СН'!$G$11+СВЦЭМ!$D$10+'СЕТ СН'!$G$5-'СЕТ СН'!$G$21</f>
        <v>5109.7556092699997</v>
      </c>
      <c r="Q49" s="36">
        <f>SUMIFS(СВЦЭМ!$D$39:$D$782,СВЦЭМ!$A$39:$A$782,$A49,СВЦЭМ!$B$39:$B$782,Q$47)+'СЕТ СН'!$G$11+СВЦЭМ!$D$10+'СЕТ СН'!$G$5-'СЕТ СН'!$G$21</f>
        <v>5130.4221946899997</v>
      </c>
      <c r="R49" s="36">
        <f>SUMIFS(СВЦЭМ!$D$39:$D$782,СВЦЭМ!$A$39:$A$782,$A49,СВЦЭМ!$B$39:$B$782,R$47)+'СЕТ СН'!$G$11+СВЦЭМ!$D$10+'СЕТ СН'!$G$5-'СЕТ СН'!$G$21</f>
        <v>5134.2528300399999</v>
      </c>
      <c r="S49" s="36">
        <f>SUMIFS(СВЦЭМ!$D$39:$D$782,СВЦЭМ!$A$39:$A$782,$A49,СВЦЭМ!$B$39:$B$782,S$47)+'СЕТ СН'!$G$11+СВЦЭМ!$D$10+'СЕТ СН'!$G$5-'СЕТ СН'!$G$21</f>
        <v>5134.0639556300002</v>
      </c>
      <c r="T49" s="36">
        <f>SUMIFS(СВЦЭМ!$D$39:$D$782,СВЦЭМ!$A$39:$A$782,$A49,СВЦЭМ!$B$39:$B$782,T$47)+'СЕТ СН'!$G$11+СВЦЭМ!$D$10+'СЕТ СН'!$G$5-'СЕТ СН'!$G$21</f>
        <v>5106.6643820400004</v>
      </c>
      <c r="U49" s="36">
        <f>SUMIFS(СВЦЭМ!$D$39:$D$782,СВЦЭМ!$A$39:$A$782,$A49,СВЦЭМ!$B$39:$B$782,U$47)+'СЕТ СН'!$G$11+СВЦЭМ!$D$10+'СЕТ СН'!$G$5-'СЕТ СН'!$G$21</f>
        <v>5077.3135304799998</v>
      </c>
      <c r="V49" s="36">
        <f>SUMIFS(СВЦЭМ!$D$39:$D$782,СВЦЭМ!$A$39:$A$782,$A49,СВЦЭМ!$B$39:$B$782,V$47)+'СЕТ СН'!$G$11+СВЦЭМ!$D$10+'СЕТ СН'!$G$5-'СЕТ СН'!$G$21</f>
        <v>5028.2686661099997</v>
      </c>
      <c r="W49" s="36">
        <f>SUMIFS(СВЦЭМ!$D$39:$D$782,СВЦЭМ!$A$39:$A$782,$A49,СВЦЭМ!$B$39:$B$782,W$47)+'СЕТ СН'!$G$11+СВЦЭМ!$D$10+'СЕТ СН'!$G$5-'СЕТ СН'!$G$21</f>
        <v>5024.4386921599998</v>
      </c>
      <c r="X49" s="36">
        <f>SUMIFS(СВЦЭМ!$D$39:$D$782,СВЦЭМ!$A$39:$A$782,$A49,СВЦЭМ!$B$39:$B$782,X$47)+'СЕТ СН'!$G$11+СВЦЭМ!$D$10+'СЕТ СН'!$G$5-'СЕТ СН'!$G$21</f>
        <v>5078.7263395600003</v>
      </c>
      <c r="Y49" s="36">
        <f>SUMIFS(СВЦЭМ!$D$39:$D$782,СВЦЭМ!$A$39:$A$782,$A49,СВЦЭМ!$B$39:$B$782,Y$47)+'СЕТ СН'!$G$11+СВЦЭМ!$D$10+'СЕТ СН'!$G$5-'СЕТ СН'!$G$21</f>
        <v>5219.3488307600001</v>
      </c>
    </row>
    <row r="50" spans="1:25" ht="15.75" x14ac:dyDescent="0.2">
      <c r="A50" s="35">
        <f t="shared" ref="A50:A78" si="1">A49+1</f>
        <v>45415</v>
      </c>
      <c r="B50" s="36">
        <f>SUMIFS(СВЦЭМ!$D$39:$D$782,СВЦЭМ!$A$39:$A$782,$A50,СВЦЭМ!$B$39:$B$782,B$47)+'СЕТ СН'!$G$11+СВЦЭМ!$D$10+'СЕТ СН'!$G$5-'СЕТ СН'!$G$21</f>
        <v>5310.6560624800004</v>
      </c>
      <c r="C50" s="36">
        <f>SUMIFS(СВЦЭМ!$D$39:$D$782,СВЦЭМ!$A$39:$A$782,$A50,СВЦЭМ!$B$39:$B$782,C$47)+'СЕТ СН'!$G$11+СВЦЭМ!$D$10+'СЕТ СН'!$G$5-'СЕТ СН'!$G$21</f>
        <v>5356.86141615</v>
      </c>
      <c r="D50" s="36">
        <f>SUMIFS(СВЦЭМ!$D$39:$D$782,СВЦЭМ!$A$39:$A$782,$A50,СВЦЭМ!$B$39:$B$782,D$47)+'СЕТ СН'!$G$11+СВЦЭМ!$D$10+'СЕТ СН'!$G$5-'СЕТ СН'!$G$21</f>
        <v>5383.5379771900007</v>
      </c>
      <c r="E50" s="36">
        <f>SUMIFS(СВЦЭМ!$D$39:$D$782,СВЦЭМ!$A$39:$A$782,$A50,СВЦЭМ!$B$39:$B$782,E$47)+'СЕТ СН'!$G$11+СВЦЭМ!$D$10+'СЕТ СН'!$G$5-'СЕТ СН'!$G$21</f>
        <v>5404.4115752400003</v>
      </c>
      <c r="F50" s="36">
        <f>SUMIFS(СВЦЭМ!$D$39:$D$782,СВЦЭМ!$A$39:$A$782,$A50,СВЦЭМ!$B$39:$B$782,F$47)+'СЕТ СН'!$G$11+СВЦЭМ!$D$10+'СЕТ СН'!$G$5-'СЕТ СН'!$G$21</f>
        <v>5398.3915787700007</v>
      </c>
      <c r="G50" s="36">
        <f>SUMIFS(СВЦЭМ!$D$39:$D$782,СВЦЭМ!$A$39:$A$782,$A50,СВЦЭМ!$B$39:$B$782,G$47)+'СЕТ СН'!$G$11+СВЦЭМ!$D$10+'СЕТ СН'!$G$5-'СЕТ СН'!$G$21</f>
        <v>5386.6898443600003</v>
      </c>
      <c r="H50" s="36">
        <f>SUMIFS(СВЦЭМ!$D$39:$D$782,СВЦЭМ!$A$39:$A$782,$A50,СВЦЭМ!$B$39:$B$782,H$47)+'СЕТ СН'!$G$11+СВЦЭМ!$D$10+'СЕТ СН'!$G$5-'СЕТ СН'!$G$21</f>
        <v>5313.43053951</v>
      </c>
      <c r="I50" s="36">
        <f>SUMIFS(СВЦЭМ!$D$39:$D$782,СВЦЭМ!$A$39:$A$782,$A50,СВЦЭМ!$B$39:$B$782,I$47)+'СЕТ СН'!$G$11+СВЦЭМ!$D$10+'СЕТ СН'!$G$5-'СЕТ СН'!$G$21</f>
        <v>5224.4956104900002</v>
      </c>
      <c r="J50" s="36">
        <f>SUMIFS(СВЦЭМ!$D$39:$D$782,СВЦЭМ!$A$39:$A$782,$A50,СВЦЭМ!$B$39:$B$782,J$47)+'СЕТ СН'!$G$11+СВЦЭМ!$D$10+'СЕТ СН'!$G$5-'СЕТ СН'!$G$21</f>
        <v>5171.4637885600005</v>
      </c>
      <c r="K50" s="36">
        <f>SUMIFS(СВЦЭМ!$D$39:$D$782,СВЦЭМ!$A$39:$A$782,$A50,СВЦЭМ!$B$39:$B$782,K$47)+'СЕТ СН'!$G$11+СВЦЭМ!$D$10+'СЕТ СН'!$G$5-'СЕТ СН'!$G$21</f>
        <v>5156.3706722699999</v>
      </c>
      <c r="L50" s="36">
        <f>SUMIFS(СВЦЭМ!$D$39:$D$782,СВЦЭМ!$A$39:$A$782,$A50,СВЦЭМ!$B$39:$B$782,L$47)+'СЕТ СН'!$G$11+СВЦЭМ!$D$10+'СЕТ СН'!$G$5-'СЕТ СН'!$G$21</f>
        <v>5144.9070103800004</v>
      </c>
      <c r="M50" s="36">
        <f>SUMIFS(СВЦЭМ!$D$39:$D$782,СВЦЭМ!$A$39:$A$782,$A50,СВЦЭМ!$B$39:$B$782,M$47)+'СЕТ СН'!$G$11+СВЦЭМ!$D$10+'СЕТ СН'!$G$5-'СЕТ СН'!$G$21</f>
        <v>5156.2086485099999</v>
      </c>
      <c r="N50" s="36">
        <f>SUMIFS(СВЦЭМ!$D$39:$D$782,СВЦЭМ!$A$39:$A$782,$A50,СВЦЭМ!$B$39:$B$782,N$47)+'СЕТ СН'!$G$11+СВЦЭМ!$D$10+'СЕТ СН'!$G$5-'СЕТ СН'!$G$21</f>
        <v>5120.9233226599999</v>
      </c>
      <c r="O50" s="36">
        <f>SUMIFS(СВЦЭМ!$D$39:$D$782,СВЦЭМ!$A$39:$A$782,$A50,СВЦЭМ!$B$39:$B$782,O$47)+'СЕТ СН'!$G$11+СВЦЭМ!$D$10+'СЕТ СН'!$G$5-'СЕТ СН'!$G$21</f>
        <v>5119.9633313499999</v>
      </c>
      <c r="P50" s="36">
        <f>SUMIFS(СВЦЭМ!$D$39:$D$782,СВЦЭМ!$A$39:$A$782,$A50,СВЦЭМ!$B$39:$B$782,P$47)+'СЕТ СН'!$G$11+СВЦЭМ!$D$10+'СЕТ СН'!$G$5-'СЕТ СН'!$G$21</f>
        <v>5172.1579043300007</v>
      </c>
      <c r="Q50" s="36">
        <f>SUMIFS(СВЦЭМ!$D$39:$D$782,СВЦЭМ!$A$39:$A$782,$A50,СВЦЭМ!$B$39:$B$782,Q$47)+'СЕТ СН'!$G$11+СВЦЭМ!$D$10+'СЕТ СН'!$G$5-'СЕТ СН'!$G$21</f>
        <v>5191.7011090200003</v>
      </c>
      <c r="R50" s="36">
        <f>SUMIFS(СВЦЭМ!$D$39:$D$782,СВЦЭМ!$A$39:$A$782,$A50,СВЦЭМ!$B$39:$B$782,R$47)+'СЕТ СН'!$G$11+СВЦЭМ!$D$10+'СЕТ СН'!$G$5-'СЕТ СН'!$G$21</f>
        <v>5210.7064730600005</v>
      </c>
      <c r="S50" s="36">
        <f>SUMIFS(СВЦЭМ!$D$39:$D$782,СВЦЭМ!$A$39:$A$782,$A50,СВЦЭМ!$B$39:$B$782,S$47)+'СЕТ СН'!$G$11+СВЦЭМ!$D$10+'СЕТ СН'!$G$5-'СЕТ СН'!$G$21</f>
        <v>5191.1939107200005</v>
      </c>
      <c r="T50" s="36">
        <f>SUMIFS(СВЦЭМ!$D$39:$D$782,СВЦЭМ!$A$39:$A$782,$A50,СВЦЭМ!$B$39:$B$782,T$47)+'СЕТ СН'!$G$11+СВЦЭМ!$D$10+'СЕТ СН'!$G$5-'СЕТ СН'!$G$21</f>
        <v>5171.40062072</v>
      </c>
      <c r="U50" s="36">
        <f>SUMIFS(СВЦЭМ!$D$39:$D$782,СВЦЭМ!$A$39:$A$782,$A50,СВЦЭМ!$B$39:$B$782,U$47)+'СЕТ СН'!$G$11+СВЦЭМ!$D$10+'СЕТ СН'!$G$5-'СЕТ СН'!$G$21</f>
        <v>5157.4480268500001</v>
      </c>
      <c r="V50" s="36">
        <f>SUMIFS(СВЦЭМ!$D$39:$D$782,СВЦЭМ!$A$39:$A$782,$A50,СВЦЭМ!$B$39:$B$782,V$47)+'СЕТ СН'!$G$11+СВЦЭМ!$D$10+'СЕТ СН'!$G$5-'СЕТ СН'!$G$21</f>
        <v>5138.5139144300001</v>
      </c>
      <c r="W50" s="36">
        <f>SUMIFS(СВЦЭМ!$D$39:$D$782,СВЦЭМ!$A$39:$A$782,$A50,СВЦЭМ!$B$39:$B$782,W$47)+'СЕТ СН'!$G$11+СВЦЭМ!$D$10+'СЕТ СН'!$G$5-'СЕТ СН'!$G$21</f>
        <v>5123.41029678</v>
      </c>
      <c r="X50" s="36">
        <f>SUMIFS(СВЦЭМ!$D$39:$D$782,СВЦЭМ!$A$39:$A$782,$A50,СВЦЭМ!$B$39:$B$782,X$47)+'СЕТ СН'!$G$11+СВЦЭМ!$D$10+'СЕТ СН'!$G$5-'СЕТ СН'!$G$21</f>
        <v>5165.4800815899998</v>
      </c>
      <c r="Y50" s="36">
        <f>SUMIFS(СВЦЭМ!$D$39:$D$782,СВЦЭМ!$A$39:$A$782,$A50,СВЦЭМ!$B$39:$B$782,Y$47)+'СЕТ СН'!$G$11+СВЦЭМ!$D$10+'СЕТ СН'!$G$5-'СЕТ СН'!$G$21</f>
        <v>5241.5208953300007</v>
      </c>
    </row>
    <row r="51" spans="1:25" ht="15.75" x14ac:dyDescent="0.2">
      <c r="A51" s="35">
        <f t="shared" si="1"/>
        <v>45416</v>
      </c>
      <c r="B51" s="36">
        <f>SUMIFS(СВЦЭМ!$D$39:$D$782,СВЦЭМ!$A$39:$A$782,$A51,СВЦЭМ!$B$39:$B$782,B$47)+'СЕТ СН'!$G$11+СВЦЭМ!$D$10+'СЕТ СН'!$G$5-'СЕТ СН'!$G$21</f>
        <v>5238.91575096</v>
      </c>
      <c r="C51" s="36">
        <f>SUMIFS(СВЦЭМ!$D$39:$D$782,СВЦЭМ!$A$39:$A$782,$A51,СВЦЭМ!$B$39:$B$782,C$47)+'СЕТ СН'!$G$11+СВЦЭМ!$D$10+'СЕТ СН'!$G$5-'СЕТ СН'!$G$21</f>
        <v>5260.4927595700001</v>
      </c>
      <c r="D51" s="36">
        <f>SUMIFS(СВЦЭМ!$D$39:$D$782,СВЦЭМ!$A$39:$A$782,$A51,СВЦЭМ!$B$39:$B$782,D$47)+'СЕТ СН'!$G$11+СВЦЭМ!$D$10+'СЕТ СН'!$G$5-'СЕТ СН'!$G$21</f>
        <v>5296.39550994</v>
      </c>
      <c r="E51" s="36">
        <f>SUMIFS(СВЦЭМ!$D$39:$D$782,СВЦЭМ!$A$39:$A$782,$A51,СВЦЭМ!$B$39:$B$782,E$47)+'СЕТ СН'!$G$11+СВЦЭМ!$D$10+'СЕТ СН'!$G$5-'СЕТ СН'!$G$21</f>
        <v>5324.5045941500002</v>
      </c>
      <c r="F51" s="36">
        <f>SUMIFS(СВЦЭМ!$D$39:$D$782,СВЦЭМ!$A$39:$A$782,$A51,СВЦЭМ!$B$39:$B$782,F$47)+'СЕТ СН'!$G$11+СВЦЭМ!$D$10+'СЕТ СН'!$G$5-'СЕТ СН'!$G$21</f>
        <v>5350.0538377700004</v>
      </c>
      <c r="G51" s="36">
        <f>SUMIFS(СВЦЭМ!$D$39:$D$782,СВЦЭМ!$A$39:$A$782,$A51,СВЦЭМ!$B$39:$B$782,G$47)+'СЕТ СН'!$G$11+СВЦЭМ!$D$10+'СЕТ СН'!$G$5-'СЕТ СН'!$G$21</f>
        <v>5339.5123267700001</v>
      </c>
      <c r="H51" s="36">
        <f>SUMIFS(СВЦЭМ!$D$39:$D$782,СВЦЭМ!$A$39:$A$782,$A51,СВЦЭМ!$B$39:$B$782,H$47)+'СЕТ СН'!$G$11+СВЦЭМ!$D$10+'СЕТ СН'!$G$5-'СЕТ СН'!$G$21</f>
        <v>5219.5397678200006</v>
      </c>
      <c r="I51" s="36">
        <f>SUMIFS(СВЦЭМ!$D$39:$D$782,СВЦЭМ!$A$39:$A$782,$A51,СВЦЭМ!$B$39:$B$782,I$47)+'СЕТ СН'!$G$11+СВЦЭМ!$D$10+'СЕТ СН'!$G$5-'СЕТ СН'!$G$21</f>
        <v>5166.8152441100001</v>
      </c>
      <c r="J51" s="36">
        <f>SUMIFS(СВЦЭМ!$D$39:$D$782,СВЦЭМ!$A$39:$A$782,$A51,СВЦЭМ!$B$39:$B$782,J$47)+'СЕТ СН'!$G$11+СВЦЭМ!$D$10+'СЕТ СН'!$G$5-'СЕТ СН'!$G$21</f>
        <v>5092.8737454700004</v>
      </c>
      <c r="K51" s="36">
        <f>SUMIFS(СВЦЭМ!$D$39:$D$782,СВЦЭМ!$A$39:$A$782,$A51,СВЦЭМ!$B$39:$B$782,K$47)+'СЕТ СН'!$G$11+СВЦЭМ!$D$10+'СЕТ СН'!$G$5-'СЕТ СН'!$G$21</f>
        <v>5058.4310154000004</v>
      </c>
      <c r="L51" s="36">
        <f>SUMIFS(СВЦЭМ!$D$39:$D$782,СВЦЭМ!$A$39:$A$782,$A51,СВЦЭМ!$B$39:$B$782,L$47)+'СЕТ СН'!$G$11+СВЦЭМ!$D$10+'СЕТ СН'!$G$5-'СЕТ СН'!$G$21</f>
        <v>5000.5816660500004</v>
      </c>
      <c r="M51" s="36">
        <f>SUMIFS(СВЦЭМ!$D$39:$D$782,СВЦЭМ!$A$39:$A$782,$A51,СВЦЭМ!$B$39:$B$782,M$47)+'СЕТ СН'!$G$11+СВЦЭМ!$D$10+'СЕТ СН'!$G$5-'СЕТ СН'!$G$21</f>
        <v>5000.6304101900005</v>
      </c>
      <c r="N51" s="36">
        <f>SUMIFS(СВЦЭМ!$D$39:$D$782,СВЦЭМ!$A$39:$A$782,$A51,СВЦЭМ!$B$39:$B$782,N$47)+'СЕТ СН'!$G$11+СВЦЭМ!$D$10+'СЕТ СН'!$G$5-'СЕТ СН'!$G$21</f>
        <v>5017.6363701200007</v>
      </c>
      <c r="O51" s="36">
        <f>SUMIFS(СВЦЭМ!$D$39:$D$782,СВЦЭМ!$A$39:$A$782,$A51,СВЦЭМ!$B$39:$B$782,O$47)+'СЕТ СН'!$G$11+СВЦЭМ!$D$10+'СЕТ СН'!$G$5-'СЕТ СН'!$G$21</f>
        <v>5031.49083754</v>
      </c>
      <c r="P51" s="36">
        <f>SUMIFS(СВЦЭМ!$D$39:$D$782,СВЦЭМ!$A$39:$A$782,$A51,СВЦЭМ!$B$39:$B$782,P$47)+'СЕТ СН'!$G$11+СВЦЭМ!$D$10+'СЕТ СН'!$G$5-'СЕТ СН'!$G$21</f>
        <v>5047.5482841600005</v>
      </c>
      <c r="Q51" s="36">
        <f>SUMIFS(СВЦЭМ!$D$39:$D$782,СВЦЭМ!$A$39:$A$782,$A51,СВЦЭМ!$B$39:$B$782,Q$47)+'СЕТ СН'!$G$11+СВЦЭМ!$D$10+'СЕТ СН'!$G$5-'СЕТ СН'!$G$21</f>
        <v>5061.2173600100004</v>
      </c>
      <c r="R51" s="36">
        <f>SUMIFS(СВЦЭМ!$D$39:$D$782,СВЦЭМ!$A$39:$A$782,$A51,СВЦЭМ!$B$39:$B$782,R$47)+'СЕТ СН'!$G$11+СВЦЭМ!$D$10+'СЕТ СН'!$G$5-'СЕТ СН'!$G$21</f>
        <v>5070.5117208400006</v>
      </c>
      <c r="S51" s="36">
        <f>SUMIFS(СВЦЭМ!$D$39:$D$782,СВЦЭМ!$A$39:$A$782,$A51,СВЦЭМ!$B$39:$B$782,S$47)+'СЕТ СН'!$G$11+СВЦЭМ!$D$10+'СЕТ СН'!$G$5-'СЕТ СН'!$G$21</f>
        <v>5058.9352595700002</v>
      </c>
      <c r="T51" s="36">
        <f>SUMIFS(СВЦЭМ!$D$39:$D$782,СВЦЭМ!$A$39:$A$782,$A51,СВЦЭМ!$B$39:$B$782,T$47)+'СЕТ СН'!$G$11+СВЦЭМ!$D$10+'СЕТ СН'!$G$5-'СЕТ СН'!$G$21</f>
        <v>5035.4149881600006</v>
      </c>
      <c r="U51" s="36">
        <f>SUMIFS(СВЦЭМ!$D$39:$D$782,СВЦЭМ!$A$39:$A$782,$A51,СВЦЭМ!$B$39:$B$782,U$47)+'СЕТ СН'!$G$11+СВЦЭМ!$D$10+'СЕТ СН'!$G$5-'СЕТ СН'!$G$21</f>
        <v>5036.9407641400003</v>
      </c>
      <c r="V51" s="36">
        <f>SUMIFS(СВЦЭМ!$D$39:$D$782,СВЦЭМ!$A$39:$A$782,$A51,СВЦЭМ!$B$39:$B$782,V$47)+'СЕТ СН'!$G$11+СВЦЭМ!$D$10+'СЕТ СН'!$G$5-'СЕТ СН'!$G$21</f>
        <v>5068.4282928000002</v>
      </c>
      <c r="W51" s="36">
        <f>SUMIFS(СВЦЭМ!$D$39:$D$782,СВЦЭМ!$A$39:$A$782,$A51,СВЦЭМ!$B$39:$B$782,W$47)+'СЕТ СН'!$G$11+СВЦЭМ!$D$10+'СЕТ СН'!$G$5-'СЕТ СН'!$G$21</f>
        <v>5032.2561203900004</v>
      </c>
      <c r="X51" s="36">
        <f>SUMIFS(СВЦЭМ!$D$39:$D$782,СВЦЭМ!$A$39:$A$782,$A51,СВЦЭМ!$B$39:$B$782,X$47)+'СЕТ СН'!$G$11+СВЦЭМ!$D$10+'СЕТ СН'!$G$5-'СЕТ СН'!$G$21</f>
        <v>5078.94378822</v>
      </c>
      <c r="Y51" s="36">
        <f>SUMIFS(СВЦЭМ!$D$39:$D$782,СВЦЭМ!$A$39:$A$782,$A51,СВЦЭМ!$B$39:$B$782,Y$47)+'СЕТ СН'!$G$11+СВЦЭМ!$D$10+'СЕТ СН'!$G$5-'СЕТ СН'!$G$21</f>
        <v>5155.6340514700005</v>
      </c>
    </row>
    <row r="52" spans="1:25" ht="15.75" x14ac:dyDescent="0.2">
      <c r="A52" s="35">
        <f t="shared" si="1"/>
        <v>45417</v>
      </c>
      <c r="B52" s="36">
        <f>SUMIFS(СВЦЭМ!$D$39:$D$782,СВЦЭМ!$A$39:$A$782,$A52,СВЦЭМ!$B$39:$B$782,B$47)+'СЕТ СН'!$G$11+СВЦЭМ!$D$10+'СЕТ СН'!$G$5-'СЕТ СН'!$G$21</f>
        <v>5223.82677926</v>
      </c>
      <c r="C52" s="36">
        <f>SUMIFS(СВЦЭМ!$D$39:$D$782,СВЦЭМ!$A$39:$A$782,$A52,СВЦЭМ!$B$39:$B$782,C$47)+'СЕТ СН'!$G$11+СВЦЭМ!$D$10+'СЕТ СН'!$G$5-'СЕТ СН'!$G$21</f>
        <v>5285.5185746200004</v>
      </c>
      <c r="D52" s="36">
        <f>SUMIFS(СВЦЭМ!$D$39:$D$782,СВЦЭМ!$A$39:$A$782,$A52,СВЦЭМ!$B$39:$B$782,D$47)+'СЕТ СН'!$G$11+СВЦЭМ!$D$10+'СЕТ СН'!$G$5-'СЕТ СН'!$G$21</f>
        <v>5317.7608831699999</v>
      </c>
      <c r="E52" s="36">
        <f>SUMIFS(СВЦЭМ!$D$39:$D$782,СВЦЭМ!$A$39:$A$782,$A52,СВЦЭМ!$B$39:$B$782,E$47)+'СЕТ СН'!$G$11+СВЦЭМ!$D$10+'СЕТ СН'!$G$5-'СЕТ СН'!$G$21</f>
        <v>5340.8810273100007</v>
      </c>
      <c r="F52" s="36">
        <f>SUMIFS(СВЦЭМ!$D$39:$D$782,СВЦЭМ!$A$39:$A$782,$A52,СВЦЭМ!$B$39:$B$782,F$47)+'СЕТ СН'!$G$11+СВЦЭМ!$D$10+'СЕТ СН'!$G$5-'СЕТ СН'!$G$21</f>
        <v>5351.1650943800005</v>
      </c>
      <c r="G52" s="36">
        <f>SUMIFS(СВЦЭМ!$D$39:$D$782,СВЦЭМ!$A$39:$A$782,$A52,СВЦЭМ!$B$39:$B$782,G$47)+'СЕТ СН'!$G$11+СВЦЭМ!$D$10+'СЕТ СН'!$G$5-'СЕТ СН'!$G$21</f>
        <v>5331.0800659200004</v>
      </c>
      <c r="H52" s="36">
        <f>SUMIFS(СВЦЭМ!$D$39:$D$782,СВЦЭМ!$A$39:$A$782,$A52,СВЦЭМ!$B$39:$B$782,H$47)+'СЕТ СН'!$G$11+СВЦЭМ!$D$10+'СЕТ СН'!$G$5-'СЕТ СН'!$G$21</f>
        <v>5326.70331618</v>
      </c>
      <c r="I52" s="36">
        <f>SUMIFS(СВЦЭМ!$D$39:$D$782,СВЦЭМ!$A$39:$A$782,$A52,СВЦЭМ!$B$39:$B$782,I$47)+'СЕТ СН'!$G$11+СВЦЭМ!$D$10+'СЕТ СН'!$G$5-'СЕТ СН'!$G$21</f>
        <v>5285.8081979500002</v>
      </c>
      <c r="J52" s="36">
        <f>SUMIFS(СВЦЭМ!$D$39:$D$782,СВЦЭМ!$A$39:$A$782,$A52,СВЦЭМ!$B$39:$B$782,J$47)+'СЕТ СН'!$G$11+СВЦЭМ!$D$10+'СЕТ СН'!$G$5-'СЕТ СН'!$G$21</f>
        <v>5191.4015669</v>
      </c>
      <c r="K52" s="36">
        <f>SUMIFS(СВЦЭМ!$D$39:$D$782,СВЦЭМ!$A$39:$A$782,$A52,СВЦЭМ!$B$39:$B$782,K$47)+'СЕТ СН'!$G$11+СВЦЭМ!$D$10+'СЕТ СН'!$G$5-'СЕТ СН'!$G$21</f>
        <v>5133.1094539300002</v>
      </c>
      <c r="L52" s="36">
        <f>SUMIFS(СВЦЭМ!$D$39:$D$782,СВЦЭМ!$A$39:$A$782,$A52,СВЦЭМ!$B$39:$B$782,L$47)+'СЕТ СН'!$G$11+СВЦЭМ!$D$10+'СЕТ СН'!$G$5-'СЕТ СН'!$G$21</f>
        <v>5083.4174624400002</v>
      </c>
      <c r="M52" s="36">
        <f>SUMIFS(СВЦЭМ!$D$39:$D$782,СВЦЭМ!$A$39:$A$782,$A52,СВЦЭМ!$B$39:$B$782,M$47)+'СЕТ СН'!$G$11+СВЦЭМ!$D$10+'СЕТ СН'!$G$5-'СЕТ СН'!$G$21</f>
        <v>5074.4559982299998</v>
      </c>
      <c r="N52" s="36">
        <f>SUMIFS(СВЦЭМ!$D$39:$D$782,СВЦЭМ!$A$39:$A$782,$A52,СВЦЭМ!$B$39:$B$782,N$47)+'СЕТ СН'!$G$11+СВЦЭМ!$D$10+'СЕТ СН'!$G$5-'СЕТ СН'!$G$21</f>
        <v>5082.9401759600005</v>
      </c>
      <c r="O52" s="36">
        <f>SUMIFS(СВЦЭМ!$D$39:$D$782,СВЦЭМ!$A$39:$A$782,$A52,СВЦЭМ!$B$39:$B$782,O$47)+'СЕТ СН'!$G$11+СВЦЭМ!$D$10+'СЕТ СН'!$G$5-'СЕТ СН'!$G$21</f>
        <v>5115.2061325499999</v>
      </c>
      <c r="P52" s="36">
        <f>SUMIFS(СВЦЭМ!$D$39:$D$782,СВЦЭМ!$A$39:$A$782,$A52,СВЦЭМ!$B$39:$B$782,P$47)+'СЕТ СН'!$G$11+СВЦЭМ!$D$10+'СЕТ СН'!$G$5-'СЕТ СН'!$G$21</f>
        <v>5133.3211937200003</v>
      </c>
      <c r="Q52" s="36">
        <f>SUMIFS(СВЦЭМ!$D$39:$D$782,СВЦЭМ!$A$39:$A$782,$A52,СВЦЭМ!$B$39:$B$782,Q$47)+'СЕТ СН'!$G$11+СВЦЭМ!$D$10+'СЕТ СН'!$G$5-'СЕТ СН'!$G$21</f>
        <v>5153.8824979300007</v>
      </c>
      <c r="R52" s="36">
        <f>SUMIFS(СВЦЭМ!$D$39:$D$782,СВЦЭМ!$A$39:$A$782,$A52,СВЦЭМ!$B$39:$B$782,R$47)+'СЕТ СН'!$G$11+СВЦЭМ!$D$10+'СЕТ СН'!$G$5-'СЕТ СН'!$G$21</f>
        <v>5172.2806998400001</v>
      </c>
      <c r="S52" s="36">
        <f>SUMIFS(СВЦЭМ!$D$39:$D$782,СВЦЭМ!$A$39:$A$782,$A52,СВЦЭМ!$B$39:$B$782,S$47)+'СЕТ СН'!$G$11+СВЦЭМ!$D$10+'СЕТ СН'!$G$5-'СЕТ СН'!$G$21</f>
        <v>5156.0656517300004</v>
      </c>
      <c r="T52" s="36">
        <f>SUMIFS(СВЦЭМ!$D$39:$D$782,СВЦЭМ!$A$39:$A$782,$A52,СВЦЭМ!$B$39:$B$782,T$47)+'СЕТ СН'!$G$11+СВЦЭМ!$D$10+'СЕТ СН'!$G$5-'СЕТ СН'!$G$21</f>
        <v>5114.8346480500004</v>
      </c>
      <c r="U52" s="36">
        <f>SUMIFS(СВЦЭМ!$D$39:$D$782,СВЦЭМ!$A$39:$A$782,$A52,СВЦЭМ!$B$39:$B$782,U$47)+'СЕТ СН'!$G$11+СВЦЭМ!$D$10+'СЕТ СН'!$G$5-'СЕТ СН'!$G$21</f>
        <v>5107.4084253800002</v>
      </c>
      <c r="V52" s="36">
        <f>SUMIFS(СВЦЭМ!$D$39:$D$782,СВЦЭМ!$A$39:$A$782,$A52,СВЦЭМ!$B$39:$B$782,V$47)+'СЕТ СН'!$G$11+СВЦЭМ!$D$10+'СЕТ СН'!$G$5-'СЕТ СН'!$G$21</f>
        <v>5069.85916292</v>
      </c>
      <c r="W52" s="36">
        <f>SUMIFS(СВЦЭМ!$D$39:$D$782,СВЦЭМ!$A$39:$A$782,$A52,СВЦЭМ!$B$39:$B$782,W$47)+'СЕТ СН'!$G$11+СВЦЭМ!$D$10+'СЕТ СН'!$G$5-'СЕТ СН'!$G$21</f>
        <v>5034.5427071600006</v>
      </c>
      <c r="X52" s="36">
        <f>SUMIFS(СВЦЭМ!$D$39:$D$782,СВЦЭМ!$A$39:$A$782,$A52,СВЦЭМ!$B$39:$B$782,X$47)+'СЕТ СН'!$G$11+СВЦЭМ!$D$10+'СЕТ СН'!$G$5-'СЕТ СН'!$G$21</f>
        <v>5084.5473775400005</v>
      </c>
      <c r="Y52" s="36">
        <f>SUMIFS(СВЦЭМ!$D$39:$D$782,СВЦЭМ!$A$39:$A$782,$A52,СВЦЭМ!$B$39:$B$782,Y$47)+'СЕТ СН'!$G$11+СВЦЭМ!$D$10+'СЕТ СН'!$G$5-'СЕТ СН'!$G$21</f>
        <v>5151.4755211199999</v>
      </c>
    </row>
    <row r="53" spans="1:25" ht="15.75" x14ac:dyDescent="0.2">
      <c r="A53" s="35">
        <f t="shared" si="1"/>
        <v>45418</v>
      </c>
      <c r="B53" s="36">
        <f>SUMIFS(СВЦЭМ!$D$39:$D$782,СВЦЭМ!$A$39:$A$782,$A53,СВЦЭМ!$B$39:$B$782,B$47)+'СЕТ СН'!$G$11+СВЦЭМ!$D$10+'СЕТ СН'!$G$5-'СЕТ СН'!$G$21</f>
        <v>5182.8559339599997</v>
      </c>
      <c r="C53" s="36">
        <f>SUMIFS(СВЦЭМ!$D$39:$D$782,СВЦЭМ!$A$39:$A$782,$A53,СВЦЭМ!$B$39:$B$782,C$47)+'СЕТ СН'!$G$11+СВЦЭМ!$D$10+'СЕТ СН'!$G$5-'СЕТ СН'!$G$21</f>
        <v>5196.7046850400002</v>
      </c>
      <c r="D53" s="36">
        <f>SUMIFS(СВЦЭМ!$D$39:$D$782,СВЦЭМ!$A$39:$A$782,$A53,СВЦЭМ!$B$39:$B$782,D$47)+'СЕТ СН'!$G$11+СВЦЭМ!$D$10+'СЕТ СН'!$G$5-'СЕТ СН'!$G$21</f>
        <v>5258.6389558400006</v>
      </c>
      <c r="E53" s="36">
        <f>SUMIFS(СВЦЭМ!$D$39:$D$782,СВЦЭМ!$A$39:$A$782,$A53,СВЦЭМ!$B$39:$B$782,E$47)+'СЕТ СН'!$G$11+СВЦЭМ!$D$10+'СЕТ СН'!$G$5-'СЕТ СН'!$G$21</f>
        <v>5303.5515268899999</v>
      </c>
      <c r="F53" s="36">
        <f>SUMIFS(СВЦЭМ!$D$39:$D$782,СВЦЭМ!$A$39:$A$782,$A53,СВЦЭМ!$B$39:$B$782,F$47)+'СЕТ СН'!$G$11+СВЦЭМ!$D$10+'СЕТ СН'!$G$5-'СЕТ СН'!$G$21</f>
        <v>5294.2671881100005</v>
      </c>
      <c r="G53" s="36">
        <f>SUMIFS(СВЦЭМ!$D$39:$D$782,СВЦЭМ!$A$39:$A$782,$A53,СВЦЭМ!$B$39:$B$782,G$47)+'СЕТ СН'!$G$11+СВЦЭМ!$D$10+'СЕТ СН'!$G$5-'СЕТ СН'!$G$21</f>
        <v>5277.1463623500003</v>
      </c>
      <c r="H53" s="36">
        <f>SUMIFS(СВЦЭМ!$D$39:$D$782,СВЦЭМ!$A$39:$A$782,$A53,СВЦЭМ!$B$39:$B$782,H$47)+'СЕТ СН'!$G$11+СВЦЭМ!$D$10+'СЕТ СН'!$G$5-'СЕТ СН'!$G$21</f>
        <v>5247.9516227700005</v>
      </c>
      <c r="I53" s="36">
        <f>SUMIFS(СВЦЭМ!$D$39:$D$782,СВЦЭМ!$A$39:$A$782,$A53,СВЦЭМ!$B$39:$B$782,I$47)+'СЕТ СН'!$G$11+СВЦЭМ!$D$10+'СЕТ СН'!$G$5-'СЕТ СН'!$G$21</f>
        <v>5204.0185358400004</v>
      </c>
      <c r="J53" s="36">
        <f>SUMIFS(СВЦЭМ!$D$39:$D$782,СВЦЭМ!$A$39:$A$782,$A53,СВЦЭМ!$B$39:$B$782,J$47)+'СЕТ СН'!$G$11+СВЦЭМ!$D$10+'СЕТ СН'!$G$5-'СЕТ СН'!$G$21</f>
        <v>5176.0577909800004</v>
      </c>
      <c r="K53" s="36">
        <f>SUMIFS(СВЦЭМ!$D$39:$D$782,СВЦЭМ!$A$39:$A$782,$A53,СВЦЭМ!$B$39:$B$782,K$47)+'СЕТ СН'!$G$11+СВЦЭМ!$D$10+'СЕТ СН'!$G$5-'СЕТ СН'!$G$21</f>
        <v>5181.1955336800002</v>
      </c>
      <c r="L53" s="36">
        <f>SUMIFS(СВЦЭМ!$D$39:$D$782,СВЦЭМ!$A$39:$A$782,$A53,СВЦЭМ!$B$39:$B$782,L$47)+'СЕТ СН'!$G$11+СВЦЭМ!$D$10+'СЕТ СН'!$G$5-'СЕТ СН'!$G$21</f>
        <v>5148.0297769900008</v>
      </c>
      <c r="M53" s="36">
        <f>SUMIFS(СВЦЭМ!$D$39:$D$782,СВЦЭМ!$A$39:$A$782,$A53,СВЦЭМ!$B$39:$B$782,M$47)+'СЕТ СН'!$G$11+СВЦЭМ!$D$10+'СЕТ СН'!$G$5-'СЕТ СН'!$G$21</f>
        <v>5152.7411766599998</v>
      </c>
      <c r="N53" s="36">
        <f>SUMIFS(СВЦЭМ!$D$39:$D$782,СВЦЭМ!$A$39:$A$782,$A53,СВЦЭМ!$B$39:$B$782,N$47)+'СЕТ СН'!$G$11+СВЦЭМ!$D$10+'СЕТ СН'!$G$5-'СЕТ СН'!$G$21</f>
        <v>5158.1533839100002</v>
      </c>
      <c r="O53" s="36">
        <f>SUMIFS(СВЦЭМ!$D$39:$D$782,СВЦЭМ!$A$39:$A$782,$A53,СВЦЭМ!$B$39:$B$782,O$47)+'СЕТ СН'!$G$11+СВЦЭМ!$D$10+'СЕТ СН'!$G$5-'СЕТ СН'!$G$21</f>
        <v>5164.8039553100007</v>
      </c>
      <c r="P53" s="36">
        <f>SUMIFS(СВЦЭМ!$D$39:$D$782,СВЦЭМ!$A$39:$A$782,$A53,СВЦЭМ!$B$39:$B$782,P$47)+'СЕТ СН'!$G$11+СВЦЭМ!$D$10+'СЕТ СН'!$G$5-'СЕТ СН'!$G$21</f>
        <v>5172.9895033700004</v>
      </c>
      <c r="Q53" s="36">
        <f>SUMIFS(СВЦЭМ!$D$39:$D$782,СВЦЭМ!$A$39:$A$782,$A53,СВЦЭМ!$B$39:$B$782,Q$47)+'СЕТ СН'!$G$11+СВЦЭМ!$D$10+'СЕТ СН'!$G$5-'СЕТ СН'!$G$21</f>
        <v>5187.7013380099997</v>
      </c>
      <c r="R53" s="36">
        <f>SUMIFS(СВЦЭМ!$D$39:$D$782,СВЦЭМ!$A$39:$A$782,$A53,СВЦЭМ!$B$39:$B$782,R$47)+'СЕТ СН'!$G$11+СВЦЭМ!$D$10+'СЕТ СН'!$G$5-'СЕТ СН'!$G$21</f>
        <v>5189.7581944000003</v>
      </c>
      <c r="S53" s="36">
        <f>SUMIFS(СВЦЭМ!$D$39:$D$782,СВЦЭМ!$A$39:$A$782,$A53,СВЦЭМ!$B$39:$B$782,S$47)+'СЕТ СН'!$G$11+СВЦЭМ!$D$10+'СЕТ СН'!$G$5-'СЕТ СН'!$G$21</f>
        <v>5175.3074271400001</v>
      </c>
      <c r="T53" s="36">
        <f>SUMIFS(СВЦЭМ!$D$39:$D$782,СВЦЭМ!$A$39:$A$782,$A53,СВЦЭМ!$B$39:$B$782,T$47)+'СЕТ СН'!$G$11+СВЦЭМ!$D$10+'СЕТ СН'!$G$5-'СЕТ СН'!$G$21</f>
        <v>5156.0527808799998</v>
      </c>
      <c r="U53" s="36">
        <f>SUMIFS(СВЦЭМ!$D$39:$D$782,СВЦЭМ!$A$39:$A$782,$A53,СВЦЭМ!$B$39:$B$782,U$47)+'СЕТ СН'!$G$11+СВЦЭМ!$D$10+'СЕТ СН'!$G$5-'СЕТ СН'!$G$21</f>
        <v>5150.6525855199998</v>
      </c>
      <c r="V53" s="36">
        <f>SUMIFS(СВЦЭМ!$D$39:$D$782,СВЦЭМ!$A$39:$A$782,$A53,СВЦЭМ!$B$39:$B$782,V$47)+'СЕТ СН'!$G$11+СВЦЭМ!$D$10+'СЕТ СН'!$G$5-'СЕТ СН'!$G$21</f>
        <v>5137.4859273100001</v>
      </c>
      <c r="W53" s="36">
        <f>SUMIFS(СВЦЭМ!$D$39:$D$782,СВЦЭМ!$A$39:$A$782,$A53,СВЦЭМ!$B$39:$B$782,W$47)+'СЕТ СН'!$G$11+СВЦЭМ!$D$10+'СЕТ СН'!$G$5-'СЕТ СН'!$G$21</f>
        <v>5112.2192798300002</v>
      </c>
      <c r="X53" s="36">
        <f>SUMIFS(СВЦЭМ!$D$39:$D$782,СВЦЭМ!$A$39:$A$782,$A53,СВЦЭМ!$B$39:$B$782,X$47)+'СЕТ СН'!$G$11+СВЦЭМ!$D$10+'СЕТ СН'!$G$5-'СЕТ СН'!$G$21</f>
        <v>5159.0329513200004</v>
      </c>
      <c r="Y53" s="36">
        <f>SUMIFS(СВЦЭМ!$D$39:$D$782,СВЦЭМ!$A$39:$A$782,$A53,СВЦЭМ!$B$39:$B$782,Y$47)+'СЕТ СН'!$G$11+СВЦЭМ!$D$10+'СЕТ СН'!$G$5-'СЕТ СН'!$G$21</f>
        <v>5178.9617667700004</v>
      </c>
    </row>
    <row r="54" spans="1:25" ht="15.75" x14ac:dyDescent="0.2">
      <c r="A54" s="35">
        <f t="shared" si="1"/>
        <v>45419</v>
      </c>
      <c r="B54" s="36">
        <f>SUMIFS(СВЦЭМ!$D$39:$D$782,СВЦЭМ!$A$39:$A$782,$A54,СВЦЭМ!$B$39:$B$782,B$47)+'СЕТ СН'!$G$11+СВЦЭМ!$D$10+'СЕТ СН'!$G$5-'СЕТ СН'!$G$21</f>
        <v>5191.1542194200001</v>
      </c>
      <c r="C54" s="36">
        <f>SUMIFS(СВЦЭМ!$D$39:$D$782,СВЦЭМ!$A$39:$A$782,$A54,СВЦЭМ!$B$39:$B$782,C$47)+'СЕТ СН'!$G$11+СВЦЭМ!$D$10+'СЕТ СН'!$G$5-'СЕТ СН'!$G$21</f>
        <v>5280.4547859900003</v>
      </c>
      <c r="D54" s="36">
        <f>SUMIFS(СВЦЭМ!$D$39:$D$782,СВЦЭМ!$A$39:$A$782,$A54,СВЦЭМ!$B$39:$B$782,D$47)+'СЕТ СН'!$G$11+СВЦЭМ!$D$10+'СЕТ СН'!$G$5-'СЕТ СН'!$G$21</f>
        <v>5387.8021633600001</v>
      </c>
      <c r="E54" s="36">
        <f>SUMIFS(СВЦЭМ!$D$39:$D$782,СВЦЭМ!$A$39:$A$782,$A54,СВЦЭМ!$B$39:$B$782,E$47)+'СЕТ СН'!$G$11+СВЦЭМ!$D$10+'СЕТ СН'!$G$5-'СЕТ СН'!$G$21</f>
        <v>5407.8011131700005</v>
      </c>
      <c r="F54" s="36">
        <f>SUMIFS(СВЦЭМ!$D$39:$D$782,СВЦЭМ!$A$39:$A$782,$A54,СВЦЭМ!$B$39:$B$782,F$47)+'СЕТ СН'!$G$11+СВЦЭМ!$D$10+'СЕТ СН'!$G$5-'СЕТ СН'!$G$21</f>
        <v>5425.9551606499999</v>
      </c>
      <c r="G54" s="36">
        <f>SUMIFS(СВЦЭМ!$D$39:$D$782,СВЦЭМ!$A$39:$A$782,$A54,СВЦЭМ!$B$39:$B$782,G$47)+'СЕТ СН'!$G$11+СВЦЭМ!$D$10+'СЕТ СН'!$G$5-'СЕТ СН'!$G$21</f>
        <v>5385.3083417100006</v>
      </c>
      <c r="H54" s="36">
        <f>SUMIFS(СВЦЭМ!$D$39:$D$782,СВЦЭМ!$A$39:$A$782,$A54,СВЦЭМ!$B$39:$B$782,H$47)+'СЕТ СН'!$G$11+СВЦЭМ!$D$10+'СЕТ СН'!$G$5-'СЕТ СН'!$G$21</f>
        <v>5319.69054065</v>
      </c>
      <c r="I54" s="36">
        <f>SUMIFS(СВЦЭМ!$D$39:$D$782,СВЦЭМ!$A$39:$A$782,$A54,СВЦЭМ!$B$39:$B$782,I$47)+'СЕТ СН'!$G$11+СВЦЭМ!$D$10+'СЕТ СН'!$G$5-'СЕТ СН'!$G$21</f>
        <v>5237.3293060699998</v>
      </c>
      <c r="J54" s="36">
        <f>SUMIFS(СВЦЭМ!$D$39:$D$782,СВЦЭМ!$A$39:$A$782,$A54,СВЦЭМ!$B$39:$B$782,J$47)+'СЕТ СН'!$G$11+СВЦЭМ!$D$10+'СЕТ СН'!$G$5-'СЕТ СН'!$G$21</f>
        <v>5178.7438561100007</v>
      </c>
      <c r="K54" s="36">
        <f>SUMIFS(СВЦЭМ!$D$39:$D$782,СВЦЭМ!$A$39:$A$782,$A54,СВЦЭМ!$B$39:$B$782,K$47)+'СЕТ СН'!$G$11+СВЦЭМ!$D$10+'СЕТ СН'!$G$5-'СЕТ СН'!$G$21</f>
        <v>5169.45420104</v>
      </c>
      <c r="L54" s="36">
        <f>SUMIFS(СВЦЭМ!$D$39:$D$782,СВЦЭМ!$A$39:$A$782,$A54,СВЦЭМ!$B$39:$B$782,L$47)+'СЕТ СН'!$G$11+СВЦЭМ!$D$10+'СЕТ СН'!$G$5-'СЕТ СН'!$G$21</f>
        <v>5127.5979599500006</v>
      </c>
      <c r="M54" s="36">
        <f>SUMIFS(СВЦЭМ!$D$39:$D$782,СВЦЭМ!$A$39:$A$782,$A54,СВЦЭМ!$B$39:$B$782,M$47)+'СЕТ СН'!$G$11+СВЦЭМ!$D$10+'СЕТ СН'!$G$5-'СЕТ СН'!$G$21</f>
        <v>5140.0456403799999</v>
      </c>
      <c r="N54" s="36">
        <f>SUMIFS(СВЦЭМ!$D$39:$D$782,СВЦЭМ!$A$39:$A$782,$A54,СВЦЭМ!$B$39:$B$782,N$47)+'СЕТ СН'!$G$11+СВЦЭМ!$D$10+'СЕТ СН'!$G$5-'СЕТ СН'!$G$21</f>
        <v>5131.7389074900002</v>
      </c>
      <c r="O54" s="36">
        <f>SUMIFS(СВЦЭМ!$D$39:$D$782,СВЦЭМ!$A$39:$A$782,$A54,СВЦЭМ!$B$39:$B$782,O$47)+'СЕТ СН'!$G$11+СВЦЭМ!$D$10+'СЕТ СН'!$G$5-'СЕТ СН'!$G$21</f>
        <v>5150.7331090099997</v>
      </c>
      <c r="P54" s="36">
        <f>SUMIFS(СВЦЭМ!$D$39:$D$782,СВЦЭМ!$A$39:$A$782,$A54,СВЦЭМ!$B$39:$B$782,P$47)+'СЕТ СН'!$G$11+СВЦЭМ!$D$10+'СЕТ СН'!$G$5-'СЕТ СН'!$G$21</f>
        <v>5166.0387453000003</v>
      </c>
      <c r="Q54" s="36">
        <f>SUMIFS(СВЦЭМ!$D$39:$D$782,СВЦЭМ!$A$39:$A$782,$A54,СВЦЭМ!$B$39:$B$782,Q$47)+'СЕТ СН'!$G$11+СВЦЭМ!$D$10+'СЕТ СН'!$G$5-'СЕТ СН'!$G$21</f>
        <v>5200.0864180200006</v>
      </c>
      <c r="R54" s="36">
        <f>SUMIFS(СВЦЭМ!$D$39:$D$782,СВЦЭМ!$A$39:$A$782,$A54,СВЦЭМ!$B$39:$B$782,R$47)+'СЕТ СН'!$G$11+СВЦЭМ!$D$10+'СЕТ СН'!$G$5-'СЕТ СН'!$G$21</f>
        <v>5210.8007691900002</v>
      </c>
      <c r="S54" s="36">
        <f>SUMIFS(СВЦЭМ!$D$39:$D$782,СВЦЭМ!$A$39:$A$782,$A54,СВЦЭМ!$B$39:$B$782,S$47)+'СЕТ СН'!$G$11+СВЦЭМ!$D$10+'СЕТ СН'!$G$5-'СЕТ СН'!$G$21</f>
        <v>5180.7724616100004</v>
      </c>
      <c r="T54" s="36">
        <f>SUMIFS(СВЦЭМ!$D$39:$D$782,СВЦЭМ!$A$39:$A$782,$A54,СВЦЭМ!$B$39:$B$782,T$47)+'СЕТ СН'!$G$11+СВЦЭМ!$D$10+'СЕТ СН'!$G$5-'СЕТ СН'!$G$21</f>
        <v>5148.1948537200005</v>
      </c>
      <c r="U54" s="36">
        <f>SUMIFS(СВЦЭМ!$D$39:$D$782,СВЦЭМ!$A$39:$A$782,$A54,СВЦЭМ!$B$39:$B$782,U$47)+'СЕТ СН'!$G$11+СВЦЭМ!$D$10+'СЕТ СН'!$G$5-'СЕТ СН'!$G$21</f>
        <v>5148.4927723999999</v>
      </c>
      <c r="V54" s="36">
        <f>SUMIFS(СВЦЭМ!$D$39:$D$782,СВЦЭМ!$A$39:$A$782,$A54,СВЦЭМ!$B$39:$B$782,V$47)+'СЕТ СН'!$G$11+СВЦЭМ!$D$10+'СЕТ СН'!$G$5-'СЕТ СН'!$G$21</f>
        <v>5122.0763325900007</v>
      </c>
      <c r="W54" s="36">
        <f>SUMIFS(СВЦЭМ!$D$39:$D$782,СВЦЭМ!$A$39:$A$782,$A54,СВЦЭМ!$B$39:$B$782,W$47)+'СЕТ СН'!$G$11+СВЦЭМ!$D$10+'СЕТ СН'!$G$5-'СЕТ СН'!$G$21</f>
        <v>5093.1936274400005</v>
      </c>
      <c r="X54" s="36">
        <f>SUMIFS(СВЦЭМ!$D$39:$D$782,СВЦЭМ!$A$39:$A$782,$A54,СВЦЭМ!$B$39:$B$782,X$47)+'СЕТ СН'!$G$11+СВЦЭМ!$D$10+'СЕТ СН'!$G$5-'СЕТ СН'!$G$21</f>
        <v>5133.17217033</v>
      </c>
      <c r="Y54" s="36">
        <f>SUMIFS(СВЦЭМ!$D$39:$D$782,СВЦЭМ!$A$39:$A$782,$A54,СВЦЭМ!$B$39:$B$782,Y$47)+'СЕТ СН'!$G$11+СВЦЭМ!$D$10+'СЕТ СН'!$G$5-'СЕТ СН'!$G$21</f>
        <v>5167.25137404</v>
      </c>
    </row>
    <row r="55" spans="1:25" ht="15.75" x14ac:dyDescent="0.2">
      <c r="A55" s="35">
        <f t="shared" si="1"/>
        <v>45420</v>
      </c>
      <c r="B55" s="36">
        <f>SUMIFS(СВЦЭМ!$D$39:$D$782,СВЦЭМ!$A$39:$A$782,$A55,СВЦЭМ!$B$39:$B$782,B$47)+'СЕТ СН'!$G$11+СВЦЭМ!$D$10+'СЕТ СН'!$G$5-'СЕТ СН'!$G$21</f>
        <v>5160.8909274899997</v>
      </c>
      <c r="C55" s="36">
        <f>SUMIFS(СВЦЭМ!$D$39:$D$782,СВЦЭМ!$A$39:$A$782,$A55,СВЦЭМ!$B$39:$B$782,C$47)+'СЕТ СН'!$G$11+СВЦЭМ!$D$10+'СЕТ СН'!$G$5-'СЕТ СН'!$G$21</f>
        <v>5216.4922742100007</v>
      </c>
      <c r="D55" s="36">
        <f>SUMIFS(СВЦЭМ!$D$39:$D$782,СВЦЭМ!$A$39:$A$782,$A55,СВЦЭМ!$B$39:$B$782,D$47)+'СЕТ СН'!$G$11+СВЦЭМ!$D$10+'СЕТ СН'!$G$5-'СЕТ СН'!$G$21</f>
        <v>5260.4709133699998</v>
      </c>
      <c r="E55" s="36">
        <f>SUMIFS(СВЦЭМ!$D$39:$D$782,СВЦЭМ!$A$39:$A$782,$A55,СВЦЭМ!$B$39:$B$782,E$47)+'СЕТ СН'!$G$11+СВЦЭМ!$D$10+'СЕТ СН'!$G$5-'СЕТ СН'!$G$21</f>
        <v>5286.45757675</v>
      </c>
      <c r="F55" s="36">
        <f>SUMIFS(СВЦЭМ!$D$39:$D$782,СВЦЭМ!$A$39:$A$782,$A55,СВЦЭМ!$B$39:$B$782,F$47)+'СЕТ СН'!$G$11+СВЦЭМ!$D$10+'СЕТ СН'!$G$5-'СЕТ СН'!$G$21</f>
        <v>5301.6619362500005</v>
      </c>
      <c r="G55" s="36">
        <f>SUMIFS(СВЦЭМ!$D$39:$D$782,СВЦЭМ!$A$39:$A$782,$A55,СВЦЭМ!$B$39:$B$782,G$47)+'СЕТ СН'!$G$11+СВЦЭМ!$D$10+'СЕТ СН'!$G$5-'СЕТ СН'!$G$21</f>
        <v>5273.9434123600004</v>
      </c>
      <c r="H55" s="36">
        <f>SUMIFS(СВЦЭМ!$D$39:$D$782,СВЦЭМ!$A$39:$A$782,$A55,СВЦЭМ!$B$39:$B$782,H$47)+'СЕТ СН'!$G$11+СВЦЭМ!$D$10+'СЕТ СН'!$G$5-'СЕТ СН'!$G$21</f>
        <v>5210.6083328800005</v>
      </c>
      <c r="I55" s="36">
        <f>SUMIFS(СВЦЭМ!$D$39:$D$782,СВЦЭМ!$A$39:$A$782,$A55,СВЦЭМ!$B$39:$B$782,I$47)+'СЕТ СН'!$G$11+СВЦЭМ!$D$10+'СЕТ СН'!$G$5-'СЕТ СН'!$G$21</f>
        <v>5126.4636963000003</v>
      </c>
      <c r="J55" s="36">
        <f>SUMIFS(СВЦЭМ!$D$39:$D$782,СВЦЭМ!$A$39:$A$782,$A55,СВЦЭМ!$B$39:$B$782,J$47)+'СЕТ СН'!$G$11+СВЦЭМ!$D$10+'СЕТ СН'!$G$5-'СЕТ СН'!$G$21</f>
        <v>5064.7351903400004</v>
      </c>
      <c r="K55" s="36">
        <f>SUMIFS(СВЦЭМ!$D$39:$D$782,СВЦЭМ!$A$39:$A$782,$A55,СВЦЭМ!$B$39:$B$782,K$47)+'СЕТ СН'!$G$11+СВЦЭМ!$D$10+'СЕТ СН'!$G$5-'СЕТ СН'!$G$21</f>
        <v>5052.5945813500002</v>
      </c>
      <c r="L55" s="36">
        <f>SUMIFS(СВЦЭМ!$D$39:$D$782,СВЦЭМ!$A$39:$A$782,$A55,СВЦЭМ!$B$39:$B$782,L$47)+'СЕТ СН'!$G$11+СВЦЭМ!$D$10+'СЕТ СН'!$G$5-'СЕТ СН'!$G$21</f>
        <v>5034.13978873</v>
      </c>
      <c r="M55" s="36">
        <f>SUMIFS(СВЦЭМ!$D$39:$D$782,СВЦЭМ!$A$39:$A$782,$A55,СВЦЭМ!$B$39:$B$782,M$47)+'СЕТ СН'!$G$11+СВЦЭМ!$D$10+'СЕТ СН'!$G$5-'СЕТ СН'!$G$21</f>
        <v>5032.0019883800005</v>
      </c>
      <c r="N55" s="36">
        <f>SUMIFS(СВЦЭМ!$D$39:$D$782,СВЦЭМ!$A$39:$A$782,$A55,СВЦЭМ!$B$39:$B$782,N$47)+'СЕТ СН'!$G$11+СВЦЭМ!$D$10+'СЕТ СН'!$G$5-'СЕТ СН'!$G$21</f>
        <v>5035.9244216900006</v>
      </c>
      <c r="O55" s="36">
        <f>SUMIFS(СВЦЭМ!$D$39:$D$782,СВЦЭМ!$A$39:$A$782,$A55,СВЦЭМ!$B$39:$B$782,O$47)+'СЕТ СН'!$G$11+СВЦЭМ!$D$10+'СЕТ СН'!$G$5-'СЕТ СН'!$G$21</f>
        <v>5060.1915397000002</v>
      </c>
      <c r="P55" s="36">
        <f>SUMIFS(СВЦЭМ!$D$39:$D$782,СВЦЭМ!$A$39:$A$782,$A55,СВЦЭМ!$B$39:$B$782,P$47)+'СЕТ СН'!$G$11+СВЦЭМ!$D$10+'СЕТ СН'!$G$5-'СЕТ СН'!$G$21</f>
        <v>5073.9663754700005</v>
      </c>
      <c r="Q55" s="36">
        <f>SUMIFS(СВЦЭМ!$D$39:$D$782,СВЦЭМ!$A$39:$A$782,$A55,СВЦЭМ!$B$39:$B$782,Q$47)+'СЕТ СН'!$G$11+СВЦЭМ!$D$10+'СЕТ СН'!$G$5-'СЕТ СН'!$G$21</f>
        <v>5098.2342625500005</v>
      </c>
      <c r="R55" s="36">
        <f>SUMIFS(СВЦЭМ!$D$39:$D$782,СВЦЭМ!$A$39:$A$782,$A55,СВЦЭМ!$B$39:$B$782,R$47)+'СЕТ СН'!$G$11+СВЦЭМ!$D$10+'СЕТ СН'!$G$5-'СЕТ СН'!$G$21</f>
        <v>5101.5472447000002</v>
      </c>
      <c r="S55" s="36">
        <f>SUMIFS(СВЦЭМ!$D$39:$D$782,СВЦЭМ!$A$39:$A$782,$A55,СВЦЭМ!$B$39:$B$782,S$47)+'СЕТ СН'!$G$11+СВЦЭМ!$D$10+'СЕТ СН'!$G$5-'СЕТ СН'!$G$21</f>
        <v>5091.0548226800001</v>
      </c>
      <c r="T55" s="36">
        <f>SUMIFS(СВЦЭМ!$D$39:$D$782,СВЦЭМ!$A$39:$A$782,$A55,СВЦЭМ!$B$39:$B$782,T$47)+'СЕТ СН'!$G$11+СВЦЭМ!$D$10+'СЕТ СН'!$G$5-'СЕТ СН'!$G$21</f>
        <v>5075.9930681599999</v>
      </c>
      <c r="U55" s="36">
        <f>SUMIFS(СВЦЭМ!$D$39:$D$782,СВЦЭМ!$A$39:$A$782,$A55,СВЦЭМ!$B$39:$B$782,U$47)+'СЕТ СН'!$G$11+СВЦЭМ!$D$10+'СЕТ СН'!$G$5-'СЕТ СН'!$G$21</f>
        <v>5061.4437520400006</v>
      </c>
      <c r="V55" s="36">
        <f>SUMIFS(СВЦЭМ!$D$39:$D$782,СВЦЭМ!$A$39:$A$782,$A55,СВЦЭМ!$B$39:$B$782,V$47)+'СЕТ СН'!$G$11+СВЦЭМ!$D$10+'СЕТ СН'!$G$5-'СЕТ СН'!$G$21</f>
        <v>5040.21586536</v>
      </c>
      <c r="W55" s="36">
        <f>SUMIFS(СВЦЭМ!$D$39:$D$782,СВЦЭМ!$A$39:$A$782,$A55,СВЦЭМ!$B$39:$B$782,W$47)+'СЕТ СН'!$G$11+СВЦЭМ!$D$10+'СЕТ СН'!$G$5-'СЕТ СН'!$G$21</f>
        <v>5011.3890487200006</v>
      </c>
      <c r="X55" s="36">
        <f>SUMIFS(СВЦЭМ!$D$39:$D$782,СВЦЭМ!$A$39:$A$782,$A55,СВЦЭМ!$B$39:$B$782,X$47)+'СЕТ СН'!$G$11+СВЦЭМ!$D$10+'СЕТ СН'!$G$5-'СЕТ СН'!$G$21</f>
        <v>5016.4840007000003</v>
      </c>
      <c r="Y55" s="36">
        <f>SUMIFS(СВЦЭМ!$D$39:$D$782,СВЦЭМ!$A$39:$A$782,$A55,СВЦЭМ!$B$39:$B$782,Y$47)+'СЕТ СН'!$G$11+СВЦЭМ!$D$10+'СЕТ СН'!$G$5-'СЕТ СН'!$G$21</f>
        <v>5038.9220079300003</v>
      </c>
    </row>
    <row r="56" spans="1:25" ht="15.75" x14ac:dyDescent="0.2">
      <c r="A56" s="35">
        <f t="shared" si="1"/>
        <v>45421</v>
      </c>
      <c r="B56" s="36">
        <f>SUMIFS(СВЦЭМ!$D$39:$D$782,СВЦЭМ!$A$39:$A$782,$A56,СВЦЭМ!$B$39:$B$782,B$47)+'СЕТ СН'!$G$11+СВЦЭМ!$D$10+'СЕТ СН'!$G$5-'СЕТ СН'!$G$21</f>
        <v>5200.3705829700002</v>
      </c>
      <c r="C56" s="36">
        <f>SUMIFS(СВЦЭМ!$D$39:$D$782,СВЦЭМ!$A$39:$A$782,$A56,СВЦЭМ!$B$39:$B$782,C$47)+'СЕТ СН'!$G$11+СВЦЭМ!$D$10+'СЕТ СН'!$G$5-'СЕТ СН'!$G$21</f>
        <v>5260.2999552500005</v>
      </c>
      <c r="D56" s="36">
        <f>SUMIFS(СВЦЭМ!$D$39:$D$782,СВЦЭМ!$A$39:$A$782,$A56,СВЦЭМ!$B$39:$B$782,D$47)+'СЕТ СН'!$G$11+СВЦЭМ!$D$10+'СЕТ СН'!$G$5-'СЕТ СН'!$G$21</f>
        <v>5304.2524275800006</v>
      </c>
      <c r="E56" s="36">
        <f>SUMIFS(СВЦЭМ!$D$39:$D$782,СВЦЭМ!$A$39:$A$782,$A56,СВЦЭМ!$B$39:$B$782,E$47)+'СЕТ СН'!$G$11+СВЦЭМ!$D$10+'СЕТ СН'!$G$5-'СЕТ СН'!$G$21</f>
        <v>5333.5520067300004</v>
      </c>
      <c r="F56" s="36">
        <f>SUMIFS(СВЦЭМ!$D$39:$D$782,СВЦЭМ!$A$39:$A$782,$A56,СВЦЭМ!$B$39:$B$782,F$47)+'СЕТ СН'!$G$11+СВЦЭМ!$D$10+'СЕТ СН'!$G$5-'СЕТ СН'!$G$21</f>
        <v>5333.6199600700002</v>
      </c>
      <c r="G56" s="36">
        <f>SUMIFS(СВЦЭМ!$D$39:$D$782,СВЦЭМ!$A$39:$A$782,$A56,СВЦЭМ!$B$39:$B$782,G$47)+'СЕТ СН'!$G$11+СВЦЭМ!$D$10+'СЕТ СН'!$G$5-'СЕТ СН'!$G$21</f>
        <v>5317.7760821600004</v>
      </c>
      <c r="H56" s="36">
        <f>SUMIFS(СВЦЭМ!$D$39:$D$782,СВЦЭМ!$A$39:$A$782,$A56,СВЦЭМ!$B$39:$B$782,H$47)+'СЕТ СН'!$G$11+СВЦЭМ!$D$10+'СЕТ СН'!$G$5-'СЕТ СН'!$G$21</f>
        <v>5316.72174584</v>
      </c>
      <c r="I56" s="36">
        <f>SUMIFS(СВЦЭМ!$D$39:$D$782,СВЦЭМ!$A$39:$A$782,$A56,СВЦЭМ!$B$39:$B$782,I$47)+'СЕТ СН'!$G$11+СВЦЭМ!$D$10+'СЕТ СН'!$G$5-'СЕТ СН'!$G$21</f>
        <v>5268.7378164000002</v>
      </c>
      <c r="J56" s="36">
        <f>SUMIFS(СВЦЭМ!$D$39:$D$782,СВЦЭМ!$A$39:$A$782,$A56,СВЦЭМ!$B$39:$B$782,J$47)+'СЕТ СН'!$G$11+СВЦЭМ!$D$10+'СЕТ СН'!$G$5-'СЕТ СН'!$G$21</f>
        <v>5189.3786725800001</v>
      </c>
      <c r="K56" s="36">
        <f>SUMIFS(СВЦЭМ!$D$39:$D$782,СВЦЭМ!$A$39:$A$782,$A56,СВЦЭМ!$B$39:$B$782,K$47)+'СЕТ СН'!$G$11+СВЦЭМ!$D$10+'СЕТ СН'!$G$5-'СЕТ СН'!$G$21</f>
        <v>5129.9748231800004</v>
      </c>
      <c r="L56" s="36">
        <f>SUMIFS(СВЦЭМ!$D$39:$D$782,СВЦЭМ!$A$39:$A$782,$A56,СВЦЭМ!$B$39:$B$782,L$47)+'СЕТ СН'!$G$11+СВЦЭМ!$D$10+'СЕТ СН'!$G$5-'СЕТ СН'!$G$21</f>
        <v>5079.3275174999999</v>
      </c>
      <c r="M56" s="36">
        <f>SUMIFS(СВЦЭМ!$D$39:$D$782,СВЦЭМ!$A$39:$A$782,$A56,СВЦЭМ!$B$39:$B$782,M$47)+'СЕТ СН'!$G$11+СВЦЭМ!$D$10+'СЕТ СН'!$G$5-'СЕТ СН'!$G$21</f>
        <v>5076.3593303600001</v>
      </c>
      <c r="N56" s="36">
        <f>SUMIFS(СВЦЭМ!$D$39:$D$782,СВЦЭМ!$A$39:$A$782,$A56,СВЦЭМ!$B$39:$B$782,N$47)+'СЕТ СН'!$G$11+СВЦЭМ!$D$10+'СЕТ СН'!$G$5-'СЕТ СН'!$G$21</f>
        <v>5116.2926887000003</v>
      </c>
      <c r="O56" s="36">
        <f>SUMIFS(СВЦЭМ!$D$39:$D$782,СВЦЭМ!$A$39:$A$782,$A56,СВЦЭМ!$B$39:$B$782,O$47)+'СЕТ СН'!$G$11+СВЦЭМ!$D$10+'СЕТ СН'!$G$5-'СЕТ СН'!$G$21</f>
        <v>5145.4897343900002</v>
      </c>
      <c r="P56" s="36">
        <f>SUMIFS(СВЦЭМ!$D$39:$D$782,СВЦЭМ!$A$39:$A$782,$A56,СВЦЭМ!$B$39:$B$782,P$47)+'СЕТ СН'!$G$11+СВЦЭМ!$D$10+'СЕТ СН'!$G$5-'СЕТ СН'!$G$21</f>
        <v>5122.4992462200007</v>
      </c>
      <c r="Q56" s="36">
        <f>SUMIFS(СВЦЭМ!$D$39:$D$782,СВЦЭМ!$A$39:$A$782,$A56,СВЦЭМ!$B$39:$B$782,Q$47)+'СЕТ СН'!$G$11+СВЦЭМ!$D$10+'СЕТ СН'!$G$5-'СЕТ СН'!$G$21</f>
        <v>5155.0882188000005</v>
      </c>
      <c r="R56" s="36">
        <f>SUMIFS(СВЦЭМ!$D$39:$D$782,СВЦЭМ!$A$39:$A$782,$A56,СВЦЭМ!$B$39:$B$782,R$47)+'СЕТ СН'!$G$11+СВЦЭМ!$D$10+'СЕТ СН'!$G$5-'СЕТ СН'!$G$21</f>
        <v>5157.7987994900004</v>
      </c>
      <c r="S56" s="36">
        <f>SUMIFS(СВЦЭМ!$D$39:$D$782,СВЦЭМ!$A$39:$A$782,$A56,СВЦЭМ!$B$39:$B$782,S$47)+'СЕТ СН'!$G$11+СВЦЭМ!$D$10+'СЕТ СН'!$G$5-'СЕТ СН'!$G$21</f>
        <v>5151.8284863300005</v>
      </c>
      <c r="T56" s="36">
        <f>SUMIFS(СВЦЭМ!$D$39:$D$782,СВЦЭМ!$A$39:$A$782,$A56,СВЦЭМ!$B$39:$B$782,T$47)+'СЕТ СН'!$G$11+СВЦЭМ!$D$10+'СЕТ СН'!$G$5-'СЕТ СН'!$G$21</f>
        <v>5116.5133471700001</v>
      </c>
      <c r="U56" s="36">
        <f>SUMIFS(СВЦЭМ!$D$39:$D$782,СВЦЭМ!$A$39:$A$782,$A56,СВЦЭМ!$B$39:$B$782,U$47)+'СЕТ СН'!$G$11+СВЦЭМ!$D$10+'СЕТ СН'!$G$5-'СЕТ СН'!$G$21</f>
        <v>5112.6406514500004</v>
      </c>
      <c r="V56" s="36">
        <f>SUMIFS(СВЦЭМ!$D$39:$D$782,СВЦЭМ!$A$39:$A$782,$A56,СВЦЭМ!$B$39:$B$782,V$47)+'СЕТ СН'!$G$11+СВЦЭМ!$D$10+'СЕТ СН'!$G$5-'СЕТ СН'!$G$21</f>
        <v>5066.4071996399998</v>
      </c>
      <c r="W56" s="36">
        <f>SUMIFS(СВЦЭМ!$D$39:$D$782,СВЦЭМ!$A$39:$A$782,$A56,СВЦЭМ!$B$39:$B$782,W$47)+'СЕТ СН'!$G$11+СВЦЭМ!$D$10+'СЕТ СН'!$G$5-'СЕТ СН'!$G$21</f>
        <v>5030.4238204700005</v>
      </c>
      <c r="X56" s="36">
        <f>SUMIFS(СВЦЭМ!$D$39:$D$782,СВЦЭМ!$A$39:$A$782,$A56,СВЦЭМ!$B$39:$B$782,X$47)+'СЕТ СН'!$G$11+СВЦЭМ!$D$10+'СЕТ СН'!$G$5-'СЕТ СН'!$G$21</f>
        <v>5074.0620606000002</v>
      </c>
      <c r="Y56" s="36">
        <f>SUMIFS(СВЦЭМ!$D$39:$D$782,СВЦЭМ!$A$39:$A$782,$A56,СВЦЭМ!$B$39:$B$782,Y$47)+'СЕТ СН'!$G$11+СВЦЭМ!$D$10+'СЕТ СН'!$G$5-'СЕТ СН'!$G$21</f>
        <v>5146.9208942900004</v>
      </c>
    </row>
    <row r="57" spans="1:25" ht="15.75" x14ac:dyDescent="0.2">
      <c r="A57" s="35">
        <f t="shared" si="1"/>
        <v>45422</v>
      </c>
      <c r="B57" s="36">
        <f>SUMIFS(СВЦЭМ!$D$39:$D$782,СВЦЭМ!$A$39:$A$782,$A57,СВЦЭМ!$B$39:$B$782,B$47)+'СЕТ СН'!$G$11+СВЦЭМ!$D$10+'СЕТ СН'!$G$5-'СЕТ СН'!$G$21</f>
        <v>5249.7098704800001</v>
      </c>
      <c r="C57" s="36">
        <f>SUMIFS(СВЦЭМ!$D$39:$D$782,СВЦЭМ!$A$39:$A$782,$A57,СВЦЭМ!$B$39:$B$782,C$47)+'СЕТ СН'!$G$11+СВЦЭМ!$D$10+'СЕТ СН'!$G$5-'СЕТ СН'!$G$21</f>
        <v>5305.1779536800004</v>
      </c>
      <c r="D57" s="36">
        <f>SUMIFS(СВЦЭМ!$D$39:$D$782,СВЦЭМ!$A$39:$A$782,$A57,СВЦЭМ!$B$39:$B$782,D$47)+'СЕТ СН'!$G$11+СВЦЭМ!$D$10+'СЕТ СН'!$G$5-'СЕТ СН'!$G$21</f>
        <v>5331.3352613300003</v>
      </c>
      <c r="E57" s="36">
        <f>SUMIFS(СВЦЭМ!$D$39:$D$782,СВЦЭМ!$A$39:$A$782,$A57,СВЦЭМ!$B$39:$B$782,E$47)+'СЕТ СН'!$G$11+СВЦЭМ!$D$10+'СЕТ СН'!$G$5-'СЕТ СН'!$G$21</f>
        <v>5360.6336124700001</v>
      </c>
      <c r="F57" s="36">
        <f>SUMIFS(СВЦЭМ!$D$39:$D$782,СВЦЭМ!$A$39:$A$782,$A57,СВЦЭМ!$B$39:$B$782,F$47)+'СЕТ СН'!$G$11+СВЦЭМ!$D$10+'СЕТ СН'!$G$5-'СЕТ СН'!$G$21</f>
        <v>5359.73729155</v>
      </c>
      <c r="G57" s="36">
        <f>SUMIFS(СВЦЭМ!$D$39:$D$782,СВЦЭМ!$A$39:$A$782,$A57,СВЦЭМ!$B$39:$B$782,G$47)+'СЕТ СН'!$G$11+СВЦЭМ!$D$10+'СЕТ СН'!$G$5-'СЕТ СН'!$G$21</f>
        <v>5362.0836448400005</v>
      </c>
      <c r="H57" s="36">
        <f>SUMIFS(СВЦЭМ!$D$39:$D$782,СВЦЭМ!$A$39:$A$782,$A57,СВЦЭМ!$B$39:$B$782,H$47)+'СЕТ СН'!$G$11+СВЦЭМ!$D$10+'СЕТ СН'!$G$5-'СЕТ СН'!$G$21</f>
        <v>5323.7774100200004</v>
      </c>
      <c r="I57" s="36">
        <f>SUMIFS(СВЦЭМ!$D$39:$D$782,СВЦЭМ!$A$39:$A$782,$A57,СВЦЭМ!$B$39:$B$782,I$47)+'СЕТ СН'!$G$11+СВЦЭМ!$D$10+'СЕТ СН'!$G$5-'СЕТ СН'!$G$21</f>
        <v>5278.9908257699999</v>
      </c>
      <c r="J57" s="36">
        <f>SUMIFS(СВЦЭМ!$D$39:$D$782,СВЦЭМ!$A$39:$A$782,$A57,СВЦЭМ!$B$39:$B$782,J$47)+'СЕТ СН'!$G$11+СВЦЭМ!$D$10+'СЕТ СН'!$G$5-'СЕТ СН'!$G$21</f>
        <v>5198.6331291200004</v>
      </c>
      <c r="K57" s="36">
        <f>SUMIFS(СВЦЭМ!$D$39:$D$782,СВЦЭМ!$A$39:$A$782,$A57,СВЦЭМ!$B$39:$B$782,K$47)+'СЕТ СН'!$G$11+СВЦЭМ!$D$10+'СЕТ СН'!$G$5-'СЕТ СН'!$G$21</f>
        <v>5137.0574057700005</v>
      </c>
      <c r="L57" s="36">
        <f>SUMIFS(СВЦЭМ!$D$39:$D$782,СВЦЭМ!$A$39:$A$782,$A57,СВЦЭМ!$B$39:$B$782,L$47)+'СЕТ СН'!$G$11+СВЦЭМ!$D$10+'СЕТ СН'!$G$5-'СЕТ СН'!$G$21</f>
        <v>5092.1348466899999</v>
      </c>
      <c r="M57" s="36">
        <f>SUMIFS(СВЦЭМ!$D$39:$D$782,СВЦЭМ!$A$39:$A$782,$A57,СВЦЭМ!$B$39:$B$782,M$47)+'СЕТ СН'!$G$11+СВЦЭМ!$D$10+'СЕТ СН'!$G$5-'СЕТ СН'!$G$21</f>
        <v>5093.3557622400003</v>
      </c>
      <c r="N57" s="36">
        <f>SUMIFS(СВЦЭМ!$D$39:$D$782,СВЦЭМ!$A$39:$A$782,$A57,СВЦЭМ!$B$39:$B$782,N$47)+'СЕТ СН'!$G$11+СВЦЭМ!$D$10+'СЕТ СН'!$G$5-'СЕТ СН'!$G$21</f>
        <v>5107.9995599399999</v>
      </c>
      <c r="O57" s="36">
        <f>SUMIFS(СВЦЭМ!$D$39:$D$782,СВЦЭМ!$A$39:$A$782,$A57,СВЦЭМ!$B$39:$B$782,O$47)+'СЕТ СН'!$G$11+СВЦЭМ!$D$10+'СЕТ СН'!$G$5-'СЕТ СН'!$G$21</f>
        <v>5118.9056882200002</v>
      </c>
      <c r="P57" s="36">
        <f>SUMIFS(СВЦЭМ!$D$39:$D$782,СВЦЭМ!$A$39:$A$782,$A57,СВЦЭМ!$B$39:$B$782,P$47)+'СЕТ СН'!$G$11+СВЦЭМ!$D$10+'СЕТ СН'!$G$5-'СЕТ СН'!$G$21</f>
        <v>5125.7569845899998</v>
      </c>
      <c r="Q57" s="36">
        <f>SUMIFS(СВЦЭМ!$D$39:$D$782,СВЦЭМ!$A$39:$A$782,$A57,СВЦЭМ!$B$39:$B$782,Q$47)+'СЕТ СН'!$G$11+СВЦЭМ!$D$10+'СЕТ СН'!$G$5-'СЕТ СН'!$G$21</f>
        <v>5157.0284505300006</v>
      </c>
      <c r="R57" s="36">
        <f>SUMIFS(СВЦЭМ!$D$39:$D$782,СВЦЭМ!$A$39:$A$782,$A57,СВЦЭМ!$B$39:$B$782,R$47)+'СЕТ СН'!$G$11+СВЦЭМ!$D$10+'СЕТ СН'!$G$5-'СЕТ СН'!$G$21</f>
        <v>5172.5468103900002</v>
      </c>
      <c r="S57" s="36">
        <f>SUMIFS(СВЦЭМ!$D$39:$D$782,СВЦЭМ!$A$39:$A$782,$A57,СВЦЭМ!$B$39:$B$782,S$47)+'СЕТ СН'!$G$11+СВЦЭМ!$D$10+'СЕТ СН'!$G$5-'СЕТ СН'!$G$21</f>
        <v>5168.0323154300004</v>
      </c>
      <c r="T57" s="36">
        <f>SUMIFS(СВЦЭМ!$D$39:$D$782,СВЦЭМ!$A$39:$A$782,$A57,СВЦЭМ!$B$39:$B$782,T$47)+'СЕТ СН'!$G$11+СВЦЭМ!$D$10+'СЕТ СН'!$G$5-'СЕТ СН'!$G$21</f>
        <v>5136.0143301500002</v>
      </c>
      <c r="U57" s="36">
        <f>SUMIFS(СВЦЭМ!$D$39:$D$782,СВЦЭМ!$A$39:$A$782,$A57,СВЦЭМ!$B$39:$B$782,U$47)+'СЕТ СН'!$G$11+СВЦЭМ!$D$10+'СЕТ СН'!$G$5-'СЕТ СН'!$G$21</f>
        <v>5116.1691522000001</v>
      </c>
      <c r="V57" s="36">
        <f>SUMIFS(СВЦЭМ!$D$39:$D$782,СВЦЭМ!$A$39:$A$782,$A57,СВЦЭМ!$B$39:$B$782,V$47)+'СЕТ СН'!$G$11+СВЦЭМ!$D$10+'СЕТ СН'!$G$5-'СЕТ СН'!$G$21</f>
        <v>5079.2825298900007</v>
      </c>
      <c r="W57" s="36">
        <f>SUMIFS(СВЦЭМ!$D$39:$D$782,СВЦЭМ!$A$39:$A$782,$A57,СВЦЭМ!$B$39:$B$782,W$47)+'СЕТ СН'!$G$11+СВЦЭМ!$D$10+'СЕТ СН'!$G$5-'СЕТ СН'!$G$21</f>
        <v>5072.4412309300005</v>
      </c>
      <c r="X57" s="36">
        <f>SUMIFS(СВЦЭМ!$D$39:$D$782,СВЦЭМ!$A$39:$A$782,$A57,СВЦЭМ!$B$39:$B$782,X$47)+'СЕТ СН'!$G$11+СВЦЭМ!$D$10+'СЕТ СН'!$G$5-'СЕТ СН'!$G$21</f>
        <v>5108.7033107000007</v>
      </c>
      <c r="Y57" s="36">
        <f>SUMIFS(СВЦЭМ!$D$39:$D$782,СВЦЭМ!$A$39:$A$782,$A57,СВЦЭМ!$B$39:$B$782,Y$47)+'СЕТ СН'!$G$11+СВЦЭМ!$D$10+'СЕТ СН'!$G$5-'СЕТ СН'!$G$21</f>
        <v>5163.07856679</v>
      </c>
    </row>
    <row r="58" spans="1:25" ht="15.75" x14ac:dyDescent="0.2">
      <c r="A58" s="35">
        <f t="shared" si="1"/>
        <v>45423</v>
      </c>
      <c r="B58" s="36">
        <f>SUMIFS(СВЦЭМ!$D$39:$D$782,СВЦЭМ!$A$39:$A$782,$A58,СВЦЭМ!$B$39:$B$782,B$47)+'СЕТ СН'!$G$11+СВЦЭМ!$D$10+'СЕТ СН'!$G$5-'СЕТ СН'!$G$21</f>
        <v>5210.5738416200002</v>
      </c>
      <c r="C58" s="36">
        <f>SUMIFS(СВЦЭМ!$D$39:$D$782,СВЦЭМ!$A$39:$A$782,$A58,СВЦЭМ!$B$39:$B$782,C$47)+'СЕТ СН'!$G$11+СВЦЭМ!$D$10+'СЕТ СН'!$G$5-'СЕТ СН'!$G$21</f>
        <v>5311.0119594400003</v>
      </c>
      <c r="D58" s="36">
        <f>SUMIFS(СВЦЭМ!$D$39:$D$782,СВЦЭМ!$A$39:$A$782,$A58,СВЦЭМ!$B$39:$B$782,D$47)+'СЕТ СН'!$G$11+СВЦЭМ!$D$10+'СЕТ СН'!$G$5-'СЕТ СН'!$G$21</f>
        <v>5338.8443317500005</v>
      </c>
      <c r="E58" s="36">
        <f>SUMIFS(СВЦЭМ!$D$39:$D$782,СВЦЭМ!$A$39:$A$782,$A58,СВЦЭМ!$B$39:$B$782,E$47)+'СЕТ СН'!$G$11+СВЦЭМ!$D$10+'СЕТ СН'!$G$5-'СЕТ СН'!$G$21</f>
        <v>5353.9467823499999</v>
      </c>
      <c r="F58" s="36">
        <f>SUMIFS(СВЦЭМ!$D$39:$D$782,СВЦЭМ!$A$39:$A$782,$A58,СВЦЭМ!$B$39:$B$782,F$47)+'СЕТ СН'!$G$11+СВЦЭМ!$D$10+'СЕТ СН'!$G$5-'СЕТ СН'!$G$21</f>
        <v>5368.7989117300003</v>
      </c>
      <c r="G58" s="36">
        <f>SUMIFS(СВЦЭМ!$D$39:$D$782,СВЦЭМ!$A$39:$A$782,$A58,СВЦЭМ!$B$39:$B$782,G$47)+'СЕТ СН'!$G$11+СВЦЭМ!$D$10+'СЕТ СН'!$G$5-'СЕТ СН'!$G$21</f>
        <v>5355.2535680999999</v>
      </c>
      <c r="H58" s="36">
        <f>SUMIFS(СВЦЭМ!$D$39:$D$782,СВЦЭМ!$A$39:$A$782,$A58,СВЦЭМ!$B$39:$B$782,H$47)+'СЕТ СН'!$G$11+СВЦЭМ!$D$10+'СЕТ СН'!$G$5-'СЕТ СН'!$G$21</f>
        <v>5319.7600753900006</v>
      </c>
      <c r="I58" s="36">
        <f>SUMIFS(СВЦЭМ!$D$39:$D$782,СВЦЭМ!$A$39:$A$782,$A58,СВЦЭМ!$B$39:$B$782,I$47)+'СЕТ СН'!$G$11+СВЦЭМ!$D$10+'СЕТ СН'!$G$5-'СЕТ СН'!$G$21</f>
        <v>5286.76245406</v>
      </c>
      <c r="J58" s="36">
        <f>SUMIFS(СВЦЭМ!$D$39:$D$782,СВЦЭМ!$A$39:$A$782,$A58,СВЦЭМ!$B$39:$B$782,J$47)+'СЕТ СН'!$G$11+СВЦЭМ!$D$10+'СЕТ СН'!$G$5-'СЕТ СН'!$G$21</f>
        <v>5205.4188918500004</v>
      </c>
      <c r="K58" s="36">
        <f>SUMIFS(СВЦЭМ!$D$39:$D$782,СВЦЭМ!$A$39:$A$782,$A58,СВЦЭМ!$B$39:$B$782,K$47)+'СЕТ СН'!$G$11+СВЦЭМ!$D$10+'СЕТ СН'!$G$5-'СЕТ СН'!$G$21</f>
        <v>5164.8929692500005</v>
      </c>
      <c r="L58" s="36">
        <f>SUMIFS(СВЦЭМ!$D$39:$D$782,СВЦЭМ!$A$39:$A$782,$A58,СВЦЭМ!$B$39:$B$782,L$47)+'СЕТ СН'!$G$11+СВЦЭМ!$D$10+'СЕТ СН'!$G$5-'СЕТ СН'!$G$21</f>
        <v>5130.9119812500003</v>
      </c>
      <c r="M58" s="36">
        <f>SUMIFS(СВЦЭМ!$D$39:$D$782,СВЦЭМ!$A$39:$A$782,$A58,СВЦЭМ!$B$39:$B$782,M$47)+'СЕТ СН'!$G$11+СВЦЭМ!$D$10+'СЕТ СН'!$G$5-'СЕТ СН'!$G$21</f>
        <v>5133.7097862299997</v>
      </c>
      <c r="N58" s="36">
        <f>SUMIFS(СВЦЭМ!$D$39:$D$782,СВЦЭМ!$A$39:$A$782,$A58,СВЦЭМ!$B$39:$B$782,N$47)+'СЕТ СН'!$G$11+СВЦЭМ!$D$10+'СЕТ СН'!$G$5-'СЕТ СН'!$G$21</f>
        <v>5146.5742727500001</v>
      </c>
      <c r="O58" s="36">
        <f>SUMIFS(СВЦЭМ!$D$39:$D$782,СВЦЭМ!$A$39:$A$782,$A58,СВЦЭМ!$B$39:$B$782,O$47)+'СЕТ СН'!$G$11+СВЦЭМ!$D$10+'СЕТ СН'!$G$5-'СЕТ СН'!$G$21</f>
        <v>5165.6797447899999</v>
      </c>
      <c r="P58" s="36">
        <f>SUMIFS(СВЦЭМ!$D$39:$D$782,СВЦЭМ!$A$39:$A$782,$A58,СВЦЭМ!$B$39:$B$782,P$47)+'СЕТ СН'!$G$11+СВЦЭМ!$D$10+'СЕТ СН'!$G$5-'СЕТ СН'!$G$21</f>
        <v>5181.7387855300003</v>
      </c>
      <c r="Q58" s="36">
        <f>SUMIFS(СВЦЭМ!$D$39:$D$782,СВЦЭМ!$A$39:$A$782,$A58,СВЦЭМ!$B$39:$B$782,Q$47)+'СЕТ СН'!$G$11+СВЦЭМ!$D$10+'СЕТ СН'!$G$5-'СЕТ СН'!$G$21</f>
        <v>5197.00141076</v>
      </c>
      <c r="R58" s="36">
        <f>SUMIFS(СВЦЭМ!$D$39:$D$782,СВЦЭМ!$A$39:$A$782,$A58,СВЦЭМ!$B$39:$B$782,R$47)+'СЕТ СН'!$G$11+СВЦЭМ!$D$10+'СЕТ СН'!$G$5-'СЕТ СН'!$G$21</f>
        <v>5202.5365123000001</v>
      </c>
      <c r="S58" s="36">
        <f>SUMIFS(СВЦЭМ!$D$39:$D$782,СВЦЭМ!$A$39:$A$782,$A58,СВЦЭМ!$B$39:$B$782,S$47)+'СЕТ СН'!$G$11+СВЦЭМ!$D$10+'СЕТ СН'!$G$5-'СЕТ СН'!$G$21</f>
        <v>5191.3920314799998</v>
      </c>
      <c r="T58" s="36">
        <f>SUMIFS(СВЦЭМ!$D$39:$D$782,СВЦЭМ!$A$39:$A$782,$A58,СВЦЭМ!$B$39:$B$782,T$47)+'СЕТ СН'!$G$11+СВЦЭМ!$D$10+'СЕТ СН'!$G$5-'СЕТ СН'!$G$21</f>
        <v>5177.1545334700004</v>
      </c>
      <c r="U58" s="36">
        <f>SUMIFS(СВЦЭМ!$D$39:$D$782,СВЦЭМ!$A$39:$A$782,$A58,СВЦЭМ!$B$39:$B$782,U$47)+'СЕТ СН'!$G$11+СВЦЭМ!$D$10+'СЕТ СН'!$G$5-'СЕТ СН'!$G$21</f>
        <v>5167.1615606699997</v>
      </c>
      <c r="V58" s="36">
        <f>SUMIFS(СВЦЭМ!$D$39:$D$782,СВЦЭМ!$A$39:$A$782,$A58,СВЦЭМ!$B$39:$B$782,V$47)+'СЕТ СН'!$G$11+СВЦЭМ!$D$10+'СЕТ СН'!$G$5-'СЕТ СН'!$G$21</f>
        <v>5132.4378205400008</v>
      </c>
      <c r="W58" s="36">
        <f>SUMIFS(СВЦЭМ!$D$39:$D$782,СВЦЭМ!$A$39:$A$782,$A58,СВЦЭМ!$B$39:$B$782,W$47)+'СЕТ СН'!$G$11+СВЦЭМ!$D$10+'СЕТ СН'!$G$5-'СЕТ СН'!$G$21</f>
        <v>5115.6177197699999</v>
      </c>
      <c r="X58" s="36">
        <f>SUMIFS(СВЦЭМ!$D$39:$D$782,СВЦЭМ!$A$39:$A$782,$A58,СВЦЭМ!$B$39:$B$782,X$47)+'СЕТ СН'!$G$11+СВЦЭМ!$D$10+'СЕТ СН'!$G$5-'СЕТ СН'!$G$21</f>
        <v>5142.7076701000005</v>
      </c>
      <c r="Y58" s="36">
        <f>SUMIFS(СВЦЭМ!$D$39:$D$782,СВЦЭМ!$A$39:$A$782,$A58,СВЦЭМ!$B$39:$B$782,Y$47)+'СЕТ СН'!$G$11+СВЦЭМ!$D$10+'СЕТ СН'!$G$5-'СЕТ СН'!$G$21</f>
        <v>5199.7595653300004</v>
      </c>
    </row>
    <row r="59" spans="1:25" ht="15.75" x14ac:dyDescent="0.2">
      <c r="A59" s="35">
        <f t="shared" si="1"/>
        <v>45424</v>
      </c>
      <c r="B59" s="36">
        <f>SUMIFS(СВЦЭМ!$D$39:$D$782,СВЦЭМ!$A$39:$A$782,$A59,СВЦЭМ!$B$39:$B$782,B$47)+'СЕТ СН'!$G$11+СВЦЭМ!$D$10+'СЕТ СН'!$G$5-'СЕТ СН'!$G$21</f>
        <v>5285.0716262700007</v>
      </c>
      <c r="C59" s="36">
        <f>SUMIFS(СВЦЭМ!$D$39:$D$782,СВЦЭМ!$A$39:$A$782,$A59,СВЦЭМ!$B$39:$B$782,C$47)+'СЕТ СН'!$G$11+СВЦЭМ!$D$10+'СЕТ СН'!$G$5-'СЕТ СН'!$G$21</f>
        <v>5330.7855713899999</v>
      </c>
      <c r="D59" s="36">
        <f>SUMIFS(СВЦЭМ!$D$39:$D$782,СВЦЭМ!$A$39:$A$782,$A59,СВЦЭМ!$B$39:$B$782,D$47)+'СЕТ СН'!$G$11+СВЦЭМ!$D$10+'СЕТ СН'!$G$5-'СЕТ СН'!$G$21</f>
        <v>5360.10913523</v>
      </c>
      <c r="E59" s="36">
        <f>SUMIFS(СВЦЭМ!$D$39:$D$782,СВЦЭМ!$A$39:$A$782,$A59,СВЦЭМ!$B$39:$B$782,E$47)+'СЕТ СН'!$G$11+СВЦЭМ!$D$10+'СЕТ СН'!$G$5-'СЕТ СН'!$G$21</f>
        <v>5383.9960540900001</v>
      </c>
      <c r="F59" s="36">
        <f>SUMIFS(СВЦЭМ!$D$39:$D$782,СВЦЭМ!$A$39:$A$782,$A59,СВЦЭМ!$B$39:$B$782,F$47)+'СЕТ СН'!$G$11+СВЦЭМ!$D$10+'СЕТ СН'!$G$5-'СЕТ СН'!$G$21</f>
        <v>5396.9169288100002</v>
      </c>
      <c r="G59" s="36">
        <f>SUMIFS(СВЦЭМ!$D$39:$D$782,СВЦЭМ!$A$39:$A$782,$A59,СВЦЭМ!$B$39:$B$782,G$47)+'СЕТ СН'!$G$11+СВЦЭМ!$D$10+'СЕТ СН'!$G$5-'СЕТ СН'!$G$21</f>
        <v>5377.33642917</v>
      </c>
      <c r="H59" s="36">
        <f>SUMIFS(СВЦЭМ!$D$39:$D$782,СВЦЭМ!$A$39:$A$782,$A59,СВЦЭМ!$B$39:$B$782,H$47)+'СЕТ СН'!$G$11+СВЦЭМ!$D$10+'СЕТ СН'!$G$5-'СЕТ СН'!$G$21</f>
        <v>5352.9716659100004</v>
      </c>
      <c r="I59" s="36">
        <f>SUMIFS(СВЦЭМ!$D$39:$D$782,СВЦЭМ!$A$39:$A$782,$A59,СВЦЭМ!$B$39:$B$782,I$47)+'СЕТ СН'!$G$11+СВЦЭМ!$D$10+'СЕТ СН'!$G$5-'СЕТ СН'!$G$21</f>
        <v>5318.25662156</v>
      </c>
      <c r="J59" s="36">
        <f>SUMIFS(СВЦЭМ!$D$39:$D$782,СВЦЭМ!$A$39:$A$782,$A59,СВЦЭМ!$B$39:$B$782,J$47)+'СЕТ СН'!$G$11+СВЦЭМ!$D$10+'СЕТ СН'!$G$5-'СЕТ СН'!$G$21</f>
        <v>5231.8797871900006</v>
      </c>
      <c r="K59" s="36">
        <f>SUMIFS(СВЦЭМ!$D$39:$D$782,СВЦЭМ!$A$39:$A$782,$A59,СВЦЭМ!$B$39:$B$782,K$47)+'СЕТ СН'!$G$11+СВЦЭМ!$D$10+'СЕТ СН'!$G$5-'СЕТ СН'!$G$21</f>
        <v>5150.7611900100001</v>
      </c>
      <c r="L59" s="36">
        <f>SUMIFS(СВЦЭМ!$D$39:$D$782,СВЦЭМ!$A$39:$A$782,$A59,СВЦЭМ!$B$39:$B$782,L$47)+'СЕТ СН'!$G$11+СВЦЭМ!$D$10+'СЕТ СН'!$G$5-'СЕТ СН'!$G$21</f>
        <v>5130.4963130699998</v>
      </c>
      <c r="M59" s="36">
        <f>SUMIFS(СВЦЭМ!$D$39:$D$782,СВЦЭМ!$A$39:$A$782,$A59,СВЦЭМ!$B$39:$B$782,M$47)+'СЕТ СН'!$G$11+СВЦЭМ!$D$10+'СЕТ СН'!$G$5-'СЕТ СН'!$G$21</f>
        <v>5124.98978558</v>
      </c>
      <c r="N59" s="36">
        <f>SUMIFS(СВЦЭМ!$D$39:$D$782,СВЦЭМ!$A$39:$A$782,$A59,СВЦЭМ!$B$39:$B$782,N$47)+'СЕТ СН'!$G$11+СВЦЭМ!$D$10+'СЕТ СН'!$G$5-'СЕТ СН'!$G$21</f>
        <v>5138.8539996</v>
      </c>
      <c r="O59" s="36">
        <f>SUMIFS(СВЦЭМ!$D$39:$D$782,СВЦЭМ!$A$39:$A$782,$A59,СВЦЭМ!$B$39:$B$782,O$47)+'СЕТ СН'!$G$11+СВЦЭМ!$D$10+'СЕТ СН'!$G$5-'СЕТ СН'!$G$21</f>
        <v>5167.0987536499997</v>
      </c>
      <c r="P59" s="36">
        <f>SUMIFS(СВЦЭМ!$D$39:$D$782,СВЦЭМ!$A$39:$A$782,$A59,СВЦЭМ!$B$39:$B$782,P$47)+'СЕТ СН'!$G$11+СВЦЭМ!$D$10+'СЕТ СН'!$G$5-'СЕТ СН'!$G$21</f>
        <v>5181.7832830300003</v>
      </c>
      <c r="Q59" s="36">
        <f>SUMIFS(СВЦЭМ!$D$39:$D$782,СВЦЭМ!$A$39:$A$782,$A59,СВЦЭМ!$B$39:$B$782,Q$47)+'СЕТ СН'!$G$11+СВЦЭМ!$D$10+'СЕТ СН'!$G$5-'СЕТ СН'!$G$21</f>
        <v>5205.3695170600004</v>
      </c>
      <c r="R59" s="36">
        <f>SUMIFS(СВЦЭМ!$D$39:$D$782,СВЦЭМ!$A$39:$A$782,$A59,СВЦЭМ!$B$39:$B$782,R$47)+'СЕТ СН'!$G$11+СВЦЭМ!$D$10+'СЕТ СН'!$G$5-'СЕТ СН'!$G$21</f>
        <v>5221.1527762900005</v>
      </c>
      <c r="S59" s="36">
        <f>SUMIFS(СВЦЭМ!$D$39:$D$782,СВЦЭМ!$A$39:$A$782,$A59,СВЦЭМ!$B$39:$B$782,S$47)+'СЕТ СН'!$G$11+СВЦЭМ!$D$10+'СЕТ СН'!$G$5-'СЕТ СН'!$G$21</f>
        <v>5207.5914672400004</v>
      </c>
      <c r="T59" s="36">
        <f>SUMIFS(СВЦЭМ!$D$39:$D$782,СВЦЭМ!$A$39:$A$782,$A59,СВЦЭМ!$B$39:$B$782,T$47)+'СЕТ СН'!$G$11+СВЦЭМ!$D$10+'СЕТ СН'!$G$5-'СЕТ СН'!$G$21</f>
        <v>5165.57832667</v>
      </c>
      <c r="U59" s="36">
        <f>SUMIFS(СВЦЭМ!$D$39:$D$782,СВЦЭМ!$A$39:$A$782,$A59,СВЦЭМ!$B$39:$B$782,U$47)+'СЕТ СН'!$G$11+СВЦЭМ!$D$10+'СЕТ СН'!$G$5-'СЕТ СН'!$G$21</f>
        <v>5099.2501874700001</v>
      </c>
      <c r="V59" s="36">
        <f>SUMIFS(СВЦЭМ!$D$39:$D$782,СВЦЭМ!$A$39:$A$782,$A59,СВЦЭМ!$B$39:$B$782,V$47)+'СЕТ СН'!$G$11+СВЦЭМ!$D$10+'СЕТ СН'!$G$5-'СЕТ СН'!$G$21</f>
        <v>5058.9974192700001</v>
      </c>
      <c r="W59" s="36">
        <f>SUMIFS(СВЦЭМ!$D$39:$D$782,СВЦЭМ!$A$39:$A$782,$A59,СВЦЭМ!$B$39:$B$782,W$47)+'СЕТ СН'!$G$11+СВЦЭМ!$D$10+'СЕТ СН'!$G$5-'СЕТ СН'!$G$21</f>
        <v>5032.8561935800008</v>
      </c>
      <c r="X59" s="36">
        <f>SUMIFS(СВЦЭМ!$D$39:$D$782,СВЦЭМ!$A$39:$A$782,$A59,СВЦЭМ!$B$39:$B$782,X$47)+'СЕТ СН'!$G$11+СВЦЭМ!$D$10+'СЕТ СН'!$G$5-'СЕТ СН'!$G$21</f>
        <v>5075.5440629000004</v>
      </c>
      <c r="Y59" s="36">
        <f>SUMIFS(СВЦЭМ!$D$39:$D$782,СВЦЭМ!$A$39:$A$782,$A59,СВЦЭМ!$B$39:$B$782,Y$47)+'СЕТ СН'!$G$11+СВЦЭМ!$D$10+'СЕТ СН'!$G$5-'СЕТ СН'!$G$21</f>
        <v>5123.8156017199999</v>
      </c>
    </row>
    <row r="60" spans="1:25" ht="15.75" x14ac:dyDescent="0.2">
      <c r="A60" s="35">
        <f t="shared" si="1"/>
        <v>45425</v>
      </c>
      <c r="B60" s="36">
        <f>SUMIFS(СВЦЭМ!$D$39:$D$782,СВЦЭМ!$A$39:$A$782,$A60,СВЦЭМ!$B$39:$B$782,B$47)+'СЕТ СН'!$G$11+СВЦЭМ!$D$10+'СЕТ СН'!$G$5-'СЕТ СН'!$G$21</f>
        <v>5177.8556405899999</v>
      </c>
      <c r="C60" s="36">
        <f>SUMIFS(СВЦЭМ!$D$39:$D$782,СВЦЭМ!$A$39:$A$782,$A60,СВЦЭМ!$B$39:$B$782,C$47)+'СЕТ СН'!$G$11+СВЦЭМ!$D$10+'СЕТ СН'!$G$5-'СЕТ СН'!$G$21</f>
        <v>5254.5140311100004</v>
      </c>
      <c r="D60" s="36">
        <f>SUMIFS(СВЦЭМ!$D$39:$D$782,СВЦЭМ!$A$39:$A$782,$A60,СВЦЭМ!$B$39:$B$782,D$47)+'СЕТ СН'!$G$11+СВЦЭМ!$D$10+'СЕТ СН'!$G$5-'СЕТ СН'!$G$21</f>
        <v>5308.4610204700002</v>
      </c>
      <c r="E60" s="36">
        <f>SUMIFS(СВЦЭМ!$D$39:$D$782,СВЦЭМ!$A$39:$A$782,$A60,СВЦЭМ!$B$39:$B$782,E$47)+'СЕТ СН'!$G$11+СВЦЭМ!$D$10+'СЕТ СН'!$G$5-'СЕТ СН'!$G$21</f>
        <v>5375.3374183200003</v>
      </c>
      <c r="F60" s="36">
        <f>SUMIFS(СВЦЭМ!$D$39:$D$782,СВЦЭМ!$A$39:$A$782,$A60,СВЦЭМ!$B$39:$B$782,F$47)+'СЕТ СН'!$G$11+СВЦЭМ!$D$10+'СЕТ СН'!$G$5-'СЕТ СН'!$G$21</f>
        <v>5385.88053253</v>
      </c>
      <c r="G60" s="36">
        <f>SUMIFS(СВЦЭМ!$D$39:$D$782,СВЦЭМ!$A$39:$A$782,$A60,СВЦЭМ!$B$39:$B$782,G$47)+'СЕТ СН'!$G$11+СВЦЭМ!$D$10+'СЕТ СН'!$G$5-'СЕТ СН'!$G$21</f>
        <v>5359.5934592600006</v>
      </c>
      <c r="H60" s="36">
        <f>SUMIFS(СВЦЭМ!$D$39:$D$782,СВЦЭМ!$A$39:$A$782,$A60,СВЦЭМ!$B$39:$B$782,H$47)+'СЕТ СН'!$G$11+СВЦЭМ!$D$10+'СЕТ СН'!$G$5-'СЕТ СН'!$G$21</f>
        <v>5308.5798223500005</v>
      </c>
      <c r="I60" s="36">
        <f>SUMIFS(СВЦЭМ!$D$39:$D$782,СВЦЭМ!$A$39:$A$782,$A60,СВЦЭМ!$B$39:$B$782,I$47)+'СЕТ СН'!$G$11+СВЦЭМ!$D$10+'СЕТ СН'!$G$5-'СЕТ СН'!$G$21</f>
        <v>5213.8553703400003</v>
      </c>
      <c r="J60" s="36">
        <f>SUMIFS(СВЦЭМ!$D$39:$D$782,СВЦЭМ!$A$39:$A$782,$A60,СВЦЭМ!$B$39:$B$782,J$47)+'СЕТ СН'!$G$11+СВЦЭМ!$D$10+'СЕТ СН'!$G$5-'СЕТ СН'!$G$21</f>
        <v>5182.7355726400001</v>
      </c>
      <c r="K60" s="36">
        <f>SUMIFS(СВЦЭМ!$D$39:$D$782,СВЦЭМ!$A$39:$A$782,$A60,СВЦЭМ!$B$39:$B$782,K$47)+'СЕТ СН'!$G$11+СВЦЭМ!$D$10+'СЕТ СН'!$G$5-'СЕТ СН'!$G$21</f>
        <v>5161.6951176600005</v>
      </c>
      <c r="L60" s="36">
        <f>SUMIFS(СВЦЭМ!$D$39:$D$782,СВЦЭМ!$A$39:$A$782,$A60,СВЦЭМ!$B$39:$B$782,L$47)+'СЕТ СН'!$G$11+СВЦЭМ!$D$10+'СЕТ СН'!$G$5-'СЕТ СН'!$G$21</f>
        <v>5131.31680779</v>
      </c>
      <c r="M60" s="36">
        <f>SUMIFS(СВЦЭМ!$D$39:$D$782,СВЦЭМ!$A$39:$A$782,$A60,СВЦЭМ!$B$39:$B$782,M$47)+'СЕТ СН'!$G$11+СВЦЭМ!$D$10+'СЕТ СН'!$G$5-'СЕТ СН'!$G$21</f>
        <v>5148.7886675700001</v>
      </c>
      <c r="N60" s="36">
        <f>SUMIFS(СВЦЭМ!$D$39:$D$782,СВЦЭМ!$A$39:$A$782,$A60,СВЦЭМ!$B$39:$B$782,N$47)+'СЕТ СН'!$G$11+СВЦЭМ!$D$10+'СЕТ СН'!$G$5-'СЕТ СН'!$G$21</f>
        <v>5176.4952892500005</v>
      </c>
      <c r="O60" s="36">
        <f>SUMIFS(СВЦЭМ!$D$39:$D$782,СВЦЭМ!$A$39:$A$782,$A60,СВЦЭМ!$B$39:$B$782,O$47)+'СЕТ СН'!$G$11+СВЦЭМ!$D$10+'СЕТ СН'!$G$5-'СЕТ СН'!$G$21</f>
        <v>5182.4839370299997</v>
      </c>
      <c r="P60" s="36">
        <f>SUMIFS(СВЦЭМ!$D$39:$D$782,СВЦЭМ!$A$39:$A$782,$A60,СВЦЭМ!$B$39:$B$782,P$47)+'СЕТ СН'!$G$11+СВЦЭМ!$D$10+'СЕТ СН'!$G$5-'СЕТ СН'!$G$21</f>
        <v>5187.4546496599996</v>
      </c>
      <c r="Q60" s="36">
        <f>SUMIFS(СВЦЭМ!$D$39:$D$782,СВЦЭМ!$A$39:$A$782,$A60,СВЦЭМ!$B$39:$B$782,Q$47)+'СЕТ СН'!$G$11+СВЦЭМ!$D$10+'СЕТ СН'!$G$5-'СЕТ СН'!$G$21</f>
        <v>5215.4835334400004</v>
      </c>
      <c r="R60" s="36">
        <f>SUMIFS(СВЦЭМ!$D$39:$D$782,СВЦЭМ!$A$39:$A$782,$A60,СВЦЭМ!$B$39:$B$782,R$47)+'СЕТ СН'!$G$11+СВЦЭМ!$D$10+'СЕТ СН'!$G$5-'СЕТ СН'!$G$21</f>
        <v>5228.8983212599996</v>
      </c>
      <c r="S60" s="36">
        <f>SUMIFS(СВЦЭМ!$D$39:$D$782,СВЦЭМ!$A$39:$A$782,$A60,СВЦЭМ!$B$39:$B$782,S$47)+'СЕТ СН'!$G$11+СВЦЭМ!$D$10+'СЕТ СН'!$G$5-'СЕТ СН'!$G$21</f>
        <v>5219.8514359000001</v>
      </c>
      <c r="T60" s="36">
        <f>SUMIFS(СВЦЭМ!$D$39:$D$782,СВЦЭМ!$A$39:$A$782,$A60,СВЦЭМ!$B$39:$B$782,T$47)+'СЕТ СН'!$G$11+СВЦЭМ!$D$10+'СЕТ СН'!$G$5-'СЕТ СН'!$G$21</f>
        <v>5184.8791099400005</v>
      </c>
      <c r="U60" s="36">
        <f>SUMIFS(СВЦЭМ!$D$39:$D$782,СВЦЭМ!$A$39:$A$782,$A60,СВЦЭМ!$B$39:$B$782,U$47)+'СЕТ СН'!$G$11+СВЦЭМ!$D$10+'СЕТ СН'!$G$5-'СЕТ СН'!$G$21</f>
        <v>5176.8379973000001</v>
      </c>
      <c r="V60" s="36">
        <f>SUMIFS(СВЦЭМ!$D$39:$D$782,СВЦЭМ!$A$39:$A$782,$A60,СВЦЭМ!$B$39:$B$782,V$47)+'СЕТ СН'!$G$11+СВЦЭМ!$D$10+'СЕТ СН'!$G$5-'СЕТ СН'!$G$21</f>
        <v>5140.0578115900007</v>
      </c>
      <c r="W60" s="36">
        <f>SUMIFS(СВЦЭМ!$D$39:$D$782,СВЦЭМ!$A$39:$A$782,$A60,СВЦЭМ!$B$39:$B$782,W$47)+'СЕТ СН'!$G$11+СВЦЭМ!$D$10+'СЕТ СН'!$G$5-'СЕТ СН'!$G$21</f>
        <v>5118.0532506600002</v>
      </c>
      <c r="X60" s="36">
        <f>SUMIFS(СВЦЭМ!$D$39:$D$782,СВЦЭМ!$A$39:$A$782,$A60,СВЦЭМ!$B$39:$B$782,X$47)+'СЕТ СН'!$G$11+СВЦЭМ!$D$10+'СЕТ СН'!$G$5-'СЕТ СН'!$G$21</f>
        <v>5156.6999764400007</v>
      </c>
      <c r="Y60" s="36">
        <f>SUMIFS(СВЦЭМ!$D$39:$D$782,СВЦЭМ!$A$39:$A$782,$A60,СВЦЭМ!$B$39:$B$782,Y$47)+'СЕТ СН'!$G$11+СВЦЭМ!$D$10+'СЕТ СН'!$G$5-'СЕТ СН'!$G$21</f>
        <v>5185.5258140300002</v>
      </c>
    </row>
    <row r="61" spans="1:25" ht="15.75" x14ac:dyDescent="0.2">
      <c r="A61" s="35">
        <f t="shared" si="1"/>
        <v>45426</v>
      </c>
      <c r="B61" s="36">
        <f>SUMIFS(СВЦЭМ!$D$39:$D$782,СВЦЭМ!$A$39:$A$782,$A61,СВЦЭМ!$B$39:$B$782,B$47)+'СЕТ СН'!$G$11+СВЦЭМ!$D$10+'СЕТ СН'!$G$5-'СЕТ СН'!$G$21</f>
        <v>5286.7074904900001</v>
      </c>
      <c r="C61" s="36">
        <f>SUMIFS(СВЦЭМ!$D$39:$D$782,СВЦЭМ!$A$39:$A$782,$A61,СВЦЭМ!$B$39:$B$782,C$47)+'СЕТ СН'!$G$11+СВЦЭМ!$D$10+'СЕТ СН'!$G$5-'СЕТ СН'!$G$21</f>
        <v>5340.2737622599998</v>
      </c>
      <c r="D61" s="36">
        <f>SUMIFS(СВЦЭМ!$D$39:$D$782,СВЦЭМ!$A$39:$A$782,$A61,СВЦЭМ!$B$39:$B$782,D$47)+'СЕТ СН'!$G$11+СВЦЭМ!$D$10+'СЕТ СН'!$G$5-'СЕТ СН'!$G$21</f>
        <v>5343.3615454400006</v>
      </c>
      <c r="E61" s="36">
        <f>SUMIFS(СВЦЭМ!$D$39:$D$782,СВЦЭМ!$A$39:$A$782,$A61,СВЦЭМ!$B$39:$B$782,E$47)+'СЕТ СН'!$G$11+СВЦЭМ!$D$10+'СЕТ СН'!$G$5-'СЕТ СН'!$G$21</f>
        <v>5394.1982285900003</v>
      </c>
      <c r="F61" s="36">
        <f>SUMIFS(СВЦЭМ!$D$39:$D$782,СВЦЭМ!$A$39:$A$782,$A61,СВЦЭМ!$B$39:$B$782,F$47)+'СЕТ СН'!$G$11+СВЦЭМ!$D$10+'СЕТ СН'!$G$5-'СЕТ СН'!$G$21</f>
        <v>5398.2901271800001</v>
      </c>
      <c r="G61" s="36">
        <f>SUMIFS(СВЦЭМ!$D$39:$D$782,СВЦЭМ!$A$39:$A$782,$A61,СВЦЭМ!$B$39:$B$782,G$47)+'СЕТ СН'!$G$11+СВЦЭМ!$D$10+'СЕТ СН'!$G$5-'СЕТ СН'!$G$21</f>
        <v>5364.8779823900004</v>
      </c>
      <c r="H61" s="36">
        <f>SUMIFS(СВЦЭМ!$D$39:$D$782,СВЦЭМ!$A$39:$A$782,$A61,СВЦЭМ!$B$39:$B$782,H$47)+'СЕТ СН'!$G$11+СВЦЭМ!$D$10+'СЕТ СН'!$G$5-'СЕТ СН'!$G$21</f>
        <v>5323.5215059500006</v>
      </c>
      <c r="I61" s="36">
        <f>SUMIFS(СВЦЭМ!$D$39:$D$782,СВЦЭМ!$A$39:$A$782,$A61,СВЦЭМ!$B$39:$B$782,I$47)+'СЕТ СН'!$G$11+СВЦЭМ!$D$10+'СЕТ СН'!$G$5-'СЕТ СН'!$G$21</f>
        <v>5256.4351791899999</v>
      </c>
      <c r="J61" s="36">
        <f>SUMIFS(СВЦЭМ!$D$39:$D$782,СВЦЭМ!$A$39:$A$782,$A61,СВЦЭМ!$B$39:$B$782,J$47)+'СЕТ СН'!$G$11+СВЦЭМ!$D$10+'СЕТ СН'!$G$5-'СЕТ СН'!$G$21</f>
        <v>5184.9136294199998</v>
      </c>
      <c r="K61" s="36">
        <f>SUMIFS(СВЦЭМ!$D$39:$D$782,СВЦЭМ!$A$39:$A$782,$A61,СВЦЭМ!$B$39:$B$782,K$47)+'СЕТ СН'!$G$11+СВЦЭМ!$D$10+'СЕТ СН'!$G$5-'СЕТ СН'!$G$21</f>
        <v>5173.5728537200002</v>
      </c>
      <c r="L61" s="36">
        <f>SUMIFS(СВЦЭМ!$D$39:$D$782,СВЦЭМ!$A$39:$A$782,$A61,СВЦЭМ!$B$39:$B$782,L$47)+'СЕТ СН'!$G$11+СВЦЭМ!$D$10+'СЕТ СН'!$G$5-'СЕТ СН'!$G$21</f>
        <v>5169.4750862399997</v>
      </c>
      <c r="M61" s="36">
        <f>SUMIFS(СВЦЭМ!$D$39:$D$782,СВЦЭМ!$A$39:$A$782,$A61,СВЦЭМ!$B$39:$B$782,M$47)+'СЕТ СН'!$G$11+СВЦЭМ!$D$10+'СЕТ СН'!$G$5-'СЕТ СН'!$G$21</f>
        <v>5178.8500838300006</v>
      </c>
      <c r="N61" s="36">
        <f>SUMIFS(СВЦЭМ!$D$39:$D$782,СВЦЭМ!$A$39:$A$782,$A61,СВЦЭМ!$B$39:$B$782,N$47)+'СЕТ СН'!$G$11+СВЦЭМ!$D$10+'СЕТ СН'!$G$5-'СЕТ СН'!$G$21</f>
        <v>5186.4891043999996</v>
      </c>
      <c r="O61" s="36">
        <f>SUMIFS(СВЦЭМ!$D$39:$D$782,СВЦЭМ!$A$39:$A$782,$A61,СВЦЭМ!$B$39:$B$782,O$47)+'СЕТ СН'!$G$11+СВЦЭМ!$D$10+'СЕТ СН'!$G$5-'СЕТ СН'!$G$21</f>
        <v>5193.7973244599998</v>
      </c>
      <c r="P61" s="36">
        <f>SUMIFS(СВЦЭМ!$D$39:$D$782,СВЦЭМ!$A$39:$A$782,$A61,СВЦЭМ!$B$39:$B$782,P$47)+'СЕТ СН'!$G$11+СВЦЭМ!$D$10+'СЕТ СН'!$G$5-'СЕТ СН'!$G$21</f>
        <v>5194.6266870899999</v>
      </c>
      <c r="Q61" s="36">
        <f>SUMIFS(СВЦЭМ!$D$39:$D$782,СВЦЭМ!$A$39:$A$782,$A61,СВЦЭМ!$B$39:$B$782,Q$47)+'СЕТ СН'!$G$11+СВЦЭМ!$D$10+'СЕТ СН'!$G$5-'СЕТ СН'!$G$21</f>
        <v>5220.0695701300001</v>
      </c>
      <c r="R61" s="36">
        <f>SUMIFS(СВЦЭМ!$D$39:$D$782,СВЦЭМ!$A$39:$A$782,$A61,СВЦЭМ!$B$39:$B$782,R$47)+'СЕТ СН'!$G$11+СВЦЭМ!$D$10+'СЕТ СН'!$G$5-'СЕТ СН'!$G$21</f>
        <v>5237.5448480800005</v>
      </c>
      <c r="S61" s="36">
        <f>SUMIFS(СВЦЭМ!$D$39:$D$782,СВЦЭМ!$A$39:$A$782,$A61,СВЦЭМ!$B$39:$B$782,S$47)+'СЕТ СН'!$G$11+СВЦЭМ!$D$10+'СЕТ СН'!$G$5-'СЕТ СН'!$G$21</f>
        <v>5218.3924053999999</v>
      </c>
      <c r="T61" s="36">
        <f>SUMIFS(СВЦЭМ!$D$39:$D$782,СВЦЭМ!$A$39:$A$782,$A61,СВЦЭМ!$B$39:$B$782,T$47)+'СЕТ СН'!$G$11+СВЦЭМ!$D$10+'СЕТ СН'!$G$5-'СЕТ СН'!$G$21</f>
        <v>5183.3999600000006</v>
      </c>
      <c r="U61" s="36">
        <f>SUMIFS(СВЦЭМ!$D$39:$D$782,СВЦЭМ!$A$39:$A$782,$A61,СВЦЭМ!$B$39:$B$782,U$47)+'СЕТ СН'!$G$11+СВЦЭМ!$D$10+'СЕТ СН'!$G$5-'СЕТ СН'!$G$21</f>
        <v>5172.8176320600005</v>
      </c>
      <c r="V61" s="36">
        <f>SUMIFS(СВЦЭМ!$D$39:$D$782,СВЦЭМ!$A$39:$A$782,$A61,СВЦЭМ!$B$39:$B$782,V$47)+'СЕТ СН'!$G$11+СВЦЭМ!$D$10+'СЕТ СН'!$G$5-'СЕТ СН'!$G$21</f>
        <v>5146.9713708500003</v>
      </c>
      <c r="W61" s="36">
        <f>SUMIFS(СВЦЭМ!$D$39:$D$782,СВЦЭМ!$A$39:$A$782,$A61,СВЦЭМ!$B$39:$B$782,W$47)+'СЕТ СН'!$G$11+СВЦЭМ!$D$10+'СЕТ СН'!$G$5-'СЕТ СН'!$G$21</f>
        <v>5122.1100436300003</v>
      </c>
      <c r="X61" s="36">
        <f>SUMIFS(СВЦЭМ!$D$39:$D$782,СВЦЭМ!$A$39:$A$782,$A61,СВЦЭМ!$B$39:$B$782,X$47)+'СЕТ СН'!$G$11+СВЦЭМ!$D$10+'СЕТ СН'!$G$5-'СЕТ СН'!$G$21</f>
        <v>5158.8066466400005</v>
      </c>
      <c r="Y61" s="36">
        <f>SUMIFS(СВЦЭМ!$D$39:$D$782,СВЦЭМ!$A$39:$A$782,$A61,СВЦЭМ!$B$39:$B$782,Y$47)+'СЕТ СН'!$G$11+СВЦЭМ!$D$10+'СЕТ СН'!$G$5-'СЕТ СН'!$G$21</f>
        <v>5218.3955217399998</v>
      </c>
    </row>
    <row r="62" spans="1:25" ht="15.75" x14ac:dyDescent="0.2">
      <c r="A62" s="35">
        <f t="shared" si="1"/>
        <v>45427</v>
      </c>
      <c r="B62" s="36">
        <f>SUMIFS(СВЦЭМ!$D$39:$D$782,СВЦЭМ!$A$39:$A$782,$A62,СВЦЭМ!$B$39:$B$782,B$47)+'СЕТ СН'!$G$11+СВЦЭМ!$D$10+'СЕТ СН'!$G$5-'СЕТ СН'!$G$21</f>
        <v>5268.6408366000005</v>
      </c>
      <c r="C62" s="36">
        <f>SUMIFS(СВЦЭМ!$D$39:$D$782,СВЦЭМ!$A$39:$A$782,$A62,СВЦЭМ!$B$39:$B$782,C$47)+'СЕТ СН'!$G$11+СВЦЭМ!$D$10+'СЕТ СН'!$G$5-'СЕТ СН'!$G$21</f>
        <v>5343.5391487400002</v>
      </c>
      <c r="D62" s="36">
        <f>SUMIFS(СВЦЭМ!$D$39:$D$782,СВЦЭМ!$A$39:$A$782,$A62,СВЦЭМ!$B$39:$B$782,D$47)+'СЕТ СН'!$G$11+СВЦЭМ!$D$10+'СЕТ СН'!$G$5-'СЕТ СН'!$G$21</f>
        <v>5356.5408185900005</v>
      </c>
      <c r="E62" s="36">
        <f>SUMIFS(СВЦЭМ!$D$39:$D$782,СВЦЭМ!$A$39:$A$782,$A62,СВЦЭМ!$B$39:$B$782,E$47)+'СЕТ СН'!$G$11+СВЦЭМ!$D$10+'СЕТ СН'!$G$5-'СЕТ СН'!$G$21</f>
        <v>5411.1426707600003</v>
      </c>
      <c r="F62" s="36">
        <f>SUMIFS(СВЦЭМ!$D$39:$D$782,СВЦЭМ!$A$39:$A$782,$A62,СВЦЭМ!$B$39:$B$782,F$47)+'СЕТ СН'!$G$11+СВЦЭМ!$D$10+'СЕТ СН'!$G$5-'СЕТ СН'!$G$21</f>
        <v>5419.1502024700003</v>
      </c>
      <c r="G62" s="36">
        <f>SUMIFS(СВЦЭМ!$D$39:$D$782,СВЦЭМ!$A$39:$A$782,$A62,СВЦЭМ!$B$39:$B$782,G$47)+'СЕТ СН'!$G$11+СВЦЭМ!$D$10+'СЕТ СН'!$G$5-'СЕТ СН'!$G$21</f>
        <v>5378.7348618800006</v>
      </c>
      <c r="H62" s="36">
        <f>SUMIFS(СВЦЭМ!$D$39:$D$782,СВЦЭМ!$A$39:$A$782,$A62,СВЦЭМ!$B$39:$B$782,H$47)+'СЕТ СН'!$G$11+СВЦЭМ!$D$10+'СЕТ СН'!$G$5-'СЕТ СН'!$G$21</f>
        <v>5322.90767246</v>
      </c>
      <c r="I62" s="36">
        <f>SUMIFS(СВЦЭМ!$D$39:$D$782,СВЦЭМ!$A$39:$A$782,$A62,СВЦЭМ!$B$39:$B$782,I$47)+'СЕТ СН'!$G$11+СВЦЭМ!$D$10+'СЕТ СН'!$G$5-'СЕТ СН'!$G$21</f>
        <v>5248.1347185200002</v>
      </c>
      <c r="J62" s="36">
        <f>SUMIFS(СВЦЭМ!$D$39:$D$782,СВЦЭМ!$A$39:$A$782,$A62,СВЦЭМ!$B$39:$B$782,J$47)+'СЕТ СН'!$G$11+СВЦЭМ!$D$10+'СЕТ СН'!$G$5-'СЕТ СН'!$G$21</f>
        <v>5206.7841154500002</v>
      </c>
      <c r="K62" s="36">
        <f>SUMIFS(СВЦЭМ!$D$39:$D$782,СВЦЭМ!$A$39:$A$782,$A62,СВЦЭМ!$B$39:$B$782,K$47)+'СЕТ СН'!$G$11+СВЦЭМ!$D$10+'СЕТ СН'!$G$5-'СЕТ СН'!$G$21</f>
        <v>5175.3989754000004</v>
      </c>
      <c r="L62" s="36">
        <f>SUMIFS(СВЦЭМ!$D$39:$D$782,СВЦЭМ!$A$39:$A$782,$A62,СВЦЭМ!$B$39:$B$782,L$47)+'СЕТ СН'!$G$11+СВЦЭМ!$D$10+'СЕТ СН'!$G$5-'СЕТ СН'!$G$21</f>
        <v>5142.9165849300007</v>
      </c>
      <c r="M62" s="36">
        <f>SUMIFS(СВЦЭМ!$D$39:$D$782,СВЦЭМ!$A$39:$A$782,$A62,СВЦЭМ!$B$39:$B$782,M$47)+'СЕТ СН'!$G$11+СВЦЭМ!$D$10+'СЕТ СН'!$G$5-'СЕТ СН'!$G$21</f>
        <v>5172.89296053</v>
      </c>
      <c r="N62" s="36">
        <f>SUMIFS(СВЦЭМ!$D$39:$D$782,СВЦЭМ!$A$39:$A$782,$A62,СВЦЭМ!$B$39:$B$782,N$47)+'СЕТ СН'!$G$11+СВЦЭМ!$D$10+'СЕТ СН'!$G$5-'СЕТ СН'!$G$21</f>
        <v>5186.6145866699999</v>
      </c>
      <c r="O62" s="36">
        <f>SUMIFS(СВЦЭМ!$D$39:$D$782,СВЦЭМ!$A$39:$A$782,$A62,СВЦЭМ!$B$39:$B$782,O$47)+'СЕТ СН'!$G$11+СВЦЭМ!$D$10+'СЕТ СН'!$G$5-'СЕТ СН'!$G$21</f>
        <v>5201.18486003</v>
      </c>
      <c r="P62" s="36">
        <f>SUMIFS(СВЦЭМ!$D$39:$D$782,СВЦЭМ!$A$39:$A$782,$A62,СВЦЭМ!$B$39:$B$782,P$47)+'СЕТ СН'!$G$11+СВЦЭМ!$D$10+'СЕТ СН'!$G$5-'СЕТ СН'!$G$21</f>
        <v>5213.3203753400003</v>
      </c>
      <c r="Q62" s="36">
        <f>SUMIFS(СВЦЭМ!$D$39:$D$782,СВЦЭМ!$A$39:$A$782,$A62,СВЦЭМ!$B$39:$B$782,Q$47)+'СЕТ СН'!$G$11+СВЦЭМ!$D$10+'СЕТ СН'!$G$5-'СЕТ СН'!$G$21</f>
        <v>5244.9292168900001</v>
      </c>
      <c r="R62" s="36">
        <f>SUMIFS(СВЦЭМ!$D$39:$D$782,СВЦЭМ!$A$39:$A$782,$A62,СВЦЭМ!$B$39:$B$782,R$47)+'СЕТ СН'!$G$11+СВЦЭМ!$D$10+'СЕТ СН'!$G$5-'СЕТ СН'!$G$21</f>
        <v>5252.2889439</v>
      </c>
      <c r="S62" s="36">
        <f>SUMIFS(СВЦЭМ!$D$39:$D$782,СВЦЭМ!$A$39:$A$782,$A62,СВЦЭМ!$B$39:$B$782,S$47)+'СЕТ СН'!$G$11+СВЦЭМ!$D$10+'СЕТ СН'!$G$5-'СЕТ СН'!$G$21</f>
        <v>5229.5266573899999</v>
      </c>
      <c r="T62" s="36">
        <f>SUMIFS(СВЦЭМ!$D$39:$D$782,СВЦЭМ!$A$39:$A$782,$A62,СВЦЭМ!$B$39:$B$782,T$47)+'СЕТ СН'!$G$11+СВЦЭМ!$D$10+'СЕТ СН'!$G$5-'СЕТ СН'!$G$21</f>
        <v>5198.8011274199998</v>
      </c>
      <c r="U62" s="36">
        <f>SUMIFS(СВЦЭМ!$D$39:$D$782,СВЦЭМ!$A$39:$A$782,$A62,СВЦЭМ!$B$39:$B$782,U$47)+'СЕТ СН'!$G$11+СВЦЭМ!$D$10+'СЕТ СН'!$G$5-'СЕТ СН'!$G$21</f>
        <v>5185.7590838599999</v>
      </c>
      <c r="V62" s="36">
        <f>SUMIFS(СВЦЭМ!$D$39:$D$782,СВЦЭМ!$A$39:$A$782,$A62,СВЦЭМ!$B$39:$B$782,V$47)+'СЕТ СН'!$G$11+СВЦЭМ!$D$10+'СЕТ СН'!$G$5-'СЕТ СН'!$G$21</f>
        <v>5144.6104557600001</v>
      </c>
      <c r="W62" s="36">
        <f>SUMIFS(СВЦЭМ!$D$39:$D$782,СВЦЭМ!$A$39:$A$782,$A62,СВЦЭМ!$B$39:$B$782,W$47)+'СЕТ СН'!$G$11+СВЦЭМ!$D$10+'СЕТ СН'!$G$5-'СЕТ СН'!$G$21</f>
        <v>5099.0035227600001</v>
      </c>
      <c r="X62" s="36">
        <f>SUMIFS(СВЦЭМ!$D$39:$D$782,СВЦЭМ!$A$39:$A$782,$A62,СВЦЭМ!$B$39:$B$782,X$47)+'СЕТ СН'!$G$11+СВЦЭМ!$D$10+'СЕТ СН'!$G$5-'СЕТ СН'!$G$21</f>
        <v>5138.1429916800007</v>
      </c>
      <c r="Y62" s="36">
        <f>SUMIFS(СВЦЭМ!$D$39:$D$782,СВЦЭМ!$A$39:$A$782,$A62,СВЦЭМ!$B$39:$B$782,Y$47)+'СЕТ СН'!$G$11+СВЦЭМ!$D$10+'СЕТ СН'!$G$5-'СЕТ СН'!$G$21</f>
        <v>5191.54796472</v>
      </c>
    </row>
    <row r="63" spans="1:25" ht="15.75" x14ac:dyDescent="0.2">
      <c r="A63" s="35">
        <f t="shared" si="1"/>
        <v>45428</v>
      </c>
      <c r="B63" s="36">
        <f>SUMIFS(СВЦЭМ!$D$39:$D$782,СВЦЭМ!$A$39:$A$782,$A63,СВЦЭМ!$B$39:$B$782,B$47)+'СЕТ СН'!$G$11+СВЦЭМ!$D$10+'СЕТ СН'!$G$5-'СЕТ СН'!$G$21</f>
        <v>5272.4127762000007</v>
      </c>
      <c r="C63" s="36">
        <f>SUMIFS(СВЦЭМ!$D$39:$D$782,СВЦЭМ!$A$39:$A$782,$A63,СВЦЭМ!$B$39:$B$782,C$47)+'СЕТ СН'!$G$11+СВЦЭМ!$D$10+'СЕТ СН'!$G$5-'СЕТ СН'!$G$21</f>
        <v>5368.4009234200003</v>
      </c>
      <c r="D63" s="36">
        <f>SUMIFS(СВЦЭМ!$D$39:$D$782,СВЦЭМ!$A$39:$A$782,$A63,СВЦЭМ!$B$39:$B$782,D$47)+'СЕТ СН'!$G$11+СВЦЭМ!$D$10+'СЕТ СН'!$G$5-'СЕТ СН'!$G$21</f>
        <v>5373.6341444299997</v>
      </c>
      <c r="E63" s="36">
        <f>SUMIFS(СВЦЭМ!$D$39:$D$782,СВЦЭМ!$A$39:$A$782,$A63,СВЦЭМ!$B$39:$B$782,E$47)+'СЕТ СН'!$G$11+СВЦЭМ!$D$10+'СЕТ СН'!$G$5-'СЕТ СН'!$G$21</f>
        <v>5429.5460472900004</v>
      </c>
      <c r="F63" s="36">
        <f>SUMIFS(СВЦЭМ!$D$39:$D$782,СВЦЭМ!$A$39:$A$782,$A63,СВЦЭМ!$B$39:$B$782,F$47)+'СЕТ СН'!$G$11+СВЦЭМ!$D$10+'СЕТ СН'!$G$5-'СЕТ СН'!$G$21</f>
        <v>5412.8659250600003</v>
      </c>
      <c r="G63" s="36">
        <f>SUMIFS(СВЦЭМ!$D$39:$D$782,СВЦЭМ!$A$39:$A$782,$A63,СВЦЭМ!$B$39:$B$782,G$47)+'СЕТ СН'!$G$11+СВЦЭМ!$D$10+'СЕТ СН'!$G$5-'СЕТ СН'!$G$21</f>
        <v>5377.9380822599996</v>
      </c>
      <c r="H63" s="36">
        <f>SUMIFS(СВЦЭМ!$D$39:$D$782,СВЦЭМ!$A$39:$A$782,$A63,СВЦЭМ!$B$39:$B$782,H$47)+'СЕТ СН'!$G$11+СВЦЭМ!$D$10+'СЕТ СН'!$G$5-'СЕТ СН'!$G$21</f>
        <v>5298.1233077500001</v>
      </c>
      <c r="I63" s="36">
        <f>SUMIFS(СВЦЭМ!$D$39:$D$782,СВЦЭМ!$A$39:$A$782,$A63,СВЦЭМ!$B$39:$B$782,I$47)+'СЕТ СН'!$G$11+СВЦЭМ!$D$10+'СЕТ СН'!$G$5-'СЕТ СН'!$G$21</f>
        <v>5203.5873810399999</v>
      </c>
      <c r="J63" s="36">
        <f>SUMIFS(СВЦЭМ!$D$39:$D$782,СВЦЭМ!$A$39:$A$782,$A63,СВЦЭМ!$B$39:$B$782,J$47)+'СЕТ СН'!$G$11+СВЦЭМ!$D$10+'СЕТ СН'!$G$5-'СЕТ СН'!$G$21</f>
        <v>5153.5785501600003</v>
      </c>
      <c r="K63" s="36">
        <f>SUMIFS(СВЦЭМ!$D$39:$D$782,СВЦЭМ!$A$39:$A$782,$A63,СВЦЭМ!$B$39:$B$782,K$47)+'СЕТ СН'!$G$11+СВЦЭМ!$D$10+'СЕТ СН'!$G$5-'СЕТ СН'!$G$21</f>
        <v>5132.2773341800003</v>
      </c>
      <c r="L63" s="36">
        <f>SUMIFS(СВЦЭМ!$D$39:$D$782,СВЦЭМ!$A$39:$A$782,$A63,СВЦЭМ!$B$39:$B$782,L$47)+'СЕТ СН'!$G$11+СВЦЭМ!$D$10+'СЕТ СН'!$G$5-'СЕТ СН'!$G$21</f>
        <v>5106.7896533900002</v>
      </c>
      <c r="M63" s="36">
        <f>SUMIFS(СВЦЭМ!$D$39:$D$782,СВЦЭМ!$A$39:$A$782,$A63,СВЦЭМ!$B$39:$B$782,M$47)+'СЕТ СН'!$G$11+СВЦЭМ!$D$10+'СЕТ СН'!$G$5-'СЕТ СН'!$G$21</f>
        <v>5124.0460356800004</v>
      </c>
      <c r="N63" s="36">
        <f>SUMIFS(СВЦЭМ!$D$39:$D$782,СВЦЭМ!$A$39:$A$782,$A63,СВЦЭМ!$B$39:$B$782,N$47)+'СЕТ СН'!$G$11+СВЦЭМ!$D$10+'СЕТ СН'!$G$5-'СЕТ СН'!$G$21</f>
        <v>5147.5434453600001</v>
      </c>
      <c r="O63" s="36">
        <f>SUMIFS(СВЦЭМ!$D$39:$D$782,СВЦЭМ!$A$39:$A$782,$A63,СВЦЭМ!$B$39:$B$782,O$47)+'СЕТ СН'!$G$11+СВЦЭМ!$D$10+'СЕТ СН'!$G$5-'СЕТ СН'!$G$21</f>
        <v>5152.2991626399998</v>
      </c>
      <c r="P63" s="36">
        <f>SUMIFS(СВЦЭМ!$D$39:$D$782,СВЦЭМ!$A$39:$A$782,$A63,СВЦЭМ!$B$39:$B$782,P$47)+'СЕТ СН'!$G$11+СВЦЭМ!$D$10+'СЕТ СН'!$G$5-'СЕТ СН'!$G$21</f>
        <v>5163.6095557500003</v>
      </c>
      <c r="Q63" s="36">
        <f>SUMIFS(СВЦЭМ!$D$39:$D$782,СВЦЭМ!$A$39:$A$782,$A63,СВЦЭМ!$B$39:$B$782,Q$47)+'СЕТ СН'!$G$11+СВЦЭМ!$D$10+'СЕТ СН'!$G$5-'СЕТ СН'!$G$21</f>
        <v>5185.3352418300001</v>
      </c>
      <c r="R63" s="36">
        <f>SUMIFS(СВЦЭМ!$D$39:$D$782,СВЦЭМ!$A$39:$A$782,$A63,СВЦЭМ!$B$39:$B$782,R$47)+'СЕТ СН'!$G$11+СВЦЭМ!$D$10+'СЕТ СН'!$G$5-'СЕТ СН'!$G$21</f>
        <v>5181.5505601200002</v>
      </c>
      <c r="S63" s="36">
        <f>SUMIFS(СВЦЭМ!$D$39:$D$782,СВЦЭМ!$A$39:$A$782,$A63,СВЦЭМ!$B$39:$B$782,S$47)+'СЕТ СН'!$G$11+СВЦЭМ!$D$10+'СЕТ СН'!$G$5-'СЕТ СН'!$G$21</f>
        <v>5173.6260460600006</v>
      </c>
      <c r="T63" s="36">
        <f>SUMIFS(СВЦЭМ!$D$39:$D$782,СВЦЭМ!$A$39:$A$782,$A63,СВЦЭМ!$B$39:$B$782,T$47)+'СЕТ СН'!$G$11+СВЦЭМ!$D$10+'СЕТ СН'!$G$5-'СЕТ СН'!$G$21</f>
        <v>5159.7452436399999</v>
      </c>
      <c r="U63" s="36">
        <f>SUMIFS(СВЦЭМ!$D$39:$D$782,СВЦЭМ!$A$39:$A$782,$A63,СВЦЭМ!$B$39:$B$782,U$47)+'СЕТ СН'!$G$11+СВЦЭМ!$D$10+'СЕТ СН'!$G$5-'СЕТ СН'!$G$21</f>
        <v>5145.3812187599997</v>
      </c>
      <c r="V63" s="36">
        <f>SUMIFS(СВЦЭМ!$D$39:$D$782,СВЦЭМ!$A$39:$A$782,$A63,СВЦЭМ!$B$39:$B$782,V$47)+'СЕТ СН'!$G$11+СВЦЭМ!$D$10+'СЕТ СН'!$G$5-'СЕТ СН'!$G$21</f>
        <v>5127.8348808200008</v>
      </c>
      <c r="W63" s="36">
        <f>SUMIFS(СВЦЭМ!$D$39:$D$782,СВЦЭМ!$A$39:$A$782,$A63,СВЦЭМ!$B$39:$B$782,W$47)+'СЕТ СН'!$G$11+СВЦЭМ!$D$10+'СЕТ СН'!$G$5-'СЕТ СН'!$G$21</f>
        <v>5097.6730518100003</v>
      </c>
      <c r="X63" s="36">
        <f>SUMIFS(СВЦЭМ!$D$39:$D$782,СВЦЭМ!$A$39:$A$782,$A63,СВЦЭМ!$B$39:$B$782,X$47)+'СЕТ СН'!$G$11+СВЦЭМ!$D$10+'СЕТ СН'!$G$5-'СЕТ СН'!$G$21</f>
        <v>5135.6398232299998</v>
      </c>
      <c r="Y63" s="36">
        <f>SUMIFS(СВЦЭМ!$D$39:$D$782,СВЦЭМ!$A$39:$A$782,$A63,СВЦЭМ!$B$39:$B$782,Y$47)+'СЕТ СН'!$G$11+СВЦЭМ!$D$10+'СЕТ СН'!$G$5-'СЕТ СН'!$G$21</f>
        <v>5194.6582322800004</v>
      </c>
    </row>
    <row r="64" spans="1:25" ht="15.75" x14ac:dyDescent="0.2">
      <c r="A64" s="35">
        <f t="shared" si="1"/>
        <v>45429</v>
      </c>
      <c r="B64" s="36">
        <f>SUMIFS(СВЦЭМ!$D$39:$D$782,СВЦЭМ!$A$39:$A$782,$A64,СВЦЭМ!$B$39:$B$782,B$47)+'СЕТ СН'!$G$11+СВЦЭМ!$D$10+'СЕТ СН'!$G$5-'СЕТ СН'!$G$21</f>
        <v>5178.8785581700004</v>
      </c>
      <c r="C64" s="36">
        <f>SUMIFS(СВЦЭМ!$D$39:$D$782,СВЦЭМ!$A$39:$A$782,$A64,СВЦЭМ!$B$39:$B$782,C$47)+'СЕТ СН'!$G$11+СВЦЭМ!$D$10+'СЕТ СН'!$G$5-'СЕТ СН'!$G$21</f>
        <v>5206.0106307000005</v>
      </c>
      <c r="D64" s="36">
        <f>SUMIFS(СВЦЭМ!$D$39:$D$782,СВЦЭМ!$A$39:$A$782,$A64,СВЦЭМ!$B$39:$B$782,D$47)+'СЕТ СН'!$G$11+СВЦЭМ!$D$10+'СЕТ СН'!$G$5-'СЕТ СН'!$G$21</f>
        <v>5212.2631955699999</v>
      </c>
      <c r="E64" s="36">
        <f>SUMIFS(СВЦЭМ!$D$39:$D$782,СВЦЭМ!$A$39:$A$782,$A64,СВЦЭМ!$B$39:$B$782,E$47)+'СЕТ СН'!$G$11+СВЦЭМ!$D$10+'СЕТ СН'!$G$5-'СЕТ СН'!$G$21</f>
        <v>5294.0518446599999</v>
      </c>
      <c r="F64" s="36">
        <f>SUMIFS(СВЦЭМ!$D$39:$D$782,СВЦЭМ!$A$39:$A$782,$A64,СВЦЭМ!$B$39:$B$782,F$47)+'СЕТ СН'!$G$11+СВЦЭМ!$D$10+'СЕТ СН'!$G$5-'СЕТ СН'!$G$21</f>
        <v>5314.40332459</v>
      </c>
      <c r="G64" s="36">
        <f>SUMIFS(СВЦЭМ!$D$39:$D$782,СВЦЭМ!$A$39:$A$782,$A64,СВЦЭМ!$B$39:$B$782,G$47)+'СЕТ СН'!$G$11+СВЦЭМ!$D$10+'СЕТ СН'!$G$5-'СЕТ СН'!$G$21</f>
        <v>5281.9426149199999</v>
      </c>
      <c r="H64" s="36">
        <f>SUMIFS(СВЦЭМ!$D$39:$D$782,СВЦЭМ!$A$39:$A$782,$A64,СВЦЭМ!$B$39:$B$782,H$47)+'СЕТ СН'!$G$11+СВЦЭМ!$D$10+'СЕТ СН'!$G$5-'СЕТ СН'!$G$21</f>
        <v>5261.7470844700001</v>
      </c>
      <c r="I64" s="36">
        <f>SUMIFS(СВЦЭМ!$D$39:$D$782,СВЦЭМ!$A$39:$A$782,$A64,СВЦЭМ!$B$39:$B$782,I$47)+'СЕТ СН'!$G$11+СВЦЭМ!$D$10+'СЕТ СН'!$G$5-'СЕТ СН'!$G$21</f>
        <v>5274.0981183700005</v>
      </c>
      <c r="J64" s="36">
        <f>SUMIFS(СВЦЭМ!$D$39:$D$782,СВЦЭМ!$A$39:$A$782,$A64,СВЦЭМ!$B$39:$B$782,J$47)+'СЕТ СН'!$G$11+СВЦЭМ!$D$10+'СЕТ СН'!$G$5-'СЕТ СН'!$G$21</f>
        <v>5214.5777761899999</v>
      </c>
      <c r="K64" s="36">
        <f>SUMIFS(СВЦЭМ!$D$39:$D$782,СВЦЭМ!$A$39:$A$782,$A64,СВЦЭМ!$B$39:$B$782,K$47)+'СЕТ СН'!$G$11+СВЦЭМ!$D$10+'СЕТ СН'!$G$5-'СЕТ СН'!$G$21</f>
        <v>5201.9180862399999</v>
      </c>
      <c r="L64" s="36">
        <f>SUMIFS(СВЦЭМ!$D$39:$D$782,СВЦЭМ!$A$39:$A$782,$A64,СВЦЭМ!$B$39:$B$782,L$47)+'СЕТ СН'!$G$11+СВЦЭМ!$D$10+'СЕТ СН'!$G$5-'СЕТ СН'!$G$21</f>
        <v>5185.8732038500002</v>
      </c>
      <c r="M64" s="36">
        <f>SUMIFS(СВЦЭМ!$D$39:$D$782,СВЦЭМ!$A$39:$A$782,$A64,СВЦЭМ!$B$39:$B$782,M$47)+'СЕТ СН'!$G$11+СВЦЭМ!$D$10+'СЕТ СН'!$G$5-'СЕТ СН'!$G$21</f>
        <v>5220.4073993500006</v>
      </c>
      <c r="N64" s="36">
        <f>SUMIFS(СВЦЭМ!$D$39:$D$782,СВЦЭМ!$A$39:$A$782,$A64,СВЦЭМ!$B$39:$B$782,N$47)+'СЕТ СН'!$G$11+СВЦЭМ!$D$10+'СЕТ СН'!$G$5-'СЕТ СН'!$G$21</f>
        <v>5225.1486564500001</v>
      </c>
      <c r="O64" s="36">
        <f>SUMIFS(СВЦЭМ!$D$39:$D$782,СВЦЭМ!$A$39:$A$782,$A64,СВЦЭМ!$B$39:$B$782,O$47)+'СЕТ СН'!$G$11+СВЦЭМ!$D$10+'СЕТ СН'!$G$5-'СЕТ СН'!$G$21</f>
        <v>5240.62620496</v>
      </c>
      <c r="P64" s="36">
        <f>SUMIFS(СВЦЭМ!$D$39:$D$782,СВЦЭМ!$A$39:$A$782,$A64,СВЦЭМ!$B$39:$B$782,P$47)+'СЕТ СН'!$G$11+СВЦЭМ!$D$10+'СЕТ СН'!$G$5-'СЕТ СН'!$G$21</f>
        <v>5246.53621518</v>
      </c>
      <c r="Q64" s="36">
        <f>SUMIFS(СВЦЭМ!$D$39:$D$782,СВЦЭМ!$A$39:$A$782,$A64,СВЦЭМ!$B$39:$B$782,Q$47)+'СЕТ СН'!$G$11+СВЦЭМ!$D$10+'СЕТ СН'!$G$5-'СЕТ СН'!$G$21</f>
        <v>5282.5190047900005</v>
      </c>
      <c r="R64" s="36">
        <f>SUMIFS(СВЦЭМ!$D$39:$D$782,СВЦЭМ!$A$39:$A$782,$A64,СВЦЭМ!$B$39:$B$782,R$47)+'СЕТ СН'!$G$11+СВЦЭМ!$D$10+'СЕТ СН'!$G$5-'СЕТ СН'!$G$21</f>
        <v>5291.9731956599999</v>
      </c>
      <c r="S64" s="36">
        <f>SUMIFS(СВЦЭМ!$D$39:$D$782,СВЦЭМ!$A$39:$A$782,$A64,СВЦЭМ!$B$39:$B$782,S$47)+'СЕТ СН'!$G$11+СВЦЭМ!$D$10+'СЕТ СН'!$G$5-'СЕТ СН'!$G$21</f>
        <v>5274.32180264</v>
      </c>
      <c r="T64" s="36">
        <f>SUMIFS(СВЦЭМ!$D$39:$D$782,СВЦЭМ!$A$39:$A$782,$A64,СВЦЭМ!$B$39:$B$782,T$47)+'СЕТ СН'!$G$11+СВЦЭМ!$D$10+'СЕТ СН'!$G$5-'СЕТ СН'!$G$21</f>
        <v>5227.8816843300001</v>
      </c>
      <c r="U64" s="36">
        <f>SUMIFS(СВЦЭМ!$D$39:$D$782,СВЦЭМ!$A$39:$A$782,$A64,СВЦЭМ!$B$39:$B$782,U$47)+'СЕТ СН'!$G$11+СВЦЭМ!$D$10+'СЕТ СН'!$G$5-'СЕТ СН'!$G$21</f>
        <v>5220.4970974500002</v>
      </c>
      <c r="V64" s="36">
        <f>SUMIFS(СВЦЭМ!$D$39:$D$782,СВЦЭМ!$A$39:$A$782,$A64,СВЦЭМ!$B$39:$B$782,V$47)+'СЕТ СН'!$G$11+СВЦЭМ!$D$10+'СЕТ СН'!$G$5-'СЕТ СН'!$G$21</f>
        <v>5203.9642739999999</v>
      </c>
      <c r="W64" s="36">
        <f>SUMIFS(СВЦЭМ!$D$39:$D$782,СВЦЭМ!$A$39:$A$782,$A64,СВЦЭМ!$B$39:$B$782,W$47)+'СЕТ СН'!$G$11+СВЦЭМ!$D$10+'СЕТ СН'!$G$5-'СЕТ СН'!$G$21</f>
        <v>5169.5523931500002</v>
      </c>
      <c r="X64" s="36">
        <f>SUMIFS(СВЦЭМ!$D$39:$D$782,СВЦЭМ!$A$39:$A$782,$A64,СВЦЭМ!$B$39:$B$782,X$47)+'СЕТ СН'!$G$11+СВЦЭМ!$D$10+'СЕТ СН'!$G$5-'СЕТ СН'!$G$21</f>
        <v>5208.1784127400006</v>
      </c>
      <c r="Y64" s="36">
        <f>SUMIFS(СВЦЭМ!$D$39:$D$782,СВЦЭМ!$A$39:$A$782,$A64,СВЦЭМ!$B$39:$B$782,Y$47)+'СЕТ СН'!$G$11+СВЦЭМ!$D$10+'СЕТ СН'!$G$5-'СЕТ СН'!$G$21</f>
        <v>5273.5206297599998</v>
      </c>
    </row>
    <row r="65" spans="1:26" ht="15.75" x14ac:dyDescent="0.2">
      <c r="A65" s="35">
        <f t="shared" si="1"/>
        <v>45430</v>
      </c>
      <c r="B65" s="36">
        <f>SUMIFS(СВЦЭМ!$D$39:$D$782,СВЦЭМ!$A$39:$A$782,$A65,СВЦЭМ!$B$39:$B$782,B$47)+'СЕТ СН'!$G$11+СВЦЭМ!$D$10+'СЕТ СН'!$G$5-'СЕТ СН'!$G$21</f>
        <v>5224.3065590000006</v>
      </c>
      <c r="C65" s="36">
        <f>SUMIFS(СВЦЭМ!$D$39:$D$782,СВЦЭМ!$A$39:$A$782,$A65,СВЦЭМ!$B$39:$B$782,C$47)+'СЕТ СН'!$G$11+СВЦЭМ!$D$10+'СЕТ СН'!$G$5-'СЕТ СН'!$G$21</f>
        <v>5304.12463768</v>
      </c>
      <c r="D65" s="36">
        <f>SUMIFS(СВЦЭМ!$D$39:$D$782,СВЦЭМ!$A$39:$A$782,$A65,СВЦЭМ!$B$39:$B$782,D$47)+'СЕТ СН'!$G$11+СВЦЭМ!$D$10+'СЕТ СН'!$G$5-'СЕТ СН'!$G$21</f>
        <v>5298.7722264200002</v>
      </c>
      <c r="E65" s="36">
        <f>SUMIFS(СВЦЭМ!$D$39:$D$782,СВЦЭМ!$A$39:$A$782,$A65,СВЦЭМ!$B$39:$B$782,E$47)+'СЕТ СН'!$G$11+СВЦЭМ!$D$10+'СЕТ СН'!$G$5-'СЕТ СН'!$G$21</f>
        <v>5319.1147252800001</v>
      </c>
      <c r="F65" s="36">
        <f>SUMIFS(СВЦЭМ!$D$39:$D$782,СВЦЭМ!$A$39:$A$782,$A65,СВЦЭМ!$B$39:$B$782,F$47)+'СЕТ СН'!$G$11+СВЦЭМ!$D$10+'СЕТ СН'!$G$5-'СЕТ СН'!$G$21</f>
        <v>5323.36493918</v>
      </c>
      <c r="G65" s="36">
        <f>SUMIFS(СВЦЭМ!$D$39:$D$782,СВЦЭМ!$A$39:$A$782,$A65,СВЦЭМ!$B$39:$B$782,G$47)+'СЕТ СН'!$G$11+СВЦЭМ!$D$10+'СЕТ СН'!$G$5-'СЕТ СН'!$G$21</f>
        <v>5328.1328831600003</v>
      </c>
      <c r="H65" s="36">
        <f>SUMIFS(СВЦЭМ!$D$39:$D$782,СВЦЭМ!$A$39:$A$782,$A65,СВЦЭМ!$B$39:$B$782,H$47)+'СЕТ СН'!$G$11+СВЦЭМ!$D$10+'СЕТ СН'!$G$5-'СЕТ СН'!$G$21</f>
        <v>5304.5793838500003</v>
      </c>
      <c r="I65" s="36">
        <f>SUMIFS(СВЦЭМ!$D$39:$D$782,СВЦЭМ!$A$39:$A$782,$A65,СВЦЭМ!$B$39:$B$782,I$47)+'СЕТ СН'!$G$11+СВЦЭМ!$D$10+'СЕТ СН'!$G$5-'СЕТ СН'!$G$21</f>
        <v>5273.2748905300004</v>
      </c>
      <c r="J65" s="36">
        <f>SUMIFS(СВЦЭМ!$D$39:$D$782,СВЦЭМ!$A$39:$A$782,$A65,СВЦЭМ!$B$39:$B$782,J$47)+'СЕТ СН'!$G$11+СВЦЭМ!$D$10+'СЕТ СН'!$G$5-'СЕТ СН'!$G$21</f>
        <v>5224.2885101400007</v>
      </c>
      <c r="K65" s="36">
        <f>SUMIFS(СВЦЭМ!$D$39:$D$782,СВЦЭМ!$A$39:$A$782,$A65,СВЦЭМ!$B$39:$B$782,K$47)+'СЕТ СН'!$G$11+СВЦЭМ!$D$10+'СЕТ СН'!$G$5-'СЕТ СН'!$G$21</f>
        <v>5200.2928221000002</v>
      </c>
      <c r="L65" s="36">
        <f>SUMIFS(СВЦЭМ!$D$39:$D$782,СВЦЭМ!$A$39:$A$782,$A65,СВЦЭМ!$B$39:$B$782,L$47)+'СЕТ СН'!$G$11+СВЦЭМ!$D$10+'СЕТ СН'!$G$5-'СЕТ СН'!$G$21</f>
        <v>5197.9612381699999</v>
      </c>
      <c r="M65" s="36">
        <f>SUMIFS(СВЦЭМ!$D$39:$D$782,СВЦЭМ!$A$39:$A$782,$A65,СВЦЭМ!$B$39:$B$782,M$47)+'СЕТ СН'!$G$11+СВЦЭМ!$D$10+'СЕТ СН'!$G$5-'СЕТ СН'!$G$21</f>
        <v>5225.5063477599997</v>
      </c>
      <c r="N65" s="36">
        <f>SUMIFS(СВЦЭМ!$D$39:$D$782,СВЦЭМ!$A$39:$A$782,$A65,СВЦЭМ!$B$39:$B$782,N$47)+'СЕТ СН'!$G$11+СВЦЭМ!$D$10+'СЕТ СН'!$G$5-'СЕТ СН'!$G$21</f>
        <v>5230.3009808000006</v>
      </c>
      <c r="O65" s="36">
        <f>SUMIFS(СВЦЭМ!$D$39:$D$782,СВЦЭМ!$A$39:$A$782,$A65,СВЦЭМ!$B$39:$B$782,O$47)+'СЕТ СН'!$G$11+СВЦЭМ!$D$10+'СЕТ СН'!$G$5-'СЕТ СН'!$G$21</f>
        <v>5237.6258245099998</v>
      </c>
      <c r="P65" s="36">
        <f>SUMIFS(СВЦЭМ!$D$39:$D$782,СВЦЭМ!$A$39:$A$782,$A65,СВЦЭМ!$B$39:$B$782,P$47)+'СЕТ СН'!$G$11+СВЦЭМ!$D$10+'СЕТ СН'!$G$5-'СЕТ СН'!$G$21</f>
        <v>5259.8152214300007</v>
      </c>
      <c r="Q65" s="36">
        <f>SUMIFS(СВЦЭМ!$D$39:$D$782,СВЦЭМ!$A$39:$A$782,$A65,СВЦЭМ!$B$39:$B$782,Q$47)+'СЕТ СН'!$G$11+СВЦЭМ!$D$10+'СЕТ СН'!$G$5-'СЕТ СН'!$G$21</f>
        <v>5278.5957818300003</v>
      </c>
      <c r="R65" s="36">
        <f>SUMIFS(СВЦЭМ!$D$39:$D$782,СВЦЭМ!$A$39:$A$782,$A65,СВЦЭМ!$B$39:$B$782,R$47)+'СЕТ СН'!$G$11+СВЦЭМ!$D$10+'СЕТ СН'!$G$5-'СЕТ СН'!$G$21</f>
        <v>5294.1904845300005</v>
      </c>
      <c r="S65" s="36">
        <f>SUMIFS(СВЦЭМ!$D$39:$D$782,СВЦЭМ!$A$39:$A$782,$A65,СВЦЭМ!$B$39:$B$782,S$47)+'СЕТ СН'!$G$11+СВЦЭМ!$D$10+'СЕТ СН'!$G$5-'СЕТ СН'!$G$21</f>
        <v>5288.4673696600003</v>
      </c>
      <c r="T65" s="36">
        <f>SUMIFS(СВЦЭМ!$D$39:$D$782,СВЦЭМ!$A$39:$A$782,$A65,СВЦЭМ!$B$39:$B$782,T$47)+'СЕТ СН'!$G$11+СВЦЭМ!$D$10+'СЕТ СН'!$G$5-'СЕТ СН'!$G$21</f>
        <v>5262.4050851700003</v>
      </c>
      <c r="U65" s="36">
        <f>SUMIFS(СВЦЭМ!$D$39:$D$782,СВЦЭМ!$A$39:$A$782,$A65,СВЦЭМ!$B$39:$B$782,U$47)+'СЕТ СН'!$G$11+СВЦЭМ!$D$10+'СЕТ СН'!$G$5-'СЕТ СН'!$G$21</f>
        <v>5237.2337675700001</v>
      </c>
      <c r="V65" s="36">
        <f>SUMIFS(СВЦЭМ!$D$39:$D$782,СВЦЭМ!$A$39:$A$782,$A65,СВЦЭМ!$B$39:$B$782,V$47)+'СЕТ СН'!$G$11+СВЦЭМ!$D$10+'СЕТ СН'!$G$5-'СЕТ СН'!$G$21</f>
        <v>5186.2865898400005</v>
      </c>
      <c r="W65" s="36">
        <f>SUMIFS(СВЦЭМ!$D$39:$D$782,СВЦЭМ!$A$39:$A$782,$A65,СВЦЭМ!$B$39:$B$782,W$47)+'СЕТ СН'!$G$11+СВЦЭМ!$D$10+'СЕТ СН'!$G$5-'СЕТ СН'!$G$21</f>
        <v>5143.1390993800005</v>
      </c>
      <c r="X65" s="36">
        <f>SUMIFS(СВЦЭМ!$D$39:$D$782,СВЦЭМ!$A$39:$A$782,$A65,СВЦЭМ!$B$39:$B$782,X$47)+'СЕТ СН'!$G$11+СВЦЭМ!$D$10+'СЕТ СН'!$G$5-'СЕТ СН'!$G$21</f>
        <v>5179.4025819300005</v>
      </c>
      <c r="Y65" s="36">
        <f>SUMIFS(СВЦЭМ!$D$39:$D$782,СВЦЭМ!$A$39:$A$782,$A65,СВЦЭМ!$B$39:$B$782,Y$47)+'СЕТ СН'!$G$11+СВЦЭМ!$D$10+'СЕТ СН'!$G$5-'СЕТ СН'!$G$21</f>
        <v>5253.4651552699997</v>
      </c>
    </row>
    <row r="66" spans="1:26" ht="15.75" x14ac:dyDescent="0.2">
      <c r="A66" s="35">
        <f t="shared" si="1"/>
        <v>45431</v>
      </c>
      <c r="B66" s="36">
        <f>SUMIFS(СВЦЭМ!$D$39:$D$782,СВЦЭМ!$A$39:$A$782,$A66,СВЦЭМ!$B$39:$B$782,B$47)+'СЕТ СН'!$G$11+СВЦЭМ!$D$10+'СЕТ СН'!$G$5-'СЕТ СН'!$G$21</f>
        <v>5297.7729612599996</v>
      </c>
      <c r="C66" s="36">
        <f>SUMIFS(СВЦЭМ!$D$39:$D$782,СВЦЭМ!$A$39:$A$782,$A66,СВЦЭМ!$B$39:$B$782,C$47)+'СЕТ СН'!$G$11+СВЦЭМ!$D$10+'СЕТ СН'!$G$5-'СЕТ СН'!$G$21</f>
        <v>5317.7330779700005</v>
      </c>
      <c r="D66" s="36">
        <f>SUMIFS(СВЦЭМ!$D$39:$D$782,СВЦЭМ!$A$39:$A$782,$A66,СВЦЭМ!$B$39:$B$782,D$47)+'СЕТ СН'!$G$11+СВЦЭМ!$D$10+'СЕТ СН'!$G$5-'СЕТ СН'!$G$21</f>
        <v>5347.5321024100003</v>
      </c>
      <c r="E66" s="36">
        <f>SUMIFS(СВЦЭМ!$D$39:$D$782,СВЦЭМ!$A$39:$A$782,$A66,СВЦЭМ!$B$39:$B$782,E$47)+'СЕТ СН'!$G$11+СВЦЭМ!$D$10+'СЕТ СН'!$G$5-'СЕТ СН'!$G$21</f>
        <v>5370.1144244099996</v>
      </c>
      <c r="F66" s="36">
        <f>SUMIFS(СВЦЭМ!$D$39:$D$782,СВЦЭМ!$A$39:$A$782,$A66,СВЦЭМ!$B$39:$B$782,F$47)+'СЕТ СН'!$G$11+СВЦЭМ!$D$10+'СЕТ СН'!$G$5-'СЕТ СН'!$G$21</f>
        <v>5371.3229295500005</v>
      </c>
      <c r="G66" s="36">
        <f>SUMIFS(СВЦЭМ!$D$39:$D$782,СВЦЭМ!$A$39:$A$782,$A66,СВЦЭМ!$B$39:$B$782,G$47)+'СЕТ СН'!$G$11+СВЦЭМ!$D$10+'СЕТ СН'!$G$5-'СЕТ СН'!$G$21</f>
        <v>5353.8195786599999</v>
      </c>
      <c r="H66" s="36">
        <f>SUMIFS(СВЦЭМ!$D$39:$D$782,СВЦЭМ!$A$39:$A$782,$A66,СВЦЭМ!$B$39:$B$782,H$47)+'СЕТ СН'!$G$11+СВЦЭМ!$D$10+'СЕТ СН'!$G$5-'СЕТ СН'!$G$21</f>
        <v>5369.4709248300005</v>
      </c>
      <c r="I66" s="36">
        <f>SUMIFS(СВЦЭМ!$D$39:$D$782,СВЦЭМ!$A$39:$A$782,$A66,СВЦЭМ!$B$39:$B$782,I$47)+'СЕТ СН'!$G$11+СВЦЭМ!$D$10+'СЕТ СН'!$G$5-'СЕТ СН'!$G$21</f>
        <v>5335.6621058700002</v>
      </c>
      <c r="J66" s="36">
        <f>SUMIFS(СВЦЭМ!$D$39:$D$782,СВЦЭМ!$A$39:$A$782,$A66,СВЦЭМ!$B$39:$B$782,J$47)+'СЕТ СН'!$G$11+СВЦЭМ!$D$10+'СЕТ СН'!$G$5-'СЕТ СН'!$G$21</f>
        <v>5237.9448854399998</v>
      </c>
      <c r="K66" s="36">
        <f>SUMIFS(СВЦЭМ!$D$39:$D$782,СВЦЭМ!$A$39:$A$782,$A66,СВЦЭМ!$B$39:$B$782,K$47)+'СЕТ СН'!$G$11+СВЦЭМ!$D$10+'СЕТ СН'!$G$5-'СЕТ СН'!$G$21</f>
        <v>5180.5132269200003</v>
      </c>
      <c r="L66" s="36">
        <f>SUMIFS(СВЦЭМ!$D$39:$D$782,СВЦЭМ!$A$39:$A$782,$A66,СВЦЭМ!$B$39:$B$782,L$47)+'СЕТ СН'!$G$11+СВЦЭМ!$D$10+'СЕТ СН'!$G$5-'СЕТ СН'!$G$21</f>
        <v>5166.8764493400004</v>
      </c>
      <c r="M66" s="36">
        <f>SUMIFS(СВЦЭМ!$D$39:$D$782,СВЦЭМ!$A$39:$A$782,$A66,СВЦЭМ!$B$39:$B$782,M$47)+'СЕТ СН'!$G$11+СВЦЭМ!$D$10+'СЕТ СН'!$G$5-'СЕТ СН'!$G$21</f>
        <v>5176.9863633599998</v>
      </c>
      <c r="N66" s="36">
        <f>SUMIFS(СВЦЭМ!$D$39:$D$782,СВЦЭМ!$A$39:$A$782,$A66,СВЦЭМ!$B$39:$B$782,N$47)+'СЕТ СН'!$G$11+СВЦЭМ!$D$10+'СЕТ СН'!$G$5-'СЕТ СН'!$G$21</f>
        <v>5173.3870994400004</v>
      </c>
      <c r="O66" s="36">
        <f>SUMIFS(СВЦЭМ!$D$39:$D$782,СВЦЭМ!$A$39:$A$782,$A66,СВЦЭМ!$B$39:$B$782,O$47)+'СЕТ СН'!$G$11+СВЦЭМ!$D$10+'СЕТ СН'!$G$5-'СЕТ СН'!$G$21</f>
        <v>5174.7030176500002</v>
      </c>
      <c r="P66" s="36">
        <f>SUMIFS(СВЦЭМ!$D$39:$D$782,СВЦЭМ!$A$39:$A$782,$A66,СВЦЭМ!$B$39:$B$782,P$47)+'СЕТ СН'!$G$11+СВЦЭМ!$D$10+'СЕТ СН'!$G$5-'СЕТ СН'!$G$21</f>
        <v>5192.7955507200004</v>
      </c>
      <c r="Q66" s="36">
        <f>SUMIFS(СВЦЭМ!$D$39:$D$782,СВЦЭМ!$A$39:$A$782,$A66,СВЦЭМ!$B$39:$B$782,Q$47)+'СЕТ СН'!$G$11+СВЦЭМ!$D$10+'СЕТ СН'!$G$5-'СЕТ СН'!$G$21</f>
        <v>5215.2110785800005</v>
      </c>
      <c r="R66" s="36">
        <f>SUMIFS(СВЦЭМ!$D$39:$D$782,СВЦЭМ!$A$39:$A$782,$A66,СВЦЭМ!$B$39:$B$782,R$47)+'СЕТ СН'!$G$11+СВЦЭМ!$D$10+'СЕТ СН'!$G$5-'СЕТ СН'!$G$21</f>
        <v>5218.6165064200004</v>
      </c>
      <c r="S66" s="36">
        <f>SUMIFS(СВЦЭМ!$D$39:$D$782,СВЦЭМ!$A$39:$A$782,$A66,СВЦЭМ!$B$39:$B$782,S$47)+'СЕТ СН'!$G$11+СВЦЭМ!$D$10+'СЕТ СН'!$G$5-'СЕТ СН'!$G$21</f>
        <v>5205.1975161600003</v>
      </c>
      <c r="T66" s="36">
        <f>SUMIFS(СВЦЭМ!$D$39:$D$782,СВЦЭМ!$A$39:$A$782,$A66,СВЦЭМ!$B$39:$B$782,T$47)+'СЕТ СН'!$G$11+СВЦЭМ!$D$10+'СЕТ СН'!$G$5-'СЕТ СН'!$G$21</f>
        <v>5185.8804385399999</v>
      </c>
      <c r="U66" s="36">
        <f>SUMIFS(СВЦЭМ!$D$39:$D$782,СВЦЭМ!$A$39:$A$782,$A66,СВЦЭМ!$B$39:$B$782,U$47)+'СЕТ СН'!$G$11+СВЦЭМ!$D$10+'СЕТ СН'!$G$5-'СЕТ СН'!$G$21</f>
        <v>5183.5081620500005</v>
      </c>
      <c r="V66" s="36">
        <f>SUMIFS(СВЦЭМ!$D$39:$D$782,СВЦЭМ!$A$39:$A$782,$A66,СВЦЭМ!$B$39:$B$782,V$47)+'СЕТ СН'!$G$11+СВЦЭМ!$D$10+'СЕТ СН'!$G$5-'СЕТ СН'!$G$21</f>
        <v>5175.8561910600001</v>
      </c>
      <c r="W66" s="36">
        <f>SUMIFS(СВЦЭМ!$D$39:$D$782,СВЦЭМ!$A$39:$A$782,$A66,СВЦЭМ!$B$39:$B$782,W$47)+'СЕТ СН'!$G$11+СВЦЭМ!$D$10+'СЕТ СН'!$G$5-'СЕТ СН'!$G$21</f>
        <v>5138.3455333900001</v>
      </c>
      <c r="X66" s="36">
        <f>SUMIFS(СВЦЭМ!$D$39:$D$782,СВЦЭМ!$A$39:$A$782,$A66,СВЦЭМ!$B$39:$B$782,X$47)+'СЕТ СН'!$G$11+СВЦЭМ!$D$10+'СЕТ СН'!$G$5-'СЕТ СН'!$G$21</f>
        <v>5177.8062811199998</v>
      </c>
      <c r="Y66" s="36">
        <f>SUMIFS(СВЦЭМ!$D$39:$D$782,СВЦЭМ!$A$39:$A$782,$A66,СВЦЭМ!$B$39:$B$782,Y$47)+'СЕТ СН'!$G$11+СВЦЭМ!$D$10+'СЕТ СН'!$G$5-'СЕТ СН'!$G$21</f>
        <v>5210.59430092</v>
      </c>
    </row>
    <row r="67" spans="1:26" ht="15.75" x14ac:dyDescent="0.2">
      <c r="A67" s="35">
        <f t="shared" si="1"/>
        <v>45432</v>
      </c>
      <c r="B67" s="36">
        <f>SUMIFS(СВЦЭМ!$D$39:$D$782,СВЦЭМ!$A$39:$A$782,$A67,СВЦЭМ!$B$39:$B$782,B$47)+'СЕТ СН'!$G$11+СВЦЭМ!$D$10+'СЕТ СН'!$G$5-'СЕТ СН'!$G$21</f>
        <v>5235.20933702</v>
      </c>
      <c r="C67" s="36">
        <f>SUMIFS(СВЦЭМ!$D$39:$D$782,СВЦЭМ!$A$39:$A$782,$A67,СВЦЭМ!$B$39:$B$782,C$47)+'СЕТ СН'!$G$11+СВЦЭМ!$D$10+'СЕТ СН'!$G$5-'СЕТ СН'!$G$21</f>
        <v>5333.4102142400006</v>
      </c>
      <c r="D67" s="36">
        <f>SUMIFS(СВЦЭМ!$D$39:$D$782,СВЦЭМ!$A$39:$A$782,$A67,СВЦЭМ!$B$39:$B$782,D$47)+'СЕТ СН'!$G$11+СВЦЭМ!$D$10+'СЕТ СН'!$G$5-'СЕТ СН'!$G$21</f>
        <v>5336.1309369600003</v>
      </c>
      <c r="E67" s="36">
        <f>SUMIFS(СВЦЭМ!$D$39:$D$782,СВЦЭМ!$A$39:$A$782,$A67,СВЦЭМ!$B$39:$B$782,E$47)+'СЕТ СН'!$G$11+СВЦЭМ!$D$10+'СЕТ СН'!$G$5-'СЕТ СН'!$G$21</f>
        <v>5399.6508722500002</v>
      </c>
      <c r="F67" s="36">
        <f>SUMIFS(СВЦЭМ!$D$39:$D$782,СВЦЭМ!$A$39:$A$782,$A67,СВЦЭМ!$B$39:$B$782,F$47)+'СЕТ СН'!$G$11+СВЦЭМ!$D$10+'СЕТ СН'!$G$5-'СЕТ СН'!$G$21</f>
        <v>5396.8893169800003</v>
      </c>
      <c r="G67" s="36">
        <f>SUMIFS(СВЦЭМ!$D$39:$D$782,СВЦЭМ!$A$39:$A$782,$A67,СВЦЭМ!$B$39:$B$782,G$47)+'СЕТ СН'!$G$11+СВЦЭМ!$D$10+'СЕТ СН'!$G$5-'СЕТ СН'!$G$21</f>
        <v>5352.8904264400007</v>
      </c>
      <c r="H67" s="36">
        <f>SUMIFS(СВЦЭМ!$D$39:$D$782,СВЦЭМ!$A$39:$A$782,$A67,СВЦЭМ!$B$39:$B$782,H$47)+'СЕТ СН'!$G$11+СВЦЭМ!$D$10+'СЕТ СН'!$G$5-'СЕТ СН'!$G$21</f>
        <v>5296.4788977400003</v>
      </c>
      <c r="I67" s="36">
        <f>SUMIFS(СВЦЭМ!$D$39:$D$782,СВЦЭМ!$A$39:$A$782,$A67,СВЦЭМ!$B$39:$B$782,I$47)+'СЕТ СН'!$G$11+СВЦЭМ!$D$10+'СЕТ СН'!$G$5-'СЕТ СН'!$G$21</f>
        <v>5228.2791103199997</v>
      </c>
      <c r="J67" s="36">
        <f>SUMIFS(СВЦЭМ!$D$39:$D$782,СВЦЭМ!$A$39:$A$782,$A67,СВЦЭМ!$B$39:$B$782,J$47)+'СЕТ СН'!$G$11+СВЦЭМ!$D$10+'СЕТ СН'!$G$5-'СЕТ СН'!$G$21</f>
        <v>5180.0957649600005</v>
      </c>
      <c r="K67" s="36">
        <f>SUMIFS(СВЦЭМ!$D$39:$D$782,СВЦЭМ!$A$39:$A$782,$A67,СВЦЭМ!$B$39:$B$782,K$47)+'СЕТ СН'!$G$11+СВЦЭМ!$D$10+'СЕТ СН'!$G$5-'СЕТ СН'!$G$21</f>
        <v>5176.6392996800005</v>
      </c>
      <c r="L67" s="36">
        <f>SUMIFS(СВЦЭМ!$D$39:$D$782,СВЦЭМ!$A$39:$A$782,$A67,СВЦЭМ!$B$39:$B$782,L$47)+'СЕТ СН'!$G$11+СВЦЭМ!$D$10+'СЕТ СН'!$G$5-'СЕТ СН'!$G$21</f>
        <v>5164.4267617000005</v>
      </c>
      <c r="M67" s="36">
        <f>SUMIFS(СВЦЭМ!$D$39:$D$782,СВЦЭМ!$A$39:$A$782,$A67,СВЦЭМ!$B$39:$B$782,M$47)+'СЕТ СН'!$G$11+СВЦЭМ!$D$10+'СЕТ СН'!$G$5-'СЕТ СН'!$G$21</f>
        <v>5177.0260875599997</v>
      </c>
      <c r="N67" s="36">
        <f>SUMIFS(СВЦЭМ!$D$39:$D$782,СВЦЭМ!$A$39:$A$782,$A67,СВЦЭМ!$B$39:$B$782,N$47)+'СЕТ СН'!$G$11+СВЦЭМ!$D$10+'СЕТ СН'!$G$5-'СЕТ СН'!$G$21</f>
        <v>5189.3339341999999</v>
      </c>
      <c r="O67" s="36">
        <f>SUMIFS(СВЦЭМ!$D$39:$D$782,СВЦЭМ!$A$39:$A$782,$A67,СВЦЭМ!$B$39:$B$782,O$47)+'СЕТ СН'!$G$11+СВЦЭМ!$D$10+'СЕТ СН'!$G$5-'СЕТ СН'!$G$21</f>
        <v>5187.9774537900003</v>
      </c>
      <c r="P67" s="36">
        <f>SUMIFS(СВЦЭМ!$D$39:$D$782,СВЦЭМ!$A$39:$A$782,$A67,СВЦЭМ!$B$39:$B$782,P$47)+'СЕТ СН'!$G$11+СВЦЭМ!$D$10+'СЕТ СН'!$G$5-'СЕТ СН'!$G$21</f>
        <v>5200.7825530999999</v>
      </c>
      <c r="Q67" s="36">
        <f>SUMIFS(СВЦЭМ!$D$39:$D$782,СВЦЭМ!$A$39:$A$782,$A67,СВЦЭМ!$B$39:$B$782,Q$47)+'СЕТ СН'!$G$11+СВЦЭМ!$D$10+'СЕТ СН'!$G$5-'СЕТ СН'!$G$21</f>
        <v>5207.2696298800001</v>
      </c>
      <c r="R67" s="36">
        <f>SUMIFS(СВЦЭМ!$D$39:$D$782,СВЦЭМ!$A$39:$A$782,$A67,СВЦЭМ!$B$39:$B$782,R$47)+'СЕТ СН'!$G$11+СВЦЭМ!$D$10+'СЕТ СН'!$G$5-'СЕТ СН'!$G$21</f>
        <v>5213.5467213900001</v>
      </c>
      <c r="S67" s="36">
        <f>SUMIFS(СВЦЭМ!$D$39:$D$782,СВЦЭМ!$A$39:$A$782,$A67,СВЦЭМ!$B$39:$B$782,S$47)+'СЕТ СН'!$G$11+СВЦЭМ!$D$10+'СЕТ СН'!$G$5-'СЕТ СН'!$G$21</f>
        <v>5200.4689950100001</v>
      </c>
      <c r="T67" s="36">
        <f>SUMIFS(СВЦЭМ!$D$39:$D$782,СВЦЭМ!$A$39:$A$782,$A67,СВЦЭМ!$B$39:$B$782,T$47)+'СЕТ СН'!$G$11+СВЦЭМ!$D$10+'СЕТ СН'!$G$5-'СЕТ СН'!$G$21</f>
        <v>5181.2132887900007</v>
      </c>
      <c r="U67" s="36">
        <f>SUMIFS(СВЦЭМ!$D$39:$D$782,СВЦЭМ!$A$39:$A$782,$A67,СВЦЭМ!$B$39:$B$782,U$47)+'СЕТ СН'!$G$11+СВЦЭМ!$D$10+'СЕТ СН'!$G$5-'СЕТ СН'!$G$21</f>
        <v>5187.1959147500002</v>
      </c>
      <c r="V67" s="36">
        <f>SUMIFS(СВЦЭМ!$D$39:$D$782,СВЦЭМ!$A$39:$A$782,$A67,СВЦЭМ!$B$39:$B$782,V$47)+'СЕТ СН'!$G$11+СВЦЭМ!$D$10+'СЕТ СН'!$G$5-'СЕТ СН'!$G$21</f>
        <v>5175.0233614200006</v>
      </c>
      <c r="W67" s="36">
        <f>SUMIFS(СВЦЭМ!$D$39:$D$782,СВЦЭМ!$A$39:$A$782,$A67,СВЦЭМ!$B$39:$B$782,W$47)+'СЕТ СН'!$G$11+СВЦЭМ!$D$10+'СЕТ СН'!$G$5-'СЕТ СН'!$G$21</f>
        <v>5136.3520880100004</v>
      </c>
      <c r="X67" s="36">
        <f>SUMIFS(СВЦЭМ!$D$39:$D$782,СВЦЭМ!$A$39:$A$782,$A67,СВЦЭМ!$B$39:$B$782,X$47)+'СЕТ СН'!$G$11+СВЦЭМ!$D$10+'СЕТ СН'!$G$5-'СЕТ СН'!$G$21</f>
        <v>5164.50188213</v>
      </c>
      <c r="Y67" s="36">
        <f>SUMIFS(СВЦЭМ!$D$39:$D$782,СВЦЭМ!$A$39:$A$782,$A67,СВЦЭМ!$B$39:$B$782,Y$47)+'СЕТ СН'!$G$11+СВЦЭМ!$D$10+'СЕТ СН'!$G$5-'СЕТ СН'!$G$21</f>
        <v>5206.51237382</v>
      </c>
    </row>
    <row r="68" spans="1:26" ht="15.75" x14ac:dyDescent="0.2">
      <c r="A68" s="35">
        <f t="shared" si="1"/>
        <v>45433</v>
      </c>
      <c r="B68" s="36">
        <f>SUMIFS(СВЦЭМ!$D$39:$D$782,СВЦЭМ!$A$39:$A$782,$A68,СВЦЭМ!$B$39:$B$782,B$47)+'СЕТ СН'!$G$11+СВЦЭМ!$D$10+'СЕТ СН'!$G$5-'СЕТ СН'!$G$21</f>
        <v>5185.6540883200005</v>
      </c>
      <c r="C68" s="36">
        <f>SUMIFS(СВЦЭМ!$D$39:$D$782,СВЦЭМ!$A$39:$A$782,$A68,СВЦЭМ!$B$39:$B$782,C$47)+'СЕТ СН'!$G$11+СВЦЭМ!$D$10+'СЕТ СН'!$G$5-'СЕТ СН'!$G$21</f>
        <v>5294.6664016900004</v>
      </c>
      <c r="D68" s="36">
        <f>SUMIFS(СВЦЭМ!$D$39:$D$782,СВЦЭМ!$A$39:$A$782,$A68,СВЦЭМ!$B$39:$B$782,D$47)+'СЕТ СН'!$G$11+СВЦЭМ!$D$10+'СЕТ СН'!$G$5-'СЕТ СН'!$G$21</f>
        <v>5305.8743251000005</v>
      </c>
      <c r="E68" s="36">
        <f>SUMIFS(СВЦЭМ!$D$39:$D$782,СВЦЭМ!$A$39:$A$782,$A68,СВЦЭМ!$B$39:$B$782,E$47)+'СЕТ СН'!$G$11+СВЦЭМ!$D$10+'СЕТ СН'!$G$5-'СЕТ СН'!$G$21</f>
        <v>5364.1265941000001</v>
      </c>
      <c r="F68" s="36">
        <f>SUMIFS(СВЦЭМ!$D$39:$D$782,СВЦЭМ!$A$39:$A$782,$A68,СВЦЭМ!$B$39:$B$782,F$47)+'СЕТ СН'!$G$11+СВЦЭМ!$D$10+'СЕТ СН'!$G$5-'СЕТ СН'!$G$21</f>
        <v>5357.5258493300007</v>
      </c>
      <c r="G68" s="36">
        <f>SUMIFS(СВЦЭМ!$D$39:$D$782,СВЦЭМ!$A$39:$A$782,$A68,СВЦЭМ!$B$39:$B$782,G$47)+'СЕТ СН'!$G$11+СВЦЭМ!$D$10+'СЕТ СН'!$G$5-'СЕТ СН'!$G$21</f>
        <v>5315.9820247400003</v>
      </c>
      <c r="H68" s="36">
        <f>SUMIFS(СВЦЭМ!$D$39:$D$782,СВЦЭМ!$A$39:$A$782,$A68,СВЦЭМ!$B$39:$B$782,H$47)+'СЕТ СН'!$G$11+СВЦЭМ!$D$10+'СЕТ СН'!$G$5-'СЕТ СН'!$G$21</f>
        <v>5223.1372258900001</v>
      </c>
      <c r="I68" s="36">
        <f>SUMIFS(СВЦЭМ!$D$39:$D$782,СВЦЭМ!$A$39:$A$782,$A68,СВЦЭМ!$B$39:$B$782,I$47)+'СЕТ СН'!$G$11+СВЦЭМ!$D$10+'СЕТ СН'!$G$5-'СЕТ СН'!$G$21</f>
        <v>5183.9885738800003</v>
      </c>
      <c r="J68" s="36">
        <f>SUMIFS(СВЦЭМ!$D$39:$D$782,СВЦЭМ!$A$39:$A$782,$A68,СВЦЭМ!$B$39:$B$782,J$47)+'СЕТ СН'!$G$11+СВЦЭМ!$D$10+'СЕТ СН'!$G$5-'СЕТ СН'!$G$21</f>
        <v>5179.50616016</v>
      </c>
      <c r="K68" s="36">
        <f>SUMIFS(СВЦЭМ!$D$39:$D$782,СВЦЭМ!$A$39:$A$782,$A68,СВЦЭМ!$B$39:$B$782,K$47)+'СЕТ СН'!$G$11+СВЦЭМ!$D$10+'СЕТ СН'!$G$5-'СЕТ СН'!$G$21</f>
        <v>5185.7528492199999</v>
      </c>
      <c r="L68" s="36">
        <f>SUMIFS(СВЦЭМ!$D$39:$D$782,СВЦЭМ!$A$39:$A$782,$A68,СВЦЭМ!$B$39:$B$782,L$47)+'СЕТ СН'!$G$11+СВЦЭМ!$D$10+'СЕТ СН'!$G$5-'СЕТ СН'!$G$21</f>
        <v>5156.7494791700001</v>
      </c>
      <c r="M68" s="36">
        <f>SUMIFS(СВЦЭМ!$D$39:$D$782,СВЦЭМ!$A$39:$A$782,$A68,СВЦЭМ!$B$39:$B$782,M$47)+'СЕТ СН'!$G$11+СВЦЭМ!$D$10+'СЕТ СН'!$G$5-'СЕТ СН'!$G$21</f>
        <v>5157.53557869</v>
      </c>
      <c r="N68" s="36">
        <f>SUMIFS(СВЦЭМ!$D$39:$D$782,СВЦЭМ!$A$39:$A$782,$A68,СВЦЭМ!$B$39:$B$782,N$47)+'СЕТ СН'!$G$11+СВЦЭМ!$D$10+'СЕТ СН'!$G$5-'СЕТ СН'!$G$21</f>
        <v>5130.6482810800007</v>
      </c>
      <c r="O68" s="36">
        <f>SUMIFS(СВЦЭМ!$D$39:$D$782,СВЦЭМ!$A$39:$A$782,$A68,СВЦЭМ!$B$39:$B$782,O$47)+'СЕТ СН'!$G$11+СВЦЭМ!$D$10+'СЕТ СН'!$G$5-'СЕТ СН'!$G$21</f>
        <v>5138.7648516700001</v>
      </c>
      <c r="P68" s="36">
        <f>SUMIFS(СВЦЭМ!$D$39:$D$782,СВЦЭМ!$A$39:$A$782,$A68,СВЦЭМ!$B$39:$B$782,P$47)+'СЕТ СН'!$G$11+СВЦЭМ!$D$10+'СЕТ СН'!$G$5-'СЕТ СН'!$G$21</f>
        <v>5137.6281296200004</v>
      </c>
      <c r="Q68" s="36">
        <f>SUMIFS(СВЦЭМ!$D$39:$D$782,СВЦЭМ!$A$39:$A$782,$A68,СВЦЭМ!$B$39:$B$782,Q$47)+'СЕТ СН'!$G$11+СВЦЭМ!$D$10+'СЕТ СН'!$G$5-'СЕТ СН'!$G$21</f>
        <v>5145.8492660900001</v>
      </c>
      <c r="R68" s="36">
        <f>SUMIFS(СВЦЭМ!$D$39:$D$782,СВЦЭМ!$A$39:$A$782,$A68,СВЦЭМ!$B$39:$B$782,R$47)+'СЕТ СН'!$G$11+СВЦЭМ!$D$10+'СЕТ СН'!$G$5-'СЕТ СН'!$G$21</f>
        <v>5145.3626082600003</v>
      </c>
      <c r="S68" s="36">
        <f>SUMIFS(СВЦЭМ!$D$39:$D$782,СВЦЭМ!$A$39:$A$782,$A68,СВЦЭМ!$B$39:$B$782,S$47)+'СЕТ СН'!$G$11+СВЦЭМ!$D$10+'СЕТ СН'!$G$5-'СЕТ СН'!$G$21</f>
        <v>5151.63519576</v>
      </c>
      <c r="T68" s="36">
        <f>SUMIFS(СВЦЭМ!$D$39:$D$782,СВЦЭМ!$A$39:$A$782,$A68,СВЦЭМ!$B$39:$B$782,T$47)+'СЕТ СН'!$G$11+СВЦЭМ!$D$10+'СЕТ СН'!$G$5-'СЕТ СН'!$G$21</f>
        <v>5148.2002859100003</v>
      </c>
      <c r="U68" s="36">
        <f>SUMIFS(СВЦЭМ!$D$39:$D$782,СВЦЭМ!$A$39:$A$782,$A68,СВЦЭМ!$B$39:$B$782,U$47)+'СЕТ СН'!$G$11+СВЦЭМ!$D$10+'СЕТ СН'!$G$5-'СЕТ СН'!$G$21</f>
        <v>5154.30332868</v>
      </c>
      <c r="V68" s="36">
        <f>SUMIFS(СВЦЭМ!$D$39:$D$782,СВЦЭМ!$A$39:$A$782,$A68,СВЦЭМ!$B$39:$B$782,V$47)+'СЕТ СН'!$G$11+СВЦЭМ!$D$10+'СЕТ СН'!$G$5-'СЕТ СН'!$G$21</f>
        <v>5132.6745869400002</v>
      </c>
      <c r="W68" s="36">
        <f>SUMIFS(СВЦЭМ!$D$39:$D$782,СВЦЭМ!$A$39:$A$782,$A68,СВЦЭМ!$B$39:$B$782,W$47)+'СЕТ СН'!$G$11+СВЦЭМ!$D$10+'СЕТ СН'!$G$5-'СЕТ СН'!$G$21</f>
        <v>5099.9924860299998</v>
      </c>
      <c r="X68" s="36">
        <f>SUMIFS(СВЦЭМ!$D$39:$D$782,СВЦЭМ!$A$39:$A$782,$A68,СВЦЭМ!$B$39:$B$782,X$47)+'СЕТ СН'!$G$11+СВЦЭМ!$D$10+'СЕТ СН'!$G$5-'СЕТ СН'!$G$21</f>
        <v>5142.4896490900001</v>
      </c>
      <c r="Y68" s="36">
        <f>SUMIFS(СВЦЭМ!$D$39:$D$782,СВЦЭМ!$A$39:$A$782,$A68,СВЦЭМ!$B$39:$B$782,Y$47)+'СЕТ СН'!$G$11+СВЦЭМ!$D$10+'СЕТ СН'!$G$5-'СЕТ СН'!$G$21</f>
        <v>5138.3736465900001</v>
      </c>
    </row>
    <row r="69" spans="1:26" ht="15.75" x14ac:dyDescent="0.2">
      <c r="A69" s="35">
        <f t="shared" si="1"/>
        <v>45434</v>
      </c>
      <c r="B69" s="36">
        <f>SUMIFS(СВЦЭМ!$D$39:$D$782,СВЦЭМ!$A$39:$A$782,$A69,СВЦЭМ!$B$39:$B$782,B$47)+'СЕТ СН'!$G$11+СВЦЭМ!$D$10+'СЕТ СН'!$G$5-'СЕТ СН'!$G$21</f>
        <v>5188.71553159</v>
      </c>
      <c r="C69" s="36">
        <f>SUMIFS(СВЦЭМ!$D$39:$D$782,СВЦЭМ!$A$39:$A$782,$A69,СВЦЭМ!$B$39:$B$782,C$47)+'СЕТ СН'!$G$11+СВЦЭМ!$D$10+'СЕТ СН'!$G$5-'СЕТ СН'!$G$21</f>
        <v>5264.8485514500007</v>
      </c>
      <c r="D69" s="36">
        <f>SUMIFS(СВЦЭМ!$D$39:$D$782,СВЦЭМ!$A$39:$A$782,$A69,СВЦЭМ!$B$39:$B$782,D$47)+'СЕТ СН'!$G$11+СВЦЭМ!$D$10+'СЕТ СН'!$G$5-'СЕТ СН'!$G$21</f>
        <v>5304.0727796199999</v>
      </c>
      <c r="E69" s="36">
        <f>SUMIFS(СВЦЭМ!$D$39:$D$782,СВЦЭМ!$A$39:$A$782,$A69,СВЦЭМ!$B$39:$B$782,E$47)+'СЕТ СН'!$G$11+СВЦЭМ!$D$10+'СЕТ СН'!$G$5-'СЕТ СН'!$G$21</f>
        <v>5323.2315173699999</v>
      </c>
      <c r="F69" s="36">
        <f>SUMIFS(СВЦЭМ!$D$39:$D$782,СВЦЭМ!$A$39:$A$782,$A69,СВЦЭМ!$B$39:$B$782,F$47)+'СЕТ СН'!$G$11+СВЦЭМ!$D$10+'СЕТ СН'!$G$5-'СЕТ СН'!$G$21</f>
        <v>5321.7773002900003</v>
      </c>
      <c r="G69" s="36">
        <f>SUMIFS(СВЦЭМ!$D$39:$D$782,СВЦЭМ!$A$39:$A$782,$A69,СВЦЭМ!$B$39:$B$782,G$47)+'СЕТ СН'!$G$11+СВЦЭМ!$D$10+'СЕТ СН'!$G$5-'СЕТ СН'!$G$21</f>
        <v>5326.6552645499996</v>
      </c>
      <c r="H69" s="36">
        <f>SUMIFS(СВЦЭМ!$D$39:$D$782,СВЦЭМ!$A$39:$A$782,$A69,СВЦЭМ!$B$39:$B$782,H$47)+'СЕТ СН'!$G$11+СВЦЭМ!$D$10+'СЕТ СН'!$G$5-'СЕТ СН'!$G$21</f>
        <v>5251.69257199</v>
      </c>
      <c r="I69" s="36">
        <f>SUMIFS(СВЦЭМ!$D$39:$D$782,СВЦЭМ!$A$39:$A$782,$A69,СВЦЭМ!$B$39:$B$782,I$47)+'СЕТ СН'!$G$11+СВЦЭМ!$D$10+'СЕТ СН'!$G$5-'СЕТ СН'!$G$21</f>
        <v>5197.7526301400003</v>
      </c>
      <c r="J69" s="36">
        <f>SUMIFS(СВЦЭМ!$D$39:$D$782,СВЦЭМ!$A$39:$A$782,$A69,СВЦЭМ!$B$39:$B$782,J$47)+'СЕТ СН'!$G$11+СВЦЭМ!$D$10+'СЕТ СН'!$G$5-'СЕТ СН'!$G$21</f>
        <v>5205.8376636100002</v>
      </c>
      <c r="K69" s="36">
        <f>SUMIFS(СВЦЭМ!$D$39:$D$782,СВЦЭМ!$A$39:$A$782,$A69,СВЦЭМ!$B$39:$B$782,K$47)+'СЕТ СН'!$G$11+СВЦЭМ!$D$10+'СЕТ СН'!$G$5-'СЕТ СН'!$G$21</f>
        <v>5175.6471378799997</v>
      </c>
      <c r="L69" s="36">
        <f>SUMIFS(СВЦЭМ!$D$39:$D$782,СВЦЭМ!$A$39:$A$782,$A69,СВЦЭМ!$B$39:$B$782,L$47)+'СЕТ СН'!$G$11+СВЦЭМ!$D$10+'СЕТ СН'!$G$5-'СЕТ СН'!$G$21</f>
        <v>5145.3009611899997</v>
      </c>
      <c r="M69" s="36">
        <f>SUMIFS(СВЦЭМ!$D$39:$D$782,СВЦЭМ!$A$39:$A$782,$A69,СВЦЭМ!$B$39:$B$782,M$47)+'СЕТ СН'!$G$11+СВЦЭМ!$D$10+'СЕТ СН'!$G$5-'СЕТ СН'!$G$21</f>
        <v>5171.1675607400002</v>
      </c>
      <c r="N69" s="36">
        <f>SUMIFS(СВЦЭМ!$D$39:$D$782,СВЦЭМ!$A$39:$A$782,$A69,СВЦЭМ!$B$39:$B$782,N$47)+'СЕТ СН'!$G$11+СВЦЭМ!$D$10+'СЕТ СН'!$G$5-'СЕТ СН'!$G$21</f>
        <v>5188.9807538499999</v>
      </c>
      <c r="O69" s="36">
        <f>SUMIFS(СВЦЭМ!$D$39:$D$782,СВЦЭМ!$A$39:$A$782,$A69,СВЦЭМ!$B$39:$B$782,O$47)+'СЕТ СН'!$G$11+СВЦЭМ!$D$10+'СЕТ СН'!$G$5-'СЕТ СН'!$G$21</f>
        <v>5197.7498940799996</v>
      </c>
      <c r="P69" s="36">
        <f>SUMIFS(СВЦЭМ!$D$39:$D$782,СВЦЭМ!$A$39:$A$782,$A69,СВЦЭМ!$B$39:$B$782,P$47)+'СЕТ СН'!$G$11+СВЦЭМ!$D$10+'СЕТ СН'!$G$5-'СЕТ СН'!$G$21</f>
        <v>5205.3919595200005</v>
      </c>
      <c r="Q69" s="36">
        <f>SUMIFS(СВЦЭМ!$D$39:$D$782,СВЦЭМ!$A$39:$A$782,$A69,СВЦЭМ!$B$39:$B$782,Q$47)+'СЕТ СН'!$G$11+СВЦЭМ!$D$10+'СЕТ СН'!$G$5-'СЕТ СН'!$G$21</f>
        <v>5221.6288962799999</v>
      </c>
      <c r="R69" s="36">
        <f>SUMIFS(СВЦЭМ!$D$39:$D$782,СВЦЭМ!$A$39:$A$782,$A69,СВЦЭМ!$B$39:$B$782,R$47)+'СЕТ СН'!$G$11+СВЦЭМ!$D$10+'СЕТ СН'!$G$5-'СЕТ СН'!$G$21</f>
        <v>5224.7786582600002</v>
      </c>
      <c r="S69" s="36">
        <f>SUMIFS(СВЦЭМ!$D$39:$D$782,СВЦЭМ!$A$39:$A$782,$A69,СВЦЭМ!$B$39:$B$782,S$47)+'СЕТ СН'!$G$11+СВЦЭМ!$D$10+'СЕТ СН'!$G$5-'СЕТ СН'!$G$21</f>
        <v>5229.4421319800003</v>
      </c>
      <c r="T69" s="36">
        <f>SUMIFS(СВЦЭМ!$D$39:$D$782,СВЦЭМ!$A$39:$A$782,$A69,СВЦЭМ!$B$39:$B$782,T$47)+'СЕТ СН'!$G$11+СВЦЭМ!$D$10+'СЕТ СН'!$G$5-'СЕТ СН'!$G$21</f>
        <v>5206.7790356400001</v>
      </c>
      <c r="U69" s="36">
        <f>SUMIFS(СВЦЭМ!$D$39:$D$782,СВЦЭМ!$A$39:$A$782,$A69,СВЦЭМ!$B$39:$B$782,U$47)+'СЕТ СН'!$G$11+СВЦЭМ!$D$10+'СЕТ СН'!$G$5-'СЕТ СН'!$G$21</f>
        <v>5195.7258968400001</v>
      </c>
      <c r="V69" s="36">
        <f>SUMIFS(СВЦЭМ!$D$39:$D$782,СВЦЭМ!$A$39:$A$782,$A69,СВЦЭМ!$B$39:$B$782,V$47)+'СЕТ СН'!$G$11+СВЦЭМ!$D$10+'СЕТ СН'!$G$5-'СЕТ СН'!$G$21</f>
        <v>5140.2386966800004</v>
      </c>
      <c r="W69" s="36">
        <f>SUMIFS(СВЦЭМ!$D$39:$D$782,СВЦЭМ!$A$39:$A$782,$A69,СВЦЭМ!$B$39:$B$782,W$47)+'СЕТ СН'!$G$11+СВЦЭМ!$D$10+'СЕТ СН'!$G$5-'СЕТ СН'!$G$21</f>
        <v>5099.8383746400004</v>
      </c>
      <c r="X69" s="36">
        <f>SUMIFS(СВЦЭМ!$D$39:$D$782,СВЦЭМ!$A$39:$A$782,$A69,СВЦЭМ!$B$39:$B$782,X$47)+'СЕТ СН'!$G$11+СВЦЭМ!$D$10+'СЕТ СН'!$G$5-'СЕТ СН'!$G$21</f>
        <v>5129.9675909699999</v>
      </c>
      <c r="Y69" s="36">
        <f>SUMIFS(СВЦЭМ!$D$39:$D$782,СВЦЭМ!$A$39:$A$782,$A69,СВЦЭМ!$B$39:$B$782,Y$47)+'СЕТ СН'!$G$11+СВЦЭМ!$D$10+'СЕТ СН'!$G$5-'СЕТ СН'!$G$21</f>
        <v>5137.3695971100005</v>
      </c>
    </row>
    <row r="70" spans="1:26" ht="15.75" x14ac:dyDescent="0.2">
      <c r="A70" s="35">
        <f t="shared" si="1"/>
        <v>45435</v>
      </c>
      <c r="B70" s="36">
        <f>SUMIFS(СВЦЭМ!$D$39:$D$782,СВЦЭМ!$A$39:$A$782,$A70,СВЦЭМ!$B$39:$B$782,B$47)+'СЕТ СН'!$G$11+СВЦЭМ!$D$10+'СЕТ СН'!$G$5-'СЕТ СН'!$G$21</f>
        <v>5166.4387782100002</v>
      </c>
      <c r="C70" s="36">
        <f>SUMIFS(СВЦЭМ!$D$39:$D$782,СВЦЭМ!$A$39:$A$782,$A70,СВЦЭМ!$B$39:$B$782,C$47)+'СЕТ СН'!$G$11+СВЦЭМ!$D$10+'СЕТ СН'!$G$5-'СЕТ СН'!$G$21</f>
        <v>5240.0625639500004</v>
      </c>
      <c r="D70" s="36">
        <f>SUMIFS(СВЦЭМ!$D$39:$D$782,СВЦЭМ!$A$39:$A$782,$A70,СВЦЭМ!$B$39:$B$782,D$47)+'СЕТ СН'!$G$11+СВЦЭМ!$D$10+'СЕТ СН'!$G$5-'СЕТ СН'!$G$21</f>
        <v>5260.4934526300003</v>
      </c>
      <c r="E70" s="36">
        <f>SUMIFS(СВЦЭМ!$D$39:$D$782,СВЦЭМ!$A$39:$A$782,$A70,СВЦЭМ!$B$39:$B$782,E$47)+'СЕТ СН'!$G$11+СВЦЭМ!$D$10+'СЕТ СН'!$G$5-'СЕТ СН'!$G$21</f>
        <v>5248.3030093899997</v>
      </c>
      <c r="F70" s="36">
        <f>SUMIFS(СВЦЭМ!$D$39:$D$782,СВЦЭМ!$A$39:$A$782,$A70,СВЦЭМ!$B$39:$B$782,F$47)+'СЕТ СН'!$G$11+СВЦЭМ!$D$10+'СЕТ СН'!$G$5-'СЕТ СН'!$G$21</f>
        <v>5256.2479282200002</v>
      </c>
      <c r="G70" s="36">
        <f>SUMIFS(СВЦЭМ!$D$39:$D$782,СВЦЭМ!$A$39:$A$782,$A70,СВЦЭМ!$B$39:$B$782,G$47)+'СЕТ СН'!$G$11+СВЦЭМ!$D$10+'СЕТ СН'!$G$5-'СЕТ СН'!$G$21</f>
        <v>5247.2130400300002</v>
      </c>
      <c r="H70" s="36">
        <f>SUMIFS(СВЦЭМ!$D$39:$D$782,СВЦЭМ!$A$39:$A$782,$A70,СВЦЭМ!$B$39:$B$782,H$47)+'СЕТ СН'!$G$11+СВЦЭМ!$D$10+'СЕТ СН'!$G$5-'СЕТ СН'!$G$21</f>
        <v>5252.5361704900006</v>
      </c>
      <c r="I70" s="36">
        <f>SUMIFS(СВЦЭМ!$D$39:$D$782,СВЦЭМ!$A$39:$A$782,$A70,СВЦЭМ!$B$39:$B$782,I$47)+'СЕТ СН'!$G$11+СВЦЭМ!$D$10+'СЕТ СН'!$G$5-'СЕТ СН'!$G$21</f>
        <v>5185.3314365900005</v>
      </c>
      <c r="J70" s="36">
        <f>SUMIFS(СВЦЭМ!$D$39:$D$782,СВЦЭМ!$A$39:$A$782,$A70,СВЦЭМ!$B$39:$B$782,J$47)+'СЕТ СН'!$G$11+СВЦЭМ!$D$10+'СЕТ СН'!$G$5-'СЕТ СН'!$G$21</f>
        <v>5154.4597951300002</v>
      </c>
      <c r="K70" s="36">
        <f>SUMIFS(СВЦЭМ!$D$39:$D$782,СВЦЭМ!$A$39:$A$782,$A70,СВЦЭМ!$B$39:$B$782,K$47)+'СЕТ СН'!$G$11+СВЦЭМ!$D$10+'СЕТ СН'!$G$5-'СЕТ СН'!$G$21</f>
        <v>5140.2865806</v>
      </c>
      <c r="L70" s="36">
        <f>SUMIFS(СВЦЭМ!$D$39:$D$782,СВЦЭМ!$A$39:$A$782,$A70,СВЦЭМ!$B$39:$B$782,L$47)+'СЕТ СН'!$G$11+СВЦЭМ!$D$10+'СЕТ СН'!$G$5-'СЕТ СН'!$G$21</f>
        <v>5148.8590413600004</v>
      </c>
      <c r="M70" s="36">
        <f>SUMIFS(СВЦЭМ!$D$39:$D$782,СВЦЭМ!$A$39:$A$782,$A70,СВЦЭМ!$B$39:$B$782,M$47)+'СЕТ СН'!$G$11+СВЦЭМ!$D$10+'СЕТ СН'!$G$5-'СЕТ СН'!$G$21</f>
        <v>5147.7549118799998</v>
      </c>
      <c r="N70" s="36">
        <f>SUMIFS(СВЦЭМ!$D$39:$D$782,СВЦЭМ!$A$39:$A$782,$A70,СВЦЭМ!$B$39:$B$782,N$47)+'СЕТ СН'!$G$11+СВЦЭМ!$D$10+'СЕТ СН'!$G$5-'СЕТ СН'!$G$21</f>
        <v>5141.1884321300004</v>
      </c>
      <c r="O70" s="36">
        <f>SUMIFS(СВЦЭМ!$D$39:$D$782,СВЦЭМ!$A$39:$A$782,$A70,СВЦЭМ!$B$39:$B$782,O$47)+'СЕТ СН'!$G$11+СВЦЭМ!$D$10+'СЕТ СН'!$G$5-'СЕТ СН'!$G$21</f>
        <v>5147.6971365200006</v>
      </c>
      <c r="P70" s="36">
        <f>SUMIFS(СВЦЭМ!$D$39:$D$782,СВЦЭМ!$A$39:$A$782,$A70,СВЦЭМ!$B$39:$B$782,P$47)+'СЕТ СН'!$G$11+СВЦЭМ!$D$10+'СЕТ СН'!$G$5-'СЕТ СН'!$G$21</f>
        <v>5156.0622356000003</v>
      </c>
      <c r="Q70" s="36">
        <f>SUMIFS(СВЦЭМ!$D$39:$D$782,СВЦЭМ!$A$39:$A$782,$A70,СВЦЭМ!$B$39:$B$782,Q$47)+'СЕТ СН'!$G$11+СВЦЭМ!$D$10+'СЕТ СН'!$G$5-'СЕТ СН'!$G$21</f>
        <v>5176.2918711600005</v>
      </c>
      <c r="R70" s="36">
        <f>SUMIFS(СВЦЭМ!$D$39:$D$782,СВЦЭМ!$A$39:$A$782,$A70,СВЦЭМ!$B$39:$B$782,R$47)+'СЕТ СН'!$G$11+СВЦЭМ!$D$10+'СЕТ СН'!$G$5-'СЕТ СН'!$G$21</f>
        <v>5178.9459704700002</v>
      </c>
      <c r="S70" s="36">
        <f>SUMIFS(СВЦЭМ!$D$39:$D$782,СВЦЭМ!$A$39:$A$782,$A70,СВЦЭМ!$B$39:$B$782,S$47)+'СЕТ СН'!$G$11+СВЦЭМ!$D$10+'СЕТ СН'!$G$5-'СЕТ СН'!$G$21</f>
        <v>5166.51350817</v>
      </c>
      <c r="T70" s="36">
        <f>SUMIFS(СВЦЭМ!$D$39:$D$782,СВЦЭМ!$A$39:$A$782,$A70,СВЦЭМ!$B$39:$B$782,T$47)+'СЕТ СН'!$G$11+СВЦЭМ!$D$10+'СЕТ СН'!$G$5-'СЕТ СН'!$G$21</f>
        <v>5166.3551672600006</v>
      </c>
      <c r="U70" s="36">
        <f>SUMIFS(СВЦЭМ!$D$39:$D$782,СВЦЭМ!$A$39:$A$782,$A70,СВЦЭМ!$B$39:$B$782,U$47)+'СЕТ СН'!$G$11+СВЦЭМ!$D$10+'СЕТ СН'!$G$5-'СЕТ СН'!$G$21</f>
        <v>5180.8869549600004</v>
      </c>
      <c r="V70" s="36">
        <f>SUMIFS(СВЦЭМ!$D$39:$D$782,СВЦЭМ!$A$39:$A$782,$A70,СВЦЭМ!$B$39:$B$782,V$47)+'СЕТ СН'!$G$11+СВЦЭМ!$D$10+'СЕТ СН'!$G$5-'СЕТ СН'!$G$21</f>
        <v>5169.01148423</v>
      </c>
      <c r="W70" s="36">
        <f>SUMIFS(СВЦЭМ!$D$39:$D$782,СВЦЭМ!$A$39:$A$782,$A70,СВЦЭМ!$B$39:$B$782,W$47)+'СЕТ СН'!$G$11+СВЦЭМ!$D$10+'СЕТ СН'!$G$5-'СЕТ СН'!$G$21</f>
        <v>5143.5187705099997</v>
      </c>
      <c r="X70" s="36">
        <f>SUMIFS(СВЦЭМ!$D$39:$D$782,СВЦЭМ!$A$39:$A$782,$A70,СВЦЭМ!$B$39:$B$782,X$47)+'СЕТ СН'!$G$11+СВЦЭМ!$D$10+'СЕТ СН'!$G$5-'СЕТ СН'!$G$21</f>
        <v>5171.3843972000004</v>
      </c>
      <c r="Y70" s="36">
        <f>SUMIFS(СВЦЭМ!$D$39:$D$782,СВЦЭМ!$A$39:$A$782,$A70,СВЦЭМ!$B$39:$B$782,Y$47)+'СЕТ СН'!$G$11+СВЦЭМ!$D$10+'СЕТ СН'!$G$5-'СЕТ СН'!$G$21</f>
        <v>5232.5837365099997</v>
      </c>
    </row>
    <row r="71" spans="1:26" ht="15.75" x14ac:dyDescent="0.2">
      <c r="A71" s="35">
        <f t="shared" si="1"/>
        <v>45436</v>
      </c>
      <c r="B71" s="36">
        <f>SUMIFS(СВЦЭМ!$D$39:$D$782,СВЦЭМ!$A$39:$A$782,$A71,СВЦЭМ!$B$39:$B$782,B$47)+'СЕТ СН'!$G$11+СВЦЭМ!$D$10+'СЕТ СН'!$G$5-'СЕТ СН'!$G$21</f>
        <v>5154.7426754500002</v>
      </c>
      <c r="C71" s="36">
        <f>SUMIFS(СВЦЭМ!$D$39:$D$782,СВЦЭМ!$A$39:$A$782,$A71,СВЦЭМ!$B$39:$B$782,C$47)+'СЕТ СН'!$G$11+СВЦЭМ!$D$10+'СЕТ СН'!$G$5-'СЕТ СН'!$G$21</f>
        <v>5236.9619037700004</v>
      </c>
      <c r="D71" s="36">
        <f>SUMIFS(СВЦЭМ!$D$39:$D$782,СВЦЭМ!$A$39:$A$782,$A71,СВЦЭМ!$B$39:$B$782,D$47)+'СЕТ СН'!$G$11+СВЦЭМ!$D$10+'СЕТ СН'!$G$5-'СЕТ СН'!$G$21</f>
        <v>5255.1844503100001</v>
      </c>
      <c r="E71" s="36">
        <f>SUMIFS(СВЦЭМ!$D$39:$D$782,СВЦЭМ!$A$39:$A$782,$A71,СВЦЭМ!$B$39:$B$782,E$47)+'СЕТ СН'!$G$11+СВЦЭМ!$D$10+'СЕТ СН'!$G$5-'СЕТ СН'!$G$21</f>
        <v>5320.8629681399998</v>
      </c>
      <c r="F71" s="36">
        <f>SUMIFS(СВЦЭМ!$D$39:$D$782,СВЦЭМ!$A$39:$A$782,$A71,СВЦЭМ!$B$39:$B$782,F$47)+'СЕТ СН'!$G$11+СВЦЭМ!$D$10+'СЕТ СН'!$G$5-'СЕТ СН'!$G$21</f>
        <v>5307.65940194</v>
      </c>
      <c r="G71" s="36">
        <f>SUMIFS(СВЦЭМ!$D$39:$D$782,СВЦЭМ!$A$39:$A$782,$A71,СВЦЭМ!$B$39:$B$782,G$47)+'СЕТ СН'!$G$11+СВЦЭМ!$D$10+'СЕТ СН'!$G$5-'СЕТ СН'!$G$21</f>
        <v>5269.1369076400006</v>
      </c>
      <c r="H71" s="36">
        <f>SUMIFS(СВЦЭМ!$D$39:$D$782,СВЦЭМ!$A$39:$A$782,$A71,СВЦЭМ!$B$39:$B$782,H$47)+'СЕТ СН'!$G$11+СВЦЭМ!$D$10+'СЕТ СН'!$G$5-'СЕТ СН'!$G$21</f>
        <v>5150.7387670799999</v>
      </c>
      <c r="I71" s="36">
        <f>SUMIFS(СВЦЭМ!$D$39:$D$782,СВЦЭМ!$A$39:$A$782,$A71,СВЦЭМ!$B$39:$B$782,I$47)+'СЕТ СН'!$G$11+СВЦЭМ!$D$10+'СЕТ СН'!$G$5-'СЕТ СН'!$G$21</f>
        <v>5063.3102860500003</v>
      </c>
      <c r="J71" s="36">
        <f>SUMIFS(СВЦЭМ!$D$39:$D$782,СВЦЭМ!$A$39:$A$782,$A71,СВЦЭМ!$B$39:$B$782,J$47)+'СЕТ СН'!$G$11+СВЦЭМ!$D$10+'СЕТ СН'!$G$5-'СЕТ СН'!$G$21</f>
        <v>5026.3382567500003</v>
      </c>
      <c r="K71" s="36">
        <f>SUMIFS(СВЦЭМ!$D$39:$D$782,СВЦЭМ!$A$39:$A$782,$A71,СВЦЭМ!$B$39:$B$782,K$47)+'СЕТ СН'!$G$11+СВЦЭМ!$D$10+'СЕТ СН'!$G$5-'СЕТ СН'!$G$21</f>
        <v>5002.1049916499996</v>
      </c>
      <c r="L71" s="36">
        <f>SUMIFS(СВЦЭМ!$D$39:$D$782,СВЦЭМ!$A$39:$A$782,$A71,СВЦЭМ!$B$39:$B$782,L$47)+'СЕТ СН'!$G$11+СВЦЭМ!$D$10+'СЕТ СН'!$G$5-'СЕТ СН'!$G$21</f>
        <v>4983.8076055399997</v>
      </c>
      <c r="M71" s="36">
        <f>SUMIFS(СВЦЭМ!$D$39:$D$782,СВЦЭМ!$A$39:$A$782,$A71,СВЦЭМ!$B$39:$B$782,M$47)+'СЕТ СН'!$G$11+СВЦЭМ!$D$10+'СЕТ СН'!$G$5-'СЕТ СН'!$G$21</f>
        <v>4983.70668991</v>
      </c>
      <c r="N71" s="36">
        <f>SUMIFS(СВЦЭМ!$D$39:$D$782,СВЦЭМ!$A$39:$A$782,$A71,СВЦЭМ!$B$39:$B$782,N$47)+'СЕТ СН'!$G$11+СВЦЭМ!$D$10+'СЕТ СН'!$G$5-'СЕТ СН'!$G$21</f>
        <v>4993.03830208</v>
      </c>
      <c r="O71" s="36">
        <f>SUMIFS(СВЦЭМ!$D$39:$D$782,СВЦЭМ!$A$39:$A$782,$A71,СВЦЭМ!$B$39:$B$782,O$47)+'СЕТ СН'!$G$11+СВЦЭМ!$D$10+'СЕТ СН'!$G$5-'СЕТ СН'!$G$21</f>
        <v>4998.4901953799999</v>
      </c>
      <c r="P71" s="36">
        <f>SUMIFS(СВЦЭМ!$D$39:$D$782,СВЦЭМ!$A$39:$A$782,$A71,СВЦЭМ!$B$39:$B$782,P$47)+'СЕТ СН'!$G$11+СВЦЭМ!$D$10+'СЕТ СН'!$G$5-'СЕТ СН'!$G$21</f>
        <v>5006.6030236000006</v>
      </c>
      <c r="Q71" s="36">
        <f>SUMIFS(СВЦЭМ!$D$39:$D$782,СВЦЭМ!$A$39:$A$782,$A71,СВЦЭМ!$B$39:$B$782,Q$47)+'СЕТ СН'!$G$11+СВЦЭМ!$D$10+'СЕТ СН'!$G$5-'СЕТ СН'!$G$21</f>
        <v>5024.2244037500004</v>
      </c>
      <c r="R71" s="36">
        <f>SUMIFS(СВЦЭМ!$D$39:$D$782,СВЦЭМ!$A$39:$A$782,$A71,СВЦЭМ!$B$39:$B$782,R$47)+'СЕТ СН'!$G$11+СВЦЭМ!$D$10+'СЕТ СН'!$G$5-'СЕТ СН'!$G$21</f>
        <v>5044.18263071</v>
      </c>
      <c r="S71" s="36">
        <f>SUMIFS(СВЦЭМ!$D$39:$D$782,СВЦЭМ!$A$39:$A$782,$A71,СВЦЭМ!$B$39:$B$782,S$47)+'СЕТ СН'!$G$11+СВЦЭМ!$D$10+'СЕТ СН'!$G$5-'СЕТ СН'!$G$21</f>
        <v>5038.5904196500005</v>
      </c>
      <c r="T71" s="36">
        <f>SUMIFS(СВЦЭМ!$D$39:$D$782,СВЦЭМ!$A$39:$A$782,$A71,СВЦЭМ!$B$39:$B$782,T$47)+'СЕТ СН'!$G$11+СВЦЭМ!$D$10+'СЕТ СН'!$G$5-'СЕТ СН'!$G$21</f>
        <v>5019.3580605200004</v>
      </c>
      <c r="U71" s="36">
        <f>SUMIFS(СВЦЭМ!$D$39:$D$782,СВЦЭМ!$A$39:$A$782,$A71,СВЦЭМ!$B$39:$B$782,U$47)+'СЕТ СН'!$G$11+СВЦЭМ!$D$10+'СЕТ СН'!$G$5-'СЕТ СН'!$G$21</f>
        <v>5005.2762698400002</v>
      </c>
      <c r="V71" s="36">
        <f>SUMIFS(СВЦЭМ!$D$39:$D$782,СВЦЭМ!$A$39:$A$782,$A71,СВЦЭМ!$B$39:$B$782,V$47)+'СЕТ СН'!$G$11+СВЦЭМ!$D$10+'СЕТ СН'!$G$5-'СЕТ СН'!$G$21</f>
        <v>4989.9472183899998</v>
      </c>
      <c r="W71" s="36">
        <f>SUMIFS(СВЦЭМ!$D$39:$D$782,СВЦЭМ!$A$39:$A$782,$A71,СВЦЭМ!$B$39:$B$782,W$47)+'СЕТ СН'!$G$11+СВЦЭМ!$D$10+'СЕТ СН'!$G$5-'СЕТ СН'!$G$21</f>
        <v>4970.0058853500004</v>
      </c>
      <c r="X71" s="36">
        <f>SUMIFS(СВЦЭМ!$D$39:$D$782,СВЦЭМ!$A$39:$A$782,$A71,СВЦЭМ!$B$39:$B$782,X$47)+'СЕТ СН'!$G$11+СВЦЭМ!$D$10+'СЕТ СН'!$G$5-'СЕТ СН'!$G$21</f>
        <v>4989.3576788500004</v>
      </c>
      <c r="Y71" s="36">
        <f>SUMIFS(СВЦЭМ!$D$39:$D$782,СВЦЭМ!$A$39:$A$782,$A71,СВЦЭМ!$B$39:$B$782,Y$47)+'СЕТ СН'!$G$11+СВЦЭМ!$D$10+'СЕТ СН'!$G$5-'СЕТ СН'!$G$21</f>
        <v>5081.7718304299997</v>
      </c>
    </row>
    <row r="72" spans="1:26" ht="15.75" x14ac:dyDescent="0.2">
      <c r="A72" s="35">
        <f t="shared" si="1"/>
        <v>45437</v>
      </c>
      <c r="B72" s="36">
        <f>SUMIFS(СВЦЭМ!$D$39:$D$782,СВЦЭМ!$A$39:$A$782,$A72,СВЦЭМ!$B$39:$B$782,B$47)+'СЕТ СН'!$G$11+СВЦЭМ!$D$10+'СЕТ СН'!$G$5-'СЕТ СН'!$G$21</f>
        <v>5064.9207924900002</v>
      </c>
      <c r="C72" s="36">
        <f>SUMIFS(СВЦЭМ!$D$39:$D$782,СВЦЭМ!$A$39:$A$782,$A72,СВЦЭМ!$B$39:$B$782,C$47)+'СЕТ СН'!$G$11+СВЦЭМ!$D$10+'СЕТ СН'!$G$5-'СЕТ СН'!$G$21</f>
        <v>5134.3509689700004</v>
      </c>
      <c r="D72" s="36">
        <f>SUMIFS(СВЦЭМ!$D$39:$D$782,СВЦЭМ!$A$39:$A$782,$A72,СВЦЭМ!$B$39:$B$782,D$47)+'СЕТ СН'!$G$11+СВЦЭМ!$D$10+'СЕТ СН'!$G$5-'СЕТ СН'!$G$21</f>
        <v>5251.7614822300002</v>
      </c>
      <c r="E72" s="36">
        <f>SUMIFS(СВЦЭМ!$D$39:$D$782,СВЦЭМ!$A$39:$A$782,$A72,СВЦЭМ!$B$39:$B$782,E$47)+'СЕТ СН'!$G$11+СВЦЭМ!$D$10+'СЕТ СН'!$G$5-'СЕТ СН'!$G$21</f>
        <v>5257.6118117100004</v>
      </c>
      <c r="F72" s="36">
        <f>SUMIFS(СВЦЭМ!$D$39:$D$782,СВЦЭМ!$A$39:$A$782,$A72,СВЦЭМ!$B$39:$B$782,F$47)+'СЕТ СН'!$G$11+СВЦЭМ!$D$10+'СЕТ СН'!$G$5-'СЕТ СН'!$G$21</f>
        <v>5247.81071729</v>
      </c>
      <c r="G72" s="36">
        <f>SUMIFS(СВЦЭМ!$D$39:$D$782,СВЦЭМ!$A$39:$A$782,$A72,СВЦЭМ!$B$39:$B$782,G$47)+'СЕТ СН'!$G$11+СВЦЭМ!$D$10+'СЕТ СН'!$G$5-'СЕТ СН'!$G$21</f>
        <v>5262.9461283199998</v>
      </c>
      <c r="H72" s="36">
        <f>SUMIFS(СВЦЭМ!$D$39:$D$782,СВЦЭМ!$A$39:$A$782,$A72,СВЦЭМ!$B$39:$B$782,H$47)+'СЕТ СН'!$G$11+СВЦЭМ!$D$10+'СЕТ СН'!$G$5-'СЕТ СН'!$G$21</f>
        <v>5211.42582932</v>
      </c>
      <c r="I72" s="36">
        <f>SUMIFS(СВЦЭМ!$D$39:$D$782,СВЦЭМ!$A$39:$A$782,$A72,СВЦЭМ!$B$39:$B$782,I$47)+'СЕТ СН'!$G$11+СВЦЭМ!$D$10+'СЕТ СН'!$G$5-'СЕТ СН'!$G$21</f>
        <v>5130.1278838899998</v>
      </c>
      <c r="J72" s="36">
        <f>SUMIFS(СВЦЭМ!$D$39:$D$782,СВЦЭМ!$A$39:$A$782,$A72,СВЦЭМ!$B$39:$B$782,J$47)+'СЕТ СН'!$G$11+СВЦЭМ!$D$10+'СЕТ СН'!$G$5-'СЕТ СН'!$G$21</f>
        <v>5025.6210208700004</v>
      </c>
      <c r="K72" s="36">
        <f>SUMIFS(СВЦЭМ!$D$39:$D$782,СВЦЭМ!$A$39:$A$782,$A72,СВЦЭМ!$B$39:$B$782,K$47)+'СЕТ СН'!$G$11+СВЦЭМ!$D$10+'СЕТ СН'!$G$5-'СЕТ СН'!$G$21</f>
        <v>4974.0679343700003</v>
      </c>
      <c r="L72" s="36">
        <f>SUMIFS(СВЦЭМ!$D$39:$D$782,СВЦЭМ!$A$39:$A$782,$A72,СВЦЭМ!$B$39:$B$782,L$47)+'СЕТ СН'!$G$11+СВЦЭМ!$D$10+'СЕТ СН'!$G$5-'СЕТ СН'!$G$21</f>
        <v>4966.3339982300004</v>
      </c>
      <c r="M72" s="36">
        <f>SUMIFS(СВЦЭМ!$D$39:$D$782,СВЦЭМ!$A$39:$A$782,$A72,СВЦЭМ!$B$39:$B$782,M$47)+'СЕТ СН'!$G$11+СВЦЭМ!$D$10+'СЕТ СН'!$G$5-'СЕТ СН'!$G$21</f>
        <v>4958.9695599300003</v>
      </c>
      <c r="N72" s="36">
        <f>SUMIFS(СВЦЭМ!$D$39:$D$782,СВЦЭМ!$A$39:$A$782,$A72,СВЦЭМ!$B$39:$B$782,N$47)+'СЕТ СН'!$G$11+СВЦЭМ!$D$10+'СЕТ СН'!$G$5-'СЕТ СН'!$G$21</f>
        <v>4954.0046341800007</v>
      </c>
      <c r="O72" s="36">
        <f>SUMIFS(СВЦЭМ!$D$39:$D$782,СВЦЭМ!$A$39:$A$782,$A72,СВЦЭМ!$B$39:$B$782,O$47)+'СЕТ СН'!$G$11+СВЦЭМ!$D$10+'СЕТ СН'!$G$5-'СЕТ СН'!$G$21</f>
        <v>4967.6535073699997</v>
      </c>
      <c r="P72" s="36">
        <f>SUMIFS(СВЦЭМ!$D$39:$D$782,СВЦЭМ!$A$39:$A$782,$A72,СВЦЭМ!$B$39:$B$782,P$47)+'СЕТ СН'!$G$11+СВЦЭМ!$D$10+'СЕТ СН'!$G$5-'СЕТ СН'!$G$21</f>
        <v>4978.1361057699996</v>
      </c>
      <c r="Q72" s="36">
        <f>SUMIFS(СВЦЭМ!$D$39:$D$782,СВЦЭМ!$A$39:$A$782,$A72,СВЦЭМ!$B$39:$B$782,Q$47)+'СЕТ СН'!$G$11+СВЦЭМ!$D$10+'СЕТ СН'!$G$5-'СЕТ СН'!$G$21</f>
        <v>4996.8876895100002</v>
      </c>
      <c r="R72" s="36">
        <f>SUMIFS(СВЦЭМ!$D$39:$D$782,СВЦЭМ!$A$39:$A$782,$A72,СВЦЭМ!$B$39:$B$782,R$47)+'СЕТ СН'!$G$11+СВЦЭМ!$D$10+'СЕТ СН'!$G$5-'СЕТ СН'!$G$21</f>
        <v>5011.8294123699998</v>
      </c>
      <c r="S72" s="36">
        <f>SUMIFS(СВЦЭМ!$D$39:$D$782,СВЦЭМ!$A$39:$A$782,$A72,СВЦЭМ!$B$39:$B$782,S$47)+'СЕТ СН'!$G$11+СВЦЭМ!$D$10+'СЕТ СН'!$G$5-'СЕТ СН'!$G$21</f>
        <v>4998.15456705</v>
      </c>
      <c r="T72" s="36">
        <f>SUMIFS(СВЦЭМ!$D$39:$D$782,СВЦЭМ!$A$39:$A$782,$A72,СВЦЭМ!$B$39:$B$782,T$47)+'СЕТ СН'!$G$11+СВЦЭМ!$D$10+'СЕТ СН'!$G$5-'СЕТ СН'!$G$21</f>
        <v>4976.1952139599998</v>
      </c>
      <c r="U72" s="36">
        <f>SUMIFS(СВЦЭМ!$D$39:$D$782,СВЦЭМ!$A$39:$A$782,$A72,СВЦЭМ!$B$39:$B$782,U$47)+'СЕТ СН'!$G$11+СВЦЭМ!$D$10+'СЕТ СН'!$G$5-'СЕТ СН'!$G$21</f>
        <v>4988.2458166800006</v>
      </c>
      <c r="V72" s="36">
        <f>SUMIFS(СВЦЭМ!$D$39:$D$782,СВЦЭМ!$A$39:$A$782,$A72,СВЦЭМ!$B$39:$B$782,V$47)+'СЕТ СН'!$G$11+СВЦЭМ!$D$10+'СЕТ СН'!$G$5-'СЕТ СН'!$G$21</f>
        <v>4989.7584703299999</v>
      </c>
      <c r="W72" s="36">
        <f>SUMIFS(СВЦЭМ!$D$39:$D$782,СВЦЭМ!$A$39:$A$782,$A72,СВЦЭМ!$B$39:$B$782,W$47)+'СЕТ СН'!$G$11+СВЦЭМ!$D$10+'СЕТ СН'!$G$5-'СЕТ СН'!$G$21</f>
        <v>4979.5039496099998</v>
      </c>
      <c r="X72" s="36">
        <f>SUMIFS(СВЦЭМ!$D$39:$D$782,СВЦЭМ!$A$39:$A$782,$A72,СВЦЭМ!$B$39:$B$782,X$47)+'СЕТ СН'!$G$11+СВЦЭМ!$D$10+'СЕТ СН'!$G$5-'СЕТ СН'!$G$21</f>
        <v>4977.2982504700003</v>
      </c>
      <c r="Y72" s="36">
        <f>SUMIFS(СВЦЭМ!$D$39:$D$782,СВЦЭМ!$A$39:$A$782,$A72,СВЦЭМ!$B$39:$B$782,Y$47)+'СЕТ СН'!$G$11+СВЦЭМ!$D$10+'СЕТ СН'!$G$5-'СЕТ СН'!$G$21</f>
        <v>5023.9718216300007</v>
      </c>
    </row>
    <row r="73" spans="1:26" ht="15.75" x14ac:dyDescent="0.2">
      <c r="A73" s="35">
        <f t="shared" si="1"/>
        <v>45438</v>
      </c>
      <c r="B73" s="36">
        <f>SUMIFS(СВЦЭМ!$D$39:$D$782,СВЦЭМ!$A$39:$A$782,$A73,СВЦЭМ!$B$39:$B$782,B$47)+'СЕТ СН'!$G$11+СВЦЭМ!$D$10+'СЕТ СН'!$G$5-'СЕТ СН'!$G$21</f>
        <v>5149.4388107600007</v>
      </c>
      <c r="C73" s="36">
        <f>SUMIFS(СВЦЭМ!$D$39:$D$782,СВЦЭМ!$A$39:$A$782,$A73,СВЦЭМ!$B$39:$B$782,C$47)+'СЕТ СН'!$G$11+СВЦЭМ!$D$10+'СЕТ СН'!$G$5-'СЕТ СН'!$G$21</f>
        <v>5211.3674671200006</v>
      </c>
      <c r="D73" s="36">
        <f>SUMIFS(СВЦЭМ!$D$39:$D$782,СВЦЭМ!$A$39:$A$782,$A73,СВЦЭМ!$B$39:$B$782,D$47)+'СЕТ СН'!$G$11+СВЦЭМ!$D$10+'СЕТ СН'!$G$5-'СЕТ СН'!$G$21</f>
        <v>5259.3575113400002</v>
      </c>
      <c r="E73" s="36">
        <f>SUMIFS(СВЦЭМ!$D$39:$D$782,СВЦЭМ!$A$39:$A$782,$A73,СВЦЭМ!$B$39:$B$782,E$47)+'СЕТ СН'!$G$11+СВЦЭМ!$D$10+'СЕТ СН'!$G$5-'СЕТ СН'!$G$21</f>
        <v>5252.6582699099999</v>
      </c>
      <c r="F73" s="36">
        <f>SUMIFS(СВЦЭМ!$D$39:$D$782,СВЦЭМ!$A$39:$A$782,$A73,СВЦЭМ!$B$39:$B$782,F$47)+'СЕТ СН'!$G$11+СВЦЭМ!$D$10+'СЕТ СН'!$G$5-'СЕТ СН'!$G$21</f>
        <v>5225.1449750199999</v>
      </c>
      <c r="G73" s="36">
        <f>SUMIFS(СВЦЭМ!$D$39:$D$782,СВЦЭМ!$A$39:$A$782,$A73,СВЦЭМ!$B$39:$B$782,G$47)+'СЕТ СН'!$G$11+СВЦЭМ!$D$10+'СЕТ СН'!$G$5-'СЕТ СН'!$G$21</f>
        <v>5232.3957663300007</v>
      </c>
      <c r="H73" s="36">
        <f>SUMIFS(СВЦЭМ!$D$39:$D$782,СВЦЭМ!$A$39:$A$782,$A73,СВЦЭМ!$B$39:$B$782,H$47)+'СЕТ СН'!$G$11+СВЦЭМ!$D$10+'СЕТ СН'!$G$5-'СЕТ СН'!$G$21</f>
        <v>5226.1265146100004</v>
      </c>
      <c r="I73" s="36">
        <f>SUMIFS(СВЦЭМ!$D$39:$D$782,СВЦЭМ!$A$39:$A$782,$A73,СВЦЭМ!$B$39:$B$782,I$47)+'СЕТ СН'!$G$11+СВЦЭМ!$D$10+'СЕТ СН'!$G$5-'СЕТ СН'!$G$21</f>
        <v>5202.3444206000004</v>
      </c>
      <c r="J73" s="36">
        <f>SUMIFS(СВЦЭМ!$D$39:$D$782,СВЦЭМ!$A$39:$A$782,$A73,СВЦЭМ!$B$39:$B$782,J$47)+'СЕТ СН'!$G$11+СВЦЭМ!$D$10+'СЕТ СН'!$G$5-'СЕТ СН'!$G$21</f>
        <v>5126.63257789</v>
      </c>
      <c r="K73" s="36">
        <f>SUMIFS(СВЦЭМ!$D$39:$D$782,СВЦЭМ!$A$39:$A$782,$A73,СВЦЭМ!$B$39:$B$782,K$47)+'СЕТ СН'!$G$11+СВЦЭМ!$D$10+'СЕТ СН'!$G$5-'СЕТ СН'!$G$21</f>
        <v>5053.26403433</v>
      </c>
      <c r="L73" s="36">
        <f>SUMIFS(СВЦЭМ!$D$39:$D$782,СВЦЭМ!$A$39:$A$782,$A73,СВЦЭМ!$B$39:$B$782,L$47)+'СЕТ СН'!$G$11+СВЦЭМ!$D$10+'СЕТ СН'!$G$5-'СЕТ СН'!$G$21</f>
        <v>5030.9529157100005</v>
      </c>
      <c r="M73" s="36">
        <f>SUMIFS(СВЦЭМ!$D$39:$D$782,СВЦЭМ!$A$39:$A$782,$A73,СВЦЭМ!$B$39:$B$782,M$47)+'СЕТ СН'!$G$11+СВЦЭМ!$D$10+'СЕТ СН'!$G$5-'СЕТ СН'!$G$21</f>
        <v>5024.9700640700003</v>
      </c>
      <c r="N73" s="36">
        <f>SUMIFS(СВЦЭМ!$D$39:$D$782,СВЦЭМ!$A$39:$A$782,$A73,СВЦЭМ!$B$39:$B$782,N$47)+'СЕТ СН'!$G$11+СВЦЭМ!$D$10+'СЕТ СН'!$G$5-'СЕТ СН'!$G$21</f>
        <v>5034.6342715800001</v>
      </c>
      <c r="O73" s="36">
        <f>SUMIFS(СВЦЭМ!$D$39:$D$782,СВЦЭМ!$A$39:$A$782,$A73,СВЦЭМ!$B$39:$B$782,O$47)+'СЕТ СН'!$G$11+СВЦЭМ!$D$10+'СЕТ СН'!$G$5-'СЕТ СН'!$G$21</f>
        <v>5055.9300402500003</v>
      </c>
      <c r="P73" s="36">
        <f>SUMIFS(СВЦЭМ!$D$39:$D$782,СВЦЭМ!$A$39:$A$782,$A73,СВЦЭМ!$B$39:$B$782,P$47)+'СЕТ СН'!$G$11+СВЦЭМ!$D$10+'СЕТ СН'!$G$5-'СЕТ СН'!$G$21</f>
        <v>5062.9585314200003</v>
      </c>
      <c r="Q73" s="36">
        <f>SUMIFS(СВЦЭМ!$D$39:$D$782,СВЦЭМ!$A$39:$A$782,$A73,СВЦЭМ!$B$39:$B$782,Q$47)+'СЕТ СН'!$G$11+СВЦЭМ!$D$10+'СЕТ СН'!$G$5-'СЕТ СН'!$G$21</f>
        <v>5078.4208954200003</v>
      </c>
      <c r="R73" s="36">
        <f>SUMIFS(СВЦЭМ!$D$39:$D$782,СВЦЭМ!$A$39:$A$782,$A73,СВЦЭМ!$B$39:$B$782,R$47)+'СЕТ СН'!$G$11+СВЦЭМ!$D$10+'СЕТ СН'!$G$5-'СЕТ СН'!$G$21</f>
        <v>5081.1421889499998</v>
      </c>
      <c r="S73" s="36">
        <f>SUMIFS(СВЦЭМ!$D$39:$D$782,СВЦЭМ!$A$39:$A$782,$A73,СВЦЭМ!$B$39:$B$782,S$47)+'СЕТ СН'!$G$11+СВЦЭМ!$D$10+'СЕТ СН'!$G$5-'СЕТ СН'!$G$21</f>
        <v>5062.4707590500002</v>
      </c>
      <c r="T73" s="36">
        <f>SUMIFS(СВЦЭМ!$D$39:$D$782,СВЦЭМ!$A$39:$A$782,$A73,СВЦЭМ!$B$39:$B$782,T$47)+'СЕТ СН'!$G$11+СВЦЭМ!$D$10+'СЕТ СН'!$G$5-'СЕТ СН'!$G$21</f>
        <v>5031.9956192999998</v>
      </c>
      <c r="U73" s="36">
        <f>SUMIFS(СВЦЭМ!$D$39:$D$782,СВЦЭМ!$A$39:$A$782,$A73,СВЦЭМ!$B$39:$B$782,U$47)+'СЕТ СН'!$G$11+СВЦЭМ!$D$10+'СЕТ СН'!$G$5-'СЕТ СН'!$G$21</f>
        <v>5027.4793810600004</v>
      </c>
      <c r="V73" s="36">
        <f>SUMIFS(СВЦЭМ!$D$39:$D$782,СВЦЭМ!$A$39:$A$782,$A73,СВЦЭМ!$B$39:$B$782,V$47)+'СЕТ СН'!$G$11+СВЦЭМ!$D$10+'СЕТ СН'!$G$5-'СЕТ СН'!$G$21</f>
        <v>5035.0394523699997</v>
      </c>
      <c r="W73" s="36">
        <f>SUMIFS(СВЦЭМ!$D$39:$D$782,СВЦЭМ!$A$39:$A$782,$A73,СВЦЭМ!$B$39:$B$782,W$47)+'СЕТ СН'!$G$11+СВЦЭМ!$D$10+'СЕТ СН'!$G$5-'СЕТ СН'!$G$21</f>
        <v>5012.0147371800003</v>
      </c>
      <c r="X73" s="36">
        <f>SUMIFS(СВЦЭМ!$D$39:$D$782,СВЦЭМ!$A$39:$A$782,$A73,СВЦЭМ!$B$39:$B$782,X$47)+'СЕТ СН'!$G$11+СВЦЭМ!$D$10+'СЕТ СН'!$G$5-'СЕТ СН'!$G$21</f>
        <v>5014.4665827900008</v>
      </c>
      <c r="Y73" s="36">
        <f>SUMIFS(СВЦЭМ!$D$39:$D$782,СВЦЭМ!$A$39:$A$782,$A73,СВЦЭМ!$B$39:$B$782,Y$47)+'СЕТ СН'!$G$11+СВЦЭМ!$D$10+'СЕТ СН'!$G$5-'СЕТ СН'!$G$21</f>
        <v>5043.7399007399999</v>
      </c>
    </row>
    <row r="74" spans="1:26" ht="15.75" x14ac:dyDescent="0.2">
      <c r="A74" s="35">
        <f t="shared" si="1"/>
        <v>45439</v>
      </c>
      <c r="B74" s="36">
        <f>SUMIFS(СВЦЭМ!$D$39:$D$782,СВЦЭМ!$A$39:$A$782,$A74,СВЦЭМ!$B$39:$B$782,B$47)+'СЕТ СН'!$G$11+СВЦЭМ!$D$10+'СЕТ СН'!$G$5-'СЕТ СН'!$G$21</f>
        <v>5148.25963632</v>
      </c>
      <c r="C74" s="36">
        <f>SUMIFS(СВЦЭМ!$D$39:$D$782,СВЦЭМ!$A$39:$A$782,$A74,СВЦЭМ!$B$39:$B$782,C$47)+'СЕТ СН'!$G$11+СВЦЭМ!$D$10+'СЕТ СН'!$G$5-'СЕТ СН'!$G$21</f>
        <v>5228.8461189</v>
      </c>
      <c r="D74" s="36">
        <f>SUMIFS(СВЦЭМ!$D$39:$D$782,СВЦЭМ!$A$39:$A$782,$A74,СВЦЭМ!$B$39:$B$782,D$47)+'СЕТ СН'!$G$11+СВЦЭМ!$D$10+'СЕТ СН'!$G$5-'СЕТ СН'!$G$21</f>
        <v>5292.9102469200006</v>
      </c>
      <c r="E74" s="36">
        <f>SUMIFS(СВЦЭМ!$D$39:$D$782,СВЦЭМ!$A$39:$A$782,$A74,СВЦЭМ!$B$39:$B$782,E$47)+'СЕТ СН'!$G$11+СВЦЭМ!$D$10+'СЕТ СН'!$G$5-'СЕТ СН'!$G$21</f>
        <v>5278.77085102</v>
      </c>
      <c r="F74" s="36">
        <f>SUMIFS(СВЦЭМ!$D$39:$D$782,СВЦЭМ!$A$39:$A$782,$A74,СВЦЭМ!$B$39:$B$782,F$47)+'СЕТ СН'!$G$11+СВЦЭМ!$D$10+'СЕТ СН'!$G$5-'СЕТ СН'!$G$21</f>
        <v>5281.5401119200005</v>
      </c>
      <c r="G74" s="36">
        <f>SUMIFS(СВЦЭМ!$D$39:$D$782,СВЦЭМ!$A$39:$A$782,$A74,СВЦЭМ!$B$39:$B$782,G$47)+'СЕТ СН'!$G$11+СВЦЭМ!$D$10+'СЕТ СН'!$G$5-'СЕТ СН'!$G$21</f>
        <v>5256.0628526400005</v>
      </c>
      <c r="H74" s="36">
        <f>SUMIFS(СВЦЭМ!$D$39:$D$782,СВЦЭМ!$A$39:$A$782,$A74,СВЦЭМ!$B$39:$B$782,H$47)+'СЕТ СН'!$G$11+СВЦЭМ!$D$10+'СЕТ СН'!$G$5-'СЕТ СН'!$G$21</f>
        <v>5204.1684836200002</v>
      </c>
      <c r="I74" s="36">
        <f>SUMIFS(СВЦЭМ!$D$39:$D$782,СВЦЭМ!$A$39:$A$782,$A74,СВЦЭМ!$B$39:$B$782,I$47)+'СЕТ СН'!$G$11+СВЦЭМ!$D$10+'СЕТ СН'!$G$5-'СЕТ СН'!$G$21</f>
        <v>5127.9597108600001</v>
      </c>
      <c r="J74" s="36">
        <f>SUMIFS(СВЦЭМ!$D$39:$D$782,СВЦЭМ!$A$39:$A$782,$A74,СВЦЭМ!$B$39:$B$782,J$47)+'СЕТ СН'!$G$11+СВЦЭМ!$D$10+'СЕТ СН'!$G$5-'СЕТ СН'!$G$21</f>
        <v>5094.3750070400001</v>
      </c>
      <c r="K74" s="36">
        <f>SUMIFS(СВЦЭМ!$D$39:$D$782,СВЦЭМ!$A$39:$A$782,$A74,СВЦЭМ!$B$39:$B$782,K$47)+'СЕТ СН'!$G$11+СВЦЭМ!$D$10+'СЕТ СН'!$G$5-'СЕТ СН'!$G$21</f>
        <v>5053.1457669400006</v>
      </c>
      <c r="L74" s="36">
        <f>SUMIFS(СВЦЭМ!$D$39:$D$782,СВЦЭМ!$A$39:$A$782,$A74,СВЦЭМ!$B$39:$B$782,L$47)+'СЕТ СН'!$G$11+СВЦЭМ!$D$10+'СЕТ СН'!$G$5-'СЕТ СН'!$G$21</f>
        <v>4987.62591092</v>
      </c>
      <c r="M74" s="36">
        <f>SUMIFS(СВЦЭМ!$D$39:$D$782,СВЦЭМ!$A$39:$A$782,$A74,СВЦЭМ!$B$39:$B$782,M$47)+'СЕТ СН'!$G$11+СВЦЭМ!$D$10+'СЕТ СН'!$G$5-'СЕТ СН'!$G$21</f>
        <v>4993.8149179000002</v>
      </c>
      <c r="N74" s="36">
        <f>SUMIFS(СВЦЭМ!$D$39:$D$782,СВЦЭМ!$A$39:$A$782,$A74,СВЦЭМ!$B$39:$B$782,N$47)+'СЕТ СН'!$G$11+СВЦЭМ!$D$10+'СЕТ СН'!$G$5-'СЕТ СН'!$G$21</f>
        <v>5050.1501516099997</v>
      </c>
      <c r="O74" s="36">
        <f>SUMIFS(СВЦЭМ!$D$39:$D$782,СВЦЭМ!$A$39:$A$782,$A74,СВЦЭМ!$B$39:$B$782,O$47)+'СЕТ СН'!$G$11+СВЦЭМ!$D$10+'СЕТ СН'!$G$5-'СЕТ СН'!$G$21</f>
        <v>5025.5670568300002</v>
      </c>
      <c r="P74" s="36">
        <f>SUMIFS(СВЦЭМ!$D$39:$D$782,СВЦЭМ!$A$39:$A$782,$A74,СВЦЭМ!$B$39:$B$782,P$47)+'СЕТ СН'!$G$11+СВЦЭМ!$D$10+'СЕТ СН'!$G$5-'СЕТ СН'!$G$21</f>
        <v>5032.9869101900003</v>
      </c>
      <c r="Q74" s="36">
        <f>SUMIFS(СВЦЭМ!$D$39:$D$782,СВЦЭМ!$A$39:$A$782,$A74,СВЦЭМ!$B$39:$B$782,Q$47)+'СЕТ СН'!$G$11+СВЦЭМ!$D$10+'СЕТ СН'!$G$5-'СЕТ СН'!$G$21</f>
        <v>5055.98605761</v>
      </c>
      <c r="R74" s="36">
        <f>SUMIFS(СВЦЭМ!$D$39:$D$782,СВЦЭМ!$A$39:$A$782,$A74,СВЦЭМ!$B$39:$B$782,R$47)+'СЕТ СН'!$G$11+СВЦЭМ!$D$10+'СЕТ СН'!$G$5-'СЕТ СН'!$G$21</f>
        <v>5058.5868460199999</v>
      </c>
      <c r="S74" s="36">
        <f>SUMIFS(СВЦЭМ!$D$39:$D$782,СВЦЭМ!$A$39:$A$782,$A74,СВЦЭМ!$B$39:$B$782,S$47)+'СЕТ СН'!$G$11+СВЦЭМ!$D$10+'СЕТ СН'!$G$5-'СЕТ СН'!$G$21</f>
        <v>5078.7384894799998</v>
      </c>
      <c r="T74" s="36">
        <f>SUMIFS(СВЦЭМ!$D$39:$D$782,СВЦЭМ!$A$39:$A$782,$A74,СВЦЭМ!$B$39:$B$782,T$47)+'СЕТ СН'!$G$11+СВЦЭМ!$D$10+'СЕТ СН'!$G$5-'СЕТ СН'!$G$21</f>
        <v>5077.8902555300001</v>
      </c>
      <c r="U74" s="36">
        <f>SUMIFS(СВЦЭМ!$D$39:$D$782,СВЦЭМ!$A$39:$A$782,$A74,СВЦЭМ!$B$39:$B$782,U$47)+'СЕТ СН'!$G$11+СВЦЭМ!$D$10+'СЕТ СН'!$G$5-'СЕТ СН'!$G$21</f>
        <v>5068.9444669100003</v>
      </c>
      <c r="V74" s="36">
        <f>SUMIFS(СВЦЭМ!$D$39:$D$782,СВЦЭМ!$A$39:$A$782,$A74,СВЦЭМ!$B$39:$B$782,V$47)+'СЕТ СН'!$G$11+СВЦЭМ!$D$10+'СЕТ СН'!$G$5-'СЕТ СН'!$G$21</f>
        <v>5034.3604773799998</v>
      </c>
      <c r="W74" s="36">
        <f>SUMIFS(СВЦЭМ!$D$39:$D$782,СВЦЭМ!$A$39:$A$782,$A74,СВЦЭМ!$B$39:$B$782,W$47)+'СЕТ СН'!$G$11+СВЦЭМ!$D$10+'СЕТ СН'!$G$5-'СЕТ СН'!$G$21</f>
        <v>4995.0335109799998</v>
      </c>
      <c r="X74" s="36">
        <f>SUMIFS(СВЦЭМ!$D$39:$D$782,СВЦЭМ!$A$39:$A$782,$A74,СВЦЭМ!$B$39:$B$782,X$47)+'СЕТ СН'!$G$11+СВЦЭМ!$D$10+'СЕТ СН'!$G$5-'СЕТ СН'!$G$21</f>
        <v>5041.2946917700001</v>
      </c>
      <c r="Y74" s="36">
        <f>SUMIFS(СВЦЭМ!$D$39:$D$782,СВЦЭМ!$A$39:$A$782,$A74,СВЦЭМ!$B$39:$B$782,Y$47)+'СЕТ СН'!$G$11+СВЦЭМ!$D$10+'СЕТ СН'!$G$5-'СЕТ СН'!$G$21</f>
        <v>5072.4845754799999</v>
      </c>
    </row>
    <row r="75" spans="1:26" ht="15.75" x14ac:dyDescent="0.2">
      <c r="A75" s="35">
        <f t="shared" si="1"/>
        <v>45440</v>
      </c>
      <c r="B75" s="36">
        <f>SUMIFS(СВЦЭМ!$D$39:$D$782,СВЦЭМ!$A$39:$A$782,$A75,СВЦЭМ!$B$39:$B$782,B$47)+'СЕТ СН'!$G$11+СВЦЭМ!$D$10+'СЕТ СН'!$G$5-'СЕТ СН'!$G$21</f>
        <v>5146.08341045</v>
      </c>
      <c r="C75" s="36">
        <f>SUMIFS(СВЦЭМ!$D$39:$D$782,СВЦЭМ!$A$39:$A$782,$A75,СВЦЭМ!$B$39:$B$782,C$47)+'СЕТ СН'!$G$11+СВЦЭМ!$D$10+'СЕТ СН'!$G$5-'СЕТ СН'!$G$21</f>
        <v>5202.9250097500008</v>
      </c>
      <c r="D75" s="36">
        <f>SUMIFS(СВЦЭМ!$D$39:$D$782,СВЦЭМ!$A$39:$A$782,$A75,СВЦЭМ!$B$39:$B$782,D$47)+'СЕТ СН'!$G$11+СВЦЭМ!$D$10+'СЕТ СН'!$G$5-'СЕТ СН'!$G$21</f>
        <v>5269.4438823199998</v>
      </c>
      <c r="E75" s="36">
        <f>SUMIFS(СВЦЭМ!$D$39:$D$782,СВЦЭМ!$A$39:$A$782,$A75,СВЦЭМ!$B$39:$B$782,E$47)+'СЕТ СН'!$G$11+СВЦЭМ!$D$10+'СЕТ СН'!$G$5-'СЕТ СН'!$G$21</f>
        <v>5269.4443792900001</v>
      </c>
      <c r="F75" s="36">
        <f>SUMIFS(СВЦЭМ!$D$39:$D$782,СВЦЭМ!$A$39:$A$782,$A75,СВЦЭМ!$B$39:$B$782,F$47)+'СЕТ СН'!$G$11+СВЦЭМ!$D$10+'СЕТ СН'!$G$5-'СЕТ СН'!$G$21</f>
        <v>5269.1548443199999</v>
      </c>
      <c r="G75" s="36">
        <f>SUMIFS(СВЦЭМ!$D$39:$D$782,СВЦЭМ!$A$39:$A$782,$A75,СВЦЭМ!$B$39:$B$782,G$47)+'СЕТ СН'!$G$11+СВЦЭМ!$D$10+'СЕТ СН'!$G$5-'СЕТ СН'!$G$21</f>
        <v>5254.6556995199999</v>
      </c>
      <c r="H75" s="36">
        <f>SUMIFS(СВЦЭМ!$D$39:$D$782,СВЦЭМ!$A$39:$A$782,$A75,СВЦЭМ!$B$39:$B$782,H$47)+'СЕТ СН'!$G$11+СВЦЭМ!$D$10+'СЕТ СН'!$G$5-'СЕТ СН'!$G$21</f>
        <v>5171.4702089299999</v>
      </c>
      <c r="I75" s="36">
        <f>SUMIFS(СВЦЭМ!$D$39:$D$782,СВЦЭМ!$A$39:$A$782,$A75,СВЦЭМ!$B$39:$B$782,I$47)+'СЕТ СН'!$G$11+СВЦЭМ!$D$10+'СЕТ СН'!$G$5-'СЕТ СН'!$G$21</f>
        <v>5086.5866068200003</v>
      </c>
      <c r="J75" s="36">
        <f>SUMIFS(СВЦЭМ!$D$39:$D$782,СВЦЭМ!$A$39:$A$782,$A75,СВЦЭМ!$B$39:$B$782,J$47)+'СЕТ СН'!$G$11+СВЦЭМ!$D$10+'СЕТ СН'!$G$5-'СЕТ СН'!$G$21</f>
        <v>5054.8732962600006</v>
      </c>
      <c r="K75" s="36">
        <f>SUMIFS(СВЦЭМ!$D$39:$D$782,СВЦЭМ!$A$39:$A$782,$A75,СВЦЭМ!$B$39:$B$782,K$47)+'СЕТ СН'!$G$11+СВЦЭМ!$D$10+'СЕТ СН'!$G$5-'СЕТ СН'!$G$21</f>
        <v>5045.1651056200008</v>
      </c>
      <c r="L75" s="36">
        <f>SUMIFS(СВЦЭМ!$D$39:$D$782,СВЦЭМ!$A$39:$A$782,$A75,СВЦЭМ!$B$39:$B$782,L$47)+'СЕТ СН'!$G$11+СВЦЭМ!$D$10+'СЕТ СН'!$G$5-'СЕТ СН'!$G$21</f>
        <v>4994.7524198299998</v>
      </c>
      <c r="M75" s="36">
        <f>SUMIFS(СВЦЭМ!$D$39:$D$782,СВЦЭМ!$A$39:$A$782,$A75,СВЦЭМ!$B$39:$B$782,M$47)+'СЕТ СН'!$G$11+СВЦЭМ!$D$10+'СЕТ СН'!$G$5-'СЕТ СН'!$G$21</f>
        <v>5009.60126494</v>
      </c>
      <c r="N75" s="36">
        <f>SUMIFS(СВЦЭМ!$D$39:$D$782,СВЦЭМ!$A$39:$A$782,$A75,СВЦЭМ!$B$39:$B$782,N$47)+'СЕТ СН'!$G$11+СВЦЭМ!$D$10+'СЕТ СН'!$G$5-'СЕТ СН'!$G$21</f>
        <v>5013.2939189999997</v>
      </c>
      <c r="O75" s="36">
        <f>SUMIFS(СВЦЭМ!$D$39:$D$782,СВЦЭМ!$A$39:$A$782,$A75,СВЦЭМ!$B$39:$B$782,O$47)+'СЕТ СН'!$G$11+СВЦЭМ!$D$10+'СЕТ СН'!$G$5-'СЕТ СН'!$G$21</f>
        <v>5019.2500091600004</v>
      </c>
      <c r="P75" s="36">
        <f>SUMIFS(СВЦЭМ!$D$39:$D$782,СВЦЭМ!$A$39:$A$782,$A75,СВЦЭМ!$B$39:$B$782,P$47)+'СЕТ СН'!$G$11+СВЦЭМ!$D$10+'СЕТ СН'!$G$5-'СЕТ СН'!$G$21</f>
        <v>5106.1923766199998</v>
      </c>
      <c r="Q75" s="36">
        <f>SUMIFS(СВЦЭМ!$D$39:$D$782,СВЦЭМ!$A$39:$A$782,$A75,СВЦЭМ!$B$39:$B$782,Q$47)+'СЕТ СН'!$G$11+СВЦЭМ!$D$10+'СЕТ СН'!$G$5-'СЕТ СН'!$G$21</f>
        <v>5114.7543366200007</v>
      </c>
      <c r="R75" s="36">
        <f>SUMIFS(СВЦЭМ!$D$39:$D$782,СВЦЭМ!$A$39:$A$782,$A75,СВЦЭМ!$B$39:$B$782,R$47)+'СЕТ СН'!$G$11+СВЦЭМ!$D$10+'СЕТ СН'!$G$5-'СЕТ СН'!$G$21</f>
        <v>5138.5347103100003</v>
      </c>
      <c r="S75" s="36">
        <f>SUMIFS(СВЦЭМ!$D$39:$D$782,СВЦЭМ!$A$39:$A$782,$A75,СВЦЭМ!$B$39:$B$782,S$47)+'СЕТ СН'!$G$11+СВЦЭМ!$D$10+'СЕТ СН'!$G$5-'СЕТ СН'!$G$21</f>
        <v>5112.2193521400004</v>
      </c>
      <c r="T75" s="36">
        <f>SUMIFS(СВЦЭМ!$D$39:$D$782,СВЦЭМ!$A$39:$A$782,$A75,СВЦЭМ!$B$39:$B$782,T$47)+'СЕТ СН'!$G$11+СВЦЭМ!$D$10+'СЕТ СН'!$G$5-'СЕТ СН'!$G$21</f>
        <v>5125.0516525700004</v>
      </c>
      <c r="U75" s="36">
        <f>SUMIFS(СВЦЭМ!$D$39:$D$782,СВЦЭМ!$A$39:$A$782,$A75,СВЦЭМ!$B$39:$B$782,U$47)+'СЕТ СН'!$G$11+СВЦЭМ!$D$10+'СЕТ СН'!$G$5-'СЕТ СН'!$G$21</f>
        <v>5068.7712353900006</v>
      </c>
      <c r="V75" s="36">
        <f>SUMIFS(СВЦЭМ!$D$39:$D$782,СВЦЭМ!$A$39:$A$782,$A75,СВЦЭМ!$B$39:$B$782,V$47)+'СЕТ СН'!$G$11+СВЦЭМ!$D$10+'СЕТ СН'!$G$5-'СЕТ СН'!$G$21</f>
        <v>5044.9942441200001</v>
      </c>
      <c r="W75" s="36">
        <f>SUMIFS(СВЦЭМ!$D$39:$D$782,СВЦЭМ!$A$39:$A$782,$A75,СВЦЭМ!$B$39:$B$782,W$47)+'СЕТ СН'!$G$11+СВЦЭМ!$D$10+'СЕТ СН'!$G$5-'СЕТ СН'!$G$21</f>
        <v>5007.4424299000002</v>
      </c>
      <c r="X75" s="36">
        <f>SUMIFS(СВЦЭМ!$D$39:$D$782,СВЦЭМ!$A$39:$A$782,$A75,СВЦЭМ!$B$39:$B$782,X$47)+'СЕТ СН'!$G$11+СВЦЭМ!$D$10+'СЕТ СН'!$G$5-'СЕТ СН'!$G$21</f>
        <v>5036.82765371</v>
      </c>
      <c r="Y75" s="36">
        <f>SUMIFS(СВЦЭМ!$D$39:$D$782,СВЦЭМ!$A$39:$A$782,$A75,СВЦЭМ!$B$39:$B$782,Y$47)+'СЕТ СН'!$G$11+СВЦЭМ!$D$10+'СЕТ СН'!$G$5-'СЕТ СН'!$G$21</f>
        <v>5047.4779458400008</v>
      </c>
    </row>
    <row r="76" spans="1:26" ht="15.75" x14ac:dyDescent="0.2">
      <c r="A76" s="35">
        <f t="shared" si="1"/>
        <v>45441</v>
      </c>
      <c r="B76" s="36">
        <f>SUMIFS(СВЦЭМ!$D$39:$D$782,СВЦЭМ!$A$39:$A$782,$A76,СВЦЭМ!$B$39:$B$782,B$47)+'СЕТ СН'!$G$11+СВЦЭМ!$D$10+'СЕТ СН'!$G$5-'СЕТ СН'!$G$21</f>
        <v>5220.28589104</v>
      </c>
      <c r="C76" s="36">
        <f>SUMIFS(СВЦЭМ!$D$39:$D$782,СВЦЭМ!$A$39:$A$782,$A76,СВЦЭМ!$B$39:$B$782,C$47)+'СЕТ СН'!$G$11+СВЦЭМ!$D$10+'СЕТ СН'!$G$5-'СЕТ СН'!$G$21</f>
        <v>5270.46085038</v>
      </c>
      <c r="D76" s="36">
        <f>SUMIFS(СВЦЭМ!$D$39:$D$782,СВЦЭМ!$A$39:$A$782,$A76,СВЦЭМ!$B$39:$B$782,D$47)+'СЕТ СН'!$G$11+СВЦЭМ!$D$10+'СЕТ СН'!$G$5-'СЕТ СН'!$G$21</f>
        <v>5346.0442443800002</v>
      </c>
      <c r="E76" s="36">
        <f>SUMIFS(СВЦЭМ!$D$39:$D$782,СВЦЭМ!$A$39:$A$782,$A76,СВЦЭМ!$B$39:$B$782,E$47)+'СЕТ СН'!$G$11+СВЦЭМ!$D$10+'СЕТ СН'!$G$5-'СЕТ СН'!$G$21</f>
        <v>5349.1028060500003</v>
      </c>
      <c r="F76" s="36">
        <f>SUMIFS(СВЦЭМ!$D$39:$D$782,СВЦЭМ!$A$39:$A$782,$A76,СВЦЭМ!$B$39:$B$782,F$47)+'СЕТ СН'!$G$11+СВЦЭМ!$D$10+'СЕТ СН'!$G$5-'СЕТ СН'!$G$21</f>
        <v>5352.1657200500003</v>
      </c>
      <c r="G76" s="36">
        <f>SUMIFS(СВЦЭМ!$D$39:$D$782,СВЦЭМ!$A$39:$A$782,$A76,СВЦЭМ!$B$39:$B$782,G$47)+'СЕТ СН'!$G$11+СВЦЭМ!$D$10+'СЕТ СН'!$G$5-'СЕТ СН'!$G$21</f>
        <v>5343.5670935300004</v>
      </c>
      <c r="H76" s="36">
        <f>SUMIFS(СВЦЭМ!$D$39:$D$782,СВЦЭМ!$A$39:$A$782,$A76,СВЦЭМ!$B$39:$B$782,H$47)+'СЕТ СН'!$G$11+СВЦЭМ!$D$10+'СЕТ СН'!$G$5-'СЕТ СН'!$G$21</f>
        <v>5265.3550712800006</v>
      </c>
      <c r="I76" s="36">
        <f>SUMIFS(СВЦЭМ!$D$39:$D$782,СВЦЭМ!$A$39:$A$782,$A76,СВЦЭМ!$B$39:$B$782,I$47)+'СЕТ СН'!$G$11+СВЦЭМ!$D$10+'СЕТ СН'!$G$5-'СЕТ СН'!$G$21</f>
        <v>5181.96500225</v>
      </c>
      <c r="J76" s="36">
        <f>SUMIFS(СВЦЭМ!$D$39:$D$782,СВЦЭМ!$A$39:$A$782,$A76,СВЦЭМ!$B$39:$B$782,J$47)+'СЕТ СН'!$G$11+СВЦЭМ!$D$10+'СЕТ СН'!$G$5-'СЕТ СН'!$G$21</f>
        <v>5090.3699387699999</v>
      </c>
      <c r="K76" s="36">
        <f>SUMIFS(СВЦЭМ!$D$39:$D$782,СВЦЭМ!$A$39:$A$782,$A76,СВЦЭМ!$B$39:$B$782,K$47)+'СЕТ СН'!$G$11+СВЦЭМ!$D$10+'СЕТ СН'!$G$5-'СЕТ СН'!$G$21</f>
        <v>5070.7698758400002</v>
      </c>
      <c r="L76" s="36">
        <f>SUMIFS(СВЦЭМ!$D$39:$D$782,СВЦЭМ!$A$39:$A$782,$A76,СВЦЭМ!$B$39:$B$782,L$47)+'СЕТ СН'!$G$11+СВЦЭМ!$D$10+'СЕТ СН'!$G$5-'СЕТ СН'!$G$21</f>
        <v>5032.9060526900003</v>
      </c>
      <c r="M76" s="36">
        <f>SUMIFS(СВЦЭМ!$D$39:$D$782,СВЦЭМ!$A$39:$A$782,$A76,СВЦЭМ!$B$39:$B$782,M$47)+'СЕТ СН'!$G$11+СВЦЭМ!$D$10+'СЕТ СН'!$G$5-'СЕТ СН'!$G$21</f>
        <v>5048.4219058899998</v>
      </c>
      <c r="N76" s="36">
        <f>SUMIFS(СВЦЭМ!$D$39:$D$782,СВЦЭМ!$A$39:$A$782,$A76,СВЦЭМ!$B$39:$B$782,N$47)+'СЕТ СН'!$G$11+СВЦЭМ!$D$10+'СЕТ СН'!$G$5-'СЕТ СН'!$G$21</f>
        <v>5071.2855415000004</v>
      </c>
      <c r="O76" s="36">
        <f>SUMIFS(СВЦЭМ!$D$39:$D$782,СВЦЭМ!$A$39:$A$782,$A76,СВЦЭМ!$B$39:$B$782,O$47)+'СЕТ СН'!$G$11+СВЦЭМ!$D$10+'СЕТ СН'!$G$5-'СЕТ СН'!$G$21</f>
        <v>5058.6396339599996</v>
      </c>
      <c r="P76" s="36">
        <f>SUMIFS(СВЦЭМ!$D$39:$D$782,СВЦЭМ!$A$39:$A$782,$A76,СВЦЭМ!$B$39:$B$782,P$47)+'СЕТ СН'!$G$11+СВЦЭМ!$D$10+'СЕТ СН'!$G$5-'СЕТ СН'!$G$21</f>
        <v>5064.2898701699996</v>
      </c>
      <c r="Q76" s="36">
        <f>SUMIFS(СВЦЭМ!$D$39:$D$782,СВЦЭМ!$A$39:$A$782,$A76,СВЦЭМ!$B$39:$B$782,Q$47)+'СЕТ СН'!$G$11+СВЦЭМ!$D$10+'СЕТ СН'!$G$5-'СЕТ СН'!$G$21</f>
        <v>5070.0023263599996</v>
      </c>
      <c r="R76" s="36">
        <f>SUMIFS(СВЦЭМ!$D$39:$D$782,СВЦЭМ!$A$39:$A$782,$A76,СВЦЭМ!$B$39:$B$782,R$47)+'СЕТ СН'!$G$11+СВЦЭМ!$D$10+'СЕТ СН'!$G$5-'СЕТ СН'!$G$21</f>
        <v>5069.9726317900004</v>
      </c>
      <c r="S76" s="36">
        <f>SUMIFS(СВЦЭМ!$D$39:$D$782,СВЦЭМ!$A$39:$A$782,$A76,СВЦЭМ!$B$39:$B$782,S$47)+'СЕТ СН'!$G$11+СВЦЭМ!$D$10+'СЕТ СН'!$G$5-'СЕТ СН'!$G$21</f>
        <v>5068.8210485099999</v>
      </c>
      <c r="T76" s="36">
        <f>SUMIFS(СВЦЭМ!$D$39:$D$782,СВЦЭМ!$A$39:$A$782,$A76,СВЦЭМ!$B$39:$B$782,T$47)+'СЕТ СН'!$G$11+СВЦЭМ!$D$10+'СЕТ СН'!$G$5-'СЕТ СН'!$G$21</f>
        <v>5062.00865617</v>
      </c>
      <c r="U76" s="36">
        <f>SUMIFS(СВЦЭМ!$D$39:$D$782,СВЦЭМ!$A$39:$A$782,$A76,СВЦЭМ!$B$39:$B$782,U$47)+'СЕТ СН'!$G$11+СВЦЭМ!$D$10+'СЕТ СН'!$G$5-'СЕТ СН'!$G$21</f>
        <v>5051.80243617</v>
      </c>
      <c r="V76" s="36">
        <f>SUMIFS(СВЦЭМ!$D$39:$D$782,СВЦЭМ!$A$39:$A$782,$A76,СВЦЭМ!$B$39:$B$782,V$47)+'СЕТ СН'!$G$11+СВЦЭМ!$D$10+'СЕТ СН'!$G$5-'СЕТ СН'!$G$21</f>
        <v>5058.6960591300003</v>
      </c>
      <c r="W76" s="36">
        <f>SUMIFS(СВЦЭМ!$D$39:$D$782,СВЦЭМ!$A$39:$A$782,$A76,СВЦЭМ!$B$39:$B$782,W$47)+'СЕТ СН'!$G$11+СВЦЭМ!$D$10+'СЕТ СН'!$G$5-'СЕТ СН'!$G$21</f>
        <v>5044.6984022200004</v>
      </c>
      <c r="X76" s="36">
        <f>SUMIFS(СВЦЭМ!$D$39:$D$782,СВЦЭМ!$A$39:$A$782,$A76,СВЦЭМ!$B$39:$B$782,X$47)+'СЕТ СН'!$G$11+СВЦЭМ!$D$10+'СЕТ СН'!$G$5-'СЕТ СН'!$G$21</f>
        <v>5077.1912254600002</v>
      </c>
      <c r="Y76" s="36">
        <f>SUMIFS(СВЦЭМ!$D$39:$D$782,СВЦЭМ!$A$39:$A$782,$A76,СВЦЭМ!$B$39:$B$782,Y$47)+'СЕТ СН'!$G$11+СВЦЭМ!$D$10+'СЕТ СН'!$G$5-'СЕТ СН'!$G$21</f>
        <v>5131.5657747499999</v>
      </c>
    </row>
    <row r="77" spans="1:26" ht="15.75" x14ac:dyDescent="0.2">
      <c r="A77" s="35">
        <f t="shared" si="1"/>
        <v>45442</v>
      </c>
      <c r="B77" s="36">
        <f>SUMIFS(СВЦЭМ!$D$39:$D$782,СВЦЭМ!$A$39:$A$782,$A77,СВЦЭМ!$B$39:$B$782,B$47)+'СЕТ СН'!$G$11+СВЦЭМ!$D$10+'СЕТ СН'!$G$5-'СЕТ СН'!$G$21</f>
        <v>5095.0735290299999</v>
      </c>
      <c r="C77" s="36">
        <f>SUMIFS(СВЦЭМ!$D$39:$D$782,СВЦЭМ!$A$39:$A$782,$A77,СВЦЭМ!$B$39:$B$782,C$47)+'СЕТ СН'!$G$11+СВЦЭМ!$D$10+'СЕТ СН'!$G$5-'СЕТ СН'!$G$21</f>
        <v>5173.6743989300003</v>
      </c>
      <c r="D77" s="36">
        <f>SUMIFS(СВЦЭМ!$D$39:$D$782,СВЦЭМ!$A$39:$A$782,$A77,СВЦЭМ!$B$39:$B$782,D$47)+'СЕТ СН'!$G$11+СВЦЭМ!$D$10+'СЕТ СН'!$G$5-'СЕТ СН'!$G$21</f>
        <v>5235.6503572399997</v>
      </c>
      <c r="E77" s="36">
        <f>SUMIFS(СВЦЭМ!$D$39:$D$782,СВЦЭМ!$A$39:$A$782,$A77,СВЦЭМ!$B$39:$B$782,E$47)+'СЕТ СН'!$G$11+СВЦЭМ!$D$10+'СЕТ СН'!$G$5-'СЕТ СН'!$G$21</f>
        <v>5236.81605081</v>
      </c>
      <c r="F77" s="36">
        <f>SUMIFS(СВЦЭМ!$D$39:$D$782,СВЦЭМ!$A$39:$A$782,$A77,СВЦЭМ!$B$39:$B$782,F$47)+'СЕТ СН'!$G$11+СВЦЭМ!$D$10+'СЕТ СН'!$G$5-'СЕТ СН'!$G$21</f>
        <v>5240.7244900700007</v>
      </c>
      <c r="G77" s="36">
        <f>SUMIFS(СВЦЭМ!$D$39:$D$782,СВЦЭМ!$A$39:$A$782,$A77,СВЦЭМ!$B$39:$B$782,G$47)+'СЕТ СН'!$G$11+СВЦЭМ!$D$10+'СЕТ СН'!$G$5-'СЕТ СН'!$G$21</f>
        <v>5244.1213943500006</v>
      </c>
      <c r="H77" s="36">
        <f>SUMIFS(СВЦЭМ!$D$39:$D$782,СВЦЭМ!$A$39:$A$782,$A77,СВЦЭМ!$B$39:$B$782,H$47)+'СЕТ СН'!$G$11+СВЦЭМ!$D$10+'СЕТ СН'!$G$5-'СЕТ СН'!$G$21</f>
        <v>5186.4564632700003</v>
      </c>
      <c r="I77" s="36">
        <f>SUMIFS(СВЦЭМ!$D$39:$D$782,СВЦЭМ!$A$39:$A$782,$A77,СВЦЭМ!$B$39:$B$782,I$47)+'СЕТ СН'!$G$11+СВЦЭМ!$D$10+'СЕТ СН'!$G$5-'СЕТ СН'!$G$21</f>
        <v>5131.7877613399996</v>
      </c>
      <c r="J77" s="36">
        <f>SUMIFS(СВЦЭМ!$D$39:$D$782,СВЦЭМ!$A$39:$A$782,$A77,СВЦЭМ!$B$39:$B$782,J$47)+'СЕТ СН'!$G$11+СВЦЭМ!$D$10+'СЕТ СН'!$G$5-'СЕТ СН'!$G$21</f>
        <v>5042.8014534000004</v>
      </c>
      <c r="K77" s="36">
        <f>SUMIFS(СВЦЭМ!$D$39:$D$782,СВЦЭМ!$A$39:$A$782,$A77,СВЦЭМ!$B$39:$B$782,K$47)+'СЕТ СН'!$G$11+СВЦЭМ!$D$10+'СЕТ СН'!$G$5-'СЕТ СН'!$G$21</f>
        <v>5009.4030568400003</v>
      </c>
      <c r="L77" s="36">
        <f>SUMIFS(СВЦЭМ!$D$39:$D$782,СВЦЭМ!$A$39:$A$782,$A77,СВЦЭМ!$B$39:$B$782,L$47)+'СЕТ СН'!$G$11+СВЦЭМ!$D$10+'СЕТ СН'!$G$5-'СЕТ СН'!$G$21</f>
        <v>4999.0937105800003</v>
      </c>
      <c r="M77" s="36">
        <f>SUMIFS(СВЦЭМ!$D$39:$D$782,СВЦЭМ!$A$39:$A$782,$A77,СВЦЭМ!$B$39:$B$782,M$47)+'СЕТ СН'!$G$11+СВЦЭМ!$D$10+'СЕТ СН'!$G$5-'СЕТ СН'!$G$21</f>
        <v>5000.77693688</v>
      </c>
      <c r="N77" s="36">
        <f>SUMIFS(СВЦЭМ!$D$39:$D$782,СВЦЭМ!$A$39:$A$782,$A77,СВЦЭМ!$B$39:$B$782,N$47)+'СЕТ СН'!$G$11+СВЦЭМ!$D$10+'СЕТ СН'!$G$5-'СЕТ СН'!$G$21</f>
        <v>5024.4093182400002</v>
      </c>
      <c r="O77" s="36">
        <f>SUMIFS(СВЦЭМ!$D$39:$D$782,СВЦЭМ!$A$39:$A$782,$A77,СВЦЭМ!$B$39:$B$782,O$47)+'СЕТ СН'!$G$11+СВЦЭМ!$D$10+'СЕТ СН'!$G$5-'СЕТ СН'!$G$21</f>
        <v>5036.9474420900005</v>
      </c>
      <c r="P77" s="36">
        <f>SUMIFS(СВЦЭМ!$D$39:$D$782,СВЦЭМ!$A$39:$A$782,$A77,СВЦЭМ!$B$39:$B$782,P$47)+'СЕТ СН'!$G$11+СВЦЭМ!$D$10+'СЕТ СН'!$G$5-'СЕТ СН'!$G$21</f>
        <v>5045.1164343</v>
      </c>
      <c r="Q77" s="36">
        <f>SUMIFS(СВЦЭМ!$D$39:$D$782,СВЦЭМ!$A$39:$A$782,$A77,СВЦЭМ!$B$39:$B$782,Q$47)+'СЕТ СН'!$G$11+СВЦЭМ!$D$10+'СЕТ СН'!$G$5-'СЕТ СН'!$G$21</f>
        <v>5057.7026579600006</v>
      </c>
      <c r="R77" s="36">
        <f>SUMIFS(СВЦЭМ!$D$39:$D$782,СВЦЭМ!$A$39:$A$782,$A77,СВЦЭМ!$B$39:$B$782,R$47)+'СЕТ СН'!$G$11+СВЦЭМ!$D$10+'СЕТ СН'!$G$5-'СЕТ СН'!$G$21</f>
        <v>5056.5039014700005</v>
      </c>
      <c r="S77" s="36">
        <f>SUMIFS(СВЦЭМ!$D$39:$D$782,СВЦЭМ!$A$39:$A$782,$A77,СВЦЭМ!$B$39:$B$782,S$47)+'СЕТ СН'!$G$11+СВЦЭМ!$D$10+'СЕТ СН'!$G$5-'СЕТ СН'!$G$21</f>
        <v>5036.4563825499999</v>
      </c>
      <c r="T77" s="36">
        <f>SUMIFS(СВЦЭМ!$D$39:$D$782,СВЦЭМ!$A$39:$A$782,$A77,СВЦЭМ!$B$39:$B$782,T$47)+'СЕТ СН'!$G$11+СВЦЭМ!$D$10+'СЕТ СН'!$G$5-'СЕТ СН'!$G$21</f>
        <v>5013.4577598599999</v>
      </c>
      <c r="U77" s="36">
        <f>SUMIFS(СВЦЭМ!$D$39:$D$782,СВЦЭМ!$A$39:$A$782,$A77,СВЦЭМ!$B$39:$B$782,U$47)+'СЕТ СН'!$G$11+СВЦЭМ!$D$10+'СЕТ СН'!$G$5-'СЕТ СН'!$G$21</f>
        <v>5013.4167726900005</v>
      </c>
      <c r="V77" s="36">
        <f>SUMIFS(СВЦЭМ!$D$39:$D$782,СВЦЭМ!$A$39:$A$782,$A77,СВЦЭМ!$B$39:$B$782,V$47)+'СЕТ СН'!$G$11+СВЦЭМ!$D$10+'СЕТ СН'!$G$5-'СЕТ СН'!$G$21</f>
        <v>5025.9681888200003</v>
      </c>
      <c r="W77" s="36">
        <f>SUMIFS(СВЦЭМ!$D$39:$D$782,СВЦЭМ!$A$39:$A$782,$A77,СВЦЭМ!$B$39:$B$782,W$47)+'СЕТ СН'!$G$11+СВЦЭМ!$D$10+'СЕТ СН'!$G$5-'СЕТ СН'!$G$21</f>
        <v>4994.6750841100002</v>
      </c>
      <c r="X77" s="36">
        <f>SUMIFS(СВЦЭМ!$D$39:$D$782,СВЦЭМ!$A$39:$A$782,$A77,СВЦЭМ!$B$39:$B$782,X$47)+'СЕТ СН'!$G$11+СВЦЭМ!$D$10+'СЕТ СН'!$G$5-'СЕТ СН'!$G$21</f>
        <v>5029.4725216500001</v>
      </c>
      <c r="Y77" s="36">
        <f>SUMIFS(СВЦЭМ!$D$39:$D$782,СВЦЭМ!$A$39:$A$782,$A77,СВЦЭМ!$B$39:$B$782,Y$47)+'СЕТ СН'!$G$11+СВЦЭМ!$D$10+'СЕТ СН'!$G$5-'СЕТ СН'!$G$21</f>
        <v>5107.0037097300001</v>
      </c>
    </row>
    <row r="78" spans="1:26" ht="15.75" x14ac:dyDescent="0.2">
      <c r="A78" s="35">
        <f t="shared" si="1"/>
        <v>45443</v>
      </c>
      <c r="B78" s="36">
        <f>SUMIFS(СВЦЭМ!$D$39:$D$782,СВЦЭМ!$A$39:$A$782,$A78,СВЦЭМ!$B$39:$B$782,B$47)+'СЕТ СН'!$G$11+СВЦЭМ!$D$10+'СЕТ СН'!$G$5-'СЕТ СН'!$G$21</f>
        <v>5095.93512827</v>
      </c>
      <c r="C78" s="36">
        <f>SUMIFS(СВЦЭМ!$D$39:$D$782,СВЦЭМ!$A$39:$A$782,$A78,СВЦЭМ!$B$39:$B$782,C$47)+'СЕТ СН'!$G$11+СВЦЭМ!$D$10+'СЕТ СН'!$G$5-'СЕТ СН'!$G$21</f>
        <v>5167.87334732</v>
      </c>
      <c r="D78" s="36">
        <f>SUMIFS(СВЦЭМ!$D$39:$D$782,СВЦЭМ!$A$39:$A$782,$A78,СВЦЭМ!$B$39:$B$782,D$47)+'СЕТ СН'!$G$11+СВЦЭМ!$D$10+'СЕТ СН'!$G$5-'СЕТ СН'!$G$21</f>
        <v>5203.9486245400003</v>
      </c>
      <c r="E78" s="36">
        <f>SUMIFS(СВЦЭМ!$D$39:$D$782,СВЦЭМ!$A$39:$A$782,$A78,СВЦЭМ!$B$39:$B$782,E$47)+'СЕТ СН'!$G$11+СВЦЭМ!$D$10+'СЕТ СН'!$G$5-'СЕТ СН'!$G$21</f>
        <v>5241.9692777300006</v>
      </c>
      <c r="F78" s="36">
        <f>SUMIFS(СВЦЭМ!$D$39:$D$782,СВЦЭМ!$A$39:$A$782,$A78,СВЦЭМ!$B$39:$B$782,F$47)+'СЕТ СН'!$G$11+СВЦЭМ!$D$10+'СЕТ СН'!$G$5-'СЕТ СН'!$G$21</f>
        <v>5264.0317727300007</v>
      </c>
      <c r="G78" s="36">
        <f>SUMIFS(СВЦЭМ!$D$39:$D$782,СВЦЭМ!$A$39:$A$782,$A78,СВЦЭМ!$B$39:$B$782,G$47)+'СЕТ СН'!$G$11+СВЦЭМ!$D$10+'СЕТ СН'!$G$5-'СЕТ СН'!$G$21</f>
        <v>5244.2235379499998</v>
      </c>
      <c r="H78" s="36">
        <f>SUMIFS(СВЦЭМ!$D$39:$D$782,СВЦЭМ!$A$39:$A$782,$A78,СВЦЭМ!$B$39:$B$782,H$47)+'СЕТ СН'!$G$11+СВЦЭМ!$D$10+'СЕТ СН'!$G$5-'СЕТ СН'!$G$21</f>
        <v>5165.2281686000006</v>
      </c>
      <c r="I78" s="36">
        <f>SUMIFS(СВЦЭМ!$D$39:$D$782,СВЦЭМ!$A$39:$A$782,$A78,СВЦЭМ!$B$39:$B$782,I$47)+'СЕТ СН'!$G$11+СВЦЭМ!$D$10+'СЕТ СН'!$G$5-'СЕТ СН'!$G$21</f>
        <v>5145.7629644200006</v>
      </c>
      <c r="J78" s="36">
        <f>SUMIFS(СВЦЭМ!$D$39:$D$782,СВЦЭМ!$A$39:$A$782,$A78,СВЦЭМ!$B$39:$B$782,J$47)+'СЕТ СН'!$G$11+СВЦЭМ!$D$10+'СЕТ СН'!$G$5-'СЕТ СН'!$G$21</f>
        <v>5088.1698078899999</v>
      </c>
      <c r="K78" s="36">
        <f>SUMIFS(СВЦЭМ!$D$39:$D$782,СВЦЭМ!$A$39:$A$782,$A78,СВЦЭМ!$B$39:$B$782,K$47)+'СЕТ СН'!$G$11+СВЦЭМ!$D$10+'СЕТ СН'!$G$5-'СЕТ СН'!$G$21</f>
        <v>5092.6423464600002</v>
      </c>
      <c r="L78" s="36">
        <f>SUMIFS(СВЦЭМ!$D$39:$D$782,СВЦЭМ!$A$39:$A$782,$A78,СВЦЭМ!$B$39:$B$782,L$47)+'СЕТ СН'!$G$11+СВЦЭМ!$D$10+'СЕТ СН'!$G$5-'СЕТ СН'!$G$21</f>
        <v>5065.7649235200006</v>
      </c>
      <c r="M78" s="36">
        <f>SUMIFS(СВЦЭМ!$D$39:$D$782,СВЦЭМ!$A$39:$A$782,$A78,СВЦЭМ!$B$39:$B$782,M$47)+'СЕТ СН'!$G$11+СВЦЭМ!$D$10+'СЕТ СН'!$G$5-'СЕТ СН'!$G$21</f>
        <v>5061.4000703700003</v>
      </c>
      <c r="N78" s="36">
        <f>SUMIFS(СВЦЭМ!$D$39:$D$782,СВЦЭМ!$A$39:$A$782,$A78,СВЦЭМ!$B$39:$B$782,N$47)+'СЕТ СН'!$G$11+СВЦЭМ!$D$10+'СЕТ СН'!$G$5-'СЕТ СН'!$G$21</f>
        <v>5080.6494098399999</v>
      </c>
      <c r="O78" s="36">
        <f>SUMIFS(СВЦЭМ!$D$39:$D$782,СВЦЭМ!$A$39:$A$782,$A78,СВЦЭМ!$B$39:$B$782,O$47)+'СЕТ СН'!$G$11+СВЦЭМ!$D$10+'СЕТ СН'!$G$5-'СЕТ СН'!$G$21</f>
        <v>5067.9654919700006</v>
      </c>
      <c r="P78" s="36">
        <f>SUMIFS(СВЦЭМ!$D$39:$D$782,СВЦЭМ!$A$39:$A$782,$A78,СВЦЭМ!$B$39:$B$782,P$47)+'СЕТ СН'!$G$11+СВЦЭМ!$D$10+'СЕТ СН'!$G$5-'СЕТ СН'!$G$21</f>
        <v>5071.5913525200003</v>
      </c>
      <c r="Q78" s="36">
        <f>SUMIFS(СВЦЭМ!$D$39:$D$782,СВЦЭМ!$A$39:$A$782,$A78,СВЦЭМ!$B$39:$B$782,Q$47)+'СЕТ СН'!$G$11+СВЦЭМ!$D$10+'СЕТ СН'!$G$5-'СЕТ СН'!$G$21</f>
        <v>5087.4463016700001</v>
      </c>
      <c r="R78" s="36">
        <f>SUMIFS(СВЦЭМ!$D$39:$D$782,СВЦЭМ!$A$39:$A$782,$A78,СВЦЭМ!$B$39:$B$782,R$47)+'СЕТ СН'!$G$11+СВЦЭМ!$D$10+'СЕТ СН'!$G$5-'СЕТ СН'!$G$21</f>
        <v>5087.9354674700007</v>
      </c>
      <c r="S78" s="36">
        <f>SUMIFS(СВЦЭМ!$D$39:$D$782,СВЦЭМ!$A$39:$A$782,$A78,СВЦЭМ!$B$39:$B$782,S$47)+'СЕТ СН'!$G$11+СВЦЭМ!$D$10+'СЕТ СН'!$G$5-'СЕТ СН'!$G$21</f>
        <v>5066.0290556099999</v>
      </c>
      <c r="T78" s="36">
        <f>SUMIFS(СВЦЭМ!$D$39:$D$782,СВЦЭМ!$A$39:$A$782,$A78,СВЦЭМ!$B$39:$B$782,T$47)+'СЕТ СН'!$G$11+СВЦЭМ!$D$10+'СЕТ СН'!$G$5-'СЕТ СН'!$G$21</f>
        <v>5024.3290352900003</v>
      </c>
      <c r="U78" s="36">
        <f>SUMIFS(СВЦЭМ!$D$39:$D$782,СВЦЭМ!$A$39:$A$782,$A78,СВЦЭМ!$B$39:$B$782,U$47)+'СЕТ СН'!$G$11+СВЦЭМ!$D$10+'СЕТ СН'!$G$5-'СЕТ СН'!$G$21</f>
        <v>5019.8454881500002</v>
      </c>
      <c r="V78" s="36">
        <f>SUMIFS(СВЦЭМ!$D$39:$D$782,СВЦЭМ!$A$39:$A$782,$A78,СВЦЭМ!$B$39:$B$782,V$47)+'СЕТ СН'!$G$11+СВЦЭМ!$D$10+'СЕТ СН'!$G$5-'СЕТ СН'!$G$21</f>
        <v>5030.9357429000002</v>
      </c>
      <c r="W78" s="36">
        <f>SUMIFS(СВЦЭМ!$D$39:$D$782,СВЦЭМ!$A$39:$A$782,$A78,СВЦЭМ!$B$39:$B$782,W$47)+'СЕТ СН'!$G$11+СВЦЭМ!$D$10+'СЕТ СН'!$G$5-'СЕТ СН'!$G$21</f>
        <v>5008.8781890999999</v>
      </c>
      <c r="X78" s="36">
        <f>SUMIFS(СВЦЭМ!$D$39:$D$782,СВЦЭМ!$A$39:$A$782,$A78,СВЦЭМ!$B$39:$B$782,X$47)+'СЕТ СН'!$G$11+СВЦЭМ!$D$10+'СЕТ СН'!$G$5-'СЕТ СН'!$G$21</f>
        <v>5039.3510470600004</v>
      </c>
      <c r="Y78" s="36">
        <f>SUMIFS(СВЦЭМ!$D$39:$D$782,СВЦЭМ!$A$39:$A$782,$A78,СВЦЭМ!$B$39:$B$782,Y$47)+'СЕТ СН'!$G$11+СВЦЭМ!$D$10+'СЕТ СН'!$G$5-'СЕТ СН'!$G$21</f>
        <v>5048.72884789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01.05.2024</v>
      </c>
      <c r="B84" s="36">
        <f>SUMIFS(СВЦЭМ!$D$39:$D$782,СВЦЭМ!$A$39:$A$782,$A84,СВЦЭМ!$B$39:$B$782,B$83)+'СЕТ СН'!$H$11+СВЦЭМ!$D$10+'СЕТ СН'!$H$5-'СЕТ СН'!$H$21</f>
        <v>5450.7566388200003</v>
      </c>
      <c r="C84" s="36">
        <f>SUMIFS(СВЦЭМ!$D$39:$D$782,СВЦЭМ!$A$39:$A$782,$A84,СВЦЭМ!$B$39:$B$782,C$83)+'СЕТ СН'!$H$11+СВЦЭМ!$D$10+'СЕТ СН'!$H$5-'СЕТ СН'!$H$21</f>
        <v>5495.8660095800005</v>
      </c>
      <c r="D84" s="36">
        <f>SUMIFS(СВЦЭМ!$D$39:$D$782,СВЦЭМ!$A$39:$A$782,$A84,СВЦЭМ!$B$39:$B$782,D$83)+'СЕТ СН'!$H$11+СВЦЭМ!$D$10+'СЕТ СН'!$H$5-'СЕТ СН'!$H$21</f>
        <v>5516.27890991</v>
      </c>
      <c r="E84" s="36">
        <f>SUMIFS(СВЦЭМ!$D$39:$D$782,СВЦЭМ!$A$39:$A$782,$A84,СВЦЭМ!$B$39:$B$782,E$83)+'СЕТ СН'!$H$11+СВЦЭМ!$D$10+'СЕТ СН'!$H$5-'СЕТ СН'!$H$21</f>
        <v>5525.3297933700005</v>
      </c>
      <c r="F84" s="36">
        <f>SUMIFS(СВЦЭМ!$D$39:$D$782,СВЦЭМ!$A$39:$A$782,$A84,СВЦЭМ!$B$39:$B$782,F$83)+'СЕТ СН'!$H$11+СВЦЭМ!$D$10+'СЕТ СН'!$H$5-'СЕТ СН'!$H$21</f>
        <v>5520.8438400800005</v>
      </c>
      <c r="G84" s="36">
        <f>SUMIFS(СВЦЭМ!$D$39:$D$782,СВЦЭМ!$A$39:$A$782,$A84,СВЦЭМ!$B$39:$B$782,G$83)+'СЕТ СН'!$H$11+СВЦЭМ!$D$10+'СЕТ СН'!$H$5-'СЕТ СН'!$H$21</f>
        <v>5509.5710723100001</v>
      </c>
      <c r="H84" s="36">
        <f>SUMIFS(СВЦЭМ!$D$39:$D$782,СВЦЭМ!$A$39:$A$782,$A84,СВЦЭМ!$B$39:$B$782,H$83)+'СЕТ СН'!$H$11+СВЦЭМ!$D$10+'СЕТ СН'!$H$5-'СЕТ СН'!$H$21</f>
        <v>5502.5352621500006</v>
      </c>
      <c r="I84" s="36">
        <f>SUMIFS(СВЦЭМ!$D$39:$D$782,СВЦЭМ!$A$39:$A$782,$A84,СВЦЭМ!$B$39:$B$782,I$83)+'СЕТ СН'!$H$11+СВЦЭМ!$D$10+'СЕТ СН'!$H$5-'СЕТ СН'!$H$21</f>
        <v>5465.0374166500005</v>
      </c>
      <c r="J84" s="36">
        <f>SUMIFS(СВЦЭМ!$D$39:$D$782,СВЦЭМ!$A$39:$A$782,$A84,СВЦЭМ!$B$39:$B$782,J$83)+'СЕТ СН'!$H$11+СВЦЭМ!$D$10+'СЕТ СН'!$H$5-'СЕТ СН'!$H$21</f>
        <v>5366.1682603400004</v>
      </c>
      <c r="K84" s="36">
        <f>SUMIFS(СВЦЭМ!$D$39:$D$782,СВЦЭМ!$A$39:$A$782,$A84,СВЦЭМ!$B$39:$B$782,K$83)+'СЕТ СН'!$H$11+СВЦЭМ!$D$10+'СЕТ СН'!$H$5-'СЕТ СН'!$H$21</f>
        <v>5294.9309302399997</v>
      </c>
      <c r="L84" s="36">
        <f>SUMIFS(СВЦЭМ!$D$39:$D$782,СВЦЭМ!$A$39:$A$782,$A84,СВЦЭМ!$B$39:$B$782,L$83)+'СЕТ СН'!$H$11+СВЦЭМ!$D$10+'СЕТ СН'!$H$5-'СЕТ СН'!$H$21</f>
        <v>5287.9841458600004</v>
      </c>
      <c r="M84" s="36">
        <f>SUMIFS(СВЦЭМ!$D$39:$D$782,СВЦЭМ!$A$39:$A$782,$A84,СВЦЭМ!$B$39:$B$782,M$83)+'СЕТ СН'!$H$11+СВЦЭМ!$D$10+'СЕТ СН'!$H$5-'СЕТ СН'!$H$21</f>
        <v>5292.6274209900002</v>
      </c>
      <c r="N84" s="36">
        <f>SUMIFS(СВЦЭМ!$D$39:$D$782,СВЦЭМ!$A$39:$A$782,$A84,СВЦЭМ!$B$39:$B$782,N$83)+'СЕТ СН'!$H$11+СВЦЭМ!$D$10+'СЕТ СН'!$H$5-'СЕТ СН'!$H$21</f>
        <v>5344.6127692200007</v>
      </c>
      <c r="O84" s="36">
        <f>SUMIFS(СВЦЭМ!$D$39:$D$782,СВЦЭМ!$A$39:$A$782,$A84,СВЦЭМ!$B$39:$B$782,O$83)+'СЕТ СН'!$H$11+СВЦЭМ!$D$10+'СЕТ СН'!$H$5-'СЕТ СН'!$H$21</f>
        <v>5367.3596798300005</v>
      </c>
      <c r="P84" s="36">
        <f>SUMIFS(СВЦЭМ!$D$39:$D$782,СВЦЭМ!$A$39:$A$782,$A84,СВЦЭМ!$B$39:$B$782,P$83)+'СЕТ СН'!$H$11+СВЦЭМ!$D$10+'СЕТ СН'!$H$5-'СЕТ СН'!$H$21</f>
        <v>5387.1788528200004</v>
      </c>
      <c r="Q84" s="36">
        <f>SUMIFS(СВЦЭМ!$D$39:$D$782,СВЦЭМ!$A$39:$A$782,$A84,СВЦЭМ!$B$39:$B$782,Q$83)+'СЕТ СН'!$H$11+СВЦЭМ!$D$10+'СЕТ СН'!$H$5-'СЕТ СН'!$H$21</f>
        <v>5406.95223627</v>
      </c>
      <c r="R84" s="36">
        <f>SUMIFS(СВЦЭМ!$D$39:$D$782,СВЦЭМ!$A$39:$A$782,$A84,СВЦЭМ!$B$39:$B$782,R$83)+'СЕТ СН'!$H$11+СВЦЭМ!$D$10+'СЕТ СН'!$H$5-'СЕТ СН'!$H$21</f>
        <v>5409.2496948099997</v>
      </c>
      <c r="S84" s="36">
        <f>SUMIFS(СВЦЭМ!$D$39:$D$782,СВЦЭМ!$A$39:$A$782,$A84,СВЦЭМ!$B$39:$B$782,S$83)+'СЕТ СН'!$H$11+СВЦЭМ!$D$10+'СЕТ СН'!$H$5-'СЕТ СН'!$H$21</f>
        <v>5394.3172694599998</v>
      </c>
      <c r="T84" s="36">
        <f>SUMIFS(СВЦЭМ!$D$39:$D$782,СВЦЭМ!$A$39:$A$782,$A84,СВЦЭМ!$B$39:$B$782,T$83)+'СЕТ СН'!$H$11+СВЦЭМ!$D$10+'СЕТ СН'!$H$5-'СЕТ СН'!$H$21</f>
        <v>5316.9711893700005</v>
      </c>
      <c r="U84" s="36">
        <f>SUMIFS(СВЦЭМ!$D$39:$D$782,СВЦЭМ!$A$39:$A$782,$A84,СВЦЭМ!$B$39:$B$782,U$83)+'СЕТ СН'!$H$11+СВЦЭМ!$D$10+'СЕТ СН'!$H$5-'СЕТ СН'!$H$21</f>
        <v>5289.6908000100002</v>
      </c>
      <c r="V84" s="36">
        <f>SUMIFS(СВЦЭМ!$D$39:$D$782,СВЦЭМ!$A$39:$A$782,$A84,СВЦЭМ!$B$39:$B$782,V$83)+'СЕТ СН'!$H$11+СВЦЭМ!$D$10+'СЕТ СН'!$H$5-'СЕТ СН'!$H$21</f>
        <v>5279.66118259</v>
      </c>
      <c r="W84" s="36">
        <f>SUMIFS(СВЦЭМ!$D$39:$D$782,СВЦЭМ!$A$39:$A$782,$A84,СВЦЭМ!$B$39:$B$782,W$83)+'СЕТ СН'!$H$11+СВЦЭМ!$D$10+'СЕТ СН'!$H$5-'СЕТ СН'!$H$21</f>
        <v>5276.0911790200007</v>
      </c>
      <c r="X84" s="36">
        <f>SUMIFS(СВЦЭМ!$D$39:$D$782,СВЦЭМ!$A$39:$A$782,$A84,СВЦЭМ!$B$39:$B$782,X$83)+'СЕТ СН'!$H$11+СВЦЭМ!$D$10+'СЕТ СН'!$H$5-'СЕТ СН'!$H$21</f>
        <v>5279.7732056700006</v>
      </c>
      <c r="Y84" s="36">
        <f>SUMIFS(СВЦЭМ!$D$39:$D$782,СВЦЭМ!$A$39:$A$782,$A84,СВЦЭМ!$B$39:$B$782,Y$83)+'СЕТ СН'!$H$11+СВЦЭМ!$D$10+'СЕТ СН'!$H$5-'СЕТ СН'!$H$21</f>
        <v>5276.26411869</v>
      </c>
      <c r="AA84" s="45"/>
    </row>
    <row r="85" spans="1:27" ht="15.75" x14ac:dyDescent="0.2">
      <c r="A85" s="35">
        <f>A84+1</f>
        <v>45414</v>
      </c>
      <c r="B85" s="36">
        <f>SUMIFS(СВЦЭМ!$D$39:$D$782,СВЦЭМ!$A$39:$A$782,$A85,СВЦЭМ!$B$39:$B$782,B$83)+'СЕТ СН'!$H$11+СВЦЭМ!$D$10+'СЕТ СН'!$H$5-'СЕТ СН'!$H$21</f>
        <v>5314.5806690400004</v>
      </c>
      <c r="C85" s="36">
        <f>SUMIFS(СВЦЭМ!$D$39:$D$782,СВЦЭМ!$A$39:$A$782,$A85,СВЦЭМ!$B$39:$B$782,C$83)+'СЕТ СН'!$H$11+СВЦЭМ!$D$10+'СЕТ СН'!$H$5-'СЕТ СН'!$H$21</f>
        <v>5367.4930453300003</v>
      </c>
      <c r="D85" s="36">
        <f>SUMIFS(СВЦЭМ!$D$39:$D$782,СВЦЭМ!$A$39:$A$782,$A85,СВЦЭМ!$B$39:$B$782,D$83)+'СЕТ СН'!$H$11+СВЦЭМ!$D$10+'СЕТ СН'!$H$5-'СЕТ СН'!$H$21</f>
        <v>5392.9625459400004</v>
      </c>
      <c r="E85" s="36">
        <f>SUMIFS(СВЦЭМ!$D$39:$D$782,СВЦЭМ!$A$39:$A$782,$A85,СВЦЭМ!$B$39:$B$782,E$83)+'СЕТ СН'!$H$11+СВЦЭМ!$D$10+'СЕТ СН'!$H$5-'СЕТ СН'!$H$21</f>
        <v>5403.80167127</v>
      </c>
      <c r="F85" s="36">
        <f>SUMIFS(СВЦЭМ!$D$39:$D$782,СВЦЭМ!$A$39:$A$782,$A85,СВЦЭМ!$B$39:$B$782,F$83)+'СЕТ СН'!$H$11+СВЦЭМ!$D$10+'СЕТ СН'!$H$5-'СЕТ СН'!$H$21</f>
        <v>5400.6088050400003</v>
      </c>
      <c r="G85" s="36">
        <f>SUMIFS(СВЦЭМ!$D$39:$D$782,СВЦЭМ!$A$39:$A$782,$A85,СВЦЭМ!$B$39:$B$782,G$83)+'СЕТ СН'!$H$11+СВЦЭМ!$D$10+'СЕТ СН'!$H$5-'СЕТ СН'!$H$21</f>
        <v>5383.4118783900003</v>
      </c>
      <c r="H85" s="36">
        <f>SUMIFS(СВЦЭМ!$D$39:$D$782,СВЦЭМ!$A$39:$A$782,$A85,СВЦЭМ!$B$39:$B$782,H$83)+'СЕТ СН'!$H$11+СВЦЭМ!$D$10+'СЕТ СН'!$H$5-'СЕТ СН'!$H$21</f>
        <v>5328.6512185000001</v>
      </c>
      <c r="I85" s="36">
        <f>SUMIFS(СВЦЭМ!$D$39:$D$782,СВЦЭМ!$A$39:$A$782,$A85,СВЦЭМ!$B$39:$B$782,I$83)+'СЕТ СН'!$H$11+СВЦЭМ!$D$10+'СЕТ СН'!$H$5-'СЕТ СН'!$H$21</f>
        <v>5253.9630532500005</v>
      </c>
      <c r="J85" s="36">
        <f>SUMIFS(СВЦЭМ!$D$39:$D$782,СВЦЭМ!$A$39:$A$782,$A85,СВЦЭМ!$B$39:$B$782,J$83)+'СЕТ СН'!$H$11+СВЦЭМ!$D$10+'СЕТ СН'!$H$5-'СЕТ СН'!$H$21</f>
        <v>5200.9944876099999</v>
      </c>
      <c r="K85" s="36">
        <f>SUMIFS(СВЦЭМ!$D$39:$D$782,СВЦЭМ!$A$39:$A$782,$A85,СВЦЭМ!$B$39:$B$782,K$83)+'СЕТ СН'!$H$11+СВЦЭМ!$D$10+'СЕТ СН'!$H$5-'СЕТ СН'!$H$21</f>
        <v>5173.6599735899999</v>
      </c>
      <c r="L85" s="36">
        <f>SUMIFS(СВЦЭМ!$D$39:$D$782,СВЦЭМ!$A$39:$A$782,$A85,СВЦЭМ!$B$39:$B$782,L$83)+'СЕТ СН'!$H$11+СВЦЭМ!$D$10+'СЕТ СН'!$H$5-'СЕТ СН'!$H$21</f>
        <v>5179.4010066299998</v>
      </c>
      <c r="M85" s="36">
        <f>SUMIFS(СВЦЭМ!$D$39:$D$782,СВЦЭМ!$A$39:$A$782,$A85,СВЦЭМ!$B$39:$B$782,M$83)+'СЕТ СН'!$H$11+СВЦЭМ!$D$10+'СЕТ СН'!$H$5-'СЕТ СН'!$H$21</f>
        <v>5199.20106476</v>
      </c>
      <c r="N85" s="36">
        <f>SUMIFS(СВЦЭМ!$D$39:$D$782,СВЦЭМ!$A$39:$A$782,$A85,СВЦЭМ!$B$39:$B$782,N$83)+'СЕТ СН'!$H$11+СВЦЭМ!$D$10+'СЕТ СН'!$H$5-'СЕТ СН'!$H$21</f>
        <v>5221.6898040599999</v>
      </c>
      <c r="O85" s="36">
        <f>SUMIFS(СВЦЭМ!$D$39:$D$782,СВЦЭМ!$A$39:$A$782,$A85,СВЦЭМ!$B$39:$B$782,O$83)+'СЕТ СН'!$H$11+СВЦЭМ!$D$10+'СЕТ СН'!$H$5-'СЕТ СН'!$H$21</f>
        <v>5220.1970314099999</v>
      </c>
      <c r="P85" s="36">
        <f>SUMIFS(СВЦЭМ!$D$39:$D$782,СВЦЭМ!$A$39:$A$782,$A85,СВЦЭМ!$B$39:$B$782,P$83)+'СЕТ СН'!$H$11+СВЦЭМ!$D$10+'СЕТ СН'!$H$5-'СЕТ СН'!$H$21</f>
        <v>5232.5256092700001</v>
      </c>
      <c r="Q85" s="36">
        <f>SUMIFS(СВЦЭМ!$D$39:$D$782,СВЦЭМ!$A$39:$A$782,$A85,СВЦЭМ!$B$39:$B$782,Q$83)+'СЕТ СН'!$H$11+СВЦЭМ!$D$10+'СЕТ СН'!$H$5-'СЕТ СН'!$H$21</f>
        <v>5253.1921946900002</v>
      </c>
      <c r="R85" s="36">
        <f>SUMIFS(СВЦЭМ!$D$39:$D$782,СВЦЭМ!$A$39:$A$782,$A85,СВЦЭМ!$B$39:$B$782,R$83)+'СЕТ СН'!$H$11+СВЦЭМ!$D$10+'СЕТ СН'!$H$5-'СЕТ СН'!$H$21</f>
        <v>5257.0228300400004</v>
      </c>
      <c r="S85" s="36">
        <f>SUMIFS(СВЦЭМ!$D$39:$D$782,СВЦЭМ!$A$39:$A$782,$A85,СВЦЭМ!$B$39:$B$782,S$83)+'СЕТ СН'!$H$11+СВЦЭМ!$D$10+'СЕТ СН'!$H$5-'СЕТ СН'!$H$21</f>
        <v>5256.8339556299998</v>
      </c>
      <c r="T85" s="36">
        <f>SUMIFS(СВЦЭМ!$D$39:$D$782,СВЦЭМ!$A$39:$A$782,$A85,СВЦЭМ!$B$39:$B$782,T$83)+'СЕТ СН'!$H$11+СВЦЭМ!$D$10+'СЕТ СН'!$H$5-'СЕТ СН'!$H$21</f>
        <v>5229.4343820399999</v>
      </c>
      <c r="U85" s="36">
        <f>SUMIFS(СВЦЭМ!$D$39:$D$782,СВЦЭМ!$A$39:$A$782,$A85,СВЦЭМ!$B$39:$B$782,U$83)+'СЕТ СН'!$H$11+СВЦЭМ!$D$10+'СЕТ СН'!$H$5-'СЕТ СН'!$H$21</f>
        <v>5200.0835304800003</v>
      </c>
      <c r="V85" s="36">
        <f>SUMIFS(СВЦЭМ!$D$39:$D$782,СВЦЭМ!$A$39:$A$782,$A85,СВЦЭМ!$B$39:$B$782,V$83)+'СЕТ СН'!$H$11+СВЦЭМ!$D$10+'СЕТ СН'!$H$5-'СЕТ СН'!$H$21</f>
        <v>5151.0386661100001</v>
      </c>
      <c r="W85" s="36">
        <f>SUMIFS(СВЦЭМ!$D$39:$D$782,СВЦЭМ!$A$39:$A$782,$A85,СВЦЭМ!$B$39:$B$782,W$83)+'СЕТ СН'!$H$11+СВЦЭМ!$D$10+'СЕТ СН'!$H$5-'СЕТ СН'!$H$21</f>
        <v>5147.2086921600003</v>
      </c>
      <c r="X85" s="36">
        <f>SUMIFS(СВЦЭМ!$D$39:$D$782,СВЦЭМ!$A$39:$A$782,$A85,СВЦЭМ!$B$39:$B$782,X$83)+'СЕТ СН'!$H$11+СВЦЭМ!$D$10+'СЕТ СН'!$H$5-'СЕТ СН'!$H$21</f>
        <v>5201.4963395600007</v>
      </c>
      <c r="Y85" s="36">
        <f>SUMIFS(СВЦЭМ!$D$39:$D$782,СВЦЭМ!$A$39:$A$782,$A85,СВЦЭМ!$B$39:$B$782,Y$83)+'СЕТ СН'!$H$11+СВЦЭМ!$D$10+'СЕТ СН'!$H$5-'СЕТ СН'!$H$21</f>
        <v>5342.1188307600005</v>
      </c>
    </row>
    <row r="86" spans="1:27" ht="15.75" x14ac:dyDescent="0.2">
      <c r="A86" s="35">
        <f t="shared" ref="A86:A114" si="2">A85+1</f>
        <v>45415</v>
      </c>
      <c r="B86" s="36">
        <f>SUMIFS(СВЦЭМ!$D$39:$D$782,СВЦЭМ!$A$39:$A$782,$A86,СВЦЭМ!$B$39:$B$782,B$83)+'СЕТ СН'!$H$11+СВЦЭМ!$D$10+'СЕТ СН'!$H$5-'СЕТ СН'!$H$21</f>
        <v>5433.4260624799999</v>
      </c>
      <c r="C86" s="36">
        <f>SUMIFS(СВЦЭМ!$D$39:$D$782,СВЦЭМ!$A$39:$A$782,$A86,СВЦЭМ!$B$39:$B$782,C$83)+'СЕТ СН'!$H$11+СВЦЭМ!$D$10+'СЕТ СН'!$H$5-'СЕТ СН'!$H$21</f>
        <v>5479.6314161500004</v>
      </c>
      <c r="D86" s="36">
        <f>SUMIFS(СВЦЭМ!$D$39:$D$782,СВЦЭМ!$A$39:$A$782,$A86,СВЦЭМ!$B$39:$B$782,D$83)+'СЕТ СН'!$H$11+СВЦЭМ!$D$10+'СЕТ СН'!$H$5-'СЕТ СН'!$H$21</f>
        <v>5506.3079771900002</v>
      </c>
      <c r="E86" s="36">
        <f>SUMIFS(СВЦЭМ!$D$39:$D$782,СВЦЭМ!$A$39:$A$782,$A86,СВЦЭМ!$B$39:$B$782,E$83)+'СЕТ СН'!$H$11+СВЦЭМ!$D$10+'СЕТ СН'!$H$5-'СЕТ СН'!$H$21</f>
        <v>5527.1815752399998</v>
      </c>
      <c r="F86" s="36">
        <f>SUMIFS(СВЦЭМ!$D$39:$D$782,СВЦЭМ!$A$39:$A$782,$A86,СВЦЭМ!$B$39:$B$782,F$83)+'СЕТ СН'!$H$11+СВЦЭМ!$D$10+'СЕТ СН'!$H$5-'СЕТ СН'!$H$21</f>
        <v>5521.1615787700002</v>
      </c>
      <c r="G86" s="36">
        <f>SUMIFS(СВЦЭМ!$D$39:$D$782,СВЦЭМ!$A$39:$A$782,$A86,СВЦЭМ!$B$39:$B$782,G$83)+'СЕТ СН'!$H$11+СВЦЭМ!$D$10+'СЕТ СН'!$H$5-'СЕТ СН'!$H$21</f>
        <v>5509.4598443600007</v>
      </c>
      <c r="H86" s="36">
        <f>SUMIFS(СВЦЭМ!$D$39:$D$782,СВЦЭМ!$A$39:$A$782,$A86,СВЦЭМ!$B$39:$B$782,H$83)+'СЕТ СН'!$H$11+СВЦЭМ!$D$10+'СЕТ СН'!$H$5-'СЕТ СН'!$H$21</f>
        <v>5436.2005395100005</v>
      </c>
      <c r="I86" s="36">
        <f>SUMIFS(СВЦЭМ!$D$39:$D$782,СВЦЭМ!$A$39:$A$782,$A86,СВЦЭМ!$B$39:$B$782,I$83)+'СЕТ СН'!$H$11+СВЦЭМ!$D$10+'СЕТ СН'!$H$5-'СЕТ СН'!$H$21</f>
        <v>5347.2656104899997</v>
      </c>
      <c r="J86" s="36">
        <f>SUMIFS(СВЦЭМ!$D$39:$D$782,СВЦЭМ!$A$39:$A$782,$A86,СВЦЭМ!$B$39:$B$782,J$83)+'СЕТ СН'!$H$11+СВЦЭМ!$D$10+'СЕТ СН'!$H$5-'СЕТ СН'!$H$21</f>
        <v>5294.23378856</v>
      </c>
      <c r="K86" s="36">
        <f>SUMIFS(СВЦЭМ!$D$39:$D$782,СВЦЭМ!$A$39:$A$782,$A86,СВЦЭМ!$B$39:$B$782,K$83)+'СЕТ СН'!$H$11+СВЦЭМ!$D$10+'СЕТ СН'!$H$5-'СЕТ СН'!$H$21</f>
        <v>5279.1406722700003</v>
      </c>
      <c r="L86" s="36">
        <f>SUMIFS(СВЦЭМ!$D$39:$D$782,СВЦЭМ!$A$39:$A$782,$A86,СВЦЭМ!$B$39:$B$782,L$83)+'СЕТ СН'!$H$11+СВЦЭМ!$D$10+'СЕТ СН'!$H$5-'СЕТ СН'!$H$21</f>
        <v>5267.67701038</v>
      </c>
      <c r="M86" s="36">
        <f>SUMIFS(СВЦЭМ!$D$39:$D$782,СВЦЭМ!$A$39:$A$782,$A86,СВЦЭМ!$B$39:$B$782,M$83)+'СЕТ СН'!$H$11+СВЦЭМ!$D$10+'СЕТ СН'!$H$5-'СЕТ СН'!$H$21</f>
        <v>5278.9786485100003</v>
      </c>
      <c r="N86" s="36">
        <f>SUMIFS(СВЦЭМ!$D$39:$D$782,СВЦЭМ!$A$39:$A$782,$A86,СВЦЭМ!$B$39:$B$782,N$83)+'СЕТ СН'!$H$11+СВЦЭМ!$D$10+'СЕТ СН'!$H$5-'СЕТ СН'!$H$21</f>
        <v>5243.6933226600004</v>
      </c>
      <c r="O86" s="36">
        <f>SUMIFS(СВЦЭМ!$D$39:$D$782,СВЦЭМ!$A$39:$A$782,$A86,СВЦЭМ!$B$39:$B$782,O$83)+'СЕТ СН'!$H$11+СВЦЭМ!$D$10+'СЕТ СН'!$H$5-'СЕТ СН'!$H$21</f>
        <v>5242.7333313500003</v>
      </c>
      <c r="P86" s="36">
        <f>SUMIFS(СВЦЭМ!$D$39:$D$782,СВЦЭМ!$A$39:$A$782,$A86,СВЦЭМ!$B$39:$B$782,P$83)+'СЕТ СН'!$H$11+СВЦЭМ!$D$10+'СЕТ СН'!$H$5-'СЕТ СН'!$H$21</f>
        <v>5294.9279043300003</v>
      </c>
      <c r="Q86" s="36">
        <f>SUMIFS(СВЦЭМ!$D$39:$D$782,СВЦЭМ!$A$39:$A$782,$A86,СВЦЭМ!$B$39:$B$782,Q$83)+'СЕТ СН'!$H$11+СВЦЭМ!$D$10+'СЕТ СН'!$H$5-'СЕТ СН'!$H$21</f>
        <v>5314.4711090199999</v>
      </c>
      <c r="R86" s="36">
        <f>SUMIFS(СВЦЭМ!$D$39:$D$782,СВЦЭМ!$A$39:$A$782,$A86,СВЦЭМ!$B$39:$B$782,R$83)+'СЕТ СН'!$H$11+СВЦЭМ!$D$10+'СЕТ СН'!$H$5-'СЕТ СН'!$H$21</f>
        <v>5333.47647306</v>
      </c>
      <c r="S86" s="36">
        <f>SUMIFS(СВЦЭМ!$D$39:$D$782,СВЦЭМ!$A$39:$A$782,$A86,СВЦЭМ!$B$39:$B$782,S$83)+'СЕТ СН'!$H$11+СВЦЭМ!$D$10+'СЕТ СН'!$H$5-'СЕТ СН'!$H$21</f>
        <v>5313.9639107200001</v>
      </c>
      <c r="T86" s="36">
        <f>SUMIFS(СВЦЭМ!$D$39:$D$782,СВЦЭМ!$A$39:$A$782,$A86,СВЦЭМ!$B$39:$B$782,T$83)+'СЕТ СН'!$H$11+СВЦЭМ!$D$10+'СЕТ СН'!$H$5-'СЕТ СН'!$H$21</f>
        <v>5294.1706207200004</v>
      </c>
      <c r="U86" s="36">
        <f>SUMIFS(СВЦЭМ!$D$39:$D$782,СВЦЭМ!$A$39:$A$782,$A86,СВЦЭМ!$B$39:$B$782,U$83)+'СЕТ СН'!$H$11+СВЦЭМ!$D$10+'СЕТ СН'!$H$5-'СЕТ СН'!$H$21</f>
        <v>5280.2180268499997</v>
      </c>
      <c r="V86" s="36">
        <f>SUMIFS(СВЦЭМ!$D$39:$D$782,СВЦЭМ!$A$39:$A$782,$A86,СВЦЭМ!$B$39:$B$782,V$83)+'СЕТ СН'!$H$11+СВЦЭМ!$D$10+'СЕТ СН'!$H$5-'СЕТ СН'!$H$21</f>
        <v>5261.2839144299996</v>
      </c>
      <c r="W86" s="36">
        <f>SUMIFS(СВЦЭМ!$D$39:$D$782,СВЦЭМ!$A$39:$A$782,$A86,СВЦЭМ!$B$39:$B$782,W$83)+'СЕТ СН'!$H$11+СВЦЭМ!$D$10+'СЕТ СН'!$H$5-'СЕТ СН'!$H$21</f>
        <v>5246.1802967800004</v>
      </c>
      <c r="X86" s="36">
        <f>SUMIFS(СВЦЭМ!$D$39:$D$782,СВЦЭМ!$A$39:$A$782,$A86,СВЦЭМ!$B$39:$B$782,X$83)+'СЕТ СН'!$H$11+СВЦЭМ!$D$10+'СЕТ СН'!$H$5-'СЕТ СН'!$H$21</f>
        <v>5288.2500815900003</v>
      </c>
      <c r="Y86" s="36">
        <f>SUMIFS(СВЦЭМ!$D$39:$D$782,СВЦЭМ!$A$39:$A$782,$A86,СВЦЭМ!$B$39:$B$782,Y$83)+'СЕТ СН'!$H$11+СВЦЭМ!$D$10+'СЕТ СН'!$H$5-'СЕТ СН'!$H$21</f>
        <v>5364.2908953300002</v>
      </c>
    </row>
    <row r="87" spans="1:27" ht="15.75" x14ac:dyDescent="0.2">
      <c r="A87" s="35">
        <f t="shared" si="2"/>
        <v>45416</v>
      </c>
      <c r="B87" s="36">
        <f>SUMIFS(СВЦЭМ!$D$39:$D$782,СВЦЭМ!$A$39:$A$782,$A87,СВЦЭМ!$B$39:$B$782,B$83)+'СЕТ СН'!$H$11+СВЦЭМ!$D$10+'СЕТ СН'!$H$5-'СЕТ СН'!$H$21</f>
        <v>5361.6857509600004</v>
      </c>
      <c r="C87" s="36">
        <f>SUMIFS(СВЦЭМ!$D$39:$D$782,СВЦЭМ!$A$39:$A$782,$A87,СВЦЭМ!$B$39:$B$782,C$83)+'СЕТ СН'!$H$11+СВЦЭМ!$D$10+'СЕТ СН'!$H$5-'СЕТ СН'!$H$21</f>
        <v>5383.2627595699996</v>
      </c>
      <c r="D87" s="36">
        <f>SUMIFS(СВЦЭМ!$D$39:$D$782,СВЦЭМ!$A$39:$A$782,$A87,СВЦЭМ!$B$39:$B$782,D$83)+'СЕТ СН'!$H$11+СВЦЭМ!$D$10+'СЕТ СН'!$H$5-'СЕТ СН'!$H$21</f>
        <v>5419.1655099400004</v>
      </c>
      <c r="E87" s="36">
        <f>SUMIFS(СВЦЭМ!$D$39:$D$782,СВЦЭМ!$A$39:$A$782,$A87,СВЦЭМ!$B$39:$B$782,E$83)+'СЕТ СН'!$H$11+СВЦЭМ!$D$10+'СЕТ СН'!$H$5-'СЕТ СН'!$H$21</f>
        <v>5447.2745941499998</v>
      </c>
      <c r="F87" s="36">
        <f>SUMIFS(СВЦЭМ!$D$39:$D$782,СВЦЭМ!$A$39:$A$782,$A87,СВЦЭМ!$B$39:$B$782,F$83)+'СЕТ СН'!$H$11+СВЦЭМ!$D$10+'СЕТ СН'!$H$5-'СЕТ СН'!$H$21</f>
        <v>5472.82383777</v>
      </c>
      <c r="G87" s="36">
        <f>SUMIFS(СВЦЭМ!$D$39:$D$782,СВЦЭМ!$A$39:$A$782,$A87,СВЦЭМ!$B$39:$B$782,G$83)+'СЕТ СН'!$H$11+СВЦЭМ!$D$10+'СЕТ СН'!$H$5-'СЕТ СН'!$H$21</f>
        <v>5462.2823267700005</v>
      </c>
      <c r="H87" s="36">
        <f>SUMIFS(СВЦЭМ!$D$39:$D$782,СВЦЭМ!$A$39:$A$782,$A87,СВЦЭМ!$B$39:$B$782,H$83)+'СЕТ СН'!$H$11+СВЦЭМ!$D$10+'СЕТ СН'!$H$5-'СЕТ СН'!$H$21</f>
        <v>5342.3097678200002</v>
      </c>
      <c r="I87" s="36">
        <f>SUMIFS(СВЦЭМ!$D$39:$D$782,СВЦЭМ!$A$39:$A$782,$A87,СВЦЭМ!$B$39:$B$782,I$83)+'СЕТ СН'!$H$11+СВЦЭМ!$D$10+'СЕТ СН'!$H$5-'СЕТ СН'!$H$21</f>
        <v>5289.5852441099996</v>
      </c>
      <c r="J87" s="36">
        <f>SUMIFS(СВЦЭМ!$D$39:$D$782,СВЦЭМ!$A$39:$A$782,$A87,СВЦЭМ!$B$39:$B$782,J$83)+'СЕТ СН'!$H$11+СВЦЭМ!$D$10+'СЕТ СН'!$H$5-'СЕТ СН'!$H$21</f>
        <v>5215.6437454699999</v>
      </c>
      <c r="K87" s="36">
        <f>SUMIFS(СВЦЭМ!$D$39:$D$782,СВЦЭМ!$A$39:$A$782,$A87,СВЦЭМ!$B$39:$B$782,K$83)+'СЕТ СН'!$H$11+СВЦЭМ!$D$10+'СЕТ СН'!$H$5-'СЕТ СН'!$H$21</f>
        <v>5181.2010154</v>
      </c>
      <c r="L87" s="36">
        <f>SUMIFS(СВЦЭМ!$D$39:$D$782,СВЦЭМ!$A$39:$A$782,$A87,СВЦЭМ!$B$39:$B$782,L$83)+'СЕТ СН'!$H$11+СВЦЭМ!$D$10+'СЕТ СН'!$H$5-'СЕТ СН'!$H$21</f>
        <v>5123.3516660499999</v>
      </c>
      <c r="M87" s="36">
        <f>SUMIFS(СВЦЭМ!$D$39:$D$782,СВЦЭМ!$A$39:$A$782,$A87,СВЦЭМ!$B$39:$B$782,M$83)+'СЕТ СН'!$H$11+СВЦЭМ!$D$10+'СЕТ СН'!$H$5-'СЕТ СН'!$H$21</f>
        <v>5123.40041019</v>
      </c>
      <c r="N87" s="36">
        <f>SUMIFS(СВЦЭМ!$D$39:$D$782,СВЦЭМ!$A$39:$A$782,$A87,СВЦЭМ!$B$39:$B$782,N$83)+'СЕТ СН'!$H$11+СВЦЭМ!$D$10+'СЕТ СН'!$H$5-'СЕТ СН'!$H$21</f>
        <v>5140.4063701200002</v>
      </c>
      <c r="O87" s="36">
        <f>SUMIFS(СВЦЭМ!$D$39:$D$782,СВЦЭМ!$A$39:$A$782,$A87,СВЦЭМ!$B$39:$B$782,O$83)+'СЕТ СН'!$H$11+СВЦЭМ!$D$10+'СЕТ СН'!$H$5-'СЕТ СН'!$H$21</f>
        <v>5154.2608375400005</v>
      </c>
      <c r="P87" s="36">
        <f>SUMIFS(СВЦЭМ!$D$39:$D$782,СВЦЭМ!$A$39:$A$782,$A87,СВЦЭМ!$B$39:$B$782,P$83)+'СЕТ СН'!$H$11+СВЦЭМ!$D$10+'СЕТ СН'!$H$5-'СЕТ СН'!$H$21</f>
        <v>5170.3182841600001</v>
      </c>
      <c r="Q87" s="36">
        <f>SUMIFS(СВЦЭМ!$D$39:$D$782,СВЦЭМ!$A$39:$A$782,$A87,СВЦЭМ!$B$39:$B$782,Q$83)+'СЕТ СН'!$H$11+СВЦЭМ!$D$10+'СЕТ СН'!$H$5-'СЕТ СН'!$H$21</f>
        <v>5183.98736001</v>
      </c>
      <c r="R87" s="36">
        <f>SUMIFS(СВЦЭМ!$D$39:$D$782,СВЦЭМ!$A$39:$A$782,$A87,СВЦЭМ!$B$39:$B$782,R$83)+'СЕТ СН'!$H$11+СВЦЭМ!$D$10+'СЕТ СН'!$H$5-'СЕТ СН'!$H$21</f>
        <v>5193.2817208400002</v>
      </c>
      <c r="S87" s="36">
        <f>SUMIFS(СВЦЭМ!$D$39:$D$782,СВЦЭМ!$A$39:$A$782,$A87,СВЦЭМ!$B$39:$B$782,S$83)+'СЕТ СН'!$H$11+СВЦЭМ!$D$10+'СЕТ СН'!$H$5-'СЕТ СН'!$H$21</f>
        <v>5181.7052595700006</v>
      </c>
      <c r="T87" s="36">
        <f>SUMIFS(СВЦЭМ!$D$39:$D$782,СВЦЭМ!$A$39:$A$782,$A87,СВЦЭМ!$B$39:$B$782,T$83)+'СЕТ СН'!$H$11+СВЦЭМ!$D$10+'СЕТ СН'!$H$5-'СЕТ СН'!$H$21</f>
        <v>5158.1849881600001</v>
      </c>
      <c r="U87" s="36">
        <f>SUMIFS(СВЦЭМ!$D$39:$D$782,СВЦЭМ!$A$39:$A$782,$A87,СВЦЭМ!$B$39:$B$782,U$83)+'СЕТ СН'!$H$11+СВЦЭМ!$D$10+'СЕТ СН'!$H$5-'СЕТ СН'!$H$21</f>
        <v>5159.7107641399998</v>
      </c>
      <c r="V87" s="36">
        <f>SUMIFS(СВЦЭМ!$D$39:$D$782,СВЦЭМ!$A$39:$A$782,$A87,СВЦЭМ!$B$39:$B$782,V$83)+'СЕТ СН'!$H$11+СВЦЭМ!$D$10+'СЕТ СН'!$H$5-'СЕТ СН'!$H$21</f>
        <v>5191.1982927999998</v>
      </c>
      <c r="W87" s="36">
        <f>SUMIFS(СВЦЭМ!$D$39:$D$782,СВЦЭМ!$A$39:$A$782,$A87,СВЦЭМ!$B$39:$B$782,W$83)+'СЕТ СН'!$H$11+СВЦЭМ!$D$10+'СЕТ СН'!$H$5-'СЕТ СН'!$H$21</f>
        <v>5155.02612039</v>
      </c>
      <c r="X87" s="36">
        <f>SUMIFS(СВЦЭМ!$D$39:$D$782,СВЦЭМ!$A$39:$A$782,$A87,СВЦЭМ!$B$39:$B$782,X$83)+'СЕТ СН'!$H$11+СВЦЭМ!$D$10+'СЕТ СН'!$H$5-'СЕТ СН'!$H$21</f>
        <v>5201.7137882200004</v>
      </c>
      <c r="Y87" s="36">
        <f>SUMIFS(СВЦЭМ!$D$39:$D$782,СВЦЭМ!$A$39:$A$782,$A87,СВЦЭМ!$B$39:$B$782,Y$83)+'СЕТ СН'!$H$11+СВЦЭМ!$D$10+'СЕТ СН'!$H$5-'СЕТ СН'!$H$21</f>
        <v>5278.40405147</v>
      </c>
    </row>
    <row r="88" spans="1:27" ht="15.75" x14ac:dyDescent="0.2">
      <c r="A88" s="35">
        <f t="shared" si="2"/>
        <v>45417</v>
      </c>
      <c r="B88" s="36">
        <f>SUMIFS(СВЦЭМ!$D$39:$D$782,СВЦЭМ!$A$39:$A$782,$A88,СВЦЭМ!$B$39:$B$782,B$83)+'СЕТ СН'!$H$11+СВЦЭМ!$D$10+'СЕТ СН'!$H$5-'СЕТ СН'!$H$21</f>
        <v>5346.5967792600004</v>
      </c>
      <c r="C88" s="36">
        <f>SUMIFS(СВЦЭМ!$D$39:$D$782,СВЦЭМ!$A$39:$A$782,$A88,СВЦЭМ!$B$39:$B$782,C$83)+'СЕТ СН'!$H$11+СВЦЭМ!$D$10+'СЕТ СН'!$H$5-'СЕТ СН'!$H$21</f>
        <v>5408.28857462</v>
      </c>
      <c r="D88" s="36">
        <f>SUMIFS(СВЦЭМ!$D$39:$D$782,СВЦЭМ!$A$39:$A$782,$A88,СВЦЭМ!$B$39:$B$782,D$83)+'СЕТ СН'!$H$11+СВЦЭМ!$D$10+'СЕТ СН'!$H$5-'СЕТ СН'!$H$21</f>
        <v>5440.5308831700004</v>
      </c>
      <c r="E88" s="36">
        <f>SUMIFS(СВЦЭМ!$D$39:$D$782,СВЦЭМ!$A$39:$A$782,$A88,СВЦЭМ!$B$39:$B$782,E$83)+'СЕТ СН'!$H$11+СВЦЭМ!$D$10+'СЕТ СН'!$H$5-'СЕТ СН'!$H$21</f>
        <v>5463.6510273100002</v>
      </c>
      <c r="F88" s="36">
        <f>SUMIFS(СВЦЭМ!$D$39:$D$782,СВЦЭМ!$A$39:$A$782,$A88,СВЦЭМ!$B$39:$B$782,F$83)+'СЕТ СН'!$H$11+СВЦЭМ!$D$10+'СЕТ СН'!$H$5-'СЕТ СН'!$H$21</f>
        <v>5473.93509438</v>
      </c>
      <c r="G88" s="36">
        <f>SUMIFS(СВЦЭМ!$D$39:$D$782,СВЦЭМ!$A$39:$A$782,$A88,СВЦЭМ!$B$39:$B$782,G$83)+'СЕТ СН'!$H$11+СВЦЭМ!$D$10+'СЕТ СН'!$H$5-'СЕТ СН'!$H$21</f>
        <v>5453.8500659199999</v>
      </c>
      <c r="H88" s="36">
        <f>SUMIFS(СВЦЭМ!$D$39:$D$782,СВЦЭМ!$A$39:$A$782,$A88,СВЦЭМ!$B$39:$B$782,H$83)+'СЕТ СН'!$H$11+СВЦЭМ!$D$10+'СЕТ СН'!$H$5-'СЕТ СН'!$H$21</f>
        <v>5449.4733161800004</v>
      </c>
      <c r="I88" s="36">
        <f>SUMIFS(СВЦЭМ!$D$39:$D$782,СВЦЭМ!$A$39:$A$782,$A88,СВЦЭМ!$B$39:$B$782,I$83)+'СЕТ СН'!$H$11+СВЦЭМ!$D$10+'СЕТ СН'!$H$5-'СЕТ СН'!$H$21</f>
        <v>5408.5781979500007</v>
      </c>
      <c r="J88" s="36">
        <f>SUMIFS(СВЦЭМ!$D$39:$D$782,СВЦЭМ!$A$39:$A$782,$A88,СВЦЭМ!$B$39:$B$782,J$83)+'СЕТ СН'!$H$11+СВЦЭМ!$D$10+'СЕТ СН'!$H$5-'СЕТ СН'!$H$21</f>
        <v>5314.1715669000005</v>
      </c>
      <c r="K88" s="36">
        <f>SUMIFS(СВЦЭМ!$D$39:$D$782,СВЦЭМ!$A$39:$A$782,$A88,СВЦЭМ!$B$39:$B$782,K$83)+'СЕТ СН'!$H$11+СВЦЭМ!$D$10+'СЕТ СН'!$H$5-'СЕТ СН'!$H$21</f>
        <v>5255.8794539299997</v>
      </c>
      <c r="L88" s="36">
        <f>SUMIFS(СВЦЭМ!$D$39:$D$782,СВЦЭМ!$A$39:$A$782,$A88,СВЦЭМ!$B$39:$B$782,L$83)+'СЕТ СН'!$H$11+СВЦЭМ!$D$10+'СЕТ СН'!$H$5-'СЕТ СН'!$H$21</f>
        <v>5206.1874624400007</v>
      </c>
      <c r="M88" s="36">
        <f>SUMIFS(СВЦЭМ!$D$39:$D$782,СВЦЭМ!$A$39:$A$782,$A88,СВЦЭМ!$B$39:$B$782,M$83)+'СЕТ СН'!$H$11+СВЦЭМ!$D$10+'СЕТ СН'!$H$5-'СЕТ СН'!$H$21</f>
        <v>5197.2259982300002</v>
      </c>
      <c r="N88" s="36">
        <f>SUMIFS(СВЦЭМ!$D$39:$D$782,СВЦЭМ!$A$39:$A$782,$A88,СВЦЭМ!$B$39:$B$782,N$83)+'СЕТ СН'!$H$11+СВЦЭМ!$D$10+'СЕТ СН'!$H$5-'СЕТ СН'!$H$21</f>
        <v>5205.71017596</v>
      </c>
      <c r="O88" s="36">
        <f>SUMIFS(СВЦЭМ!$D$39:$D$782,СВЦЭМ!$A$39:$A$782,$A88,СВЦЭМ!$B$39:$B$782,O$83)+'СЕТ СН'!$H$11+СВЦЭМ!$D$10+'СЕТ СН'!$H$5-'СЕТ СН'!$H$21</f>
        <v>5237.9761325500003</v>
      </c>
      <c r="P88" s="36">
        <f>SUMIFS(СВЦЭМ!$D$39:$D$782,СВЦЭМ!$A$39:$A$782,$A88,СВЦЭМ!$B$39:$B$782,P$83)+'СЕТ СН'!$H$11+СВЦЭМ!$D$10+'СЕТ СН'!$H$5-'СЕТ СН'!$H$21</f>
        <v>5256.0911937199999</v>
      </c>
      <c r="Q88" s="36">
        <f>SUMIFS(СВЦЭМ!$D$39:$D$782,СВЦЭМ!$A$39:$A$782,$A88,СВЦЭМ!$B$39:$B$782,Q$83)+'СЕТ СН'!$H$11+СВЦЭМ!$D$10+'СЕТ СН'!$H$5-'СЕТ СН'!$H$21</f>
        <v>5276.6524979300002</v>
      </c>
      <c r="R88" s="36">
        <f>SUMIFS(СВЦЭМ!$D$39:$D$782,СВЦЭМ!$A$39:$A$782,$A88,СВЦЭМ!$B$39:$B$782,R$83)+'СЕТ СН'!$H$11+СВЦЭМ!$D$10+'СЕТ СН'!$H$5-'СЕТ СН'!$H$21</f>
        <v>5295.0506998399997</v>
      </c>
      <c r="S88" s="36">
        <f>SUMIFS(СВЦЭМ!$D$39:$D$782,СВЦЭМ!$A$39:$A$782,$A88,СВЦЭМ!$B$39:$B$782,S$83)+'СЕТ СН'!$H$11+СВЦЭМ!$D$10+'СЕТ СН'!$H$5-'СЕТ СН'!$H$21</f>
        <v>5278.8356517299999</v>
      </c>
      <c r="T88" s="36">
        <f>SUMIFS(СВЦЭМ!$D$39:$D$782,СВЦЭМ!$A$39:$A$782,$A88,СВЦЭМ!$B$39:$B$782,T$83)+'СЕТ СН'!$H$11+СВЦЭМ!$D$10+'СЕТ СН'!$H$5-'СЕТ СН'!$H$21</f>
        <v>5237.6046480499999</v>
      </c>
      <c r="U88" s="36">
        <f>SUMIFS(СВЦЭМ!$D$39:$D$782,СВЦЭМ!$A$39:$A$782,$A88,СВЦЭМ!$B$39:$B$782,U$83)+'СЕТ СН'!$H$11+СВЦЭМ!$D$10+'СЕТ СН'!$H$5-'СЕТ СН'!$H$21</f>
        <v>5230.1784253799997</v>
      </c>
      <c r="V88" s="36">
        <f>SUMIFS(СВЦЭМ!$D$39:$D$782,СВЦЭМ!$A$39:$A$782,$A88,СВЦЭМ!$B$39:$B$782,V$83)+'СЕТ СН'!$H$11+СВЦЭМ!$D$10+'СЕТ СН'!$H$5-'СЕТ СН'!$H$21</f>
        <v>5192.6291629200005</v>
      </c>
      <c r="W88" s="36">
        <f>SUMIFS(СВЦЭМ!$D$39:$D$782,СВЦЭМ!$A$39:$A$782,$A88,СВЦЭМ!$B$39:$B$782,W$83)+'СЕТ СН'!$H$11+СВЦЭМ!$D$10+'СЕТ СН'!$H$5-'СЕТ СН'!$H$21</f>
        <v>5157.3127071600002</v>
      </c>
      <c r="X88" s="36">
        <f>SUMIFS(СВЦЭМ!$D$39:$D$782,СВЦЭМ!$A$39:$A$782,$A88,СВЦЭМ!$B$39:$B$782,X$83)+'СЕТ СН'!$H$11+СВЦЭМ!$D$10+'СЕТ СН'!$H$5-'СЕТ СН'!$H$21</f>
        <v>5207.3173775400001</v>
      </c>
      <c r="Y88" s="36">
        <f>SUMIFS(СВЦЭМ!$D$39:$D$782,СВЦЭМ!$A$39:$A$782,$A88,СВЦЭМ!$B$39:$B$782,Y$83)+'СЕТ СН'!$H$11+СВЦЭМ!$D$10+'СЕТ СН'!$H$5-'СЕТ СН'!$H$21</f>
        <v>5274.2455211200004</v>
      </c>
    </row>
    <row r="89" spans="1:27" ht="15.75" x14ac:dyDescent="0.2">
      <c r="A89" s="35">
        <f t="shared" si="2"/>
        <v>45418</v>
      </c>
      <c r="B89" s="36">
        <f>SUMIFS(СВЦЭМ!$D$39:$D$782,СВЦЭМ!$A$39:$A$782,$A89,СВЦЭМ!$B$39:$B$782,B$83)+'СЕТ СН'!$H$11+СВЦЭМ!$D$10+'СЕТ СН'!$H$5-'СЕТ СН'!$H$21</f>
        <v>5305.6259339600001</v>
      </c>
      <c r="C89" s="36">
        <f>SUMIFS(СВЦЭМ!$D$39:$D$782,СВЦЭМ!$A$39:$A$782,$A89,СВЦЭМ!$B$39:$B$782,C$83)+'СЕТ СН'!$H$11+СВЦЭМ!$D$10+'СЕТ СН'!$H$5-'СЕТ СН'!$H$21</f>
        <v>5319.4746850400006</v>
      </c>
      <c r="D89" s="36">
        <f>SUMIFS(СВЦЭМ!$D$39:$D$782,СВЦЭМ!$A$39:$A$782,$A89,СВЦЭМ!$B$39:$B$782,D$83)+'СЕТ СН'!$H$11+СВЦЭМ!$D$10+'СЕТ СН'!$H$5-'СЕТ СН'!$H$21</f>
        <v>5381.4089558400001</v>
      </c>
      <c r="E89" s="36">
        <f>SUMIFS(СВЦЭМ!$D$39:$D$782,СВЦЭМ!$A$39:$A$782,$A89,СВЦЭМ!$B$39:$B$782,E$83)+'СЕТ СН'!$H$11+СВЦЭМ!$D$10+'СЕТ СН'!$H$5-'СЕТ СН'!$H$21</f>
        <v>5426.3215268900003</v>
      </c>
      <c r="F89" s="36">
        <f>SUMIFS(СВЦЭМ!$D$39:$D$782,СВЦЭМ!$A$39:$A$782,$A89,СВЦЭМ!$B$39:$B$782,F$83)+'СЕТ СН'!$H$11+СВЦЭМ!$D$10+'СЕТ СН'!$H$5-'СЕТ СН'!$H$21</f>
        <v>5417.03718811</v>
      </c>
      <c r="G89" s="36">
        <f>SUMIFS(СВЦЭМ!$D$39:$D$782,СВЦЭМ!$A$39:$A$782,$A89,СВЦЭМ!$B$39:$B$782,G$83)+'СЕТ СН'!$H$11+СВЦЭМ!$D$10+'СЕТ СН'!$H$5-'СЕТ СН'!$H$21</f>
        <v>5399.9163623499999</v>
      </c>
      <c r="H89" s="36">
        <f>SUMIFS(СВЦЭМ!$D$39:$D$782,СВЦЭМ!$A$39:$A$782,$A89,СВЦЭМ!$B$39:$B$782,H$83)+'СЕТ СН'!$H$11+СВЦЭМ!$D$10+'СЕТ СН'!$H$5-'СЕТ СН'!$H$21</f>
        <v>5370.7216227700001</v>
      </c>
      <c r="I89" s="36">
        <f>SUMIFS(СВЦЭМ!$D$39:$D$782,СВЦЭМ!$A$39:$A$782,$A89,СВЦЭМ!$B$39:$B$782,I$83)+'СЕТ СН'!$H$11+СВЦЭМ!$D$10+'СЕТ СН'!$H$5-'СЕТ СН'!$H$21</f>
        <v>5326.7885358399999</v>
      </c>
      <c r="J89" s="36">
        <f>SUMIFS(СВЦЭМ!$D$39:$D$782,СВЦЭМ!$A$39:$A$782,$A89,СВЦЭМ!$B$39:$B$782,J$83)+'СЕТ СН'!$H$11+СВЦЭМ!$D$10+'СЕТ СН'!$H$5-'СЕТ СН'!$H$21</f>
        <v>5298.8277909799999</v>
      </c>
      <c r="K89" s="36">
        <f>SUMIFS(СВЦЭМ!$D$39:$D$782,СВЦЭМ!$A$39:$A$782,$A89,СВЦЭМ!$B$39:$B$782,K$83)+'СЕТ СН'!$H$11+СВЦЭМ!$D$10+'СЕТ СН'!$H$5-'СЕТ СН'!$H$21</f>
        <v>5303.9655336800006</v>
      </c>
      <c r="L89" s="36">
        <f>SUMIFS(СВЦЭМ!$D$39:$D$782,СВЦЭМ!$A$39:$A$782,$A89,СВЦЭМ!$B$39:$B$782,L$83)+'СЕТ СН'!$H$11+СВЦЭМ!$D$10+'СЕТ СН'!$H$5-'СЕТ СН'!$H$21</f>
        <v>5270.7997769900003</v>
      </c>
      <c r="M89" s="36">
        <f>SUMIFS(СВЦЭМ!$D$39:$D$782,СВЦЭМ!$A$39:$A$782,$A89,СВЦЭМ!$B$39:$B$782,M$83)+'СЕТ СН'!$H$11+СВЦЭМ!$D$10+'СЕТ СН'!$H$5-'СЕТ СН'!$H$21</f>
        <v>5275.5111766600003</v>
      </c>
      <c r="N89" s="36">
        <f>SUMIFS(СВЦЭМ!$D$39:$D$782,СВЦЭМ!$A$39:$A$782,$A89,СВЦЭМ!$B$39:$B$782,N$83)+'СЕТ СН'!$H$11+СВЦЭМ!$D$10+'СЕТ СН'!$H$5-'СЕТ СН'!$H$21</f>
        <v>5280.9233839099998</v>
      </c>
      <c r="O89" s="36">
        <f>SUMIFS(СВЦЭМ!$D$39:$D$782,СВЦЭМ!$A$39:$A$782,$A89,СВЦЭМ!$B$39:$B$782,O$83)+'СЕТ СН'!$H$11+СВЦЭМ!$D$10+'СЕТ СН'!$H$5-'СЕТ СН'!$H$21</f>
        <v>5287.5739553100002</v>
      </c>
      <c r="P89" s="36">
        <f>SUMIFS(СВЦЭМ!$D$39:$D$782,СВЦЭМ!$A$39:$A$782,$A89,СВЦЭМ!$B$39:$B$782,P$83)+'СЕТ СН'!$H$11+СВЦЭМ!$D$10+'СЕТ СН'!$H$5-'СЕТ СН'!$H$21</f>
        <v>5295.7595033699999</v>
      </c>
      <c r="Q89" s="36">
        <f>SUMIFS(СВЦЭМ!$D$39:$D$782,СВЦЭМ!$A$39:$A$782,$A89,СВЦЭМ!$B$39:$B$782,Q$83)+'СЕТ СН'!$H$11+СВЦЭМ!$D$10+'СЕТ СН'!$H$5-'СЕТ СН'!$H$21</f>
        <v>5310.4713380100002</v>
      </c>
      <c r="R89" s="36">
        <f>SUMIFS(СВЦЭМ!$D$39:$D$782,СВЦЭМ!$A$39:$A$782,$A89,СВЦЭМ!$B$39:$B$782,R$83)+'СЕТ СН'!$H$11+СВЦЭМ!$D$10+'СЕТ СН'!$H$5-'СЕТ СН'!$H$21</f>
        <v>5312.5281943999998</v>
      </c>
      <c r="S89" s="36">
        <f>SUMIFS(СВЦЭМ!$D$39:$D$782,СВЦЭМ!$A$39:$A$782,$A89,СВЦЭМ!$B$39:$B$782,S$83)+'СЕТ СН'!$H$11+СВЦЭМ!$D$10+'СЕТ СН'!$H$5-'СЕТ СН'!$H$21</f>
        <v>5298.0774271400005</v>
      </c>
      <c r="T89" s="36">
        <f>SUMIFS(СВЦЭМ!$D$39:$D$782,СВЦЭМ!$A$39:$A$782,$A89,СВЦЭМ!$B$39:$B$782,T$83)+'СЕТ СН'!$H$11+СВЦЭМ!$D$10+'СЕТ СН'!$H$5-'СЕТ СН'!$H$21</f>
        <v>5278.8227808800002</v>
      </c>
      <c r="U89" s="36">
        <f>SUMIFS(СВЦЭМ!$D$39:$D$782,СВЦЭМ!$A$39:$A$782,$A89,СВЦЭМ!$B$39:$B$782,U$83)+'СЕТ СН'!$H$11+СВЦЭМ!$D$10+'СЕТ СН'!$H$5-'СЕТ СН'!$H$21</f>
        <v>5273.4225855200002</v>
      </c>
      <c r="V89" s="36">
        <f>SUMIFS(СВЦЭМ!$D$39:$D$782,СВЦЭМ!$A$39:$A$782,$A89,СВЦЭМ!$B$39:$B$782,V$83)+'СЕТ СН'!$H$11+СВЦЭМ!$D$10+'СЕТ СН'!$H$5-'СЕТ СН'!$H$21</f>
        <v>5260.2559273100005</v>
      </c>
      <c r="W89" s="36">
        <f>SUMIFS(СВЦЭМ!$D$39:$D$782,СВЦЭМ!$A$39:$A$782,$A89,СВЦЭМ!$B$39:$B$782,W$83)+'СЕТ СН'!$H$11+СВЦЭМ!$D$10+'СЕТ СН'!$H$5-'СЕТ СН'!$H$21</f>
        <v>5234.9892798300007</v>
      </c>
      <c r="X89" s="36">
        <f>SUMIFS(СВЦЭМ!$D$39:$D$782,СВЦЭМ!$A$39:$A$782,$A89,СВЦЭМ!$B$39:$B$782,X$83)+'СЕТ СН'!$H$11+СВЦЭМ!$D$10+'СЕТ СН'!$H$5-'СЕТ СН'!$H$21</f>
        <v>5281.8029513199999</v>
      </c>
      <c r="Y89" s="36">
        <f>SUMIFS(СВЦЭМ!$D$39:$D$782,СВЦЭМ!$A$39:$A$782,$A89,СВЦЭМ!$B$39:$B$782,Y$83)+'СЕТ СН'!$H$11+СВЦЭМ!$D$10+'СЕТ СН'!$H$5-'СЕТ СН'!$H$21</f>
        <v>5301.7317667699999</v>
      </c>
    </row>
    <row r="90" spans="1:27" ht="15.75" x14ac:dyDescent="0.2">
      <c r="A90" s="35">
        <f t="shared" si="2"/>
        <v>45419</v>
      </c>
      <c r="B90" s="36">
        <f>SUMIFS(СВЦЭМ!$D$39:$D$782,СВЦЭМ!$A$39:$A$782,$A90,СВЦЭМ!$B$39:$B$782,B$83)+'СЕТ СН'!$H$11+СВЦЭМ!$D$10+'СЕТ СН'!$H$5-'СЕТ СН'!$H$21</f>
        <v>5313.9242194199996</v>
      </c>
      <c r="C90" s="36">
        <f>SUMIFS(СВЦЭМ!$D$39:$D$782,СВЦЭМ!$A$39:$A$782,$A90,СВЦЭМ!$B$39:$B$782,C$83)+'СЕТ СН'!$H$11+СВЦЭМ!$D$10+'СЕТ СН'!$H$5-'СЕТ СН'!$H$21</f>
        <v>5403.2247859899999</v>
      </c>
      <c r="D90" s="36">
        <f>SUMIFS(СВЦЭМ!$D$39:$D$782,СВЦЭМ!$A$39:$A$782,$A90,СВЦЭМ!$B$39:$B$782,D$83)+'СЕТ СН'!$H$11+СВЦЭМ!$D$10+'СЕТ СН'!$H$5-'СЕТ СН'!$H$21</f>
        <v>5510.5721633600006</v>
      </c>
      <c r="E90" s="36">
        <f>SUMIFS(СВЦЭМ!$D$39:$D$782,СВЦЭМ!$A$39:$A$782,$A90,СВЦЭМ!$B$39:$B$782,E$83)+'СЕТ СН'!$H$11+СВЦЭМ!$D$10+'СЕТ СН'!$H$5-'СЕТ СН'!$H$21</f>
        <v>5530.57111317</v>
      </c>
      <c r="F90" s="36">
        <f>SUMIFS(СВЦЭМ!$D$39:$D$782,СВЦЭМ!$A$39:$A$782,$A90,СВЦЭМ!$B$39:$B$782,F$83)+'СЕТ СН'!$H$11+СВЦЭМ!$D$10+'СЕТ СН'!$H$5-'СЕТ СН'!$H$21</f>
        <v>5548.7251606500004</v>
      </c>
      <c r="G90" s="36">
        <f>SUMIFS(СВЦЭМ!$D$39:$D$782,СВЦЭМ!$A$39:$A$782,$A90,СВЦЭМ!$B$39:$B$782,G$83)+'СЕТ СН'!$H$11+СВЦЭМ!$D$10+'СЕТ СН'!$H$5-'СЕТ СН'!$H$21</f>
        <v>5508.0783417100001</v>
      </c>
      <c r="H90" s="36">
        <f>SUMIFS(СВЦЭМ!$D$39:$D$782,СВЦЭМ!$A$39:$A$782,$A90,СВЦЭМ!$B$39:$B$782,H$83)+'СЕТ СН'!$H$11+СВЦЭМ!$D$10+'СЕТ СН'!$H$5-'СЕТ СН'!$H$21</f>
        <v>5442.4605406500004</v>
      </c>
      <c r="I90" s="36">
        <f>SUMIFS(СВЦЭМ!$D$39:$D$782,СВЦЭМ!$A$39:$A$782,$A90,СВЦЭМ!$B$39:$B$782,I$83)+'СЕТ СН'!$H$11+СВЦЭМ!$D$10+'СЕТ СН'!$H$5-'СЕТ СН'!$H$21</f>
        <v>5360.0993060700002</v>
      </c>
      <c r="J90" s="36">
        <f>SUMIFS(СВЦЭМ!$D$39:$D$782,СВЦЭМ!$A$39:$A$782,$A90,СВЦЭМ!$B$39:$B$782,J$83)+'СЕТ СН'!$H$11+СВЦЭМ!$D$10+'СЕТ СН'!$H$5-'СЕТ СН'!$H$21</f>
        <v>5301.5138561100002</v>
      </c>
      <c r="K90" s="36">
        <f>SUMIFS(СВЦЭМ!$D$39:$D$782,СВЦЭМ!$A$39:$A$782,$A90,СВЦЭМ!$B$39:$B$782,K$83)+'СЕТ СН'!$H$11+СВЦЭМ!$D$10+'СЕТ СН'!$H$5-'СЕТ СН'!$H$21</f>
        <v>5292.2242010400005</v>
      </c>
      <c r="L90" s="36">
        <f>SUMIFS(СВЦЭМ!$D$39:$D$782,СВЦЭМ!$A$39:$A$782,$A90,СВЦЭМ!$B$39:$B$782,L$83)+'СЕТ СН'!$H$11+СВЦЭМ!$D$10+'СЕТ СН'!$H$5-'СЕТ СН'!$H$21</f>
        <v>5250.3679599500001</v>
      </c>
      <c r="M90" s="36">
        <f>SUMIFS(СВЦЭМ!$D$39:$D$782,СВЦЭМ!$A$39:$A$782,$A90,СВЦЭМ!$B$39:$B$782,M$83)+'СЕТ СН'!$H$11+СВЦЭМ!$D$10+'СЕТ СН'!$H$5-'СЕТ СН'!$H$21</f>
        <v>5262.8156403800003</v>
      </c>
      <c r="N90" s="36">
        <f>SUMIFS(СВЦЭМ!$D$39:$D$782,СВЦЭМ!$A$39:$A$782,$A90,СВЦЭМ!$B$39:$B$782,N$83)+'СЕТ СН'!$H$11+СВЦЭМ!$D$10+'СЕТ СН'!$H$5-'СЕТ СН'!$H$21</f>
        <v>5254.5089074900006</v>
      </c>
      <c r="O90" s="36">
        <f>SUMIFS(СВЦЭМ!$D$39:$D$782,СВЦЭМ!$A$39:$A$782,$A90,СВЦЭМ!$B$39:$B$782,O$83)+'СЕТ СН'!$H$11+СВЦЭМ!$D$10+'СЕТ СН'!$H$5-'СЕТ СН'!$H$21</f>
        <v>5273.5031090100001</v>
      </c>
      <c r="P90" s="36">
        <f>SUMIFS(СВЦЭМ!$D$39:$D$782,СВЦЭМ!$A$39:$A$782,$A90,СВЦЭМ!$B$39:$B$782,P$83)+'СЕТ СН'!$H$11+СВЦЭМ!$D$10+'СЕТ СН'!$H$5-'СЕТ СН'!$H$21</f>
        <v>5288.8087453000007</v>
      </c>
      <c r="Q90" s="36">
        <f>SUMIFS(СВЦЭМ!$D$39:$D$782,СВЦЭМ!$A$39:$A$782,$A90,СВЦЭМ!$B$39:$B$782,Q$83)+'СЕТ СН'!$H$11+СВЦЭМ!$D$10+'СЕТ СН'!$H$5-'СЕТ СН'!$H$21</f>
        <v>5322.8564180200001</v>
      </c>
      <c r="R90" s="36">
        <f>SUMIFS(СВЦЭМ!$D$39:$D$782,СВЦЭМ!$A$39:$A$782,$A90,СВЦЭМ!$B$39:$B$782,R$83)+'СЕТ СН'!$H$11+СВЦЭМ!$D$10+'СЕТ СН'!$H$5-'СЕТ СН'!$H$21</f>
        <v>5333.5707691900006</v>
      </c>
      <c r="S90" s="36">
        <f>SUMIFS(СВЦЭМ!$D$39:$D$782,СВЦЭМ!$A$39:$A$782,$A90,СВЦЭМ!$B$39:$B$782,S$83)+'СЕТ СН'!$H$11+СВЦЭМ!$D$10+'СЕТ СН'!$H$5-'СЕТ СН'!$H$21</f>
        <v>5303.5424616099999</v>
      </c>
      <c r="T90" s="36">
        <f>SUMIFS(СВЦЭМ!$D$39:$D$782,СВЦЭМ!$A$39:$A$782,$A90,СВЦЭМ!$B$39:$B$782,T$83)+'СЕТ СН'!$H$11+СВЦЭМ!$D$10+'СЕТ СН'!$H$5-'СЕТ СН'!$H$21</f>
        <v>5270.9648537200001</v>
      </c>
      <c r="U90" s="36">
        <f>SUMIFS(СВЦЭМ!$D$39:$D$782,СВЦЭМ!$A$39:$A$782,$A90,СВЦЭМ!$B$39:$B$782,U$83)+'СЕТ СН'!$H$11+СВЦЭМ!$D$10+'СЕТ СН'!$H$5-'СЕТ СН'!$H$21</f>
        <v>5271.2627724000004</v>
      </c>
      <c r="V90" s="36">
        <f>SUMIFS(СВЦЭМ!$D$39:$D$782,СВЦЭМ!$A$39:$A$782,$A90,СВЦЭМ!$B$39:$B$782,V$83)+'СЕТ СН'!$H$11+СВЦЭМ!$D$10+'СЕТ СН'!$H$5-'СЕТ СН'!$H$21</f>
        <v>5244.8463325900002</v>
      </c>
      <c r="W90" s="36">
        <f>SUMIFS(СВЦЭМ!$D$39:$D$782,СВЦЭМ!$A$39:$A$782,$A90,СВЦЭМ!$B$39:$B$782,W$83)+'СЕТ СН'!$H$11+СВЦЭМ!$D$10+'СЕТ СН'!$H$5-'СЕТ СН'!$H$21</f>
        <v>5215.96362744</v>
      </c>
      <c r="X90" s="36">
        <f>SUMIFS(СВЦЭМ!$D$39:$D$782,СВЦЭМ!$A$39:$A$782,$A90,СВЦЭМ!$B$39:$B$782,X$83)+'СЕТ СН'!$H$11+СВЦЭМ!$D$10+'СЕТ СН'!$H$5-'СЕТ СН'!$H$21</f>
        <v>5255.9421703300004</v>
      </c>
      <c r="Y90" s="36">
        <f>SUMIFS(СВЦЭМ!$D$39:$D$782,СВЦЭМ!$A$39:$A$782,$A90,СВЦЭМ!$B$39:$B$782,Y$83)+'СЕТ СН'!$H$11+СВЦЭМ!$D$10+'СЕТ СН'!$H$5-'СЕТ СН'!$H$21</f>
        <v>5290.0213740400004</v>
      </c>
    </row>
    <row r="91" spans="1:27" ht="15.75" x14ac:dyDescent="0.2">
      <c r="A91" s="35">
        <f t="shared" si="2"/>
        <v>45420</v>
      </c>
      <c r="B91" s="36">
        <f>SUMIFS(СВЦЭМ!$D$39:$D$782,СВЦЭМ!$A$39:$A$782,$A91,СВЦЭМ!$B$39:$B$782,B$83)+'СЕТ СН'!$H$11+СВЦЭМ!$D$10+'СЕТ СН'!$H$5-'СЕТ СН'!$H$21</f>
        <v>5283.6609274900002</v>
      </c>
      <c r="C91" s="36">
        <f>SUMIFS(СВЦЭМ!$D$39:$D$782,СВЦЭМ!$A$39:$A$782,$A91,СВЦЭМ!$B$39:$B$782,C$83)+'СЕТ СН'!$H$11+СВЦЭМ!$D$10+'СЕТ СН'!$H$5-'СЕТ СН'!$H$21</f>
        <v>5339.2622742100002</v>
      </c>
      <c r="D91" s="36">
        <f>SUMIFS(СВЦЭМ!$D$39:$D$782,СВЦЭМ!$A$39:$A$782,$A91,СВЦЭМ!$B$39:$B$782,D$83)+'СЕТ СН'!$H$11+СВЦЭМ!$D$10+'СЕТ СН'!$H$5-'СЕТ СН'!$H$21</f>
        <v>5383.2409133700003</v>
      </c>
      <c r="E91" s="36">
        <f>SUMIFS(СВЦЭМ!$D$39:$D$782,СВЦЭМ!$A$39:$A$782,$A91,СВЦЭМ!$B$39:$B$782,E$83)+'СЕТ СН'!$H$11+СВЦЭМ!$D$10+'СЕТ СН'!$H$5-'СЕТ СН'!$H$21</f>
        <v>5409.2275767500005</v>
      </c>
      <c r="F91" s="36">
        <f>SUMIFS(СВЦЭМ!$D$39:$D$782,СВЦЭМ!$A$39:$A$782,$A91,СВЦЭМ!$B$39:$B$782,F$83)+'СЕТ СН'!$H$11+СВЦЭМ!$D$10+'СЕТ СН'!$H$5-'СЕТ СН'!$H$21</f>
        <v>5424.43193625</v>
      </c>
      <c r="G91" s="36">
        <f>SUMIFS(СВЦЭМ!$D$39:$D$782,СВЦЭМ!$A$39:$A$782,$A91,СВЦЭМ!$B$39:$B$782,G$83)+'СЕТ СН'!$H$11+СВЦЭМ!$D$10+'СЕТ СН'!$H$5-'СЕТ СН'!$H$21</f>
        <v>5396.7134123599999</v>
      </c>
      <c r="H91" s="36">
        <f>SUMIFS(СВЦЭМ!$D$39:$D$782,СВЦЭМ!$A$39:$A$782,$A91,СВЦЭМ!$B$39:$B$782,H$83)+'СЕТ СН'!$H$11+СВЦЭМ!$D$10+'СЕТ СН'!$H$5-'СЕТ СН'!$H$21</f>
        <v>5333.37833288</v>
      </c>
      <c r="I91" s="36">
        <f>SUMIFS(СВЦЭМ!$D$39:$D$782,СВЦЭМ!$A$39:$A$782,$A91,СВЦЭМ!$B$39:$B$782,I$83)+'СЕТ СН'!$H$11+СВЦЭМ!$D$10+'СЕТ СН'!$H$5-'СЕТ СН'!$H$21</f>
        <v>5249.2336962999998</v>
      </c>
      <c r="J91" s="36">
        <f>SUMIFS(СВЦЭМ!$D$39:$D$782,СВЦЭМ!$A$39:$A$782,$A91,СВЦЭМ!$B$39:$B$782,J$83)+'СЕТ СН'!$H$11+СВЦЭМ!$D$10+'СЕТ СН'!$H$5-'СЕТ СН'!$H$21</f>
        <v>5187.5051903399999</v>
      </c>
      <c r="K91" s="36">
        <f>SUMIFS(СВЦЭМ!$D$39:$D$782,СВЦЭМ!$A$39:$A$782,$A91,СВЦЭМ!$B$39:$B$782,K$83)+'СЕТ СН'!$H$11+СВЦЭМ!$D$10+'СЕТ СН'!$H$5-'СЕТ СН'!$H$21</f>
        <v>5175.3645813500007</v>
      </c>
      <c r="L91" s="36">
        <f>SUMIFS(СВЦЭМ!$D$39:$D$782,СВЦЭМ!$A$39:$A$782,$A91,СВЦЭМ!$B$39:$B$782,L$83)+'СЕТ СН'!$H$11+СВЦЭМ!$D$10+'СЕТ СН'!$H$5-'СЕТ СН'!$H$21</f>
        <v>5156.9097887300004</v>
      </c>
      <c r="M91" s="36">
        <f>SUMIFS(СВЦЭМ!$D$39:$D$782,СВЦЭМ!$A$39:$A$782,$A91,СВЦЭМ!$B$39:$B$782,M$83)+'СЕТ СН'!$H$11+СВЦЭМ!$D$10+'СЕТ СН'!$H$5-'СЕТ СН'!$H$21</f>
        <v>5154.77198838</v>
      </c>
      <c r="N91" s="36">
        <f>SUMIFS(СВЦЭМ!$D$39:$D$782,СВЦЭМ!$A$39:$A$782,$A91,СВЦЭМ!$B$39:$B$782,N$83)+'СЕТ СН'!$H$11+СВЦЭМ!$D$10+'СЕТ СН'!$H$5-'СЕТ СН'!$H$21</f>
        <v>5158.6944216900001</v>
      </c>
      <c r="O91" s="36">
        <f>SUMIFS(СВЦЭМ!$D$39:$D$782,СВЦЭМ!$A$39:$A$782,$A91,СВЦЭМ!$B$39:$B$782,O$83)+'СЕТ СН'!$H$11+СВЦЭМ!$D$10+'СЕТ СН'!$H$5-'СЕТ СН'!$H$21</f>
        <v>5182.9615396999998</v>
      </c>
      <c r="P91" s="36">
        <f>SUMIFS(СВЦЭМ!$D$39:$D$782,СВЦЭМ!$A$39:$A$782,$A91,СВЦЭМ!$B$39:$B$782,P$83)+'СЕТ СН'!$H$11+СВЦЭМ!$D$10+'СЕТ СН'!$H$5-'СЕТ СН'!$H$21</f>
        <v>5196.73637547</v>
      </c>
      <c r="Q91" s="36">
        <f>SUMIFS(СВЦЭМ!$D$39:$D$782,СВЦЭМ!$A$39:$A$782,$A91,СВЦЭМ!$B$39:$B$782,Q$83)+'СЕТ СН'!$H$11+СВЦЭМ!$D$10+'СЕТ СН'!$H$5-'СЕТ СН'!$H$21</f>
        <v>5221.00426255</v>
      </c>
      <c r="R91" s="36">
        <f>SUMIFS(СВЦЭМ!$D$39:$D$782,СВЦЭМ!$A$39:$A$782,$A91,СВЦЭМ!$B$39:$B$782,R$83)+'СЕТ СН'!$H$11+СВЦЭМ!$D$10+'СЕТ СН'!$H$5-'СЕТ СН'!$H$21</f>
        <v>5224.3172446999997</v>
      </c>
      <c r="S91" s="36">
        <f>SUMIFS(СВЦЭМ!$D$39:$D$782,СВЦЭМ!$A$39:$A$782,$A91,СВЦЭМ!$B$39:$B$782,S$83)+'СЕТ СН'!$H$11+СВЦЭМ!$D$10+'СЕТ СН'!$H$5-'СЕТ СН'!$H$21</f>
        <v>5213.8248226800006</v>
      </c>
      <c r="T91" s="36">
        <f>SUMIFS(СВЦЭМ!$D$39:$D$782,СВЦЭМ!$A$39:$A$782,$A91,СВЦЭМ!$B$39:$B$782,T$83)+'СЕТ СН'!$H$11+СВЦЭМ!$D$10+'СЕТ СН'!$H$5-'СЕТ СН'!$H$21</f>
        <v>5198.7630681600003</v>
      </c>
      <c r="U91" s="36">
        <f>SUMIFS(СВЦЭМ!$D$39:$D$782,СВЦЭМ!$A$39:$A$782,$A91,СВЦЭМ!$B$39:$B$782,U$83)+'СЕТ СН'!$H$11+СВЦЭМ!$D$10+'СЕТ СН'!$H$5-'СЕТ СН'!$H$21</f>
        <v>5184.2137520400001</v>
      </c>
      <c r="V91" s="36">
        <f>SUMIFS(СВЦЭМ!$D$39:$D$782,СВЦЭМ!$A$39:$A$782,$A91,СВЦЭМ!$B$39:$B$782,V$83)+'СЕТ СН'!$H$11+СВЦЭМ!$D$10+'СЕТ СН'!$H$5-'СЕТ СН'!$H$21</f>
        <v>5162.9858653600004</v>
      </c>
      <c r="W91" s="36">
        <f>SUMIFS(СВЦЭМ!$D$39:$D$782,СВЦЭМ!$A$39:$A$782,$A91,СВЦЭМ!$B$39:$B$782,W$83)+'СЕТ СН'!$H$11+СВЦЭМ!$D$10+'СЕТ СН'!$H$5-'СЕТ СН'!$H$21</f>
        <v>5134.1590487200001</v>
      </c>
      <c r="X91" s="36">
        <f>SUMIFS(СВЦЭМ!$D$39:$D$782,СВЦЭМ!$A$39:$A$782,$A91,СВЦЭМ!$B$39:$B$782,X$83)+'СЕТ СН'!$H$11+СВЦЭМ!$D$10+'СЕТ СН'!$H$5-'СЕТ СН'!$H$21</f>
        <v>5139.2540007000007</v>
      </c>
      <c r="Y91" s="36">
        <f>SUMIFS(СВЦЭМ!$D$39:$D$782,СВЦЭМ!$A$39:$A$782,$A91,СВЦЭМ!$B$39:$B$782,Y$83)+'СЕТ СН'!$H$11+СВЦЭМ!$D$10+'СЕТ СН'!$H$5-'СЕТ СН'!$H$21</f>
        <v>5161.6920079299998</v>
      </c>
    </row>
    <row r="92" spans="1:27" ht="15.75" x14ac:dyDescent="0.2">
      <c r="A92" s="35">
        <f t="shared" si="2"/>
        <v>45421</v>
      </c>
      <c r="B92" s="36">
        <f>SUMIFS(СВЦЭМ!$D$39:$D$782,СВЦЭМ!$A$39:$A$782,$A92,СВЦЭМ!$B$39:$B$782,B$83)+'СЕТ СН'!$H$11+СВЦЭМ!$D$10+'СЕТ СН'!$H$5-'СЕТ СН'!$H$21</f>
        <v>5323.1405829699997</v>
      </c>
      <c r="C92" s="36">
        <f>SUMIFS(СВЦЭМ!$D$39:$D$782,СВЦЭМ!$A$39:$A$782,$A92,СВЦЭМ!$B$39:$B$782,C$83)+'СЕТ СН'!$H$11+СВЦЭМ!$D$10+'СЕТ СН'!$H$5-'СЕТ СН'!$H$21</f>
        <v>5383.06995525</v>
      </c>
      <c r="D92" s="36">
        <f>SUMIFS(СВЦЭМ!$D$39:$D$782,СВЦЭМ!$A$39:$A$782,$A92,СВЦЭМ!$B$39:$B$782,D$83)+'СЕТ СН'!$H$11+СВЦЭМ!$D$10+'СЕТ СН'!$H$5-'СЕТ СН'!$H$21</f>
        <v>5427.0224275800001</v>
      </c>
      <c r="E92" s="36">
        <f>SUMIFS(СВЦЭМ!$D$39:$D$782,СВЦЭМ!$A$39:$A$782,$A92,СВЦЭМ!$B$39:$B$782,E$83)+'СЕТ СН'!$H$11+СВЦЭМ!$D$10+'СЕТ СН'!$H$5-'СЕТ СН'!$H$21</f>
        <v>5456.3220067299999</v>
      </c>
      <c r="F92" s="36">
        <f>SUMIFS(СВЦЭМ!$D$39:$D$782,СВЦЭМ!$A$39:$A$782,$A92,СВЦЭМ!$B$39:$B$782,F$83)+'СЕТ СН'!$H$11+СВЦЭМ!$D$10+'СЕТ СН'!$H$5-'СЕТ СН'!$H$21</f>
        <v>5456.3899600700006</v>
      </c>
      <c r="G92" s="36">
        <f>SUMIFS(СВЦЭМ!$D$39:$D$782,СВЦЭМ!$A$39:$A$782,$A92,СВЦЭМ!$B$39:$B$782,G$83)+'СЕТ СН'!$H$11+СВЦЭМ!$D$10+'СЕТ СН'!$H$5-'СЕТ СН'!$H$21</f>
        <v>5440.54608216</v>
      </c>
      <c r="H92" s="36">
        <f>SUMIFS(СВЦЭМ!$D$39:$D$782,СВЦЭМ!$A$39:$A$782,$A92,СВЦЭМ!$B$39:$B$782,H$83)+'СЕТ СН'!$H$11+СВЦЭМ!$D$10+'СЕТ СН'!$H$5-'СЕТ СН'!$H$21</f>
        <v>5439.4917458400005</v>
      </c>
      <c r="I92" s="36">
        <f>SUMIFS(СВЦЭМ!$D$39:$D$782,СВЦЭМ!$A$39:$A$782,$A92,СВЦЭМ!$B$39:$B$782,I$83)+'СЕТ СН'!$H$11+СВЦЭМ!$D$10+'СЕТ СН'!$H$5-'СЕТ СН'!$H$21</f>
        <v>5391.5078164000006</v>
      </c>
      <c r="J92" s="36">
        <f>SUMIFS(СВЦЭМ!$D$39:$D$782,СВЦЭМ!$A$39:$A$782,$A92,СВЦЭМ!$B$39:$B$782,J$83)+'СЕТ СН'!$H$11+СВЦЭМ!$D$10+'СЕТ СН'!$H$5-'СЕТ СН'!$H$21</f>
        <v>5312.1486725800005</v>
      </c>
      <c r="K92" s="36">
        <f>SUMIFS(СВЦЭМ!$D$39:$D$782,СВЦЭМ!$A$39:$A$782,$A92,СВЦЭМ!$B$39:$B$782,K$83)+'СЕТ СН'!$H$11+СВЦЭМ!$D$10+'СЕТ СН'!$H$5-'СЕТ СН'!$H$21</f>
        <v>5252.7448231799999</v>
      </c>
      <c r="L92" s="36">
        <f>SUMIFS(СВЦЭМ!$D$39:$D$782,СВЦЭМ!$A$39:$A$782,$A92,СВЦЭМ!$B$39:$B$782,L$83)+'СЕТ СН'!$H$11+СВЦЭМ!$D$10+'СЕТ СН'!$H$5-'СЕТ СН'!$H$21</f>
        <v>5202.0975175000003</v>
      </c>
      <c r="M92" s="36">
        <f>SUMIFS(СВЦЭМ!$D$39:$D$782,СВЦЭМ!$A$39:$A$782,$A92,СВЦЭМ!$B$39:$B$782,M$83)+'СЕТ СН'!$H$11+СВЦЭМ!$D$10+'СЕТ СН'!$H$5-'СЕТ СН'!$H$21</f>
        <v>5199.1293303600005</v>
      </c>
      <c r="N92" s="36">
        <f>SUMIFS(СВЦЭМ!$D$39:$D$782,СВЦЭМ!$A$39:$A$782,$A92,СВЦЭМ!$B$39:$B$782,N$83)+'СЕТ СН'!$H$11+СВЦЭМ!$D$10+'СЕТ СН'!$H$5-'СЕТ СН'!$H$21</f>
        <v>5239.0626886999999</v>
      </c>
      <c r="O92" s="36">
        <f>SUMIFS(СВЦЭМ!$D$39:$D$782,СВЦЭМ!$A$39:$A$782,$A92,СВЦЭМ!$B$39:$B$782,O$83)+'СЕТ СН'!$H$11+СВЦЭМ!$D$10+'СЕТ СН'!$H$5-'СЕТ СН'!$H$21</f>
        <v>5268.2597343899997</v>
      </c>
      <c r="P92" s="36">
        <f>SUMIFS(СВЦЭМ!$D$39:$D$782,СВЦЭМ!$A$39:$A$782,$A92,СВЦЭМ!$B$39:$B$782,P$83)+'СЕТ СН'!$H$11+СВЦЭМ!$D$10+'СЕТ СН'!$H$5-'СЕТ СН'!$H$21</f>
        <v>5245.2692462200002</v>
      </c>
      <c r="Q92" s="36">
        <f>SUMIFS(СВЦЭМ!$D$39:$D$782,СВЦЭМ!$A$39:$A$782,$A92,СВЦЭМ!$B$39:$B$782,Q$83)+'СЕТ СН'!$H$11+СВЦЭМ!$D$10+'СЕТ СН'!$H$5-'СЕТ СН'!$H$21</f>
        <v>5277.8582188</v>
      </c>
      <c r="R92" s="36">
        <f>SUMIFS(СВЦЭМ!$D$39:$D$782,СВЦЭМ!$A$39:$A$782,$A92,СВЦЭМ!$B$39:$B$782,R$83)+'СЕТ СН'!$H$11+СВЦЭМ!$D$10+'СЕТ СН'!$H$5-'СЕТ СН'!$H$21</f>
        <v>5280.5687994899999</v>
      </c>
      <c r="S92" s="36">
        <f>SUMIFS(СВЦЭМ!$D$39:$D$782,СВЦЭМ!$A$39:$A$782,$A92,СВЦЭМ!$B$39:$B$782,S$83)+'СЕТ СН'!$H$11+СВЦЭМ!$D$10+'СЕТ СН'!$H$5-'СЕТ СН'!$H$21</f>
        <v>5274.59848633</v>
      </c>
      <c r="T92" s="36">
        <f>SUMIFS(СВЦЭМ!$D$39:$D$782,СВЦЭМ!$A$39:$A$782,$A92,СВЦЭМ!$B$39:$B$782,T$83)+'СЕТ СН'!$H$11+СВЦЭМ!$D$10+'СЕТ СН'!$H$5-'СЕТ СН'!$H$21</f>
        <v>5239.2833471699996</v>
      </c>
      <c r="U92" s="36">
        <f>SUMIFS(СВЦЭМ!$D$39:$D$782,СВЦЭМ!$A$39:$A$782,$A92,СВЦЭМ!$B$39:$B$782,U$83)+'СЕТ СН'!$H$11+СВЦЭМ!$D$10+'СЕТ СН'!$H$5-'СЕТ СН'!$H$21</f>
        <v>5235.4106514499999</v>
      </c>
      <c r="V92" s="36">
        <f>SUMIFS(СВЦЭМ!$D$39:$D$782,СВЦЭМ!$A$39:$A$782,$A92,СВЦЭМ!$B$39:$B$782,V$83)+'СЕТ СН'!$H$11+СВЦЭМ!$D$10+'СЕТ СН'!$H$5-'СЕТ СН'!$H$21</f>
        <v>5189.1771996400003</v>
      </c>
      <c r="W92" s="36">
        <f>SUMIFS(СВЦЭМ!$D$39:$D$782,СВЦЭМ!$A$39:$A$782,$A92,СВЦЭМ!$B$39:$B$782,W$83)+'СЕТ СН'!$H$11+СВЦЭМ!$D$10+'СЕТ СН'!$H$5-'СЕТ СН'!$H$21</f>
        <v>5153.19382047</v>
      </c>
      <c r="X92" s="36">
        <f>SUMIFS(СВЦЭМ!$D$39:$D$782,СВЦЭМ!$A$39:$A$782,$A92,СВЦЭМ!$B$39:$B$782,X$83)+'СЕТ СН'!$H$11+СВЦЭМ!$D$10+'СЕТ СН'!$H$5-'СЕТ СН'!$H$21</f>
        <v>5196.8320605999997</v>
      </c>
      <c r="Y92" s="36">
        <f>SUMIFS(СВЦЭМ!$D$39:$D$782,СВЦЭМ!$A$39:$A$782,$A92,СВЦЭМ!$B$39:$B$782,Y$83)+'СЕТ СН'!$H$11+СВЦЭМ!$D$10+'СЕТ СН'!$H$5-'СЕТ СН'!$H$21</f>
        <v>5269.69089429</v>
      </c>
    </row>
    <row r="93" spans="1:27" ht="15.75" x14ac:dyDescent="0.2">
      <c r="A93" s="35">
        <f t="shared" si="2"/>
        <v>45422</v>
      </c>
      <c r="B93" s="36">
        <f>SUMIFS(СВЦЭМ!$D$39:$D$782,СВЦЭМ!$A$39:$A$782,$A93,СВЦЭМ!$B$39:$B$782,B$83)+'СЕТ СН'!$H$11+СВЦЭМ!$D$10+'СЕТ СН'!$H$5-'СЕТ СН'!$H$21</f>
        <v>5372.4798704800005</v>
      </c>
      <c r="C93" s="36">
        <f>SUMIFS(СВЦЭМ!$D$39:$D$782,СВЦЭМ!$A$39:$A$782,$A93,СВЦЭМ!$B$39:$B$782,C$83)+'СЕТ СН'!$H$11+СВЦЭМ!$D$10+'СЕТ СН'!$H$5-'СЕТ СН'!$H$21</f>
        <v>5427.94795368</v>
      </c>
      <c r="D93" s="36">
        <f>SUMIFS(СВЦЭМ!$D$39:$D$782,СВЦЭМ!$A$39:$A$782,$A93,СВЦЭМ!$B$39:$B$782,D$83)+'СЕТ СН'!$H$11+СВЦЭМ!$D$10+'СЕТ СН'!$H$5-'СЕТ СН'!$H$21</f>
        <v>5454.1052613299998</v>
      </c>
      <c r="E93" s="36">
        <f>SUMIFS(СВЦЭМ!$D$39:$D$782,СВЦЭМ!$A$39:$A$782,$A93,СВЦЭМ!$B$39:$B$782,E$83)+'СЕТ СН'!$H$11+СВЦЭМ!$D$10+'СЕТ СН'!$H$5-'СЕТ СН'!$H$21</f>
        <v>5483.4036124699996</v>
      </c>
      <c r="F93" s="36">
        <f>SUMIFS(СВЦЭМ!$D$39:$D$782,СВЦЭМ!$A$39:$A$782,$A93,СВЦЭМ!$B$39:$B$782,F$83)+'СЕТ СН'!$H$11+СВЦЭМ!$D$10+'СЕТ СН'!$H$5-'СЕТ СН'!$H$21</f>
        <v>5482.5072915500004</v>
      </c>
      <c r="G93" s="36">
        <f>SUMIFS(СВЦЭМ!$D$39:$D$782,СВЦЭМ!$A$39:$A$782,$A93,СВЦЭМ!$B$39:$B$782,G$83)+'СЕТ СН'!$H$11+СВЦЭМ!$D$10+'СЕТ СН'!$H$5-'СЕТ СН'!$H$21</f>
        <v>5484.85364484</v>
      </c>
      <c r="H93" s="36">
        <f>SUMIFS(СВЦЭМ!$D$39:$D$782,СВЦЭМ!$A$39:$A$782,$A93,СВЦЭМ!$B$39:$B$782,H$83)+'СЕТ СН'!$H$11+СВЦЭМ!$D$10+'СЕТ СН'!$H$5-'СЕТ СН'!$H$21</f>
        <v>5446.5474100199999</v>
      </c>
      <c r="I93" s="36">
        <f>SUMIFS(СВЦЭМ!$D$39:$D$782,СВЦЭМ!$A$39:$A$782,$A93,СВЦЭМ!$B$39:$B$782,I$83)+'СЕТ СН'!$H$11+СВЦЭМ!$D$10+'СЕТ СН'!$H$5-'СЕТ СН'!$H$21</f>
        <v>5401.7608257700003</v>
      </c>
      <c r="J93" s="36">
        <f>SUMIFS(СВЦЭМ!$D$39:$D$782,СВЦЭМ!$A$39:$A$782,$A93,СВЦЭМ!$B$39:$B$782,J$83)+'СЕТ СН'!$H$11+СВЦЭМ!$D$10+'СЕТ СН'!$H$5-'СЕТ СН'!$H$21</f>
        <v>5321.4031291199999</v>
      </c>
      <c r="K93" s="36">
        <f>SUMIFS(СВЦЭМ!$D$39:$D$782,СВЦЭМ!$A$39:$A$782,$A93,СВЦЭМ!$B$39:$B$782,K$83)+'СЕТ СН'!$H$11+СВЦЭМ!$D$10+'СЕТ СН'!$H$5-'СЕТ СН'!$H$21</f>
        <v>5259.82740577</v>
      </c>
      <c r="L93" s="36">
        <f>SUMIFS(СВЦЭМ!$D$39:$D$782,СВЦЭМ!$A$39:$A$782,$A93,СВЦЭМ!$B$39:$B$782,L$83)+'СЕТ СН'!$H$11+СВЦЭМ!$D$10+'СЕТ СН'!$H$5-'СЕТ СН'!$H$21</f>
        <v>5214.9048466900003</v>
      </c>
      <c r="M93" s="36">
        <f>SUMIFS(СВЦЭМ!$D$39:$D$782,СВЦЭМ!$A$39:$A$782,$A93,СВЦЭМ!$B$39:$B$782,M$83)+'СЕТ СН'!$H$11+СВЦЭМ!$D$10+'СЕТ СН'!$H$5-'СЕТ СН'!$H$21</f>
        <v>5216.1257622399999</v>
      </c>
      <c r="N93" s="36">
        <f>SUMIFS(СВЦЭМ!$D$39:$D$782,СВЦЭМ!$A$39:$A$782,$A93,СВЦЭМ!$B$39:$B$782,N$83)+'СЕТ СН'!$H$11+СВЦЭМ!$D$10+'СЕТ СН'!$H$5-'СЕТ СН'!$H$21</f>
        <v>5230.7695599400004</v>
      </c>
      <c r="O93" s="36">
        <f>SUMIFS(СВЦЭМ!$D$39:$D$782,СВЦЭМ!$A$39:$A$782,$A93,СВЦЭМ!$B$39:$B$782,O$83)+'СЕТ СН'!$H$11+СВЦЭМ!$D$10+'СЕТ СН'!$H$5-'СЕТ СН'!$H$21</f>
        <v>5241.6756882200007</v>
      </c>
      <c r="P93" s="36">
        <f>SUMIFS(СВЦЭМ!$D$39:$D$782,СВЦЭМ!$A$39:$A$782,$A93,СВЦЭМ!$B$39:$B$782,P$83)+'СЕТ СН'!$H$11+СВЦЭМ!$D$10+'СЕТ СН'!$H$5-'СЕТ СН'!$H$21</f>
        <v>5248.5269845900002</v>
      </c>
      <c r="Q93" s="36">
        <f>SUMIFS(СВЦЭМ!$D$39:$D$782,СВЦЭМ!$A$39:$A$782,$A93,СВЦЭМ!$B$39:$B$782,Q$83)+'СЕТ СН'!$H$11+СВЦЭМ!$D$10+'СЕТ СН'!$H$5-'СЕТ СН'!$H$21</f>
        <v>5279.7984505300001</v>
      </c>
      <c r="R93" s="36">
        <f>SUMIFS(СВЦЭМ!$D$39:$D$782,СВЦЭМ!$A$39:$A$782,$A93,СВЦЭМ!$B$39:$B$782,R$83)+'СЕТ СН'!$H$11+СВЦЭМ!$D$10+'СЕТ СН'!$H$5-'СЕТ СН'!$H$21</f>
        <v>5295.3168103900007</v>
      </c>
      <c r="S93" s="36">
        <f>SUMIFS(СВЦЭМ!$D$39:$D$782,СВЦЭМ!$A$39:$A$782,$A93,СВЦЭМ!$B$39:$B$782,S$83)+'СЕТ СН'!$H$11+СВЦЭМ!$D$10+'СЕТ СН'!$H$5-'СЕТ СН'!$H$21</f>
        <v>5290.8023154299999</v>
      </c>
      <c r="T93" s="36">
        <f>SUMIFS(СВЦЭМ!$D$39:$D$782,СВЦЭМ!$A$39:$A$782,$A93,СВЦЭМ!$B$39:$B$782,T$83)+'СЕТ СН'!$H$11+СВЦЭМ!$D$10+'СЕТ СН'!$H$5-'СЕТ СН'!$H$21</f>
        <v>5258.7843301499997</v>
      </c>
      <c r="U93" s="36">
        <f>SUMIFS(СВЦЭМ!$D$39:$D$782,СВЦЭМ!$A$39:$A$782,$A93,СВЦЭМ!$B$39:$B$782,U$83)+'СЕТ СН'!$H$11+СВЦЭМ!$D$10+'СЕТ СН'!$H$5-'СЕТ СН'!$H$21</f>
        <v>5238.9391522000005</v>
      </c>
      <c r="V93" s="36">
        <f>SUMIFS(СВЦЭМ!$D$39:$D$782,СВЦЭМ!$A$39:$A$782,$A93,СВЦЭМ!$B$39:$B$782,V$83)+'СЕТ СН'!$H$11+СВЦЭМ!$D$10+'СЕТ СН'!$H$5-'СЕТ СН'!$H$21</f>
        <v>5202.0525298900002</v>
      </c>
      <c r="W93" s="36">
        <f>SUMIFS(СВЦЭМ!$D$39:$D$782,СВЦЭМ!$A$39:$A$782,$A93,СВЦЭМ!$B$39:$B$782,W$83)+'СЕТ СН'!$H$11+СВЦЭМ!$D$10+'СЕТ СН'!$H$5-'СЕТ СН'!$H$21</f>
        <v>5195.2112309300001</v>
      </c>
      <c r="X93" s="36">
        <f>SUMIFS(СВЦЭМ!$D$39:$D$782,СВЦЭМ!$A$39:$A$782,$A93,СВЦЭМ!$B$39:$B$782,X$83)+'СЕТ СН'!$H$11+СВЦЭМ!$D$10+'СЕТ СН'!$H$5-'СЕТ СН'!$H$21</f>
        <v>5231.4733107000002</v>
      </c>
      <c r="Y93" s="36">
        <f>SUMIFS(СВЦЭМ!$D$39:$D$782,СВЦЭМ!$A$39:$A$782,$A93,СВЦЭМ!$B$39:$B$782,Y$83)+'СЕТ СН'!$H$11+СВЦЭМ!$D$10+'СЕТ СН'!$H$5-'СЕТ СН'!$H$21</f>
        <v>5285.8485667900004</v>
      </c>
    </row>
    <row r="94" spans="1:27" ht="15.75" x14ac:dyDescent="0.2">
      <c r="A94" s="35">
        <f t="shared" si="2"/>
        <v>45423</v>
      </c>
      <c r="B94" s="36">
        <f>SUMIFS(СВЦЭМ!$D$39:$D$782,СВЦЭМ!$A$39:$A$782,$A94,СВЦЭМ!$B$39:$B$782,B$83)+'СЕТ СН'!$H$11+СВЦЭМ!$D$10+'СЕТ СН'!$H$5-'СЕТ СН'!$H$21</f>
        <v>5333.3438416200006</v>
      </c>
      <c r="C94" s="36">
        <f>SUMIFS(СВЦЭМ!$D$39:$D$782,СВЦЭМ!$A$39:$A$782,$A94,СВЦЭМ!$B$39:$B$782,C$83)+'СЕТ СН'!$H$11+СВЦЭМ!$D$10+'СЕТ СН'!$H$5-'СЕТ СН'!$H$21</f>
        <v>5433.7819594400007</v>
      </c>
      <c r="D94" s="36">
        <f>SUMIFS(СВЦЭМ!$D$39:$D$782,СВЦЭМ!$A$39:$A$782,$A94,СВЦЭМ!$B$39:$B$782,D$83)+'СЕТ СН'!$H$11+СВЦЭМ!$D$10+'СЕТ СН'!$H$5-'СЕТ СН'!$H$21</f>
        <v>5461.61433175</v>
      </c>
      <c r="E94" s="36">
        <f>SUMIFS(СВЦЭМ!$D$39:$D$782,СВЦЭМ!$A$39:$A$782,$A94,СВЦЭМ!$B$39:$B$782,E$83)+'СЕТ СН'!$H$11+СВЦЭМ!$D$10+'СЕТ СН'!$H$5-'СЕТ СН'!$H$21</f>
        <v>5476.7167823500004</v>
      </c>
      <c r="F94" s="36">
        <f>SUMIFS(СВЦЭМ!$D$39:$D$782,СВЦЭМ!$A$39:$A$782,$A94,СВЦЭМ!$B$39:$B$782,F$83)+'СЕТ СН'!$H$11+СВЦЭМ!$D$10+'СЕТ СН'!$H$5-'СЕТ СН'!$H$21</f>
        <v>5491.5689117299999</v>
      </c>
      <c r="G94" s="36">
        <f>SUMIFS(СВЦЭМ!$D$39:$D$782,СВЦЭМ!$A$39:$A$782,$A94,СВЦЭМ!$B$39:$B$782,G$83)+'СЕТ СН'!$H$11+СВЦЭМ!$D$10+'СЕТ СН'!$H$5-'СЕТ СН'!$H$21</f>
        <v>5478.0235681000004</v>
      </c>
      <c r="H94" s="36">
        <f>SUMIFS(СВЦЭМ!$D$39:$D$782,СВЦЭМ!$A$39:$A$782,$A94,СВЦЭМ!$B$39:$B$782,H$83)+'СЕТ СН'!$H$11+СВЦЭМ!$D$10+'СЕТ СН'!$H$5-'СЕТ СН'!$H$21</f>
        <v>5442.5300753900001</v>
      </c>
      <c r="I94" s="36">
        <f>SUMIFS(СВЦЭМ!$D$39:$D$782,СВЦЭМ!$A$39:$A$782,$A94,СВЦЭМ!$B$39:$B$782,I$83)+'СЕТ СН'!$H$11+СВЦЭМ!$D$10+'СЕТ СН'!$H$5-'СЕТ СН'!$H$21</f>
        <v>5409.5324540600004</v>
      </c>
      <c r="J94" s="36">
        <f>SUMIFS(СВЦЭМ!$D$39:$D$782,СВЦЭМ!$A$39:$A$782,$A94,СВЦЭМ!$B$39:$B$782,J$83)+'СЕТ СН'!$H$11+СВЦЭМ!$D$10+'СЕТ СН'!$H$5-'СЕТ СН'!$H$21</f>
        <v>5328.1888918499999</v>
      </c>
      <c r="K94" s="36">
        <f>SUMIFS(СВЦЭМ!$D$39:$D$782,СВЦЭМ!$A$39:$A$782,$A94,СВЦЭМ!$B$39:$B$782,K$83)+'СЕТ СН'!$H$11+СВЦЭМ!$D$10+'СЕТ СН'!$H$5-'СЕТ СН'!$H$21</f>
        <v>5287.6629692500001</v>
      </c>
      <c r="L94" s="36">
        <f>SUMIFS(СВЦЭМ!$D$39:$D$782,СВЦЭМ!$A$39:$A$782,$A94,СВЦЭМ!$B$39:$B$782,L$83)+'СЕТ СН'!$H$11+СВЦЭМ!$D$10+'СЕТ СН'!$H$5-'СЕТ СН'!$H$21</f>
        <v>5253.6819812499998</v>
      </c>
      <c r="M94" s="36">
        <f>SUMIFS(СВЦЭМ!$D$39:$D$782,СВЦЭМ!$A$39:$A$782,$A94,СВЦЭМ!$B$39:$B$782,M$83)+'СЕТ СН'!$H$11+СВЦЭМ!$D$10+'СЕТ СН'!$H$5-'СЕТ СН'!$H$21</f>
        <v>5256.4797862300002</v>
      </c>
      <c r="N94" s="36">
        <f>SUMIFS(СВЦЭМ!$D$39:$D$782,СВЦЭМ!$A$39:$A$782,$A94,СВЦЭМ!$B$39:$B$782,N$83)+'СЕТ СН'!$H$11+СВЦЭМ!$D$10+'СЕТ СН'!$H$5-'СЕТ СН'!$H$21</f>
        <v>5269.3442727500005</v>
      </c>
      <c r="O94" s="36">
        <f>SUMIFS(СВЦЭМ!$D$39:$D$782,СВЦЭМ!$A$39:$A$782,$A94,СВЦЭМ!$B$39:$B$782,O$83)+'СЕТ СН'!$H$11+СВЦЭМ!$D$10+'СЕТ СН'!$H$5-'СЕТ СН'!$H$21</f>
        <v>5288.4497447900003</v>
      </c>
      <c r="P94" s="36">
        <f>SUMIFS(СВЦЭМ!$D$39:$D$782,СВЦЭМ!$A$39:$A$782,$A94,СВЦЭМ!$B$39:$B$782,P$83)+'СЕТ СН'!$H$11+СВЦЭМ!$D$10+'СЕТ СН'!$H$5-'СЕТ СН'!$H$21</f>
        <v>5304.5087855299998</v>
      </c>
      <c r="Q94" s="36">
        <f>SUMIFS(СВЦЭМ!$D$39:$D$782,СВЦЭМ!$A$39:$A$782,$A94,СВЦЭМ!$B$39:$B$782,Q$83)+'СЕТ СН'!$H$11+СВЦЭМ!$D$10+'СЕТ СН'!$H$5-'СЕТ СН'!$H$21</f>
        <v>5319.7714107600004</v>
      </c>
      <c r="R94" s="36">
        <f>SUMIFS(СВЦЭМ!$D$39:$D$782,СВЦЭМ!$A$39:$A$782,$A94,СВЦЭМ!$B$39:$B$782,R$83)+'СЕТ СН'!$H$11+СВЦЭМ!$D$10+'СЕТ СН'!$H$5-'СЕТ СН'!$H$21</f>
        <v>5325.3065122999997</v>
      </c>
      <c r="S94" s="36">
        <f>SUMIFS(СВЦЭМ!$D$39:$D$782,СВЦЭМ!$A$39:$A$782,$A94,СВЦЭМ!$B$39:$B$782,S$83)+'СЕТ СН'!$H$11+СВЦЭМ!$D$10+'СЕТ СН'!$H$5-'СЕТ СН'!$H$21</f>
        <v>5314.1620314800002</v>
      </c>
      <c r="T94" s="36">
        <f>SUMIFS(СВЦЭМ!$D$39:$D$782,СВЦЭМ!$A$39:$A$782,$A94,СВЦЭМ!$B$39:$B$782,T$83)+'СЕТ СН'!$H$11+СВЦЭМ!$D$10+'СЕТ СН'!$H$5-'СЕТ СН'!$H$21</f>
        <v>5299.9245334699999</v>
      </c>
      <c r="U94" s="36">
        <f>SUMIFS(СВЦЭМ!$D$39:$D$782,СВЦЭМ!$A$39:$A$782,$A94,СВЦЭМ!$B$39:$B$782,U$83)+'СЕТ СН'!$H$11+СВЦЭМ!$D$10+'СЕТ СН'!$H$5-'СЕТ СН'!$H$21</f>
        <v>5289.9315606700002</v>
      </c>
      <c r="V94" s="36">
        <f>SUMIFS(СВЦЭМ!$D$39:$D$782,СВЦЭМ!$A$39:$A$782,$A94,СВЦЭМ!$B$39:$B$782,V$83)+'СЕТ СН'!$H$11+СВЦЭМ!$D$10+'СЕТ СН'!$H$5-'СЕТ СН'!$H$21</f>
        <v>5255.2078205400003</v>
      </c>
      <c r="W94" s="36">
        <f>SUMIFS(СВЦЭМ!$D$39:$D$782,СВЦЭМ!$A$39:$A$782,$A94,СВЦЭМ!$B$39:$B$782,W$83)+'СЕТ СН'!$H$11+СВЦЭМ!$D$10+'СЕТ СН'!$H$5-'СЕТ СН'!$H$21</f>
        <v>5238.3877197700003</v>
      </c>
      <c r="X94" s="36">
        <f>SUMIFS(СВЦЭМ!$D$39:$D$782,СВЦЭМ!$A$39:$A$782,$A94,СВЦЭМ!$B$39:$B$782,X$83)+'СЕТ СН'!$H$11+СВЦЭМ!$D$10+'СЕТ СН'!$H$5-'СЕТ СН'!$H$21</f>
        <v>5265.4776701000001</v>
      </c>
      <c r="Y94" s="36">
        <f>SUMIFS(СВЦЭМ!$D$39:$D$782,СВЦЭМ!$A$39:$A$782,$A94,СВЦЭМ!$B$39:$B$782,Y$83)+'СЕТ СН'!$H$11+СВЦЭМ!$D$10+'СЕТ СН'!$H$5-'СЕТ СН'!$H$21</f>
        <v>5322.52956533</v>
      </c>
    </row>
    <row r="95" spans="1:27" ht="15.75" x14ac:dyDescent="0.2">
      <c r="A95" s="35">
        <f t="shared" si="2"/>
        <v>45424</v>
      </c>
      <c r="B95" s="36">
        <f>SUMIFS(СВЦЭМ!$D$39:$D$782,СВЦЭМ!$A$39:$A$782,$A95,СВЦЭМ!$B$39:$B$782,B$83)+'СЕТ СН'!$H$11+СВЦЭМ!$D$10+'СЕТ СН'!$H$5-'СЕТ СН'!$H$21</f>
        <v>5407.8416262700002</v>
      </c>
      <c r="C95" s="36">
        <f>SUMIFS(СВЦЭМ!$D$39:$D$782,СВЦЭМ!$A$39:$A$782,$A95,СВЦЭМ!$B$39:$B$782,C$83)+'СЕТ СН'!$H$11+СВЦЭМ!$D$10+'СЕТ СН'!$H$5-'СЕТ СН'!$H$21</f>
        <v>5453.5555713900003</v>
      </c>
      <c r="D95" s="36">
        <f>SUMIFS(СВЦЭМ!$D$39:$D$782,СВЦЭМ!$A$39:$A$782,$A95,СВЦЭМ!$B$39:$B$782,D$83)+'СЕТ СН'!$H$11+СВЦЭМ!$D$10+'СЕТ СН'!$H$5-'СЕТ СН'!$H$21</f>
        <v>5482.8791352300004</v>
      </c>
      <c r="E95" s="36">
        <f>SUMIFS(СВЦЭМ!$D$39:$D$782,СВЦЭМ!$A$39:$A$782,$A95,СВЦЭМ!$B$39:$B$782,E$83)+'СЕТ СН'!$H$11+СВЦЭМ!$D$10+'СЕТ СН'!$H$5-'СЕТ СН'!$H$21</f>
        <v>5506.7660540899997</v>
      </c>
      <c r="F95" s="36">
        <f>SUMIFS(СВЦЭМ!$D$39:$D$782,СВЦЭМ!$A$39:$A$782,$A95,СВЦЭМ!$B$39:$B$782,F$83)+'СЕТ СН'!$H$11+СВЦЭМ!$D$10+'СЕТ СН'!$H$5-'СЕТ СН'!$H$21</f>
        <v>5519.6869288100006</v>
      </c>
      <c r="G95" s="36">
        <f>SUMIFS(СВЦЭМ!$D$39:$D$782,СВЦЭМ!$A$39:$A$782,$A95,СВЦЭМ!$B$39:$B$782,G$83)+'СЕТ СН'!$H$11+СВЦЭМ!$D$10+'СЕТ СН'!$H$5-'СЕТ СН'!$H$21</f>
        <v>5500.1064291700004</v>
      </c>
      <c r="H95" s="36">
        <f>SUMIFS(СВЦЭМ!$D$39:$D$782,СВЦЭМ!$A$39:$A$782,$A95,СВЦЭМ!$B$39:$B$782,H$83)+'СЕТ СН'!$H$11+СВЦЭМ!$D$10+'СЕТ СН'!$H$5-'СЕТ СН'!$H$21</f>
        <v>5475.7416659099999</v>
      </c>
      <c r="I95" s="36">
        <f>SUMIFS(СВЦЭМ!$D$39:$D$782,СВЦЭМ!$A$39:$A$782,$A95,СВЦЭМ!$B$39:$B$782,I$83)+'СЕТ СН'!$H$11+СВЦЭМ!$D$10+'СЕТ СН'!$H$5-'СЕТ СН'!$H$21</f>
        <v>5441.0266215600004</v>
      </c>
      <c r="J95" s="36">
        <f>SUMIFS(СВЦЭМ!$D$39:$D$782,СВЦЭМ!$A$39:$A$782,$A95,СВЦЭМ!$B$39:$B$782,J$83)+'СЕТ СН'!$H$11+СВЦЭМ!$D$10+'СЕТ СН'!$H$5-'СЕТ СН'!$H$21</f>
        <v>5354.6497871900001</v>
      </c>
      <c r="K95" s="36">
        <f>SUMIFS(СВЦЭМ!$D$39:$D$782,СВЦЭМ!$A$39:$A$782,$A95,СВЦЭМ!$B$39:$B$782,K$83)+'СЕТ СН'!$H$11+СВЦЭМ!$D$10+'СЕТ СН'!$H$5-'СЕТ СН'!$H$21</f>
        <v>5273.5311900100005</v>
      </c>
      <c r="L95" s="36">
        <f>SUMIFS(СВЦЭМ!$D$39:$D$782,СВЦЭМ!$A$39:$A$782,$A95,СВЦЭМ!$B$39:$B$782,L$83)+'СЕТ СН'!$H$11+СВЦЭМ!$D$10+'СЕТ СН'!$H$5-'СЕТ СН'!$H$21</f>
        <v>5253.2663130700003</v>
      </c>
      <c r="M95" s="36">
        <f>SUMIFS(СВЦЭМ!$D$39:$D$782,СВЦЭМ!$A$39:$A$782,$A95,СВЦЭМ!$B$39:$B$782,M$83)+'СЕТ СН'!$H$11+СВЦЭМ!$D$10+'СЕТ СН'!$H$5-'СЕТ СН'!$H$21</f>
        <v>5247.7597855800004</v>
      </c>
      <c r="N95" s="36">
        <f>SUMIFS(СВЦЭМ!$D$39:$D$782,СВЦЭМ!$A$39:$A$782,$A95,СВЦЭМ!$B$39:$B$782,N$83)+'СЕТ СН'!$H$11+СВЦЭМ!$D$10+'СЕТ СН'!$H$5-'СЕТ СН'!$H$21</f>
        <v>5261.6239996000004</v>
      </c>
      <c r="O95" s="36">
        <f>SUMIFS(СВЦЭМ!$D$39:$D$782,СВЦЭМ!$A$39:$A$782,$A95,СВЦЭМ!$B$39:$B$782,O$83)+'СЕТ СН'!$H$11+СВЦЭМ!$D$10+'СЕТ СН'!$H$5-'СЕТ СН'!$H$21</f>
        <v>5289.8687536500001</v>
      </c>
      <c r="P95" s="36">
        <f>SUMIFS(СВЦЭМ!$D$39:$D$782,СВЦЭМ!$A$39:$A$782,$A95,СВЦЭМ!$B$39:$B$782,P$83)+'СЕТ СН'!$H$11+СВЦЭМ!$D$10+'СЕТ СН'!$H$5-'СЕТ СН'!$H$21</f>
        <v>5304.5532830299999</v>
      </c>
      <c r="Q95" s="36">
        <f>SUMIFS(СВЦЭМ!$D$39:$D$782,СВЦЭМ!$A$39:$A$782,$A95,СВЦЭМ!$B$39:$B$782,Q$83)+'СЕТ СН'!$H$11+СВЦЭМ!$D$10+'СЕТ СН'!$H$5-'СЕТ СН'!$H$21</f>
        <v>5328.1395170599999</v>
      </c>
      <c r="R95" s="36">
        <f>SUMIFS(СВЦЭМ!$D$39:$D$782,СВЦЭМ!$A$39:$A$782,$A95,СВЦЭМ!$B$39:$B$782,R$83)+'СЕТ СН'!$H$11+СВЦЭМ!$D$10+'СЕТ СН'!$H$5-'СЕТ СН'!$H$21</f>
        <v>5343.92277629</v>
      </c>
      <c r="S95" s="36">
        <f>SUMIFS(СВЦЭМ!$D$39:$D$782,СВЦЭМ!$A$39:$A$782,$A95,СВЦЭМ!$B$39:$B$782,S$83)+'СЕТ СН'!$H$11+СВЦЭМ!$D$10+'СЕТ СН'!$H$5-'СЕТ СН'!$H$21</f>
        <v>5330.3614672399999</v>
      </c>
      <c r="T95" s="36">
        <f>SUMIFS(СВЦЭМ!$D$39:$D$782,СВЦЭМ!$A$39:$A$782,$A95,СВЦЭМ!$B$39:$B$782,T$83)+'СЕТ СН'!$H$11+СВЦЭМ!$D$10+'СЕТ СН'!$H$5-'СЕТ СН'!$H$21</f>
        <v>5288.3483266700005</v>
      </c>
      <c r="U95" s="36">
        <f>SUMIFS(СВЦЭМ!$D$39:$D$782,СВЦЭМ!$A$39:$A$782,$A95,СВЦЭМ!$B$39:$B$782,U$83)+'СЕТ СН'!$H$11+СВЦЭМ!$D$10+'СЕТ СН'!$H$5-'СЕТ СН'!$H$21</f>
        <v>5222.0201874699997</v>
      </c>
      <c r="V95" s="36">
        <f>SUMIFS(СВЦЭМ!$D$39:$D$782,СВЦЭМ!$A$39:$A$782,$A95,СВЦЭМ!$B$39:$B$782,V$83)+'СЕТ СН'!$H$11+СВЦЭМ!$D$10+'СЕТ СН'!$H$5-'СЕТ СН'!$H$21</f>
        <v>5181.7674192699997</v>
      </c>
      <c r="W95" s="36">
        <f>SUMIFS(СВЦЭМ!$D$39:$D$782,СВЦЭМ!$A$39:$A$782,$A95,СВЦЭМ!$B$39:$B$782,W$83)+'СЕТ СН'!$H$11+СВЦЭМ!$D$10+'СЕТ СН'!$H$5-'СЕТ СН'!$H$21</f>
        <v>5155.6261935800003</v>
      </c>
      <c r="X95" s="36">
        <f>SUMIFS(СВЦЭМ!$D$39:$D$782,СВЦЭМ!$A$39:$A$782,$A95,СВЦЭМ!$B$39:$B$782,X$83)+'СЕТ СН'!$H$11+СВЦЭМ!$D$10+'СЕТ СН'!$H$5-'СЕТ СН'!$H$21</f>
        <v>5198.3140629</v>
      </c>
      <c r="Y95" s="36">
        <f>SUMIFS(СВЦЭМ!$D$39:$D$782,СВЦЭМ!$A$39:$A$782,$A95,СВЦЭМ!$B$39:$B$782,Y$83)+'СЕТ СН'!$H$11+СВЦЭМ!$D$10+'СЕТ СН'!$H$5-'СЕТ СН'!$H$21</f>
        <v>5246.5856017200003</v>
      </c>
    </row>
    <row r="96" spans="1:27" ht="15.75" x14ac:dyDescent="0.2">
      <c r="A96" s="35">
        <f t="shared" si="2"/>
        <v>45425</v>
      </c>
      <c r="B96" s="36">
        <f>SUMIFS(СВЦЭМ!$D$39:$D$782,СВЦЭМ!$A$39:$A$782,$A96,СВЦЭМ!$B$39:$B$782,B$83)+'СЕТ СН'!$H$11+СВЦЭМ!$D$10+'СЕТ СН'!$H$5-'СЕТ СН'!$H$21</f>
        <v>5300.6256405900003</v>
      </c>
      <c r="C96" s="36">
        <f>SUMIFS(СВЦЭМ!$D$39:$D$782,СВЦЭМ!$A$39:$A$782,$A96,СВЦЭМ!$B$39:$B$782,C$83)+'СЕТ СН'!$H$11+СВЦЭМ!$D$10+'СЕТ СН'!$H$5-'СЕТ СН'!$H$21</f>
        <v>5377.2840311099999</v>
      </c>
      <c r="D96" s="36">
        <f>SUMIFS(СВЦЭМ!$D$39:$D$782,СВЦЭМ!$A$39:$A$782,$A96,СВЦЭМ!$B$39:$B$782,D$83)+'СЕТ СН'!$H$11+СВЦЭМ!$D$10+'СЕТ СН'!$H$5-'СЕТ СН'!$H$21</f>
        <v>5431.2310204700007</v>
      </c>
      <c r="E96" s="36">
        <f>SUMIFS(СВЦЭМ!$D$39:$D$782,СВЦЭМ!$A$39:$A$782,$A96,СВЦЭМ!$B$39:$B$782,E$83)+'СЕТ СН'!$H$11+СВЦЭМ!$D$10+'СЕТ СН'!$H$5-'СЕТ СН'!$H$21</f>
        <v>5498.1074183199999</v>
      </c>
      <c r="F96" s="36">
        <f>SUMIFS(СВЦЭМ!$D$39:$D$782,СВЦЭМ!$A$39:$A$782,$A96,СВЦЭМ!$B$39:$B$782,F$83)+'СЕТ СН'!$H$11+СВЦЭМ!$D$10+'СЕТ СН'!$H$5-'СЕТ СН'!$H$21</f>
        <v>5508.6505325300004</v>
      </c>
      <c r="G96" s="36">
        <f>SUMIFS(СВЦЭМ!$D$39:$D$782,СВЦЭМ!$A$39:$A$782,$A96,СВЦЭМ!$B$39:$B$782,G$83)+'СЕТ СН'!$H$11+СВЦЭМ!$D$10+'СЕТ СН'!$H$5-'СЕТ СН'!$H$21</f>
        <v>5482.3634592600001</v>
      </c>
      <c r="H96" s="36">
        <f>SUMIFS(СВЦЭМ!$D$39:$D$782,СВЦЭМ!$A$39:$A$782,$A96,СВЦЭМ!$B$39:$B$782,H$83)+'СЕТ СН'!$H$11+СВЦЭМ!$D$10+'СЕТ СН'!$H$5-'СЕТ СН'!$H$21</f>
        <v>5431.3498223500001</v>
      </c>
      <c r="I96" s="36">
        <f>SUMIFS(СВЦЭМ!$D$39:$D$782,СВЦЭМ!$A$39:$A$782,$A96,СВЦЭМ!$B$39:$B$782,I$83)+'СЕТ СН'!$H$11+СВЦЭМ!$D$10+'СЕТ СН'!$H$5-'СЕТ СН'!$H$21</f>
        <v>5336.6253703399998</v>
      </c>
      <c r="J96" s="36">
        <f>SUMIFS(СВЦЭМ!$D$39:$D$782,СВЦЭМ!$A$39:$A$782,$A96,СВЦЭМ!$B$39:$B$782,J$83)+'СЕТ СН'!$H$11+СВЦЭМ!$D$10+'СЕТ СН'!$H$5-'СЕТ СН'!$H$21</f>
        <v>5305.5055726400005</v>
      </c>
      <c r="K96" s="36">
        <f>SUMIFS(СВЦЭМ!$D$39:$D$782,СВЦЭМ!$A$39:$A$782,$A96,СВЦЭМ!$B$39:$B$782,K$83)+'СЕТ СН'!$H$11+СВЦЭМ!$D$10+'СЕТ СН'!$H$5-'СЕТ СН'!$H$21</f>
        <v>5284.46511766</v>
      </c>
      <c r="L96" s="36">
        <f>SUMIFS(СВЦЭМ!$D$39:$D$782,СВЦЭМ!$A$39:$A$782,$A96,СВЦЭМ!$B$39:$B$782,L$83)+'СЕТ СН'!$H$11+СВЦЭМ!$D$10+'СЕТ СН'!$H$5-'СЕТ СН'!$H$21</f>
        <v>5254.0868077900004</v>
      </c>
      <c r="M96" s="36">
        <f>SUMIFS(СВЦЭМ!$D$39:$D$782,СВЦЭМ!$A$39:$A$782,$A96,СВЦЭМ!$B$39:$B$782,M$83)+'СЕТ СН'!$H$11+СВЦЭМ!$D$10+'СЕТ СН'!$H$5-'СЕТ СН'!$H$21</f>
        <v>5271.5586675699997</v>
      </c>
      <c r="N96" s="36">
        <f>SUMIFS(СВЦЭМ!$D$39:$D$782,СВЦЭМ!$A$39:$A$782,$A96,СВЦЭМ!$B$39:$B$782,N$83)+'СЕТ СН'!$H$11+СВЦЭМ!$D$10+'СЕТ СН'!$H$5-'СЕТ СН'!$H$21</f>
        <v>5299.26528925</v>
      </c>
      <c r="O96" s="36">
        <f>SUMIFS(СВЦЭМ!$D$39:$D$782,СВЦЭМ!$A$39:$A$782,$A96,СВЦЭМ!$B$39:$B$782,O$83)+'СЕТ СН'!$H$11+СВЦЭМ!$D$10+'СЕТ СН'!$H$5-'СЕТ СН'!$H$21</f>
        <v>5305.2539370300001</v>
      </c>
      <c r="P96" s="36">
        <f>SUMIFS(СВЦЭМ!$D$39:$D$782,СВЦЭМ!$A$39:$A$782,$A96,СВЦЭМ!$B$39:$B$782,P$83)+'СЕТ СН'!$H$11+СВЦЭМ!$D$10+'СЕТ СН'!$H$5-'СЕТ СН'!$H$21</f>
        <v>5310.2246496600001</v>
      </c>
      <c r="Q96" s="36">
        <f>SUMIFS(СВЦЭМ!$D$39:$D$782,СВЦЭМ!$A$39:$A$782,$A96,СВЦЭМ!$B$39:$B$782,Q$83)+'СЕТ СН'!$H$11+СВЦЭМ!$D$10+'СЕТ СН'!$H$5-'СЕТ СН'!$H$21</f>
        <v>5338.25353344</v>
      </c>
      <c r="R96" s="36">
        <f>SUMIFS(СВЦЭМ!$D$39:$D$782,СВЦЭМ!$A$39:$A$782,$A96,СВЦЭМ!$B$39:$B$782,R$83)+'СЕТ СН'!$H$11+СВЦЭМ!$D$10+'СЕТ СН'!$H$5-'СЕТ СН'!$H$21</f>
        <v>5351.6683212600001</v>
      </c>
      <c r="S96" s="36">
        <f>SUMIFS(СВЦЭМ!$D$39:$D$782,СВЦЭМ!$A$39:$A$782,$A96,СВЦЭМ!$B$39:$B$782,S$83)+'СЕТ СН'!$H$11+СВЦЭМ!$D$10+'СЕТ СН'!$H$5-'СЕТ СН'!$H$21</f>
        <v>5342.6214359000005</v>
      </c>
      <c r="T96" s="36">
        <f>SUMIFS(СВЦЭМ!$D$39:$D$782,СВЦЭМ!$A$39:$A$782,$A96,СВЦЭМ!$B$39:$B$782,T$83)+'СЕТ СН'!$H$11+СВЦЭМ!$D$10+'СЕТ СН'!$H$5-'СЕТ СН'!$H$21</f>
        <v>5307.64910994</v>
      </c>
      <c r="U96" s="36">
        <f>SUMIFS(СВЦЭМ!$D$39:$D$782,СВЦЭМ!$A$39:$A$782,$A96,СВЦЭМ!$B$39:$B$782,U$83)+'СЕТ СН'!$H$11+СВЦЭМ!$D$10+'СЕТ СН'!$H$5-'СЕТ СН'!$H$21</f>
        <v>5299.6079972999996</v>
      </c>
      <c r="V96" s="36">
        <f>SUMIFS(СВЦЭМ!$D$39:$D$782,СВЦЭМ!$A$39:$A$782,$A96,СВЦЭМ!$B$39:$B$782,V$83)+'СЕТ СН'!$H$11+СВЦЭМ!$D$10+'СЕТ СН'!$H$5-'СЕТ СН'!$H$21</f>
        <v>5262.8278115900002</v>
      </c>
      <c r="W96" s="36">
        <f>SUMIFS(СВЦЭМ!$D$39:$D$782,СВЦЭМ!$A$39:$A$782,$A96,СВЦЭМ!$B$39:$B$782,W$83)+'СЕТ СН'!$H$11+СВЦЭМ!$D$10+'СЕТ СН'!$H$5-'СЕТ СН'!$H$21</f>
        <v>5240.8232506599998</v>
      </c>
      <c r="X96" s="36">
        <f>SUMIFS(СВЦЭМ!$D$39:$D$782,СВЦЭМ!$A$39:$A$782,$A96,СВЦЭМ!$B$39:$B$782,X$83)+'СЕТ СН'!$H$11+СВЦЭМ!$D$10+'СЕТ СН'!$H$5-'СЕТ СН'!$H$21</f>
        <v>5279.4699764400002</v>
      </c>
      <c r="Y96" s="36">
        <f>SUMIFS(СВЦЭМ!$D$39:$D$782,СВЦЭМ!$A$39:$A$782,$A96,СВЦЭМ!$B$39:$B$782,Y$83)+'СЕТ СН'!$H$11+СВЦЭМ!$D$10+'СЕТ СН'!$H$5-'СЕТ СН'!$H$21</f>
        <v>5308.2958140299997</v>
      </c>
    </row>
    <row r="97" spans="1:25" ht="15.75" x14ac:dyDescent="0.2">
      <c r="A97" s="35">
        <f t="shared" si="2"/>
        <v>45426</v>
      </c>
      <c r="B97" s="36">
        <f>SUMIFS(СВЦЭМ!$D$39:$D$782,СВЦЭМ!$A$39:$A$782,$A97,СВЦЭМ!$B$39:$B$782,B$83)+'СЕТ СН'!$H$11+СВЦЭМ!$D$10+'СЕТ СН'!$H$5-'СЕТ СН'!$H$21</f>
        <v>5409.4774904900005</v>
      </c>
      <c r="C97" s="36">
        <f>SUMIFS(СВЦЭМ!$D$39:$D$782,СВЦЭМ!$A$39:$A$782,$A97,СВЦЭМ!$B$39:$B$782,C$83)+'СЕТ СН'!$H$11+СВЦЭМ!$D$10+'СЕТ СН'!$H$5-'СЕТ СН'!$H$21</f>
        <v>5463.0437622600002</v>
      </c>
      <c r="D97" s="36">
        <f>SUMIFS(СВЦЭМ!$D$39:$D$782,СВЦЭМ!$A$39:$A$782,$A97,СВЦЭМ!$B$39:$B$782,D$83)+'СЕТ СН'!$H$11+СВЦЭМ!$D$10+'СЕТ СН'!$H$5-'СЕТ СН'!$H$21</f>
        <v>5466.1315454400001</v>
      </c>
      <c r="E97" s="36">
        <f>SUMIFS(СВЦЭМ!$D$39:$D$782,СВЦЭМ!$A$39:$A$782,$A97,СВЦЭМ!$B$39:$B$782,E$83)+'СЕТ СН'!$H$11+СВЦЭМ!$D$10+'СЕТ СН'!$H$5-'СЕТ СН'!$H$21</f>
        <v>5516.9682285899999</v>
      </c>
      <c r="F97" s="36">
        <f>SUMIFS(СВЦЭМ!$D$39:$D$782,СВЦЭМ!$A$39:$A$782,$A97,СВЦЭМ!$B$39:$B$782,F$83)+'СЕТ СН'!$H$11+СВЦЭМ!$D$10+'СЕТ СН'!$H$5-'СЕТ СН'!$H$21</f>
        <v>5521.0601271800006</v>
      </c>
      <c r="G97" s="36">
        <f>SUMIFS(СВЦЭМ!$D$39:$D$782,СВЦЭМ!$A$39:$A$782,$A97,СВЦЭМ!$B$39:$B$782,G$83)+'СЕТ СН'!$H$11+СВЦЭМ!$D$10+'СЕТ СН'!$H$5-'СЕТ СН'!$H$21</f>
        <v>5487.6479823899999</v>
      </c>
      <c r="H97" s="36">
        <f>SUMIFS(СВЦЭМ!$D$39:$D$782,СВЦЭМ!$A$39:$A$782,$A97,СВЦЭМ!$B$39:$B$782,H$83)+'СЕТ СН'!$H$11+СВЦЭМ!$D$10+'СЕТ СН'!$H$5-'СЕТ СН'!$H$21</f>
        <v>5446.2915059500001</v>
      </c>
      <c r="I97" s="36">
        <f>SUMIFS(СВЦЭМ!$D$39:$D$782,СВЦЭМ!$A$39:$A$782,$A97,СВЦЭМ!$B$39:$B$782,I$83)+'СЕТ СН'!$H$11+СВЦЭМ!$D$10+'СЕТ СН'!$H$5-'СЕТ СН'!$H$21</f>
        <v>5379.2051791900003</v>
      </c>
      <c r="J97" s="36">
        <f>SUMIFS(СВЦЭМ!$D$39:$D$782,СВЦЭМ!$A$39:$A$782,$A97,СВЦЭМ!$B$39:$B$782,J$83)+'СЕТ СН'!$H$11+СВЦЭМ!$D$10+'СЕТ СН'!$H$5-'СЕТ СН'!$H$21</f>
        <v>5307.6836294200002</v>
      </c>
      <c r="K97" s="36">
        <f>SUMIFS(СВЦЭМ!$D$39:$D$782,СВЦЭМ!$A$39:$A$782,$A97,СВЦЭМ!$B$39:$B$782,K$83)+'СЕТ СН'!$H$11+СВЦЭМ!$D$10+'СЕТ СН'!$H$5-'СЕТ СН'!$H$21</f>
        <v>5296.3428537199998</v>
      </c>
      <c r="L97" s="36">
        <f>SUMIFS(СВЦЭМ!$D$39:$D$782,СВЦЭМ!$A$39:$A$782,$A97,СВЦЭМ!$B$39:$B$782,L$83)+'СЕТ СН'!$H$11+СВЦЭМ!$D$10+'СЕТ СН'!$H$5-'СЕТ СН'!$H$21</f>
        <v>5292.2450862400001</v>
      </c>
      <c r="M97" s="36">
        <f>SUMIFS(СВЦЭМ!$D$39:$D$782,СВЦЭМ!$A$39:$A$782,$A97,СВЦЭМ!$B$39:$B$782,M$83)+'СЕТ СН'!$H$11+СВЦЭМ!$D$10+'СЕТ СН'!$H$5-'СЕТ СН'!$H$21</f>
        <v>5301.6200838300001</v>
      </c>
      <c r="N97" s="36">
        <f>SUMIFS(СВЦЭМ!$D$39:$D$782,СВЦЭМ!$A$39:$A$782,$A97,СВЦЭМ!$B$39:$B$782,N$83)+'СЕТ СН'!$H$11+СВЦЭМ!$D$10+'СЕТ СН'!$H$5-'СЕТ СН'!$H$21</f>
        <v>5309.2591044000001</v>
      </c>
      <c r="O97" s="36">
        <f>SUMIFS(СВЦЭМ!$D$39:$D$782,СВЦЭМ!$A$39:$A$782,$A97,СВЦЭМ!$B$39:$B$782,O$83)+'СЕТ СН'!$H$11+СВЦЭМ!$D$10+'СЕТ СН'!$H$5-'СЕТ СН'!$H$21</f>
        <v>5316.5673244600002</v>
      </c>
      <c r="P97" s="36">
        <f>SUMIFS(СВЦЭМ!$D$39:$D$782,СВЦЭМ!$A$39:$A$782,$A97,СВЦЭМ!$B$39:$B$782,P$83)+'СЕТ СН'!$H$11+СВЦЭМ!$D$10+'СЕТ СН'!$H$5-'СЕТ СН'!$H$21</f>
        <v>5317.3966870900003</v>
      </c>
      <c r="Q97" s="36">
        <f>SUMIFS(СВЦЭМ!$D$39:$D$782,СВЦЭМ!$A$39:$A$782,$A97,СВЦЭМ!$B$39:$B$782,Q$83)+'СЕТ СН'!$H$11+СВЦЭМ!$D$10+'СЕТ СН'!$H$5-'СЕТ СН'!$H$21</f>
        <v>5342.8395701299996</v>
      </c>
      <c r="R97" s="36">
        <f>SUMIFS(СВЦЭМ!$D$39:$D$782,СВЦЭМ!$A$39:$A$782,$A97,СВЦЭМ!$B$39:$B$782,R$83)+'СЕТ СН'!$H$11+СВЦЭМ!$D$10+'СЕТ СН'!$H$5-'СЕТ СН'!$H$21</f>
        <v>5360.31484808</v>
      </c>
      <c r="S97" s="36">
        <f>SUMIFS(СВЦЭМ!$D$39:$D$782,СВЦЭМ!$A$39:$A$782,$A97,СВЦЭМ!$B$39:$B$782,S$83)+'СЕТ СН'!$H$11+СВЦЭМ!$D$10+'СЕТ СН'!$H$5-'СЕТ СН'!$H$21</f>
        <v>5341.1624054000004</v>
      </c>
      <c r="T97" s="36">
        <f>SUMIFS(СВЦЭМ!$D$39:$D$782,СВЦЭМ!$A$39:$A$782,$A97,СВЦЭМ!$B$39:$B$782,T$83)+'СЕТ СН'!$H$11+СВЦЭМ!$D$10+'СЕТ СН'!$H$5-'СЕТ СН'!$H$21</f>
        <v>5306.1699600000002</v>
      </c>
      <c r="U97" s="36">
        <f>SUMIFS(СВЦЭМ!$D$39:$D$782,СВЦЭМ!$A$39:$A$782,$A97,СВЦЭМ!$B$39:$B$782,U$83)+'СЕТ СН'!$H$11+СВЦЭМ!$D$10+'СЕТ СН'!$H$5-'СЕТ СН'!$H$21</f>
        <v>5295.58763206</v>
      </c>
      <c r="V97" s="36">
        <f>SUMIFS(СВЦЭМ!$D$39:$D$782,СВЦЭМ!$A$39:$A$782,$A97,СВЦЭМ!$B$39:$B$782,V$83)+'СЕТ СН'!$H$11+СВЦЭМ!$D$10+'СЕТ СН'!$H$5-'СЕТ СН'!$H$21</f>
        <v>5269.7413708499998</v>
      </c>
      <c r="W97" s="36">
        <f>SUMIFS(СВЦЭМ!$D$39:$D$782,СВЦЭМ!$A$39:$A$782,$A97,СВЦЭМ!$B$39:$B$782,W$83)+'СЕТ СН'!$H$11+СВЦЭМ!$D$10+'СЕТ СН'!$H$5-'СЕТ СН'!$H$21</f>
        <v>5244.8800436300007</v>
      </c>
      <c r="X97" s="36">
        <f>SUMIFS(СВЦЭМ!$D$39:$D$782,СВЦЭМ!$A$39:$A$782,$A97,СВЦЭМ!$B$39:$B$782,X$83)+'СЕТ СН'!$H$11+СВЦЭМ!$D$10+'СЕТ СН'!$H$5-'СЕТ СН'!$H$21</f>
        <v>5281.57664664</v>
      </c>
      <c r="Y97" s="36">
        <f>SUMIFS(СВЦЭМ!$D$39:$D$782,СВЦЭМ!$A$39:$A$782,$A97,СВЦЭМ!$B$39:$B$782,Y$83)+'СЕТ СН'!$H$11+СВЦЭМ!$D$10+'СЕТ СН'!$H$5-'СЕТ СН'!$H$21</f>
        <v>5341.1655217400003</v>
      </c>
    </row>
    <row r="98" spans="1:25" ht="15.75" x14ac:dyDescent="0.2">
      <c r="A98" s="35">
        <f t="shared" si="2"/>
        <v>45427</v>
      </c>
      <c r="B98" s="36">
        <f>SUMIFS(СВЦЭМ!$D$39:$D$782,СВЦЭМ!$A$39:$A$782,$A98,СВЦЭМ!$B$39:$B$782,B$83)+'СЕТ СН'!$H$11+СВЦЭМ!$D$10+'СЕТ СН'!$H$5-'СЕТ СН'!$H$21</f>
        <v>5391.4108366</v>
      </c>
      <c r="C98" s="36">
        <f>SUMIFS(СВЦЭМ!$D$39:$D$782,СВЦЭМ!$A$39:$A$782,$A98,СВЦЭМ!$B$39:$B$782,C$83)+'СЕТ СН'!$H$11+СВЦЭМ!$D$10+'СЕТ СН'!$H$5-'СЕТ СН'!$H$21</f>
        <v>5466.3091487399997</v>
      </c>
      <c r="D98" s="36">
        <f>SUMIFS(СВЦЭМ!$D$39:$D$782,СВЦЭМ!$A$39:$A$782,$A98,СВЦЭМ!$B$39:$B$782,D$83)+'СЕТ СН'!$H$11+СВЦЭМ!$D$10+'СЕТ СН'!$H$5-'СЕТ СН'!$H$21</f>
        <v>5479.3108185900001</v>
      </c>
      <c r="E98" s="36">
        <f>SUMIFS(СВЦЭМ!$D$39:$D$782,СВЦЭМ!$A$39:$A$782,$A98,СВЦЭМ!$B$39:$B$782,E$83)+'СЕТ СН'!$H$11+СВЦЭМ!$D$10+'СЕТ СН'!$H$5-'СЕТ СН'!$H$21</f>
        <v>5533.9126707599999</v>
      </c>
      <c r="F98" s="36">
        <f>SUMIFS(СВЦЭМ!$D$39:$D$782,СВЦЭМ!$A$39:$A$782,$A98,СВЦЭМ!$B$39:$B$782,F$83)+'СЕТ СН'!$H$11+СВЦЭМ!$D$10+'СЕТ СН'!$H$5-'СЕТ СН'!$H$21</f>
        <v>5541.9202024700007</v>
      </c>
      <c r="G98" s="36">
        <f>SUMIFS(СВЦЭМ!$D$39:$D$782,СВЦЭМ!$A$39:$A$782,$A98,СВЦЭМ!$B$39:$B$782,G$83)+'СЕТ СН'!$H$11+СВЦЭМ!$D$10+'СЕТ СН'!$H$5-'СЕТ СН'!$H$21</f>
        <v>5501.5048618800001</v>
      </c>
      <c r="H98" s="36">
        <f>SUMIFS(СВЦЭМ!$D$39:$D$782,СВЦЭМ!$A$39:$A$782,$A98,СВЦЭМ!$B$39:$B$782,H$83)+'СЕТ СН'!$H$11+СВЦЭМ!$D$10+'СЕТ СН'!$H$5-'СЕТ СН'!$H$21</f>
        <v>5445.6776724600004</v>
      </c>
      <c r="I98" s="36">
        <f>SUMIFS(СВЦЭМ!$D$39:$D$782,СВЦЭМ!$A$39:$A$782,$A98,СВЦЭМ!$B$39:$B$782,I$83)+'СЕТ СН'!$H$11+СВЦЭМ!$D$10+'СЕТ СН'!$H$5-'СЕТ СН'!$H$21</f>
        <v>5370.9047185199997</v>
      </c>
      <c r="J98" s="36">
        <f>SUMIFS(СВЦЭМ!$D$39:$D$782,СВЦЭМ!$A$39:$A$782,$A98,СВЦЭМ!$B$39:$B$782,J$83)+'СЕТ СН'!$H$11+СВЦЭМ!$D$10+'СЕТ СН'!$H$5-'СЕТ СН'!$H$21</f>
        <v>5329.5541154500006</v>
      </c>
      <c r="K98" s="36">
        <f>SUMIFS(СВЦЭМ!$D$39:$D$782,СВЦЭМ!$A$39:$A$782,$A98,СВЦЭМ!$B$39:$B$782,K$83)+'СЕТ СН'!$H$11+СВЦЭМ!$D$10+'СЕТ СН'!$H$5-'СЕТ СН'!$H$21</f>
        <v>5298.1689753999999</v>
      </c>
      <c r="L98" s="36">
        <f>SUMIFS(СВЦЭМ!$D$39:$D$782,СВЦЭМ!$A$39:$A$782,$A98,СВЦЭМ!$B$39:$B$782,L$83)+'СЕТ СН'!$H$11+СВЦЭМ!$D$10+'СЕТ СН'!$H$5-'СЕТ СН'!$H$21</f>
        <v>5265.6865849300002</v>
      </c>
      <c r="M98" s="36">
        <f>SUMIFS(СВЦЭМ!$D$39:$D$782,СВЦЭМ!$A$39:$A$782,$A98,СВЦЭМ!$B$39:$B$782,M$83)+'СЕТ СН'!$H$11+СВЦЭМ!$D$10+'СЕТ СН'!$H$5-'СЕТ СН'!$H$21</f>
        <v>5295.6629605300004</v>
      </c>
      <c r="N98" s="36">
        <f>SUMIFS(СВЦЭМ!$D$39:$D$782,СВЦЭМ!$A$39:$A$782,$A98,СВЦЭМ!$B$39:$B$782,N$83)+'СЕТ СН'!$H$11+СВЦЭМ!$D$10+'СЕТ СН'!$H$5-'СЕТ СН'!$H$21</f>
        <v>5309.3845866700003</v>
      </c>
      <c r="O98" s="36">
        <f>SUMIFS(СВЦЭМ!$D$39:$D$782,СВЦЭМ!$A$39:$A$782,$A98,СВЦЭМ!$B$39:$B$782,O$83)+'СЕТ СН'!$H$11+СВЦЭМ!$D$10+'СЕТ СН'!$H$5-'СЕТ СН'!$H$21</f>
        <v>5323.9548600300004</v>
      </c>
      <c r="P98" s="36">
        <f>SUMIFS(СВЦЭМ!$D$39:$D$782,СВЦЭМ!$A$39:$A$782,$A98,СВЦЭМ!$B$39:$B$782,P$83)+'СЕТ СН'!$H$11+СВЦЭМ!$D$10+'СЕТ СН'!$H$5-'СЕТ СН'!$H$21</f>
        <v>5336.0903753399998</v>
      </c>
      <c r="Q98" s="36">
        <f>SUMIFS(СВЦЭМ!$D$39:$D$782,СВЦЭМ!$A$39:$A$782,$A98,СВЦЭМ!$B$39:$B$782,Q$83)+'СЕТ СН'!$H$11+СВЦЭМ!$D$10+'СЕТ СН'!$H$5-'СЕТ СН'!$H$21</f>
        <v>5367.6992168899997</v>
      </c>
      <c r="R98" s="36">
        <f>SUMIFS(СВЦЭМ!$D$39:$D$782,СВЦЭМ!$A$39:$A$782,$A98,СВЦЭМ!$B$39:$B$782,R$83)+'СЕТ СН'!$H$11+СВЦЭМ!$D$10+'СЕТ СН'!$H$5-'СЕТ СН'!$H$21</f>
        <v>5375.0589439000005</v>
      </c>
      <c r="S98" s="36">
        <f>SUMIFS(СВЦЭМ!$D$39:$D$782,СВЦЭМ!$A$39:$A$782,$A98,СВЦЭМ!$B$39:$B$782,S$83)+'СЕТ СН'!$H$11+СВЦЭМ!$D$10+'СЕТ СН'!$H$5-'СЕТ СН'!$H$21</f>
        <v>5352.2966573900003</v>
      </c>
      <c r="T98" s="36">
        <f>SUMIFS(СВЦЭМ!$D$39:$D$782,СВЦЭМ!$A$39:$A$782,$A98,СВЦЭМ!$B$39:$B$782,T$83)+'СЕТ СН'!$H$11+СВЦЭМ!$D$10+'СЕТ СН'!$H$5-'СЕТ СН'!$H$21</f>
        <v>5321.5711274200003</v>
      </c>
      <c r="U98" s="36">
        <f>SUMIFS(СВЦЭМ!$D$39:$D$782,СВЦЭМ!$A$39:$A$782,$A98,СВЦЭМ!$B$39:$B$782,U$83)+'СЕТ СН'!$H$11+СВЦЭМ!$D$10+'СЕТ СН'!$H$5-'СЕТ СН'!$H$21</f>
        <v>5308.5290838600004</v>
      </c>
      <c r="V98" s="36">
        <f>SUMIFS(СВЦЭМ!$D$39:$D$782,СВЦЭМ!$A$39:$A$782,$A98,СВЦЭМ!$B$39:$B$782,V$83)+'СЕТ СН'!$H$11+СВЦЭМ!$D$10+'СЕТ СН'!$H$5-'СЕТ СН'!$H$21</f>
        <v>5267.3804557599997</v>
      </c>
      <c r="W98" s="36">
        <f>SUMIFS(СВЦЭМ!$D$39:$D$782,СВЦЭМ!$A$39:$A$782,$A98,СВЦЭМ!$B$39:$B$782,W$83)+'СЕТ СН'!$H$11+СВЦЭМ!$D$10+'СЕТ СН'!$H$5-'СЕТ СН'!$H$21</f>
        <v>5221.7735227600006</v>
      </c>
      <c r="X98" s="36">
        <f>SUMIFS(СВЦЭМ!$D$39:$D$782,СВЦЭМ!$A$39:$A$782,$A98,СВЦЭМ!$B$39:$B$782,X$83)+'СЕТ СН'!$H$11+СВЦЭМ!$D$10+'СЕТ СН'!$H$5-'СЕТ СН'!$H$21</f>
        <v>5260.9129916800002</v>
      </c>
      <c r="Y98" s="36">
        <f>SUMIFS(СВЦЭМ!$D$39:$D$782,СВЦЭМ!$A$39:$A$782,$A98,СВЦЭМ!$B$39:$B$782,Y$83)+'СЕТ СН'!$H$11+СВЦЭМ!$D$10+'СЕТ СН'!$H$5-'СЕТ СН'!$H$21</f>
        <v>5314.3179647200004</v>
      </c>
    </row>
    <row r="99" spans="1:25" ht="15.75" x14ac:dyDescent="0.2">
      <c r="A99" s="35">
        <f t="shared" si="2"/>
        <v>45428</v>
      </c>
      <c r="B99" s="36">
        <f>SUMIFS(СВЦЭМ!$D$39:$D$782,СВЦЭМ!$A$39:$A$782,$A99,СВЦЭМ!$B$39:$B$782,B$83)+'СЕТ СН'!$H$11+СВЦЭМ!$D$10+'СЕТ СН'!$H$5-'СЕТ СН'!$H$21</f>
        <v>5395.1827762000003</v>
      </c>
      <c r="C99" s="36">
        <f>SUMIFS(СВЦЭМ!$D$39:$D$782,СВЦЭМ!$A$39:$A$782,$A99,СВЦЭМ!$B$39:$B$782,C$83)+'СЕТ СН'!$H$11+СВЦЭМ!$D$10+'СЕТ СН'!$H$5-'СЕТ СН'!$H$21</f>
        <v>5491.1709234200007</v>
      </c>
      <c r="D99" s="36">
        <f>SUMIFS(СВЦЭМ!$D$39:$D$782,СВЦЭМ!$A$39:$A$782,$A99,СВЦЭМ!$B$39:$B$782,D$83)+'СЕТ СН'!$H$11+СВЦЭМ!$D$10+'СЕТ СН'!$H$5-'СЕТ СН'!$H$21</f>
        <v>5496.4041444300001</v>
      </c>
      <c r="E99" s="36">
        <f>SUMIFS(СВЦЭМ!$D$39:$D$782,СВЦЭМ!$A$39:$A$782,$A99,СВЦЭМ!$B$39:$B$782,E$83)+'СЕТ СН'!$H$11+СВЦЭМ!$D$10+'СЕТ СН'!$H$5-'СЕТ СН'!$H$21</f>
        <v>5552.3160472899999</v>
      </c>
      <c r="F99" s="36">
        <f>SUMIFS(СВЦЭМ!$D$39:$D$782,СВЦЭМ!$A$39:$A$782,$A99,СВЦЭМ!$B$39:$B$782,F$83)+'СЕТ СН'!$H$11+СВЦЭМ!$D$10+'СЕТ СН'!$H$5-'СЕТ СН'!$H$21</f>
        <v>5535.6359250599999</v>
      </c>
      <c r="G99" s="36">
        <f>SUMIFS(СВЦЭМ!$D$39:$D$782,СВЦЭМ!$A$39:$A$782,$A99,СВЦЭМ!$B$39:$B$782,G$83)+'СЕТ СН'!$H$11+СВЦЭМ!$D$10+'СЕТ СН'!$H$5-'СЕТ СН'!$H$21</f>
        <v>5500.7080822600001</v>
      </c>
      <c r="H99" s="36">
        <f>SUMIFS(СВЦЭМ!$D$39:$D$782,СВЦЭМ!$A$39:$A$782,$A99,СВЦЭМ!$B$39:$B$782,H$83)+'СЕТ СН'!$H$11+СВЦЭМ!$D$10+'СЕТ СН'!$H$5-'СЕТ СН'!$H$21</f>
        <v>5420.8933077500005</v>
      </c>
      <c r="I99" s="36">
        <f>SUMIFS(СВЦЭМ!$D$39:$D$782,СВЦЭМ!$A$39:$A$782,$A99,СВЦЭМ!$B$39:$B$782,I$83)+'СЕТ СН'!$H$11+СВЦЭМ!$D$10+'СЕТ СН'!$H$5-'СЕТ СН'!$H$21</f>
        <v>5326.3573810400003</v>
      </c>
      <c r="J99" s="36">
        <f>SUMIFS(СВЦЭМ!$D$39:$D$782,СВЦЭМ!$A$39:$A$782,$A99,СВЦЭМ!$B$39:$B$782,J$83)+'СЕТ СН'!$H$11+СВЦЭМ!$D$10+'СЕТ СН'!$H$5-'СЕТ СН'!$H$21</f>
        <v>5276.3485501600007</v>
      </c>
      <c r="K99" s="36">
        <f>SUMIFS(СВЦЭМ!$D$39:$D$782,СВЦЭМ!$A$39:$A$782,$A99,СВЦЭМ!$B$39:$B$782,K$83)+'СЕТ СН'!$H$11+СВЦЭМ!$D$10+'СЕТ СН'!$H$5-'СЕТ СН'!$H$21</f>
        <v>5255.0473341800007</v>
      </c>
      <c r="L99" s="36">
        <f>SUMIFS(СВЦЭМ!$D$39:$D$782,СВЦЭМ!$A$39:$A$782,$A99,СВЦЭМ!$B$39:$B$782,L$83)+'СЕТ СН'!$H$11+СВЦЭМ!$D$10+'СЕТ СН'!$H$5-'СЕТ СН'!$H$21</f>
        <v>5229.5596533900007</v>
      </c>
      <c r="M99" s="36">
        <f>SUMIFS(СВЦЭМ!$D$39:$D$782,СВЦЭМ!$A$39:$A$782,$A99,СВЦЭМ!$B$39:$B$782,M$83)+'СЕТ СН'!$H$11+СВЦЭМ!$D$10+'СЕТ СН'!$H$5-'СЕТ СН'!$H$21</f>
        <v>5246.8160356799999</v>
      </c>
      <c r="N99" s="36">
        <f>SUMIFS(СВЦЭМ!$D$39:$D$782,СВЦЭМ!$A$39:$A$782,$A99,СВЦЭМ!$B$39:$B$782,N$83)+'СЕТ СН'!$H$11+СВЦЭМ!$D$10+'СЕТ СН'!$H$5-'СЕТ СН'!$H$21</f>
        <v>5270.3134453600005</v>
      </c>
      <c r="O99" s="36">
        <f>SUMIFS(СВЦЭМ!$D$39:$D$782,СВЦЭМ!$A$39:$A$782,$A99,СВЦЭМ!$B$39:$B$782,O$83)+'СЕТ СН'!$H$11+СВЦЭМ!$D$10+'СЕТ СН'!$H$5-'СЕТ СН'!$H$21</f>
        <v>5275.0691626400003</v>
      </c>
      <c r="P99" s="36">
        <f>SUMIFS(СВЦЭМ!$D$39:$D$782,СВЦЭМ!$A$39:$A$782,$A99,СВЦЭМ!$B$39:$B$782,P$83)+'СЕТ СН'!$H$11+СВЦЭМ!$D$10+'СЕТ СН'!$H$5-'СЕТ СН'!$H$21</f>
        <v>5286.3795557499998</v>
      </c>
      <c r="Q99" s="36">
        <f>SUMIFS(СВЦЭМ!$D$39:$D$782,СВЦЭМ!$A$39:$A$782,$A99,СВЦЭМ!$B$39:$B$782,Q$83)+'СЕТ СН'!$H$11+СВЦЭМ!$D$10+'СЕТ СН'!$H$5-'СЕТ СН'!$H$21</f>
        <v>5308.1052418300005</v>
      </c>
      <c r="R99" s="36">
        <f>SUMIFS(СВЦЭМ!$D$39:$D$782,СВЦЭМ!$A$39:$A$782,$A99,СВЦЭМ!$B$39:$B$782,R$83)+'СЕТ СН'!$H$11+СВЦЭМ!$D$10+'СЕТ СН'!$H$5-'СЕТ СН'!$H$21</f>
        <v>5304.3205601200007</v>
      </c>
      <c r="S99" s="36">
        <f>SUMIFS(СВЦЭМ!$D$39:$D$782,СВЦЭМ!$A$39:$A$782,$A99,СВЦЭМ!$B$39:$B$782,S$83)+'СЕТ СН'!$H$11+СВЦЭМ!$D$10+'СЕТ СН'!$H$5-'СЕТ СН'!$H$21</f>
        <v>5296.3960460600001</v>
      </c>
      <c r="T99" s="36">
        <f>SUMIFS(СВЦЭМ!$D$39:$D$782,СВЦЭМ!$A$39:$A$782,$A99,СВЦЭМ!$B$39:$B$782,T$83)+'СЕТ СН'!$H$11+СВЦЭМ!$D$10+'СЕТ СН'!$H$5-'СЕТ СН'!$H$21</f>
        <v>5282.5152436400003</v>
      </c>
      <c r="U99" s="36">
        <f>SUMIFS(СВЦЭМ!$D$39:$D$782,СВЦЭМ!$A$39:$A$782,$A99,СВЦЭМ!$B$39:$B$782,U$83)+'СЕТ СН'!$H$11+СВЦЭМ!$D$10+'СЕТ СН'!$H$5-'СЕТ СН'!$H$21</f>
        <v>5268.1512187600001</v>
      </c>
      <c r="V99" s="36">
        <f>SUMIFS(СВЦЭМ!$D$39:$D$782,СВЦЭМ!$A$39:$A$782,$A99,СВЦЭМ!$B$39:$B$782,V$83)+'СЕТ СН'!$H$11+СВЦЭМ!$D$10+'СЕТ СН'!$H$5-'СЕТ СН'!$H$21</f>
        <v>5250.6048808200003</v>
      </c>
      <c r="W99" s="36">
        <f>SUMIFS(СВЦЭМ!$D$39:$D$782,СВЦЭМ!$A$39:$A$782,$A99,СВЦЭМ!$B$39:$B$782,W$83)+'СЕТ СН'!$H$11+СВЦЭМ!$D$10+'СЕТ СН'!$H$5-'СЕТ СН'!$H$21</f>
        <v>5220.4430518099998</v>
      </c>
      <c r="X99" s="36">
        <f>SUMIFS(СВЦЭМ!$D$39:$D$782,СВЦЭМ!$A$39:$A$782,$A99,СВЦЭМ!$B$39:$B$782,X$83)+'СЕТ СН'!$H$11+СВЦЭМ!$D$10+'СЕТ СН'!$H$5-'СЕТ СН'!$H$21</f>
        <v>5258.4098232300003</v>
      </c>
      <c r="Y99" s="36">
        <f>SUMIFS(СВЦЭМ!$D$39:$D$782,СВЦЭМ!$A$39:$A$782,$A99,СВЦЭМ!$B$39:$B$782,Y$83)+'СЕТ СН'!$H$11+СВЦЭМ!$D$10+'СЕТ СН'!$H$5-'СЕТ СН'!$H$21</f>
        <v>5317.42823228</v>
      </c>
    </row>
    <row r="100" spans="1:25" ht="15.75" x14ac:dyDescent="0.2">
      <c r="A100" s="35">
        <f t="shared" si="2"/>
        <v>45429</v>
      </c>
      <c r="B100" s="36">
        <f>SUMIFS(СВЦЭМ!$D$39:$D$782,СВЦЭМ!$A$39:$A$782,$A100,СВЦЭМ!$B$39:$B$782,B$83)+'СЕТ СН'!$H$11+СВЦЭМ!$D$10+'СЕТ СН'!$H$5-'СЕТ СН'!$H$21</f>
        <v>5301.6485581699999</v>
      </c>
      <c r="C100" s="36">
        <f>SUMIFS(СВЦЭМ!$D$39:$D$782,СВЦЭМ!$A$39:$A$782,$A100,СВЦЭМ!$B$39:$B$782,C$83)+'СЕТ СН'!$H$11+СВЦЭМ!$D$10+'СЕТ СН'!$H$5-'СЕТ СН'!$H$21</f>
        <v>5328.7806307000001</v>
      </c>
      <c r="D100" s="36">
        <f>SUMIFS(СВЦЭМ!$D$39:$D$782,СВЦЭМ!$A$39:$A$782,$A100,СВЦЭМ!$B$39:$B$782,D$83)+'СЕТ СН'!$H$11+СВЦЭМ!$D$10+'СЕТ СН'!$H$5-'СЕТ СН'!$H$21</f>
        <v>5335.0331955700003</v>
      </c>
      <c r="E100" s="36">
        <f>SUMIFS(СВЦЭМ!$D$39:$D$782,СВЦЭМ!$A$39:$A$782,$A100,СВЦЭМ!$B$39:$B$782,E$83)+'СЕТ СН'!$H$11+СВЦЭМ!$D$10+'СЕТ СН'!$H$5-'СЕТ СН'!$H$21</f>
        <v>5416.8218446600004</v>
      </c>
      <c r="F100" s="36">
        <f>SUMIFS(СВЦЭМ!$D$39:$D$782,СВЦЭМ!$A$39:$A$782,$A100,СВЦЭМ!$B$39:$B$782,F$83)+'СЕТ СН'!$H$11+СВЦЭМ!$D$10+'СЕТ СН'!$H$5-'СЕТ СН'!$H$21</f>
        <v>5437.1733245900004</v>
      </c>
      <c r="G100" s="36">
        <f>SUMIFS(СВЦЭМ!$D$39:$D$782,СВЦЭМ!$A$39:$A$782,$A100,СВЦЭМ!$B$39:$B$782,G$83)+'СЕТ СН'!$H$11+СВЦЭМ!$D$10+'СЕТ СН'!$H$5-'СЕТ СН'!$H$21</f>
        <v>5404.7126149200003</v>
      </c>
      <c r="H100" s="36">
        <f>SUMIFS(СВЦЭМ!$D$39:$D$782,СВЦЭМ!$A$39:$A$782,$A100,СВЦЭМ!$B$39:$B$782,H$83)+'СЕТ СН'!$H$11+СВЦЭМ!$D$10+'СЕТ СН'!$H$5-'СЕТ СН'!$H$21</f>
        <v>5384.5170844700006</v>
      </c>
      <c r="I100" s="36">
        <f>SUMIFS(СВЦЭМ!$D$39:$D$782,СВЦЭМ!$A$39:$A$782,$A100,СВЦЭМ!$B$39:$B$782,I$83)+'СЕТ СН'!$H$11+СВЦЭМ!$D$10+'СЕТ СН'!$H$5-'СЕТ СН'!$H$21</f>
        <v>5396.86811837</v>
      </c>
      <c r="J100" s="36">
        <f>SUMIFS(СВЦЭМ!$D$39:$D$782,СВЦЭМ!$A$39:$A$782,$A100,СВЦЭМ!$B$39:$B$782,J$83)+'СЕТ СН'!$H$11+СВЦЭМ!$D$10+'СЕТ СН'!$H$5-'СЕТ СН'!$H$21</f>
        <v>5337.3477761900003</v>
      </c>
      <c r="K100" s="36">
        <f>SUMIFS(СВЦЭМ!$D$39:$D$782,СВЦЭМ!$A$39:$A$782,$A100,СВЦЭМ!$B$39:$B$782,K$83)+'СЕТ СН'!$H$11+СВЦЭМ!$D$10+'СЕТ СН'!$H$5-'СЕТ СН'!$H$21</f>
        <v>5324.6880862400003</v>
      </c>
      <c r="L100" s="36">
        <f>SUMIFS(СВЦЭМ!$D$39:$D$782,СВЦЭМ!$A$39:$A$782,$A100,СВЦЭМ!$B$39:$B$782,L$83)+'СЕТ СН'!$H$11+СВЦЭМ!$D$10+'СЕТ СН'!$H$5-'СЕТ СН'!$H$21</f>
        <v>5308.6432038500006</v>
      </c>
      <c r="M100" s="36">
        <f>SUMIFS(СВЦЭМ!$D$39:$D$782,СВЦЭМ!$A$39:$A$782,$A100,СВЦЭМ!$B$39:$B$782,M$83)+'СЕТ СН'!$H$11+СВЦЭМ!$D$10+'СЕТ СН'!$H$5-'СЕТ СН'!$H$21</f>
        <v>5343.1773993500001</v>
      </c>
      <c r="N100" s="36">
        <f>SUMIFS(СВЦЭМ!$D$39:$D$782,СВЦЭМ!$A$39:$A$782,$A100,СВЦЭМ!$B$39:$B$782,N$83)+'СЕТ СН'!$H$11+СВЦЭМ!$D$10+'СЕТ СН'!$H$5-'СЕТ СН'!$H$21</f>
        <v>5347.9186564499996</v>
      </c>
      <c r="O100" s="36">
        <f>SUMIFS(СВЦЭМ!$D$39:$D$782,СВЦЭМ!$A$39:$A$782,$A100,СВЦЭМ!$B$39:$B$782,O$83)+'СЕТ СН'!$H$11+СВЦЭМ!$D$10+'СЕТ СН'!$H$5-'СЕТ СН'!$H$21</f>
        <v>5363.3962049600004</v>
      </c>
      <c r="P100" s="36">
        <f>SUMIFS(СВЦЭМ!$D$39:$D$782,СВЦЭМ!$A$39:$A$782,$A100,СВЦЭМ!$B$39:$B$782,P$83)+'СЕТ СН'!$H$11+СВЦЭМ!$D$10+'СЕТ СН'!$H$5-'СЕТ СН'!$H$21</f>
        <v>5369.3062151800004</v>
      </c>
      <c r="Q100" s="36">
        <f>SUMIFS(СВЦЭМ!$D$39:$D$782,СВЦЭМ!$A$39:$A$782,$A100,СВЦЭМ!$B$39:$B$782,Q$83)+'СЕТ СН'!$H$11+СВЦЭМ!$D$10+'СЕТ СН'!$H$5-'СЕТ СН'!$H$21</f>
        <v>5405.28900479</v>
      </c>
      <c r="R100" s="36">
        <f>SUMIFS(СВЦЭМ!$D$39:$D$782,СВЦЭМ!$A$39:$A$782,$A100,СВЦЭМ!$B$39:$B$782,R$83)+'СЕТ СН'!$H$11+СВЦЭМ!$D$10+'СЕТ СН'!$H$5-'СЕТ СН'!$H$21</f>
        <v>5414.7431956600003</v>
      </c>
      <c r="S100" s="36">
        <f>SUMIFS(СВЦЭМ!$D$39:$D$782,СВЦЭМ!$A$39:$A$782,$A100,СВЦЭМ!$B$39:$B$782,S$83)+'СЕТ СН'!$H$11+СВЦЭМ!$D$10+'СЕТ СН'!$H$5-'СЕТ СН'!$H$21</f>
        <v>5397.0918026400004</v>
      </c>
      <c r="T100" s="36">
        <f>SUMIFS(СВЦЭМ!$D$39:$D$782,СВЦЭМ!$A$39:$A$782,$A100,СВЦЭМ!$B$39:$B$782,T$83)+'СЕТ СН'!$H$11+СВЦЭМ!$D$10+'СЕТ СН'!$H$5-'СЕТ СН'!$H$21</f>
        <v>5350.6516843299996</v>
      </c>
      <c r="U100" s="36">
        <f>SUMIFS(СВЦЭМ!$D$39:$D$782,СВЦЭМ!$A$39:$A$782,$A100,СВЦЭМ!$B$39:$B$782,U$83)+'СЕТ СН'!$H$11+СВЦЭМ!$D$10+'СЕТ СН'!$H$5-'СЕТ СН'!$H$21</f>
        <v>5343.2670974499997</v>
      </c>
      <c r="V100" s="36">
        <f>SUMIFS(СВЦЭМ!$D$39:$D$782,СВЦЭМ!$A$39:$A$782,$A100,СВЦЭМ!$B$39:$B$782,V$83)+'СЕТ СН'!$H$11+СВЦЭМ!$D$10+'СЕТ СН'!$H$5-'СЕТ СН'!$H$21</f>
        <v>5326.7342740000004</v>
      </c>
      <c r="W100" s="36">
        <f>SUMIFS(СВЦЭМ!$D$39:$D$782,СВЦЭМ!$A$39:$A$782,$A100,СВЦЭМ!$B$39:$B$782,W$83)+'СЕТ СН'!$H$11+СВЦЭМ!$D$10+'СЕТ СН'!$H$5-'СЕТ СН'!$H$21</f>
        <v>5292.3223931499997</v>
      </c>
      <c r="X100" s="36">
        <f>SUMIFS(СВЦЭМ!$D$39:$D$782,СВЦЭМ!$A$39:$A$782,$A100,СВЦЭМ!$B$39:$B$782,X$83)+'СЕТ СН'!$H$11+СВЦЭМ!$D$10+'СЕТ СН'!$H$5-'СЕТ СН'!$H$21</f>
        <v>5330.9484127400001</v>
      </c>
      <c r="Y100" s="36">
        <f>SUMIFS(СВЦЭМ!$D$39:$D$782,СВЦЭМ!$A$39:$A$782,$A100,СВЦЭМ!$B$39:$B$782,Y$83)+'СЕТ СН'!$H$11+СВЦЭМ!$D$10+'СЕТ СН'!$H$5-'СЕТ СН'!$H$21</f>
        <v>5396.2906297600002</v>
      </c>
    </row>
    <row r="101" spans="1:25" ht="15.75" x14ac:dyDescent="0.2">
      <c r="A101" s="35">
        <f t="shared" si="2"/>
        <v>45430</v>
      </c>
      <c r="B101" s="36">
        <f>SUMIFS(СВЦЭМ!$D$39:$D$782,СВЦЭМ!$A$39:$A$782,$A101,СВЦЭМ!$B$39:$B$782,B$83)+'СЕТ СН'!$H$11+СВЦЭМ!$D$10+'СЕТ СН'!$H$5-'СЕТ СН'!$H$21</f>
        <v>5347.0765590000001</v>
      </c>
      <c r="C101" s="36">
        <f>SUMIFS(СВЦЭМ!$D$39:$D$782,СВЦЭМ!$A$39:$A$782,$A101,СВЦЭМ!$B$39:$B$782,C$83)+'СЕТ СН'!$H$11+СВЦЭМ!$D$10+'СЕТ СН'!$H$5-'СЕТ СН'!$H$21</f>
        <v>5426.8946376800004</v>
      </c>
      <c r="D101" s="36">
        <f>SUMIFS(СВЦЭМ!$D$39:$D$782,СВЦЭМ!$A$39:$A$782,$A101,СВЦЭМ!$B$39:$B$782,D$83)+'СЕТ СН'!$H$11+СВЦЭМ!$D$10+'СЕТ СН'!$H$5-'СЕТ СН'!$H$21</f>
        <v>5421.5422264200006</v>
      </c>
      <c r="E101" s="36">
        <f>SUMIFS(СВЦЭМ!$D$39:$D$782,СВЦЭМ!$A$39:$A$782,$A101,СВЦЭМ!$B$39:$B$782,E$83)+'СЕТ СН'!$H$11+СВЦЭМ!$D$10+'СЕТ СН'!$H$5-'СЕТ СН'!$H$21</f>
        <v>5441.8847252800006</v>
      </c>
      <c r="F101" s="36">
        <f>SUMIFS(СВЦЭМ!$D$39:$D$782,СВЦЭМ!$A$39:$A$782,$A101,СВЦЭМ!$B$39:$B$782,F$83)+'СЕТ СН'!$H$11+СВЦЭМ!$D$10+'СЕТ СН'!$H$5-'СЕТ СН'!$H$21</f>
        <v>5446.1349391800004</v>
      </c>
      <c r="G101" s="36">
        <f>SUMIFS(СВЦЭМ!$D$39:$D$782,СВЦЭМ!$A$39:$A$782,$A101,СВЦЭМ!$B$39:$B$782,G$83)+'СЕТ СН'!$H$11+СВЦЭМ!$D$10+'СЕТ СН'!$H$5-'СЕТ СН'!$H$21</f>
        <v>5450.9028831599999</v>
      </c>
      <c r="H101" s="36">
        <f>SUMIFS(СВЦЭМ!$D$39:$D$782,СВЦЭМ!$A$39:$A$782,$A101,СВЦЭМ!$B$39:$B$782,H$83)+'СЕТ СН'!$H$11+СВЦЭМ!$D$10+'СЕТ СН'!$H$5-'СЕТ СН'!$H$21</f>
        <v>5427.3493838499999</v>
      </c>
      <c r="I101" s="36">
        <f>SUMIFS(СВЦЭМ!$D$39:$D$782,СВЦЭМ!$A$39:$A$782,$A101,СВЦЭМ!$B$39:$B$782,I$83)+'СЕТ СН'!$H$11+СВЦЭМ!$D$10+'СЕТ СН'!$H$5-'СЕТ СН'!$H$21</f>
        <v>5396.04489053</v>
      </c>
      <c r="J101" s="36">
        <f>SUMIFS(СВЦЭМ!$D$39:$D$782,СВЦЭМ!$A$39:$A$782,$A101,СВЦЭМ!$B$39:$B$782,J$83)+'СЕТ СН'!$H$11+СВЦЭМ!$D$10+'СЕТ СН'!$H$5-'СЕТ СН'!$H$21</f>
        <v>5347.0585101400002</v>
      </c>
      <c r="K101" s="36">
        <f>SUMIFS(СВЦЭМ!$D$39:$D$782,СВЦЭМ!$A$39:$A$782,$A101,СВЦЭМ!$B$39:$B$782,K$83)+'СЕТ СН'!$H$11+СВЦЭМ!$D$10+'СЕТ СН'!$H$5-'СЕТ СН'!$H$21</f>
        <v>5323.0628221000006</v>
      </c>
      <c r="L101" s="36">
        <f>SUMIFS(СВЦЭМ!$D$39:$D$782,СВЦЭМ!$A$39:$A$782,$A101,СВЦЭМ!$B$39:$B$782,L$83)+'СЕТ СН'!$H$11+СВЦЭМ!$D$10+'СЕТ СН'!$H$5-'СЕТ СН'!$H$21</f>
        <v>5320.7312381700003</v>
      </c>
      <c r="M101" s="36">
        <f>SUMIFS(СВЦЭМ!$D$39:$D$782,СВЦЭМ!$A$39:$A$782,$A101,СВЦЭМ!$B$39:$B$782,M$83)+'СЕТ СН'!$H$11+СВЦЭМ!$D$10+'СЕТ СН'!$H$5-'СЕТ СН'!$H$21</f>
        <v>5348.2763477600001</v>
      </c>
      <c r="N101" s="36">
        <f>SUMIFS(СВЦЭМ!$D$39:$D$782,СВЦЭМ!$A$39:$A$782,$A101,СВЦЭМ!$B$39:$B$782,N$83)+'СЕТ СН'!$H$11+СВЦЭМ!$D$10+'СЕТ СН'!$H$5-'СЕТ СН'!$H$21</f>
        <v>5353.0709808000001</v>
      </c>
      <c r="O101" s="36">
        <f>SUMIFS(СВЦЭМ!$D$39:$D$782,СВЦЭМ!$A$39:$A$782,$A101,СВЦЭМ!$B$39:$B$782,O$83)+'СЕТ СН'!$H$11+СВЦЭМ!$D$10+'СЕТ СН'!$H$5-'СЕТ СН'!$H$21</f>
        <v>5360.3958245100002</v>
      </c>
      <c r="P101" s="36">
        <f>SUMIFS(СВЦЭМ!$D$39:$D$782,СВЦЭМ!$A$39:$A$782,$A101,СВЦЭМ!$B$39:$B$782,P$83)+'СЕТ СН'!$H$11+СВЦЭМ!$D$10+'СЕТ СН'!$H$5-'СЕТ СН'!$H$21</f>
        <v>5382.5852214300003</v>
      </c>
      <c r="Q101" s="36">
        <f>SUMIFS(СВЦЭМ!$D$39:$D$782,СВЦЭМ!$A$39:$A$782,$A101,СВЦЭМ!$B$39:$B$782,Q$83)+'СЕТ СН'!$H$11+СВЦЭМ!$D$10+'СЕТ СН'!$H$5-'СЕТ СН'!$H$21</f>
        <v>5401.3657818299998</v>
      </c>
      <c r="R101" s="36">
        <f>SUMIFS(СВЦЭМ!$D$39:$D$782,СВЦЭМ!$A$39:$A$782,$A101,СВЦЭМ!$B$39:$B$782,R$83)+'СЕТ СН'!$H$11+СВЦЭМ!$D$10+'СЕТ СН'!$H$5-'СЕТ СН'!$H$21</f>
        <v>5416.96048453</v>
      </c>
      <c r="S101" s="36">
        <f>SUMIFS(СВЦЭМ!$D$39:$D$782,СВЦЭМ!$A$39:$A$782,$A101,СВЦЭМ!$B$39:$B$782,S$83)+'СЕТ СН'!$H$11+СВЦЭМ!$D$10+'СЕТ СН'!$H$5-'СЕТ СН'!$H$21</f>
        <v>5411.2373696600007</v>
      </c>
      <c r="T101" s="36">
        <f>SUMIFS(СВЦЭМ!$D$39:$D$782,СВЦЭМ!$A$39:$A$782,$A101,СВЦЭМ!$B$39:$B$782,T$83)+'СЕТ СН'!$H$11+СВЦЭМ!$D$10+'СЕТ СН'!$H$5-'СЕТ СН'!$H$21</f>
        <v>5385.1750851699999</v>
      </c>
      <c r="U101" s="36">
        <f>SUMIFS(СВЦЭМ!$D$39:$D$782,СВЦЭМ!$A$39:$A$782,$A101,СВЦЭМ!$B$39:$B$782,U$83)+'СЕТ СН'!$H$11+СВЦЭМ!$D$10+'СЕТ СН'!$H$5-'СЕТ СН'!$H$21</f>
        <v>5360.0037675700005</v>
      </c>
      <c r="V101" s="36">
        <f>SUMIFS(СВЦЭМ!$D$39:$D$782,СВЦЭМ!$A$39:$A$782,$A101,СВЦЭМ!$B$39:$B$782,V$83)+'СЕТ СН'!$H$11+СВЦЭМ!$D$10+'СЕТ СН'!$H$5-'СЕТ СН'!$H$21</f>
        <v>5309.05658984</v>
      </c>
      <c r="W101" s="36">
        <f>SUMIFS(СВЦЭМ!$D$39:$D$782,СВЦЭМ!$A$39:$A$782,$A101,СВЦЭМ!$B$39:$B$782,W$83)+'СЕТ СН'!$H$11+СВЦЭМ!$D$10+'СЕТ СН'!$H$5-'СЕТ СН'!$H$21</f>
        <v>5265.90909938</v>
      </c>
      <c r="X101" s="36">
        <f>SUMIFS(СВЦЭМ!$D$39:$D$782,СВЦЭМ!$A$39:$A$782,$A101,СВЦЭМ!$B$39:$B$782,X$83)+'СЕТ СН'!$H$11+СВЦЭМ!$D$10+'СЕТ СН'!$H$5-'СЕТ СН'!$H$21</f>
        <v>5302.17258193</v>
      </c>
      <c r="Y101" s="36">
        <f>SUMIFS(СВЦЭМ!$D$39:$D$782,СВЦЭМ!$A$39:$A$782,$A101,СВЦЭМ!$B$39:$B$782,Y$83)+'СЕТ СН'!$H$11+СВЦЭМ!$D$10+'СЕТ СН'!$H$5-'СЕТ СН'!$H$21</f>
        <v>5376.2351552700002</v>
      </c>
    </row>
    <row r="102" spans="1:25" ht="15.75" x14ac:dyDescent="0.2">
      <c r="A102" s="35">
        <f t="shared" si="2"/>
        <v>45431</v>
      </c>
      <c r="B102" s="36">
        <f>SUMIFS(СВЦЭМ!$D$39:$D$782,СВЦЭМ!$A$39:$A$782,$A102,СВЦЭМ!$B$39:$B$782,B$83)+'СЕТ СН'!$H$11+СВЦЭМ!$D$10+'СЕТ СН'!$H$5-'СЕТ СН'!$H$21</f>
        <v>5420.5429612600001</v>
      </c>
      <c r="C102" s="36">
        <f>SUMIFS(СВЦЭМ!$D$39:$D$782,СВЦЭМ!$A$39:$A$782,$A102,СВЦЭМ!$B$39:$B$782,C$83)+'СЕТ СН'!$H$11+СВЦЭМ!$D$10+'СЕТ СН'!$H$5-'СЕТ СН'!$H$21</f>
        <v>5440.50307797</v>
      </c>
      <c r="D102" s="36">
        <f>SUMIFS(СВЦЭМ!$D$39:$D$782,СВЦЭМ!$A$39:$A$782,$A102,СВЦЭМ!$B$39:$B$782,D$83)+'СЕТ СН'!$H$11+СВЦЭМ!$D$10+'СЕТ СН'!$H$5-'СЕТ СН'!$H$21</f>
        <v>5470.3021024099999</v>
      </c>
      <c r="E102" s="36">
        <f>SUMIFS(СВЦЭМ!$D$39:$D$782,СВЦЭМ!$A$39:$A$782,$A102,СВЦЭМ!$B$39:$B$782,E$83)+'СЕТ СН'!$H$11+СВЦЭМ!$D$10+'СЕТ СН'!$H$5-'СЕТ СН'!$H$21</f>
        <v>5492.8844244100001</v>
      </c>
      <c r="F102" s="36">
        <f>SUMIFS(СВЦЭМ!$D$39:$D$782,СВЦЭМ!$A$39:$A$782,$A102,СВЦЭМ!$B$39:$B$782,F$83)+'СЕТ СН'!$H$11+СВЦЭМ!$D$10+'СЕТ СН'!$H$5-'СЕТ СН'!$H$21</f>
        <v>5494.09292955</v>
      </c>
      <c r="G102" s="36">
        <f>SUMIFS(СВЦЭМ!$D$39:$D$782,СВЦЭМ!$A$39:$A$782,$A102,СВЦЭМ!$B$39:$B$782,G$83)+'СЕТ СН'!$H$11+СВЦЭМ!$D$10+'СЕТ СН'!$H$5-'СЕТ СН'!$H$21</f>
        <v>5476.5895786600004</v>
      </c>
      <c r="H102" s="36">
        <f>SUMIFS(СВЦЭМ!$D$39:$D$782,СВЦЭМ!$A$39:$A$782,$A102,СВЦЭМ!$B$39:$B$782,H$83)+'СЕТ СН'!$H$11+СВЦЭМ!$D$10+'СЕТ СН'!$H$5-'СЕТ СН'!$H$21</f>
        <v>5492.24092483</v>
      </c>
      <c r="I102" s="36">
        <f>SUMIFS(СВЦЭМ!$D$39:$D$782,СВЦЭМ!$A$39:$A$782,$A102,СВЦЭМ!$B$39:$B$782,I$83)+'СЕТ СН'!$H$11+СВЦЭМ!$D$10+'СЕТ СН'!$H$5-'СЕТ СН'!$H$21</f>
        <v>5458.4321058700007</v>
      </c>
      <c r="J102" s="36">
        <f>SUMIFS(СВЦЭМ!$D$39:$D$782,СВЦЭМ!$A$39:$A$782,$A102,СВЦЭМ!$B$39:$B$782,J$83)+'СЕТ СН'!$H$11+СВЦЭМ!$D$10+'СЕТ СН'!$H$5-'СЕТ СН'!$H$21</f>
        <v>5360.7148854400002</v>
      </c>
      <c r="K102" s="36">
        <f>SUMIFS(СВЦЭМ!$D$39:$D$782,СВЦЭМ!$A$39:$A$782,$A102,СВЦЭМ!$B$39:$B$782,K$83)+'СЕТ СН'!$H$11+СВЦЭМ!$D$10+'СЕТ СН'!$H$5-'СЕТ СН'!$H$21</f>
        <v>5303.2832269200007</v>
      </c>
      <c r="L102" s="36">
        <f>SUMIFS(СВЦЭМ!$D$39:$D$782,СВЦЭМ!$A$39:$A$782,$A102,СВЦЭМ!$B$39:$B$782,L$83)+'СЕТ СН'!$H$11+СВЦЭМ!$D$10+'СЕТ СН'!$H$5-'СЕТ СН'!$H$21</f>
        <v>5289.6464493399999</v>
      </c>
      <c r="M102" s="36">
        <f>SUMIFS(СВЦЭМ!$D$39:$D$782,СВЦЭМ!$A$39:$A$782,$A102,СВЦЭМ!$B$39:$B$782,M$83)+'СЕТ СН'!$H$11+СВЦЭМ!$D$10+'СЕТ СН'!$H$5-'СЕТ СН'!$H$21</f>
        <v>5299.7563633600003</v>
      </c>
      <c r="N102" s="36">
        <f>SUMIFS(СВЦЭМ!$D$39:$D$782,СВЦЭМ!$A$39:$A$782,$A102,СВЦЭМ!$B$39:$B$782,N$83)+'СЕТ СН'!$H$11+СВЦЭМ!$D$10+'СЕТ СН'!$H$5-'СЕТ СН'!$H$21</f>
        <v>5296.1570994399999</v>
      </c>
      <c r="O102" s="36">
        <f>SUMIFS(СВЦЭМ!$D$39:$D$782,СВЦЭМ!$A$39:$A$782,$A102,СВЦЭМ!$B$39:$B$782,O$83)+'СЕТ СН'!$H$11+СВЦЭМ!$D$10+'СЕТ СН'!$H$5-'СЕТ СН'!$H$21</f>
        <v>5297.4730176499997</v>
      </c>
      <c r="P102" s="36">
        <f>SUMIFS(СВЦЭМ!$D$39:$D$782,СВЦЭМ!$A$39:$A$782,$A102,СВЦЭМ!$B$39:$B$782,P$83)+'СЕТ СН'!$H$11+СВЦЭМ!$D$10+'СЕТ СН'!$H$5-'СЕТ СН'!$H$21</f>
        <v>5315.5655507199999</v>
      </c>
      <c r="Q102" s="36">
        <f>SUMIFS(СВЦЭМ!$D$39:$D$782,СВЦЭМ!$A$39:$A$782,$A102,СВЦЭМ!$B$39:$B$782,Q$83)+'СЕТ СН'!$H$11+СВЦЭМ!$D$10+'СЕТ СН'!$H$5-'СЕТ СН'!$H$21</f>
        <v>5337.98107858</v>
      </c>
      <c r="R102" s="36">
        <f>SUMIFS(СВЦЭМ!$D$39:$D$782,СВЦЭМ!$A$39:$A$782,$A102,СВЦЭМ!$B$39:$B$782,R$83)+'СЕТ СН'!$H$11+СВЦЭМ!$D$10+'СЕТ СН'!$H$5-'СЕТ СН'!$H$21</f>
        <v>5341.3865064199999</v>
      </c>
      <c r="S102" s="36">
        <f>SUMIFS(СВЦЭМ!$D$39:$D$782,СВЦЭМ!$A$39:$A$782,$A102,СВЦЭМ!$B$39:$B$782,S$83)+'СЕТ СН'!$H$11+СВЦЭМ!$D$10+'СЕТ СН'!$H$5-'СЕТ СН'!$H$21</f>
        <v>5327.9675161600007</v>
      </c>
      <c r="T102" s="36">
        <f>SUMIFS(СВЦЭМ!$D$39:$D$782,СВЦЭМ!$A$39:$A$782,$A102,СВЦЭМ!$B$39:$B$782,T$83)+'СЕТ СН'!$H$11+СВЦЭМ!$D$10+'СЕТ СН'!$H$5-'СЕТ СН'!$H$21</f>
        <v>5308.6504385400003</v>
      </c>
      <c r="U102" s="36">
        <f>SUMIFS(СВЦЭМ!$D$39:$D$782,СВЦЭМ!$A$39:$A$782,$A102,СВЦЭМ!$B$39:$B$782,U$83)+'СЕТ СН'!$H$11+СВЦЭМ!$D$10+'СЕТ СН'!$H$5-'СЕТ СН'!$H$21</f>
        <v>5306.27816205</v>
      </c>
      <c r="V102" s="36">
        <f>SUMIFS(СВЦЭМ!$D$39:$D$782,СВЦЭМ!$A$39:$A$782,$A102,СВЦЭМ!$B$39:$B$782,V$83)+'СЕТ СН'!$H$11+СВЦЭМ!$D$10+'СЕТ СН'!$H$5-'СЕТ СН'!$H$21</f>
        <v>5298.6261910600006</v>
      </c>
      <c r="W102" s="36">
        <f>SUMIFS(СВЦЭМ!$D$39:$D$782,СВЦЭМ!$A$39:$A$782,$A102,СВЦЭМ!$B$39:$B$782,W$83)+'СЕТ СН'!$H$11+СВЦЭМ!$D$10+'СЕТ СН'!$H$5-'СЕТ СН'!$H$21</f>
        <v>5261.1155333900006</v>
      </c>
      <c r="X102" s="36">
        <f>SUMIFS(СВЦЭМ!$D$39:$D$782,СВЦЭМ!$A$39:$A$782,$A102,СВЦЭМ!$B$39:$B$782,X$83)+'СЕТ СН'!$H$11+СВЦЭМ!$D$10+'СЕТ СН'!$H$5-'СЕТ СН'!$H$21</f>
        <v>5300.5762811200002</v>
      </c>
      <c r="Y102" s="36">
        <f>SUMIFS(СВЦЭМ!$D$39:$D$782,СВЦЭМ!$A$39:$A$782,$A102,СВЦЭМ!$B$39:$B$782,Y$83)+'СЕТ СН'!$H$11+СВЦЭМ!$D$10+'СЕТ СН'!$H$5-'СЕТ СН'!$H$21</f>
        <v>5333.3643009200005</v>
      </c>
    </row>
    <row r="103" spans="1:25" ht="15.75" x14ac:dyDescent="0.2">
      <c r="A103" s="35">
        <f t="shared" si="2"/>
        <v>45432</v>
      </c>
      <c r="B103" s="36">
        <f>SUMIFS(СВЦЭМ!$D$39:$D$782,СВЦЭМ!$A$39:$A$782,$A103,СВЦЭМ!$B$39:$B$782,B$83)+'СЕТ СН'!$H$11+СВЦЭМ!$D$10+'СЕТ СН'!$H$5-'СЕТ СН'!$H$21</f>
        <v>5357.9793370200005</v>
      </c>
      <c r="C103" s="36">
        <f>SUMIFS(СВЦЭМ!$D$39:$D$782,СВЦЭМ!$A$39:$A$782,$A103,СВЦЭМ!$B$39:$B$782,C$83)+'СЕТ СН'!$H$11+СВЦЭМ!$D$10+'СЕТ СН'!$H$5-'СЕТ СН'!$H$21</f>
        <v>5456.1802142400002</v>
      </c>
      <c r="D103" s="36">
        <f>SUMIFS(СВЦЭМ!$D$39:$D$782,СВЦЭМ!$A$39:$A$782,$A103,СВЦЭМ!$B$39:$B$782,D$83)+'СЕТ СН'!$H$11+СВЦЭМ!$D$10+'СЕТ СН'!$H$5-'СЕТ СН'!$H$21</f>
        <v>5458.9009369599999</v>
      </c>
      <c r="E103" s="36">
        <f>SUMIFS(СВЦЭМ!$D$39:$D$782,СВЦЭМ!$A$39:$A$782,$A103,СВЦЭМ!$B$39:$B$782,E$83)+'СЕТ СН'!$H$11+СВЦЭМ!$D$10+'СЕТ СН'!$H$5-'СЕТ СН'!$H$21</f>
        <v>5522.4208722500007</v>
      </c>
      <c r="F103" s="36">
        <f>SUMIFS(СВЦЭМ!$D$39:$D$782,СВЦЭМ!$A$39:$A$782,$A103,СВЦЭМ!$B$39:$B$782,F$83)+'СЕТ СН'!$H$11+СВЦЭМ!$D$10+'СЕТ СН'!$H$5-'СЕТ СН'!$H$21</f>
        <v>5519.6593169799999</v>
      </c>
      <c r="G103" s="36">
        <f>SUMIFS(СВЦЭМ!$D$39:$D$782,СВЦЭМ!$A$39:$A$782,$A103,СВЦЭМ!$B$39:$B$782,G$83)+'СЕТ СН'!$H$11+СВЦЭМ!$D$10+'СЕТ СН'!$H$5-'СЕТ СН'!$H$21</f>
        <v>5475.6604264400003</v>
      </c>
      <c r="H103" s="36">
        <f>SUMIFS(СВЦЭМ!$D$39:$D$782,СВЦЭМ!$A$39:$A$782,$A103,СВЦЭМ!$B$39:$B$782,H$83)+'СЕТ СН'!$H$11+СВЦЭМ!$D$10+'СЕТ СН'!$H$5-'СЕТ СН'!$H$21</f>
        <v>5419.2488977399998</v>
      </c>
      <c r="I103" s="36">
        <f>SUMIFS(СВЦЭМ!$D$39:$D$782,СВЦЭМ!$A$39:$A$782,$A103,СВЦЭМ!$B$39:$B$782,I$83)+'СЕТ СН'!$H$11+СВЦЭМ!$D$10+'СЕТ СН'!$H$5-'СЕТ СН'!$H$21</f>
        <v>5351.0491103200002</v>
      </c>
      <c r="J103" s="36">
        <f>SUMIFS(СВЦЭМ!$D$39:$D$782,СВЦЭМ!$A$39:$A$782,$A103,СВЦЭМ!$B$39:$B$782,J$83)+'СЕТ СН'!$H$11+СВЦЭМ!$D$10+'СЕТ СН'!$H$5-'СЕТ СН'!$H$21</f>
        <v>5302.86576496</v>
      </c>
      <c r="K103" s="36">
        <f>SUMIFS(СВЦЭМ!$D$39:$D$782,СВЦЭМ!$A$39:$A$782,$A103,СВЦЭМ!$B$39:$B$782,K$83)+'СЕТ СН'!$H$11+СВЦЭМ!$D$10+'СЕТ СН'!$H$5-'СЕТ СН'!$H$21</f>
        <v>5299.40929968</v>
      </c>
      <c r="L103" s="36">
        <f>SUMIFS(СВЦЭМ!$D$39:$D$782,СВЦЭМ!$A$39:$A$782,$A103,СВЦЭМ!$B$39:$B$782,L$83)+'СЕТ СН'!$H$11+СВЦЭМ!$D$10+'СЕТ СН'!$H$5-'СЕТ СН'!$H$21</f>
        <v>5287.1967617</v>
      </c>
      <c r="M103" s="36">
        <f>SUMIFS(СВЦЭМ!$D$39:$D$782,СВЦЭМ!$A$39:$A$782,$A103,СВЦЭМ!$B$39:$B$782,M$83)+'СЕТ СН'!$H$11+СВЦЭМ!$D$10+'СЕТ СН'!$H$5-'СЕТ СН'!$H$21</f>
        <v>5299.7960875600002</v>
      </c>
      <c r="N103" s="36">
        <f>SUMIFS(СВЦЭМ!$D$39:$D$782,СВЦЭМ!$A$39:$A$782,$A103,СВЦЭМ!$B$39:$B$782,N$83)+'СЕТ СН'!$H$11+СВЦЭМ!$D$10+'СЕТ СН'!$H$5-'СЕТ СН'!$H$21</f>
        <v>5312.1039342000004</v>
      </c>
      <c r="O103" s="36">
        <f>SUMIFS(СВЦЭМ!$D$39:$D$782,СВЦЭМ!$A$39:$A$782,$A103,СВЦЭМ!$B$39:$B$782,O$83)+'СЕТ СН'!$H$11+СВЦЭМ!$D$10+'СЕТ СН'!$H$5-'СЕТ СН'!$H$21</f>
        <v>5310.7474537899998</v>
      </c>
      <c r="P103" s="36">
        <f>SUMIFS(СВЦЭМ!$D$39:$D$782,СВЦЭМ!$A$39:$A$782,$A103,СВЦЭМ!$B$39:$B$782,P$83)+'СЕТ СН'!$H$11+СВЦЭМ!$D$10+'СЕТ СН'!$H$5-'СЕТ СН'!$H$21</f>
        <v>5323.5525531000003</v>
      </c>
      <c r="Q103" s="36">
        <f>SUMIFS(СВЦЭМ!$D$39:$D$782,СВЦЭМ!$A$39:$A$782,$A103,СВЦЭМ!$B$39:$B$782,Q$83)+'СЕТ СН'!$H$11+СВЦЭМ!$D$10+'СЕТ СН'!$H$5-'СЕТ СН'!$H$21</f>
        <v>5330.0396298800006</v>
      </c>
      <c r="R103" s="36">
        <f>SUMIFS(СВЦЭМ!$D$39:$D$782,СВЦЭМ!$A$39:$A$782,$A103,СВЦЭМ!$B$39:$B$782,R$83)+'СЕТ СН'!$H$11+СВЦЭМ!$D$10+'СЕТ СН'!$H$5-'СЕТ СН'!$H$21</f>
        <v>5336.3167213899997</v>
      </c>
      <c r="S103" s="36">
        <f>SUMIFS(СВЦЭМ!$D$39:$D$782,СВЦЭМ!$A$39:$A$782,$A103,СВЦЭМ!$B$39:$B$782,S$83)+'СЕТ СН'!$H$11+СВЦЭМ!$D$10+'СЕТ СН'!$H$5-'СЕТ СН'!$H$21</f>
        <v>5323.2389950100005</v>
      </c>
      <c r="T103" s="36">
        <f>SUMIFS(СВЦЭМ!$D$39:$D$782,СВЦЭМ!$A$39:$A$782,$A103,СВЦЭМ!$B$39:$B$782,T$83)+'СЕТ СН'!$H$11+СВЦЭМ!$D$10+'СЕТ СН'!$H$5-'СЕТ СН'!$H$21</f>
        <v>5303.9832887900002</v>
      </c>
      <c r="U103" s="36">
        <f>SUMIFS(СВЦЭМ!$D$39:$D$782,СВЦЭМ!$A$39:$A$782,$A103,СВЦЭМ!$B$39:$B$782,U$83)+'СЕТ СН'!$H$11+СВЦЭМ!$D$10+'СЕТ СН'!$H$5-'СЕТ СН'!$H$21</f>
        <v>5309.9659147500006</v>
      </c>
      <c r="V103" s="36">
        <f>SUMIFS(СВЦЭМ!$D$39:$D$782,СВЦЭМ!$A$39:$A$782,$A103,СВЦЭМ!$B$39:$B$782,V$83)+'СЕТ СН'!$H$11+СВЦЭМ!$D$10+'СЕТ СН'!$H$5-'СЕТ СН'!$H$21</f>
        <v>5297.7933614200001</v>
      </c>
      <c r="W103" s="36">
        <f>SUMIFS(СВЦЭМ!$D$39:$D$782,СВЦЭМ!$A$39:$A$782,$A103,СВЦЭМ!$B$39:$B$782,W$83)+'СЕТ СН'!$H$11+СВЦЭМ!$D$10+'СЕТ СН'!$H$5-'СЕТ СН'!$H$21</f>
        <v>5259.12208801</v>
      </c>
      <c r="X103" s="36">
        <f>SUMIFS(СВЦЭМ!$D$39:$D$782,СВЦЭМ!$A$39:$A$782,$A103,СВЦЭМ!$B$39:$B$782,X$83)+'СЕТ СН'!$H$11+СВЦЭМ!$D$10+'СЕТ СН'!$H$5-'СЕТ СН'!$H$21</f>
        <v>5287.2718821300004</v>
      </c>
      <c r="Y103" s="36">
        <f>SUMIFS(СВЦЭМ!$D$39:$D$782,СВЦЭМ!$A$39:$A$782,$A103,СВЦЭМ!$B$39:$B$782,Y$83)+'СЕТ СН'!$H$11+СВЦЭМ!$D$10+'СЕТ СН'!$H$5-'СЕТ СН'!$H$21</f>
        <v>5329.2823738200004</v>
      </c>
    </row>
    <row r="104" spans="1:25" ht="15.75" x14ac:dyDescent="0.2">
      <c r="A104" s="35">
        <f t="shared" si="2"/>
        <v>45433</v>
      </c>
      <c r="B104" s="36">
        <f>SUMIFS(СВЦЭМ!$D$39:$D$782,СВЦЭМ!$A$39:$A$782,$A104,СВЦЭМ!$B$39:$B$782,B$83)+'СЕТ СН'!$H$11+СВЦЭМ!$D$10+'СЕТ СН'!$H$5-'СЕТ СН'!$H$21</f>
        <v>5308.42408832</v>
      </c>
      <c r="C104" s="36">
        <f>SUMIFS(СВЦЭМ!$D$39:$D$782,СВЦЭМ!$A$39:$A$782,$A104,СВЦЭМ!$B$39:$B$782,C$83)+'СЕТ СН'!$H$11+СВЦЭМ!$D$10+'СЕТ СН'!$H$5-'СЕТ СН'!$H$21</f>
        <v>5417.4364016899999</v>
      </c>
      <c r="D104" s="36">
        <f>SUMIFS(СВЦЭМ!$D$39:$D$782,СВЦЭМ!$A$39:$A$782,$A104,СВЦЭМ!$B$39:$B$782,D$83)+'СЕТ СН'!$H$11+СВЦЭМ!$D$10+'СЕТ СН'!$H$5-'СЕТ СН'!$H$21</f>
        <v>5428.6443251000001</v>
      </c>
      <c r="E104" s="36">
        <f>SUMIFS(СВЦЭМ!$D$39:$D$782,СВЦЭМ!$A$39:$A$782,$A104,СВЦЭМ!$B$39:$B$782,E$83)+'СЕТ СН'!$H$11+СВЦЭМ!$D$10+'СЕТ СН'!$H$5-'СЕТ СН'!$H$21</f>
        <v>5486.8965941000006</v>
      </c>
      <c r="F104" s="36">
        <f>SUMIFS(СВЦЭМ!$D$39:$D$782,СВЦЭМ!$A$39:$A$782,$A104,СВЦЭМ!$B$39:$B$782,F$83)+'СЕТ СН'!$H$11+СВЦЭМ!$D$10+'СЕТ СН'!$H$5-'СЕТ СН'!$H$21</f>
        <v>5480.2958493300002</v>
      </c>
      <c r="G104" s="36">
        <f>SUMIFS(СВЦЭМ!$D$39:$D$782,СВЦЭМ!$A$39:$A$782,$A104,СВЦЭМ!$B$39:$B$782,G$83)+'СЕТ СН'!$H$11+СВЦЭМ!$D$10+'СЕТ СН'!$H$5-'СЕТ СН'!$H$21</f>
        <v>5438.7520247400007</v>
      </c>
      <c r="H104" s="36">
        <f>SUMIFS(СВЦЭМ!$D$39:$D$782,СВЦЭМ!$A$39:$A$782,$A104,СВЦЭМ!$B$39:$B$782,H$83)+'СЕТ СН'!$H$11+СВЦЭМ!$D$10+'СЕТ СН'!$H$5-'СЕТ СН'!$H$21</f>
        <v>5345.9072258899996</v>
      </c>
      <c r="I104" s="36">
        <f>SUMIFS(СВЦЭМ!$D$39:$D$782,СВЦЭМ!$A$39:$A$782,$A104,СВЦЭМ!$B$39:$B$782,I$83)+'СЕТ СН'!$H$11+СВЦЭМ!$D$10+'СЕТ СН'!$H$5-'СЕТ СН'!$H$21</f>
        <v>5306.7585738799999</v>
      </c>
      <c r="J104" s="36">
        <f>SUMIFS(СВЦЭМ!$D$39:$D$782,СВЦЭМ!$A$39:$A$782,$A104,СВЦЭМ!$B$39:$B$782,J$83)+'СЕТ СН'!$H$11+СВЦЭМ!$D$10+'СЕТ СН'!$H$5-'СЕТ СН'!$H$21</f>
        <v>5302.2761601600005</v>
      </c>
      <c r="K104" s="36">
        <f>SUMIFS(СВЦЭМ!$D$39:$D$782,СВЦЭМ!$A$39:$A$782,$A104,СВЦЭМ!$B$39:$B$782,K$83)+'СЕТ СН'!$H$11+СВЦЭМ!$D$10+'СЕТ СН'!$H$5-'СЕТ СН'!$H$21</f>
        <v>5308.5228492200004</v>
      </c>
      <c r="L104" s="36">
        <f>SUMIFS(СВЦЭМ!$D$39:$D$782,СВЦЭМ!$A$39:$A$782,$A104,СВЦЭМ!$B$39:$B$782,L$83)+'СЕТ СН'!$H$11+СВЦЭМ!$D$10+'СЕТ СН'!$H$5-'СЕТ СН'!$H$21</f>
        <v>5279.5194791699996</v>
      </c>
      <c r="M104" s="36">
        <f>SUMIFS(СВЦЭМ!$D$39:$D$782,СВЦЭМ!$A$39:$A$782,$A104,СВЦЭМ!$B$39:$B$782,M$83)+'СЕТ СН'!$H$11+СВЦЭМ!$D$10+'СЕТ СН'!$H$5-'СЕТ СН'!$H$21</f>
        <v>5280.3055786900004</v>
      </c>
      <c r="N104" s="36">
        <f>SUMIFS(СВЦЭМ!$D$39:$D$782,СВЦЭМ!$A$39:$A$782,$A104,СВЦЭМ!$B$39:$B$782,N$83)+'СЕТ СН'!$H$11+СВЦЭМ!$D$10+'СЕТ СН'!$H$5-'СЕТ СН'!$H$21</f>
        <v>5253.4182810800003</v>
      </c>
      <c r="O104" s="36">
        <f>SUMIFS(СВЦЭМ!$D$39:$D$782,СВЦЭМ!$A$39:$A$782,$A104,СВЦЭМ!$B$39:$B$782,O$83)+'СЕТ СН'!$H$11+СВЦЭМ!$D$10+'СЕТ СН'!$H$5-'СЕТ СН'!$H$21</f>
        <v>5261.5348516699996</v>
      </c>
      <c r="P104" s="36">
        <f>SUMIFS(СВЦЭМ!$D$39:$D$782,СВЦЭМ!$A$39:$A$782,$A104,СВЦЭМ!$B$39:$B$782,P$83)+'СЕТ СН'!$H$11+СВЦЭМ!$D$10+'СЕТ СН'!$H$5-'СЕТ СН'!$H$21</f>
        <v>5260.39812962</v>
      </c>
      <c r="Q104" s="36">
        <f>SUMIFS(СВЦЭМ!$D$39:$D$782,СВЦЭМ!$A$39:$A$782,$A104,СВЦЭМ!$B$39:$B$782,Q$83)+'СЕТ СН'!$H$11+СВЦЭМ!$D$10+'СЕТ СН'!$H$5-'СЕТ СН'!$H$21</f>
        <v>5268.6192660899997</v>
      </c>
      <c r="R104" s="36">
        <f>SUMIFS(СВЦЭМ!$D$39:$D$782,СВЦЭМ!$A$39:$A$782,$A104,СВЦЭМ!$B$39:$B$782,R$83)+'СЕТ СН'!$H$11+СВЦЭМ!$D$10+'СЕТ СН'!$H$5-'СЕТ СН'!$H$21</f>
        <v>5268.1326082599999</v>
      </c>
      <c r="S104" s="36">
        <f>SUMIFS(СВЦЭМ!$D$39:$D$782,СВЦЭМ!$A$39:$A$782,$A104,СВЦЭМ!$B$39:$B$782,S$83)+'СЕТ СН'!$H$11+СВЦЭМ!$D$10+'СЕТ СН'!$H$5-'СЕТ СН'!$H$21</f>
        <v>5274.4051957600004</v>
      </c>
      <c r="T104" s="36">
        <f>SUMIFS(СВЦЭМ!$D$39:$D$782,СВЦЭМ!$A$39:$A$782,$A104,СВЦЭМ!$B$39:$B$782,T$83)+'СЕТ СН'!$H$11+СВЦЭМ!$D$10+'СЕТ СН'!$H$5-'СЕТ СН'!$H$21</f>
        <v>5270.9702859099998</v>
      </c>
      <c r="U104" s="36">
        <f>SUMIFS(СВЦЭМ!$D$39:$D$782,СВЦЭМ!$A$39:$A$782,$A104,СВЦЭМ!$B$39:$B$782,U$83)+'СЕТ СН'!$H$11+СВЦЭМ!$D$10+'СЕТ СН'!$H$5-'СЕТ СН'!$H$21</f>
        <v>5277.0733286800005</v>
      </c>
      <c r="V104" s="36">
        <f>SUMIFS(СВЦЭМ!$D$39:$D$782,СВЦЭМ!$A$39:$A$782,$A104,СВЦЭМ!$B$39:$B$782,V$83)+'СЕТ СН'!$H$11+СВЦЭМ!$D$10+'СЕТ СН'!$H$5-'СЕТ СН'!$H$21</f>
        <v>5255.4445869400006</v>
      </c>
      <c r="W104" s="36">
        <f>SUMIFS(СВЦЭМ!$D$39:$D$782,СВЦЭМ!$A$39:$A$782,$A104,СВЦЭМ!$B$39:$B$782,W$83)+'СЕТ СН'!$H$11+СВЦЭМ!$D$10+'СЕТ СН'!$H$5-'СЕТ СН'!$H$21</f>
        <v>5222.7624860300002</v>
      </c>
      <c r="X104" s="36">
        <f>SUMIFS(СВЦЭМ!$D$39:$D$782,СВЦЭМ!$A$39:$A$782,$A104,СВЦЭМ!$B$39:$B$782,X$83)+'СЕТ СН'!$H$11+СВЦЭМ!$D$10+'СЕТ СН'!$H$5-'СЕТ СН'!$H$21</f>
        <v>5265.2596490900005</v>
      </c>
      <c r="Y104" s="36">
        <f>SUMIFS(СВЦЭМ!$D$39:$D$782,СВЦЭМ!$A$39:$A$782,$A104,СВЦЭМ!$B$39:$B$782,Y$83)+'СЕТ СН'!$H$11+СВЦЭМ!$D$10+'СЕТ СН'!$H$5-'СЕТ СН'!$H$21</f>
        <v>5261.1436465900006</v>
      </c>
    </row>
    <row r="105" spans="1:25" ht="15.75" x14ac:dyDescent="0.2">
      <c r="A105" s="35">
        <f t="shared" si="2"/>
        <v>45434</v>
      </c>
      <c r="B105" s="36">
        <f>SUMIFS(СВЦЭМ!$D$39:$D$782,СВЦЭМ!$A$39:$A$782,$A105,СВЦЭМ!$B$39:$B$782,B$83)+'СЕТ СН'!$H$11+СВЦЭМ!$D$10+'СЕТ СН'!$H$5-'СЕТ СН'!$H$21</f>
        <v>5311.4855315900004</v>
      </c>
      <c r="C105" s="36">
        <f>SUMIFS(СВЦЭМ!$D$39:$D$782,СВЦЭМ!$A$39:$A$782,$A105,СВЦЭМ!$B$39:$B$782,C$83)+'СЕТ СН'!$H$11+СВЦЭМ!$D$10+'СЕТ СН'!$H$5-'СЕТ СН'!$H$21</f>
        <v>5387.6185514500003</v>
      </c>
      <c r="D105" s="36">
        <f>SUMIFS(СВЦЭМ!$D$39:$D$782,СВЦЭМ!$A$39:$A$782,$A105,СВЦЭМ!$B$39:$B$782,D$83)+'СЕТ СН'!$H$11+СВЦЭМ!$D$10+'СЕТ СН'!$H$5-'СЕТ СН'!$H$21</f>
        <v>5426.8427796200003</v>
      </c>
      <c r="E105" s="36">
        <f>SUMIFS(СВЦЭМ!$D$39:$D$782,СВЦЭМ!$A$39:$A$782,$A105,СВЦЭМ!$B$39:$B$782,E$83)+'СЕТ СН'!$H$11+СВЦЭМ!$D$10+'СЕТ СН'!$H$5-'СЕТ СН'!$H$21</f>
        <v>5446.0015173700003</v>
      </c>
      <c r="F105" s="36">
        <f>SUMIFS(СВЦЭМ!$D$39:$D$782,СВЦЭМ!$A$39:$A$782,$A105,СВЦЭМ!$B$39:$B$782,F$83)+'СЕТ СН'!$H$11+СВЦЭМ!$D$10+'СЕТ СН'!$H$5-'СЕТ СН'!$H$21</f>
        <v>5444.5473002899998</v>
      </c>
      <c r="G105" s="36">
        <f>SUMIFS(СВЦЭМ!$D$39:$D$782,СВЦЭМ!$A$39:$A$782,$A105,СВЦЭМ!$B$39:$B$782,G$83)+'СЕТ СН'!$H$11+СВЦЭМ!$D$10+'СЕТ СН'!$H$5-'СЕТ СН'!$H$21</f>
        <v>5449.4252645500001</v>
      </c>
      <c r="H105" s="36">
        <f>SUMIFS(СВЦЭМ!$D$39:$D$782,СВЦЭМ!$A$39:$A$782,$A105,СВЦЭМ!$B$39:$B$782,H$83)+'СЕТ СН'!$H$11+СВЦЭМ!$D$10+'СЕТ СН'!$H$5-'СЕТ СН'!$H$21</f>
        <v>5374.4625719900005</v>
      </c>
      <c r="I105" s="36">
        <f>SUMIFS(СВЦЭМ!$D$39:$D$782,СВЦЭМ!$A$39:$A$782,$A105,СВЦЭМ!$B$39:$B$782,I$83)+'СЕТ СН'!$H$11+СВЦЭМ!$D$10+'СЕТ СН'!$H$5-'СЕТ СН'!$H$21</f>
        <v>5320.5226301399998</v>
      </c>
      <c r="J105" s="36">
        <f>SUMIFS(СВЦЭМ!$D$39:$D$782,СВЦЭМ!$A$39:$A$782,$A105,СВЦЭМ!$B$39:$B$782,J$83)+'СЕТ СН'!$H$11+СВЦЭМ!$D$10+'СЕТ СН'!$H$5-'СЕТ СН'!$H$21</f>
        <v>5328.6076636100006</v>
      </c>
      <c r="K105" s="36">
        <f>SUMIFS(СВЦЭМ!$D$39:$D$782,СВЦЭМ!$A$39:$A$782,$A105,СВЦЭМ!$B$39:$B$782,K$83)+'СЕТ СН'!$H$11+СВЦЭМ!$D$10+'СЕТ СН'!$H$5-'СЕТ СН'!$H$21</f>
        <v>5298.4171378800002</v>
      </c>
      <c r="L105" s="36">
        <f>SUMIFS(СВЦЭМ!$D$39:$D$782,СВЦЭМ!$A$39:$A$782,$A105,СВЦЭМ!$B$39:$B$782,L$83)+'СЕТ СН'!$H$11+СВЦЭМ!$D$10+'СЕТ СН'!$H$5-'СЕТ СН'!$H$21</f>
        <v>5268.0709611900002</v>
      </c>
      <c r="M105" s="36">
        <f>SUMIFS(СВЦЭМ!$D$39:$D$782,СВЦЭМ!$A$39:$A$782,$A105,СВЦЭМ!$B$39:$B$782,M$83)+'СЕТ СН'!$H$11+СВЦЭМ!$D$10+'СЕТ СН'!$H$5-'СЕТ СН'!$H$21</f>
        <v>5293.9375607399998</v>
      </c>
      <c r="N105" s="36">
        <f>SUMIFS(СВЦЭМ!$D$39:$D$782,СВЦЭМ!$A$39:$A$782,$A105,СВЦЭМ!$B$39:$B$782,N$83)+'СЕТ СН'!$H$11+СВЦЭМ!$D$10+'СЕТ СН'!$H$5-'СЕТ СН'!$H$21</f>
        <v>5311.7507538500004</v>
      </c>
      <c r="O105" s="36">
        <f>SUMIFS(СВЦЭМ!$D$39:$D$782,СВЦЭМ!$A$39:$A$782,$A105,СВЦЭМ!$B$39:$B$782,O$83)+'СЕТ СН'!$H$11+СВЦЭМ!$D$10+'СЕТ СН'!$H$5-'СЕТ СН'!$H$21</f>
        <v>5320.5198940800001</v>
      </c>
      <c r="P105" s="36">
        <f>SUMIFS(СВЦЭМ!$D$39:$D$782,СВЦЭМ!$A$39:$A$782,$A105,СВЦЭМ!$B$39:$B$782,P$83)+'СЕТ СН'!$H$11+СВЦЭМ!$D$10+'СЕТ СН'!$H$5-'СЕТ СН'!$H$21</f>
        <v>5328.16195952</v>
      </c>
      <c r="Q105" s="36">
        <f>SUMIFS(СВЦЭМ!$D$39:$D$782,СВЦЭМ!$A$39:$A$782,$A105,СВЦЭМ!$B$39:$B$782,Q$83)+'СЕТ СН'!$H$11+СВЦЭМ!$D$10+'СЕТ СН'!$H$5-'СЕТ СН'!$H$21</f>
        <v>5344.3988962800004</v>
      </c>
      <c r="R105" s="36">
        <f>SUMIFS(СВЦЭМ!$D$39:$D$782,СВЦЭМ!$A$39:$A$782,$A105,СВЦЭМ!$B$39:$B$782,R$83)+'СЕТ СН'!$H$11+СВЦЭМ!$D$10+'СЕТ СН'!$H$5-'СЕТ СН'!$H$21</f>
        <v>5347.5486582600006</v>
      </c>
      <c r="S105" s="36">
        <f>SUMIFS(СВЦЭМ!$D$39:$D$782,СВЦЭМ!$A$39:$A$782,$A105,СВЦЭМ!$B$39:$B$782,S$83)+'СЕТ СН'!$H$11+СВЦЭМ!$D$10+'СЕТ СН'!$H$5-'СЕТ СН'!$H$21</f>
        <v>5352.2121319799999</v>
      </c>
      <c r="T105" s="36">
        <f>SUMIFS(СВЦЭМ!$D$39:$D$782,СВЦЭМ!$A$39:$A$782,$A105,СВЦЭМ!$B$39:$B$782,T$83)+'СЕТ СН'!$H$11+СВЦЭМ!$D$10+'СЕТ СН'!$H$5-'СЕТ СН'!$H$21</f>
        <v>5329.5490356400005</v>
      </c>
      <c r="U105" s="36">
        <f>SUMIFS(СВЦЭМ!$D$39:$D$782,СВЦЭМ!$A$39:$A$782,$A105,СВЦЭМ!$B$39:$B$782,U$83)+'СЕТ СН'!$H$11+СВЦЭМ!$D$10+'СЕТ СН'!$H$5-'СЕТ СН'!$H$21</f>
        <v>5318.4958968400006</v>
      </c>
      <c r="V105" s="36">
        <f>SUMIFS(СВЦЭМ!$D$39:$D$782,СВЦЭМ!$A$39:$A$782,$A105,СВЦЭМ!$B$39:$B$782,V$83)+'СЕТ СН'!$H$11+СВЦЭМ!$D$10+'СЕТ СН'!$H$5-'СЕТ СН'!$H$21</f>
        <v>5263.00869668</v>
      </c>
      <c r="W105" s="36">
        <f>SUMIFS(СВЦЭМ!$D$39:$D$782,СВЦЭМ!$A$39:$A$782,$A105,СВЦЭМ!$B$39:$B$782,W$83)+'СЕТ СН'!$H$11+СВЦЭМ!$D$10+'СЕТ СН'!$H$5-'СЕТ СН'!$H$21</f>
        <v>5222.60837464</v>
      </c>
      <c r="X105" s="36">
        <f>SUMIFS(СВЦЭМ!$D$39:$D$782,СВЦЭМ!$A$39:$A$782,$A105,СВЦЭМ!$B$39:$B$782,X$83)+'СЕТ СН'!$H$11+СВЦЭМ!$D$10+'СЕТ СН'!$H$5-'СЕТ СН'!$H$21</f>
        <v>5252.7375909700004</v>
      </c>
      <c r="Y105" s="36">
        <f>SUMIFS(СВЦЭМ!$D$39:$D$782,СВЦЭМ!$A$39:$A$782,$A105,СВЦЭМ!$B$39:$B$782,Y$83)+'СЕТ СН'!$H$11+СВЦЭМ!$D$10+'СЕТ СН'!$H$5-'СЕТ СН'!$H$21</f>
        <v>5260.1395971100001</v>
      </c>
    </row>
    <row r="106" spans="1:25" ht="15.75" x14ac:dyDescent="0.2">
      <c r="A106" s="35">
        <f t="shared" si="2"/>
        <v>45435</v>
      </c>
      <c r="B106" s="36">
        <f>SUMIFS(СВЦЭМ!$D$39:$D$782,СВЦЭМ!$A$39:$A$782,$A106,СВЦЭМ!$B$39:$B$782,B$83)+'СЕТ СН'!$H$11+СВЦЭМ!$D$10+'СЕТ СН'!$H$5-'СЕТ СН'!$H$21</f>
        <v>5289.2087782100007</v>
      </c>
      <c r="C106" s="36">
        <f>SUMIFS(СВЦЭМ!$D$39:$D$782,СВЦЭМ!$A$39:$A$782,$A106,СВЦЭМ!$B$39:$B$782,C$83)+'СЕТ СН'!$H$11+СВЦЭМ!$D$10+'СЕТ СН'!$H$5-'СЕТ СН'!$H$21</f>
        <v>5362.8325639499999</v>
      </c>
      <c r="D106" s="36">
        <f>SUMIFS(СВЦЭМ!$D$39:$D$782,СВЦЭМ!$A$39:$A$782,$A106,СВЦЭМ!$B$39:$B$782,D$83)+'СЕТ СН'!$H$11+СВЦЭМ!$D$10+'СЕТ СН'!$H$5-'СЕТ СН'!$H$21</f>
        <v>5383.2634526299998</v>
      </c>
      <c r="E106" s="36">
        <f>SUMIFS(СВЦЭМ!$D$39:$D$782,СВЦЭМ!$A$39:$A$782,$A106,СВЦЭМ!$B$39:$B$782,E$83)+'СЕТ СН'!$H$11+СВЦЭМ!$D$10+'СЕТ СН'!$H$5-'СЕТ СН'!$H$21</f>
        <v>5371.0730093900002</v>
      </c>
      <c r="F106" s="36">
        <f>SUMIFS(СВЦЭМ!$D$39:$D$782,СВЦЭМ!$A$39:$A$782,$A106,СВЦЭМ!$B$39:$B$782,F$83)+'СЕТ СН'!$H$11+СВЦЭМ!$D$10+'СЕТ СН'!$H$5-'СЕТ СН'!$H$21</f>
        <v>5379.0179282200006</v>
      </c>
      <c r="G106" s="36">
        <f>SUMIFS(СВЦЭМ!$D$39:$D$782,СВЦЭМ!$A$39:$A$782,$A106,СВЦЭМ!$B$39:$B$782,G$83)+'СЕТ СН'!$H$11+СВЦЭМ!$D$10+'СЕТ СН'!$H$5-'СЕТ СН'!$H$21</f>
        <v>5369.9830400299998</v>
      </c>
      <c r="H106" s="36">
        <f>SUMIFS(СВЦЭМ!$D$39:$D$782,СВЦЭМ!$A$39:$A$782,$A106,СВЦЭМ!$B$39:$B$782,H$83)+'СЕТ СН'!$H$11+СВЦЭМ!$D$10+'СЕТ СН'!$H$5-'СЕТ СН'!$H$21</f>
        <v>5375.3061704900001</v>
      </c>
      <c r="I106" s="36">
        <f>SUMIFS(СВЦЭМ!$D$39:$D$782,СВЦЭМ!$A$39:$A$782,$A106,СВЦЭМ!$B$39:$B$782,I$83)+'СЕТ СН'!$H$11+СВЦЭМ!$D$10+'СЕТ СН'!$H$5-'СЕТ СН'!$H$21</f>
        <v>5308.10143659</v>
      </c>
      <c r="J106" s="36">
        <f>SUMIFS(СВЦЭМ!$D$39:$D$782,СВЦЭМ!$A$39:$A$782,$A106,СВЦЭМ!$B$39:$B$782,J$83)+'СЕТ СН'!$H$11+СВЦЭМ!$D$10+'СЕТ СН'!$H$5-'СЕТ СН'!$H$21</f>
        <v>5277.2297951300006</v>
      </c>
      <c r="K106" s="36">
        <f>SUMIFS(СВЦЭМ!$D$39:$D$782,СВЦЭМ!$A$39:$A$782,$A106,СВЦЭМ!$B$39:$B$782,K$83)+'СЕТ СН'!$H$11+СВЦЭМ!$D$10+'СЕТ СН'!$H$5-'СЕТ СН'!$H$21</f>
        <v>5263.0565806000004</v>
      </c>
      <c r="L106" s="36">
        <f>SUMIFS(СВЦЭМ!$D$39:$D$782,СВЦЭМ!$A$39:$A$782,$A106,СВЦЭМ!$B$39:$B$782,L$83)+'СЕТ СН'!$H$11+СВЦЭМ!$D$10+'СЕТ СН'!$H$5-'СЕТ СН'!$H$21</f>
        <v>5271.62904136</v>
      </c>
      <c r="M106" s="36">
        <f>SUMIFS(СВЦЭМ!$D$39:$D$782,СВЦЭМ!$A$39:$A$782,$A106,СВЦЭМ!$B$39:$B$782,M$83)+'СЕТ СН'!$H$11+СВЦЭМ!$D$10+'СЕТ СН'!$H$5-'СЕТ СН'!$H$21</f>
        <v>5270.5249118800002</v>
      </c>
      <c r="N106" s="36">
        <f>SUMIFS(СВЦЭМ!$D$39:$D$782,СВЦЭМ!$A$39:$A$782,$A106,СВЦЭМ!$B$39:$B$782,N$83)+'СЕТ СН'!$H$11+СВЦЭМ!$D$10+'СЕТ СН'!$H$5-'СЕТ СН'!$H$21</f>
        <v>5263.9584321299999</v>
      </c>
      <c r="O106" s="36">
        <f>SUMIFS(СВЦЭМ!$D$39:$D$782,СВЦЭМ!$A$39:$A$782,$A106,СВЦЭМ!$B$39:$B$782,O$83)+'СЕТ СН'!$H$11+СВЦЭМ!$D$10+'СЕТ СН'!$H$5-'СЕТ СН'!$H$21</f>
        <v>5270.4671365200002</v>
      </c>
      <c r="P106" s="36">
        <f>SUMIFS(СВЦЭМ!$D$39:$D$782,СВЦЭМ!$A$39:$A$782,$A106,СВЦЭМ!$B$39:$B$782,P$83)+'СЕТ СН'!$H$11+СВЦЭМ!$D$10+'СЕТ СН'!$H$5-'СЕТ СН'!$H$21</f>
        <v>5278.8322355999999</v>
      </c>
      <c r="Q106" s="36">
        <f>SUMIFS(СВЦЭМ!$D$39:$D$782,СВЦЭМ!$A$39:$A$782,$A106,СВЦЭМ!$B$39:$B$782,Q$83)+'СЕТ СН'!$H$11+СВЦЭМ!$D$10+'СЕТ СН'!$H$5-'СЕТ СН'!$H$21</f>
        <v>5299.06187116</v>
      </c>
      <c r="R106" s="36">
        <f>SUMIFS(СВЦЭМ!$D$39:$D$782,СВЦЭМ!$A$39:$A$782,$A106,СВЦЭМ!$B$39:$B$782,R$83)+'СЕТ СН'!$H$11+СВЦЭМ!$D$10+'СЕТ СН'!$H$5-'СЕТ СН'!$H$21</f>
        <v>5301.7159704700007</v>
      </c>
      <c r="S106" s="36">
        <f>SUMIFS(СВЦЭМ!$D$39:$D$782,СВЦЭМ!$A$39:$A$782,$A106,СВЦЭМ!$B$39:$B$782,S$83)+'СЕТ СН'!$H$11+СВЦЭМ!$D$10+'СЕТ СН'!$H$5-'СЕТ СН'!$H$21</f>
        <v>5289.2835081700005</v>
      </c>
      <c r="T106" s="36">
        <f>SUMIFS(СВЦЭМ!$D$39:$D$782,СВЦЭМ!$A$39:$A$782,$A106,СВЦЭМ!$B$39:$B$782,T$83)+'СЕТ СН'!$H$11+СВЦЭМ!$D$10+'СЕТ СН'!$H$5-'СЕТ СН'!$H$21</f>
        <v>5289.1251672600001</v>
      </c>
      <c r="U106" s="36">
        <f>SUMIFS(СВЦЭМ!$D$39:$D$782,СВЦЭМ!$A$39:$A$782,$A106,СВЦЭМ!$B$39:$B$782,U$83)+'СЕТ СН'!$H$11+СВЦЭМ!$D$10+'СЕТ СН'!$H$5-'СЕТ СН'!$H$21</f>
        <v>5303.6569549599999</v>
      </c>
      <c r="V106" s="36">
        <f>SUMIFS(СВЦЭМ!$D$39:$D$782,СВЦЭМ!$A$39:$A$782,$A106,СВЦЭМ!$B$39:$B$782,V$83)+'СЕТ СН'!$H$11+СВЦЭМ!$D$10+'СЕТ СН'!$H$5-'СЕТ СН'!$H$21</f>
        <v>5291.7814842300004</v>
      </c>
      <c r="W106" s="36">
        <f>SUMIFS(СВЦЭМ!$D$39:$D$782,СВЦЭМ!$A$39:$A$782,$A106,СВЦЭМ!$B$39:$B$782,W$83)+'СЕТ СН'!$H$11+СВЦЭМ!$D$10+'СЕТ СН'!$H$5-'СЕТ СН'!$H$21</f>
        <v>5266.2887705100002</v>
      </c>
      <c r="X106" s="36">
        <f>SUMIFS(СВЦЭМ!$D$39:$D$782,СВЦЭМ!$A$39:$A$782,$A106,СВЦЭМ!$B$39:$B$782,X$83)+'СЕТ СН'!$H$11+СВЦЭМ!$D$10+'СЕТ СН'!$H$5-'СЕТ СН'!$H$21</f>
        <v>5294.1543971999999</v>
      </c>
      <c r="Y106" s="36">
        <f>SUMIFS(СВЦЭМ!$D$39:$D$782,СВЦЭМ!$A$39:$A$782,$A106,СВЦЭМ!$B$39:$B$782,Y$83)+'СЕТ СН'!$H$11+СВЦЭМ!$D$10+'СЕТ СН'!$H$5-'СЕТ СН'!$H$21</f>
        <v>5355.3537365100001</v>
      </c>
    </row>
    <row r="107" spans="1:25" ht="15.75" x14ac:dyDescent="0.2">
      <c r="A107" s="35">
        <f t="shared" si="2"/>
        <v>45436</v>
      </c>
      <c r="B107" s="36">
        <f>SUMIFS(СВЦЭМ!$D$39:$D$782,СВЦЭМ!$A$39:$A$782,$A107,СВЦЭМ!$B$39:$B$782,B$83)+'СЕТ СН'!$H$11+СВЦЭМ!$D$10+'СЕТ СН'!$H$5-'СЕТ СН'!$H$21</f>
        <v>5277.5126754499997</v>
      </c>
      <c r="C107" s="36">
        <f>SUMIFS(СВЦЭМ!$D$39:$D$782,СВЦЭМ!$A$39:$A$782,$A107,СВЦЭМ!$B$39:$B$782,C$83)+'СЕТ СН'!$H$11+СВЦЭМ!$D$10+'СЕТ СН'!$H$5-'СЕТ СН'!$H$21</f>
        <v>5359.7319037699999</v>
      </c>
      <c r="D107" s="36">
        <f>SUMIFS(СВЦЭМ!$D$39:$D$782,СВЦЭМ!$A$39:$A$782,$A107,СВЦЭМ!$B$39:$B$782,D$83)+'СЕТ СН'!$H$11+СВЦЭМ!$D$10+'СЕТ СН'!$H$5-'СЕТ СН'!$H$21</f>
        <v>5377.9544503100005</v>
      </c>
      <c r="E107" s="36">
        <f>SUMIFS(СВЦЭМ!$D$39:$D$782,СВЦЭМ!$A$39:$A$782,$A107,СВЦЭМ!$B$39:$B$782,E$83)+'СЕТ СН'!$H$11+СВЦЭМ!$D$10+'СЕТ СН'!$H$5-'СЕТ СН'!$H$21</f>
        <v>5443.6329681400002</v>
      </c>
      <c r="F107" s="36">
        <f>SUMIFS(СВЦЭМ!$D$39:$D$782,СВЦЭМ!$A$39:$A$782,$A107,СВЦЭМ!$B$39:$B$782,F$83)+'СЕТ СН'!$H$11+СВЦЭМ!$D$10+'СЕТ СН'!$H$5-'СЕТ СН'!$H$21</f>
        <v>5430.4294019400004</v>
      </c>
      <c r="G107" s="36">
        <f>SUMIFS(СВЦЭМ!$D$39:$D$782,СВЦЭМ!$A$39:$A$782,$A107,СВЦЭМ!$B$39:$B$782,G$83)+'СЕТ СН'!$H$11+СВЦЭМ!$D$10+'СЕТ СН'!$H$5-'СЕТ СН'!$H$21</f>
        <v>5391.9069076400001</v>
      </c>
      <c r="H107" s="36">
        <f>SUMIFS(СВЦЭМ!$D$39:$D$782,СВЦЭМ!$A$39:$A$782,$A107,СВЦЭМ!$B$39:$B$782,H$83)+'СЕТ СН'!$H$11+СВЦЭМ!$D$10+'СЕТ СН'!$H$5-'СЕТ СН'!$H$21</f>
        <v>5273.5087670800003</v>
      </c>
      <c r="I107" s="36">
        <f>SUMIFS(СВЦЭМ!$D$39:$D$782,СВЦЭМ!$A$39:$A$782,$A107,СВЦЭМ!$B$39:$B$782,I$83)+'СЕТ СН'!$H$11+СВЦЭМ!$D$10+'СЕТ СН'!$H$5-'СЕТ СН'!$H$21</f>
        <v>5186.0802860500007</v>
      </c>
      <c r="J107" s="36">
        <f>SUMIFS(СВЦЭМ!$D$39:$D$782,СВЦЭМ!$A$39:$A$782,$A107,СВЦЭМ!$B$39:$B$782,J$83)+'СЕТ СН'!$H$11+СВЦЭМ!$D$10+'СЕТ СН'!$H$5-'СЕТ СН'!$H$21</f>
        <v>5149.1082567499998</v>
      </c>
      <c r="K107" s="36">
        <f>SUMIFS(СВЦЭМ!$D$39:$D$782,СВЦЭМ!$A$39:$A$782,$A107,СВЦЭМ!$B$39:$B$782,K$83)+'СЕТ СН'!$H$11+СВЦЭМ!$D$10+'СЕТ СН'!$H$5-'СЕТ СН'!$H$21</f>
        <v>5124.8749916500001</v>
      </c>
      <c r="L107" s="36">
        <f>SUMIFS(СВЦЭМ!$D$39:$D$782,СВЦЭМ!$A$39:$A$782,$A107,СВЦЭМ!$B$39:$B$782,L$83)+'СЕТ СН'!$H$11+СВЦЭМ!$D$10+'СЕТ СН'!$H$5-'СЕТ СН'!$H$21</f>
        <v>5106.5776055400001</v>
      </c>
      <c r="M107" s="36">
        <f>SUMIFS(СВЦЭМ!$D$39:$D$782,СВЦЭМ!$A$39:$A$782,$A107,СВЦЭМ!$B$39:$B$782,M$83)+'СЕТ СН'!$H$11+СВЦЭМ!$D$10+'СЕТ СН'!$H$5-'СЕТ СН'!$H$21</f>
        <v>5106.4766899100005</v>
      </c>
      <c r="N107" s="36">
        <f>SUMIFS(СВЦЭМ!$D$39:$D$782,СВЦЭМ!$A$39:$A$782,$A107,СВЦЭМ!$B$39:$B$782,N$83)+'СЕТ СН'!$H$11+СВЦЭМ!$D$10+'СЕТ СН'!$H$5-'СЕТ СН'!$H$21</f>
        <v>5115.8083020800004</v>
      </c>
      <c r="O107" s="36">
        <f>SUMIFS(СВЦЭМ!$D$39:$D$782,СВЦЭМ!$A$39:$A$782,$A107,СВЦЭМ!$B$39:$B$782,O$83)+'СЕТ СН'!$H$11+СВЦЭМ!$D$10+'СЕТ СН'!$H$5-'СЕТ СН'!$H$21</f>
        <v>5121.2601953800004</v>
      </c>
      <c r="P107" s="36">
        <f>SUMIFS(СВЦЭМ!$D$39:$D$782,СВЦЭМ!$A$39:$A$782,$A107,СВЦЭМ!$B$39:$B$782,P$83)+'СЕТ СН'!$H$11+СВЦЭМ!$D$10+'СЕТ СН'!$H$5-'СЕТ СН'!$H$21</f>
        <v>5129.3730236000001</v>
      </c>
      <c r="Q107" s="36">
        <f>SUMIFS(СВЦЭМ!$D$39:$D$782,СВЦЭМ!$A$39:$A$782,$A107,СВЦЭМ!$B$39:$B$782,Q$83)+'СЕТ СН'!$H$11+СВЦЭМ!$D$10+'СЕТ СН'!$H$5-'СЕТ СН'!$H$21</f>
        <v>5146.9944037499999</v>
      </c>
      <c r="R107" s="36">
        <f>SUMIFS(СВЦЭМ!$D$39:$D$782,СВЦЭМ!$A$39:$A$782,$A107,СВЦЭМ!$B$39:$B$782,R$83)+'СЕТ СН'!$H$11+СВЦЭМ!$D$10+'СЕТ СН'!$H$5-'СЕТ СН'!$H$21</f>
        <v>5166.9526307100004</v>
      </c>
      <c r="S107" s="36">
        <f>SUMIFS(СВЦЭМ!$D$39:$D$782,СВЦЭМ!$A$39:$A$782,$A107,СВЦЭМ!$B$39:$B$782,S$83)+'СЕТ СН'!$H$11+СВЦЭМ!$D$10+'СЕТ СН'!$H$5-'СЕТ СН'!$H$21</f>
        <v>5161.36041965</v>
      </c>
      <c r="T107" s="36">
        <f>SUMIFS(СВЦЭМ!$D$39:$D$782,СВЦЭМ!$A$39:$A$782,$A107,СВЦЭМ!$B$39:$B$782,T$83)+'СЕТ СН'!$H$11+СВЦЭМ!$D$10+'СЕТ СН'!$H$5-'СЕТ СН'!$H$21</f>
        <v>5142.12806052</v>
      </c>
      <c r="U107" s="36">
        <f>SUMIFS(СВЦЭМ!$D$39:$D$782,СВЦЭМ!$A$39:$A$782,$A107,СВЦЭМ!$B$39:$B$782,U$83)+'СЕТ СН'!$H$11+СВЦЭМ!$D$10+'СЕТ СН'!$H$5-'СЕТ СН'!$H$21</f>
        <v>5128.0462698400006</v>
      </c>
      <c r="V107" s="36">
        <f>SUMIFS(СВЦЭМ!$D$39:$D$782,СВЦЭМ!$A$39:$A$782,$A107,СВЦЭМ!$B$39:$B$782,V$83)+'СЕТ СН'!$H$11+СВЦЭМ!$D$10+'СЕТ СН'!$H$5-'СЕТ СН'!$H$21</f>
        <v>5112.7172183900002</v>
      </c>
      <c r="W107" s="36">
        <f>SUMIFS(СВЦЭМ!$D$39:$D$782,СВЦЭМ!$A$39:$A$782,$A107,СВЦЭМ!$B$39:$B$782,W$83)+'СЕТ СН'!$H$11+СВЦЭМ!$D$10+'СЕТ СН'!$H$5-'СЕТ СН'!$H$21</f>
        <v>5092.77588535</v>
      </c>
      <c r="X107" s="36">
        <f>SUMIFS(СВЦЭМ!$D$39:$D$782,СВЦЭМ!$A$39:$A$782,$A107,СВЦЭМ!$B$39:$B$782,X$83)+'СЕТ СН'!$H$11+СВЦЭМ!$D$10+'СЕТ СН'!$H$5-'СЕТ СН'!$H$21</f>
        <v>5112.1276788499999</v>
      </c>
      <c r="Y107" s="36">
        <f>SUMIFS(СВЦЭМ!$D$39:$D$782,СВЦЭМ!$A$39:$A$782,$A107,СВЦЭМ!$B$39:$B$782,Y$83)+'СЕТ СН'!$H$11+СВЦЭМ!$D$10+'СЕТ СН'!$H$5-'СЕТ СН'!$H$21</f>
        <v>5204.5418304300001</v>
      </c>
    </row>
    <row r="108" spans="1:25" ht="15.75" x14ac:dyDescent="0.2">
      <c r="A108" s="35">
        <f t="shared" si="2"/>
        <v>45437</v>
      </c>
      <c r="B108" s="36">
        <f>SUMIFS(СВЦЭМ!$D$39:$D$782,СВЦЭМ!$A$39:$A$782,$A108,СВЦЭМ!$B$39:$B$782,B$83)+'СЕТ СН'!$H$11+СВЦЭМ!$D$10+'СЕТ СН'!$H$5-'СЕТ СН'!$H$21</f>
        <v>5187.6907924900006</v>
      </c>
      <c r="C108" s="36">
        <f>SUMIFS(СВЦЭМ!$D$39:$D$782,СВЦЭМ!$A$39:$A$782,$A108,СВЦЭМ!$B$39:$B$782,C$83)+'СЕТ СН'!$H$11+СВЦЭМ!$D$10+'СЕТ СН'!$H$5-'СЕТ СН'!$H$21</f>
        <v>5257.1209689699999</v>
      </c>
      <c r="D108" s="36">
        <f>SUMIFS(СВЦЭМ!$D$39:$D$782,СВЦЭМ!$A$39:$A$782,$A108,СВЦЭМ!$B$39:$B$782,D$83)+'СЕТ СН'!$H$11+СВЦЭМ!$D$10+'СЕТ СН'!$H$5-'СЕТ СН'!$H$21</f>
        <v>5374.5314822300006</v>
      </c>
      <c r="E108" s="36">
        <f>SUMIFS(СВЦЭМ!$D$39:$D$782,СВЦЭМ!$A$39:$A$782,$A108,СВЦЭМ!$B$39:$B$782,E$83)+'СЕТ СН'!$H$11+СВЦЭМ!$D$10+'СЕТ СН'!$H$5-'СЕТ СН'!$H$21</f>
        <v>5380.38181171</v>
      </c>
      <c r="F108" s="36">
        <f>SUMIFS(СВЦЭМ!$D$39:$D$782,СВЦЭМ!$A$39:$A$782,$A108,СВЦЭМ!$B$39:$B$782,F$83)+'СЕТ СН'!$H$11+СВЦЭМ!$D$10+'СЕТ СН'!$H$5-'СЕТ СН'!$H$21</f>
        <v>5370.5807172900004</v>
      </c>
      <c r="G108" s="36">
        <f>SUMIFS(СВЦЭМ!$D$39:$D$782,СВЦЭМ!$A$39:$A$782,$A108,СВЦЭМ!$B$39:$B$782,G$83)+'СЕТ СН'!$H$11+СВЦЭМ!$D$10+'СЕТ СН'!$H$5-'СЕТ СН'!$H$21</f>
        <v>5385.7161283200003</v>
      </c>
      <c r="H108" s="36">
        <f>SUMIFS(СВЦЭМ!$D$39:$D$782,СВЦЭМ!$A$39:$A$782,$A108,СВЦЭМ!$B$39:$B$782,H$83)+'СЕТ СН'!$H$11+СВЦЭМ!$D$10+'СЕТ СН'!$H$5-'СЕТ СН'!$H$21</f>
        <v>5334.1958293200005</v>
      </c>
      <c r="I108" s="36">
        <f>SUMIFS(СВЦЭМ!$D$39:$D$782,СВЦЭМ!$A$39:$A$782,$A108,СВЦЭМ!$B$39:$B$782,I$83)+'СЕТ СН'!$H$11+СВЦЭМ!$D$10+'СЕТ СН'!$H$5-'СЕТ СН'!$H$21</f>
        <v>5252.8978838900002</v>
      </c>
      <c r="J108" s="36">
        <f>SUMIFS(СВЦЭМ!$D$39:$D$782,СВЦЭМ!$A$39:$A$782,$A108,СВЦЭМ!$B$39:$B$782,J$83)+'СЕТ СН'!$H$11+СВЦЭМ!$D$10+'СЕТ СН'!$H$5-'СЕТ СН'!$H$21</f>
        <v>5148.3910208699999</v>
      </c>
      <c r="K108" s="36">
        <f>SUMIFS(СВЦЭМ!$D$39:$D$782,СВЦЭМ!$A$39:$A$782,$A108,СВЦЭМ!$B$39:$B$782,K$83)+'СЕТ СН'!$H$11+СВЦЭМ!$D$10+'СЕТ СН'!$H$5-'СЕТ СН'!$H$21</f>
        <v>5096.8379343699999</v>
      </c>
      <c r="L108" s="36">
        <f>SUMIFS(СВЦЭМ!$D$39:$D$782,СВЦЭМ!$A$39:$A$782,$A108,СВЦЭМ!$B$39:$B$782,L$83)+'СЕТ СН'!$H$11+СВЦЭМ!$D$10+'СЕТ СН'!$H$5-'СЕТ СН'!$H$21</f>
        <v>5089.1039982299999</v>
      </c>
      <c r="M108" s="36">
        <f>SUMIFS(СВЦЭМ!$D$39:$D$782,СВЦЭМ!$A$39:$A$782,$A108,СВЦЭМ!$B$39:$B$782,M$83)+'СЕТ СН'!$H$11+СВЦЭМ!$D$10+'СЕТ СН'!$H$5-'СЕТ СН'!$H$21</f>
        <v>5081.7395599299998</v>
      </c>
      <c r="N108" s="36">
        <f>SUMIFS(СВЦЭМ!$D$39:$D$782,СВЦЭМ!$A$39:$A$782,$A108,СВЦЭМ!$B$39:$B$782,N$83)+'СЕТ СН'!$H$11+СВЦЭМ!$D$10+'СЕТ СН'!$H$5-'СЕТ СН'!$H$21</f>
        <v>5076.7746341800002</v>
      </c>
      <c r="O108" s="36">
        <f>SUMIFS(СВЦЭМ!$D$39:$D$782,СВЦЭМ!$A$39:$A$782,$A108,СВЦЭМ!$B$39:$B$782,O$83)+'СЕТ СН'!$H$11+СВЦЭМ!$D$10+'СЕТ СН'!$H$5-'СЕТ СН'!$H$21</f>
        <v>5090.4235073700002</v>
      </c>
      <c r="P108" s="36">
        <f>SUMIFS(СВЦЭМ!$D$39:$D$782,СВЦЭМ!$A$39:$A$782,$A108,СВЦЭМ!$B$39:$B$782,P$83)+'СЕТ СН'!$H$11+СВЦЭМ!$D$10+'СЕТ СН'!$H$5-'СЕТ СН'!$H$21</f>
        <v>5100.9061057700001</v>
      </c>
      <c r="Q108" s="36">
        <f>SUMIFS(СВЦЭМ!$D$39:$D$782,СВЦЭМ!$A$39:$A$782,$A108,СВЦЭМ!$B$39:$B$782,Q$83)+'СЕТ СН'!$H$11+СВЦЭМ!$D$10+'СЕТ СН'!$H$5-'СЕТ СН'!$H$21</f>
        <v>5119.6576895100006</v>
      </c>
      <c r="R108" s="36">
        <f>SUMIFS(СВЦЭМ!$D$39:$D$782,СВЦЭМ!$A$39:$A$782,$A108,СВЦЭМ!$B$39:$B$782,R$83)+'СЕТ СН'!$H$11+СВЦЭМ!$D$10+'СЕТ СН'!$H$5-'СЕТ СН'!$H$21</f>
        <v>5134.5994123700002</v>
      </c>
      <c r="S108" s="36">
        <f>SUMIFS(СВЦЭМ!$D$39:$D$782,СВЦЭМ!$A$39:$A$782,$A108,СВЦЭМ!$B$39:$B$782,S$83)+'СЕТ СН'!$H$11+СВЦЭМ!$D$10+'СЕТ СН'!$H$5-'СЕТ СН'!$H$21</f>
        <v>5120.9245670500004</v>
      </c>
      <c r="T108" s="36">
        <f>SUMIFS(СВЦЭМ!$D$39:$D$782,СВЦЭМ!$A$39:$A$782,$A108,СВЦЭМ!$B$39:$B$782,T$83)+'СЕТ СН'!$H$11+СВЦЭМ!$D$10+'СЕТ СН'!$H$5-'СЕТ СН'!$H$21</f>
        <v>5098.9652139600003</v>
      </c>
      <c r="U108" s="36">
        <f>SUMIFS(СВЦЭМ!$D$39:$D$782,СВЦЭМ!$A$39:$A$782,$A108,СВЦЭМ!$B$39:$B$782,U$83)+'СЕТ СН'!$H$11+СВЦЭМ!$D$10+'СЕТ СН'!$H$5-'СЕТ СН'!$H$21</f>
        <v>5111.0158166800002</v>
      </c>
      <c r="V108" s="36">
        <f>SUMIFS(СВЦЭМ!$D$39:$D$782,СВЦЭМ!$A$39:$A$782,$A108,СВЦЭМ!$B$39:$B$782,V$83)+'СЕТ СН'!$H$11+СВЦЭМ!$D$10+'СЕТ СН'!$H$5-'СЕТ СН'!$H$21</f>
        <v>5112.5284703300003</v>
      </c>
      <c r="W108" s="36">
        <f>SUMIFS(СВЦЭМ!$D$39:$D$782,СВЦЭМ!$A$39:$A$782,$A108,СВЦЭМ!$B$39:$B$782,W$83)+'СЕТ СН'!$H$11+СВЦЭМ!$D$10+'СЕТ СН'!$H$5-'СЕТ СН'!$H$21</f>
        <v>5102.2739496100003</v>
      </c>
      <c r="X108" s="36">
        <f>SUMIFS(СВЦЭМ!$D$39:$D$782,СВЦЭМ!$A$39:$A$782,$A108,СВЦЭМ!$B$39:$B$782,X$83)+'СЕТ СН'!$H$11+СВЦЭМ!$D$10+'СЕТ СН'!$H$5-'СЕТ СН'!$H$21</f>
        <v>5100.0682504699998</v>
      </c>
      <c r="Y108" s="36">
        <f>SUMIFS(СВЦЭМ!$D$39:$D$782,СВЦЭМ!$A$39:$A$782,$A108,СВЦЭМ!$B$39:$B$782,Y$83)+'СЕТ СН'!$H$11+СВЦЭМ!$D$10+'СЕТ СН'!$H$5-'СЕТ СН'!$H$21</f>
        <v>5146.7418216300002</v>
      </c>
    </row>
    <row r="109" spans="1:25" ht="15.75" x14ac:dyDescent="0.2">
      <c r="A109" s="35">
        <f t="shared" si="2"/>
        <v>45438</v>
      </c>
      <c r="B109" s="36">
        <f>SUMIFS(СВЦЭМ!$D$39:$D$782,СВЦЭМ!$A$39:$A$782,$A109,СВЦЭМ!$B$39:$B$782,B$83)+'СЕТ СН'!$H$11+СВЦЭМ!$D$10+'СЕТ СН'!$H$5-'СЕТ СН'!$H$21</f>
        <v>5272.2088107600002</v>
      </c>
      <c r="C109" s="36">
        <f>SUMIFS(СВЦЭМ!$D$39:$D$782,СВЦЭМ!$A$39:$A$782,$A109,СВЦЭМ!$B$39:$B$782,C$83)+'СЕТ СН'!$H$11+СВЦЭМ!$D$10+'СЕТ СН'!$H$5-'СЕТ СН'!$H$21</f>
        <v>5334.1374671200001</v>
      </c>
      <c r="D109" s="36">
        <f>SUMIFS(СВЦЭМ!$D$39:$D$782,СВЦЭМ!$A$39:$A$782,$A109,СВЦЭМ!$B$39:$B$782,D$83)+'СЕТ СН'!$H$11+СВЦЭМ!$D$10+'СЕТ СН'!$H$5-'СЕТ СН'!$H$21</f>
        <v>5382.1275113400006</v>
      </c>
      <c r="E109" s="36">
        <f>SUMIFS(СВЦЭМ!$D$39:$D$782,СВЦЭМ!$A$39:$A$782,$A109,СВЦЭМ!$B$39:$B$782,E$83)+'СЕТ СН'!$H$11+СВЦЭМ!$D$10+'СЕТ СН'!$H$5-'СЕТ СН'!$H$21</f>
        <v>5375.4282699100004</v>
      </c>
      <c r="F109" s="36">
        <f>SUMIFS(СВЦЭМ!$D$39:$D$782,СВЦЭМ!$A$39:$A$782,$A109,СВЦЭМ!$B$39:$B$782,F$83)+'СЕТ СН'!$H$11+СВЦЭМ!$D$10+'СЕТ СН'!$H$5-'СЕТ СН'!$H$21</f>
        <v>5347.9149750200004</v>
      </c>
      <c r="G109" s="36">
        <f>SUMIFS(СВЦЭМ!$D$39:$D$782,СВЦЭМ!$A$39:$A$782,$A109,СВЦЭМ!$B$39:$B$782,G$83)+'СЕТ СН'!$H$11+СВЦЭМ!$D$10+'СЕТ СН'!$H$5-'СЕТ СН'!$H$21</f>
        <v>5355.1657663300002</v>
      </c>
      <c r="H109" s="36">
        <f>SUMIFS(СВЦЭМ!$D$39:$D$782,СВЦЭМ!$A$39:$A$782,$A109,СВЦЭМ!$B$39:$B$782,H$83)+'СЕТ СН'!$H$11+СВЦЭМ!$D$10+'СЕТ СН'!$H$5-'СЕТ СН'!$H$21</f>
        <v>5348.8965146099999</v>
      </c>
      <c r="I109" s="36">
        <f>SUMIFS(СВЦЭМ!$D$39:$D$782,СВЦЭМ!$A$39:$A$782,$A109,СВЦЭМ!$B$39:$B$782,I$83)+'СЕТ СН'!$H$11+СВЦЭМ!$D$10+'СЕТ СН'!$H$5-'СЕТ СН'!$H$21</f>
        <v>5325.1144205999999</v>
      </c>
      <c r="J109" s="36">
        <f>SUMIFS(СВЦЭМ!$D$39:$D$782,СВЦЭМ!$A$39:$A$782,$A109,СВЦЭМ!$B$39:$B$782,J$83)+'СЕТ СН'!$H$11+СВЦЭМ!$D$10+'СЕТ СН'!$H$5-'СЕТ СН'!$H$21</f>
        <v>5249.4025778900004</v>
      </c>
      <c r="K109" s="36">
        <f>SUMIFS(СВЦЭМ!$D$39:$D$782,СВЦЭМ!$A$39:$A$782,$A109,СВЦЭМ!$B$39:$B$782,K$83)+'СЕТ СН'!$H$11+СВЦЭМ!$D$10+'СЕТ СН'!$H$5-'СЕТ СН'!$H$21</f>
        <v>5176.0340343300004</v>
      </c>
      <c r="L109" s="36">
        <f>SUMIFS(СВЦЭМ!$D$39:$D$782,СВЦЭМ!$A$39:$A$782,$A109,СВЦЭМ!$B$39:$B$782,L$83)+'СЕТ СН'!$H$11+СВЦЭМ!$D$10+'СЕТ СН'!$H$5-'СЕТ СН'!$H$21</f>
        <v>5153.7229157100001</v>
      </c>
      <c r="M109" s="36">
        <f>SUMIFS(СВЦЭМ!$D$39:$D$782,СВЦЭМ!$A$39:$A$782,$A109,СВЦЭМ!$B$39:$B$782,M$83)+'СЕТ СН'!$H$11+СВЦЭМ!$D$10+'СЕТ СН'!$H$5-'СЕТ СН'!$H$21</f>
        <v>5147.7400640699998</v>
      </c>
      <c r="N109" s="36">
        <f>SUMIFS(СВЦЭМ!$D$39:$D$782,СВЦЭМ!$A$39:$A$782,$A109,СВЦЭМ!$B$39:$B$782,N$83)+'СЕТ СН'!$H$11+СВЦЭМ!$D$10+'СЕТ СН'!$H$5-'СЕТ СН'!$H$21</f>
        <v>5157.4042715800006</v>
      </c>
      <c r="O109" s="36">
        <f>SUMIFS(СВЦЭМ!$D$39:$D$782,СВЦЭМ!$A$39:$A$782,$A109,СВЦЭМ!$B$39:$B$782,O$83)+'СЕТ СН'!$H$11+СВЦЭМ!$D$10+'СЕТ СН'!$H$5-'СЕТ СН'!$H$21</f>
        <v>5178.7000402499998</v>
      </c>
      <c r="P109" s="36">
        <f>SUMIFS(СВЦЭМ!$D$39:$D$782,СВЦЭМ!$A$39:$A$782,$A109,СВЦЭМ!$B$39:$B$782,P$83)+'СЕТ СН'!$H$11+СВЦЭМ!$D$10+'СЕТ СН'!$H$5-'СЕТ СН'!$H$21</f>
        <v>5185.7285314199999</v>
      </c>
      <c r="Q109" s="36">
        <f>SUMIFS(СВЦЭМ!$D$39:$D$782,СВЦЭМ!$A$39:$A$782,$A109,СВЦЭМ!$B$39:$B$782,Q$83)+'СЕТ СН'!$H$11+СВЦЭМ!$D$10+'СЕТ СН'!$H$5-'СЕТ СН'!$H$21</f>
        <v>5201.1908954200007</v>
      </c>
      <c r="R109" s="36">
        <f>SUMIFS(СВЦЭМ!$D$39:$D$782,СВЦЭМ!$A$39:$A$782,$A109,СВЦЭМ!$B$39:$B$782,R$83)+'СЕТ СН'!$H$11+СВЦЭМ!$D$10+'СЕТ СН'!$H$5-'СЕТ СН'!$H$21</f>
        <v>5203.9121889500002</v>
      </c>
      <c r="S109" s="36">
        <f>SUMIFS(СВЦЭМ!$D$39:$D$782,СВЦЭМ!$A$39:$A$782,$A109,СВЦЭМ!$B$39:$B$782,S$83)+'СЕТ СН'!$H$11+СВЦЭМ!$D$10+'СЕТ СН'!$H$5-'СЕТ СН'!$H$21</f>
        <v>5185.2407590500006</v>
      </c>
      <c r="T109" s="36">
        <f>SUMIFS(СВЦЭМ!$D$39:$D$782,СВЦЭМ!$A$39:$A$782,$A109,СВЦЭМ!$B$39:$B$782,T$83)+'СЕТ СН'!$H$11+СВЦЭМ!$D$10+'СЕТ СН'!$H$5-'СЕТ СН'!$H$21</f>
        <v>5154.7656193000003</v>
      </c>
      <c r="U109" s="36">
        <f>SUMIFS(СВЦЭМ!$D$39:$D$782,СВЦЭМ!$A$39:$A$782,$A109,СВЦЭМ!$B$39:$B$782,U$83)+'СЕТ СН'!$H$11+СВЦЭМ!$D$10+'СЕТ СН'!$H$5-'СЕТ СН'!$H$21</f>
        <v>5150.2493810599999</v>
      </c>
      <c r="V109" s="36">
        <f>SUMIFS(СВЦЭМ!$D$39:$D$782,СВЦЭМ!$A$39:$A$782,$A109,СВЦЭМ!$B$39:$B$782,V$83)+'СЕТ СН'!$H$11+СВЦЭМ!$D$10+'СЕТ СН'!$H$5-'СЕТ СН'!$H$21</f>
        <v>5157.8094523700001</v>
      </c>
      <c r="W109" s="36">
        <f>SUMIFS(СВЦЭМ!$D$39:$D$782,СВЦЭМ!$A$39:$A$782,$A109,СВЦЭМ!$B$39:$B$782,W$83)+'СЕТ СН'!$H$11+СВЦЭМ!$D$10+'СЕТ СН'!$H$5-'СЕТ СН'!$H$21</f>
        <v>5134.7847371799999</v>
      </c>
      <c r="X109" s="36">
        <f>SUMIFS(СВЦЭМ!$D$39:$D$782,СВЦЭМ!$A$39:$A$782,$A109,СВЦЭМ!$B$39:$B$782,X$83)+'СЕТ СН'!$H$11+СВЦЭМ!$D$10+'СЕТ СН'!$H$5-'СЕТ СН'!$H$21</f>
        <v>5137.2365827900003</v>
      </c>
      <c r="Y109" s="36">
        <f>SUMIFS(СВЦЭМ!$D$39:$D$782,СВЦЭМ!$A$39:$A$782,$A109,СВЦЭМ!$B$39:$B$782,Y$83)+'СЕТ СН'!$H$11+СВЦЭМ!$D$10+'СЕТ СН'!$H$5-'СЕТ СН'!$H$21</f>
        <v>5166.5099007400004</v>
      </c>
    </row>
    <row r="110" spans="1:25" ht="15.75" x14ac:dyDescent="0.2">
      <c r="A110" s="35">
        <f t="shared" si="2"/>
        <v>45439</v>
      </c>
      <c r="B110" s="36">
        <f>SUMIFS(СВЦЭМ!$D$39:$D$782,СВЦЭМ!$A$39:$A$782,$A110,СВЦЭМ!$B$39:$B$782,B$83)+'СЕТ СН'!$H$11+СВЦЭМ!$D$10+'СЕТ СН'!$H$5-'СЕТ СН'!$H$21</f>
        <v>5271.0296363200005</v>
      </c>
      <c r="C110" s="36">
        <f>SUMIFS(СВЦЭМ!$D$39:$D$782,СВЦЭМ!$A$39:$A$782,$A110,СВЦЭМ!$B$39:$B$782,C$83)+'СЕТ СН'!$H$11+СВЦЭМ!$D$10+'СЕТ СН'!$H$5-'СЕТ СН'!$H$21</f>
        <v>5351.6161189000004</v>
      </c>
      <c r="D110" s="36">
        <f>SUMIFS(СВЦЭМ!$D$39:$D$782,СВЦЭМ!$A$39:$A$782,$A110,СВЦЭМ!$B$39:$B$782,D$83)+'СЕТ СН'!$H$11+СВЦЭМ!$D$10+'СЕТ СН'!$H$5-'СЕТ СН'!$H$21</f>
        <v>5415.6802469200002</v>
      </c>
      <c r="E110" s="36">
        <f>SUMIFS(СВЦЭМ!$D$39:$D$782,СВЦЭМ!$A$39:$A$782,$A110,СВЦЭМ!$B$39:$B$782,E$83)+'СЕТ СН'!$H$11+СВЦЭМ!$D$10+'СЕТ СН'!$H$5-'СЕТ СН'!$H$21</f>
        <v>5401.5408510200004</v>
      </c>
      <c r="F110" s="36">
        <f>SUMIFS(СВЦЭМ!$D$39:$D$782,СВЦЭМ!$A$39:$A$782,$A110,СВЦЭМ!$B$39:$B$782,F$83)+'СЕТ СН'!$H$11+СВЦЭМ!$D$10+'СЕТ СН'!$H$5-'СЕТ СН'!$H$21</f>
        <v>5404.3101119200001</v>
      </c>
      <c r="G110" s="36">
        <f>SUMIFS(СВЦЭМ!$D$39:$D$782,СВЦЭМ!$A$39:$A$782,$A110,СВЦЭМ!$B$39:$B$782,G$83)+'СЕТ СН'!$H$11+СВЦЭМ!$D$10+'СЕТ СН'!$H$5-'СЕТ СН'!$H$21</f>
        <v>5378.8328526400001</v>
      </c>
      <c r="H110" s="36">
        <f>SUMIFS(СВЦЭМ!$D$39:$D$782,СВЦЭМ!$A$39:$A$782,$A110,СВЦЭМ!$B$39:$B$782,H$83)+'СЕТ СН'!$H$11+СВЦЭМ!$D$10+'СЕТ СН'!$H$5-'СЕТ СН'!$H$21</f>
        <v>5326.9384836200006</v>
      </c>
      <c r="I110" s="36">
        <f>SUMIFS(СВЦЭМ!$D$39:$D$782,СВЦЭМ!$A$39:$A$782,$A110,СВЦЭМ!$B$39:$B$782,I$83)+'СЕТ СН'!$H$11+СВЦЭМ!$D$10+'СЕТ СН'!$H$5-'СЕТ СН'!$H$21</f>
        <v>5250.7297108599996</v>
      </c>
      <c r="J110" s="36">
        <f>SUMIFS(СВЦЭМ!$D$39:$D$782,СВЦЭМ!$A$39:$A$782,$A110,СВЦЭМ!$B$39:$B$782,J$83)+'СЕТ СН'!$H$11+СВЦЭМ!$D$10+'СЕТ СН'!$H$5-'СЕТ СН'!$H$21</f>
        <v>5217.1450070400006</v>
      </c>
      <c r="K110" s="36">
        <f>SUMIFS(СВЦЭМ!$D$39:$D$782,СВЦЭМ!$A$39:$A$782,$A110,СВЦЭМ!$B$39:$B$782,K$83)+'СЕТ СН'!$H$11+СВЦЭМ!$D$10+'СЕТ СН'!$H$5-'СЕТ СН'!$H$21</f>
        <v>5175.9157669400001</v>
      </c>
      <c r="L110" s="36">
        <f>SUMIFS(СВЦЭМ!$D$39:$D$782,СВЦЭМ!$A$39:$A$782,$A110,СВЦЭМ!$B$39:$B$782,L$83)+'СЕТ СН'!$H$11+СВЦЭМ!$D$10+'СЕТ СН'!$H$5-'СЕТ СН'!$H$21</f>
        <v>5110.3959109200005</v>
      </c>
      <c r="M110" s="36">
        <f>SUMIFS(СВЦЭМ!$D$39:$D$782,СВЦЭМ!$A$39:$A$782,$A110,СВЦЭМ!$B$39:$B$782,M$83)+'СЕТ СН'!$H$11+СВЦЭМ!$D$10+'СЕТ СН'!$H$5-'СЕТ СН'!$H$21</f>
        <v>5116.5849178999997</v>
      </c>
      <c r="N110" s="36">
        <f>SUMIFS(СВЦЭМ!$D$39:$D$782,СВЦЭМ!$A$39:$A$782,$A110,СВЦЭМ!$B$39:$B$782,N$83)+'СЕТ СН'!$H$11+СВЦЭМ!$D$10+'СЕТ СН'!$H$5-'СЕТ СН'!$H$21</f>
        <v>5172.9201516100002</v>
      </c>
      <c r="O110" s="36">
        <f>SUMIFS(СВЦЭМ!$D$39:$D$782,СВЦЭМ!$A$39:$A$782,$A110,СВЦЭМ!$B$39:$B$782,O$83)+'СЕТ СН'!$H$11+СВЦЭМ!$D$10+'СЕТ СН'!$H$5-'СЕТ СН'!$H$21</f>
        <v>5148.3370568299997</v>
      </c>
      <c r="P110" s="36">
        <f>SUMIFS(СВЦЭМ!$D$39:$D$782,СВЦЭМ!$A$39:$A$782,$A110,СВЦЭМ!$B$39:$B$782,P$83)+'СЕТ СН'!$H$11+СВЦЭМ!$D$10+'СЕТ СН'!$H$5-'СЕТ СН'!$H$21</f>
        <v>5155.7569101899999</v>
      </c>
      <c r="Q110" s="36">
        <f>SUMIFS(СВЦЭМ!$D$39:$D$782,СВЦЭМ!$A$39:$A$782,$A110,СВЦЭМ!$B$39:$B$782,Q$83)+'СЕТ СН'!$H$11+СВЦЭМ!$D$10+'СЕТ СН'!$H$5-'СЕТ СН'!$H$21</f>
        <v>5178.7560576100004</v>
      </c>
      <c r="R110" s="36">
        <f>SUMIFS(СВЦЭМ!$D$39:$D$782,СВЦЭМ!$A$39:$A$782,$A110,СВЦЭМ!$B$39:$B$782,R$83)+'СЕТ СН'!$H$11+СВЦЭМ!$D$10+'СЕТ СН'!$H$5-'СЕТ СН'!$H$21</f>
        <v>5181.3568460200004</v>
      </c>
      <c r="S110" s="36">
        <f>SUMIFS(СВЦЭМ!$D$39:$D$782,СВЦЭМ!$A$39:$A$782,$A110,СВЦЭМ!$B$39:$B$782,S$83)+'СЕТ СН'!$H$11+СВЦЭМ!$D$10+'СЕТ СН'!$H$5-'СЕТ СН'!$H$21</f>
        <v>5201.5084894800002</v>
      </c>
      <c r="T110" s="36">
        <f>SUMIFS(СВЦЭМ!$D$39:$D$782,СВЦЭМ!$A$39:$A$782,$A110,СВЦЭМ!$B$39:$B$782,T$83)+'СЕТ СН'!$H$11+СВЦЭМ!$D$10+'СЕТ СН'!$H$5-'СЕТ СН'!$H$21</f>
        <v>5200.6602555299996</v>
      </c>
      <c r="U110" s="36">
        <f>SUMIFS(СВЦЭМ!$D$39:$D$782,СВЦЭМ!$A$39:$A$782,$A110,СВЦЭМ!$B$39:$B$782,U$83)+'СЕТ СН'!$H$11+СВЦЭМ!$D$10+'СЕТ СН'!$H$5-'СЕТ СН'!$H$21</f>
        <v>5191.7144669099998</v>
      </c>
      <c r="V110" s="36">
        <f>SUMIFS(СВЦЭМ!$D$39:$D$782,СВЦЭМ!$A$39:$A$782,$A110,СВЦЭМ!$B$39:$B$782,V$83)+'СЕТ СН'!$H$11+СВЦЭМ!$D$10+'СЕТ СН'!$H$5-'СЕТ СН'!$H$21</f>
        <v>5157.1304773800002</v>
      </c>
      <c r="W110" s="36">
        <f>SUMIFS(СВЦЭМ!$D$39:$D$782,СВЦЭМ!$A$39:$A$782,$A110,СВЦЭМ!$B$39:$B$782,W$83)+'СЕТ СН'!$H$11+СВЦЭМ!$D$10+'СЕТ СН'!$H$5-'СЕТ СН'!$H$21</f>
        <v>5117.8035109800003</v>
      </c>
      <c r="X110" s="36">
        <f>SUMIFS(СВЦЭМ!$D$39:$D$782,СВЦЭМ!$A$39:$A$782,$A110,СВЦЭМ!$B$39:$B$782,X$83)+'СЕТ СН'!$H$11+СВЦЭМ!$D$10+'СЕТ СН'!$H$5-'СЕТ СН'!$H$21</f>
        <v>5164.0646917699996</v>
      </c>
      <c r="Y110" s="36">
        <f>SUMIFS(СВЦЭМ!$D$39:$D$782,СВЦЭМ!$A$39:$A$782,$A110,СВЦЭМ!$B$39:$B$782,Y$83)+'СЕТ СН'!$H$11+СВЦЭМ!$D$10+'СЕТ СН'!$H$5-'СЕТ СН'!$H$21</f>
        <v>5195.2545754800003</v>
      </c>
    </row>
    <row r="111" spans="1:25" ht="15.75" x14ac:dyDescent="0.2">
      <c r="A111" s="35">
        <f t="shared" si="2"/>
        <v>45440</v>
      </c>
      <c r="B111" s="36">
        <f>SUMIFS(СВЦЭМ!$D$39:$D$782,СВЦЭМ!$A$39:$A$782,$A111,СВЦЭМ!$B$39:$B$782,B$83)+'СЕТ СН'!$H$11+СВЦЭМ!$D$10+'СЕТ СН'!$H$5-'СЕТ СН'!$H$21</f>
        <v>5268.8534104500004</v>
      </c>
      <c r="C111" s="36">
        <f>SUMIFS(СВЦЭМ!$D$39:$D$782,СВЦЭМ!$A$39:$A$782,$A111,СВЦЭМ!$B$39:$B$782,C$83)+'СЕТ СН'!$H$11+СВЦЭМ!$D$10+'СЕТ СН'!$H$5-'СЕТ СН'!$H$21</f>
        <v>5325.6950097500003</v>
      </c>
      <c r="D111" s="36">
        <f>SUMIFS(СВЦЭМ!$D$39:$D$782,СВЦЭМ!$A$39:$A$782,$A111,СВЦЭМ!$B$39:$B$782,D$83)+'СЕТ СН'!$H$11+СВЦЭМ!$D$10+'СЕТ СН'!$H$5-'СЕТ СН'!$H$21</f>
        <v>5392.2138823200003</v>
      </c>
      <c r="E111" s="36">
        <f>SUMIFS(СВЦЭМ!$D$39:$D$782,СВЦЭМ!$A$39:$A$782,$A111,СВЦЭМ!$B$39:$B$782,E$83)+'СЕТ СН'!$H$11+СВЦЭМ!$D$10+'СЕТ СН'!$H$5-'СЕТ СН'!$H$21</f>
        <v>5392.2143792900006</v>
      </c>
      <c r="F111" s="36">
        <f>SUMIFS(СВЦЭМ!$D$39:$D$782,СВЦЭМ!$A$39:$A$782,$A111,СВЦЭМ!$B$39:$B$782,F$83)+'СЕТ СН'!$H$11+СВЦЭМ!$D$10+'СЕТ СН'!$H$5-'СЕТ СН'!$H$21</f>
        <v>5391.9248443200004</v>
      </c>
      <c r="G111" s="36">
        <f>SUMIFS(СВЦЭМ!$D$39:$D$782,СВЦЭМ!$A$39:$A$782,$A111,СВЦЭМ!$B$39:$B$782,G$83)+'СЕТ СН'!$H$11+СВЦЭМ!$D$10+'СЕТ СН'!$H$5-'СЕТ СН'!$H$21</f>
        <v>5377.4256995200003</v>
      </c>
      <c r="H111" s="36">
        <f>SUMIFS(СВЦЭМ!$D$39:$D$782,СВЦЭМ!$A$39:$A$782,$A111,СВЦЭМ!$B$39:$B$782,H$83)+'СЕТ СН'!$H$11+СВЦЭМ!$D$10+'СЕТ СН'!$H$5-'СЕТ СН'!$H$21</f>
        <v>5294.2402089300003</v>
      </c>
      <c r="I111" s="36">
        <f>SUMIFS(СВЦЭМ!$D$39:$D$782,СВЦЭМ!$A$39:$A$782,$A111,СВЦЭМ!$B$39:$B$782,I$83)+'СЕТ СН'!$H$11+СВЦЭМ!$D$10+'СЕТ СН'!$H$5-'СЕТ СН'!$H$21</f>
        <v>5209.3566068199998</v>
      </c>
      <c r="J111" s="36">
        <f>SUMIFS(СВЦЭМ!$D$39:$D$782,СВЦЭМ!$A$39:$A$782,$A111,СВЦЭМ!$B$39:$B$782,J$83)+'СЕТ СН'!$H$11+СВЦЭМ!$D$10+'СЕТ СН'!$H$5-'СЕТ СН'!$H$21</f>
        <v>5177.6432962600002</v>
      </c>
      <c r="K111" s="36">
        <f>SUMIFS(СВЦЭМ!$D$39:$D$782,СВЦЭМ!$A$39:$A$782,$A111,СВЦЭМ!$B$39:$B$782,K$83)+'СЕТ СН'!$H$11+СВЦЭМ!$D$10+'СЕТ СН'!$H$5-'СЕТ СН'!$H$21</f>
        <v>5167.9351056200003</v>
      </c>
      <c r="L111" s="36">
        <f>SUMIFS(СВЦЭМ!$D$39:$D$782,СВЦЭМ!$A$39:$A$782,$A111,СВЦЭМ!$B$39:$B$782,L$83)+'СЕТ СН'!$H$11+СВЦЭМ!$D$10+'СЕТ СН'!$H$5-'СЕТ СН'!$H$21</f>
        <v>5117.5224198300002</v>
      </c>
      <c r="M111" s="36">
        <f>SUMIFS(СВЦЭМ!$D$39:$D$782,СВЦЭМ!$A$39:$A$782,$A111,СВЦЭМ!$B$39:$B$782,M$83)+'СЕТ СН'!$H$11+СВЦЭМ!$D$10+'СЕТ СН'!$H$5-'СЕТ СН'!$H$21</f>
        <v>5132.3712649400004</v>
      </c>
      <c r="N111" s="36">
        <f>SUMIFS(СВЦЭМ!$D$39:$D$782,СВЦЭМ!$A$39:$A$782,$A111,СВЦЭМ!$B$39:$B$782,N$83)+'СЕТ СН'!$H$11+СВЦЭМ!$D$10+'СЕТ СН'!$H$5-'СЕТ СН'!$H$21</f>
        <v>5136.0639190000002</v>
      </c>
      <c r="O111" s="36">
        <f>SUMIFS(СВЦЭМ!$D$39:$D$782,СВЦЭМ!$A$39:$A$782,$A111,СВЦЭМ!$B$39:$B$782,O$83)+'СЕТ СН'!$H$11+СВЦЭМ!$D$10+'СЕТ СН'!$H$5-'СЕТ СН'!$H$21</f>
        <v>5142.02000916</v>
      </c>
      <c r="P111" s="36">
        <f>SUMIFS(СВЦЭМ!$D$39:$D$782,СВЦЭМ!$A$39:$A$782,$A111,СВЦЭМ!$B$39:$B$782,P$83)+'СЕТ СН'!$H$11+СВЦЭМ!$D$10+'СЕТ СН'!$H$5-'СЕТ СН'!$H$21</f>
        <v>5228.9623766200002</v>
      </c>
      <c r="Q111" s="36">
        <f>SUMIFS(СВЦЭМ!$D$39:$D$782,СВЦЭМ!$A$39:$A$782,$A111,СВЦЭМ!$B$39:$B$782,Q$83)+'СЕТ СН'!$H$11+СВЦЭМ!$D$10+'СЕТ СН'!$H$5-'СЕТ СН'!$H$21</f>
        <v>5237.5243366200002</v>
      </c>
      <c r="R111" s="36">
        <f>SUMIFS(СВЦЭМ!$D$39:$D$782,СВЦЭМ!$A$39:$A$782,$A111,СВЦЭМ!$B$39:$B$782,R$83)+'СЕТ СН'!$H$11+СВЦЭМ!$D$10+'СЕТ СН'!$H$5-'СЕТ СН'!$H$21</f>
        <v>5261.3047103099998</v>
      </c>
      <c r="S111" s="36">
        <f>SUMIFS(СВЦЭМ!$D$39:$D$782,СВЦЭМ!$A$39:$A$782,$A111,СВЦЭМ!$B$39:$B$782,S$83)+'СЕТ СН'!$H$11+СВЦЭМ!$D$10+'СЕТ СН'!$H$5-'СЕТ СН'!$H$21</f>
        <v>5234.9893521399999</v>
      </c>
      <c r="T111" s="36">
        <f>SUMIFS(СВЦЭМ!$D$39:$D$782,СВЦЭМ!$A$39:$A$782,$A111,СВЦЭМ!$B$39:$B$782,T$83)+'СЕТ СН'!$H$11+СВЦЭМ!$D$10+'СЕТ СН'!$H$5-'СЕТ СН'!$H$21</f>
        <v>5247.82165257</v>
      </c>
      <c r="U111" s="36">
        <f>SUMIFS(СВЦЭМ!$D$39:$D$782,СВЦЭМ!$A$39:$A$782,$A111,СВЦЭМ!$B$39:$B$782,U$83)+'СЕТ СН'!$H$11+СВЦЭМ!$D$10+'СЕТ СН'!$H$5-'СЕТ СН'!$H$21</f>
        <v>5191.5412353900001</v>
      </c>
      <c r="V111" s="36">
        <f>SUMIFS(СВЦЭМ!$D$39:$D$782,СВЦЭМ!$A$39:$A$782,$A111,СВЦЭМ!$B$39:$B$782,V$83)+'СЕТ СН'!$H$11+СВЦЭМ!$D$10+'СЕТ СН'!$H$5-'СЕТ СН'!$H$21</f>
        <v>5167.7642441200005</v>
      </c>
      <c r="W111" s="36">
        <f>SUMIFS(СВЦЭМ!$D$39:$D$782,СВЦЭМ!$A$39:$A$782,$A111,СВЦЭМ!$B$39:$B$782,W$83)+'СЕТ СН'!$H$11+СВЦЭМ!$D$10+'СЕТ СН'!$H$5-'СЕТ СН'!$H$21</f>
        <v>5130.2124299000006</v>
      </c>
      <c r="X111" s="36">
        <f>SUMIFS(СВЦЭМ!$D$39:$D$782,СВЦЭМ!$A$39:$A$782,$A111,СВЦЭМ!$B$39:$B$782,X$83)+'СЕТ СН'!$H$11+СВЦЭМ!$D$10+'СЕТ СН'!$H$5-'СЕТ СН'!$H$21</f>
        <v>5159.5976537100005</v>
      </c>
      <c r="Y111" s="36">
        <f>SUMIFS(СВЦЭМ!$D$39:$D$782,СВЦЭМ!$A$39:$A$782,$A111,СВЦЭМ!$B$39:$B$782,Y$83)+'СЕТ СН'!$H$11+СВЦЭМ!$D$10+'СЕТ СН'!$H$5-'СЕТ СН'!$H$21</f>
        <v>5170.2479458400003</v>
      </c>
    </row>
    <row r="112" spans="1:25" ht="15.75" x14ac:dyDescent="0.2">
      <c r="A112" s="35">
        <f t="shared" si="2"/>
        <v>45441</v>
      </c>
      <c r="B112" s="36">
        <f>SUMIFS(СВЦЭМ!$D$39:$D$782,СВЦЭМ!$A$39:$A$782,$A112,СВЦЭМ!$B$39:$B$782,B$83)+'СЕТ СН'!$H$11+СВЦЭМ!$D$10+'СЕТ СН'!$H$5-'СЕТ СН'!$H$21</f>
        <v>5343.0558910400005</v>
      </c>
      <c r="C112" s="36">
        <f>SUMIFS(СВЦЭМ!$D$39:$D$782,СВЦЭМ!$A$39:$A$782,$A112,СВЦЭМ!$B$39:$B$782,C$83)+'СЕТ СН'!$H$11+СВЦЭМ!$D$10+'СЕТ СН'!$H$5-'СЕТ СН'!$H$21</f>
        <v>5393.2308503800004</v>
      </c>
      <c r="D112" s="36">
        <f>SUMIFS(СВЦЭМ!$D$39:$D$782,СВЦЭМ!$A$39:$A$782,$A112,СВЦЭМ!$B$39:$B$782,D$83)+'СЕТ СН'!$H$11+СВЦЭМ!$D$10+'СЕТ СН'!$H$5-'СЕТ СН'!$H$21</f>
        <v>5468.8142443800007</v>
      </c>
      <c r="E112" s="36">
        <f>SUMIFS(СВЦЭМ!$D$39:$D$782,СВЦЭМ!$A$39:$A$782,$A112,СВЦЭМ!$B$39:$B$782,E$83)+'СЕТ СН'!$H$11+СВЦЭМ!$D$10+'СЕТ СН'!$H$5-'СЕТ СН'!$H$21</f>
        <v>5471.8728060499998</v>
      </c>
      <c r="F112" s="36">
        <f>SUMIFS(СВЦЭМ!$D$39:$D$782,СВЦЭМ!$A$39:$A$782,$A112,СВЦЭМ!$B$39:$B$782,F$83)+'СЕТ СН'!$H$11+СВЦЭМ!$D$10+'СЕТ СН'!$H$5-'СЕТ СН'!$H$21</f>
        <v>5474.9357200499999</v>
      </c>
      <c r="G112" s="36">
        <f>SUMIFS(СВЦЭМ!$D$39:$D$782,СВЦЭМ!$A$39:$A$782,$A112,СВЦЭМ!$B$39:$B$782,G$83)+'СЕТ СН'!$H$11+СВЦЭМ!$D$10+'СЕТ СН'!$H$5-'СЕТ СН'!$H$21</f>
        <v>5466.3370935299999</v>
      </c>
      <c r="H112" s="36">
        <f>SUMIFS(СВЦЭМ!$D$39:$D$782,СВЦЭМ!$A$39:$A$782,$A112,СВЦЭМ!$B$39:$B$782,H$83)+'СЕТ СН'!$H$11+СВЦЭМ!$D$10+'СЕТ СН'!$H$5-'СЕТ СН'!$H$21</f>
        <v>5388.1250712800002</v>
      </c>
      <c r="I112" s="36">
        <f>SUMIFS(СВЦЭМ!$D$39:$D$782,СВЦЭМ!$A$39:$A$782,$A112,СВЦЭМ!$B$39:$B$782,I$83)+'СЕТ СН'!$H$11+СВЦЭМ!$D$10+'СЕТ СН'!$H$5-'СЕТ СН'!$H$21</f>
        <v>5304.7350022500004</v>
      </c>
      <c r="J112" s="36">
        <f>SUMIFS(СВЦЭМ!$D$39:$D$782,СВЦЭМ!$A$39:$A$782,$A112,СВЦЭМ!$B$39:$B$782,J$83)+'СЕТ СН'!$H$11+СВЦЭМ!$D$10+'СЕТ СН'!$H$5-'СЕТ СН'!$H$21</f>
        <v>5213.1399387700003</v>
      </c>
      <c r="K112" s="36">
        <f>SUMIFS(СВЦЭМ!$D$39:$D$782,СВЦЭМ!$A$39:$A$782,$A112,СВЦЭМ!$B$39:$B$782,K$83)+'СЕТ СН'!$H$11+СВЦЭМ!$D$10+'СЕТ СН'!$H$5-'СЕТ СН'!$H$21</f>
        <v>5193.5398758400006</v>
      </c>
      <c r="L112" s="36">
        <f>SUMIFS(СВЦЭМ!$D$39:$D$782,СВЦЭМ!$A$39:$A$782,$A112,СВЦЭМ!$B$39:$B$782,L$83)+'СЕТ СН'!$H$11+СВЦЭМ!$D$10+'СЕТ СН'!$H$5-'СЕТ СН'!$H$21</f>
        <v>5155.6760526899998</v>
      </c>
      <c r="M112" s="36">
        <f>SUMIFS(СВЦЭМ!$D$39:$D$782,СВЦЭМ!$A$39:$A$782,$A112,СВЦЭМ!$B$39:$B$782,M$83)+'СЕТ СН'!$H$11+СВЦЭМ!$D$10+'СЕТ СН'!$H$5-'СЕТ СН'!$H$21</f>
        <v>5171.1919058900003</v>
      </c>
      <c r="N112" s="36">
        <f>SUMIFS(СВЦЭМ!$D$39:$D$782,СВЦЭМ!$A$39:$A$782,$A112,СВЦЭМ!$B$39:$B$782,N$83)+'СЕТ СН'!$H$11+СВЦЭМ!$D$10+'СЕТ СН'!$H$5-'СЕТ СН'!$H$21</f>
        <v>5194.0555414999999</v>
      </c>
      <c r="O112" s="36">
        <f>SUMIFS(СВЦЭМ!$D$39:$D$782,СВЦЭМ!$A$39:$A$782,$A112,СВЦЭМ!$B$39:$B$782,O$83)+'СЕТ СН'!$H$11+СВЦЭМ!$D$10+'СЕТ СН'!$H$5-'СЕТ СН'!$H$21</f>
        <v>5181.4096339600001</v>
      </c>
      <c r="P112" s="36">
        <f>SUMIFS(СВЦЭМ!$D$39:$D$782,СВЦЭМ!$A$39:$A$782,$A112,СВЦЭМ!$B$39:$B$782,P$83)+'СЕТ СН'!$H$11+СВЦЭМ!$D$10+'СЕТ СН'!$H$5-'СЕТ СН'!$H$21</f>
        <v>5187.0598701700001</v>
      </c>
      <c r="Q112" s="36">
        <f>SUMIFS(СВЦЭМ!$D$39:$D$782,СВЦЭМ!$A$39:$A$782,$A112,СВЦЭМ!$B$39:$B$782,Q$83)+'СЕТ СН'!$H$11+СВЦЭМ!$D$10+'СЕТ СН'!$H$5-'СЕТ СН'!$H$21</f>
        <v>5192.7723263600001</v>
      </c>
      <c r="R112" s="36">
        <f>SUMIFS(СВЦЭМ!$D$39:$D$782,СВЦЭМ!$A$39:$A$782,$A112,СВЦЭМ!$B$39:$B$782,R$83)+'СЕТ СН'!$H$11+СВЦЭМ!$D$10+'СЕТ СН'!$H$5-'СЕТ СН'!$H$21</f>
        <v>5192.7426317899999</v>
      </c>
      <c r="S112" s="36">
        <f>SUMIFS(СВЦЭМ!$D$39:$D$782,СВЦЭМ!$A$39:$A$782,$A112,СВЦЭМ!$B$39:$B$782,S$83)+'СЕТ СН'!$H$11+СВЦЭМ!$D$10+'СЕТ СН'!$H$5-'СЕТ СН'!$H$21</f>
        <v>5191.5910485100003</v>
      </c>
      <c r="T112" s="36">
        <f>SUMIFS(СВЦЭМ!$D$39:$D$782,СВЦЭМ!$A$39:$A$782,$A112,СВЦЭМ!$B$39:$B$782,T$83)+'СЕТ СН'!$H$11+СВЦЭМ!$D$10+'СЕТ СН'!$H$5-'СЕТ СН'!$H$21</f>
        <v>5184.7786561700004</v>
      </c>
      <c r="U112" s="36">
        <f>SUMIFS(СВЦЭМ!$D$39:$D$782,СВЦЭМ!$A$39:$A$782,$A112,СВЦЭМ!$B$39:$B$782,U$83)+'СЕТ СН'!$H$11+СВЦЭМ!$D$10+'СЕТ СН'!$H$5-'СЕТ СН'!$H$21</f>
        <v>5174.5724361700004</v>
      </c>
      <c r="V112" s="36">
        <f>SUMIFS(СВЦЭМ!$D$39:$D$782,СВЦЭМ!$A$39:$A$782,$A112,СВЦЭМ!$B$39:$B$782,V$83)+'СЕТ СН'!$H$11+СВЦЭМ!$D$10+'СЕТ СН'!$H$5-'СЕТ СН'!$H$21</f>
        <v>5181.4660591299998</v>
      </c>
      <c r="W112" s="36">
        <f>SUMIFS(СВЦЭМ!$D$39:$D$782,СВЦЭМ!$A$39:$A$782,$A112,СВЦЭМ!$B$39:$B$782,W$83)+'СЕТ СН'!$H$11+СВЦЭМ!$D$10+'СЕТ СН'!$H$5-'СЕТ СН'!$H$21</f>
        <v>5167.4684022199999</v>
      </c>
      <c r="X112" s="36">
        <f>SUMIFS(СВЦЭМ!$D$39:$D$782,СВЦЭМ!$A$39:$A$782,$A112,СВЦЭМ!$B$39:$B$782,X$83)+'СЕТ СН'!$H$11+СВЦЭМ!$D$10+'СЕТ СН'!$H$5-'СЕТ СН'!$H$21</f>
        <v>5199.9612254599997</v>
      </c>
      <c r="Y112" s="36">
        <f>SUMIFS(СВЦЭМ!$D$39:$D$782,СВЦЭМ!$A$39:$A$782,$A112,СВЦЭМ!$B$39:$B$782,Y$83)+'СЕТ СН'!$H$11+СВЦЭМ!$D$10+'СЕТ СН'!$H$5-'СЕТ СН'!$H$21</f>
        <v>5254.3357747500004</v>
      </c>
    </row>
    <row r="113" spans="1:27" ht="15.75" x14ac:dyDescent="0.2">
      <c r="A113" s="35">
        <f t="shared" si="2"/>
        <v>45442</v>
      </c>
      <c r="B113" s="36">
        <f>SUMIFS(СВЦЭМ!$D$39:$D$782,СВЦЭМ!$A$39:$A$782,$A113,СВЦЭМ!$B$39:$B$782,B$83)+'СЕТ СН'!$H$11+СВЦЭМ!$D$10+'СЕТ СН'!$H$5-'СЕТ СН'!$H$21</f>
        <v>5217.8435290300004</v>
      </c>
      <c r="C113" s="36">
        <f>SUMIFS(СВЦЭМ!$D$39:$D$782,СВЦЭМ!$A$39:$A$782,$A113,СВЦЭМ!$B$39:$B$782,C$83)+'СЕТ СН'!$H$11+СВЦЭМ!$D$10+'СЕТ СН'!$H$5-'СЕТ СН'!$H$21</f>
        <v>5296.4443989299998</v>
      </c>
      <c r="D113" s="36">
        <f>SUMIFS(СВЦЭМ!$D$39:$D$782,СВЦЭМ!$A$39:$A$782,$A113,СВЦЭМ!$B$39:$B$782,D$83)+'СЕТ СН'!$H$11+СВЦЭМ!$D$10+'СЕТ СН'!$H$5-'СЕТ СН'!$H$21</f>
        <v>5358.4203572400002</v>
      </c>
      <c r="E113" s="36">
        <f>SUMIFS(СВЦЭМ!$D$39:$D$782,СВЦЭМ!$A$39:$A$782,$A113,СВЦЭМ!$B$39:$B$782,E$83)+'СЕТ СН'!$H$11+СВЦЭМ!$D$10+'СЕТ СН'!$H$5-'СЕТ СН'!$H$21</f>
        <v>5359.5860508100004</v>
      </c>
      <c r="F113" s="36">
        <f>SUMIFS(СВЦЭМ!$D$39:$D$782,СВЦЭМ!$A$39:$A$782,$A113,СВЦЭМ!$B$39:$B$782,F$83)+'СЕТ СН'!$H$11+СВЦЭМ!$D$10+'СЕТ СН'!$H$5-'СЕТ СН'!$H$21</f>
        <v>5363.4944900700002</v>
      </c>
      <c r="G113" s="36">
        <f>SUMIFS(СВЦЭМ!$D$39:$D$782,СВЦЭМ!$A$39:$A$782,$A113,СВЦЭМ!$B$39:$B$782,G$83)+'СЕТ СН'!$H$11+СВЦЭМ!$D$10+'СЕТ СН'!$H$5-'СЕТ СН'!$H$21</f>
        <v>5366.8913943500002</v>
      </c>
      <c r="H113" s="36">
        <f>SUMIFS(СВЦЭМ!$D$39:$D$782,СВЦЭМ!$A$39:$A$782,$A113,СВЦЭМ!$B$39:$B$782,H$83)+'СЕТ СН'!$H$11+СВЦЭМ!$D$10+'СЕТ СН'!$H$5-'СЕТ СН'!$H$21</f>
        <v>5309.2264632699998</v>
      </c>
      <c r="I113" s="36">
        <f>SUMIFS(СВЦЭМ!$D$39:$D$782,СВЦЭМ!$A$39:$A$782,$A113,СВЦЭМ!$B$39:$B$782,I$83)+'СЕТ СН'!$H$11+СВЦЭМ!$D$10+'СЕТ СН'!$H$5-'СЕТ СН'!$H$21</f>
        <v>5254.5577613400001</v>
      </c>
      <c r="J113" s="36">
        <f>SUMIFS(СВЦЭМ!$D$39:$D$782,СВЦЭМ!$A$39:$A$782,$A113,СВЦЭМ!$B$39:$B$782,J$83)+'СЕТ СН'!$H$11+СВЦЭМ!$D$10+'СЕТ СН'!$H$5-'СЕТ СН'!$H$21</f>
        <v>5165.5714533999999</v>
      </c>
      <c r="K113" s="36">
        <f>SUMIFS(СВЦЭМ!$D$39:$D$782,СВЦЭМ!$A$39:$A$782,$A113,СВЦЭМ!$B$39:$B$782,K$83)+'СЕТ СН'!$H$11+СВЦЭМ!$D$10+'СЕТ СН'!$H$5-'СЕТ СН'!$H$21</f>
        <v>5132.1730568399998</v>
      </c>
      <c r="L113" s="36">
        <f>SUMIFS(СВЦЭМ!$D$39:$D$782,СВЦЭМ!$A$39:$A$782,$A113,СВЦЭМ!$B$39:$B$782,L$83)+'СЕТ СН'!$H$11+СВЦЭМ!$D$10+'СЕТ СН'!$H$5-'СЕТ СН'!$H$21</f>
        <v>5121.8637105799999</v>
      </c>
      <c r="M113" s="36">
        <f>SUMIFS(СВЦЭМ!$D$39:$D$782,СВЦЭМ!$A$39:$A$782,$A113,СВЦЭМ!$B$39:$B$782,M$83)+'СЕТ СН'!$H$11+СВЦЭМ!$D$10+'СЕТ СН'!$H$5-'СЕТ СН'!$H$21</f>
        <v>5123.5469368800004</v>
      </c>
      <c r="N113" s="36">
        <f>SUMIFS(СВЦЭМ!$D$39:$D$782,СВЦЭМ!$A$39:$A$782,$A113,СВЦЭМ!$B$39:$B$782,N$83)+'СЕТ СН'!$H$11+СВЦЭМ!$D$10+'СЕТ СН'!$H$5-'СЕТ СН'!$H$21</f>
        <v>5147.1793182399997</v>
      </c>
      <c r="O113" s="36">
        <f>SUMIFS(СВЦЭМ!$D$39:$D$782,СВЦЭМ!$A$39:$A$782,$A113,СВЦЭМ!$B$39:$B$782,O$83)+'СЕТ СН'!$H$11+СВЦЭМ!$D$10+'СЕТ СН'!$H$5-'СЕТ СН'!$H$21</f>
        <v>5159.7174420900001</v>
      </c>
      <c r="P113" s="36">
        <f>SUMIFS(СВЦЭМ!$D$39:$D$782,СВЦЭМ!$A$39:$A$782,$A113,СВЦЭМ!$B$39:$B$782,P$83)+'СЕТ СН'!$H$11+СВЦЭМ!$D$10+'СЕТ СН'!$H$5-'СЕТ СН'!$H$21</f>
        <v>5167.8864343000005</v>
      </c>
      <c r="Q113" s="36">
        <f>SUMIFS(СВЦЭМ!$D$39:$D$782,СВЦЭМ!$A$39:$A$782,$A113,СВЦЭМ!$B$39:$B$782,Q$83)+'СЕТ СН'!$H$11+СВЦЭМ!$D$10+'СЕТ СН'!$H$5-'СЕТ СН'!$H$21</f>
        <v>5180.4726579600001</v>
      </c>
      <c r="R113" s="36">
        <f>SUMIFS(СВЦЭМ!$D$39:$D$782,СВЦЭМ!$A$39:$A$782,$A113,СВЦЭМ!$B$39:$B$782,R$83)+'СЕТ СН'!$H$11+СВЦЭМ!$D$10+'СЕТ СН'!$H$5-'СЕТ СН'!$H$21</f>
        <v>5179.2739014700001</v>
      </c>
      <c r="S113" s="36">
        <f>SUMIFS(СВЦЭМ!$D$39:$D$782,СВЦЭМ!$A$39:$A$782,$A113,СВЦЭМ!$B$39:$B$782,S$83)+'СЕТ СН'!$H$11+СВЦЭМ!$D$10+'СЕТ СН'!$H$5-'СЕТ СН'!$H$21</f>
        <v>5159.2263825500004</v>
      </c>
      <c r="T113" s="36">
        <f>SUMIFS(СВЦЭМ!$D$39:$D$782,СВЦЭМ!$A$39:$A$782,$A113,СВЦЭМ!$B$39:$B$782,T$83)+'СЕТ СН'!$H$11+СВЦЭМ!$D$10+'СЕТ СН'!$H$5-'СЕТ СН'!$H$21</f>
        <v>5136.2277598600003</v>
      </c>
      <c r="U113" s="36">
        <f>SUMIFS(СВЦЭМ!$D$39:$D$782,СВЦЭМ!$A$39:$A$782,$A113,СВЦЭМ!$B$39:$B$782,U$83)+'СЕТ СН'!$H$11+СВЦЭМ!$D$10+'СЕТ СН'!$H$5-'СЕТ СН'!$H$21</f>
        <v>5136.18677269</v>
      </c>
      <c r="V113" s="36">
        <f>SUMIFS(СВЦЭМ!$D$39:$D$782,СВЦЭМ!$A$39:$A$782,$A113,СВЦЭМ!$B$39:$B$782,V$83)+'СЕТ СН'!$H$11+СВЦЭМ!$D$10+'СЕТ СН'!$H$5-'СЕТ СН'!$H$21</f>
        <v>5148.7381888199998</v>
      </c>
      <c r="W113" s="36">
        <f>SUMIFS(СВЦЭМ!$D$39:$D$782,СВЦЭМ!$A$39:$A$782,$A113,СВЦЭМ!$B$39:$B$782,W$83)+'СЕТ СН'!$H$11+СВЦЭМ!$D$10+'СЕТ СН'!$H$5-'СЕТ СН'!$H$21</f>
        <v>5117.4450841100006</v>
      </c>
      <c r="X113" s="36">
        <f>SUMIFS(СВЦЭМ!$D$39:$D$782,СВЦЭМ!$A$39:$A$782,$A113,СВЦЭМ!$B$39:$B$782,X$83)+'СЕТ СН'!$H$11+СВЦЭМ!$D$10+'СЕТ СН'!$H$5-'СЕТ СН'!$H$21</f>
        <v>5152.2425216499996</v>
      </c>
      <c r="Y113" s="36">
        <f>SUMIFS(СВЦЭМ!$D$39:$D$782,СВЦЭМ!$A$39:$A$782,$A113,СВЦЭМ!$B$39:$B$782,Y$83)+'СЕТ СН'!$H$11+СВЦЭМ!$D$10+'СЕТ СН'!$H$5-'СЕТ СН'!$H$21</f>
        <v>5229.7737097299996</v>
      </c>
    </row>
    <row r="114" spans="1:27" ht="15.75" x14ac:dyDescent="0.2">
      <c r="A114" s="35">
        <f t="shared" si="2"/>
        <v>45443</v>
      </c>
      <c r="B114" s="36">
        <f>SUMIFS(СВЦЭМ!$D$39:$D$782,СВЦЭМ!$A$39:$A$782,$A114,СВЦЭМ!$B$39:$B$782,B$83)+'СЕТ СН'!$H$11+СВЦЭМ!$D$10+'СЕТ СН'!$H$5-'СЕТ СН'!$H$21</f>
        <v>5218.7051282700004</v>
      </c>
      <c r="C114" s="36">
        <f>SUMIFS(СВЦЭМ!$D$39:$D$782,СВЦЭМ!$A$39:$A$782,$A114,СВЦЭМ!$B$39:$B$782,C$83)+'СЕТ СН'!$H$11+СВЦЭМ!$D$10+'СЕТ СН'!$H$5-'СЕТ СН'!$H$21</f>
        <v>5290.6433473200004</v>
      </c>
      <c r="D114" s="36">
        <f>SUMIFS(СВЦЭМ!$D$39:$D$782,СВЦЭМ!$A$39:$A$782,$A114,СВЦЭМ!$B$39:$B$782,D$83)+'СЕТ СН'!$H$11+СВЦЭМ!$D$10+'СЕТ СН'!$H$5-'СЕТ СН'!$H$21</f>
        <v>5326.7186245399998</v>
      </c>
      <c r="E114" s="36">
        <f>SUMIFS(СВЦЭМ!$D$39:$D$782,СВЦЭМ!$A$39:$A$782,$A114,СВЦЭМ!$B$39:$B$782,E$83)+'СЕТ СН'!$H$11+СВЦЭМ!$D$10+'СЕТ СН'!$H$5-'СЕТ СН'!$H$21</f>
        <v>5364.7392777300001</v>
      </c>
      <c r="F114" s="36">
        <f>SUMIFS(СВЦЭМ!$D$39:$D$782,СВЦЭМ!$A$39:$A$782,$A114,СВЦЭМ!$B$39:$B$782,F$83)+'СЕТ СН'!$H$11+СВЦЭМ!$D$10+'СЕТ СН'!$H$5-'СЕТ СН'!$H$21</f>
        <v>5386.8017727300003</v>
      </c>
      <c r="G114" s="36">
        <f>SUMIFS(СВЦЭМ!$D$39:$D$782,СВЦЭМ!$A$39:$A$782,$A114,СВЦЭМ!$B$39:$B$782,G$83)+'СЕТ СН'!$H$11+СВЦЭМ!$D$10+'СЕТ СН'!$H$5-'СЕТ СН'!$H$21</f>
        <v>5366.9935379500002</v>
      </c>
      <c r="H114" s="36">
        <f>SUMIFS(СВЦЭМ!$D$39:$D$782,СВЦЭМ!$A$39:$A$782,$A114,СВЦЭМ!$B$39:$B$782,H$83)+'СЕТ СН'!$H$11+СВЦЭМ!$D$10+'СЕТ СН'!$H$5-'СЕТ СН'!$H$21</f>
        <v>5287.9981686000001</v>
      </c>
      <c r="I114" s="36">
        <f>SUMIFS(СВЦЭМ!$D$39:$D$782,СВЦЭМ!$A$39:$A$782,$A114,СВЦЭМ!$B$39:$B$782,I$83)+'СЕТ СН'!$H$11+СВЦЭМ!$D$10+'СЕТ СН'!$H$5-'СЕТ СН'!$H$21</f>
        <v>5268.5329644200001</v>
      </c>
      <c r="J114" s="36">
        <f>SUMIFS(СВЦЭМ!$D$39:$D$782,СВЦЭМ!$A$39:$A$782,$A114,СВЦЭМ!$B$39:$B$782,J$83)+'СЕТ СН'!$H$11+СВЦЭМ!$D$10+'СЕТ СН'!$H$5-'СЕТ СН'!$H$21</f>
        <v>5210.9398078900003</v>
      </c>
      <c r="K114" s="36">
        <f>SUMIFS(СВЦЭМ!$D$39:$D$782,СВЦЭМ!$A$39:$A$782,$A114,СВЦЭМ!$B$39:$B$782,K$83)+'СЕТ СН'!$H$11+СВЦЭМ!$D$10+'СЕТ СН'!$H$5-'СЕТ СН'!$H$21</f>
        <v>5215.4123464599998</v>
      </c>
      <c r="L114" s="36">
        <f>SUMIFS(СВЦЭМ!$D$39:$D$782,СВЦЭМ!$A$39:$A$782,$A114,СВЦЭМ!$B$39:$B$782,L$83)+'СЕТ СН'!$H$11+СВЦЭМ!$D$10+'СЕТ СН'!$H$5-'СЕТ СН'!$H$21</f>
        <v>5188.5349235200001</v>
      </c>
      <c r="M114" s="36">
        <f>SUMIFS(СВЦЭМ!$D$39:$D$782,СВЦЭМ!$A$39:$A$782,$A114,СВЦЭМ!$B$39:$B$782,M$83)+'СЕТ СН'!$H$11+СВЦЭМ!$D$10+'СЕТ СН'!$H$5-'СЕТ СН'!$H$21</f>
        <v>5184.1700703699998</v>
      </c>
      <c r="N114" s="36">
        <f>SUMIFS(СВЦЭМ!$D$39:$D$782,СВЦЭМ!$A$39:$A$782,$A114,СВЦЭМ!$B$39:$B$782,N$83)+'СЕТ СН'!$H$11+СВЦЭМ!$D$10+'СЕТ СН'!$H$5-'СЕТ СН'!$H$21</f>
        <v>5203.4194098400003</v>
      </c>
      <c r="O114" s="36">
        <f>SUMIFS(СВЦЭМ!$D$39:$D$782,СВЦЭМ!$A$39:$A$782,$A114,СВЦЭМ!$B$39:$B$782,O$83)+'СЕТ СН'!$H$11+СВЦЭМ!$D$10+'СЕТ СН'!$H$5-'СЕТ СН'!$H$21</f>
        <v>5190.7354919700001</v>
      </c>
      <c r="P114" s="36">
        <f>SUMIFS(СВЦЭМ!$D$39:$D$782,СВЦЭМ!$A$39:$A$782,$A114,СВЦЭМ!$B$39:$B$782,P$83)+'СЕТ СН'!$H$11+СВЦЭМ!$D$10+'СЕТ СН'!$H$5-'СЕТ СН'!$H$21</f>
        <v>5194.3613525199999</v>
      </c>
      <c r="Q114" s="36">
        <f>SUMIFS(СВЦЭМ!$D$39:$D$782,СВЦЭМ!$A$39:$A$782,$A114,СВЦЭМ!$B$39:$B$782,Q$83)+'СЕТ СН'!$H$11+СВЦЭМ!$D$10+'СЕТ СН'!$H$5-'СЕТ СН'!$H$21</f>
        <v>5210.2163016699997</v>
      </c>
      <c r="R114" s="36">
        <f>SUMIFS(СВЦЭМ!$D$39:$D$782,СВЦЭМ!$A$39:$A$782,$A114,СВЦЭМ!$B$39:$B$782,R$83)+'СЕТ СН'!$H$11+СВЦЭМ!$D$10+'СЕТ СН'!$H$5-'СЕТ СН'!$H$21</f>
        <v>5210.7054674700003</v>
      </c>
      <c r="S114" s="36">
        <f>SUMIFS(СВЦЭМ!$D$39:$D$782,СВЦЭМ!$A$39:$A$782,$A114,СВЦЭМ!$B$39:$B$782,S$83)+'СЕТ СН'!$H$11+СВЦЭМ!$D$10+'СЕТ СН'!$H$5-'СЕТ СН'!$H$21</f>
        <v>5188.7990556100003</v>
      </c>
      <c r="T114" s="36">
        <f>SUMIFS(СВЦЭМ!$D$39:$D$782,СВЦЭМ!$A$39:$A$782,$A114,СВЦЭМ!$B$39:$B$782,T$83)+'СЕТ СН'!$H$11+СВЦЭМ!$D$10+'СЕТ СН'!$H$5-'СЕТ СН'!$H$21</f>
        <v>5147.0990352899998</v>
      </c>
      <c r="U114" s="36">
        <f>SUMIFS(СВЦЭМ!$D$39:$D$782,СВЦЭМ!$A$39:$A$782,$A114,СВЦЭМ!$B$39:$B$782,U$83)+'СЕТ СН'!$H$11+СВЦЭМ!$D$10+'СЕТ СН'!$H$5-'СЕТ СН'!$H$21</f>
        <v>5142.6154881500006</v>
      </c>
      <c r="V114" s="36">
        <f>SUMIFS(СВЦЭМ!$D$39:$D$782,СВЦЭМ!$A$39:$A$782,$A114,СВЦЭМ!$B$39:$B$782,V$83)+'СЕТ СН'!$H$11+СВЦЭМ!$D$10+'СЕТ СН'!$H$5-'СЕТ СН'!$H$21</f>
        <v>5153.7057428999997</v>
      </c>
      <c r="W114" s="36">
        <f>SUMIFS(СВЦЭМ!$D$39:$D$782,СВЦЭМ!$A$39:$A$782,$A114,СВЦЭМ!$B$39:$B$782,W$83)+'СЕТ СН'!$H$11+СВЦЭМ!$D$10+'СЕТ СН'!$H$5-'СЕТ СН'!$H$21</f>
        <v>5131.6481891000003</v>
      </c>
      <c r="X114" s="36">
        <f>SUMIFS(СВЦЭМ!$D$39:$D$782,СВЦЭМ!$A$39:$A$782,$A114,СВЦЭМ!$B$39:$B$782,X$83)+'СЕТ СН'!$H$11+СВЦЭМ!$D$10+'СЕТ СН'!$H$5-'СЕТ СН'!$H$21</f>
        <v>5162.1210470599999</v>
      </c>
      <c r="Y114" s="36">
        <f>SUMIFS(СВЦЭМ!$D$39:$D$782,СВЦЭМ!$A$39:$A$782,$A114,СВЦЭМ!$B$39:$B$782,Y$83)+'СЕТ СН'!$H$11+СВЦЭМ!$D$10+'СЕТ СН'!$H$5-'СЕТ СН'!$H$21</f>
        <v>5171.4988478900004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01.05.2024</v>
      </c>
      <c r="B120" s="36">
        <f>SUMIFS(СВЦЭМ!$D$39:$D$782,СВЦЭМ!$A$39:$A$782,$A120,СВЦЭМ!$B$39:$B$782,B$119)+'СЕТ СН'!$I$11+СВЦЭМ!$D$10+'СЕТ СН'!$I$5-'СЕТ СН'!$I$21</f>
        <v>5702.7766388199998</v>
      </c>
      <c r="C120" s="36">
        <f>SUMIFS(СВЦЭМ!$D$39:$D$782,СВЦЭМ!$A$39:$A$782,$A120,СВЦЭМ!$B$39:$B$782,C$119)+'СЕТ СН'!$I$11+СВЦЭМ!$D$10+'СЕТ СН'!$I$5-'СЕТ СН'!$I$21</f>
        <v>5747.8860095800001</v>
      </c>
      <c r="D120" s="36">
        <f>SUMIFS(СВЦЭМ!$D$39:$D$782,СВЦЭМ!$A$39:$A$782,$A120,СВЦЭМ!$B$39:$B$782,D$119)+'СЕТ СН'!$I$11+СВЦЭМ!$D$10+'СЕТ СН'!$I$5-'СЕТ СН'!$I$21</f>
        <v>5768.2989099100005</v>
      </c>
      <c r="E120" s="36">
        <f>SUMIFS(СВЦЭМ!$D$39:$D$782,СВЦЭМ!$A$39:$A$782,$A120,СВЦЭМ!$B$39:$B$782,E$119)+'СЕТ СН'!$I$11+СВЦЭМ!$D$10+'СЕТ СН'!$I$5-'СЕТ СН'!$I$21</f>
        <v>5777.34979337</v>
      </c>
      <c r="F120" s="36">
        <f>SUMIFS(СВЦЭМ!$D$39:$D$782,СВЦЭМ!$A$39:$A$782,$A120,СВЦЭМ!$B$39:$B$782,F$119)+'СЕТ СН'!$I$11+СВЦЭМ!$D$10+'СЕТ СН'!$I$5-'СЕТ СН'!$I$21</f>
        <v>5772.86384008</v>
      </c>
      <c r="G120" s="36">
        <f>SUMIFS(СВЦЭМ!$D$39:$D$782,СВЦЭМ!$A$39:$A$782,$A120,СВЦЭМ!$B$39:$B$782,G$119)+'СЕТ СН'!$I$11+СВЦЭМ!$D$10+'СЕТ СН'!$I$5-'СЕТ СН'!$I$21</f>
        <v>5761.5910723100005</v>
      </c>
      <c r="H120" s="36">
        <f>SUMIFS(СВЦЭМ!$D$39:$D$782,СВЦЭМ!$A$39:$A$782,$A120,СВЦЭМ!$B$39:$B$782,H$119)+'СЕТ СН'!$I$11+СВЦЭМ!$D$10+'СЕТ СН'!$I$5-'СЕТ СН'!$I$21</f>
        <v>5754.5552621500001</v>
      </c>
      <c r="I120" s="36">
        <f>SUMIFS(СВЦЭМ!$D$39:$D$782,СВЦЭМ!$A$39:$A$782,$A120,СВЦЭМ!$B$39:$B$782,I$119)+'СЕТ СН'!$I$11+СВЦЭМ!$D$10+'СЕТ СН'!$I$5-'СЕТ СН'!$I$21</f>
        <v>5717.0574166500001</v>
      </c>
      <c r="J120" s="36">
        <f>SUMIFS(СВЦЭМ!$D$39:$D$782,СВЦЭМ!$A$39:$A$782,$A120,СВЦЭМ!$B$39:$B$782,J$119)+'СЕТ СН'!$I$11+СВЦЭМ!$D$10+'СЕТ СН'!$I$5-'СЕТ СН'!$I$21</f>
        <v>5618.1882603399999</v>
      </c>
      <c r="K120" s="36">
        <f>SUMIFS(СВЦЭМ!$D$39:$D$782,СВЦЭМ!$A$39:$A$782,$A120,СВЦЭМ!$B$39:$B$782,K$119)+'СЕТ СН'!$I$11+СВЦЭМ!$D$10+'СЕТ СН'!$I$5-'СЕТ СН'!$I$21</f>
        <v>5546.9509302400002</v>
      </c>
      <c r="L120" s="36">
        <f>SUMIFS(СВЦЭМ!$D$39:$D$782,СВЦЭМ!$A$39:$A$782,$A120,СВЦЭМ!$B$39:$B$782,L$119)+'СЕТ СН'!$I$11+СВЦЭМ!$D$10+'СЕТ СН'!$I$5-'СЕТ СН'!$I$21</f>
        <v>5540.0041458599999</v>
      </c>
      <c r="M120" s="36">
        <f>SUMIFS(СВЦЭМ!$D$39:$D$782,СВЦЭМ!$A$39:$A$782,$A120,СВЦЭМ!$B$39:$B$782,M$119)+'СЕТ СН'!$I$11+СВЦЭМ!$D$10+'СЕТ СН'!$I$5-'СЕТ СН'!$I$21</f>
        <v>5544.6474209900007</v>
      </c>
      <c r="N120" s="36">
        <f>SUMIFS(СВЦЭМ!$D$39:$D$782,СВЦЭМ!$A$39:$A$782,$A120,СВЦЭМ!$B$39:$B$782,N$119)+'СЕТ СН'!$I$11+СВЦЭМ!$D$10+'СЕТ СН'!$I$5-'СЕТ СН'!$I$21</f>
        <v>5596.6327692200002</v>
      </c>
      <c r="O120" s="36">
        <f>SUMIFS(СВЦЭМ!$D$39:$D$782,СВЦЭМ!$A$39:$A$782,$A120,СВЦЭМ!$B$39:$B$782,O$119)+'СЕТ СН'!$I$11+СВЦЭМ!$D$10+'СЕТ СН'!$I$5-'СЕТ СН'!$I$21</f>
        <v>5619.37967983</v>
      </c>
      <c r="P120" s="36">
        <f>SUMIFS(СВЦЭМ!$D$39:$D$782,СВЦЭМ!$A$39:$A$782,$A120,СВЦЭМ!$B$39:$B$782,P$119)+'СЕТ СН'!$I$11+СВЦЭМ!$D$10+'СЕТ СН'!$I$5-'СЕТ СН'!$I$21</f>
        <v>5639.19885282</v>
      </c>
      <c r="Q120" s="36">
        <f>SUMIFS(СВЦЭМ!$D$39:$D$782,СВЦЭМ!$A$39:$A$782,$A120,СВЦЭМ!$B$39:$B$782,Q$119)+'СЕТ СН'!$I$11+СВЦЭМ!$D$10+'СЕТ СН'!$I$5-'СЕТ СН'!$I$21</f>
        <v>5658.9722362700004</v>
      </c>
      <c r="R120" s="36">
        <f>SUMIFS(СВЦЭМ!$D$39:$D$782,СВЦЭМ!$A$39:$A$782,$A120,СВЦЭМ!$B$39:$B$782,R$119)+'СЕТ СН'!$I$11+СВЦЭМ!$D$10+'СЕТ СН'!$I$5-'СЕТ СН'!$I$21</f>
        <v>5661.2696948100001</v>
      </c>
      <c r="S120" s="36">
        <f>SUMIFS(СВЦЭМ!$D$39:$D$782,СВЦЭМ!$A$39:$A$782,$A120,СВЦЭМ!$B$39:$B$782,S$119)+'СЕТ СН'!$I$11+СВЦЭМ!$D$10+'СЕТ СН'!$I$5-'СЕТ СН'!$I$21</f>
        <v>5646.3372694600002</v>
      </c>
      <c r="T120" s="36">
        <f>SUMIFS(СВЦЭМ!$D$39:$D$782,СВЦЭМ!$A$39:$A$782,$A120,СВЦЭМ!$B$39:$B$782,T$119)+'СЕТ СН'!$I$11+СВЦЭМ!$D$10+'СЕТ СН'!$I$5-'СЕТ СН'!$I$21</f>
        <v>5568.99118937</v>
      </c>
      <c r="U120" s="36">
        <f>SUMIFS(СВЦЭМ!$D$39:$D$782,СВЦЭМ!$A$39:$A$782,$A120,СВЦЭМ!$B$39:$B$782,U$119)+'СЕТ СН'!$I$11+СВЦЭМ!$D$10+'СЕТ СН'!$I$5-'СЕТ СН'!$I$21</f>
        <v>5541.7108000099997</v>
      </c>
      <c r="V120" s="36">
        <f>SUMIFS(СВЦЭМ!$D$39:$D$782,СВЦЭМ!$A$39:$A$782,$A120,СВЦЭМ!$B$39:$B$782,V$119)+'СЕТ СН'!$I$11+СВЦЭМ!$D$10+'СЕТ СН'!$I$5-'СЕТ СН'!$I$21</f>
        <v>5531.6811825900004</v>
      </c>
      <c r="W120" s="36">
        <f>SUMIFS(СВЦЭМ!$D$39:$D$782,СВЦЭМ!$A$39:$A$782,$A120,СВЦЭМ!$B$39:$B$782,W$119)+'СЕТ СН'!$I$11+СВЦЭМ!$D$10+'СЕТ СН'!$I$5-'СЕТ СН'!$I$21</f>
        <v>5528.1111790200002</v>
      </c>
      <c r="X120" s="36">
        <f>SUMIFS(СВЦЭМ!$D$39:$D$782,СВЦЭМ!$A$39:$A$782,$A120,СВЦЭМ!$B$39:$B$782,X$119)+'СЕТ СН'!$I$11+СВЦЭМ!$D$10+'СЕТ СН'!$I$5-'СЕТ СН'!$I$21</f>
        <v>5531.7932056700001</v>
      </c>
      <c r="Y120" s="36">
        <f>SUMIFS(СВЦЭМ!$D$39:$D$782,СВЦЭМ!$A$39:$A$782,$A120,СВЦЭМ!$B$39:$B$782,Y$119)+'СЕТ СН'!$I$11+СВЦЭМ!$D$10+'СЕТ СН'!$I$5-'СЕТ СН'!$I$21</f>
        <v>5528.2841186900005</v>
      </c>
      <c r="AA120" s="45"/>
    </row>
    <row r="121" spans="1:27" ht="15.75" x14ac:dyDescent="0.2">
      <c r="A121" s="35">
        <f>A120+1</f>
        <v>45414</v>
      </c>
      <c r="B121" s="36">
        <f>SUMIFS(СВЦЭМ!$D$39:$D$782,СВЦЭМ!$A$39:$A$782,$A121,СВЦЭМ!$B$39:$B$782,B$119)+'СЕТ СН'!$I$11+СВЦЭМ!$D$10+'СЕТ СН'!$I$5-'СЕТ СН'!$I$21</f>
        <v>5566.60066904</v>
      </c>
      <c r="C121" s="36">
        <f>SUMIFS(СВЦЭМ!$D$39:$D$782,СВЦЭМ!$A$39:$A$782,$A121,СВЦЭМ!$B$39:$B$782,C$119)+'СЕТ СН'!$I$11+СВЦЭМ!$D$10+'СЕТ СН'!$I$5-'СЕТ СН'!$I$21</f>
        <v>5619.5130453299998</v>
      </c>
      <c r="D121" s="36">
        <f>SUMIFS(СВЦЭМ!$D$39:$D$782,СВЦЭМ!$A$39:$A$782,$A121,СВЦЭМ!$B$39:$B$782,D$119)+'СЕТ СН'!$I$11+СВЦЭМ!$D$10+'СЕТ СН'!$I$5-'СЕТ СН'!$I$21</f>
        <v>5644.9825459399999</v>
      </c>
      <c r="E121" s="36">
        <f>SUMIFS(СВЦЭМ!$D$39:$D$782,СВЦЭМ!$A$39:$A$782,$A121,СВЦЭМ!$B$39:$B$782,E$119)+'СЕТ СН'!$I$11+СВЦЭМ!$D$10+'СЕТ СН'!$I$5-'СЕТ СН'!$I$21</f>
        <v>5655.8216712700005</v>
      </c>
      <c r="F121" s="36">
        <f>SUMIFS(СВЦЭМ!$D$39:$D$782,СВЦЭМ!$A$39:$A$782,$A121,СВЦЭМ!$B$39:$B$782,F$119)+'СЕТ СН'!$I$11+СВЦЭМ!$D$10+'СЕТ СН'!$I$5-'СЕТ СН'!$I$21</f>
        <v>5652.6288050399999</v>
      </c>
      <c r="G121" s="36">
        <f>SUMIFS(СВЦЭМ!$D$39:$D$782,СВЦЭМ!$A$39:$A$782,$A121,СВЦЭМ!$B$39:$B$782,G$119)+'СЕТ СН'!$I$11+СВЦЭМ!$D$10+'СЕТ СН'!$I$5-'СЕТ СН'!$I$21</f>
        <v>5635.4318783899998</v>
      </c>
      <c r="H121" s="36">
        <f>SUMIFS(СВЦЭМ!$D$39:$D$782,СВЦЭМ!$A$39:$A$782,$A121,СВЦЭМ!$B$39:$B$782,H$119)+'СЕТ СН'!$I$11+СВЦЭМ!$D$10+'СЕТ СН'!$I$5-'СЕТ СН'!$I$21</f>
        <v>5580.6712184999997</v>
      </c>
      <c r="I121" s="36">
        <f>SUMIFS(СВЦЭМ!$D$39:$D$782,СВЦЭМ!$A$39:$A$782,$A121,СВЦЭМ!$B$39:$B$782,I$119)+'СЕТ СН'!$I$11+СВЦЭМ!$D$10+'СЕТ СН'!$I$5-'СЕТ СН'!$I$21</f>
        <v>5505.98305325</v>
      </c>
      <c r="J121" s="36">
        <f>SUMIFS(СВЦЭМ!$D$39:$D$782,СВЦЭМ!$A$39:$A$782,$A121,СВЦЭМ!$B$39:$B$782,J$119)+'СЕТ СН'!$I$11+СВЦЭМ!$D$10+'СЕТ СН'!$I$5-'СЕТ СН'!$I$21</f>
        <v>5453.0144876100003</v>
      </c>
      <c r="K121" s="36">
        <f>SUMIFS(СВЦЭМ!$D$39:$D$782,СВЦЭМ!$A$39:$A$782,$A121,СВЦЭМ!$B$39:$B$782,K$119)+'СЕТ СН'!$I$11+СВЦЭМ!$D$10+'СЕТ СН'!$I$5-'СЕТ СН'!$I$21</f>
        <v>5425.6799735900004</v>
      </c>
      <c r="L121" s="36">
        <f>SUMIFS(СВЦЭМ!$D$39:$D$782,СВЦЭМ!$A$39:$A$782,$A121,СВЦЭМ!$B$39:$B$782,L$119)+'СЕТ СН'!$I$11+СВЦЭМ!$D$10+'СЕТ СН'!$I$5-'СЕТ СН'!$I$21</f>
        <v>5431.4210066300002</v>
      </c>
      <c r="M121" s="36">
        <f>SUMIFS(СВЦЭМ!$D$39:$D$782,СВЦЭМ!$A$39:$A$782,$A121,СВЦЭМ!$B$39:$B$782,M$119)+'СЕТ СН'!$I$11+СВЦЭМ!$D$10+'СЕТ СН'!$I$5-'СЕТ СН'!$I$21</f>
        <v>5451.2210647600004</v>
      </c>
      <c r="N121" s="36">
        <f>SUMIFS(СВЦЭМ!$D$39:$D$782,СВЦЭМ!$A$39:$A$782,$A121,СВЦЭМ!$B$39:$B$782,N$119)+'СЕТ СН'!$I$11+СВЦЭМ!$D$10+'СЕТ СН'!$I$5-'СЕТ СН'!$I$21</f>
        <v>5473.7098040600004</v>
      </c>
      <c r="O121" s="36">
        <f>SUMIFS(СВЦЭМ!$D$39:$D$782,СВЦЭМ!$A$39:$A$782,$A121,СВЦЭМ!$B$39:$B$782,O$119)+'СЕТ СН'!$I$11+СВЦЭМ!$D$10+'СЕТ СН'!$I$5-'СЕТ СН'!$I$21</f>
        <v>5472.2170314100003</v>
      </c>
      <c r="P121" s="36">
        <f>SUMIFS(СВЦЭМ!$D$39:$D$782,СВЦЭМ!$A$39:$A$782,$A121,СВЦЭМ!$B$39:$B$782,P$119)+'СЕТ СН'!$I$11+СВЦЭМ!$D$10+'СЕТ СН'!$I$5-'СЕТ СН'!$I$21</f>
        <v>5484.5456092700006</v>
      </c>
      <c r="Q121" s="36">
        <f>SUMIFS(СВЦЭМ!$D$39:$D$782,СВЦЭМ!$A$39:$A$782,$A121,СВЦЭМ!$B$39:$B$782,Q$119)+'СЕТ СН'!$I$11+СВЦЭМ!$D$10+'СЕТ СН'!$I$5-'СЕТ СН'!$I$21</f>
        <v>5505.2121946900006</v>
      </c>
      <c r="R121" s="36">
        <f>SUMIFS(СВЦЭМ!$D$39:$D$782,СВЦЭМ!$A$39:$A$782,$A121,СВЦЭМ!$B$39:$B$782,R$119)+'СЕТ СН'!$I$11+СВЦЭМ!$D$10+'СЕТ СН'!$I$5-'СЕТ СН'!$I$21</f>
        <v>5509.0428300399999</v>
      </c>
      <c r="S121" s="36">
        <f>SUMIFS(СВЦЭМ!$D$39:$D$782,СВЦЭМ!$A$39:$A$782,$A121,СВЦЭМ!$B$39:$B$782,S$119)+'СЕТ СН'!$I$11+СВЦЭМ!$D$10+'СЕТ СН'!$I$5-'СЕТ СН'!$I$21</f>
        <v>5508.8539556300002</v>
      </c>
      <c r="T121" s="36">
        <f>SUMIFS(СВЦЭМ!$D$39:$D$782,СВЦЭМ!$A$39:$A$782,$A121,СВЦЭМ!$B$39:$B$782,T$119)+'СЕТ СН'!$I$11+СВЦЭМ!$D$10+'СЕТ СН'!$I$5-'СЕТ СН'!$I$21</f>
        <v>5481.4543820400004</v>
      </c>
      <c r="U121" s="36">
        <f>SUMIFS(СВЦЭМ!$D$39:$D$782,СВЦЭМ!$A$39:$A$782,$A121,СВЦЭМ!$B$39:$B$782,U$119)+'СЕТ СН'!$I$11+СВЦЭМ!$D$10+'СЕТ СН'!$I$5-'СЕТ СН'!$I$21</f>
        <v>5452.1035304800007</v>
      </c>
      <c r="V121" s="36">
        <f>SUMIFS(СВЦЭМ!$D$39:$D$782,СВЦЭМ!$A$39:$A$782,$A121,СВЦЭМ!$B$39:$B$782,V$119)+'СЕТ СН'!$I$11+СВЦЭМ!$D$10+'СЕТ СН'!$I$5-'СЕТ СН'!$I$21</f>
        <v>5403.0586661100006</v>
      </c>
      <c r="W121" s="36">
        <f>SUMIFS(СВЦЭМ!$D$39:$D$782,СВЦЭМ!$A$39:$A$782,$A121,СВЦЭМ!$B$39:$B$782,W$119)+'СЕТ СН'!$I$11+СВЦЭМ!$D$10+'СЕТ СН'!$I$5-'СЕТ СН'!$I$21</f>
        <v>5399.2286921600007</v>
      </c>
      <c r="X121" s="36">
        <f>SUMIFS(СВЦЭМ!$D$39:$D$782,СВЦЭМ!$A$39:$A$782,$A121,СВЦЭМ!$B$39:$B$782,X$119)+'СЕТ СН'!$I$11+СВЦЭМ!$D$10+'СЕТ СН'!$I$5-'СЕТ СН'!$I$21</f>
        <v>5453.5163395600002</v>
      </c>
      <c r="Y121" s="36">
        <f>SUMIFS(СВЦЭМ!$D$39:$D$782,СВЦЭМ!$A$39:$A$782,$A121,СВЦЭМ!$B$39:$B$782,Y$119)+'СЕТ СН'!$I$11+СВЦЭМ!$D$10+'СЕТ СН'!$I$5-'СЕТ СН'!$I$21</f>
        <v>5594.13883076</v>
      </c>
    </row>
    <row r="122" spans="1:27" ht="15.75" x14ac:dyDescent="0.2">
      <c r="A122" s="35">
        <f t="shared" ref="A122:A150" si="3">A121+1</f>
        <v>45415</v>
      </c>
      <c r="B122" s="36">
        <f>SUMIFS(СВЦЭМ!$D$39:$D$782,СВЦЭМ!$A$39:$A$782,$A122,СВЦЭМ!$B$39:$B$782,B$119)+'СЕТ СН'!$I$11+СВЦЭМ!$D$10+'СЕТ СН'!$I$5-'СЕТ СН'!$I$21</f>
        <v>5685.4460624800004</v>
      </c>
      <c r="C122" s="36">
        <f>SUMIFS(СВЦЭМ!$D$39:$D$782,СВЦЭМ!$A$39:$A$782,$A122,СВЦЭМ!$B$39:$B$782,C$119)+'СЕТ СН'!$I$11+СВЦЭМ!$D$10+'СЕТ СН'!$I$5-'СЕТ СН'!$I$21</f>
        <v>5731.6514161499999</v>
      </c>
      <c r="D122" s="36">
        <f>SUMIFS(СВЦЭМ!$D$39:$D$782,СВЦЭМ!$A$39:$A$782,$A122,СВЦЭМ!$B$39:$B$782,D$119)+'СЕТ СН'!$I$11+СВЦЭМ!$D$10+'СЕТ СН'!$I$5-'СЕТ СН'!$I$21</f>
        <v>5758.3279771899997</v>
      </c>
      <c r="E122" s="36">
        <f>SUMIFS(СВЦЭМ!$D$39:$D$782,СВЦЭМ!$A$39:$A$782,$A122,СВЦЭМ!$B$39:$B$782,E$119)+'СЕТ СН'!$I$11+СВЦЭМ!$D$10+'СЕТ СН'!$I$5-'СЕТ СН'!$I$21</f>
        <v>5779.2015752400002</v>
      </c>
      <c r="F122" s="36">
        <f>SUMIFS(СВЦЭМ!$D$39:$D$782,СВЦЭМ!$A$39:$A$782,$A122,СВЦЭМ!$B$39:$B$782,F$119)+'СЕТ СН'!$I$11+СВЦЭМ!$D$10+'СЕТ СН'!$I$5-'СЕТ СН'!$I$21</f>
        <v>5773.1815787699998</v>
      </c>
      <c r="G122" s="36">
        <f>SUMIFS(СВЦЭМ!$D$39:$D$782,СВЦЭМ!$A$39:$A$782,$A122,СВЦЭМ!$B$39:$B$782,G$119)+'СЕТ СН'!$I$11+СВЦЭМ!$D$10+'СЕТ СН'!$I$5-'СЕТ СН'!$I$21</f>
        <v>5761.4798443600002</v>
      </c>
      <c r="H122" s="36">
        <f>SUMIFS(СВЦЭМ!$D$39:$D$782,СВЦЭМ!$A$39:$A$782,$A122,СВЦЭМ!$B$39:$B$782,H$119)+'СЕТ СН'!$I$11+СВЦЭМ!$D$10+'СЕТ СН'!$I$5-'СЕТ СН'!$I$21</f>
        <v>5688.22053951</v>
      </c>
      <c r="I122" s="36">
        <f>SUMIFS(СВЦЭМ!$D$39:$D$782,СВЦЭМ!$A$39:$A$782,$A122,СВЦЭМ!$B$39:$B$782,I$119)+'СЕТ СН'!$I$11+СВЦЭМ!$D$10+'СЕТ СН'!$I$5-'СЕТ СН'!$I$21</f>
        <v>5599.2856104900002</v>
      </c>
      <c r="J122" s="36">
        <f>SUMIFS(СВЦЭМ!$D$39:$D$782,СВЦЭМ!$A$39:$A$782,$A122,СВЦЭМ!$B$39:$B$782,J$119)+'СЕТ СН'!$I$11+СВЦЭМ!$D$10+'СЕТ СН'!$I$5-'СЕТ СН'!$I$21</f>
        <v>5546.2537885600004</v>
      </c>
      <c r="K122" s="36">
        <f>SUMIFS(СВЦЭМ!$D$39:$D$782,СВЦЭМ!$A$39:$A$782,$A122,СВЦЭМ!$B$39:$B$782,K$119)+'СЕТ СН'!$I$11+СВЦЭМ!$D$10+'СЕТ СН'!$I$5-'СЕТ СН'!$I$21</f>
        <v>5531.1606722699998</v>
      </c>
      <c r="L122" s="36">
        <f>SUMIFS(СВЦЭМ!$D$39:$D$782,СВЦЭМ!$A$39:$A$782,$A122,СВЦЭМ!$B$39:$B$782,L$119)+'СЕТ СН'!$I$11+СВЦЭМ!$D$10+'СЕТ СН'!$I$5-'СЕТ СН'!$I$21</f>
        <v>5519.6970103800004</v>
      </c>
      <c r="M122" s="36">
        <f>SUMIFS(СВЦЭМ!$D$39:$D$782,СВЦЭМ!$A$39:$A$782,$A122,СВЦЭМ!$B$39:$B$782,M$119)+'СЕТ СН'!$I$11+СВЦЭМ!$D$10+'СЕТ СН'!$I$5-'СЕТ СН'!$I$21</f>
        <v>5530.9986485099998</v>
      </c>
      <c r="N122" s="36">
        <f>SUMIFS(СВЦЭМ!$D$39:$D$782,СВЦЭМ!$A$39:$A$782,$A122,СВЦЭМ!$B$39:$B$782,N$119)+'СЕТ СН'!$I$11+СВЦЭМ!$D$10+'СЕТ СН'!$I$5-'СЕТ СН'!$I$21</f>
        <v>5495.7133226599999</v>
      </c>
      <c r="O122" s="36">
        <f>SUMIFS(СВЦЭМ!$D$39:$D$782,СВЦЭМ!$A$39:$A$782,$A122,СВЦЭМ!$B$39:$B$782,O$119)+'СЕТ СН'!$I$11+СВЦЭМ!$D$10+'СЕТ СН'!$I$5-'СЕТ СН'!$I$21</f>
        <v>5494.7533313499998</v>
      </c>
      <c r="P122" s="36">
        <f>SUMIFS(СВЦЭМ!$D$39:$D$782,СВЦЭМ!$A$39:$A$782,$A122,СВЦЭМ!$B$39:$B$782,P$119)+'СЕТ СН'!$I$11+СВЦЭМ!$D$10+'СЕТ СН'!$I$5-'СЕТ СН'!$I$21</f>
        <v>5546.9479043299998</v>
      </c>
      <c r="Q122" s="36">
        <f>SUMIFS(СВЦЭМ!$D$39:$D$782,СВЦЭМ!$A$39:$A$782,$A122,СВЦЭМ!$B$39:$B$782,Q$119)+'СЕТ СН'!$I$11+СВЦЭМ!$D$10+'СЕТ СН'!$I$5-'СЕТ СН'!$I$21</f>
        <v>5566.4911090200003</v>
      </c>
      <c r="R122" s="36">
        <f>SUMIFS(СВЦЭМ!$D$39:$D$782,СВЦЭМ!$A$39:$A$782,$A122,СВЦЭМ!$B$39:$B$782,R$119)+'СЕТ СН'!$I$11+СВЦЭМ!$D$10+'СЕТ СН'!$I$5-'СЕТ СН'!$I$21</f>
        <v>5585.4964730600004</v>
      </c>
      <c r="S122" s="36">
        <f>SUMIFS(СВЦЭМ!$D$39:$D$782,СВЦЭМ!$A$39:$A$782,$A122,СВЦЭМ!$B$39:$B$782,S$119)+'СЕТ СН'!$I$11+СВЦЭМ!$D$10+'СЕТ СН'!$I$5-'СЕТ СН'!$I$21</f>
        <v>5565.9839107200005</v>
      </c>
      <c r="T122" s="36">
        <f>SUMIFS(СВЦЭМ!$D$39:$D$782,СВЦЭМ!$A$39:$A$782,$A122,СВЦЭМ!$B$39:$B$782,T$119)+'СЕТ СН'!$I$11+СВЦЭМ!$D$10+'СЕТ СН'!$I$5-'СЕТ СН'!$I$21</f>
        <v>5546.19062072</v>
      </c>
      <c r="U122" s="36">
        <f>SUMIFS(СВЦЭМ!$D$39:$D$782,СВЦЭМ!$A$39:$A$782,$A122,СВЦЭМ!$B$39:$B$782,U$119)+'СЕТ СН'!$I$11+СВЦЭМ!$D$10+'СЕТ СН'!$I$5-'СЕТ СН'!$I$21</f>
        <v>5532.2380268500001</v>
      </c>
      <c r="V122" s="36">
        <f>SUMIFS(СВЦЭМ!$D$39:$D$782,СВЦЭМ!$A$39:$A$782,$A122,СВЦЭМ!$B$39:$B$782,V$119)+'СЕТ СН'!$I$11+СВЦЭМ!$D$10+'СЕТ СН'!$I$5-'СЕТ СН'!$I$21</f>
        <v>5513.3039144300001</v>
      </c>
      <c r="W122" s="36">
        <f>SUMIFS(СВЦЭМ!$D$39:$D$782,СВЦЭМ!$A$39:$A$782,$A122,СВЦЭМ!$B$39:$B$782,W$119)+'СЕТ СН'!$I$11+СВЦЭМ!$D$10+'СЕТ СН'!$I$5-'СЕТ СН'!$I$21</f>
        <v>5498.2002967799999</v>
      </c>
      <c r="X122" s="36">
        <f>SUMIFS(СВЦЭМ!$D$39:$D$782,СВЦЭМ!$A$39:$A$782,$A122,СВЦЭМ!$B$39:$B$782,X$119)+'СЕТ СН'!$I$11+СВЦЭМ!$D$10+'СЕТ СН'!$I$5-'СЕТ СН'!$I$21</f>
        <v>5540.2700815900007</v>
      </c>
      <c r="Y122" s="36">
        <f>SUMIFS(СВЦЭМ!$D$39:$D$782,СВЦЭМ!$A$39:$A$782,$A122,СВЦЭМ!$B$39:$B$782,Y$119)+'СЕТ СН'!$I$11+СВЦЭМ!$D$10+'СЕТ СН'!$I$5-'СЕТ СН'!$I$21</f>
        <v>5616.3108953299998</v>
      </c>
    </row>
    <row r="123" spans="1:27" ht="15.75" x14ac:dyDescent="0.2">
      <c r="A123" s="35">
        <f t="shared" si="3"/>
        <v>45416</v>
      </c>
      <c r="B123" s="36">
        <f>SUMIFS(СВЦЭМ!$D$39:$D$782,СВЦЭМ!$A$39:$A$782,$A123,СВЦЭМ!$B$39:$B$782,B$119)+'СЕТ СН'!$I$11+СВЦЭМ!$D$10+'СЕТ СН'!$I$5-'СЕТ СН'!$I$21</f>
        <v>5613.7057509599999</v>
      </c>
      <c r="C123" s="36">
        <f>SUMIFS(СВЦЭМ!$D$39:$D$782,СВЦЭМ!$A$39:$A$782,$A123,СВЦЭМ!$B$39:$B$782,C$119)+'СЕТ СН'!$I$11+СВЦЭМ!$D$10+'СЕТ СН'!$I$5-'СЕТ СН'!$I$21</f>
        <v>5635.2827595700001</v>
      </c>
      <c r="D123" s="36">
        <f>SUMIFS(СВЦЭМ!$D$39:$D$782,СВЦЭМ!$A$39:$A$782,$A123,СВЦЭМ!$B$39:$B$782,D$119)+'СЕТ СН'!$I$11+СВЦЭМ!$D$10+'СЕТ СН'!$I$5-'СЕТ СН'!$I$21</f>
        <v>5671.18550994</v>
      </c>
      <c r="E123" s="36">
        <f>SUMIFS(СВЦЭМ!$D$39:$D$782,СВЦЭМ!$A$39:$A$782,$A123,СВЦЭМ!$B$39:$B$782,E$119)+'СЕТ СН'!$I$11+СВЦЭМ!$D$10+'СЕТ СН'!$I$5-'СЕТ СН'!$I$21</f>
        <v>5699.2945941500002</v>
      </c>
      <c r="F123" s="36">
        <f>SUMIFS(СВЦЭМ!$D$39:$D$782,СВЦЭМ!$A$39:$A$782,$A123,СВЦЭМ!$B$39:$B$782,F$119)+'СЕТ СН'!$I$11+СВЦЭМ!$D$10+'СЕТ СН'!$I$5-'СЕТ СН'!$I$21</f>
        <v>5724.8438377700004</v>
      </c>
      <c r="G123" s="36">
        <f>SUMIFS(СВЦЭМ!$D$39:$D$782,СВЦЭМ!$A$39:$A$782,$A123,СВЦЭМ!$B$39:$B$782,G$119)+'СЕТ СН'!$I$11+СВЦЭМ!$D$10+'СЕТ СН'!$I$5-'СЕТ СН'!$I$21</f>
        <v>5714.30232677</v>
      </c>
      <c r="H123" s="36">
        <f>SUMIFS(СВЦЭМ!$D$39:$D$782,СВЦЭМ!$A$39:$A$782,$A123,СВЦЭМ!$B$39:$B$782,H$119)+'СЕТ СН'!$I$11+СВЦЭМ!$D$10+'СЕТ СН'!$I$5-'СЕТ СН'!$I$21</f>
        <v>5594.3297678199997</v>
      </c>
      <c r="I123" s="36">
        <f>SUMIFS(СВЦЭМ!$D$39:$D$782,СВЦЭМ!$A$39:$A$782,$A123,СВЦЭМ!$B$39:$B$782,I$119)+'СЕТ СН'!$I$11+СВЦЭМ!$D$10+'СЕТ СН'!$I$5-'СЕТ СН'!$I$21</f>
        <v>5541.6052441100001</v>
      </c>
      <c r="J123" s="36">
        <f>SUMIFS(СВЦЭМ!$D$39:$D$782,СВЦЭМ!$A$39:$A$782,$A123,СВЦЭМ!$B$39:$B$782,J$119)+'СЕТ СН'!$I$11+СВЦЭМ!$D$10+'СЕТ СН'!$I$5-'СЕТ СН'!$I$21</f>
        <v>5467.6637454700003</v>
      </c>
      <c r="K123" s="36">
        <f>SUMIFS(СВЦЭМ!$D$39:$D$782,СВЦЭМ!$A$39:$A$782,$A123,СВЦЭМ!$B$39:$B$782,K$119)+'СЕТ СН'!$I$11+СВЦЭМ!$D$10+'СЕТ СН'!$I$5-'СЕТ СН'!$I$21</f>
        <v>5433.2210154000004</v>
      </c>
      <c r="L123" s="36">
        <f>SUMIFS(СВЦЭМ!$D$39:$D$782,СВЦЭМ!$A$39:$A$782,$A123,СВЦЭМ!$B$39:$B$782,L$119)+'СЕТ СН'!$I$11+СВЦЭМ!$D$10+'СЕТ СН'!$I$5-'СЕТ СН'!$I$21</f>
        <v>5375.3716660500004</v>
      </c>
      <c r="M123" s="36">
        <f>SUMIFS(СВЦЭМ!$D$39:$D$782,СВЦЭМ!$A$39:$A$782,$A123,СВЦЭМ!$B$39:$B$782,M$119)+'СЕТ СН'!$I$11+СВЦЭМ!$D$10+'СЕТ СН'!$I$5-'СЕТ СН'!$I$21</f>
        <v>5375.4204101900004</v>
      </c>
      <c r="N123" s="36">
        <f>SUMIFS(СВЦЭМ!$D$39:$D$782,СВЦЭМ!$A$39:$A$782,$A123,СВЦЭМ!$B$39:$B$782,N$119)+'СЕТ СН'!$I$11+СВЦЭМ!$D$10+'СЕТ СН'!$I$5-'СЕТ СН'!$I$21</f>
        <v>5392.4263701199998</v>
      </c>
      <c r="O123" s="36">
        <f>SUMIFS(СВЦЭМ!$D$39:$D$782,СВЦЭМ!$A$39:$A$782,$A123,СВЦЭМ!$B$39:$B$782,O$119)+'СЕТ СН'!$I$11+СВЦЭМ!$D$10+'СЕТ СН'!$I$5-'СЕТ СН'!$I$21</f>
        <v>5406.28083754</v>
      </c>
      <c r="P123" s="36">
        <f>SUMIFS(СВЦЭМ!$D$39:$D$782,СВЦЭМ!$A$39:$A$782,$A123,СВЦЭМ!$B$39:$B$782,P$119)+'СЕТ СН'!$I$11+СВЦЭМ!$D$10+'СЕТ СН'!$I$5-'СЕТ СН'!$I$21</f>
        <v>5422.3382841599996</v>
      </c>
      <c r="Q123" s="36">
        <f>SUMIFS(СВЦЭМ!$D$39:$D$782,СВЦЭМ!$A$39:$A$782,$A123,СВЦЭМ!$B$39:$B$782,Q$119)+'СЕТ СН'!$I$11+СВЦЭМ!$D$10+'СЕТ СН'!$I$5-'СЕТ СН'!$I$21</f>
        <v>5436.0073600100004</v>
      </c>
      <c r="R123" s="36">
        <f>SUMIFS(СВЦЭМ!$D$39:$D$782,СВЦЭМ!$A$39:$A$782,$A123,СВЦЭМ!$B$39:$B$782,R$119)+'СЕТ СН'!$I$11+СВЦЭМ!$D$10+'СЕТ СН'!$I$5-'СЕТ СН'!$I$21</f>
        <v>5445.3017208399997</v>
      </c>
      <c r="S123" s="36">
        <f>SUMIFS(СВЦЭМ!$D$39:$D$782,СВЦЭМ!$A$39:$A$782,$A123,СВЦЭМ!$B$39:$B$782,S$119)+'СЕТ СН'!$I$11+СВЦЭМ!$D$10+'СЕТ СН'!$I$5-'СЕТ СН'!$I$21</f>
        <v>5433.7252595700002</v>
      </c>
      <c r="T123" s="36">
        <f>SUMIFS(СВЦЭМ!$D$39:$D$782,СВЦЭМ!$A$39:$A$782,$A123,СВЦЭМ!$B$39:$B$782,T$119)+'СЕТ СН'!$I$11+СВЦЭМ!$D$10+'СЕТ СН'!$I$5-'СЕТ СН'!$I$21</f>
        <v>5410.2049881599996</v>
      </c>
      <c r="U123" s="36">
        <f>SUMIFS(СВЦЭМ!$D$39:$D$782,СВЦЭМ!$A$39:$A$782,$A123,СВЦЭМ!$B$39:$B$782,U$119)+'СЕТ СН'!$I$11+СВЦЭМ!$D$10+'СЕТ СН'!$I$5-'СЕТ СН'!$I$21</f>
        <v>5411.7307641400002</v>
      </c>
      <c r="V123" s="36">
        <f>SUMIFS(СВЦЭМ!$D$39:$D$782,СВЦЭМ!$A$39:$A$782,$A123,СВЦЭМ!$B$39:$B$782,V$119)+'СЕТ СН'!$I$11+СВЦЭМ!$D$10+'СЕТ СН'!$I$5-'СЕТ СН'!$I$21</f>
        <v>5443.2182928000002</v>
      </c>
      <c r="W123" s="36">
        <f>SUMIFS(СВЦЭМ!$D$39:$D$782,СВЦЭМ!$A$39:$A$782,$A123,СВЦЭМ!$B$39:$B$782,W$119)+'СЕТ СН'!$I$11+СВЦЭМ!$D$10+'СЕТ СН'!$I$5-'СЕТ СН'!$I$21</f>
        <v>5407.0461203900004</v>
      </c>
      <c r="X123" s="36">
        <f>SUMIFS(СВЦЭМ!$D$39:$D$782,СВЦЭМ!$A$39:$A$782,$A123,СВЦЭМ!$B$39:$B$782,X$119)+'СЕТ СН'!$I$11+СВЦЭМ!$D$10+'СЕТ СН'!$I$5-'СЕТ СН'!$I$21</f>
        <v>5453.73378822</v>
      </c>
      <c r="Y123" s="36">
        <f>SUMIFS(СВЦЭМ!$D$39:$D$782,СВЦЭМ!$A$39:$A$782,$A123,СВЦЭМ!$B$39:$B$782,Y$119)+'СЕТ СН'!$I$11+СВЦЭМ!$D$10+'СЕТ СН'!$I$5-'СЕТ СН'!$I$21</f>
        <v>5530.4240514700004</v>
      </c>
    </row>
    <row r="124" spans="1:27" ht="15.75" x14ac:dyDescent="0.2">
      <c r="A124" s="35">
        <f t="shared" si="3"/>
        <v>45417</v>
      </c>
      <c r="B124" s="36">
        <f>SUMIFS(СВЦЭМ!$D$39:$D$782,СВЦЭМ!$A$39:$A$782,$A124,СВЦЭМ!$B$39:$B$782,B$119)+'СЕТ СН'!$I$11+СВЦЭМ!$D$10+'СЕТ СН'!$I$5-'СЕТ СН'!$I$21</f>
        <v>5598.6167792599999</v>
      </c>
      <c r="C124" s="36">
        <f>SUMIFS(СВЦЭМ!$D$39:$D$782,СВЦЭМ!$A$39:$A$782,$A124,СВЦЭМ!$B$39:$B$782,C$119)+'СЕТ СН'!$I$11+СВЦЭМ!$D$10+'СЕТ СН'!$I$5-'СЕТ СН'!$I$21</f>
        <v>5660.3085746200004</v>
      </c>
      <c r="D124" s="36">
        <f>SUMIFS(СВЦЭМ!$D$39:$D$782,СВЦЭМ!$A$39:$A$782,$A124,СВЦЭМ!$B$39:$B$782,D$119)+'СЕТ СН'!$I$11+СВЦЭМ!$D$10+'СЕТ СН'!$I$5-'СЕТ СН'!$I$21</f>
        <v>5692.5508831699999</v>
      </c>
      <c r="E124" s="36">
        <f>SUMIFS(СВЦЭМ!$D$39:$D$782,СВЦЭМ!$A$39:$A$782,$A124,СВЦЭМ!$B$39:$B$782,E$119)+'СЕТ СН'!$I$11+СВЦЭМ!$D$10+'СЕТ СН'!$I$5-'СЕТ СН'!$I$21</f>
        <v>5715.6710273099998</v>
      </c>
      <c r="F124" s="36">
        <f>SUMIFS(СВЦЭМ!$D$39:$D$782,СВЦЭМ!$A$39:$A$782,$A124,СВЦЭМ!$B$39:$B$782,F$119)+'СЕТ СН'!$I$11+СВЦЭМ!$D$10+'СЕТ СН'!$I$5-'СЕТ СН'!$I$21</f>
        <v>5725.9550943800004</v>
      </c>
      <c r="G124" s="36">
        <f>SUMIFS(СВЦЭМ!$D$39:$D$782,СВЦЭМ!$A$39:$A$782,$A124,СВЦЭМ!$B$39:$B$782,G$119)+'СЕТ СН'!$I$11+СВЦЭМ!$D$10+'СЕТ СН'!$I$5-'СЕТ СН'!$I$21</f>
        <v>5705.8700659200003</v>
      </c>
      <c r="H124" s="36">
        <f>SUMIFS(СВЦЭМ!$D$39:$D$782,СВЦЭМ!$A$39:$A$782,$A124,СВЦЭМ!$B$39:$B$782,H$119)+'СЕТ СН'!$I$11+СВЦЭМ!$D$10+'СЕТ СН'!$I$5-'СЕТ СН'!$I$21</f>
        <v>5701.49331618</v>
      </c>
      <c r="I124" s="36">
        <f>SUMIFS(СВЦЭМ!$D$39:$D$782,СВЦЭМ!$A$39:$A$782,$A124,СВЦЭМ!$B$39:$B$782,I$119)+'СЕТ СН'!$I$11+СВЦЭМ!$D$10+'СЕТ СН'!$I$5-'СЕТ СН'!$I$21</f>
        <v>5660.5981979500002</v>
      </c>
      <c r="J124" s="36">
        <f>SUMIFS(СВЦЭМ!$D$39:$D$782,СВЦЭМ!$A$39:$A$782,$A124,СВЦЭМ!$B$39:$B$782,J$119)+'СЕТ СН'!$I$11+СВЦЭМ!$D$10+'СЕТ СН'!$I$5-'СЕТ СН'!$I$21</f>
        <v>5566.1915669</v>
      </c>
      <c r="K124" s="36">
        <f>SUMIFS(СВЦЭМ!$D$39:$D$782,СВЦЭМ!$A$39:$A$782,$A124,СВЦЭМ!$B$39:$B$782,K$119)+'СЕТ СН'!$I$11+СВЦЭМ!$D$10+'СЕТ СН'!$I$5-'СЕТ СН'!$I$21</f>
        <v>5507.8994539300002</v>
      </c>
      <c r="L124" s="36">
        <f>SUMIFS(СВЦЭМ!$D$39:$D$782,СВЦЭМ!$A$39:$A$782,$A124,СВЦЭМ!$B$39:$B$782,L$119)+'СЕТ СН'!$I$11+СВЦЭМ!$D$10+'СЕТ СН'!$I$5-'СЕТ СН'!$I$21</f>
        <v>5458.2074624400002</v>
      </c>
      <c r="M124" s="36">
        <f>SUMIFS(СВЦЭМ!$D$39:$D$782,СВЦЭМ!$A$39:$A$782,$A124,СВЦЭМ!$B$39:$B$782,M$119)+'СЕТ СН'!$I$11+СВЦЭМ!$D$10+'СЕТ СН'!$I$5-'СЕТ СН'!$I$21</f>
        <v>5449.2459982300006</v>
      </c>
      <c r="N124" s="36">
        <f>SUMIFS(СВЦЭМ!$D$39:$D$782,СВЦЭМ!$A$39:$A$782,$A124,СВЦЭМ!$B$39:$B$782,N$119)+'СЕТ СН'!$I$11+СВЦЭМ!$D$10+'СЕТ СН'!$I$5-'СЕТ СН'!$I$21</f>
        <v>5457.7301759600005</v>
      </c>
      <c r="O124" s="36">
        <f>SUMIFS(СВЦЭМ!$D$39:$D$782,СВЦЭМ!$A$39:$A$782,$A124,СВЦЭМ!$B$39:$B$782,O$119)+'СЕТ СН'!$I$11+СВЦЭМ!$D$10+'СЕТ СН'!$I$5-'СЕТ СН'!$I$21</f>
        <v>5489.9961325499999</v>
      </c>
      <c r="P124" s="36">
        <f>SUMIFS(СВЦЭМ!$D$39:$D$782,СВЦЭМ!$A$39:$A$782,$A124,СВЦЭМ!$B$39:$B$782,P$119)+'СЕТ СН'!$I$11+СВЦЭМ!$D$10+'СЕТ СН'!$I$5-'СЕТ СН'!$I$21</f>
        <v>5508.1111937200003</v>
      </c>
      <c r="Q124" s="36">
        <f>SUMIFS(СВЦЭМ!$D$39:$D$782,СВЦЭМ!$A$39:$A$782,$A124,СВЦЭМ!$B$39:$B$782,Q$119)+'СЕТ СН'!$I$11+СВЦЭМ!$D$10+'СЕТ СН'!$I$5-'СЕТ СН'!$I$21</f>
        <v>5528.6724979299997</v>
      </c>
      <c r="R124" s="36">
        <f>SUMIFS(СВЦЭМ!$D$39:$D$782,СВЦЭМ!$A$39:$A$782,$A124,СВЦЭМ!$B$39:$B$782,R$119)+'СЕТ СН'!$I$11+СВЦЭМ!$D$10+'СЕТ СН'!$I$5-'СЕТ СН'!$I$21</f>
        <v>5547.0706998400001</v>
      </c>
      <c r="S124" s="36">
        <f>SUMIFS(СВЦЭМ!$D$39:$D$782,СВЦЭМ!$A$39:$A$782,$A124,СВЦЭМ!$B$39:$B$782,S$119)+'СЕТ СН'!$I$11+СВЦЭМ!$D$10+'СЕТ СН'!$I$5-'СЕТ СН'!$I$21</f>
        <v>5530.8556517300003</v>
      </c>
      <c r="T124" s="36">
        <f>SUMIFS(СВЦЭМ!$D$39:$D$782,СВЦЭМ!$A$39:$A$782,$A124,СВЦЭМ!$B$39:$B$782,T$119)+'СЕТ СН'!$I$11+СВЦЭМ!$D$10+'СЕТ СН'!$I$5-'СЕТ СН'!$I$21</f>
        <v>5489.6246480500004</v>
      </c>
      <c r="U124" s="36">
        <f>SUMIFS(СВЦЭМ!$D$39:$D$782,СВЦЭМ!$A$39:$A$782,$A124,СВЦЭМ!$B$39:$B$782,U$119)+'СЕТ СН'!$I$11+СВЦЭМ!$D$10+'СЕТ СН'!$I$5-'СЕТ СН'!$I$21</f>
        <v>5482.1984253800001</v>
      </c>
      <c r="V124" s="36">
        <f>SUMIFS(СВЦЭМ!$D$39:$D$782,СВЦЭМ!$A$39:$A$782,$A124,СВЦЭМ!$B$39:$B$782,V$119)+'СЕТ СН'!$I$11+СВЦЭМ!$D$10+'СЕТ СН'!$I$5-'СЕТ СН'!$I$21</f>
        <v>5444.64916292</v>
      </c>
      <c r="W124" s="36">
        <f>SUMIFS(СВЦЭМ!$D$39:$D$782,СВЦЭМ!$A$39:$A$782,$A124,СВЦЭМ!$B$39:$B$782,W$119)+'СЕТ СН'!$I$11+СВЦЭМ!$D$10+'СЕТ СН'!$I$5-'СЕТ СН'!$I$21</f>
        <v>5409.3327071599997</v>
      </c>
      <c r="X124" s="36">
        <f>SUMIFS(СВЦЭМ!$D$39:$D$782,СВЦЭМ!$A$39:$A$782,$A124,СВЦЭМ!$B$39:$B$782,X$119)+'СЕТ СН'!$I$11+СВЦЭМ!$D$10+'СЕТ СН'!$I$5-'СЕТ СН'!$I$21</f>
        <v>5459.3373775400005</v>
      </c>
      <c r="Y124" s="36">
        <f>SUMIFS(СВЦЭМ!$D$39:$D$782,СВЦЭМ!$A$39:$A$782,$A124,СВЦЭМ!$B$39:$B$782,Y$119)+'СЕТ СН'!$I$11+СВЦЭМ!$D$10+'СЕТ СН'!$I$5-'СЕТ СН'!$I$21</f>
        <v>5526.2655211199999</v>
      </c>
    </row>
    <row r="125" spans="1:27" ht="15.75" x14ac:dyDescent="0.2">
      <c r="A125" s="35">
        <f t="shared" si="3"/>
        <v>45418</v>
      </c>
      <c r="B125" s="36">
        <f>SUMIFS(СВЦЭМ!$D$39:$D$782,СВЦЭМ!$A$39:$A$782,$A125,СВЦЭМ!$B$39:$B$782,B$119)+'СЕТ СН'!$I$11+СВЦЭМ!$D$10+'СЕТ СН'!$I$5-'СЕТ СН'!$I$21</f>
        <v>5557.6459339600005</v>
      </c>
      <c r="C125" s="36">
        <f>SUMIFS(СВЦЭМ!$D$39:$D$782,СВЦЭМ!$A$39:$A$782,$A125,СВЦЭМ!$B$39:$B$782,C$119)+'СЕТ СН'!$I$11+СВЦЭМ!$D$10+'СЕТ СН'!$I$5-'СЕТ СН'!$I$21</f>
        <v>5571.4946850400001</v>
      </c>
      <c r="D125" s="36">
        <f>SUMIFS(СВЦЭМ!$D$39:$D$782,СВЦЭМ!$A$39:$A$782,$A125,СВЦЭМ!$B$39:$B$782,D$119)+'СЕТ СН'!$I$11+СВЦЭМ!$D$10+'СЕТ СН'!$I$5-'СЕТ СН'!$I$21</f>
        <v>5633.4289558399996</v>
      </c>
      <c r="E125" s="36">
        <f>SUMIFS(СВЦЭМ!$D$39:$D$782,СВЦЭМ!$A$39:$A$782,$A125,СВЦЭМ!$B$39:$B$782,E$119)+'СЕТ СН'!$I$11+СВЦЭМ!$D$10+'СЕТ СН'!$I$5-'СЕТ СН'!$I$21</f>
        <v>5678.3415268899998</v>
      </c>
      <c r="F125" s="36">
        <f>SUMIFS(СВЦЭМ!$D$39:$D$782,СВЦЭМ!$A$39:$A$782,$A125,СВЦЭМ!$B$39:$B$782,F$119)+'СЕТ СН'!$I$11+СВЦЭМ!$D$10+'СЕТ СН'!$I$5-'СЕТ СН'!$I$21</f>
        <v>5669.0571881100004</v>
      </c>
      <c r="G125" s="36">
        <f>SUMIFS(СВЦЭМ!$D$39:$D$782,СВЦЭМ!$A$39:$A$782,$A125,СВЦЭМ!$B$39:$B$782,G$119)+'СЕТ СН'!$I$11+СВЦЭМ!$D$10+'СЕТ СН'!$I$5-'СЕТ СН'!$I$21</f>
        <v>5651.9363623500003</v>
      </c>
      <c r="H125" s="36">
        <f>SUMIFS(СВЦЭМ!$D$39:$D$782,СВЦЭМ!$A$39:$A$782,$A125,СВЦЭМ!$B$39:$B$782,H$119)+'СЕТ СН'!$I$11+СВЦЭМ!$D$10+'СЕТ СН'!$I$5-'СЕТ СН'!$I$21</f>
        <v>5622.7416227699996</v>
      </c>
      <c r="I125" s="36">
        <f>SUMIFS(СВЦЭМ!$D$39:$D$782,СВЦЭМ!$A$39:$A$782,$A125,СВЦЭМ!$B$39:$B$782,I$119)+'СЕТ СН'!$I$11+СВЦЭМ!$D$10+'СЕТ СН'!$I$5-'СЕТ СН'!$I$21</f>
        <v>5578.8085358400003</v>
      </c>
      <c r="J125" s="36">
        <f>SUMIFS(СВЦЭМ!$D$39:$D$782,СВЦЭМ!$A$39:$A$782,$A125,СВЦЭМ!$B$39:$B$782,J$119)+'СЕТ СН'!$I$11+СВЦЭМ!$D$10+'СЕТ СН'!$I$5-'СЕТ СН'!$I$21</f>
        <v>5550.8477909800004</v>
      </c>
      <c r="K125" s="36">
        <f>SUMIFS(СВЦЭМ!$D$39:$D$782,СВЦЭМ!$A$39:$A$782,$A125,СВЦЭМ!$B$39:$B$782,K$119)+'СЕТ СН'!$I$11+СВЦЭМ!$D$10+'СЕТ СН'!$I$5-'СЕТ СН'!$I$21</f>
        <v>5555.9855336800001</v>
      </c>
      <c r="L125" s="36">
        <f>SUMIFS(СВЦЭМ!$D$39:$D$782,СВЦЭМ!$A$39:$A$782,$A125,СВЦЭМ!$B$39:$B$782,L$119)+'СЕТ СН'!$I$11+СВЦЭМ!$D$10+'СЕТ СН'!$I$5-'СЕТ СН'!$I$21</f>
        <v>5522.8197769899998</v>
      </c>
      <c r="M125" s="36">
        <f>SUMIFS(СВЦЭМ!$D$39:$D$782,СВЦЭМ!$A$39:$A$782,$A125,СВЦЭМ!$B$39:$B$782,M$119)+'СЕТ СН'!$I$11+СВЦЭМ!$D$10+'СЕТ СН'!$I$5-'СЕТ СН'!$I$21</f>
        <v>5527.5311766600007</v>
      </c>
      <c r="N125" s="36">
        <f>SUMIFS(СВЦЭМ!$D$39:$D$782,СВЦЭМ!$A$39:$A$782,$A125,СВЦЭМ!$B$39:$B$782,N$119)+'СЕТ СН'!$I$11+СВЦЭМ!$D$10+'СЕТ СН'!$I$5-'СЕТ СН'!$I$21</f>
        <v>5532.9433839100002</v>
      </c>
      <c r="O125" s="36">
        <f>SUMIFS(СВЦЭМ!$D$39:$D$782,СВЦЭМ!$A$39:$A$782,$A125,СВЦЭМ!$B$39:$B$782,O$119)+'СЕТ СН'!$I$11+СВЦЭМ!$D$10+'СЕТ СН'!$I$5-'СЕТ СН'!$I$21</f>
        <v>5539.5939553099997</v>
      </c>
      <c r="P125" s="36">
        <f>SUMIFS(СВЦЭМ!$D$39:$D$782,СВЦЭМ!$A$39:$A$782,$A125,СВЦЭМ!$B$39:$B$782,P$119)+'СЕТ СН'!$I$11+СВЦЭМ!$D$10+'СЕТ СН'!$I$5-'СЕТ СН'!$I$21</f>
        <v>5547.7795033700004</v>
      </c>
      <c r="Q125" s="36">
        <f>SUMIFS(СВЦЭМ!$D$39:$D$782,СВЦЭМ!$A$39:$A$782,$A125,СВЦЭМ!$B$39:$B$782,Q$119)+'СЕТ СН'!$I$11+СВЦЭМ!$D$10+'СЕТ СН'!$I$5-'СЕТ СН'!$I$21</f>
        <v>5562.4913380100006</v>
      </c>
      <c r="R125" s="36">
        <f>SUMIFS(СВЦЭМ!$D$39:$D$782,СВЦЭМ!$A$39:$A$782,$A125,СВЦЭМ!$B$39:$B$782,R$119)+'СЕТ СН'!$I$11+СВЦЭМ!$D$10+'СЕТ СН'!$I$5-'СЕТ СН'!$I$21</f>
        <v>5564.5481944000003</v>
      </c>
      <c r="S125" s="36">
        <f>SUMIFS(СВЦЭМ!$D$39:$D$782,СВЦЭМ!$A$39:$A$782,$A125,СВЦЭМ!$B$39:$B$782,S$119)+'СЕТ СН'!$I$11+СВЦЭМ!$D$10+'СЕТ СН'!$I$5-'СЕТ СН'!$I$21</f>
        <v>5550.09742714</v>
      </c>
      <c r="T125" s="36">
        <f>SUMIFS(СВЦЭМ!$D$39:$D$782,СВЦЭМ!$A$39:$A$782,$A125,СВЦЭМ!$B$39:$B$782,T$119)+'СЕТ СН'!$I$11+СВЦЭМ!$D$10+'СЕТ СН'!$I$5-'СЕТ СН'!$I$21</f>
        <v>5530.8427808800006</v>
      </c>
      <c r="U125" s="36">
        <f>SUMIFS(СВЦЭМ!$D$39:$D$782,СВЦЭМ!$A$39:$A$782,$A125,СВЦЭМ!$B$39:$B$782,U$119)+'СЕТ СН'!$I$11+СВЦЭМ!$D$10+'СЕТ СН'!$I$5-'СЕТ СН'!$I$21</f>
        <v>5525.4425855200006</v>
      </c>
      <c r="V125" s="36">
        <f>SUMIFS(СВЦЭМ!$D$39:$D$782,СВЦЭМ!$A$39:$A$782,$A125,СВЦЭМ!$B$39:$B$782,V$119)+'СЕТ СН'!$I$11+СВЦЭМ!$D$10+'СЕТ СН'!$I$5-'СЕТ СН'!$I$21</f>
        <v>5512.27592731</v>
      </c>
      <c r="W125" s="36">
        <f>SUMIFS(СВЦЭМ!$D$39:$D$782,СВЦЭМ!$A$39:$A$782,$A125,СВЦЭМ!$B$39:$B$782,W$119)+'СЕТ СН'!$I$11+СВЦЭМ!$D$10+'СЕТ СН'!$I$5-'СЕТ СН'!$I$21</f>
        <v>5487.0092798300002</v>
      </c>
      <c r="X125" s="36">
        <f>SUMIFS(СВЦЭМ!$D$39:$D$782,СВЦЭМ!$A$39:$A$782,$A125,СВЦЭМ!$B$39:$B$782,X$119)+'СЕТ СН'!$I$11+СВЦЭМ!$D$10+'СЕТ СН'!$I$5-'СЕТ СН'!$I$21</f>
        <v>5533.8229513200004</v>
      </c>
      <c r="Y125" s="36">
        <f>SUMIFS(СВЦЭМ!$D$39:$D$782,СВЦЭМ!$A$39:$A$782,$A125,СВЦЭМ!$B$39:$B$782,Y$119)+'СЕТ СН'!$I$11+СВЦЭМ!$D$10+'СЕТ СН'!$I$5-'СЕТ СН'!$I$21</f>
        <v>5553.7517667700004</v>
      </c>
    </row>
    <row r="126" spans="1:27" ht="15.75" x14ac:dyDescent="0.2">
      <c r="A126" s="35">
        <f t="shared" si="3"/>
        <v>45419</v>
      </c>
      <c r="B126" s="36">
        <f>SUMIFS(СВЦЭМ!$D$39:$D$782,СВЦЭМ!$A$39:$A$782,$A126,СВЦЭМ!$B$39:$B$782,B$119)+'СЕТ СН'!$I$11+СВЦЭМ!$D$10+'СЕТ СН'!$I$5-'СЕТ СН'!$I$21</f>
        <v>5565.9442194200001</v>
      </c>
      <c r="C126" s="36">
        <f>SUMIFS(СВЦЭМ!$D$39:$D$782,СВЦЭМ!$A$39:$A$782,$A126,СВЦЭМ!$B$39:$B$782,C$119)+'СЕТ СН'!$I$11+СВЦЭМ!$D$10+'СЕТ СН'!$I$5-'СЕТ СН'!$I$21</f>
        <v>5655.2447859900003</v>
      </c>
      <c r="D126" s="36">
        <f>SUMIFS(СВЦЭМ!$D$39:$D$782,СВЦЭМ!$A$39:$A$782,$A126,СВЦЭМ!$B$39:$B$782,D$119)+'СЕТ СН'!$I$11+СВЦЭМ!$D$10+'СЕТ СН'!$I$5-'СЕТ СН'!$I$21</f>
        <v>5762.5921633600001</v>
      </c>
      <c r="E126" s="36">
        <f>SUMIFS(СВЦЭМ!$D$39:$D$782,СВЦЭМ!$A$39:$A$782,$A126,СВЦЭМ!$B$39:$B$782,E$119)+'СЕТ СН'!$I$11+СВЦЭМ!$D$10+'СЕТ СН'!$I$5-'СЕТ СН'!$I$21</f>
        <v>5782.5911131700004</v>
      </c>
      <c r="F126" s="36">
        <f>SUMIFS(СВЦЭМ!$D$39:$D$782,СВЦЭМ!$A$39:$A$782,$A126,СВЦЭМ!$B$39:$B$782,F$119)+'СЕТ СН'!$I$11+СВЦЭМ!$D$10+'СЕТ СН'!$I$5-'СЕТ СН'!$I$21</f>
        <v>5800.7451606499999</v>
      </c>
      <c r="G126" s="36">
        <f>SUMIFS(СВЦЭМ!$D$39:$D$782,СВЦЭМ!$A$39:$A$782,$A126,СВЦЭМ!$B$39:$B$782,G$119)+'СЕТ СН'!$I$11+СВЦЭМ!$D$10+'СЕТ СН'!$I$5-'СЕТ СН'!$I$21</f>
        <v>5760.0983417099997</v>
      </c>
      <c r="H126" s="36">
        <f>SUMIFS(СВЦЭМ!$D$39:$D$782,СВЦЭМ!$A$39:$A$782,$A126,СВЦЭМ!$B$39:$B$782,H$119)+'СЕТ СН'!$I$11+СВЦЭМ!$D$10+'СЕТ СН'!$I$5-'СЕТ СН'!$I$21</f>
        <v>5694.48054065</v>
      </c>
      <c r="I126" s="36">
        <f>SUMIFS(СВЦЭМ!$D$39:$D$782,СВЦЭМ!$A$39:$A$782,$A126,СВЦЭМ!$B$39:$B$782,I$119)+'СЕТ СН'!$I$11+СВЦЭМ!$D$10+'СЕТ СН'!$I$5-'СЕТ СН'!$I$21</f>
        <v>5612.1193060700007</v>
      </c>
      <c r="J126" s="36">
        <f>SUMIFS(СВЦЭМ!$D$39:$D$782,СВЦЭМ!$A$39:$A$782,$A126,СВЦЭМ!$B$39:$B$782,J$119)+'СЕТ СН'!$I$11+СВЦЭМ!$D$10+'СЕТ СН'!$I$5-'СЕТ СН'!$I$21</f>
        <v>5553.5338561099998</v>
      </c>
      <c r="K126" s="36">
        <f>SUMIFS(СВЦЭМ!$D$39:$D$782,СВЦЭМ!$A$39:$A$782,$A126,СВЦЭМ!$B$39:$B$782,K$119)+'СЕТ СН'!$I$11+СВЦЭМ!$D$10+'СЕТ СН'!$I$5-'СЕТ СН'!$I$21</f>
        <v>5544.24420104</v>
      </c>
      <c r="L126" s="36">
        <f>SUMIFS(СВЦЭМ!$D$39:$D$782,СВЦЭМ!$A$39:$A$782,$A126,СВЦЭМ!$B$39:$B$782,L$119)+'СЕТ СН'!$I$11+СВЦЭМ!$D$10+'СЕТ СН'!$I$5-'СЕТ СН'!$I$21</f>
        <v>5502.3879599499996</v>
      </c>
      <c r="M126" s="36">
        <f>SUMIFS(СВЦЭМ!$D$39:$D$782,СВЦЭМ!$A$39:$A$782,$A126,СВЦЭМ!$B$39:$B$782,M$119)+'СЕТ СН'!$I$11+СВЦЭМ!$D$10+'СЕТ СН'!$I$5-'СЕТ СН'!$I$21</f>
        <v>5514.8356403799999</v>
      </c>
      <c r="N126" s="36">
        <f>SUMIFS(СВЦЭМ!$D$39:$D$782,СВЦЭМ!$A$39:$A$782,$A126,СВЦЭМ!$B$39:$B$782,N$119)+'СЕТ СН'!$I$11+СВЦЭМ!$D$10+'СЕТ СН'!$I$5-'СЕТ СН'!$I$21</f>
        <v>5506.5289074900002</v>
      </c>
      <c r="O126" s="36">
        <f>SUMIFS(СВЦЭМ!$D$39:$D$782,СВЦЭМ!$A$39:$A$782,$A126,СВЦЭМ!$B$39:$B$782,O$119)+'СЕТ СН'!$I$11+СВЦЭМ!$D$10+'СЕТ СН'!$I$5-'СЕТ СН'!$I$21</f>
        <v>5525.5231090100006</v>
      </c>
      <c r="P126" s="36">
        <f>SUMIFS(СВЦЭМ!$D$39:$D$782,СВЦЭМ!$A$39:$A$782,$A126,СВЦЭМ!$B$39:$B$782,P$119)+'СЕТ СН'!$I$11+СВЦЭМ!$D$10+'СЕТ СН'!$I$5-'СЕТ СН'!$I$21</f>
        <v>5540.8287453000003</v>
      </c>
      <c r="Q126" s="36">
        <f>SUMIFS(СВЦЭМ!$D$39:$D$782,СВЦЭМ!$A$39:$A$782,$A126,СВЦЭМ!$B$39:$B$782,Q$119)+'СЕТ СН'!$I$11+СВЦЭМ!$D$10+'СЕТ СН'!$I$5-'СЕТ СН'!$I$21</f>
        <v>5574.8764180199996</v>
      </c>
      <c r="R126" s="36">
        <f>SUMIFS(СВЦЭМ!$D$39:$D$782,СВЦЭМ!$A$39:$A$782,$A126,СВЦЭМ!$B$39:$B$782,R$119)+'СЕТ СН'!$I$11+СВЦЭМ!$D$10+'СЕТ СН'!$I$5-'СЕТ СН'!$I$21</f>
        <v>5585.5907691900002</v>
      </c>
      <c r="S126" s="36">
        <f>SUMIFS(СВЦЭМ!$D$39:$D$782,СВЦЭМ!$A$39:$A$782,$A126,СВЦЭМ!$B$39:$B$782,S$119)+'СЕТ СН'!$I$11+СВЦЭМ!$D$10+'СЕТ СН'!$I$5-'СЕТ СН'!$I$21</f>
        <v>5555.5624616100004</v>
      </c>
      <c r="T126" s="36">
        <f>SUMIFS(СВЦЭМ!$D$39:$D$782,СВЦЭМ!$A$39:$A$782,$A126,СВЦЭМ!$B$39:$B$782,T$119)+'СЕТ СН'!$I$11+СВЦЭМ!$D$10+'СЕТ СН'!$I$5-'СЕТ СН'!$I$21</f>
        <v>5522.9848537199996</v>
      </c>
      <c r="U126" s="36">
        <f>SUMIFS(СВЦЭМ!$D$39:$D$782,СВЦЭМ!$A$39:$A$782,$A126,СВЦЭМ!$B$39:$B$782,U$119)+'СЕТ СН'!$I$11+СВЦЭМ!$D$10+'СЕТ СН'!$I$5-'СЕТ СН'!$I$21</f>
        <v>5523.2827723999999</v>
      </c>
      <c r="V126" s="36">
        <f>SUMIFS(СВЦЭМ!$D$39:$D$782,СВЦЭМ!$A$39:$A$782,$A126,СВЦЭМ!$B$39:$B$782,V$119)+'СЕТ СН'!$I$11+СВЦЭМ!$D$10+'СЕТ СН'!$I$5-'СЕТ СН'!$I$21</f>
        <v>5496.8663325899997</v>
      </c>
      <c r="W126" s="36">
        <f>SUMIFS(СВЦЭМ!$D$39:$D$782,СВЦЭМ!$A$39:$A$782,$A126,СВЦЭМ!$B$39:$B$782,W$119)+'СЕТ СН'!$I$11+СВЦЭМ!$D$10+'СЕТ СН'!$I$5-'СЕТ СН'!$I$21</f>
        <v>5467.9836274400004</v>
      </c>
      <c r="X126" s="36">
        <f>SUMIFS(СВЦЭМ!$D$39:$D$782,СВЦЭМ!$A$39:$A$782,$A126,СВЦЭМ!$B$39:$B$782,X$119)+'СЕТ СН'!$I$11+СВЦЭМ!$D$10+'СЕТ СН'!$I$5-'СЕТ СН'!$I$21</f>
        <v>5507.9621703299999</v>
      </c>
      <c r="Y126" s="36">
        <f>SUMIFS(СВЦЭМ!$D$39:$D$782,СВЦЭМ!$A$39:$A$782,$A126,СВЦЭМ!$B$39:$B$782,Y$119)+'СЕТ СН'!$I$11+СВЦЭМ!$D$10+'СЕТ СН'!$I$5-'СЕТ СН'!$I$21</f>
        <v>5542.0413740399999</v>
      </c>
    </row>
    <row r="127" spans="1:27" ht="15.75" x14ac:dyDescent="0.2">
      <c r="A127" s="35">
        <f t="shared" si="3"/>
        <v>45420</v>
      </c>
      <c r="B127" s="36">
        <f>SUMIFS(СВЦЭМ!$D$39:$D$782,СВЦЭМ!$A$39:$A$782,$A127,СВЦЭМ!$B$39:$B$782,B$119)+'СЕТ СН'!$I$11+СВЦЭМ!$D$10+'СЕТ СН'!$I$5-'СЕТ СН'!$I$21</f>
        <v>5535.6809274900006</v>
      </c>
      <c r="C127" s="36">
        <f>SUMIFS(СВЦЭМ!$D$39:$D$782,СВЦЭМ!$A$39:$A$782,$A127,СВЦЭМ!$B$39:$B$782,C$119)+'СЕТ СН'!$I$11+СВЦЭМ!$D$10+'СЕТ СН'!$I$5-'СЕТ СН'!$I$21</f>
        <v>5591.2822742099997</v>
      </c>
      <c r="D127" s="36">
        <f>SUMIFS(СВЦЭМ!$D$39:$D$782,СВЦЭМ!$A$39:$A$782,$A127,СВЦЭМ!$B$39:$B$782,D$119)+'СЕТ СН'!$I$11+СВЦЭМ!$D$10+'СЕТ СН'!$I$5-'СЕТ СН'!$I$21</f>
        <v>5635.2609133700007</v>
      </c>
      <c r="E127" s="36">
        <f>SUMIFS(СВЦЭМ!$D$39:$D$782,СВЦЭМ!$A$39:$A$782,$A127,СВЦЭМ!$B$39:$B$782,E$119)+'СЕТ СН'!$I$11+СВЦЭМ!$D$10+'СЕТ СН'!$I$5-'СЕТ СН'!$I$21</f>
        <v>5661.24757675</v>
      </c>
      <c r="F127" s="36">
        <f>SUMIFS(СВЦЭМ!$D$39:$D$782,СВЦЭМ!$A$39:$A$782,$A127,СВЦЭМ!$B$39:$B$782,F$119)+'СЕТ СН'!$I$11+СВЦЭМ!$D$10+'СЕТ СН'!$I$5-'СЕТ СН'!$I$21</f>
        <v>5676.4519362500005</v>
      </c>
      <c r="G127" s="36">
        <f>SUMIFS(СВЦЭМ!$D$39:$D$782,СВЦЭМ!$A$39:$A$782,$A127,СВЦЭМ!$B$39:$B$782,G$119)+'СЕТ СН'!$I$11+СВЦЭМ!$D$10+'СЕТ СН'!$I$5-'СЕТ СН'!$I$21</f>
        <v>5648.7334123600003</v>
      </c>
      <c r="H127" s="36">
        <f>SUMIFS(СВЦЭМ!$D$39:$D$782,СВЦЭМ!$A$39:$A$782,$A127,СВЦЭМ!$B$39:$B$782,H$119)+'СЕТ СН'!$I$11+СВЦЭМ!$D$10+'СЕТ СН'!$I$5-'СЕТ СН'!$I$21</f>
        <v>5585.3983328800005</v>
      </c>
      <c r="I127" s="36">
        <f>SUMIFS(СВЦЭМ!$D$39:$D$782,СВЦЭМ!$A$39:$A$782,$A127,СВЦЭМ!$B$39:$B$782,I$119)+'СЕТ СН'!$I$11+СВЦЭМ!$D$10+'СЕТ СН'!$I$5-'СЕТ СН'!$I$21</f>
        <v>5501.2536963000002</v>
      </c>
      <c r="J127" s="36">
        <f>SUMIFS(СВЦЭМ!$D$39:$D$782,СВЦЭМ!$A$39:$A$782,$A127,СВЦЭМ!$B$39:$B$782,J$119)+'СЕТ СН'!$I$11+СВЦЭМ!$D$10+'СЕТ СН'!$I$5-'СЕТ СН'!$I$21</f>
        <v>5439.5251903400003</v>
      </c>
      <c r="K127" s="36">
        <f>SUMIFS(СВЦЭМ!$D$39:$D$782,СВЦЭМ!$A$39:$A$782,$A127,СВЦЭМ!$B$39:$B$782,K$119)+'СЕТ СН'!$I$11+СВЦЭМ!$D$10+'СЕТ СН'!$I$5-'СЕТ СН'!$I$21</f>
        <v>5427.3845813500002</v>
      </c>
      <c r="L127" s="36">
        <f>SUMIFS(СВЦЭМ!$D$39:$D$782,СВЦЭМ!$A$39:$A$782,$A127,СВЦЭМ!$B$39:$B$782,L$119)+'СЕТ СН'!$I$11+СВЦЭМ!$D$10+'СЕТ СН'!$I$5-'СЕТ СН'!$I$21</f>
        <v>5408.9297887299999</v>
      </c>
      <c r="M127" s="36">
        <f>SUMIFS(СВЦЭМ!$D$39:$D$782,СВЦЭМ!$A$39:$A$782,$A127,СВЦЭМ!$B$39:$B$782,M$119)+'СЕТ СН'!$I$11+СВЦЭМ!$D$10+'СЕТ СН'!$I$5-'СЕТ СН'!$I$21</f>
        <v>5406.7919883800005</v>
      </c>
      <c r="N127" s="36">
        <f>SUMIFS(СВЦЭМ!$D$39:$D$782,СВЦЭМ!$A$39:$A$782,$A127,СВЦЭМ!$B$39:$B$782,N$119)+'СЕТ СН'!$I$11+СВЦЭМ!$D$10+'СЕТ СН'!$I$5-'СЕТ СН'!$I$21</f>
        <v>5410.7144216899997</v>
      </c>
      <c r="O127" s="36">
        <f>SUMIFS(СВЦЭМ!$D$39:$D$782,СВЦЭМ!$A$39:$A$782,$A127,СВЦЭМ!$B$39:$B$782,O$119)+'СЕТ СН'!$I$11+СВЦЭМ!$D$10+'СЕТ СН'!$I$5-'СЕТ СН'!$I$21</f>
        <v>5434.9815397000002</v>
      </c>
      <c r="P127" s="36">
        <f>SUMIFS(СВЦЭМ!$D$39:$D$782,СВЦЭМ!$A$39:$A$782,$A127,СВЦЭМ!$B$39:$B$782,P$119)+'СЕТ СН'!$I$11+СВЦЭМ!$D$10+'СЕТ СН'!$I$5-'СЕТ СН'!$I$21</f>
        <v>5448.7563754700004</v>
      </c>
      <c r="Q127" s="36">
        <f>SUMIFS(СВЦЭМ!$D$39:$D$782,СВЦЭМ!$A$39:$A$782,$A127,СВЦЭМ!$B$39:$B$782,Q$119)+'СЕТ СН'!$I$11+СВЦЭМ!$D$10+'СЕТ СН'!$I$5-'СЕТ СН'!$I$21</f>
        <v>5473.0242625500005</v>
      </c>
      <c r="R127" s="36">
        <f>SUMIFS(СВЦЭМ!$D$39:$D$782,СВЦЭМ!$A$39:$A$782,$A127,СВЦЭМ!$B$39:$B$782,R$119)+'СЕТ СН'!$I$11+СВЦЭМ!$D$10+'СЕТ СН'!$I$5-'СЕТ СН'!$I$21</f>
        <v>5476.3372447000002</v>
      </c>
      <c r="S127" s="36">
        <f>SUMIFS(СВЦЭМ!$D$39:$D$782,СВЦЭМ!$A$39:$A$782,$A127,СВЦЭМ!$B$39:$B$782,S$119)+'СЕТ СН'!$I$11+СВЦЭМ!$D$10+'СЕТ СН'!$I$5-'СЕТ СН'!$I$21</f>
        <v>5465.8448226800001</v>
      </c>
      <c r="T127" s="36">
        <f>SUMIFS(СВЦЭМ!$D$39:$D$782,СВЦЭМ!$A$39:$A$782,$A127,СВЦЭМ!$B$39:$B$782,T$119)+'СЕТ СН'!$I$11+СВЦЭМ!$D$10+'СЕТ СН'!$I$5-'СЕТ СН'!$I$21</f>
        <v>5450.7830681599999</v>
      </c>
      <c r="U127" s="36">
        <f>SUMIFS(СВЦЭМ!$D$39:$D$782,СВЦЭМ!$A$39:$A$782,$A127,СВЦЭМ!$B$39:$B$782,U$119)+'СЕТ СН'!$I$11+СВЦЭМ!$D$10+'СЕТ СН'!$I$5-'СЕТ СН'!$I$21</f>
        <v>5436.2337520399997</v>
      </c>
      <c r="V127" s="36">
        <f>SUMIFS(СВЦЭМ!$D$39:$D$782,СВЦЭМ!$A$39:$A$782,$A127,СВЦЭМ!$B$39:$B$782,V$119)+'СЕТ СН'!$I$11+СВЦЭМ!$D$10+'СЕТ СН'!$I$5-'СЕТ СН'!$I$21</f>
        <v>5415.0058653599999</v>
      </c>
      <c r="W127" s="36">
        <f>SUMIFS(СВЦЭМ!$D$39:$D$782,СВЦЭМ!$A$39:$A$782,$A127,СВЦЭМ!$B$39:$B$782,W$119)+'СЕТ СН'!$I$11+СВЦЭМ!$D$10+'СЕТ СН'!$I$5-'СЕТ СН'!$I$21</f>
        <v>5386.1790487199996</v>
      </c>
      <c r="X127" s="36">
        <f>SUMIFS(СВЦЭМ!$D$39:$D$782,СВЦЭМ!$A$39:$A$782,$A127,СВЦЭМ!$B$39:$B$782,X$119)+'СЕТ СН'!$I$11+СВЦЭМ!$D$10+'СЕТ СН'!$I$5-'СЕТ СН'!$I$21</f>
        <v>5391.2740007000002</v>
      </c>
      <c r="Y127" s="36">
        <f>SUMIFS(СВЦЭМ!$D$39:$D$782,СВЦЭМ!$A$39:$A$782,$A127,СВЦЭМ!$B$39:$B$782,Y$119)+'СЕТ СН'!$I$11+СВЦЭМ!$D$10+'СЕТ СН'!$I$5-'СЕТ СН'!$I$21</f>
        <v>5413.7120079300003</v>
      </c>
    </row>
    <row r="128" spans="1:27" ht="15.75" x14ac:dyDescent="0.2">
      <c r="A128" s="35">
        <f t="shared" si="3"/>
        <v>45421</v>
      </c>
      <c r="B128" s="36">
        <f>SUMIFS(СВЦЭМ!$D$39:$D$782,СВЦЭМ!$A$39:$A$782,$A128,СВЦЭМ!$B$39:$B$782,B$119)+'СЕТ СН'!$I$11+СВЦЭМ!$D$10+'СЕТ СН'!$I$5-'СЕТ СН'!$I$21</f>
        <v>5575.1605829700002</v>
      </c>
      <c r="C128" s="36">
        <f>SUMIFS(СВЦЭМ!$D$39:$D$782,СВЦЭМ!$A$39:$A$782,$A128,СВЦЭМ!$B$39:$B$782,C$119)+'СЕТ СН'!$I$11+СВЦЭМ!$D$10+'СЕТ СН'!$I$5-'СЕТ СН'!$I$21</f>
        <v>5635.0899552500005</v>
      </c>
      <c r="D128" s="36">
        <f>SUMIFS(СВЦЭМ!$D$39:$D$782,СВЦЭМ!$A$39:$A$782,$A128,СВЦЭМ!$B$39:$B$782,D$119)+'СЕТ СН'!$I$11+СВЦЭМ!$D$10+'СЕТ СН'!$I$5-'СЕТ СН'!$I$21</f>
        <v>5679.0424275799996</v>
      </c>
      <c r="E128" s="36">
        <f>SUMIFS(СВЦЭМ!$D$39:$D$782,СВЦЭМ!$A$39:$A$782,$A128,СВЦЭМ!$B$39:$B$782,E$119)+'СЕТ СН'!$I$11+СВЦЭМ!$D$10+'СЕТ СН'!$I$5-'СЕТ СН'!$I$21</f>
        <v>5708.3420067300003</v>
      </c>
      <c r="F128" s="36">
        <f>SUMIFS(СВЦЭМ!$D$39:$D$782,СВЦЭМ!$A$39:$A$782,$A128,СВЦЭМ!$B$39:$B$782,F$119)+'СЕТ СН'!$I$11+СВЦЭМ!$D$10+'СЕТ СН'!$I$5-'СЕТ СН'!$I$21</f>
        <v>5708.4099600700001</v>
      </c>
      <c r="G128" s="36">
        <f>SUMIFS(СВЦЭМ!$D$39:$D$782,СВЦЭМ!$A$39:$A$782,$A128,СВЦЭМ!$B$39:$B$782,G$119)+'СЕТ СН'!$I$11+СВЦЭМ!$D$10+'СЕТ СН'!$I$5-'СЕТ СН'!$I$21</f>
        <v>5692.5660821600004</v>
      </c>
      <c r="H128" s="36">
        <f>SUMIFS(СВЦЭМ!$D$39:$D$782,СВЦЭМ!$A$39:$A$782,$A128,СВЦЭМ!$B$39:$B$782,H$119)+'СЕТ СН'!$I$11+СВЦЭМ!$D$10+'СЕТ СН'!$I$5-'СЕТ СН'!$I$21</f>
        <v>5691.51174584</v>
      </c>
      <c r="I128" s="36">
        <f>SUMIFS(СВЦЭМ!$D$39:$D$782,СВЦЭМ!$A$39:$A$782,$A128,СВЦЭМ!$B$39:$B$782,I$119)+'СЕТ СН'!$I$11+СВЦЭМ!$D$10+'СЕТ СН'!$I$5-'СЕТ СН'!$I$21</f>
        <v>5643.5278164000001</v>
      </c>
      <c r="J128" s="36">
        <f>SUMIFS(СВЦЭМ!$D$39:$D$782,СВЦЭМ!$A$39:$A$782,$A128,СВЦЭМ!$B$39:$B$782,J$119)+'СЕТ СН'!$I$11+СВЦЭМ!$D$10+'СЕТ СН'!$I$5-'СЕТ СН'!$I$21</f>
        <v>5564.16867258</v>
      </c>
      <c r="K128" s="36">
        <f>SUMIFS(СВЦЭМ!$D$39:$D$782,СВЦЭМ!$A$39:$A$782,$A128,СВЦЭМ!$B$39:$B$782,K$119)+'СЕТ СН'!$I$11+СВЦЭМ!$D$10+'СЕТ СН'!$I$5-'СЕТ СН'!$I$21</f>
        <v>5504.7648231800003</v>
      </c>
      <c r="L128" s="36">
        <f>SUMIFS(СВЦЭМ!$D$39:$D$782,СВЦЭМ!$A$39:$A$782,$A128,СВЦЭМ!$B$39:$B$782,L$119)+'СЕТ СН'!$I$11+СВЦЭМ!$D$10+'СЕТ СН'!$I$5-'СЕТ СН'!$I$21</f>
        <v>5454.1175174999998</v>
      </c>
      <c r="M128" s="36">
        <f>SUMIFS(СВЦЭМ!$D$39:$D$782,СВЦЭМ!$A$39:$A$782,$A128,СВЦЭМ!$B$39:$B$782,M$119)+'СЕТ СН'!$I$11+СВЦЭМ!$D$10+'СЕТ СН'!$I$5-'СЕТ СН'!$I$21</f>
        <v>5451.14933036</v>
      </c>
      <c r="N128" s="36">
        <f>SUMIFS(СВЦЭМ!$D$39:$D$782,СВЦЭМ!$A$39:$A$782,$A128,СВЦЭМ!$B$39:$B$782,N$119)+'СЕТ СН'!$I$11+СВЦЭМ!$D$10+'СЕТ СН'!$I$5-'СЕТ СН'!$I$21</f>
        <v>5491.0826887000003</v>
      </c>
      <c r="O128" s="36">
        <f>SUMIFS(СВЦЭМ!$D$39:$D$782,СВЦЭМ!$A$39:$A$782,$A128,СВЦЭМ!$B$39:$B$782,O$119)+'СЕТ СН'!$I$11+СВЦЭМ!$D$10+'СЕТ СН'!$I$5-'СЕТ СН'!$I$21</f>
        <v>5520.2797343900002</v>
      </c>
      <c r="P128" s="36">
        <f>SUMIFS(СВЦЭМ!$D$39:$D$782,СВЦЭМ!$A$39:$A$782,$A128,СВЦЭМ!$B$39:$B$782,P$119)+'СЕТ СН'!$I$11+СВЦЭМ!$D$10+'СЕТ СН'!$I$5-'СЕТ СН'!$I$21</f>
        <v>5497.2892462199998</v>
      </c>
      <c r="Q128" s="36">
        <f>SUMIFS(СВЦЭМ!$D$39:$D$782,СВЦЭМ!$A$39:$A$782,$A128,СВЦЭМ!$B$39:$B$782,Q$119)+'СЕТ СН'!$I$11+СВЦЭМ!$D$10+'СЕТ СН'!$I$5-'СЕТ СН'!$I$21</f>
        <v>5529.8782188000005</v>
      </c>
      <c r="R128" s="36">
        <f>SUMIFS(СВЦЭМ!$D$39:$D$782,СВЦЭМ!$A$39:$A$782,$A128,СВЦЭМ!$B$39:$B$782,R$119)+'СЕТ СН'!$I$11+СВЦЭМ!$D$10+'СЕТ СН'!$I$5-'СЕТ СН'!$I$21</f>
        <v>5532.5887994900004</v>
      </c>
      <c r="S128" s="36">
        <f>SUMIFS(СВЦЭМ!$D$39:$D$782,СВЦЭМ!$A$39:$A$782,$A128,СВЦЭМ!$B$39:$B$782,S$119)+'СЕТ СН'!$I$11+СВЦЭМ!$D$10+'СЕТ СН'!$I$5-'СЕТ СН'!$I$21</f>
        <v>5526.6184863300005</v>
      </c>
      <c r="T128" s="36">
        <f>SUMIFS(СВЦЭМ!$D$39:$D$782,СВЦЭМ!$A$39:$A$782,$A128,СВЦЭМ!$B$39:$B$782,T$119)+'СЕТ СН'!$I$11+СВЦЭМ!$D$10+'СЕТ СН'!$I$5-'СЕТ СН'!$I$21</f>
        <v>5491.3033471700001</v>
      </c>
      <c r="U128" s="36">
        <f>SUMIFS(СВЦЭМ!$D$39:$D$782,СВЦЭМ!$A$39:$A$782,$A128,СВЦЭМ!$B$39:$B$782,U$119)+'СЕТ СН'!$I$11+СВЦЭМ!$D$10+'СЕТ СН'!$I$5-'СЕТ СН'!$I$21</f>
        <v>5487.4306514500004</v>
      </c>
      <c r="V128" s="36">
        <f>SUMIFS(СВЦЭМ!$D$39:$D$782,СВЦЭМ!$A$39:$A$782,$A128,СВЦЭМ!$B$39:$B$782,V$119)+'СЕТ СН'!$I$11+СВЦЭМ!$D$10+'СЕТ СН'!$I$5-'СЕТ СН'!$I$21</f>
        <v>5441.1971996400007</v>
      </c>
      <c r="W128" s="36">
        <f>SUMIFS(СВЦЭМ!$D$39:$D$782,СВЦЭМ!$A$39:$A$782,$A128,СВЦЭМ!$B$39:$B$782,W$119)+'СЕТ СН'!$I$11+СВЦЭМ!$D$10+'СЕТ СН'!$I$5-'СЕТ СН'!$I$21</f>
        <v>5405.2138204700004</v>
      </c>
      <c r="X128" s="36">
        <f>SUMIFS(СВЦЭМ!$D$39:$D$782,СВЦЭМ!$A$39:$A$782,$A128,СВЦЭМ!$B$39:$B$782,X$119)+'СЕТ СН'!$I$11+СВЦЭМ!$D$10+'СЕТ СН'!$I$5-'СЕТ СН'!$I$21</f>
        <v>5448.8520606000002</v>
      </c>
      <c r="Y128" s="36">
        <f>SUMIFS(СВЦЭМ!$D$39:$D$782,СВЦЭМ!$A$39:$A$782,$A128,СВЦЭМ!$B$39:$B$782,Y$119)+'СЕТ СН'!$I$11+СВЦЭМ!$D$10+'СЕТ СН'!$I$5-'СЕТ СН'!$I$21</f>
        <v>5521.7108942900004</v>
      </c>
    </row>
    <row r="129" spans="1:25" ht="15.75" x14ac:dyDescent="0.2">
      <c r="A129" s="35">
        <f t="shared" si="3"/>
        <v>45422</v>
      </c>
      <c r="B129" s="36">
        <f>SUMIFS(СВЦЭМ!$D$39:$D$782,СВЦЭМ!$A$39:$A$782,$A129,СВЦЭМ!$B$39:$B$782,B$119)+'СЕТ СН'!$I$11+СВЦЭМ!$D$10+'СЕТ СН'!$I$5-'СЕТ СН'!$I$21</f>
        <v>5624.49987048</v>
      </c>
      <c r="C129" s="36">
        <f>SUMIFS(СВЦЭМ!$D$39:$D$782,СВЦЭМ!$A$39:$A$782,$A129,СВЦЭМ!$B$39:$B$782,C$119)+'СЕТ СН'!$I$11+СВЦЭМ!$D$10+'СЕТ СН'!$I$5-'СЕТ СН'!$I$21</f>
        <v>5679.9679536800004</v>
      </c>
      <c r="D129" s="36">
        <f>SUMIFS(СВЦЭМ!$D$39:$D$782,СВЦЭМ!$A$39:$A$782,$A129,СВЦЭМ!$B$39:$B$782,D$119)+'СЕТ СН'!$I$11+СВЦЭМ!$D$10+'СЕТ СН'!$I$5-'СЕТ СН'!$I$21</f>
        <v>5706.1252613300003</v>
      </c>
      <c r="E129" s="36">
        <f>SUMIFS(СВЦЭМ!$D$39:$D$782,СВЦЭМ!$A$39:$A$782,$A129,СВЦЭМ!$B$39:$B$782,E$119)+'СЕТ СН'!$I$11+СВЦЭМ!$D$10+'СЕТ СН'!$I$5-'СЕТ СН'!$I$21</f>
        <v>5735.4236124700001</v>
      </c>
      <c r="F129" s="36">
        <f>SUMIFS(СВЦЭМ!$D$39:$D$782,СВЦЭМ!$A$39:$A$782,$A129,СВЦЭМ!$B$39:$B$782,F$119)+'СЕТ СН'!$I$11+СВЦЭМ!$D$10+'СЕТ СН'!$I$5-'СЕТ СН'!$I$21</f>
        <v>5734.52729155</v>
      </c>
      <c r="G129" s="36">
        <f>SUMIFS(СВЦЭМ!$D$39:$D$782,СВЦЭМ!$A$39:$A$782,$A129,СВЦЭМ!$B$39:$B$782,G$119)+'СЕТ СН'!$I$11+СВЦЭМ!$D$10+'СЕТ СН'!$I$5-'СЕТ СН'!$I$21</f>
        <v>5736.8736448400005</v>
      </c>
      <c r="H129" s="36">
        <f>SUMIFS(СВЦЭМ!$D$39:$D$782,СВЦЭМ!$A$39:$A$782,$A129,СВЦЭМ!$B$39:$B$782,H$119)+'СЕТ СН'!$I$11+СВЦЭМ!$D$10+'СЕТ СН'!$I$5-'СЕТ СН'!$I$21</f>
        <v>5698.5674100200004</v>
      </c>
      <c r="I129" s="36">
        <f>SUMIFS(СВЦЭМ!$D$39:$D$782,СВЦЭМ!$A$39:$A$782,$A129,СВЦЭМ!$B$39:$B$782,I$119)+'СЕТ СН'!$I$11+СВЦЭМ!$D$10+'СЕТ СН'!$I$5-'СЕТ СН'!$I$21</f>
        <v>5653.7808257699999</v>
      </c>
      <c r="J129" s="36">
        <f>SUMIFS(СВЦЭМ!$D$39:$D$782,СВЦЭМ!$A$39:$A$782,$A129,СВЦЭМ!$B$39:$B$782,J$119)+'СЕТ СН'!$I$11+СВЦЭМ!$D$10+'СЕТ СН'!$I$5-'СЕТ СН'!$I$21</f>
        <v>5573.4231291200003</v>
      </c>
      <c r="K129" s="36">
        <f>SUMIFS(СВЦЭМ!$D$39:$D$782,СВЦЭМ!$A$39:$A$782,$A129,СВЦЭМ!$B$39:$B$782,K$119)+'СЕТ СН'!$I$11+СВЦЭМ!$D$10+'СЕТ СН'!$I$5-'СЕТ СН'!$I$21</f>
        <v>5511.8474057700005</v>
      </c>
      <c r="L129" s="36">
        <f>SUMIFS(СВЦЭМ!$D$39:$D$782,СВЦЭМ!$A$39:$A$782,$A129,СВЦЭМ!$B$39:$B$782,L$119)+'СЕТ СН'!$I$11+СВЦЭМ!$D$10+'СЕТ СН'!$I$5-'СЕТ СН'!$I$21</f>
        <v>5466.9248466899999</v>
      </c>
      <c r="M129" s="36">
        <f>SUMIFS(СВЦЭМ!$D$39:$D$782,СВЦЭМ!$A$39:$A$782,$A129,СВЦЭМ!$B$39:$B$782,M$119)+'СЕТ СН'!$I$11+СВЦЭМ!$D$10+'СЕТ СН'!$I$5-'СЕТ СН'!$I$21</f>
        <v>5468.1457622400003</v>
      </c>
      <c r="N129" s="36">
        <f>SUMIFS(СВЦЭМ!$D$39:$D$782,СВЦЭМ!$A$39:$A$782,$A129,СВЦЭМ!$B$39:$B$782,N$119)+'СЕТ СН'!$I$11+СВЦЭМ!$D$10+'СЕТ СН'!$I$5-'СЕТ СН'!$I$21</f>
        <v>5482.7895599399999</v>
      </c>
      <c r="O129" s="36">
        <f>SUMIFS(СВЦЭМ!$D$39:$D$782,СВЦЭМ!$A$39:$A$782,$A129,СВЦЭМ!$B$39:$B$782,O$119)+'СЕТ СН'!$I$11+СВЦЭМ!$D$10+'СЕТ СН'!$I$5-'СЕТ СН'!$I$21</f>
        <v>5493.6956882200002</v>
      </c>
      <c r="P129" s="36">
        <f>SUMIFS(СВЦЭМ!$D$39:$D$782,СВЦЭМ!$A$39:$A$782,$A129,СВЦЭМ!$B$39:$B$782,P$119)+'СЕТ СН'!$I$11+СВЦЭМ!$D$10+'СЕТ СН'!$I$5-'СЕТ СН'!$I$21</f>
        <v>5500.5469845900006</v>
      </c>
      <c r="Q129" s="36">
        <f>SUMIFS(СВЦЭМ!$D$39:$D$782,СВЦЭМ!$A$39:$A$782,$A129,СВЦЭМ!$B$39:$B$782,Q$119)+'СЕТ СН'!$I$11+СВЦЭМ!$D$10+'СЕТ СН'!$I$5-'СЕТ СН'!$I$21</f>
        <v>5531.8184505299996</v>
      </c>
      <c r="R129" s="36">
        <f>SUMIFS(СВЦЭМ!$D$39:$D$782,СВЦЭМ!$A$39:$A$782,$A129,СВЦЭМ!$B$39:$B$782,R$119)+'СЕТ СН'!$I$11+СВЦЭМ!$D$10+'СЕТ СН'!$I$5-'СЕТ СН'!$I$21</f>
        <v>5547.3368103900002</v>
      </c>
      <c r="S129" s="36">
        <f>SUMIFS(СВЦЭМ!$D$39:$D$782,СВЦЭМ!$A$39:$A$782,$A129,СВЦЭМ!$B$39:$B$782,S$119)+'СЕТ СН'!$I$11+СВЦЭМ!$D$10+'СЕТ СН'!$I$5-'СЕТ СН'!$I$21</f>
        <v>5542.8223154300003</v>
      </c>
      <c r="T129" s="36">
        <f>SUMIFS(СВЦЭМ!$D$39:$D$782,СВЦЭМ!$A$39:$A$782,$A129,СВЦЭМ!$B$39:$B$782,T$119)+'СЕТ СН'!$I$11+СВЦЭМ!$D$10+'СЕТ СН'!$I$5-'СЕТ СН'!$I$21</f>
        <v>5510.8043301500002</v>
      </c>
      <c r="U129" s="36">
        <f>SUMIFS(СВЦЭМ!$D$39:$D$782,СВЦЭМ!$A$39:$A$782,$A129,СВЦЭМ!$B$39:$B$782,U$119)+'СЕТ СН'!$I$11+СВЦЭМ!$D$10+'СЕТ СН'!$I$5-'СЕТ СН'!$I$21</f>
        <v>5490.9591522000001</v>
      </c>
      <c r="V129" s="36">
        <f>SUMIFS(СВЦЭМ!$D$39:$D$782,СВЦЭМ!$A$39:$A$782,$A129,СВЦЭМ!$B$39:$B$782,V$119)+'СЕТ СН'!$I$11+СВЦЭМ!$D$10+'СЕТ СН'!$I$5-'СЕТ СН'!$I$21</f>
        <v>5454.0725298899997</v>
      </c>
      <c r="W129" s="36">
        <f>SUMIFS(СВЦЭМ!$D$39:$D$782,СВЦЭМ!$A$39:$A$782,$A129,СВЦЭМ!$B$39:$B$782,W$119)+'СЕТ СН'!$I$11+СВЦЭМ!$D$10+'СЕТ СН'!$I$5-'СЕТ СН'!$I$21</f>
        <v>5447.2312309300005</v>
      </c>
      <c r="X129" s="36">
        <f>SUMIFS(СВЦЭМ!$D$39:$D$782,СВЦЭМ!$A$39:$A$782,$A129,СВЦЭМ!$B$39:$B$782,X$119)+'СЕТ СН'!$I$11+СВЦЭМ!$D$10+'СЕТ СН'!$I$5-'СЕТ СН'!$I$21</f>
        <v>5483.4933106999997</v>
      </c>
      <c r="Y129" s="36">
        <f>SUMIFS(СВЦЭМ!$D$39:$D$782,СВЦЭМ!$A$39:$A$782,$A129,СВЦЭМ!$B$39:$B$782,Y$119)+'СЕТ СН'!$I$11+СВЦЭМ!$D$10+'СЕТ СН'!$I$5-'СЕТ СН'!$I$21</f>
        <v>5537.8685667899999</v>
      </c>
    </row>
    <row r="130" spans="1:25" ht="15.75" x14ac:dyDescent="0.2">
      <c r="A130" s="35">
        <f t="shared" si="3"/>
        <v>45423</v>
      </c>
      <c r="B130" s="36">
        <f>SUMIFS(СВЦЭМ!$D$39:$D$782,СВЦЭМ!$A$39:$A$782,$A130,СВЦЭМ!$B$39:$B$782,B$119)+'СЕТ СН'!$I$11+СВЦЭМ!$D$10+'СЕТ СН'!$I$5-'СЕТ СН'!$I$21</f>
        <v>5585.3638416200001</v>
      </c>
      <c r="C130" s="36">
        <f>SUMIFS(СВЦЭМ!$D$39:$D$782,СВЦЭМ!$A$39:$A$782,$A130,СВЦЭМ!$B$39:$B$782,C$119)+'СЕТ СН'!$I$11+СВЦЭМ!$D$10+'СЕТ СН'!$I$5-'СЕТ СН'!$I$21</f>
        <v>5685.8019594400002</v>
      </c>
      <c r="D130" s="36">
        <f>SUMIFS(СВЦЭМ!$D$39:$D$782,СВЦЭМ!$A$39:$A$782,$A130,СВЦЭМ!$B$39:$B$782,D$119)+'СЕТ СН'!$I$11+СВЦЭМ!$D$10+'СЕТ СН'!$I$5-'СЕТ СН'!$I$21</f>
        <v>5713.6343317500005</v>
      </c>
      <c r="E130" s="36">
        <f>SUMIFS(СВЦЭМ!$D$39:$D$782,СВЦЭМ!$A$39:$A$782,$A130,СВЦЭМ!$B$39:$B$782,E$119)+'СЕТ СН'!$I$11+СВЦЭМ!$D$10+'СЕТ СН'!$I$5-'СЕТ СН'!$I$21</f>
        <v>5728.7367823499999</v>
      </c>
      <c r="F130" s="36">
        <f>SUMIFS(СВЦЭМ!$D$39:$D$782,СВЦЭМ!$A$39:$A$782,$A130,СВЦЭМ!$B$39:$B$782,F$119)+'СЕТ СН'!$I$11+СВЦЭМ!$D$10+'СЕТ СН'!$I$5-'СЕТ СН'!$I$21</f>
        <v>5743.5889117300003</v>
      </c>
      <c r="G130" s="36">
        <f>SUMIFS(СВЦЭМ!$D$39:$D$782,СВЦЭМ!$A$39:$A$782,$A130,СВЦЭМ!$B$39:$B$782,G$119)+'СЕТ СН'!$I$11+СВЦЭМ!$D$10+'СЕТ СН'!$I$5-'СЕТ СН'!$I$21</f>
        <v>5730.0435680999999</v>
      </c>
      <c r="H130" s="36">
        <f>SUMIFS(СВЦЭМ!$D$39:$D$782,СВЦЭМ!$A$39:$A$782,$A130,СВЦЭМ!$B$39:$B$782,H$119)+'СЕТ СН'!$I$11+СВЦЭМ!$D$10+'СЕТ СН'!$I$5-'СЕТ СН'!$I$21</f>
        <v>5694.5500753899996</v>
      </c>
      <c r="I130" s="36">
        <f>SUMIFS(СВЦЭМ!$D$39:$D$782,СВЦЭМ!$A$39:$A$782,$A130,СВЦЭМ!$B$39:$B$782,I$119)+'СЕТ СН'!$I$11+СВЦЭМ!$D$10+'СЕТ СН'!$I$5-'СЕТ СН'!$I$21</f>
        <v>5661.5524540599999</v>
      </c>
      <c r="J130" s="36">
        <f>SUMIFS(СВЦЭМ!$D$39:$D$782,СВЦЭМ!$A$39:$A$782,$A130,СВЦЭМ!$B$39:$B$782,J$119)+'СЕТ СН'!$I$11+СВЦЭМ!$D$10+'СЕТ СН'!$I$5-'СЕТ СН'!$I$21</f>
        <v>5580.2088918500003</v>
      </c>
      <c r="K130" s="36">
        <f>SUMIFS(СВЦЭМ!$D$39:$D$782,СВЦЭМ!$A$39:$A$782,$A130,СВЦЭМ!$B$39:$B$782,K$119)+'СЕТ СН'!$I$11+СВЦЭМ!$D$10+'СЕТ СН'!$I$5-'СЕТ СН'!$I$21</f>
        <v>5539.6829692500005</v>
      </c>
      <c r="L130" s="36">
        <f>SUMIFS(СВЦЭМ!$D$39:$D$782,СВЦЭМ!$A$39:$A$782,$A130,СВЦЭМ!$B$39:$B$782,L$119)+'СЕТ СН'!$I$11+СВЦЭМ!$D$10+'СЕТ СН'!$I$5-'СЕТ СН'!$I$21</f>
        <v>5505.7019812500002</v>
      </c>
      <c r="M130" s="36">
        <f>SUMIFS(СВЦЭМ!$D$39:$D$782,СВЦЭМ!$A$39:$A$782,$A130,СВЦЭМ!$B$39:$B$782,M$119)+'СЕТ СН'!$I$11+СВЦЭМ!$D$10+'СЕТ СН'!$I$5-'СЕТ СН'!$I$21</f>
        <v>5508.4997862300006</v>
      </c>
      <c r="N130" s="36">
        <f>SUMIFS(СВЦЭМ!$D$39:$D$782,СВЦЭМ!$A$39:$A$782,$A130,СВЦЭМ!$B$39:$B$782,N$119)+'СЕТ СН'!$I$11+СВЦЭМ!$D$10+'СЕТ СН'!$I$5-'СЕТ СН'!$I$21</f>
        <v>5521.3642727500001</v>
      </c>
      <c r="O130" s="36">
        <f>SUMIFS(СВЦЭМ!$D$39:$D$782,СВЦЭМ!$A$39:$A$782,$A130,СВЦЭМ!$B$39:$B$782,O$119)+'СЕТ СН'!$I$11+СВЦЭМ!$D$10+'СЕТ СН'!$I$5-'СЕТ СН'!$I$21</f>
        <v>5540.4697447899998</v>
      </c>
      <c r="P130" s="36">
        <f>SUMIFS(СВЦЭМ!$D$39:$D$782,СВЦЭМ!$A$39:$A$782,$A130,СВЦЭМ!$B$39:$B$782,P$119)+'СЕТ СН'!$I$11+СВЦЭМ!$D$10+'СЕТ СН'!$I$5-'СЕТ СН'!$I$21</f>
        <v>5556.5287855300003</v>
      </c>
      <c r="Q130" s="36">
        <f>SUMIFS(СВЦЭМ!$D$39:$D$782,СВЦЭМ!$A$39:$A$782,$A130,СВЦЭМ!$B$39:$B$782,Q$119)+'СЕТ СН'!$I$11+СВЦЭМ!$D$10+'СЕТ СН'!$I$5-'СЕТ СН'!$I$21</f>
        <v>5571.79141076</v>
      </c>
      <c r="R130" s="36">
        <f>SUMIFS(СВЦЭМ!$D$39:$D$782,СВЦЭМ!$A$39:$A$782,$A130,СВЦЭМ!$B$39:$B$782,R$119)+'СЕТ СН'!$I$11+СВЦЭМ!$D$10+'СЕТ СН'!$I$5-'СЕТ СН'!$I$21</f>
        <v>5577.3265123000001</v>
      </c>
      <c r="S130" s="36">
        <f>SUMIFS(СВЦЭМ!$D$39:$D$782,СВЦЭМ!$A$39:$A$782,$A130,СВЦЭМ!$B$39:$B$782,S$119)+'СЕТ СН'!$I$11+СВЦЭМ!$D$10+'СЕТ СН'!$I$5-'СЕТ СН'!$I$21</f>
        <v>5566.1820314800007</v>
      </c>
      <c r="T130" s="36">
        <f>SUMIFS(СВЦЭМ!$D$39:$D$782,СВЦЭМ!$A$39:$A$782,$A130,СВЦЭМ!$B$39:$B$782,T$119)+'СЕТ СН'!$I$11+СВЦЭМ!$D$10+'СЕТ СН'!$I$5-'СЕТ СН'!$I$21</f>
        <v>5551.9445334700004</v>
      </c>
      <c r="U130" s="36">
        <f>SUMIFS(СВЦЭМ!$D$39:$D$782,СВЦЭМ!$A$39:$A$782,$A130,СВЦЭМ!$B$39:$B$782,U$119)+'СЕТ СН'!$I$11+СВЦЭМ!$D$10+'СЕТ СН'!$I$5-'СЕТ СН'!$I$21</f>
        <v>5541.9515606700006</v>
      </c>
      <c r="V130" s="36">
        <f>SUMIFS(СВЦЭМ!$D$39:$D$782,СВЦЭМ!$A$39:$A$782,$A130,СВЦЭМ!$B$39:$B$782,V$119)+'СЕТ СН'!$I$11+СВЦЭМ!$D$10+'СЕТ СН'!$I$5-'СЕТ СН'!$I$21</f>
        <v>5507.2278205399998</v>
      </c>
      <c r="W130" s="36">
        <f>SUMIFS(СВЦЭМ!$D$39:$D$782,СВЦЭМ!$A$39:$A$782,$A130,СВЦЭМ!$B$39:$B$782,W$119)+'СЕТ СН'!$I$11+СВЦЭМ!$D$10+'СЕТ СН'!$I$5-'СЕТ СН'!$I$21</f>
        <v>5490.4077197699999</v>
      </c>
      <c r="X130" s="36">
        <f>SUMIFS(СВЦЭМ!$D$39:$D$782,СВЦЭМ!$A$39:$A$782,$A130,СВЦЭМ!$B$39:$B$782,X$119)+'СЕТ СН'!$I$11+СВЦЭМ!$D$10+'СЕТ СН'!$I$5-'СЕТ СН'!$I$21</f>
        <v>5517.4976700999996</v>
      </c>
      <c r="Y130" s="36">
        <f>SUMIFS(СВЦЭМ!$D$39:$D$782,СВЦЭМ!$A$39:$A$782,$A130,СВЦЭМ!$B$39:$B$782,Y$119)+'СЕТ СН'!$I$11+СВЦЭМ!$D$10+'СЕТ СН'!$I$5-'СЕТ СН'!$I$21</f>
        <v>5574.5495653300004</v>
      </c>
    </row>
    <row r="131" spans="1:25" ht="15.75" x14ac:dyDescent="0.2">
      <c r="A131" s="35">
        <f t="shared" si="3"/>
        <v>45424</v>
      </c>
      <c r="B131" s="36">
        <f>SUMIFS(СВЦЭМ!$D$39:$D$782,СВЦЭМ!$A$39:$A$782,$A131,СВЦЭМ!$B$39:$B$782,B$119)+'СЕТ СН'!$I$11+СВЦЭМ!$D$10+'СЕТ СН'!$I$5-'СЕТ СН'!$I$21</f>
        <v>5659.8616262699998</v>
      </c>
      <c r="C131" s="36">
        <f>SUMIFS(СВЦЭМ!$D$39:$D$782,СВЦЭМ!$A$39:$A$782,$A131,СВЦЭМ!$B$39:$B$782,C$119)+'СЕТ СН'!$I$11+СВЦЭМ!$D$10+'СЕТ СН'!$I$5-'СЕТ СН'!$I$21</f>
        <v>5705.5755713899998</v>
      </c>
      <c r="D131" s="36">
        <f>SUMIFS(СВЦЭМ!$D$39:$D$782,СВЦЭМ!$A$39:$A$782,$A131,СВЦЭМ!$B$39:$B$782,D$119)+'СЕТ СН'!$I$11+СВЦЭМ!$D$10+'СЕТ СН'!$I$5-'СЕТ СН'!$I$21</f>
        <v>5734.89913523</v>
      </c>
      <c r="E131" s="36">
        <f>SUMIFS(СВЦЭМ!$D$39:$D$782,СВЦЭМ!$A$39:$A$782,$A131,СВЦЭМ!$B$39:$B$782,E$119)+'СЕТ СН'!$I$11+СВЦЭМ!$D$10+'СЕТ СН'!$I$5-'СЕТ СН'!$I$21</f>
        <v>5758.7860540900001</v>
      </c>
      <c r="F131" s="36">
        <f>SUMIFS(СВЦЭМ!$D$39:$D$782,СВЦЭМ!$A$39:$A$782,$A131,СВЦЭМ!$B$39:$B$782,F$119)+'СЕТ СН'!$I$11+СВЦЭМ!$D$10+'СЕТ СН'!$I$5-'СЕТ СН'!$I$21</f>
        <v>5771.7069288100001</v>
      </c>
      <c r="G131" s="36">
        <f>SUMIFS(СВЦЭМ!$D$39:$D$782,СВЦЭМ!$A$39:$A$782,$A131,СВЦЭМ!$B$39:$B$782,G$119)+'СЕТ СН'!$I$11+СВЦЭМ!$D$10+'СЕТ СН'!$I$5-'СЕТ СН'!$I$21</f>
        <v>5752.1264291699999</v>
      </c>
      <c r="H131" s="36">
        <f>SUMIFS(СВЦЭМ!$D$39:$D$782,СВЦЭМ!$A$39:$A$782,$A131,СВЦЭМ!$B$39:$B$782,H$119)+'СЕТ СН'!$I$11+СВЦЭМ!$D$10+'СЕТ СН'!$I$5-'СЕТ СН'!$I$21</f>
        <v>5727.7616659100004</v>
      </c>
      <c r="I131" s="36">
        <f>SUMIFS(СВЦЭМ!$D$39:$D$782,СВЦЭМ!$A$39:$A$782,$A131,СВЦЭМ!$B$39:$B$782,I$119)+'СЕТ СН'!$I$11+СВЦЭМ!$D$10+'СЕТ СН'!$I$5-'СЕТ СН'!$I$21</f>
        <v>5693.0466215599999</v>
      </c>
      <c r="J131" s="36">
        <f>SUMIFS(СВЦЭМ!$D$39:$D$782,СВЦЭМ!$A$39:$A$782,$A131,СВЦЭМ!$B$39:$B$782,J$119)+'СЕТ СН'!$I$11+СВЦЭМ!$D$10+'СЕТ СН'!$I$5-'СЕТ СН'!$I$21</f>
        <v>5606.6697871899996</v>
      </c>
      <c r="K131" s="36">
        <f>SUMIFS(СВЦЭМ!$D$39:$D$782,СВЦЭМ!$A$39:$A$782,$A131,СВЦЭМ!$B$39:$B$782,K$119)+'СЕТ СН'!$I$11+СВЦЭМ!$D$10+'СЕТ СН'!$I$5-'СЕТ СН'!$I$21</f>
        <v>5525.55119001</v>
      </c>
      <c r="L131" s="36">
        <f>SUMIFS(СВЦЭМ!$D$39:$D$782,СВЦЭМ!$A$39:$A$782,$A131,СВЦЭМ!$B$39:$B$782,L$119)+'СЕТ СН'!$I$11+СВЦЭМ!$D$10+'СЕТ СН'!$I$5-'СЕТ СН'!$I$21</f>
        <v>5505.2863130700007</v>
      </c>
      <c r="M131" s="36">
        <f>SUMIFS(СВЦЭМ!$D$39:$D$782,СВЦЭМ!$A$39:$A$782,$A131,СВЦЭМ!$B$39:$B$782,M$119)+'СЕТ СН'!$I$11+СВЦЭМ!$D$10+'СЕТ СН'!$I$5-'СЕТ СН'!$I$21</f>
        <v>5499.77978558</v>
      </c>
      <c r="N131" s="36">
        <f>SUMIFS(СВЦЭМ!$D$39:$D$782,СВЦЭМ!$A$39:$A$782,$A131,СВЦЭМ!$B$39:$B$782,N$119)+'СЕТ СН'!$I$11+СВЦЭМ!$D$10+'СЕТ СН'!$I$5-'СЕТ СН'!$I$21</f>
        <v>5513.6439995999999</v>
      </c>
      <c r="O131" s="36">
        <f>SUMIFS(СВЦЭМ!$D$39:$D$782,СВЦЭМ!$A$39:$A$782,$A131,СВЦЭМ!$B$39:$B$782,O$119)+'СЕТ СН'!$I$11+СВЦЭМ!$D$10+'СЕТ СН'!$I$5-'СЕТ СН'!$I$21</f>
        <v>5541.8887536500006</v>
      </c>
      <c r="P131" s="36">
        <f>SUMIFS(СВЦЭМ!$D$39:$D$782,СВЦЭМ!$A$39:$A$782,$A131,СВЦЭМ!$B$39:$B$782,P$119)+'СЕТ СН'!$I$11+СВЦЭМ!$D$10+'СЕТ СН'!$I$5-'СЕТ СН'!$I$21</f>
        <v>5556.5732830300003</v>
      </c>
      <c r="Q131" s="36">
        <f>SUMIFS(СВЦЭМ!$D$39:$D$782,СВЦЭМ!$A$39:$A$782,$A131,СВЦЭМ!$B$39:$B$782,Q$119)+'СЕТ СН'!$I$11+СВЦЭМ!$D$10+'СЕТ СН'!$I$5-'СЕТ СН'!$I$21</f>
        <v>5580.1595170600003</v>
      </c>
      <c r="R131" s="36">
        <f>SUMIFS(СВЦЭМ!$D$39:$D$782,СВЦЭМ!$A$39:$A$782,$A131,СВЦЭМ!$B$39:$B$782,R$119)+'СЕТ СН'!$I$11+СВЦЭМ!$D$10+'СЕТ СН'!$I$5-'СЕТ СН'!$I$21</f>
        <v>5595.9427762900004</v>
      </c>
      <c r="S131" s="36">
        <f>SUMIFS(СВЦЭМ!$D$39:$D$782,СВЦЭМ!$A$39:$A$782,$A131,СВЦЭМ!$B$39:$B$782,S$119)+'СЕТ СН'!$I$11+СВЦЭМ!$D$10+'СЕТ СН'!$I$5-'СЕТ СН'!$I$21</f>
        <v>5582.3814672400003</v>
      </c>
      <c r="T131" s="36">
        <f>SUMIFS(СВЦЭМ!$D$39:$D$782,СВЦЭМ!$A$39:$A$782,$A131,СВЦЭМ!$B$39:$B$782,T$119)+'СЕТ СН'!$I$11+СВЦЭМ!$D$10+'СЕТ СН'!$I$5-'СЕТ СН'!$I$21</f>
        <v>5540.36832667</v>
      </c>
      <c r="U131" s="36">
        <f>SUMIFS(СВЦЭМ!$D$39:$D$782,СВЦЭМ!$A$39:$A$782,$A131,СВЦЭМ!$B$39:$B$782,U$119)+'СЕТ СН'!$I$11+СВЦЭМ!$D$10+'СЕТ СН'!$I$5-'СЕТ СН'!$I$21</f>
        <v>5474.0401874700001</v>
      </c>
      <c r="V131" s="36">
        <f>SUMIFS(СВЦЭМ!$D$39:$D$782,СВЦЭМ!$A$39:$A$782,$A131,СВЦЭМ!$B$39:$B$782,V$119)+'СЕТ СН'!$I$11+СВЦЭМ!$D$10+'СЕТ СН'!$I$5-'СЕТ СН'!$I$21</f>
        <v>5433.7874192700001</v>
      </c>
      <c r="W131" s="36">
        <f>SUMIFS(СВЦЭМ!$D$39:$D$782,СВЦЭМ!$A$39:$A$782,$A131,СВЦЭМ!$B$39:$B$782,W$119)+'СЕТ СН'!$I$11+СВЦЭМ!$D$10+'СЕТ СН'!$I$5-'СЕТ СН'!$I$21</f>
        <v>5407.6461935799998</v>
      </c>
      <c r="X131" s="36">
        <f>SUMIFS(СВЦЭМ!$D$39:$D$782,СВЦЭМ!$A$39:$A$782,$A131,СВЦЭМ!$B$39:$B$782,X$119)+'СЕТ СН'!$I$11+СВЦЭМ!$D$10+'СЕТ СН'!$I$5-'СЕТ СН'!$I$21</f>
        <v>5450.3340629000004</v>
      </c>
      <c r="Y131" s="36">
        <f>SUMIFS(СВЦЭМ!$D$39:$D$782,СВЦЭМ!$A$39:$A$782,$A131,СВЦЭМ!$B$39:$B$782,Y$119)+'СЕТ СН'!$I$11+СВЦЭМ!$D$10+'СЕТ СН'!$I$5-'СЕТ СН'!$I$21</f>
        <v>5498.6056017199999</v>
      </c>
    </row>
    <row r="132" spans="1:25" ht="15.75" x14ac:dyDescent="0.2">
      <c r="A132" s="35">
        <f t="shared" si="3"/>
        <v>45425</v>
      </c>
      <c r="B132" s="36">
        <f>SUMIFS(СВЦЭМ!$D$39:$D$782,СВЦЭМ!$A$39:$A$782,$A132,СВЦЭМ!$B$39:$B$782,B$119)+'СЕТ СН'!$I$11+СВЦЭМ!$D$10+'СЕТ СН'!$I$5-'СЕТ СН'!$I$21</f>
        <v>5552.6456405899999</v>
      </c>
      <c r="C132" s="36">
        <f>SUMIFS(СВЦЭМ!$D$39:$D$782,СВЦЭМ!$A$39:$A$782,$A132,СВЦЭМ!$B$39:$B$782,C$119)+'СЕТ СН'!$I$11+СВЦЭМ!$D$10+'СЕТ СН'!$I$5-'СЕТ СН'!$I$21</f>
        <v>5629.3040311100003</v>
      </c>
      <c r="D132" s="36">
        <f>SUMIFS(СВЦЭМ!$D$39:$D$782,СВЦЭМ!$A$39:$A$782,$A132,СВЦЭМ!$B$39:$B$782,D$119)+'СЕТ СН'!$I$11+СВЦЭМ!$D$10+'СЕТ СН'!$I$5-'СЕТ СН'!$I$21</f>
        <v>5683.2510204700002</v>
      </c>
      <c r="E132" s="36">
        <f>SUMIFS(СВЦЭМ!$D$39:$D$782,СВЦЭМ!$A$39:$A$782,$A132,СВЦЭМ!$B$39:$B$782,E$119)+'СЕТ СН'!$I$11+СВЦЭМ!$D$10+'СЕТ СН'!$I$5-'СЕТ СН'!$I$21</f>
        <v>5750.1274183200003</v>
      </c>
      <c r="F132" s="36">
        <f>SUMIFS(СВЦЭМ!$D$39:$D$782,СВЦЭМ!$A$39:$A$782,$A132,СВЦЭМ!$B$39:$B$782,F$119)+'СЕТ СН'!$I$11+СВЦЭМ!$D$10+'СЕТ СН'!$I$5-'СЕТ СН'!$I$21</f>
        <v>5760.6705325299999</v>
      </c>
      <c r="G132" s="36">
        <f>SUMIFS(СВЦЭМ!$D$39:$D$782,СВЦЭМ!$A$39:$A$782,$A132,СВЦЭМ!$B$39:$B$782,G$119)+'СЕТ СН'!$I$11+СВЦЭМ!$D$10+'СЕТ СН'!$I$5-'СЕТ СН'!$I$21</f>
        <v>5734.3834592599997</v>
      </c>
      <c r="H132" s="36">
        <f>SUMIFS(СВЦЭМ!$D$39:$D$782,СВЦЭМ!$A$39:$A$782,$A132,СВЦЭМ!$B$39:$B$782,H$119)+'СЕТ СН'!$I$11+СВЦЭМ!$D$10+'СЕТ СН'!$I$5-'СЕТ СН'!$I$21</f>
        <v>5683.3698223499996</v>
      </c>
      <c r="I132" s="36">
        <f>SUMIFS(СВЦЭМ!$D$39:$D$782,СВЦЭМ!$A$39:$A$782,$A132,СВЦЭМ!$B$39:$B$782,I$119)+'СЕТ СН'!$I$11+СВЦЭМ!$D$10+'СЕТ СН'!$I$5-'СЕТ СН'!$I$21</f>
        <v>5588.6453703400002</v>
      </c>
      <c r="J132" s="36">
        <f>SUMIFS(СВЦЭМ!$D$39:$D$782,СВЦЭМ!$A$39:$A$782,$A132,СВЦЭМ!$B$39:$B$782,J$119)+'СЕТ СН'!$I$11+СВЦЭМ!$D$10+'СЕТ СН'!$I$5-'СЕТ СН'!$I$21</f>
        <v>5557.5255726400001</v>
      </c>
      <c r="K132" s="36">
        <f>SUMIFS(СВЦЭМ!$D$39:$D$782,СВЦЭМ!$A$39:$A$782,$A132,СВЦЭМ!$B$39:$B$782,K$119)+'СЕТ СН'!$I$11+СВЦЭМ!$D$10+'СЕТ СН'!$I$5-'СЕТ СН'!$I$21</f>
        <v>5536.4851176600005</v>
      </c>
      <c r="L132" s="36">
        <f>SUMIFS(СВЦЭМ!$D$39:$D$782,СВЦЭМ!$A$39:$A$782,$A132,СВЦЭМ!$B$39:$B$782,L$119)+'СЕТ СН'!$I$11+СВЦЭМ!$D$10+'СЕТ СН'!$I$5-'СЕТ СН'!$I$21</f>
        <v>5506.1068077899999</v>
      </c>
      <c r="M132" s="36">
        <f>SUMIFS(СВЦЭМ!$D$39:$D$782,СВЦЭМ!$A$39:$A$782,$A132,СВЦЭМ!$B$39:$B$782,M$119)+'СЕТ СН'!$I$11+СВЦЭМ!$D$10+'СЕТ СН'!$I$5-'СЕТ СН'!$I$21</f>
        <v>5523.5786675700001</v>
      </c>
      <c r="N132" s="36">
        <f>SUMIFS(СВЦЭМ!$D$39:$D$782,СВЦЭМ!$A$39:$A$782,$A132,СВЦЭМ!$B$39:$B$782,N$119)+'СЕТ СН'!$I$11+СВЦЭМ!$D$10+'СЕТ СН'!$I$5-'СЕТ СН'!$I$21</f>
        <v>5551.2852892500005</v>
      </c>
      <c r="O132" s="36">
        <f>SUMIFS(СВЦЭМ!$D$39:$D$782,СВЦЭМ!$A$39:$A$782,$A132,СВЦЭМ!$B$39:$B$782,O$119)+'СЕТ СН'!$I$11+СВЦЭМ!$D$10+'СЕТ СН'!$I$5-'СЕТ СН'!$I$21</f>
        <v>5557.2739370300005</v>
      </c>
      <c r="P132" s="36">
        <f>SUMIFS(СВЦЭМ!$D$39:$D$782,СВЦЭМ!$A$39:$A$782,$A132,СВЦЭМ!$B$39:$B$782,P$119)+'СЕТ СН'!$I$11+СВЦЭМ!$D$10+'СЕТ СН'!$I$5-'СЕТ СН'!$I$21</f>
        <v>5562.2446496600005</v>
      </c>
      <c r="Q132" s="36">
        <f>SUMIFS(СВЦЭМ!$D$39:$D$782,СВЦЭМ!$A$39:$A$782,$A132,СВЦЭМ!$B$39:$B$782,Q$119)+'СЕТ СН'!$I$11+СВЦЭМ!$D$10+'СЕТ СН'!$I$5-'СЕТ СН'!$I$21</f>
        <v>5590.2735334400004</v>
      </c>
      <c r="R132" s="36">
        <f>SUMIFS(СВЦЭМ!$D$39:$D$782,СВЦЭМ!$A$39:$A$782,$A132,СВЦЭМ!$B$39:$B$782,R$119)+'СЕТ СН'!$I$11+СВЦЭМ!$D$10+'СЕТ СН'!$I$5-'СЕТ СН'!$I$21</f>
        <v>5603.6883212600005</v>
      </c>
      <c r="S132" s="36">
        <f>SUMIFS(СВЦЭМ!$D$39:$D$782,СВЦЭМ!$A$39:$A$782,$A132,СВЦЭМ!$B$39:$B$782,S$119)+'СЕТ СН'!$I$11+СВЦЭМ!$D$10+'СЕТ СН'!$I$5-'СЕТ СН'!$I$21</f>
        <v>5594.6414359</v>
      </c>
      <c r="T132" s="36">
        <f>SUMIFS(СВЦЭМ!$D$39:$D$782,СВЦЭМ!$A$39:$A$782,$A132,СВЦЭМ!$B$39:$B$782,T$119)+'СЕТ СН'!$I$11+СВЦЭМ!$D$10+'СЕТ СН'!$I$5-'СЕТ СН'!$I$21</f>
        <v>5559.6691099400005</v>
      </c>
      <c r="U132" s="36">
        <f>SUMIFS(СВЦЭМ!$D$39:$D$782,СВЦЭМ!$A$39:$A$782,$A132,СВЦЭМ!$B$39:$B$782,U$119)+'СЕТ СН'!$I$11+СВЦЭМ!$D$10+'СЕТ СН'!$I$5-'СЕТ СН'!$I$21</f>
        <v>5551.6279973000001</v>
      </c>
      <c r="V132" s="36">
        <f>SUMIFS(СВЦЭМ!$D$39:$D$782,СВЦЭМ!$A$39:$A$782,$A132,СВЦЭМ!$B$39:$B$782,V$119)+'СЕТ СН'!$I$11+СВЦЭМ!$D$10+'СЕТ СН'!$I$5-'СЕТ СН'!$I$21</f>
        <v>5514.8478115899998</v>
      </c>
      <c r="W132" s="36">
        <f>SUMIFS(СВЦЭМ!$D$39:$D$782,СВЦЭМ!$A$39:$A$782,$A132,СВЦЭМ!$B$39:$B$782,W$119)+'СЕТ СН'!$I$11+СВЦЭМ!$D$10+'СЕТ СН'!$I$5-'СЕТ СН'!$I$21</f>
        <v>5492.8432506600002</v>
      </c>
      <c r="X132" s="36">
        <f>SUMIFS(СВЦЭМ!$D$39:$D$782,СВЦЭМ!$A$39:$A$782,$A132,СВЦЭМ!$B$39:$B$782,X$119)+'СЕТ СН'!$I$11+СВЦЭМ!$D$10+'СЕТ СН'!$I$5-'СЕТ СН'!$I$21</f>
        <v>5531.4899764399997</v>
      </c>
      <c r="Y132" s="36">
        <f>SUMIFS(СВЦЭМ!$D$39:$D$782,СВЦЭМ!$A$39:$A$782,$A132,СВЦЭМ!$B$39:$B$782,Y$119)+'СЕТ СН'!$I$11+СВЦЭМ!$D$10+'СЕТ СН'!$I$5-'СЕТ СН'!$I$21</f>
        <v>5560.3158140300002</v>
      </c>
    </row>
    <row r="133" spans="1:25" ht="15.75" x14ac:dyDescent="0.2">
      <c r="A133" s="35">
        <f t="shared" si="3"/>
        <v>45426</v>
      </c>
      <c r="B133" s="36">
        <f>SUMIFS(СВЦЭМ!$D$39:$D$782,СВЦЭМ!$A$39:$A$782,$A133,СВЦЭМ!$B$39:$B$782,B$119)+'СЕТ СН'!$I$11+СВЦЭМ!$D$10+'СЕТ СН'!$I$5-'СЕТ СН'!$I$21</f>
        <v>5661.49749049</v>
      </c>
      <c r="C133" s="36">
        <f>SUMIFS(СВЦЭМ!$D$39:$D$782,СВЦЭМ!$A$39:$A$782,$A133,СВЦЭМ!$B$39:$B$782,C$119)+'СЕТ СН'!$I$11+СВЦЭМ!$D$10+'СЕТ СН'!$I$5-'СЕТ СН'!$I$21</f>
        <v>5715.0637622600007</v>
      </c>
      <c r="D133" s="36">
        <f>SUMIFS(СВЦЭМ!$D$39:$D$782,СВЦЭМ!$A$39:$A$782,$A133,СВЦЭМ!$B$39:$B$782,D$119)+'СЕТ СН'!$I$11+СВЦЭМ!$D$10+'СЕТ СН'!$I$5-'СЕТ СН'!$I$21</f>
        <v>5718.1515454399996</v>
      </c>
      <c r="E133" s="36">
        <f>SUMIFS(СВЦЭМ!$D$39:$D$782,СВЦЭМ!$A$39:$A$782,$A133,СВЦЭМ!$B$39:$B$782,E$119)+'СЕТ СН'!$I$11+СВЦЭМ!$D$10+'СЕТ СН'!$I$5-'СЕТ СН'!$I$21</f>
        <v>5768.9882285900003</v>
      </c>
      <c r="F133" s="36">
        <f>SUMIFS(СВЦЭМ!$D$39:$D$782,СВЦЭМ!$A$39:$A$782,$A133,СВЦЭМ!$B$39:$B$782,F$119)+'СЕТ СН'!$I$11+СВЦЭМ!$D$10+'СЕТ СН'!$I$5-'СЕТ СН'!$I$21</f>
        <v>5773.0801271800001</v>
      </c>
      <c r="G133" s="36">
        <f>SUMIFS(СВЦЭМ!$D$39:$D$782,СВЦЭМ!$A$39:$A$782,$A133,СВЦЭМ!$B$39:$B$782,G$119)+'СЕТ СН'!$I$11+СВЦЭМ!$D$10+'СЕТ СН'!$I$5-'СЕТ СН'!$I$21</f>
        <v>5739.6679823900004</v>
      </c>
      <c r="H133" s="36">
        <f>SUMIFS(СВЦЭМ!$D$39:$D$782,СВЦЭМ!$A$39:$A$782,$A133,СВЦЭМ!$B$39:$B$782,H$119)+'СЕТ СН'!$I$11+СВЦЭМ!$D$10+'СЕТ СН'!$I$5-'СЕТ СН'!$I$21</f>
        <v>5698.3115059499996</v>
      </c>
      <c r="I133" s="36">
        <f>SUMIFS(СВЦЭМ!$D$39:$D$782,СВЦЭМ!$A$39:$A$782,$A133,СВЦЭМ!$B$39:$B$782,I$119)+'СЕТ СН'!$I$11+СВЦЭМ!$D$10+'СЕТ СН'!$I$5-'СЕТ СН'!$I$21</f>
        <v>5631.2251791899998</v>
      </c>
      <c r="J133" s="36">
        <f>SUMIFS(СВЦЭМ!$D$39:$D$782,СВЦЭМ!$A$39:$A$782,$A133,СВЦЭМ!$B$39:$B$782,J$119)+'СЕТ СН'!$I$11+СВЦЭМ!$D$10+'СЕТ СН'!$I$5-'СЕТ СН'!$I$21</f>
        <v>5559.7036294200007</v>
      </c>
      <c r="K133" s="36">
        <f>SUMIFS(СВЦЭМ!$D$39:$D$782,СВЦЭМ!$A$39:$A$782,$A133,СВЦЭМ!$B$39:$B$782,K$119)+'СЕТ СН'!$I$11+СВЦЭМ!$D$10+'СЕТ СН'!$I$5-'СЕТ СН'!$I$21</f>
        <v>5548.3628537200002</v>
      </c>
      <c r="L133" s="36">
        <f>SUMIFS(СВЦЭМ!$D$39:$D$782,СВЦЭМ!$A$39:$A$782,$A133,СВЦЭМ!$B$39:$B$782,L$119)+'СЕТ СН'!$I$11+СВЦЭМ!$D$10+'СЕТ СН'!$I$5-'СЕТ СН'!$I$21</f>
        <v>5544.2650862400005</v>
      </c>
      <c r="M133" s="36">
        <f>SUMIFS(СВЦЭМ!$D$39:$D$782,СВЦЭМ!$A$39:$A$782,$A133,СВЦЭМ!$B$39:$B$782,M$119)+'СЕТ СН'!$I$11+СВЦЭМ!$D$10+'СЕТ СН'!$I$5-'СЕТ СН'!$I$21</f>
        <v>5553.6400838299996</v>
      </c>
      <c r="N133" s="36">
        <f>SUMIFS(СВЦЭМ!$D$39:$D$782,СВЦЭМ!$A$39:$A$782,$A133,СВЦЭМ!$B$39:$B$782,N$119)+'СЕТ СН'!$I$11+СВЦЭМ!$D$10+'СЕТ СН'!$I$5-'СЕТ СН'!$I$21</f>
        <v>5561.2791044000005</v>
      </c>
      <c r="O133" s="36">
        <f>SUMIFS(СВЦЭМ!$D$39:$D$782,СВЦЭМ!$A$39:$A$782,$A133,СВЦЭМ!$B$39:$B$782,O$119)+'СЕТ СН'!$I$11+СВЦЭМ!$D$10+'СЕТ СН'!$I$5-'СЕТ СН'!$I$21</f>
        <v>5568.5873244600007</v>
      </c>
      <c r="P133" s="36">
        <f>SUMIFS(СВЦЭМ!$D$39:$D$782,СВЦЭМ!$A$39:$A$782,$A133,СВЦЭМ!$B$39:$B$782,P$119)+'СЕТ СН'!$I$11+СВЦЭМ!$D$10+'СЕТ СН'!$I$5-'СЕТ СН'!$I$21</f>
        <v>5569.4166870899999</v>
      </c>
      <c r="Q133" s="36">
        <f>SUMIFS(СВЦЭМ!$D$39:$D$782,СВЦЭМ!$A$39:$A$782,$A133,СВЦЭМ!$B$39:$B$782,Q$119)+'СЕТ СН'!$I$11+СВЦЭМ!$D$10+'СЕТ СН'!$I$5-'СЕТ СН'!$I$21</f>
        <v>5594.8595701300001</v>
      </c>
      <c r="R133" s="36">
        <f>SUMIFS(СВЦЭМ!$D$39:$D$782,СВЦЭМ!$A$39:$A$782,$A133,СВЦЭМ!$B$39:$B$782,R$119)+'СЕТ СН'!$I$11+СВЦЭМ!$D$10+'СЕТ СН'!$I$5-'СЕТ СН'!$I$21</f>
        <v>5612.3348480800005</v>
      </c>
      <c r="S133" s="36">
        <f>SUMIFS(СВЦЭМ!$D$39:$D$782,СВЦЭМ!$A$39:$A$782,$A133,СВЦЭМ!$B$39:$B$782,S$119)+'СЕТ СН'!$I$11+СВЦЭМ!$D$10+'СЕТ СН'!$I$5-'СЕТ СН'!$I$21</f>
        <v>5593.1824053999999</v>
      </c>
      <c r="T133" s="36">
        <f>SUMIFS(СВЦЭМ!$D$39:$D$782,СВЦЭМ!$A$39:$A$782,$A133,СВЦЭМ!$B$39:$B$782,T$119)+'СЕТ СН'!$I$11+СВЦЭМ!$D$10+'СЕТ СН'!$I$5-'СЕТ СН'!$I$21</f>
        <v>5558.1899599999997</v>
      </c>
      <c r="U133" s="36">
        <f>SUMIFS(СВЦЭМ!$D$39:$D$782,СВЦЭМ!$A$39:$A$782,$A133,СВЦЭМ!$B$39:$B$782,U$119)+'СЕТ СН'!$I$11+СВЦЭМ!$D$10+'СЕТ СН'!$I$5-'СЕТ СН'!$I$21</f>
        <v>5547.6076320600005</v>
      </c>
      <c r="V133" s="36">
        <f>SUMIFS(СВЦЭМ!$D$39:$D$782,СВЦЭМ!$A$39:$A$782,$A133,СВЦЭМ!$B$39:$B$782,V$119)+'СЕТ СН'!$I$11+СВЦЭМ!$D$10+'СЕТ СН'!$I$5-'СЕТ СН'!$I$21</f>
        <v>5521.7613708500003</v>
      </c>
      <c r="W133" s="36">
        <f>SUMIFS(СВЦЭМ!$D$39:$D$782,СВЦЭМ!$A$39:$A$782,$A133,СВЦЭМ!$B$39:$B$782,W$119)+'СЕТ СН'!$I$11+СВЦЭМ!$D$10+'СЕТ СН'!$I$5-'СЕТ СН'!$I$21</f>
        <v>5496.9000436300003</v>
      </c>
      <c r="X133" s="36">
        <f>SUMIFS(СВЦЭМ!$D$39:$D$782,СВЦЭМ!$A$39:$A$782,$A133,СВЦЭМ!$B$39:$B$782,X$119)+'СЕТ СН'!$I$11+СВЦЭМ!$D$10+'СЕТ СН'!$I$5-'СЕТ СН'!$I$21</f>
        <v>5533.5966466400005</v>
      </c>
      <c r="Y133" s="36">
        <f>SUMIFS(СВЦЭМ!$D$39:$D$782,СВЦЭМ!$A$39:$A$782,$A133,СВЦЭМ!$B$39:$B$782,Y$119)+'СЕТ СН'!$I$11+СВЦЭМ!$D$10+'СЕТ СН'!$I$5-'СЕТ СН'!$I$21</f>
        <v>5593.1855217400007</v>
      </c>
    </row>
    <row r="134" spans="1:25" ht="15.75" x14ac:dyDescent="0.2">
      <c r="A134" s="35">
        <f t="shared" si="3"/>
        <v>45427</v>
      </c>
      <c r="B134" s="36">
        <f>SUMIFS(СВЦЭМ!$D$39:$D$782,СВЦЭМ!$A$39:$A$782,$A134,СВЦЭМ!$B$39:$B$782,B$119)+'СЕТ СН'!$I$11+СВЦЭМ!$D$10+'СЕТ СН'!$I$5-'СЕТ СН'!$I$21</f>
        <v>5643.4308366000005</v>
      </c>
      <c r="C134" s="36">
        <f>SUMIFS(СВЦЭМ!$D$39:$D$782,СВЦЭМ!$A$39:$A$782,$A134,СВЦЭМ!$B$39:$B$782,C$119)+'СЕТ СН'!$I$11+СВЦЭМ!$D$10+'СЕТ СН'!$I$5-'СЕТ СН'!$I$21</f>
        <v>5718.3291487400002</v>
      </c>
      <c r="D134" s="36">
        <f>SUMIFS(СВЦЭМ!$D$39:$D$782,СВЦЭМ!$A$39:$A$782,$A134,СВЦЭМ!$B$39:$B$782,D$119)+'СЕТ СН'!$I$11+СВЦЭМ!$D$10+'СЕТ СН'!$I$5-'СЕТ СН'!$I$21</f>
        <v>5731.3308185900005</v>
      </c>
      <c r="E134" s="36">
        <f>SUMIFS(СВЦЭМ!$D$39:$D$782,СВЦЭМ!$A$39:$A$782,$A134,СВЦЭМ!$B$39:$B$782,E$119)+'СЕТ СН'!$I$11+СВЦЭМ!$D$10+'СЕТ СН'!$I$5-'СЕТ СН'!$I$21</f>
        <v>5785.9326707600003</v>
      </c>
      <c r="F134" s="36">
        <f>SUMIFS(СВЦЭМ!$D$39:$D$782,СВЦЭМ!$A$39:$A$782,$A134,СВЦЭМ!$B$39:$B$782,F$119)+'СЕТ СН'!$I$11+СВЦЭМ!$D$10+'СЕТ СН'!$I$5-'СЕТ СН'!$I$21</f>
        <v>5793.9402024700003</v>
      </c>
      <c r="G134" s="36">
        <f>SUMIFS(СВЦЭМ!$D$39:$D$782,СВЦЭМ!$A$39:$A$782,$A134,СВЦЭМ!$B$39:$B$782,G$119)+'СЕТ СН'!$I$11+СВЦЭМ!$D$10+'СЕТ СН'!$I$5-'СЕТ СН'!$I$21</f>
        <v>5753.5248618799997</v>
      </c>
      <c r="H134" s="36">
        <f>SUMIFS(СВЦЭМ!$D$39:$D$782,СВЦЭМ!$A$39:$A$782,$A134,СВЦЭМ!$B$39:$B$782,H$119)+'СЕТ СН'!$I$11+СВЦЭМ!$D$10+'СЕТ СН'!$I$5-'СЕТ СН'!$I$21</f>
        <v>5697.6976724599999</v>
      </c>
      <c r="I134" s="36">
        <f>SUMIFS(СВЦЭМ!$D$39:$D$782,СВЦЭМ!$A$39:$A$782,$A134,СВЦЭМ!$B$39:$B$782,I$119)+'СЕТ СН'!$I$11+СВЦЭМ!$D$10+'СЕТ СН'!$I$5-'СЕТ СН'!$I$21</f>
        <v>5622.9247185200002</v>
      </c>
      <c r="J134" s="36">
        <f>SUMIFS(СВЦЭМ!$D$39:$D$782,СВЦЭМ!$A$39:$A$782,$A134,СВЦЭМ!$B$39:$B$782,J$119)+'СЕТ СН'!$I$11+СВЦЭМ!$D$10+'СЕТ СН'!$I$5-'СЕТ СН'!$I$21</f>
        <v>5581.5741154500001</v>
      </c>
      <c r="K134" s="36">
        <f>SUMIFS(СВЦЭМ!$D$39:$D$782,СВЦЭМ!$A$39:$A$782,$A134,СВЦЭМ!$B$39:$B$782,K$119)+'СЕТ СН'!$I$11+СВЦЭМ!$D$10+'СЕТ СН'!$I$5-'СЕТ СН'!$I$21</f>
        <v>5550.1889754000003</v>
      </c>
      <c r="L134" s="36">
        <f>SUMIFS(СВЦЭМ!$D$39:$D$782,СВЦЭМ!$A$39:$A$782,$A134,СВЦЭМ!$B$39:$B$782,L$119)+'СЕТ СН'!$I$11+СВЦЭМ!$D$10+'СЕТ СН'!$I$5-'СЕТ СН'!$I$21</f>
        <v>5517.7065849299997</v>
      </c>
      <c r="M134" s="36">
        <f>SUMIFS(СВЦЭМ!$D$39:$D$782,СВЦЭМ!$A$39:$A$782,$A134,СВЦЭМ!$B$39:$B$782,M$119)+'СЕТ СН'!$I$11+СВЦЭМ!$D$10+'СЕТ СН'!$I$5-'СЕТ СН'!$I$21</f>
        <v>5547.6829605299999</v>
      </c>
      <c r="N134" s="36">
        <f>SUMIFS(СВЦЭМ!$D$39:$D$782,СВЦЭМ!$A$39:$A$782,$A134,СВЦЭМ!$B$39:$B$782,N$119)+'СЕТ СН'!$I$11+СВЦЭМ!$D$10+'СЕТ СН'!$I$5-'СЕТ СН'!$I$21</f>
        <v>5561.4045866699998</v>
      </c>
      <c r="O134" s="36">
        <f>SUMIFS(СВЦЭМ!$D$39:$D$782,СВЦЭМ!$A$39:$A$782,$A134,СВЦЭМ!$B$39:$B$782,O$119)+'СЕТ СН'!$I$11+СВЦЭМ!$D$10+'СЕТ СН'!$I$5-'СЕТ СН'!$I$21</f>
        <v>5575.9748600299999</v>
      </c>
      <c r="P134" s="36">
        <f>SUMIFS(СВЦЭМ!$D$39:$D$782,СВЦЭМ!$A$39:$A$782,$A134,СВЦЭМ!$B$39:$B$782,P$119)+'СЕТ СН'!$I$11+СВЦЭМ!$D$10+'СЕТ СН'!$I$5-'СЕТ СН'!$I$21</f>
        <v>5588.1103753400002</v>
      </c>
      <c r="Q134" s="36">
        <f>SUMIFS(СВЦЭМ!$D$39:$D$782,СВЦЭМ!$A$39:$A$782,$A134,СВЦЭМ!$B$39:$B$782,Q$119)+'СЕТ СН'!$I$11+СВЦЭМ!$D$10+'СЕТ СН'!$I$5-'СЕТ СН'!$I$21</f>
        <v>5619.7192168900001</v>
      </c>
      <c r="R134" s="36">
        <f>SUMIFS(СВЦЭМ!$D$39:$D$782,СВЦЭМ!$A$39:$A$782,$A134,СВЦЭМ!$B$39:$B$782,R$119)+'СЕТ СН'!$I$11+СВЦЭМ!$D$10+'СЕТ СН'!$I$5-'СЕТ СН'!$I$21</f>
        <v>5627.0789439</v>
      </c>
      <c r="S134" s="36">
        <f>SUMIFS(СВЦЭМ!$D$39:$D$782,СВЦЭМ!$A$39:$A$782,$A134,СВЦЭМ!$B$39:$B$782,S$119)+'СЕТ СН'!$I$11+СВЦЭМ!$D$10+'СЕТ СН'!$I$5-'СЕТ СН'!$I$21</f>
        <v>5604.3166573899998</v>
      </c>
      <c r="T134" s="36">
        <f>SUMIFS(СВЦЭМ!$D$39:$D$782,СВЦЭМ!$A$39:$A$782,$A134,СВЦЭМ!$B$39:$B$782,T$119)+'СЕТ СН'!$I$11+СВЦЭМ!$D$10+'СЕТ СН'!$I$5-'СЕТ СН'!$I$21</f>
        <v>5573.5911274200007</v>
      </c>
      <c r="U134" s="36">
        <f>SUMIFS(СВЦЭМ!$D$39:$D$782,СВЦЭМ!$A$39:$A$782,$A134,СВЦЭМ!$B$39:$B$782,U$119)+'СЕТ СН'!$I$11+СВЦЭМ!$D$10+'СЕТ СН'!$I$5-'СЕТ СН'!$I$21</f>
        <v>5560.5490838599999</v>
      </c>
      <c r="V134" s="36">
        <f>SUMIFS(СВЦЭМ!$D$39:$D$782,СВЦЭМ!$A$39:$A$782,$A134,СВЦЭМ!$B$39:$B$782,V$119)+'СЕТ СН'!$I$11+СВЦЭМ!$D$10+'СЕТ СН'!$I$5-'СЕТ СН'!$I$21</f>
        <v>5519.4004557600001</v>
      </c>
      <c r="W134" s="36">
        <f>SUMIFS(СВЦЭМ!$D$39:$D$782,СВЦЭМ!$A$39:$A$782,$A134,СВЦЭМ!$B$39:$B$782,W$119)+'СЕТ СН'!$I$11+СВЦЭМ!$D$10+'СЕТ СН'!$I$5-'СЕТ СН'!$I$21</f>
        <v>5473.7935227600001</v>
      </c>
      <c r="X134" s="36">
        <f>SUMIFS(СВЦЭМ!$D$39:$D$782,СВЦЭМ!$A$39:$A$782,$A134,СВЦЭМ!$B$39:$B$782,X$119)+'СЕТ СН'!$I$11+СВЦЭМ!$D$10+'СЕТ СН'!$I$5-'СЕТ СН'!$I$21</f>
        <v>5512.9329916799998</v>
      </c>
      <c r="Y134" s="36">
        <f>SUMIFS(СВЦЭМ!$D$39:$D$782,СВЦЭМ!$A$39:$A$782,$A134,СВЦЭМ!$B$39:$B$782,Y$119)+'СЕТ СН'!$I$11+СВЦЭМ!$D$10+'СЕТ СН'!$I$5-'СЕТ СН'!$I$21</f>
        <v>5566.3379647199999</v>
      </c>
    </row>
    <row r="135" spans="1:25" ht="15.75" x14ac:dyDescent="0.2">
      <c r="A135" s="35">
        <f t="shared" si="3"/>
        <v>45428</v>
      </c>
      <c r="B135" s="36">
        <f>SUMIFS(СВЦЭМ!$D$39:$D$782,СВЦЭМ!$A$39:$A$782,$A135,СВЦЭМ!$B$39:$B$782,B$119)+'СЕТ СН'!$I$11+СВЦЭМ!$D$10+'СЕТ СН'!$I$5-'СЕТ СН'!$I$21</f>
        <v>5647.2027761999998</v>
      </c>
      <c r="C135" s="36">
        <f>SUMIFS(СВЦЭМ!$D$39:$D$782,СВЦЭМ!$A$39:$A$782,$A135,СВЦЭМ!$B$39:$B$782,C$119)+'СЕТ СН'!$I$11+СВЦЭМ!$D$10+'СЕТ СН'!$I$5-'СЕТ СН'!$I$21</f>
        <v>5743.1909234200002</v>
      </c>
      <c r="D135" s="36">
        <f>SUMIFS(СВЦЭМ!$D$39:$D$782,СВЦЭМ!$A$39:$A$782,$A135,СВЦЭМ!$B$39:$B$782,D$119)+'СЕТ СН'!$I$11+СВЦЭМ!$D$10+'СЕТ СН'!$I$5-'СЕТ СН'!$I$21</f>
        <v>5748.4241444300005</v>
      </c>
      <c r="E135" s="36">
        <f>SUMIFS(СВЦЭМ!$D$39:$D$782,СВЦЭМ!$A$39:$A$782,$A135,СВЦЭМ!$B$39:$B$782,E$119)+'СЕТ СН'!$I$11+СВЦЭМ!$D$10+'СЕТ СН'!$I$5-'СЕТ СН'!$I$21</f>
        <v>5804.3360472900004</v>
      </c>
      <c r="F135" s="36">
        <f>SUMIFS(СВЦЭМ!$D$39:$D$782,СВЦЭМ!$A$39:$A$782,$A135,СВЦЭМ!$B$39:$B$782,F$119)+'СЕТ СН'!$I$11+СВЦЭМ!$D$10+'СЕТ СН'!$I$5-'СЕТ СН'!$I$21</f>
        <v>5787.6559250600003</v>
      </c>
      <c r="G135" s="36">
        <f>SUMIFS(СВЦЭМ!$D$39:$D$782,СВЦЭМ!$A$39:$A$782,$A135,СВЦЭМ!$B$39:$B$782,G$119)+'СЕТ СН'!$I$11+СВЦЭМ!$D$10+'СЕТ СН'!$I$5-'СЕТ СН'!$I$21</f>
        <v>5752.7280822600005</v>
      </c>
      <c r="H135" s="36">
        <f>SUMIFS(СВЦЭМ!$D$39:$D$782,СВЦЭМ!$A$39:$A$782,$A135,СВЦЭМ!$B$39:$B$782,H$119)+'СЕТ СН'!$I$11+СВЦЭМ!$D$10+'СЕТ СН'!$I$5-'СЕТ СН'!$I$21</f>
        <v>5672.9133077500001</v>
      </c>
      <c r="I135" s="36">
        <f>SUMIFS(СВЦЭМ!$D$39:$D$782,СВЦЭМ!$A$39:$A$782,$A135,СВЦЭМ!$B$39:$B$782,I$119)+'СЕТ СН'!$I$11+СВЦЭМ!$D$10+'СЕТ СН'!$I$5-'СЕТ СН'!$I$21</f>
        <v>5578.3773810399998</v>
      </c>
      <c r="J135" s="36">
        <f>SUMIFS(СВЦЭМ!$D$39:$D$782,СВЦЭМ!$A$39:$A$782,$A135,СВЦЭМ!$B$39:$B$782,J$119)+'СЕТ СН'!$I$11+СВЦЭМ!$D$10+'СЕТ СН'!$I$5-'СЕТ СН'!$I$21</f>
        <v>5528.3685501600003</v>
      </c>
      <c r="K135" s="36">
        <f>SUMIFS(СВЦЭМ!$D$39:$D$782,СВЦЭМ!$A$39:$A$782,$A135,СВЦЭМ!$B$39:$B$782,K$119)+'СЕТ СН'!$I$11+СВЦЭМ!$D$10+'СЕТ СН'!$I$5-'СЕТ СН'!$I$21</f>
        <v>5507.0673341800002</v>
      </c>
      <c r="L135" s="36">
        <f>SUMIFS(СВЦЭМ!$D$39:$D$782,СВЦЭМ!$A$39:$A$782,$A135,СВЦЭМ!$B$39:$B$782,L$119)+'СЕТ СН'!$I$11+СВЦЭМ!$D$10+'СЕТ СН'!$I$5-'СЕТ СН'!$I$21</f>
        <v>5481.5796533900002</v>
      </c>
      <c r="M135" s="36">
        <f>SUMIFS(СВЦЭМ!$D$39:$D$782,СВЦЭМ!$A$39:$A$782,$A135,СВЦЭМ!$B$39:$B$782,M$119)+'СЕТ СН'!$I$11+СВЦЭМ!$D$10+'СЕТ СН'!$I$5-'СЕТ СН'!$I$21</f>
        <v>5498.8360356800004</v>
      </c>
      <c r="N135" s="36">
        <f>SUMIFS(СВЦЭМ!$D$39:$D$782,СВЦЭМ!$A$39:$A$782,$A135,СВЦЭМ!$B$39:$B$782,N$119)+'СЕТ СН'!$I$11+СВЦЭМ!$D$10+'СЕТ СН'!$I$5-'СЕТ СН'!$I$21</f>
        <v>5522.33344536</v>
      </c>
      <c r="O135" s="36">
        <f>SUMIFS(СВЦЭМ!$D$39:$D$782,СВЦЭМ!$A$39:$A$782,$A135,СВЦЭМ!$B$39:$B$782,O$119)+'СЕТ СН'!$I$11+СВЦЭМ!$D$10+'СЕТ СН'!$I$5-'СЕТ СН'!$I$21</f>
        <v>5527.0891626400007</v>
      </c>
      <c r="P135" s="36">
        <f>SUMIFS(СВЦЭМ!$D$39:$D$782,СВЦЭМ!$A$39:$A$782,$A135,СВЦЭМ!$B$39:$B$782,P$119)+'СЕТ СН'!$I$11+СВЦЭМ!$D$10+'СЕТ СН'!$I$5-'СЕТ СН'!$I$21</f>
        <v>5538.3995557500002</v>
      </c>
      <c r="Q135" s="36">
        <f>SUMIFS(СВЦЭМ!$D$39:$D$782,СВЦЭМ!$A$39:$A$782,$A135,СВЦЭМ!$B$39:$B$782,Q$119)+'СЕТ СН'!$I$11+СВЦЭМ!$D$10+'СЕТ СН'!$I$5-'СЕТ СН'!$I$21</f>
        <v>5560.12524183</v>
      </c>
      <c r="R135" s="36">
        <f>SUMIFS(СВЦЭМ!$D$39:$D$782,СВЦЭМ!$A$39:$A$782,$A135,СВЦЭМ!$B$39:$B$782,R$119)+'СЕТ СН'!$I$11+СВЦЭМ!$D$10+'СЕТ СН'!$I$5-'СЕТ СН'!$I$21</f>
        <v>5556.3405601200002</v>
      </c>
      <c r="S135" s="36">
        <f>SUMIFS(СВЦЭМ!$D$39:$D$782,СВЦЭМ!$A$39:$A$782,$A135,СВЦЭМ!$B$39:$B$782,S$119)+'СЕТ СН'!$I$11+СВЦЭМ!$D$10+'СЕТ СН'!$I$5-'СЕТ СН'!$I$21</f>
        <v>5548.4160460599996</v>
      </c>
      <c r="T135" s="36">
        <f>SUMIFS(СВЦЭМ!$D$39:$D$782,СВЦЭМ!$A$39:$A$782,$A135,СВЦЭМ!$B$39:$B$782,T$119)+'СЕТ СН'!$I$11+СВЦЭМ!$D$10+'СЕТ СН'!$I$5-'СЕТ СН'!$I$21</f>
        <v>5534.5352436399999</v>
      </c>
      <c r="U135" s="36">
        <f>SUMIFS(СВЦЭМ!$D$39:$D$782,СВЦЭМ!$A$39:$A$782,$A135,СВЦЭМ!$B$39:$B$782,U$119)+'СЕТ СН'!$I$11+СВЦЭМ!$D$10+'СЕТ СН'!$I$5-'СЕТ СН'!$I$21</f>
        <v>5520.1712187600006</v>
      </c>
      <c r="V135" s="36">
        <f>SUMIFS(СВЦЭМ!$D$39:$D$782,СВЦЭМ!$A$39:$A$782,$A135,СВЦЭМ!$B$39:$B$782,V$119)+'СЕТ СН'!$I$11+СВЦЭМ!$D$10+'СЕТ СН'!$I$5-'СЕТ СН'!$I$21</f>
        <v>5502.6248808199998</v>
      </c>
      <c r="W135" s="36">
        <f>SUMIFS(СВЦЭМ!$D$39:$D$782,СВЦЭМ!$A$39:$A$782,$A135,СВЦЭМ!$B$39:$B$782,W$119)+'СЕТ СН'!$I$11+СВЦЭМ!$D$10+'СЕТ СН'!$I$5-'СЕТ СН'!$I$21</f>
        <v>5472.4630518100003</v>
      </c>
      <c r="X135" s="36">
        <f>SUMIFS(СВЦЭМ!$D$39:$D$782,СВЦЭМ!$A$39:$A$782,$A135,СВЦЭМ!$B$39:$B$782,X$119)+'СЕТ СН'!$I$11+СВЦЭМ!$D$10+'СЕТ СН'!$I$5-'СЕТ СН'!$I$21</f>
        <v>5510.4298232300007</v>
      </c>
      <c r="Y135" s="36">
        <f>SUMIFS(СВЦЭМ!$D$39:$D$782,СВЦЭМ!$A$39:$A$782,$A135,СВЦЭМ!$B$39:$B$782,Y$119)+'СЕТ СН'!$I$11+СВЦЭМ!$D$10+'СЕТ СН'!$I$5-'СЕТ СН'!$I$21</f>
        <v>5569.4482322800004</v>
      </c>
    </row>
    <row r="136" spans="1:25" ht="15.75" x14ac:dyDescent="0.2">
      <c r="A136" s="35">
        <f t="shared" si="3"/>
        <v>45429</v>
      </c>
      <c r="B136" s="36">
        <f>SUMIFS(СВЦЭМ!$D$39:$D$782,СВЦЭМ!$A$39:$A$782,$A136,СВЦЭМ!$B$39:$B$782,B$119)+'СЕТ СН'!$I$11+СВЦЭМ!$D$10+'СЕТ СН'!$I$5-'СЕТ СН'!$I$21</f>
        <v>5553.6685581700003</v>
      </c>
      <c r="C136" s="36">
        <f>SUMIFS(СВЦЭМ!$D$39:$D$782,СВЦЭМ!$A$39:$A$782,$A136,СВЦЭМ!$B$39:$B$782,C$119)+'СЕТ СН'!$I$11+СВЦЭМ!$D$10+'СЕТ СН'!$I$5-'СЕТ СН'!$I$21</f>
        <v>5580.8006306999996</v>
      </c>
      <c r="D136" s="36">
        <f>SUMIFS(СВЦЭМ!$D$39:$D$782,СВЦЭМ!$A$39:$A$782,$A136,СВЦЭМ!$B$39:$B$782,D$119)+'СЕТ СН'!$I$11+СВЦЭМ!$D$10+'СЕТ СН'!$I$5-'СЕТ СН'!$I$21</f>
        <v>5587.0531955699998</v>
      </c>
      <c r="E136" s="36">
        <f>SUMIFS(СВЦЭМ!$D$39:$D$782,СВЦЭМ!$A$39:$A$782,$A136,СВЦЭМ!$B$39:$B$782,E$119)+'СЕТ СН'!$I$11+СВЦЭМ!$D$10+'СЕТ СН'!$I$5-'СЕТ СН'!$I$21</f>
        <v>5668.8418446599999</v>
      </c>
      <c r="F136" s="36">
        <f>SUMIFS(СВЦЭМ!$D$39:$D$782,СВЦЭМ!$A$39:$A$782,$A136,СВЦЭМ!$B$39:$B$782,F$119)+'СЕТ СН'!$I$11+СВЦЭМ!$D$10+'СЕТ СН'!$I$5-'СЕТ СН'!$I$21</f>
        <v>5689.19332459</v>
      </c>
      <c r="G136" s="36">
        <f>SUMIFS(СВЦЭМ!$D$39:$D$782,СВЦЭМ!$A$39:$A$782,$A136,СВЦЭМ!$B$39:$B$782,G$119)+'СЕТ СН'!$I$11+СВЦЭМ!$D$10+'СЕТ СН'!$I$5-'СЕТ СН'!$I$21</f>
        <v>5656.7326149199998</v>
      </c>
      <c r="H136" s="36">
        <f>SUMIFS(СВЦЭМ!$D$39:$D$782,СВЦЭМ!$A$39:$A$782,$A136,СВЦЭМ!$B$39:$B$782,H$119)+'СЕТ СН'!$I$11+СВЦЭМ!$D$10+'СЕТ СН'!$I$5-'СЕТ СН'!$I$21</f>
        <v>5636.5370844700001</v>
      </c>
      <c r="I136" s="36">
        <f>SUMIFS(СВЦЭМ!$D$39:$D$782,СВЦЭМ!$A$39:$A$782,$A136,СВЦЭМ!$B$39:$B$782,I$119)+'СЕТ СН'!$I$11+СВЦЭМ!$D$10+'СЕТ СН'!$I$5-'СЕТ СН'!$I$21</f>
        <v>5648.8881183700005</v>
      </c>
      <c r="J136" s="36">
        <f>SUMIFS(СВЦЭМ!$D$39:$D$782,СВЦЭМ!$A$39:$A$782,$A136,СВЦЭМ!$B$39:$B$782,J$119)+'СЕТ СН'!$I$11+СВЦЭМ!$D$10+'СЕТ СН'!$I$5-'СЕТ СН'!$I$21</f>
        <v>5589.3677761899999</v>
      </c>
      <c r="K136" s="36">
        <f>SUMIFS(СВЦЭМ!$D$39:$D$782,СВЦЭМ!$A$39:$A$782,$A136,СВЦЭМ!$B$39:$B$782,K$119)+'СЕТ СН'!$I$11+СВЦЭМ!$D$10+'СЕТ СН'!$I$5-'СЕТ СН'!$I$21</f>
        <v>5576.7080862399998</v>
      </c>
      <c r="L136" s="36">
        <f>SUMIFS(СВЦЭМ!$D$39:$D$782,СВЦЭМ!$A$39:$A$782,$A136,СВЦЭМ!$B$39:$B$782,L$119)+'СЕТ СН'!$I$11+СВЦЭМ!$D$10+'СЕТ СН'!$I$5-'СЕТ СН'!$I$21</f>
        <v>5560.6632038500002</v>
      </c>
      <c r="M136" s="36">
        <f>SUMIFS(СВЦЭМ!$D$39:$D$782,СВЦЭМ!$A$39:$A$782,$A136,СВЦЭМ!$B$39:$B$782,M$119)+'СЕТ СН'!$I$11+СВЦЭМ!$D$10+'СЕТ СН'!$I$5-'СЕТ СН'!$I$21</f>
        <v>5595.1973993499996</v>
      </c>
      <c r="N136" s="36">
        <f>SUMIFS(СВЦЭМ!$D$39:$D$782,СВЦЭМ!$A$39:$A$782,$A136,СВЦЭМ!$B$39:$B$782,N$119)+'СЕТ СН'!$I$11+СВЦЭМ!$D$10+'СЕТ СН'!$I$5-'СЕТ СН'!$I$21</f>
        <v>5599.9386564500001</v>
      </c>
      <c r="O136" s="36">
        <f>SUMIFS(СВЦЭМ!$D$39:$D$782,СВЦЭМ!$A$39:$A$782,$A136,СВЦЭМ!$B$39:$B$782,O$119)+'СЕТ СН'!$I$11+СВЦЭМ!$D$10+'СЕТ СН'!$I$5-'СЕТ СН'!$I$21</f>
        <v>5615.41620496</v>
      </c>
      <c r="P136" s="36">
        <f>SUMIFS(СВЦЭМ!$D$39:$D$782,СВЦЭМ!$A$39:$A$782,$A136,СВЦЭМ!$B$39:$B$782,P$119)+'СЕТ СН'!$I$11+СВЦЭМ!$D$10+'СЕТ СН'!$I$5-'СЕТ СН'!$I$21</f>
        <v>5621.32621518</v>
      </c>
      <c r="Q136" s="36">
        <f>SUMIFS(СВЦЭМ!$D$39:$D$782,СВЦЭМ!$A$39:$A$782,$A136,СВЦЭМ!$B$39:$B$782,Q$119)+'СЕТ СН'!$I$11+СВЦЭМ!$D$10+'СЕТ СН'!$I$5-'СЕТ СН'!$I$21</f>
        <v>5657.3090047900005</v>
      </c>
      <c r="R136" s="36">
        <f>SUMIFS(СВЦЭМ!$D$39:$D$782,СВЦЭМ!$A$39:$A$782,$A136,СВЦЭМ!$B$39:$B$782,R$119)+'СЕТ СН'!$I$11+СВЦЭМ!$D$10+'СЕТ СН'!$I$5-'СЕТ СН'!$I$21</f>
        <v>5666.7631956599998</v>
      </c>
      <c r="S136" s="36">
        <f>SUMIFS(СВЦЭМ!$D$39:$D$782,СВЦЭМ!$A$39:$A$782,$A136,СВЦЭМ!$B$39:$B$782,S$119)+'СЕТ СН'!$I$11+СВЦЭМ!$D$10+'СЕТ СН'!$I$5-'СЕТ СН'!$I$21</f>
        <v>5649.11180264</v>
      </c>
      <c r="T136" s="36">
        <f>SUMIFS(СВЦЭМ!$D$39:$D$782,СВЦЭМ!$A$39:$A$782,$A136,СВЦЭМ!$B$39:$B$782,T$119)+'СЕТ СН'!$I$11+СВЦЭМ!$D$10+'СЕТ СН'!$I$5-'СЕТ СН'!$I$21</f>
        <v>5602.6716843300001</v>
      </c>
      <c r="U136" s="36">
        <f>SUMIFS(СВЦЭМ!$D$39:$D$782,СВЦЭМ!$A$39:$A$782,$A136,СВЦЭМ!$B$39:$B$782,U$119)+'СЕТ СН'!$I$11+СВЦЭМ!$D$10+'СЕТ СН'!$I$5-'СЕТ СН'!$I$21</f>
        <v>5595.2870974500001</v>
      </c>
      <c r="V136" s="36">
        <f>SUMIFS(СВЦЭМ!$D$39:$D$782,СВЦЭМ!$A$39:$A$782,$A136,СВЦЭМ!$B$39:$B$782,V$119)+'СЕТ СН'!$I$11+СВЦЭМ!$D$10+'СЕТ СН'!$I$5-'СЕТ СН'!$I$21</f>
        <v>5578.7542739999999</v>
      </c>
      <c r="W136" s="36">
        <f>SUMIFS(СВЦЭМ!$D$39:$D$782,СВЦЭМ!$A$39:$A$782,$A136,СВЦЭМ!$B$39:$B$782,W$119)+'СЕТ СН'!$I$11+СВЦЭМ!$D$10+'СЕТ СН'!$I$5-'СЕТ СН'!$I$21</f>
        <v>5544.3423931500001</v>
      </c>
      <c r="X136" s="36">
        <f>SUMIFS(СВЦЭМ!$D$39:$D$782,СВЦЭМ!$A$39:$A$782,$A136,СВЦЭМ!$B$39:$B$782,X$119)+'СЕТ СН'!$I$11+СВЦЭМ!$D$10+'СЕТ СН'!$I$5-'СЕТ СН'!$I$21</f>
        <v>5582.9684127399996</v>
      </c>
      <c r="Y136" s="36">
        <f>SUMIFS(СВЦЭМ!$D$39:$D$782,СВЦЭМ!$A$39:$A$782,$A136,СВЦЭМ!$B$39:$B$782,Y$119)+'СЕТ СН'!$I$11+СВЦЭМ!$D$10+'СЕТ СН'!$I$5-'СЕТ СН'!$I$21</f>
        <v>5648.3106297600007</v>
      </c>
    </row>
    <row r="137" spans="1:25" ht="15.75" x14ac:dyDescent="0.2">
      <c r="A137" s="35">
        <f t="shared" si="3"/>
        <v>45430</v>
      </c>
      <c r="B137" s="36">
        <f>SUMIFS(СВЦЭМ!$D$39:$D$782,СВЦЭМ!$A$39:$A$782,$A137,СВЦЭМ!$B$39:$B$782,B$119)+'СЕТ СН'!$I$11+СВЦЭМ!$D$10+'СЕТ СН'!$I$5-'СЕТ СН'!$I$21</f>
        <v>5599.0965589999996</v>
      </c>
      <c r="C137" s="36">
        <f>SUMIFS(СВЦЭМ!$D$39:$D$782,СВЦЭМ!$A$39:$A$782,$A137,СВЦЭМ!$B$39:$B$782,C$119)+'СЕТ СН'!$I$11+СВЦЭМ!$D$10+'СЕТ СН'!$I$5-'СЕТ СН'!$I$21</f>
        <v>5678.9146376799999</v>
      </c>
      <c r="D137" s="36">
        <f>SUMIFS(СВЦЭМ!$D$39:$D$782,СВЦЭМ!$A$39:$A$782,$A137,СВЦЭМ!$B$39:$B$782,D$119)+'СЕТ СН'!$I$11+СВЦЭМ!$D$10+'СЕТ СН'!$I$5-'СЕТ СН'!$I$21</f>
        <v>5673.5622264200001</v>
      </c>
      <c r="E137" s="36">
        <f>SUMIFS(СВЦЭМ!$D$39:$D$782,СВЦЭМ!$A$39:$A$782,$A137,СВЦЭМ!$B$39:$B$782,E$119)+'СЕТ СН'!$I$11+СВЦЭМ!$D$10+'СЕТ СН'!$I$5-'СЕТ СН'!$I$21</f>
        <v>5693.9047252800001</v>
      </c>
      <c r="F137" s="36">
        <f>SUMIFS(СВЦЭМ!$D$39:$D$782,СВЦЭМ!$A$39:$A$782,$A137,СВЦЭМ!$B$39:$B$782,F$119)+'СЕТ СН'!$I$11+СВЦЭМ!$D$10+'СЕТ СН'!$I$5-'СЕТ СН'!$I$21</f>
        <v>5698.1549391799999</v>
      </c>
      <c r="G137" s="36">
        <f>SUMIFS(СВЦЭМ!$D$39:$D$782,СВЦЭМ!$A$39:$A$782,$A137,СВЦЭМ!$B$39:$B$782,G$119)+'СЕТ СН'!$I$11+СВЦЭМ!$D$10+'СЕТ СН'!$I$5-'СЕТ СН'!$I$21</f>
        <v>5702.9228831600003</v>
      </c>
      <c r="H137" s="36">
        <f>SUMIFS(СВЦЭМ!$D$39:$D$782,СВЦЭМ!$A$39:$A$782,$A137,СВЦЭМ!$B$39:$B$782,H$119)+'СЕТ СН'!$I$11+СВЦЭМ!$D$10+'СЕТ СН'!$I$5-'СЕТ СН'!$I$21</f>
        <v>5679.3693838500003</v>
      </c>
      <c r="I137" s="36">
        <f>SUMIFS(СВЦЭМ!$D$39:$D$782,СВЦЭМ!$A$39:$A$782,$A137,СВЦЭМ!$B$39:$B$782,I$119)+'СЕТ СН'!$I$11+СВЦЭМ!$D$10+'СЕТ СН'!$I$5-'СЕТ СН'!$I$21</f>
        <v>5648.0648905300004</v>
      </c>
      <c r="J137" s="36">
        <f>SUMIFS(СВЦЭМ!$D$39:$D$782,СВЦЭМ!$A$39:$A$782,$A137,СВЦЭМ!$B$39:$B$782,J$119)+'СЕТ СН'!$I$11+СВЦЭМ!$D$10+'СЕТ СН'!$I$5-'СЕТ СН'!$I$21</f>
        <v>5599.0785101399997</v>
      </c>
      <c r="K137" s="36">
        <f>SUMIFS(СВЦЭМ!$D$39:$D$782,СВЦЭМ!$A$39:$A$782,$A137,СВЦЭМ!$B$39:$B$782,K$119)+'СЕТ СН'!$I$11+СВЦЭМ!$D$10+'СЕТ СН'!$I$5-'СЕТ СН'!$I$21</f>
        <v>5575.0828221000002</v>
      </c>
      <c r="L137" s="36">
        <f>SUMIFS(СВЦЭМ!$D$39:$D$782,СВЦЭМ!$A$39:$A$782,$A137,СВЦЭМ!$B$39:$B$782,L$119)+'СЕТ СН'!$I$11+СВЦЭМ!$D$10+'СЕТ СН'!$I$5-'СЕТ СН'!$I$21</f>
        <v>5572.7512381699999</v>
      </c>
      <c r="M137" s="36">
        <f>SUMIFS(СВЦЭМ!$D$39:$D$782,СВЦЭМ!$A$39:$A$782,$A137,СВЦЭМ!$B$39:$B$782,M$119)+'СЕТ СН'!$I$11+СВЦЭМ!$D$10+'СЕТ СН'!$I$5-'СЕТ СН'!$I$21</f>
        <v>5600.2963477600006</v>
      </c>
      <c r="N137" s="36">
        <f>SUMIFS(СВЦЭМ!$D$39:$D$782,СВЦЭМ!$A$39:$A$782,$A137,СВЦЭМ!$B$39:$B$782,N$119)+'СЕТ СН'!$I$11+СВЦЭМ!$D$10+'СЕТ СН'!$I$5-'СЕТ СН'!$I$21</f>
        <v>5605.0909807999997</v>
      </c>
      <c r="O137" s="36">
        <f>SUMIFS(СВЦЭМ!$D$39:$D$782,СВЦЭМ!$A$39:$A$782,$A137,СВЦЭМ!$B$39:$B$782,O$119)+'СЕТ СН'!$I$11+СВЦЭМ!$D$10+'СЕТ СН'!$I$5-'СЕТ СН'!$I$21</f>
        <v>5612.4158245100007</v>
      </c>
      <c r="P137" s="36">
        <f>SUMIFS(СВЦЭМ!$D$39:$D$782,СВЦЭМ!$A$39:$A$782,$A137,СВЦЭМ!$B$39:$B$782,P$119)+'СЕТ СН'!$I$11+СВЦЭМ!$D$10+'СЕТ СН'!$I$5-'СЕТ СН'!$I$21</f>
        <v>5634.6052214299998</v>
      </c>
      <c r="Q137" s="36">
        <f>SUMIFS(СВЦЭМ!$D$39:$D$782,СВЦЭМ!$A$39:$A$782,$A137,СВЦЭМ!$B$39:$B$782,Q$119)+'СЕТ СН'!$I$11+СВЦЭМ!$D$10+'СЕТ СН'!$I$5-'СЕТ СН'!$I$21</f>
        <v>5653.3857818300003</v>
      </c>
      <c r="R137" s="36">
        <f>SUMIFS(СВЦЭМ!$D$39:$D$782,СВЦЭМ!$A$39:$A$782,$A137,СВЦЭМ!$B$39:$B$782,R$119)+'СЕТ СН'!$I$11+СВЦЭМ!$D$10+'СЕТ СН'!$I$5-'СЕТ СН'!$I$21</f>
        <v>5668.9804845300005</v>
      </c>
      <c r="S137" s="36">
        <f>SUMIFS(СВЦЭМ!$D$39:$D$782,СВЦЭМ!$A$39:$A$782,$A137,СВЦЭМ!$B$39:$B$782,S$119)+'СЕТ СН'!$I$11+СВЦЭМ!$D$10+'СЕТ СН'!$I$5-'СЕТ СН'!$I$21</f>
        <v>5663.2573696600002</v>
      </c>
      <c r="T137" s="36">
        <f>SUMIFS(СВЦЭМ!$D$39:$D$782,СВЦЭМ!$A$39:$A$782,$A137,СВЦЭМ!$B$39:$B$782,T$119)+'СЕТ СН'!$I$11+СВЦЭМ!$D$10+'СЕТ СН'!$I$5-'СЕТ СН'!$I$21</f>
        <v>5637.1950851700003</v>
      </c>
      <c r="U137" s="36">
        <f>SUMIFS(СВЦЭМ!$D$39:$D$782,СВЦЭМ!$A$39:$A$782,$A137,СВЦЭМ!$B$39:$B$782,U$119)+'СЕТ СН'!$I$11+СВЦЭМ!$D$10+'СЕТ СН'!$I$5-'СЕТ СН'!$I$21</f>
        <v>5612.02376757</v>
      </c>
      <c r="V137" s="36">
        <f>SUMIFS(СВЦЭМ!$D$39:$D$782,СВЦЭМ!$A$39:$A$782,$A137,СВЦЭМ!$B$39:$B$782,V$119)+'СЕТ СН'!$I$11+СВЦЭМ!$D$10+'СЕТ СН'!$I$5-'СЕТ СН'!$I$21</f>
        <v>5561.0765898400005</v>
      </c>
      <c r="W137" s="36">
        <f>SUMIFS(СВЦЭМ!$D$39:$D$782,СВЦЭМ!$A$39:$A$782,$A137,СВЦЭМ!$B$39:$B$782,W$119)+'СЕТ СН'!$I$11+СВЦЭМ!$D$10+'СЕТ СН'!$I$5-'СЕТ СН'!$I$21</f>
        <v>5517.9290993800005</v>
      </c>
      <c r="X137" s="36">
        <f>SUMIFS(СВЦЭМ!$D$39:$D$782,СВЦЭМ!$A$39:$A$782,$A137,СВЦЭМ!$B$39:$B$782,X$119)+'СЕТ СН'!$I$11+СВЦЭМ!$D$10+'СЕТ СН'!$I$5-'СЕТ СН'!$I$21</f>
        <v>5554.1925819300004</v>
      </c>
      <c r="Y137" s="36">
        <f>SUMIFS(СВЦЭМ!$D$39:$D$782,СВЦЭМ!$A$39:$A$782,$A137,СВЦЭМ!$B$39:$B$782,Y$119)+'СЕТ СН'!$I$11+СВЦЭМ!$D$10+'СЕТ СН'!$I$5-'СЕТ СН'!$I$21</f>
        <v>5628.2551552700006</v>
      </c>
    </row>
    <row r="138" spans="1:25" ht="15.75" x14ac:dyDescent="0.2">
      <c r="A138" s="35">
        <f t="shared" si="3"/>
        <v>45431</v>
      </c>
      <c r="B138" s="36">
        <f>SUMIFS(СВЦЭМ!$D$39:$D$782,СВЦЭМ!$A$39:$A$782,$A138,СВЦЭМ!$B$39:$B$782,B$119)+'СЕТ СН'!$I$11+СВЦЭМ!$D$10+'СЕТ СН'!$I$5-'СЕТ СН'!$I$21</f>
        <v>5672.5629612600005</v>
      </c>
      <c r="C138" s="36">
        <f>SUMIFS(СВЦЭМ!$D$39:$D$782,СВЦЭМ!$A$39:$A$782,$A138,СВЦЭМ!$B$39:$B$782,C$119)+'СЕТ СН'!$I$11+СВЦЭМ!$D$10+'СЕТ СН'!$I$5-'СЕТ СН'!$I$21</f>
        <v>5692.5230779700005</v>
      </c>
      <c r="D138" s="36">
        <f>SUMIFS(СВЦЭМ!$D$39:$D$782,СВЦЭМ!$A$39:$A$782,$A138,СВЦЭМ!$B$39:$B$782,D$119)+'СЕТ СН'!$I$11+СВЦЭМ!$D$10+'СЕТ СН'!$I$5-'СЕТ СН'!$I$21</f>
        <v>5722.3221024100003</v>
      </c>
      <c r="E138" s="36">
        <f>SUMIFS(СВЦЭМ!$D$39:$D$782,СВЦЭМ!$A$39:$A$782,$A138,СВЦЭМ!$B$39:$B$782,E$119)+'СЕТ СН'!$I$11+СВЦЭМ!$D$10+'СЕТ СН'!$I$5-'СЕТ СН'!$I$21</f>
        <v>5744.9044244100005</v>
      </c>
      <c r="F138" s="36">
        <f>SUMIFS(СВЦЭМ!$D$39:$D$782,СВЦЭМ!$A$39:$A$782,$A138,СВЦЭМ!$B$39:$B$782,F$119)+'СЕТ СН'!$I$11+СВЦЭМ!$D$10+'СЕТ СН'!$I$5-'СЕТ СН'!$I$21</f>
        <v>5746.1129295500004</v>
      </c>
      <c r="G138" s="36">
        <f>SUMIFS(СВЦЭМ!$D$39:$D$782,СВЦЭМ!$A$39:$A$782,$A138,СВЦЭМ!$B$39:$B$782,G$119)+'СЕТ СН'!$I$11+СВЦЭМ!$D$10+'СЕТ СН'!$I$5-'СЕТ СН'!$I$21</f>
        <v>5728.6095786599999</v>
      </c>
      <c r="H138" s="36">
        <f>SUMIFS(СВЦЭМ!$D$39:$D$782,СВЦЭМ!$A$39:$A$782,$A138,СВЦЭМ!$B$39:$B$782,H$119)+'СЕТ СН'!$I$11+СВЦЭМ!$D$10+'СЕТ СН'!$I$5-'СЕТ СН'!$I$21</f>
        <v>5744.2609248300005</v>
      </c>
      <c r="I138" s="36">
        <f>SUMIFS(СВЦЭМ!$D$39:$D$782,СВЦЭМ!$A$39:$A$782,$A138,СВЦЭМ!$B$39:$B$782,I$119)+'СЕТ СН'!$I$11+СВЦЭМ!$D$10+'СЕТ СН'!$I$5-'СЕТ СН'!$I$21</f>
        <v>5710.4521058700002</v>
      </c>
      <c r="J138" s="36">
        <f>SUMIFS(СВЦЭМ!$D$39:$D$782,СВЦЭМ!$A$39:$A$782,$A138,СВЦЭМ!$B$39:$B$782,J$119)+'СЕТ СН'!$I$11+СВЦЭМ!$D$10+'СЕТ СН'!$I$5-'СЕТ СН'!$I$21</f>
        <v>5612.7348854400007</v>
      </c>
      <c r="K138" s="36">
        <f>SUMIFS(СВЦЭМ!$D$39:$D$782,СВЦЭМ!$A$39:$A$782,$A138,СВЦЭМ!$B$39:$B$782,K$119)+'СЕТ СН'!$I$11+СВЦЭМ!$D$10+'СЕТ СН'!$I$5-'СЕТ СН'!$I$21</f>
        <v>5555.3032269200003</v>
      </c>
      <c r="L138" s="36">
        <f>SUMIFS(СВЦЭМ!$D$39:$D$782,СВЦЭМ!$A$39:$A$782,$A138,СВЦЭМ!$B$39:$B$782,L$119)+'СЕТ СН'!$I$11+СВЦЭМ!$D$10+'СЕТ СН'!$I$5-'СЕТ СН'!$I$21</f>
        <v>5541.6664493400003</v>
      </c>
      <c r="M138" s="36">
        <f>SUMIFS(СВЦЭМ!$D$39:$D$782,СВЦЭМ!$A$39:$A$782,$A138,СВЦЭМ!$B$39:$B$782,M$119)+'СЕТ СН'!$I$11+СВЦЭМ!$D$10+'СЕТ СН'!$I$5-'СЕТ СН'!$I$21</f>
        <v>5551.7763633600007</v>
      </c>
      <c r="N138" s="36">
        <f>SUMIFS(СВЦЭМ!$D$39:$D$782,СВЦЭМ!$A$39:$A$782,$A138,СВЦЭМ!$B$39:$B$782,N$119)+'СЕТ СН'!$I$11+СВЦЭМ!$D$10+'СЕТ СН'!$I$5-'СЕТ СН'!$I$21</f>
        <v>5548.1770994400003</v>
      </c>
      <c r="O138" s="36">
        <f>SUMIFS(СВЦЭМ!$D$39:$D$782,СВЦЭМ!$A$39:$A$782,$A138,СВЦЭМ!$B$39:$B$782,O$119)+'СЕТ СН'!$I$11+СВЦЭМ!$D$10+'СЕТ СН'!$I$5-'СЕТ СН'!$I$21</f>
        <v>5549.4930176500002</v>
      </c>
      <c r="P138" s="36">
        <f>SUMIFS(СВЦЭМ!$D$39:$D$782,СВЦЭМ!$A$39:$A$782,$A138,СВЦЭМ!$B$39:$B$782,P$119)+'СЕТ СН'!$I$11+СВЦЭМ!$D$10+'СЕТ СН'!$I$5-'СЕТ СН'!$I$21</f>
        <v>5567.5855507200004</v>
      </c>
      <c r="Q138" s="36">
        <f>SUMIFS(СВЦЭМ!$D$39:$D$782,СВЦЭМ!$A$39:$A$782,$A138,СВЦЭМ!$B$39:$B$782,Q$119)+'СЕТ СН'!$I$11+СВЦЭМ!$D$10+'СЕТ СН'!$I$5-'СЕТ СН'!$I$21</f>
        <v>5590.0010785800005</v>
      </c>
      <c r="R138" s="36">
        <f>SUMIFS(СВЦЭМ!$D$39:$D$782,СВЦЭМ!$A$39:$A$782,$A138,СВЦЭМ!$B$39:$B$782,R$119)+'СЕТ СН'!$I$11+СВЦЭМ!$D$10+'СЕТ СН'!$I$5-'СЕТ СН'!$I$21</f>
        <v>5593.4065064200004</v>
      </c>
      <c r="S138" s="36">
        <f>SUMIFS(СВЦЭМ!$D$39:$D$782,СВЦЭМ!$A$39:$A$782,$A138,СВЦЭМ!$B$39:$B$782,S$119)+'СЕТ СН'!$I$11+СВЦЭМ!$D$10+'СЕТ СН'!$I$5-'СЕТ СН'!$I$21</f>
        <v>5579.9875161600003</v>
      </c>
      <c r="T138" s="36">
        <f>SUMIFS(СВЦЭМ!$D$39:$D$782,СВЦЭМ!$A$39:$A$782,$A138,СВЦЭМ!$B$39:$B$782,T$119)+'СЕТ СН'!$I$11+СВЦЭМ!$D$10+'СЕТ СН'!$I$5-'СЕТ СН'!$I$21</f>
        <v>5560.6704385399999</v>
      </c>
      <c r="U138" s="36">
        <f>SUMIFS(СВЦЭМ!$D$39:$D$782,СВЦЭМ!$A$39:$A$782,$A138,СВЦЭМ!$B$39:$B$782,U$119)+'СЕТ СН'!$I$11+СВЦЭМ!$D$10+'СЕТ СН'!$I$5-'СЕТ СН'!$I$21</f>
        <v>5558.2981620500004</v>
      </c>
      <c r="V138" s="36">
        <f>SUMIFS(СВЦЭМ!$D$39:$D$782,СВЦЭМ!$A$39:$A$782,$A138,СВЦЭМ!$B$39:$B$782,V$119)+'СЕТ СН'!$I$11+СВЦЭМ!$D$10+'СЕТ СН'!$I$5-'СЕТ СН'!$I$21</f>
        <v>5550.6461910600001</v>
      </c>
      <c r="W138" s="36">
        <f>SUMIFS(СВЦЭМ!$D$39:$D$782,СВЦЭМ!$A$39:$A$782,$A138,СВЦЭМ!$B$39:$B$782,W$119)+'СЕТ СН'!$I$11+СВЦЭМ!$D$10+'СЕТ СН'!$I$5-'СЕТ СН'!$I$21</f>
        <v>5513.1355333900001</v>
      </c>
      <c r="X138" s="36">
        <f>SUMIFS(СВЦЭМ!$D$39:$D$782,СВЦЭМ!$A$39:$A$782,$A138,СВЦЭМ!$B$39:$B$782,X$119)+'СЕТ СН'!$I$11+СВЦЭМ!$D$10+'СЕТ СН'!$I$5-'СЕТ СН'!$I$21</f>
        <v>5552.5962811200006</v>
      </c>
      <c r="Y138" s="36">
        <f>SUMIFS(СВЦЭМ!$D$39:$D$782,СВЦЭМ!$A$39:$A$782,$A138,СВЦЭМ!$B$39:$B$782,Y$119)+'СЕТ СН'!$I$11+СВЦЭМ!$D$10+'СЕТ СН'!$I$5-'СЕТ СН'!$I$21</f>
        <v>5585.38430092</v>
      </c>
    </row>
    <row r="139" spans="1:25" ht="15.75" x14ac:dyDescent="0.2">
      <c r="A139" s="35">
        <f t="shared" si="3"/>
        <v>45432</v>
      </c>
      <c r="B139" s="36">
        <f>SUMIFS(СВЦЭМ!$D$39:$D$782,СВЦЭМ!$A$39:$A$782,$A139,СВЦЭМ!$B$39:$B$782,B$119)+'СЕТ СН'!$I$11+СВЦЭМ!$D$10+'СЕТ СН'!$I$5-'СЕТ СН'!$I$21</f>
        <v>5609.99933702</v>
      </c>
      <c r="C139" s="36">
        <f>SUMIFS(СВЦЭМ!$D$39:$D$782,СВЦЭМ!$A$39:$A$782,$A139,СВЦЭМ!$B$39:$B$782,C$119)+'СЕТ СН'!$I$11+СВЦЭМ!$D$10+'СЕТ СН'!$I$5-'СЕТ СН'!$I$21</f>
        <v>5708.2002142399997</v>
      </c>
      <c r="D139" s="36">
        <f>SUMIFS(СВЦЭМ!$D$39:$D$782,СВЦЭМ!$A$39:$A$782,$A139,СВЦЭМ!$B$39:$B$782,D$119)+'СЕТ СН'!$I$11+СВЦЭМ!$D$10+'СЕТ СН'!$I$5-'СЕТ СН'!$I$21</f>
        <v>5710.9209369600003</v>
      </c>
      <c r="E139" s="36">
        <f>SUMIFS(СВЦЭМ!$D$39:$D$782,СВЦЭМ!$A$39:$A$782,$A139,СВЦЭМ!$B$39:$B$782,E$119)+'СЕТ СН'!$I$11+СВЦЭМ!$D$10+'СЕТ СН'!$I$5-'СЕТ СН'!$I$21</f>
        <v>5774.4408722500002</v>
      </c>
      <c r="F139" s="36">
        <f>SUMIFS(СВЦЭМ!$D$39:$D$782,СВЦЭМ!$A$39:$A$782,$A139,СВЦЭМ!$B$39:$B$782,F$119)+'СЕТ СН'!$I$11+СВЦЭМ!$D$10+'СЕТ СН'!$I$5-'СЕТ СН'!$I$21</f>
        <v>5771.6793169800003</v>
      </c>
      <c r="G139" s="36">
        <f>SUMIFS(СВЦЭМ!$D$39:$D$782,СВЦЭМ!$A$39:$A$782,$A139,СВЦЭМ!$B$39:$B$782,G$119)+'СЕТ СН'!$I$11+СВЦЭМ!$D$10+'СЕТ СН'!$I$5-'СЕТ СН'!$I$21</f>
        <v>5727.6804264399998</v>
      </c>
      <c r="H139" s="36">
        <f>SUMIFS(СВЦЭМ!$D$39:$D$782,СВЦЭМ!$A$39:$A$782,$A139,СВЦЭМ!$B$39:$B$782,H$119)+'СЕТ СН'!$I$11+СВЦЭМ!$D$10+'СЕТ СН'!$I$5-'СЕТ СН'!$I$21</f>
        <v>5671.2688977400003</v>
      </c>
      <c r="I139" s="36">
        <f>SUMIFS(СВЦЭМ!$D$39:$D$782,СВЦЭМ!$A$39:$A$782,$A139,СВЦЭМ!$B$39:$B$782,I$119)+'СЕТ СН'!$I$11+СВЦЭМ!$D$10+'СЕТ СН'!$I$5-'СЕТ СН'!$I$21</f>
        <v>5603.0691103200006</v>
      </c>
      <c r="J139" s="36">
        <f>SUMIFS(СВЦЭМ!$D$39:$D$782,СВЦЭМ!$A$39:$A$782,$A139,СВЦЭМ!$B$39:$B$782,J$119)+'СЕТ СН'!$I$11+СВЦЭМ!$D$10+'СЕТ СН'!$I$5-'СЕТ СН'!$I$21</f>
        <v>5554.8857649600004</v>
      </c>
      <c r="K139" s="36">
        <f>SUMIFS(СВЦЭМ!$D$39:$D$782,СВЦЭМ!$A$39:$A$782,$A139,СВЦЭМ!$B$39:$B$782,K$119)+'СЕТ СН'!$I$11+СВЦЭМ!$D$10+'СЕТ СН'!$I$5-'СЕТ СН'!$I$21</f>
        <v>5551.4292996800004</v>
      </c>
      <c r="L139" s="36">
        <f>SUMIFS(СВЦЭМ!$D$39:$D$782,СВЦЭМ!$A$39:$A$782,$A139,СВЦЭМ!$B$39:$B$782,L$119)+'СЕТ СН'!$I$11+СВЦЭМ!$D$10+'СЕТ СН'!$I$5-'СЕТ СН'!$I$21</f>
        <v>5539.2167617000005</v>
      </c>
      <c r="M139" s="36">
        <f>SUMIFS(СВЦЭМ!$D$39:$D$782,СВЦЭМ!$A$39:$A$782,$A139,СВЦЭМ!$B$39:$B$782,M$119)+'СЕТ СН'!$I$11+СВЦЭМ!$D$10+'СЕТ СН'!$I$5-'СЕТ СН'!$I$21</f>
        <v>5551.8160875600006</v>
      </c>
      <c r="N139" s="36">
        <f>SUMIFS(СВЦЭМ!$D$39:$D$782,СВЦЭМ!$A$39:$A$782,$A139,СВЦЭМ!$B$39:$B$782,N$119)+'СЕТ СН'!$I$11+СВЦЭМ!$D$10+'СЕТ СН'!$I$5-'СЕТ СН'!$I$21</f>
        <v>5564.1239341999999</v>
      </c>
      <c r="O139" s="36">
        <f>SUMIFS(СВЦЭМ!$D$39:$D$782,СВЦЭМ!$A$39:$A$782,$A139,СВЦЭМ!$B$39:$B$782,O$119)+'СЕТ СН'!$I$11+СВЦЭМ!$D$10+'СЕТ СН'!$I$5-'СЕТ СН'!$I$21</f>
        <v>5562.7674537900002</v>
      </c>
      <c r="P139" s="36">
        <f>SUMIFS(СВЦЭМ!$D$39:$D$782,СВЦЭМ!$A$39:$A$782,$A139,СВЦЭМ!$B$39:$B$782,P$119)+'СЕТ СН'!$I$11+СВЦЭМ!$D$10+'СЕТ СН'!$I$5-'СЕТ СН'!$I$21</f>
        <v>5575.5725530999998</v>
      </c>
      <c r="Q139" s="36">
        <f>SUMIFS(СВЦЭМ!$D$39:$D$782,СВЦЭМ!$A$39:$A$782,$A139,СВЦЭМ!$B$39:$B$782,Q$119)+'СЕТ СН'!$I$11+СВЦЭМ!$D$10+'СЕТ СН'!$I$5-'СЕТ СН'!$I$21</f>
        <v>5582.0596298800001</v>
      </c>
      <c r="R139" s="36">
        <f>SUMIFS(СВЦЭМ!$D$39:$D$782,СВЦЭМ!$A$39:$A$782,$A139,СВЦЭМ!$B$39:$B$782,R$119)+'СЕТ СН'!$I$11+СВЦЭМ!$D$10+'СЕТ СН'!$I$5-'СЕТ СН'!$I$21</f>
        <v>5588.3367213900001</v>
      </c>
      <c r="S139" s="36">
        <f>SUMIFS(СВЦЭМ!$D$39:$D$782,СВЦЭМ!$A$39:$A$782,$A139,СВЦЭМ!$B$39:$B$782,S$119)+'СЕТ СН'!$I$11+СВЦЭМ!$D$10+'СЕТ СН'!$I$5-'СЕТ СН'!$I$21</f>
        <v>5575.25899501</v>
      </c>
      <c r="T139" s="36">
        <f>SUMIFS(СВЦЭМ!$D$39:$D$782,СВЦЭМ!$A$39:$A$782,$A139,СВЦЭМ!$B$39:$B$782,T$119)+'СЕТ СН'!$I$11+СВЦЭМ!$D$10+'СЕТ СН'!$I$5-'СЕТ СН'!$I$21</f>
        <v>5556.0032887899997</v>
      </c>
      <c r="U139" s="36">
        <f>SUMIFS(СВЦЭМ!$D$39:$D$782,СВЦЭМ!$A$39:$A$782,$A139,СВЦЭМ!$B$39:$B$782,U$119)+'СЕТ СН'!$I$11+СВЦЭМ!$D$10+'СЕТ СН'!$I$5-'СЕТ СН'!$I$21</f>
        <v>5561.9859147500001</v>
      </c>
      <c r="V139" s="36">
        <f>SUMIFS(СВЦЭМ!$D$39:$D$782,СВЦЭМ!$A$39:$A$782,$A139,СВЦЭМ!$B$39:$B$782,V$119)+'СЕТ СН'!$I$11+СВЦЭМ!$D$10+'СЕТ СН'!$I$5-'СЕТ СН'!$I$21</f>
        <v>5549.8133614199996</v>
      </c>
      <c r="W139" s="36">
        <f>SUMIFS(СВЦЭМ!$D$39:$D$782,СВЦЭМ!$A$39:$A$782,$A139,СВЦЭМ!$B$39:$B$782,W$119)+'СЕТ СН'!$I$11+СВЦЭМ!$D$10+'СЕТ СН'!$I$5-'СЕТ СН'!$I$21</f>
        <v>5511.1420880100004</v>
      </c>
      <c r="X139" s="36">
        <f>SUMIFS(СВЦЭМ!$D$39:$D$782,СВЦЭМ!$A$39:$A$782,$A139,СВЦЭМ!$B$39:$B$782,X$119)+'СЕТ СН'!$I$11+СВЦЭМ!$D$10+'СЕТ СН'!$I$5-'СЕТ СН'!$I$21</f>
        <v>5539.29188213</v>
      </c>
      <c r="Y139" s="36">
        <f>SUMIFS(СВЦЭМ!$D$39:$D$782,СВЦЭМ!$A$39:$A$782,$A139,СВЦЭМ!$B$39:$B$782,Y$119)+'СЕТ СН'!$I$11+СВЦЭМ!$D$10+'СЕТ СН'!$I$5-'СЕТ СН'!$I$21</f>
        <v>5581.30237382</v>
      </c>
    </row>
    <row r="140" spans="1:25" ht="15.75" x14ac:dyDescent="0.2">
      <c r="A140" s="35">
        <f t="shared" si="3"/>
        <v>45433</v>
      </c>
      <c r="B140" s="36">
        <f>SUMIFS(СВЦЭМ!$D$39:$D$782,СВЦЭМ!$A$39:$A$782,$A140,СВЦЭМ!$B$39:$B$782,B$119)+'СЕТ СН'!$I$11+СВЦЭМ!$D$10+'СЕТ СН'!$I$5-'СЕТ СН'!$I$21</f>
        <v>5560.4440883200004</v>
      </c>
      <c r="C140" s="36">
        <f>SUMIFS(СВЦЭМ!$D$39:$D$782,СВЦЭМ!$A$39:$A$782,$A140,СВЦЭМ!$B$39:$B$782,C$119)+'СЕТ СН'!$I$11+СВЦЭМ!$D$10+'СЕТ СН'!$I$5-'СЕТ СН'!$I$21</f>
        <v>5669.4564016900003</v>
      </c>
      <c r="D140" s="36">
        <f>SUMIFS(СВЦЭМ!$D$39:$D$782,СВЦЭМ!$A$39:$A$782,$A140,СВЦЭМ!$B$39:$B$782,D$119)+'СЕТ СН'!$I$11+СВЦЭМ!$D$10+'СЕТ СН'!$I$5-'СЕТ СН'!$I$21</f>
        <v>5680.6643251000005</v>
      </c>
      <c r="E140" s="36">
        <f>SUMIFS(СВЦЭМ!$D$39:$D$782,СВЦЭМ!$A$39:$A$782,$A140,СВЦЭМ!$B$39:$B$782,E$119)+'СЕТ СН'!$I$11+СВЦЭМ!$D$10+'СЕТ СН'!$I$5-'СЕТ СН'!$I$21</f>
        <v>5738.9165941000001</v>
      </c>
      <c r="F140" s="36">
        <f>SUMIFS(СВЦЭМ!$D$39:$D$782,СВЦЭМ!$A$39:$A$782,$A140,СВЦЭМ!$B$39:$B$782,F$119)+'СЕТ СН'!$I$11+СВЦЭМ!$D$10+'СЕТ СН'!$I$5-'СЕТ СН'!$I$21</f>
        <v>5732.3158493299998</v>
      </c>
      <c r="G140" s="36">
        <f>SUMIFS(СВЦЭМ!$D$39:$D$782,СВЦЭМ!$A$39:$A$782,$A140,СВЦЭМ!$B$39:$B$782,G$119)+'СЕТ СН'!$I$11+СВЦЭМ!$D$10+'СЕТ СН'!$I$5-'СЕТ СН'!$I$21</f>
        <v>5690.7720247400002</v>
      </c>
      <c r="H140" s="36">
        <f>SUMIFS(СВЦЭМ!$D$39:$D$782,СВЦЭМ!$A$39:$A$782,$A140,СВЦЭМ!$B$39:$B$782,H$119)+'СЕТ СН'!$I$11+СВЦЭМ!$D$10+'СЕТ СН'!$I$5-'СЕТ СН'!$I$21</f>
        <v>5597.92722589</v>
      </c>
      <c r="I140" s="36">
        <f>SUMIFS(СВЦЭМ!$D$39:$D$782,СВЦЭМ!$A$39:$A$782,$A140,СВЦЭМ!$B$39:$B$782,I$119)+'СЕТ СН'!$I$11+СВЦЭМ!$D$10+'СЕТ СН'!$I$5-'СЕТ СН'!$I$21</f>
        <v>5558.7785738800003</v>
      </c>
      <c r="J140" s="36">
        <f>SUMIFS(СВЦЭМ!$D$39:$D$782,СВЦЭМ!$A$39:$A$782,$A140,СВЦЭМ!$B$39:$B$782,J$119)+'СЕТ СН'!$I$11+СВЦЭМ!$D$10+'СЕТ СН'!$I$5-'СЕТ СН'!$I$21</f>
        <v>5554.29616016</v>
      </c>
      <c r="K140" s="36">
        <f>SUMIFS(СВЦЭМ!$D$39:$D$782,СВЦЭМ!$A$39:$A$782,$A140,СВЦЭМ!$B$39:$B$782,K$119)+'СЕТ СН'!$I$11+СВЦЭМ!$D$10+'СЕТ СН'!$I$5-'СЕТ СН'!$I$21</f>
        <v>5560.5428492199999</v>
      </c>
      <c r="L140" s="36">
        <f>SUMIFS(СВЦЭМ!$D$39:$D$782,СВЦЭМ!$A$39:$A$782,$A140,СВЦЭМ!$B$39:$B$782,L$119)+'СЕТ СН'!$I$11+СВЦЭМ!$D$10+'СЕТ СН'!$I$5-'СЕТ СН'!$I$21</f>
        <v>5531.53947917</v>
      </c>
      <c r="M140" s="36">
        <f>SUMIFS(СВЦЭМ!$D$39:$D$782,СВЦЭМ!$A$39:$A$782,$A140,СВЦЭМ!$B$39:$B$782,M$119)+'СЕТ СН'!$I$11+СВЦЭМ!$D$10+'СЕТ СН'!$I$5-'СЕТ СН'!$I$21</f>
        <v>5532.3255786899999</v>
      </c>
      <c r="N140" s="36">
        <f>SUMIFS(СВЦЭМ!$D$39:$D$782,СВЦЭМ!$A$39:$A$782,$A140,СВЦЭМ!$B$39:$B$782,N$119)+'СЕТ СН'!$I$11+СВЦЭМ!$D$10+'СЕТ СН'!$I$5-'СЕТ СН'!$I$21</f>
        <v>5505.4382810799998</v>
      </c>
      <c r="O140" s="36">
        <f>SUMIFS(СВЦЭМ!$D$39:$D$782,СВЦЭМ!$A$39:$A$782,$A140,СВЦЭМ!$B$39:$B$782,O$119)+'СЕТ СН'!$I$11+СВЦЭМ!$D$10+'СЕТ СН'!$I$5-'СЕТ СН'!$I$21</f>
        <v>5513.5548516700001</v>
      </c>
      <c r="P140" s="36">
        <f>SUMIFS(СВЦЭМ!$D$39:$D$782,СВЦЭМ!$A$39:$A$782,$A140,СВЦЭМ!$B$39:$B$782,P$119)+'СЕТ СН'!$I$11+СВЦЭМ!$D$10+'СЕТ СН'!$I$5-'СЕТ СН'!$I$21</f>
        <v>5512.4181296200004</v>
      </c>
      <c r="Q140" s="36">
        <f>SUMIFS(СВЦЭМ!$D$39:$D$782,СВЦЭМ!$A$39:$A$782,$A140,СВЦЭМ!$B$39:$B$782,Q$119)+'СЕТ СН'!$I$11+СВЦЭМ!$D$10+'СЕТ СН'!$I$5-'СЕТ СН'!$I$21</f>
        <v>5520.6392660900001</v>
      </c>
      <c r="R140" s="36">
        <f>SUMIFS(СВЦЭМ!$D$39:$D$782,СВЦЭМ!$A$39:$A$782,$A140,СВЦЭМ!$B$39:$B$782,R$119)+'СЕТ СН'!$I$11+СВЦЭМ!$D$10+'СЕТ СН'!$I$5-'СЕТ СН'!$I$21</f>
        <v>5520.1526082600003</v>
      </c>
      <c r="S140" s="36">
        <f>SUMIFS(СВЦЭМ!$D$39:$D$782,СВЦЭМ!$A$39:$A$782,$A140,СВЦЭМ!$B$39:$B$782,S$119)+'СЕТ СН'!$I$11+СВЦЭМ!$D$10+'СЕТ СН'!$I$5-'СЕТ СН'!$I$21</f>
        <v>5526.42519576</v>
      </c>
      <c r="T140" s="36">
        <f>SUMIFS(СВЦЭМ!$D$39:$D$782,СВЦЭМ!$A$39:$A$782,$A140,СВЦЭМ!$B$39:$B$782,T$119)+'СЕТ СН'!$I$11+СВЦЭМ!$D$10+'СЕТ СН'!$I$5-'СЕТ СН'!$I$21</f>
        <v>5522.9902859100002</v>
      </c>
      <c r="U140" s="36">
        <f>SUMIFS(СВЦЭМ!$D$39:$D$782,СВЦЭМ!$A$39:$A$782,$A140,СВЦЭМ!$B$39:$B$782,U$119)+'СЕТ СН'!$I$11+СВЦЭМ!$D$10+'СЕТ СН'!$I$5-'СЕТ СН'!$I$21</f>
        <v>5529.09332868</v>
      </c>
      <c r="V140" s="36">
        <f>SUMIFS(СВЦЭМ!$D$39:$D$782,СВЦЭМ!$A$39:$A$782,$A140,СВЦЭМ!$B$39:$B$782,V$119)+'СЕТ СН'!$I$11+СВЦЭМ!$D$10+'СЕТ СН'!$I$5-'СЕТ СН'!$I$21</f>
        <v>5507.4645869400001</v>
      </c>
      <c r="W140" s="36">
        <f>SUMIFS(СВЦЭМ!$D$39:$D$782,СВЦЭМ!$A$39:$A$782,$A140,СВЦЭМ!$B$39:$B$782,W$119)+'СЕТ СН'!$I$11+СВЦЭМ!$D$10+'СЕТ СН'!$I$5-'СЕТ СН'!$I$21</f>
        <v>5474.7824860300007</v>
      </c>
      <c r="X140" s="36">
        <f>SUMIFS(СВЦЭМ!$D$39:$D$782,СВЦЭМ!$A$39:$A$782,$A140,СВЦЭМ!$B$39:$B$782,X$119)+'СЕТ СН'!$I$11+СВЦЭМ!$D$10+'СЕТ СН'!$I$5-'СЕТ СН'!$I$21</f>
        <v>5517.27964909</v>
      </c>
      <c r="Y140" s="36">
        <f>SUMIFS(СВЦЭМ!$D$39:$D$782,СВЦЭМ!$A$39:$A$782,$A140,СВЦЭМ!$B$39:$B$782,Y$119)+'СЕТ СН'!$I$11+СВЦЭМ!$D$10+'СЕТ СН'!$I$5-'СЕТ СН'!$I$21</f>
        <v>5513.1636465900001</v>
      </c>
    </row>
    <row r="141" spans="1:25" ht="15.75" x14ac:dyDescent="0.2">
      <c r="A141" s="35">
        <f t="shared" si="3"/>
        <v>45434</v>
      </c>
      <c r="B141" s="36">
        <f>SUMIFS(СВЦЭМ!$D$39:$D$782,СВЦЭМ!$A$39:$A$782,$A141,СВЦЭМ!$B$39:$B$782,B$119)+'СЕТ СН'!$I$11+СВЦЭМ!$D$10+'СЕТ СН'!$I$5-'СЕТ СН'!$I$21</f>
        <v>5563.5055315899999</v>
      </c>
      <c r="C141" s="36">
        <f>SUMIFS(СВЦЭМ!$D$39:$D$782,СВЦЭМ!$A$39:$A$782,$A141,СВЦЭМ!$B$39:$B$782,C$119)+'СЕТ СН'!$I$11+СВЦЭМ!$D$10+'СЕТ СН'!$I$5-'СЕТ СН'!$I$21</f>
        <v>5639.6385514499998</v>
      </c>
      <c r="D141" s="36">
        <f>SUMIFS(СВЦЭМ!$D$39:$D$782,СВЦЭМ!$A$39:$A$782,$A141,СВЦЭМ!$B$39:$B$782,D$119)+'СЕТ СН'!$I$11+СВЦЭМ!$D$10+'СЕТ СН'!$I$5-'СЕТ СН'!$I$21</f>
        <v>5678.8627796199999</v>
      </c>
      <c r="E141" s="36">
        <f>SUMIFS(СВЦЭМ!$D$39:$D$782,СВЦЭМ!$A$39:$A$782,$A141,СВЦЭМ!$B$39:$B$782,E$119)+'СЕТ СН'!$I$11+СВЦЭМ!$D$10+'СЕТ СН'!$I$5-'СЕТ СН'!$I$21</f>
        <v>5698.0215173699999</v>
      </c>
      <c r="F141" s="36">
        <f>SUMIFS(СВЦЭМ!$D$39:$D$782,СВЦЭМ!$A$39:$A$782,$A141,СВЦЭМ!$B$39:$B$782,F$119)+'СЕТ СН'!$I$11+СВЦЭМ!$D$10+'СЕТ СН'!$I$5-'СЕТ СН'!$I$21</f>
        <v>5696.5673002900003</v>
      </c>
      <c r="G141" s="36">
        <f>SUMIFS(СВЦЭМ!$D$39:$D$782,СВЦЭМ!$A$39:$A$782,$A141,СВЦЭМ!$B$39:$B$782,G$119)+'СЕТ СН'!$I$11+СВЦЭМ!$D$10+'СЕТ СН'!$I$5-'СЕТ СН'!$I$21</f>
        <v>5701.4452645500005</v>
      </c>
      <c r="H141" s="36">
        <f>SUMIFS(СВЦЭМ!$D$39:$D$782,СВЦЭМ!$A$39:$A$782,$A141,СВЦЭМ!$B$39:$B$782,H$119)+'СЕТ СН'!$I$11+СВЦЭМ!$D$10+'СЕТ СН'!$I$5-'СЕТ СН'!$I$21</f>
        <v>5626.48257199</v>
      </c>
      <c r="I141" s="36">
        <f>SUMIFS(СВЦЭМ!$D$39:$D$782,СВЦЭМ!$A$39:$A$782,$A141,СВЦЭМ!$B$39:$B$782,I$119)+'СЕТ СН'!$I$11+СВЦЭМ!$D$10+'СЕТ СН'!$I$5-'СЕТ СН'!$I$21</f>
        <v>5572.5426301400003</v>
      </c>
      <c r="J141" s="36">
        <f>SUMIFS(СВЦЭМ!$D$39:$D$782,СВЦЭМ!$A$39:$A$782,$A141,СВЦЭМ!$B$39:$B$782,J$119)+'СЕТ СН'!$I$11+СВЦЭМ!$D$10+'СЕТ СН'!$I$5-'СЕТ СН'!$I$21</f>
        <v>5580.6276636100001</v>
      </c>
      <c r="K141" s="36">
        <f>SUMIFS(СВЦЭМ!$D$39:$D$782,СВЦЭМ!$A$39:$A$782,$A141,СВЦЭМ!$B$39:$B$782,K$119)+'СЕТ СН'!$I$11+СВЦЭМ!$D$10+'СЕТ СН'!$I$5-'СЕТ СН'!$I$21</f>
        <v>5550.4371378800006</v>
      </c>
      <c r="L141" s="36">
        <f>SUMIFS(СВЦЭМ!$D$39:$D$782,СВЦЭМ!$A$39:$A$782,$A141,СВЦЭМ!$B$39:$B$782,L$119)+'СЕТ СН'!$I$11+СВЦЭМ!$D$10+'СЕТ СН'!$I$5-'СЕТ СН'!$I$21</f>
        <v>5520.0909611900006</v>
      </c>
      <c r="M141" s="36">
        <f>SUMIFS(СВЦЭМ!$D$39:$D$782,СВЦЭМ!$A$39:$A$782,$A141,СВЦЭМ!$B$39:$B$782,M$119)+'СЕТ СН'!$I$11+СВЦЭМ!$D$10+'СЕТ СН'!$I$5-'СЕТ СН'!$I$21</f>
        <v>5545.9575607400002</v>
      </c>
      <c r="N141" s="36">
        <f>SUMIFS(СВЦЭМ!$D$39:$D$782,СВЦЭМ!$A$39:$A$782,$A141,СВЦЭМ!$B$39:$B$782,N$119)+'СЕТ СН'!$I$11+СВЦЭМ!$D$10+'СЕТ СН'!$I$5-'СЕТ СН'!$I$21</f>
        <v>5563.7707538499999</v>
      </c>
      <c r="O141" s="36">
        <f>SUMIFS(СВЦЭМ!$D$39:$D$782,СВЦЭМ!$A$39:$A$782,$A141,СВЦЭМ!$B$39:$B$782,O$119)+'СЕТ СН'!$I$11+СВЦЭМ!$D$10+'СЕТ СН'!$I$5-'СЕТ СН'!$I$21</f>
        <v>5572.5398940800005</v>
      </c>
      <c r="P141" s="36">
        <f>SUMIFS(СВЦЭМ!$D$39:$D$782,СВЦЭМ!$A$39:$A$782,$A141,СВЦЭМ!$B$39:$B$782,P$119)+'СЕТ СН'!$I$11+СВЦЭМ!$D$10+'СЕТ СН'!$I$5-'СЕТ СН'!$I$21</f>
        <v>5580.1819595200004</v>
      </c>
      <c r="Q141" s="36">
        <f>SUMIFS(СВЦЭМ!$D$39:$D$782,СВЦЭМ!$A$39:$A$782,$A141,СВЦЭМ!$B$39:$B$782,Q$119)+'СЕТ СН'!$I$11+СВЦЭМ!$D$10+'СЕТ СН'!$I$5-'СЕТ СН'!$I$21</f>
        <v>5596.4188962799999</v>
      </c>
      <c r="R141" s="36">
        <f>SUMIFS(СВЦЭМ!$D$39:$D$782,СВЦЭМ!$A$39:$A$782,$A141,СВЦЭМ!$B$39:$B$782,R$119)+'СЕТ СН'!$I$11+СВЦЭМ!$D$10+'СЕТ СН'!$I$5-'СЕТ СН'!$I$21</f>
        <v>5599.5686582600001</v>
      </c>
      <c r="S141" s="36">
        <f>SUMIFS(СВЦЭМ!$D$39:$D$782,СВЦЭМ!$A$39:$A$782,$A141,СВЦЭМ!$B$39:$B$782,S$119)+'СЕТ СН'!$I$11+СВЦЭМ!$D$10+'СЕТ СН'!$I$5-'СЕТ СН'!$I$21</f>
        <v>5604.2321319800003</v>
      </c>
      <c r="T141" s="36">
        <f>SUMIFS(СВЦЭМ!$D$39:$D$782,СВЦЭМ!$A$39:$A$782,$A141,СВЦЭМ!$B$39:$B$782,T$119)+'СЕТ СН'!$I$11+СВЦЭМ!$D$10+'СЕТ СН'!$I$5-'СЕТ СН'!$I$21</f>
        <v>5581.56903564</v>
      </c>
      <c r="U141" s="36">
        <f>SUMIFS(СВЦЭМ!$D$39:$D$782,СВЦЭМ!$A$39:$A$782,$A141,СВЦЭМ!$B$39:$B$782,U$119)+'СЕТ СН'!$I$11+СВЦЭМ!$D$10+'СЕТ СН'!$I$5-'СЕТ СН'!$I$21</f>
        <v>5570.5158968400001</v>
      </c>
      <c r="V141" s="36">
        <f>SUMIFS(СВЦЭМ!$D$39:$D$782,СВЦЭМ!$A$39:$A$782,$A141,СВЦЭМ!$B$39:$B$782,V$119)+'СЕТ СН'!$I$11+СВЦЭМ!$D$10+'СЕТ СН'!$I$5-'СЕТ СН'!$I$21</f>
        <v>5515.0286966800004</v>
      </c>
      <c r="W141" s="36">
        <f>SUMIFS(СВЦЭМ!$D$39:$D$782,СВЦЭМ!$A$39:$A$782,$A141,СВЦЭМ!$B$39:$B$782,W$119)+'СЕТ СН'!$I$11+СВЦЭМ!$D$10+'СЕТ СН'!$I$5-'СЕТ СН'!$I$21</f>
        <v>5474.6283746400004</v>
      </c>
      <c r="X141" s="36">
        <f>SUMIFS(СВЦЭМ!$D$39:$D$782,СВЦЭМ!$A$39:$A$782,$A141,СВЦЭМ!$B$39:$B$782,X$119)+'СЕТ СН'!$I$11+СВЦЭМ!$D$10+'СЕТ СН'!$I$5-'СЕТ СН'!$I$21</f>
        <v>5504.7575909699999</v>
      </c>
      <c r="Y141" s="36">
        <f>SUMIFS(СВЦЭМ!$D$39:$D$782,СВЦЭМ!$A$39:$A$782,$A141,СВЦЭМ!$B$39:$B$782,Y$119)+'СЕТ СН'!$I$11+СВЦЭМ!$D$10+'СЕТ СН'!$I$5-'СЕТ СН'!$I$21</f>
        <v>5512.1595971099996</v>
      </c>
    </row>
    <row r="142" spans="1:25" ht="15.75" x14ac:dyDescent="0.2">
      <c r="A142" s="35">
        <f t="shared" si="3"/>
        <v>45435</v>
      </c>
      <c r="B142" s="36">
        <f>SUMIFS(СВЦЭМ!$D$39:$D$782,СВЦЭМ!$A$39:$A$782,$A142,СВЦЭМ!$B$39:$B$782,B$119)+'СЕТ СН'!$I$11+СВЦЭМ!$D$10+'СЕТ СН'!$I$5-'СЕТ СН'!$I$21</f>
        <v>5541.2287782100002</v>
      </c>
      <c r="C142" s="36">
        <f>SUMIFS(СВЦЭМ!$D$39:$D$782,СВЦЭМ!$A$39:$A$782,$A142,СВЦЭМ!$B$39:$B$782,C$119)+'СЕТ СН'!$I$11+СВЦЭМ!$D$10+'СЕТ СН'!$I$5-'СЕТ СН'!$I$21</f>
        <v>5614.8525639500003</v>
      </c>
      <c r="D142" s="36">
        <f>SUMIFS(СВЦЭМ!$D$39:$D$782,СВЦЭМ!$A$39:$A$782,$A142,СВЦЭМ!$B$39:$B$782,D$119)+'СЕТ СН'!$I$11+СВЦЭМ!$D$10+'СЕТ СН'!$I$5-'СЕТ СН'!$I$21</f>
        <v>5635.2834526300003</v>
      </c>
      <c r="E142" s="36">
        <f>SUMIFS(СВЦЭМ!$D$39:$D$782,СВЦЭМ!$A$39:$A$782,$A142,СВЦЭМ!$B$39:$B$782,E$119)+'СЕТ СН'!$I$11+СВЦЭМ!$D$10+'СЕТ СН'!$I$5-'СЕТ СН'!$I$21</f>
        <v>5623.0930093900006</v>
      </c>
      <c r="F142" s="36">
        <f>SUMIFS(СВЦЭМ!$D$39:$D$782,СВЦЭМ!$A$39:$A$782,$A142,СВЦЭМ!$B$39:$B$782,F$119)+'СЕТ СН'!$I$11+СВЦЭМ!$D$10+'СЕТ СН'!$I$5-'СЕТ СН'!$I$21</f>
        <v>5631.0379282200001</v>
      </c>
      <c r="G142" s="36">
        <f>SUMIFS(СВЦЭМ!$D$39:$D$782,СВЦЭМ!$A$39:$A$782,$A142,СВЦЭМ!$B$39:$B$782,G$119)+'СЕТ СН'!$I$11+СВЦЭМ!$D$10+'СЕТ СН'!$I$5-'СЕТ СН'!$I$21</f>
        <v>5622.0030400300002</v>
      </c>
      <c r="H142" s="36">
        <f>SUMIFS(СВЦЭМ!$D$39:$D$782,СВЦЭМ!$A$39:$A$782,$A142,СВЦЭМ!$B$39:$B$782,H$119)+'СЕТ СН'!$I$11+СВЦЭМ!$D$10+'СЕТ СН'!$I$5-'СЕТ СН'!$I$21</f>
        <v>5627.3261704899996</v>
      </c>
      <c r="I142" s="36">
        <f>SUMIFS(СВЦЭМ!$D$39:$D$782,СВЦЭМ!$A$39:$A$782,$A142,СВЦЭМ!$B$39:$B$782,I$119)+'СЕТ СН'!$I$11+СВЦЭМ!$D$10+'СЕТ СН'!$I$5-'СЕТ СН'!$I$21</f>
        <v>5560.1214365900005</v>
      </c>
      <c r="J142" s="36">
        <f>SUMIFS(СВЦЭМ!$D$39:$D$782,СВЦЭМ!$A$39:$A$782,$A142,СВЦЭМ!$B$39:$B$782,J$119)+'СЕТ СН'!$I$11+СВЦЭМ!$D$10+'СЕТ СН'!$I$5-'СЕТ СН'!$I$21</f>
        <v>5529.2497951300002</v>
      </c>
      <c r="K142" s="36">
        <f>SUMIFS(СВЦЭМ!$D$39:$D$782,СВЦЭМ!$A$39:$A$782,$A142,СВЦЭМ!$B$39:$B$782,K$119)+'СЕТ СН'!$I$11+СВЦЭМ!$D$10+'СЕТ СН'!$I$5-'СЕТ СН'!$I$21</f>
        <v>5515.0765805999999</v>
      </c>
      <c r="L142" s="36">
        <f>SUMIFS(СВЦЭМ!$D$39:$D$782,СВЦЭМ!$A$39:$A$782,$A142,СВЦЭМ!$B$39:$B$782,L$119)+'СЕТ СН'!$I$11+СВЦЭМ!$D$10+'СЕТ СН'!$I$5-'СЕТ СН'!$I$21</f>
        <v>5523.6490413600004</v>
      </c>
      <c r="M142" s="36">
        <f>SUMIFS(СВЦЭМ!$D$39:$D$782,СВЦЭМ!$A$39:$A$782,$A142,СВЦЭМ!$B$39:$B$782,M$119)+'СЕТ СН'!$I$11+СВЦЭМ!$D$10+'СЕТ СН'!$I$5-'СЕТ СН'!$I$21</f>
        <v>5522.5449118800007</v>
      </c>
      <c r="N142" s="36">
        <f>SUMIFS(СВЦЭМ!$D$39:$D$782,СВЦЭМ!$A$39:$A$782,$A142,СВЦЭМ!$B$39:$B$782,N$119)+'СЕТ СН'!$I$11+СВЦЭМ!$D$10+'СЕТ СН'!$I$5-'СЕТ СН'!$I$21</f>
        <v>5515.9784321300003</v>
      </c>
      <c r="O142" s="36">
        <f>SUMIFS(СВЦЭМ!$D$39:$D$782,СВЦЭМ!$A$39:$A$782,$A142,СВЦЭМ!$B$39:$B$782,O$119)+'СЕТ СН'!$I$11+СВЦЭМ!$D$10+'СЕТ СН'!$I$5-'СЕТ СН'!$I$21</f>
        <v>5522.4871365199997</v>
      </c>
      <c r="P142" s="36">
        <f>SUMIFS(СВЦЭМ!$D$39:$D$782,СВЦЭМ!$A$39:$A$782,$A142,СВЦЭМ!$B$39:$B$782,P$119)+'СЕТ СН'!$I$11+СВЦЭМ!$D$10+'СЕТ СН'!$I$5-'СЕТ СН'!$I$21</f>
        <v>5530.8522356000003</v>
      </c>
      <c r="Q142" s="36">
        <f>SUMIFS(СВЦЭМ!$D$39:$D$782,СВЦЭМ!$A$39:$A$782,$A142,СВЦЭМ!$B$39:$B$782,Q$119)+'СЕТ СН'!$I$11+СВЦЭМ!$D$10+'СЕТ СН'!$I$5-'СЕТ СН'!$I$21</f>
        <v>5551.0818711600004</v>
      </c>
      <c r="R142" s="36">
        <f>SUMIFS(СВЦЭМ!$D$39:$D$782,СВЦЭМ!$A$39:$A$782,$A142,СВЦЭМ!$B$39:$B$782,R$119)+'СЕТ СН'!$I$11+СВЦЭМ!$D$10+'СЕТ СН'!$I$5-'СЕТ СН'!$I$21</f>
        <v>5553.7359704700002</v>
      </c>
      <c r="S142" s="36">
        <f>SUMIFS(СВЦЭМ!$D$39:$D$782,СВЦЭМ!$A$39:$A$782,$A142,СВЦЭМ!$B$39:$B$782,S$119)+'СЕТ СН'!$I$11+СВЦЭМ!$D$10+'СЕТ СН'!$I$5-'СЕТ СН'!$I$21</f>
        <v>5541.30350817</v>
      </c>
      <c r="T142" s="36">
        <f>SUMIFS(СВЦЭМ!$D$39:$D$782,СВЦЭМ!$A$39:$A$782,$A142,СВЦЭМ!$B$39:$B$782,T$119)+'СЕТ СН'!$I$11+СВЦЭМ!$D$10+'СЕТ СН'!$I$5-'СЕТ СН'!$I$21</f>
        <v>5541.1451672599997</v>
      </c>
      <c r="U142" s="36">
        <f>SUMIFS(СВЦЭМ!$D$39:$D$782,СВЦЭМ!$A$39:$A$782,$A142,СВЦЭМ!$B$39:$B$782,U$119)+'СЕТ СН'!$I$11+СВЦЭМ!$D$10+'СЕТ СН'!$I$5-'СЕТ СН'!$I$21</f>
        <v>5555.6769549600003</v>
      </c>
      <c r="V142" s="36">
        <f>SUMIFS(СВЦЭМ!$D$39:$D$782,СВЦЭМ!$A$39:$A$782,$A142,СВЦЭМ!$B$39:$B$782,V$119)+'СЕТ СН'!$I$11+СВЦЭМ!$D$10+'СЕТ СН'!$I$5-'СЕТ СН'!$I$21</f>
        <v>5543.8014842299999</v>
      </c>
      <c r="W142" s="36">
        <f>SUMIFS(СВЦЭМ!$D$39:$D$782,СВЦЭМ!$A$39:$A$782,$A142,СВЦЭМ!$B$39:$B$782,W$119)+'СЕТ СН'!$I$11+СВЦЭМ!$D$10+'СЕТ СН'!$I$5-'СЕТ СН'!$I$21</f>
        <v>5518.3087705100006</v>
      </c>
      <c r="X142" s="36">
        <f>SUMIFS(СВЦЭМ!$D$39:$D$782,СВЦЭМ!$A$39:$A$782,$A142,СВЦЭМ!$B$39:$B$782,X$119)+'СЕТ СН'!$I$11+СВЦЭМ!$D$10+'СЕТ СН'!$I$5-'СЕТ СН'!$I$21</f>
        <v>5546.1743972000004</v>
      </c>
      <c r="Y142" s="36">
        <f>SUMIFS(СВЦЭМ!$D$39:$D$782,СВЦЭМ!$A$39:$A$782,$A142,СВЦЭМ!$B$39:$B$782,Y$119)+'СЕТ СН'!$I$11+СВЦЭМ!$D$10+'СЕТ СН'!$I$5-'СЕТ СН'!$I$21</f>
        <v>5607.3737365100005</v>
      </c>
    </row>
    <row r="143" spans="1:25" ht="15.75" x14ac:dyDescent="0.2">
      <c r="A143" s="35">
        <f t="shared" si="3"/>
        <v>45436</v>
      </c>
      <c r="B143" s="36">
        <f>SUMIFS(СВЦЭМ!$D$39:$D$782,СВЦЭМ!$A$39:$A$782,$A143,СВЦЭМ!$B$39:$B$782,B$119)+'СЕТ СН'!$I$11+СВЦЭМ!$D$10+'СЕТ СН'!$I$5-'СЕТ СН'!$I$21</f>
        <v>5529.5326754500002</v>
      </c>
      <c r="C143" s="36">
        <f>SUMIFS(СВЦЭМ!$D$39:$D$782,СВЦЭМ!$A$39:$A$782,$A143,СВЦЭМ!$B$39:$B$782,C$119)+'СЕТ СН'!$I$11+СВЦЭМ!$D$10+'СЕТ СН'!$I$5-'СЕТ СН'!$I$21</f>
        <v>5611.7519037700004</v>
      </c>
      <c r="D143" s="36">
        <f>SUMIFS(СВЦЭМ!$D$39:$D$782,СВЦЭМ!$A$39:$A$782,$A143,СВЦЭМ!$B$39:$B$782,D$119)+'СЕТ СН'!$I$11+СВЦЭМ!$D$10+'СЕТ СН'!$I$5-'СЕТ СН'!$I$21</f>
        <v>5629.9744503100001</v>
      </c>
      <c r="E143" s="36">
        <f>SUMIFS(СВЦЭМ!$D$39:$D$782,СВЦЭМ!$A$39:$A$782,$A143,СВЦЭМ!$B$39:$B$782,E$119)+'СЕТ СН'!$I$11+СВЦЭМ!$D$10+'СЕТ СН'!$I$5-'СЕТ СН'!$I$21</f>
        <v>5695.6529681400007</v>
      </c>
      <c r="F143" s="36">
        <f>SUMIFS(СВЦЭМ!$D$39:$D$782,СВЦЭМ!$A$39:$A$782,$A143,СВЦЭМ!$B$39:$B$782,F$119)+'СЕТ СН'!$I$11+СВЦЭМ!$D$10+'СЕТ СН'!$I$5-'СЕТ СН'!$I$21</f>
        <v>5682.4494019399999</v>
      </c>
      <c r="G143" s="36">
        <f>SUMIFS(СВЦЭМ!$D$39:$D$782,СВЦЭМ!$A$39:$A$782,$A143,СВЦЭМ!$B$39:$B$782,G$119)+'СЕТ СН'!$I$11+СВЦЭМ!$D$10+'СЕТ СН'!$I$5-'СЕТ СН'!$I$21</f>
        <v>5643.9269076399996</v>
      </c>
      <c r="H143" s="36">
        <f>SUMIFS(СВЦЭМ!$D$39:$D$782,СВЦЭМ!$A$39:$A$782,$A143,СВЦЭМ!$B$39:$B$782,H$119)+'СЕТ СН'!$I$11+СВЦЭМ!$D$10+'СЕТ СН'!$I$5-'СЕТ СН'!$I$21</f>
        <v>5525.5287670799999</v>
      </c>
      <c r="I143" s="36">
        <f>SUMIFS(СВЦЭМ!$D$39:$D$782,СВЦЭМ!$A$39:$A$782,$A143,СВЦЭМ!$B$39:$B$782,I$119)+'СЕТ СН'!$I$11+СВЦЭМ!$D$10+'СЕТ СН'!$I$5-'СЕТ СН'!$I$21</f>
        <v>5438.1002860500002</v>
      </c>
      <c r="J143" s="36">
        <f>SUMIFS(СВЦЭМ!$D$39:$D$782,СВЦЭМ!$A$39:$A$782,$A143,СВЦЭМ!$B$39:$B$782,J$119)+'СЕТ СН'!$I$11+СВЦЭМ!$D$10+'СЕТ СН'!$I$5-'СЕТ СН'!$I$21</f>
        <v>5401.1282567500002</v>
      </c>
      <c r="K143" s="36">
        <f>SUMIFS(СВЦЭМ!$D$39:$D$782,СВЦЭМ!$A$39:$A$782,$A143,СВЦЭМ!$B$39:$B$782,K$119)+'СЕТ СН'!$I$11+СВЦЭМ!$D$10+'СЕТ СН'!$I$5-'СЕТ СН'!$I$21</f>
        <v>5376.8949916500005</v>
      </c>
      <c r="L143" s="36">
        <f>SUMIFS(СВЦЭМ!$D$39:$D$782,СВЦЭМ!$A$39:$A$782,$A143,СВЦЭМ!$B$39:$B$782,L$119)+'СЕТ СН'!$I$11+СВЦЭМ!$D$10+'СЕТ СН'!$I$5-'СЕТ СН'!$I$21</f>
        <v>5358.5976055400006</v>
      </c>
      <c r="M143" s="36">
        <f>SUMIFS(СВЦЭМ!$D$39:$D$782,СВЦЭМ!$A$39:$A$782,$A143,СВЦЭМ!$B$39:$B$782,M$119)+'СЕТ СН'!$I$11+СВЦЭМ!$D$10+'СЕТ СН'!$I$5-'СЕТ СН'!$I$21</f>
        <v>5358.49668991</v>
      </c>
      <c r="N143" s="36">
        <f>SUMIFS(СВЦЭМ!$D$39:$D$782,СВЦЭМ!$A$39:$A$782,$A143,СВЦЭМ!$B$39:$B$782,N$119)+'СЕТ СН'!$I$11+СВЦЭМ!$D$10+'СЕТ СН'!$I$5-'СЕТ СН'!$I$21</f>
        <v>5367.82830208</v>
      </c>
      <c r="O143" s="36">
        <f>SUMIFS(СВЦЭМ!$D$39:$D$782,СВЦЭМ!$A$39:$A$782,$A143,СВЦЭМ!$B$39:$B$782,O$119)+'СЕТ СН'!$I$11+СВЦЭМ!$D$10+'СЕТ СН'!$I$5-'СЕТ СН'!$I$21</f>
        <v>5373.2801953799999</v>
      </c>
      <c r="P143" s="36">
        <f>SUMIFS(СВЦЭМ!$D$39:$D$782,СВЦЭМ!$A$39:$A$782,$A143,СВЦЭМ!$B$39:$B$782,P$119)+'СЕТ СН'!$I$11+СВЦЭМ!$D$10+'СЕТ СН'!$I$5-'СЕТ СН'!$I$21</f>
        <v>5381.3930235999997</v>
      </c>
      <c r="Q143" s="36">
        <f>SUMIFS(СВЦЭМ!$D$39:$D$782,СВЦЭМ!$A$39:$A$782,$A143,СВЦЭМ!$B$39:$B$782,Q$119)+'СЕТ СН'!$I$11+СВЦЭМ!$D$10+'СЕТ СН'!$I$5-'СЕТ СН'!$I$21</f>
        <v>5399.0144037500004</v>
      </c>
      <c r="R143" s="36">
        <f>SUMIFS(СВЦЭМ!$D$39:$D$782,СВЦЭМ!$A$39:$A$782,$A143,СВЦЭМ!$B$39:$B$782,R$119)+'СЕТ СН'!$I$11+СВЦЭМ!$D$10+'СЕТ СН'!$I$5-'СЕТ СН'!$I$21</f>
        <v>5418.97263071</v>
      </c>
      <c r="S143" s="36">
        <f>SUMIFS(СВЦЭМ!$D$39:$D$782,СВЦЭМ!$A$39:$A$782,$A143,СВЦЭМ!$B$39:$B$782,S$119)+'СЕТ СН'!$I$11+СВЦЭМ!$D$10+'СЕТ СН'!$I$5-'СЕТ СН'!$I$21</f>
        <v>5413.3804196500005</v>
      </c>
      <c r="T143" s="36">
        <f>SUMIFS(СВЦЭМ!$D$39:$D$782,СВЦЭМ!$A$39:$A$782,$A143,СВЦЭМ!$B$39:$B$782,T$119)+'СЕТ СН'!$I$11+СВЦЭМ!$D$10+'СЕТ СН'!$I$5-'СЕТ СН'!$I$21</f>
        <v>5394.1480605200004</v>
      </c>
      <c r="U143" s="36">
        <f>SUMIFS(СВЦЭМ!$D$39:$D$782,СВЦЭМ!$A$39:$A$782,$A143,СВЦЭМ!$B$39:$B$782,U$119)+'СЕТ СН'!$I$11+СВЦЭМ!$D$10+'СЕТ СН'!$I$5-'СЕТ СН'!$I$21</f>
        <v>5380.0662698400001</v>
      </c>
      <c r="V143" s="36">
        <f>SUMIFS(СВЦЭМ!$D$39:$D$782,СВЦЭМ!$A$39:$A$782,$A143,СВЦЭМ!$B$39:$B$782,V$119)+'СЕТ СН'!$I$11+СВЦЭМ!$D$10+'СЕТ СН'!$I$5-'СЕТ СН'!$I$21</f>
        <v>5364.7372183900006</v>
      </c>
      <c r="W143" s="36">
        <f>SUMIFS(СВЦЭМ!$D$39:$D$782,СВЦЭМ!$A$39:$A$782,$A143,СВЦЭМ!$B$39:$B$782,W$119)+'СЕТ СН'!$I$11+СВЦЭМ!$D$10+'СЕТ СН'!$I$5-'СЕТ СН'!$I$21</f>
        <v>5344.7958853500004</v>
      </c>
      <c r="X143" s="36">
        <f>SUMIFS(СВЦЭМ!$D$39:$D$782,СВЦЭМ!$A$39:$A$782,$A143,СВЦЭМ!$B$39:$B$782,X$119)+'СЕТ СН'!$I$11+СВЦЭМ!$D$10+'СЕТ СН'!$I$5-'СЕТ СН'!$I$21</f>
        <v>5364.1476788500004</v>
      </c>
      <c r="Y143" s="36">
        <f>SUMIFS(СВЦЭМ!$D$39:$D$782,СВЦЭМ!$A$39:$A$782,$A143,СВЦЭМ!$B$39:$B$782,Y$119)+'СЕТ СН'!$I$11+СВЦЭМ!$D$10+'СЕТ СН'!$I$5-'СЕТ СН'!$I$21</f>
        <v>5456.5618304300006</v>
      </c>
    </row>
    <row r="144" spans="1:25" ht="15.75" x14ac:dyDescent="0.2">
      <c r="A144" s="35">
        <f t="shared" si="3"/>
        <v>45437</v>
      </c>
      <c r="B144" s="36">
        <f>SUMIFS(СВЦЭМ!$D$39:$D$782,СВЦЭМ!$A$39:$A$782,$A144,СВЦЭМ!$B$39:$B$782,B$119)+'СЕТ СН'!$I$11+СВЦЭМ!$D$10+'СЕТ СН'!$I$5-'СЕТ СН'!$I$21</f>
        <v>5439.7107924900001</v>
      </c>
      <c r="C144" s="36">
        <f>SUMIFS(СВЦЭМ!$D$39:$D$782,СВЦЭМ!$A$39:$A$782,$A144,СВЦЭМ!$B$39:$B$782,C$119)+'СЕТ СН'!$I$11+СВЦЭМ!$D$10+'СЕТ СН'!$I$5-'СЕТ СН'!$I$21</f>
        <v>5509.1409689700004</v>
      </c>
      <c r="D144" s="36">
        <f>SUMIFS(СВЦЭМ!$D$39:$D$782,СВЦЭМ!$A$39:$A$782,$A144,СВЦЭМ!$B$39:$B$782,D$119)+'СЕТ СН'!$I$11+СВЦЭМ!$D$10+'СЕТ СН'!$I$5-'СЕТ СН'!$I$21</f>
        <v>5626.5514822300001</v>
      </c>
      <c r="E144" s="36">
        <f>SUMIFS(СВЦЭМ!$D$39:$D$782,СВЦЭМ!$A$39:$A$782,$A144,СВЦЭМ!$B$39:$B$782,E$119)+'СЕТ СН'!$I$11+СВЦЭМ!$D$10+'СЕТ СН'!$I$5-'СЕТ СН'!$I$21</f>
        <v>5632.4018117100004</v>
      </c>
      <c r="F144" s="36">
        <f>SUMIFS(СВЦЭМ!$D$39:$D$782,СВЦЭМ!$A$39:$A$782,$A144,СВЦЭМ!$B$39:$B$782,F$119)+'СЕТ СН'!$I$11+СВЦЭМ!$D$10+'СЕТ СН'!$I$5-'СЕТ СН'!$I$21</f>
        <v>5622.6007172899999</v>
      </c>
      <c r="G144" s="36">
        <f>SUMIFS(СВЦЭМ!$D$39:$D$782,СВЦЭМ!$A$39:$A$782,$A144,СВЦЭМ!$B$39:$B$782,G$119)+'СЕТ СН'!$I$11+СВЦЭМ!$D$10+'СЕТ СН'!$I$5-'СЕТ СН'!$I$21</f>
        <v>5637.7361283200007</v>
      </c>
      <c r="H144" s="36">
        <f>SUMIFS(СВЦЭМ!$D$39:$D$782,СВЦЭМ!$A$39:$A$782,$A144,СВЦЭМ!$B$39:$B$782,H$119)+'СЕТ СН'!$I$11+СВЦЭМ!$D$10+'СЕТ СН'!$I$5-'СЕТ СН'!$I$21</f>
        <v>5586.21582932</v>
      </c>
      <c r="I144" s="36">
        <f>SUMIFS(СВЦЭМ!$D$39:$D$782,СВЦЭМ!$A$39:$A$782,$A144,СВЦЭМ!$B$39:$B$782,I$119)+'СЕТ СН'!$I$11+СВЦЭМ!$D$10+'СЕТ СН'!$I$5-'СЕТ СН'!$I$21</f>
        <v>5504.9178838900007</v>
      </c>
      <c r="J144" s="36">
        <f>SUMIFS(СВЦЭМ!$D$39:$D$782,СВЦЭМ!$A$39:$A$782,$A144,СВЦЭМ!$B$39:$B$782,J$119)+'СЕТ СН'!$I$11+СВЦЭМ!$D$10+'СЕТ СН'!$I$5-'СЕТ СН'!$I$21</f>
        <v>5400.4110208700004</v>
      </c>
      <c r="K144" s="36">
        <f>SUMIFS(СВЦЭМ!$D$39:$D$782,СВЦЭМ!$A$39:$A$782,$A144,СВЦЭМ!$B$39:$B$782,K$119)+'СЕТ СН'!$I$11+СВЦЭМ!$D$10+'СЕТ СН'!$I$5-'СЕТ СН'!$I$21</f>
        <v>5348.8579343700003</v>
      </c>
      <c r="L144" s="36">
        <f>SUMIFS(СВЦЭМ!$D$39:$D$782,СВЦЭМ!$A$39:$A$782,$A144,СВЦЭМ!$B$39:$B$782,L$119)+'СЕТ СН'!$I$11+СВЦЭМ!$D$10+'СЕТ СН'!$I$5-'СЕТ СН'!$I$21</f>
        <v>5341.1239982300003</v>
      </c>
      <c r="M144" s="36">
        <f>SUMIFS(СВЦЭМ!$D$39:$D$782,СВЦЭМ!$A$39:$A$782,$A144,СВЦЭМ!$B$39:$B$782,M$119)+'СЕТ СН'!$I$11+СВЦЭМ!$D$10+'СЕТ СН'!$I$5-'СЕТ СН'!$I$21</f>
        <v>5333.7595599300003</v>
      </c>
      <c r="N144" s="36">
        <f>SUMIFS(СВЦЭМ!$D$39:$D$782,СВЦЭМ!$A$39:$A$782,$A144,СВЦЭМ!$B$39:$B$782,N$119)+'СЕТ СН'!$I$11+СВЦЭМ!$D$10+'СЕТ СН'!$I$5-'СЕТ СН'!$I$21</f>
        <v>5328.7946341799998</v>
      </c>
      <c r="O144" s="36">
        <f>SUMIFS(СВЦЭМ!$D$39:$D$782,СВЦЭМ!$A$39:$A$782,$A144,СВЦЭМ!$B$39:$B$782,O$119)+'СЕТ СН'!$I$11+СВЦЭМ!$D$10+'СЕТ СН'!$I$5-'СЕТ СН'!$I$21</f>
        <v>5342.4435073700006</v>
      </c>
      <c r="P144" s="36">
        <f>SUMIFS(СВЦЭМ!$D$39:$D$782,СВЦЭМ!$A$39:$A$782,$A144,СВЦЭМ!$B$39:$B$782,P$119)+'СЕТ СН'!$I$11+СВЦЭМ!$D$10+'СЕТ СН'!$I$5-'СЕТ СН'!$I$21</f>
        <v>5352.9261057700005</v>
      </c>
      <c r="Q144" s="36">
        <f>SUMIFS(СВЦЭМ!$D$39:$D$782,СВЦЭМ!$A$39:$A$782,$A144,СВЦЭМ!$B$39:$B$782,Q$119)+'СЕТ СН'!$I$11+СВЦЭМ!$D$10+'СЕТ СН'!$I$5-'СЕТ СН'!$I$21</f>
        <v>5371.6776895100002</v>
      </c>
      <c r="R144" s="36">
        <f>SUMIFS(СВЦЭМ!$D$39:$D$782,СВЦЭМ!$A$39:$A$782,$A144,СВЦЭМ!$B$39:$B$782,R$119)+'СЕТ СН'!$I$11+СВЦЭМ!$D$10+'СЕТ СН'!$I$5-'СЕТ СН'!$I$21</f>
        <v>5386.6194123700006</v>
      </c>
      <c r="S144" s="36">
        <f>SUMIFS(СВЦЭМ!$D$39:$D$782,СВЦЭМ!$A$39:$A$782,$A144,СВЦЭМ!$B$39:$B$782,S$119)+'СЕТ СН'!$I$11+СВЦЭМ!$D$10+'СЕТ СН'!$I$5-'СЕТ СН'!$I$21</f>
        <v>5372.9445670499999</v>
      </c>
      <c r="T144" s="36">
        <f>SUMIFS(СВЦЭМ!$D$39:$D$782,СВЦЭМ!$A$39:$A$782,$A144,СВЦЭМ!$B$39:$B$782,T$119)+'СЕТ СН'!$I$11+СВЦЭМ!$D$10+'СЕТ СН'!$I$5-'СЕТ СН'!$I$21</f>
        <v>5350.9852139600007</v>
      </c>
      <c r="U144" s="36">
        <f>SUMIFS(СВЦЭМ!$D$39:$D$782,СВЦЭМ!$A$39:$A$782,$A144,СВЦЭМ!$B$39:$B$782,U$119)+'СЕТ СН'!$I$11+СВЦЭМ!$D$10+'СЕТ СН'!$I$5-'СЕТ СН'!$I$21</f>
        <v>5363.0358166799997</v>
      </c>
      <c r="V144" s="36">
        <f>SUMIFS(СВЦЭМ!$D$39:$D$782,СВЦЭМ!$A$39:$A$782,$A144,СВЦЭМ!$B$39:$B$782,V$119)+'СЕТ СН'!$I$11+СВЦЭМ!$D$10+'СЕТ СН'!$I$5-'СЕТ СН'!$I$21</f>
        <v>5364.5484703299999</v>
      </c>
      <c r="W144" s="36">
        <f>SUMIFS(СВЦЭМ!$D$39:$D$782,СВЦЭМ!$A$39:$A$782,$A144,СВЦЭМ!$B$39:$B$782,W$119)+'СЕТ СН'!$I$11+СВЦЭМ!$D$10+'СЕТ СН'!$I$5-'СЕТ СН'!$I$21</f>
        <v>5354.2939496100007</v>
      </c>
      <c r="X144" s="36">
        <f>SUMIFS(СВЦЭМ!$D$39:$D$782,СВЦЭМ!$A$39:$A$782,$A144,СВЦЭМ!$B$39:$B$782,X$119)+'СЕТ СН'!$I$11+СВЦЭМ!$D$10+'СЕТ СН'!$I$5-'СЕТ СН'!$I$21</f>
        <v>5352.0882504700003</v>
      </c>
      <c r="Y144" s="36">
        <f>SUMIFS(СВЦЭМ!$D$39:$D$782,СВЦЭМ!$A$39:$A$782,$A144,СВЦЭМ!$B$39:$B$782,Y$119)+'СЕТ СН'!$I$11+СВЦЭМ!$D$10+'СЕТ СН'!$I$5-'СЕТ СН'!$I$21</f>
        <v>5398.7618216299998</v>
      </c>
    </row>
    <row r="145" spans="1:27" ht="15.75" x14ac:dyDescent="0.2">
      <c r="A145" s="35">
        <f t="shared" si="3"/>
        <v>45438</v>
      </c>
      <c r="B145" s="36">
        <f>SUMIFS(СВЦЭМ!$D$39:$D$782,СВЦЭМ!$A$39:$A$782,$A145,СВЦЭМ!$B$39:$B$782,B$119)+'СЕТ СН'!$I$11+СВЦЭМ!$D$10+'СЕТ СН'!$I$5-'СЕТ СН'!$I$21</f>
        <v>5524.2288107599998</v>
      </c>
      <c r="C145" s="36">
        <f>SUMIFS(СВЦЭМ!$D$39:$D$782,СВЦЭМ!$A$39:$A$782,$A145,СВЦЭМ!$B$39:$B$782,C$119)+'СЕТ СН'!$I$11+СВЦЭМ!$D$10+'СЕТ СН'!$I$5-'СЕТ СН'!$I$21</f>
        <v>5586.1574671199996</v>
      </c>
      <c r="D145" s="36">
        <f>SUMIFS(СВЦЭМ!$D$39:$D$782,СВЦЭМ!$A$39:$A$782,$A145,СВЦЭМ!$B$39:$B$782,D$119)+'СЕТ СН'!$I$11+СВЦЭМ!$D$10+'СЕТ СН'!$I$5-'СЕТ СН'!$I$21</f>
        <v>5634.1475113400002</v>
      </c>
      <c r="E145" s="36">
        <f>SUMIFS(СВЦЭМ!$D$39:$D$782,СВЦЭМ!$A$39:$A$782,$A145,СВЦЭМ!$B$39:$B$782,E$119)+'СЕТ СН'!$I$11+СВЦЭМ!$D$10+'СЕТ СН'!$I$5-'СЕТ СН'!$I$21</f>
        <v>5627.4482699099999</v>
      </c>
      <c r="F145" s="36">
        <f>SUMIFS(СВЦЭМ!$D$39:$D$782,СВЦЭМ!$A$39:$A$782,$A145,СВЦЭМ!$B$39:$B$782,F$119)+'СЕТ СН'!$I$11+СВЦЭМ!$D$10+'СЕТ СН'!$I$5-'СЕТ СН'!$I$21</f>
        <v>5599.9349750199999</v>
      </c>
      <c r="G145" s="36">
        <f>SUMIFS(СВЦЭМ!$D$39:$D$782,СВЦЭМ!$A$39:$A$782,$A145,СВЦЭМ!$B$39:$B$782,G$119)+'СЕТ СН'!$I$11+СВЦЭМ!$D$10+'СЕТ СН'!$I$5-'СЕТ СН'!$I$21</f>
        <v>5607.1857663299998</v>
      </c>
      <c r="H145" s="36">
        <f>SUMIFS(СВЦЭМ!$D$39:$D$782,СВЦЭМ!$A$39:$A$782,$A145,СВЦЭМ!$B$39:$B$782,H$119)+'СЕТ СН'!$I$11+СВЦЭМ!$D$10+'СЕТ СН'!$I$5-'СЕТ СН'!$I$21</f>
        <v>5600.9165146100004</v>
      </c>
      <c r="I145" s="36">
        <f>SUMIFS(СВЦЭМ!$D$39:$D$782,СВЦЭМ!$A$39:$A$782,$A145,СВЦЭМ!$B$39:$B$782,I$119)+'СЕТ СН'!$I$11+СВЦЭМ!$D$10+'СЕТ СН'!$I$5-'СЕТ СН'!$I$21</f>
        <v>5577.1344206000003</v>
      </c>
      <c r="J145" s="36">
        <f>SUMIFS(СВЦЭМ!$D$39:$D$782,СВЦЭМ!$A$39:$A$782,$A145,СВЦЭМ!$B$39:$B$782,J$119)+'СЕТ СН'!$I$11+СВЦЭМ!$D$10+'СЕТ СН'!$I$5-'СЕТ СН'!$I$21</f>
        <v>5501.42257789</v>
      </c>
      <c r="K145" s="36">
        <f>SUMIFS(СВЦЭМ!$D$39:$D$782,СВЦЭМ!$A$39:$A$782,$A145,СВЦЭМ!$B$39:$B$782,K$119)+'СЕТ СН'!$I$11+СВЦЭМ!$D$10+'СЕТ СН'!$I$5-'СЕТ СН'!$I$21</f>
        <v>5428.0540343299999</v>
      </c>
      <c r="L145" s="36">
        <f>SUMIFS(СВЦЭМ!$D$39:$D$782,СВЦЭМ!$A$39:$A$782,$A145,СВЦЭМ!$B$39:$B$782,L$119)+'СЕТ СН'!$I$11+СВЦЭМ!$D$10+'СЕТ СН'!$I$5-'СЕТ СН'!$I$21</f>
        <v>5405.7429157100005</v>
      </c>
      <c r="M145" s="36">
        <f>SUMIFS(СВЦЭМ!$D$39:$D$782,СВЦЭМ!$A$39:$A$782,$A145,СВЦЭМ!$B$39:$B$782,M$119)+'СЕТ СН'!$I$11+СВЦЭМ!$D$10+'СЕТ СН'!$I$5-'СЕТ СН'!$I$21</f>
        <v>5399.7600640700002</v>
      </c>
      <c r="N145" s="36">
        <f>SUMIFS(СВЦЭМ!$D$39:$D$782,СВЦЭМ!$A$39:$A$782,$A145,СВЦЭМ!$B$39:$B$782,N$119)+'СЕТ СН'!$I$11+СВЦЭМ!$D$10+'СЕТ СН'!$I$5-'СЕТ СН'!$I$21</f>
        <v>5409.4242715800001</v>
      </c>
      <c r="O145" s="36">
        <f>SUMIFS(СВЦЭМ!$D$39:$D$782,СВЦЭМ!$A$39:$A$782,$A145,СВЦЭМ!$B$39:$B$782,O$119)+'СЕТ СН'!$I$11+СВЦЭМ!$D$10+'СЕТ СН'!$I$5-'СЕТ СН'!$I$21</f>
        <v>5430.7200402500002</v>
      </c>
      <c r="P145" s="36">
        <f>SUMIFS(СВЦЭМ!$D$39:$D$782,СВЦЭМ!$A$39:$A$782,$A145,СВЦЭМ!$B$39:$B$782,P$119)+'СЕТ СН'!$I$11+СВЦЭМ!$D$10+'СЕТ СН'!$I$5-'СЕТ СН'!$I$21</f>
        <v>5437.7485314200003</v>
      </c>
      <c r="Q145" s="36">
        <f>SUMIFS(СВЦЭМ!$D$39:$D$782,СВЦЭМ!$A$39:$A$782,$A145,СВЦЭМ!$B$39:$B$782,Q$119)+'СЕТ СН'!$I$11+СВЦЭМ!$D$10+'СЕТ СН'!$I$5-'СЕТ СН'!$I$21</f>
        <v>5453.2108954200003</v>
      </c>
      <c r="R145" s="36">
        <f>SUMIFS(СВЦЭМ!$D$39:$D$782,СВЦЭМ!$A$39:$A$782,$A145,СВЦЭМ!$B$39:$B$782,R$119)+'СЕТ СН'!$I$11+СВЦЭМ!$D$10+'СЕТ СН'!$I$5-'СЕТ СН'!$I$21</f>
        <v>5455.9321889500006</v>
      </c>
      <c r="S145" s="36">
        <f>SUMIFS(СВЦЭМ!$D$39:$D$782,СВЦЭМ!$A$39:$A$782,$A145,СВЦЭМ!$B$39:$B$782,S$119)+'СЕТ СН'!$I$11+СВЦЭМ!$D$10+'СЕТ СН'!$I$5-'СЕТ СН'!$I$21</f>
        <v>5437.2607590500002</v>
      </c>
      <c r="T145" s="36">
        <f>SUMIFS(СВЦЭМ!$D$39:$D$782,СВЦЭМ!$A$39:$A$782,$A145,СВЦЭМ!$B$39:$B$782,T$119)+'СЕТ СН'!$I$11+СВЦЭМ!$D$10+'СЕТ СН'!$I$5-'СЕТ СН'!$I$21</f>
        <v>5406.7856193000007</v>
      </c>
      <c r="U145" s="36">
        <f>SUMIFS(СВЦЭМ!$D$39:$D$782,СВЦЭМ!$A$39:$A$782,$A145,СВЦЭМ!$B$39:$B$782,U$119)+'СЕТ СН'!$I$11+СВЦЭМ!$D$10+'СЕТ СН'!$I$5-'СЕТ СН'!$I$21</f>
        <v>5402.2693810600003</v>
      </c>
      <c r="V145" s="36">
        <f>SUMIFS(СВЦЭМ!$D$39:$D$782,СВЦЭМ!$A$39:$A$782,$A145,СВЦЭМ!$B$39:$B$782,V$119)+'СЕТ СН'!$I$11+СВЦЭМ!$D$10+'СЕТ СН'!$I$5-'СЕТ СН'!$I$21</f>
        <v>5409.8294523700006</v>
      </c>
      <c r="W145" s="36">
        <f>SUMIFS(СВЦЭМ!$D$39:$D$782,СВЦЭМ!$A$39:$A$782,$A145,СВЦЭМ!$B$39:$B$782,W$119)+'СЕТ СН'!$I$11+СВЦЭМ!$D$10+'СЕТ СН'!$I$5-'СЕТ СН'!$I$21</f>
        <v>5386.8047371800003</v>
      </c>
      <c r="X145" s="36">
        <f>SUMIFS(СВЦЭМ!$D$39:$D$782,СВЦЭМ!$A$39:$A$782,$A145,СВЦЭМ!$B$39:$B$782,X$119)+'СЕТ СН'!$I$11+СВЦЭМ!$D$10+'СЕТ СН'!$I$5-'СЕТ СН'!$I$21</f>
        <v>5389.2565827899998</v>
      </c>
      <c r="Y145" s="36">
        <f>SUMIFS(СВЦЭМ!$D$39:$D$782,СВЦЭМ!$A$39:$A$782,$A145,СВЦЭМ!$B$39:$B$782,Y$119)+'СЕТ СН'!$I$11+СВЦЭМ!$D$10+'СЕТ СН'!$I$5-'СЕТ СН'!$I$21</f>
        <v>5418.5299007399999</v>
      </c>
    </row>
    <row r="146" spans="1:27" ht="15.75" x14ac:dyDescent="0.2">
      <c r="A146" s="35">
        <f t="shared" si="3"/>
        <v>45439</v>
      </c>
      <c r="B146" s="36">
        <f>SUMIFS(СВЦЭМ!$D$39:$D$782,СВЦЭМ!$A$39:$A$782,$A146,СВЦЭМ!$B$39:$B$782,B$119)+'СЕТ СН'!$I$11+СВЦЭМ!$D$10+'СЕТ СН'!$I$5-'СЕТ СН'!$I$21</f>
        <v>5523.04963632</v>
      </c>
      <c r="C146" s="36">
        <f>SUMIFS(СВЦЭМ!$D$39:$D$782,СВЦЭМ!$A$39:$A$782,$A146,СВЦЭМ!$B$39:$B$782,C$119)+'СЕТ СН'!$I$11+СВЦЭМ!$D$10+'СЕТ СН'!$I$5-'СЕТ СН'!$I$21</f>
        <v>5603.6361188999999</v>
      </c>
      <c r="D146" s="36">
        <f>SUMIFS(СВЦЭМ!$D$39:$D$782,СВЦЭМ!$A$39:$A$782,$A146,СВЦЭМ!$B$39:$B$782,D$119)+'СЕТ СН'!$I$11+СВЦЭМ!$D$10+'СЕТ СН'!$I$5-'СЕТ СН'!$I$21</f>
        <v>5667.7002469199997</v>
      </c>
      <c r="E146" s="36">
        <f>SUMIFS(СВЦЭМ!$D$39:$D$782,СВЦЭМ!$A$39:$A$782,$A146,СВЦЭМ!$B$39:$B$782,E$119)+'СЕТ СН'!$I$11+СВЦЭМ!$D$10+'СЕТ СН'!$I$5-'СЕТ СН'!$I$21</f>
        <v>5653.56085102</v>
      </c>
      <c r="F146" s="36">
        <f>SUMIFS(СВЦЭМ!$D$39:$D$782,СВЦЭМ!$A$39:$A$782,$A146,СВЦЭМ!$B$39:$B$782,F$119)+'СЕТ СН'!$I$11+СВЦЭМ!$D$10+'СЕТ СН'!$I$5-'СЕТ СН'!$I$21</f>
        <v>5656.3301119200005</v>
      </c>
      <c r="G146" s="36">
        <f>SUMIFS(СВЦЭМ!$D$39:$D$782,СВЦЭМ!$A$39:$A$782,$A146,СВЦЭМ!$B$39:$B$782,G$119)+'СЕТ СН'!$I$11+СВЦЭМ!$D$10+'СЕТ СН'!$I$5-'СЕТ СН'!$I$21</f>
        <v>5630.8528526400005</v>
      </c>
      <c r="H146" s="36">
        <f>SUMIFS(СВЦЭМ!$D$39:$D$782,СВЦЭМ!$A$39:$A$782,$A146,СВЦЭМ!$B$39:$B$782,H$119)+'СЕТ СН'!$I$11+СВЦЭМ!$D$10+'СЕТ СН'!$I$5-'СЕТ СН'!$I$21</f>
        <v>5578.9584836200002</v>
      </c>
      <c r="I146" s="36">
        <f>SUMIFS(СВЦЭМ!$D$39:$D$782,СВЦЭМ!$A$39:$A$782,$A146,СВЦЭМ!$B$39:$B$782,I$119)+'СЕТ СН'!$I$11+СВЦЭМ!$D$10+'СЕТ СН'!$I$5-'СЕТ СН'!$I$21</f>
        <v>5502.7497108600001</v>
      </c>
      <c r="J146" s="36">
        <f>SUMIFS(СВЦЭМ!$D$39:$D$782,СВЦЭМ!$A$39:$A$782,$A146,СВЦЭМ!$B$39:$B$782,J$119)+'СЕТ СН'!$I$11+СВЦЭМ!$D$10+'СЕТ СН'!$I$5-'СЕТ СН'!$I$21</f>
        <v>5469.1650070400001</v>
      </c>
      <c r="K146" s="36">
        <f>SUMIFS(СВЦЭМ!$D$39:$D$782,СВЦЭМ!$A$39:$A$782,$A146,СВЦЭМ!$B$39:$B$782,K$119)+'СЕТ СН'!$I$11+СВЦЭМ!$D$10+'СЕТ СН'!$I$5-'СЕТ СН'!$I$21</f>
        <v>5427.9357669399997</v>
      </c>
      <c r="L146" s="36">
        <f>SUMIFS(СВЦЭМ!$D$39:$D$782,СВЦЭМ!$A$39:$A$782,$A146,СВЦЭМ!$B$39:$B$782,L$119)+'СЕТ СН'!$I$11+СВЦЭМ!$D$10+'СЕТ СН'!$I$5-'СЕТ СН'!$I$21</f>
        <v>5362.41591092</v>
      </c>
      <c r="M146" s="36">
        <f>SUMIFS(СВЦЭМ!$D$39:$D$782,СВЦЭМ!$A$39:$A$782,$A146,СВЦЭМ!$B$39:$B$782,M$119)+'СЕТ СН'!$I$11+СВЦЭМ!$D$10+'СЕТ СН'!$I$5-'СЕТ СН'!$I$21</f>
        <v>5368.6049179000001</v>
      </c>
      <c r="N146" s="36">
        <f>SUMIFS(СВЦЭМ!$D$39:$D$782,СВЦЭМ!$A$39:$A$782,$A146,СВЦЭМ!$B$39:$B$782,N$119)+'СЕТ СН'!$I$11+СВЦЭМ!$D$10+'СЕТ СН'!$I$5-'СЕТ СН'!$I$21</f>
        <v>5424.9401516100006</v>
      </c>
      <c r="O146" s="36">
        <f>SUMIFS(СВЦЭМ!$D$39:$D$782,СВЦЭМ!$A$39:$A$782,$A146,СВЦЭМ!$B$39:$B$782,O$119)+'СЕТ СН'!$I$11+СВЦЭМ!$D$10+'СЕТ СН'!$I$5-'СЕТ СН'!$I$21</f>
        <v>5400.3570568300001</v>
      </c>
      <c r="P146" s="36">
        <f>SUMIFS(СВЦЭМ!$D$39:$D$782,СВЦЭМ!$A$39:$A$782,$A146,СВЦЭМ!$B$39:$B$782,P$119)+'СЕТ СН'!$I$11+СВЦЭМ!$D$10+'СЕТ СН'!$I$5-'СЕТ СН'!$I$21</f>
        <v>5407.7769101900003</v>
      </c>
      <c r="Q146" s="36">
        <f>SUMIFS(СВЦЭМ!$D$39:$D$782,СВЦЭМ!$A$39:$A$782,$A146,СВЦЭМ!$B$39:$B$782,Q$119)+'СЕТ СН'!$I$11+СВЦЭМ!$D$10+'СЕТ СН'!$I$5-'СЕТ СН'!$I$21</f>
        <v>5430.77605761</v>
      </c>
      <c r="R146" s="36">
        <f>SUMIFS(СВЦЭМ!$D$39:$D$782,СВЦЭМ!$A$39:$A$782,$A146,СВЦЭМ!$B$39:$B$782,R$119)+'СЕТ СН'!$I$11+СВЦЭМ!$D$10+'СЕТ СН'!$I$5-'СЕТ СН'!$I$21</f>
        <v>5433.3768460199999</v>
      </c>
      <c r="S146" s="36">
        <f>SUMIFS(СВЦЭМ!$D$39:$D$782,СВЦЭМ!$A$39:$A$782,$A146,СВЦЭМ!$B$39:$B$782,S$119)+'СЕТ СН'!$I$11+СВЦЭМ!$D$10+'СЕТ СН'!$I$5-'СЕТ СН'!$I$21</f>
        <v>5453.5284894800006</v>
      </c>
      <c r="T146" s="36">
        <f>SUMIFS(СВЦЭМ!$D$39:$D$782,СВЦЭМ!$A$39:$A$782,$A146,СВЦЭМ!$B$39:$B$782,T$119)+'СЕТ СН'!$I$11+СВЦЭМ!$D$10+'СЕТ СН'!$I$5-'СЕТ СН'!$I$21</f>
        <v>5452.6802555300001</v>
      </c>
      <c r="U146" s="36">
        <f>SUMIFS(СВЦЭМ!$D$39:$D$782,СВЦЭМ!$A$39:$A$782,$A146,СВЦЭМ!$B$39:$B$782,U$119)+'СЕТ СН'!$I$11+СВЦЭМ!$D$10+'СЕТ СН'!$I$5-'СЕТ СН'!$I$21</f>
        <v>5443.7344669100003</v>
      </c>
      <c r="V146" s="36">
        <f>SUMIFS(СВЦЭМ!$D$39:$D$782,СВЦЭМ!$A$39:$A$782,$A146,СВЦЭМ!$B$39:$B$782,V$119)+'СЕТ СН'!$I$11+СВЦЭМ!$D$10+'СЕТ СН'!$I$5-'СЕТ СН'!$I$21</f>
        <v>5409.1504773800007</v>
      </c>
      <c r="W146" s="36">
        <f>SUMIFS(СВЦЭМ!$D$39:$D$782,СВЦЭМ!$A$39:$A$782,$A146,СВЦЭМ!$B$39:$B$782,W$119)+'СЕТ СН'!$I$11+СВЦЭМ!$D$10+'СЕТ СН'!$I$5-'СЕТ СН'!$I$21</f>
        <v>5369.8235109800007</v>
      </c>
      <c r="X146" s="36">
        <f>SUMIFS(СВЦЭМ!$D$39:$D$782,СВЦЭМ!$A$39:$A$782,$A146,СВЦЭМ!$B$39:$B$782,X$119)+'СЕТ СН'!$I$11+СВЦЭМ!$D$10+'СЕТ СН'!$I$5-'СЕТ СН'!$I$21</f>
        <v>5416.0846917700001</v>
      </c>
      <c r="Y146" s="36">
        <f>SUMIFS(СВЦЭМ!$D$39:$D$782,СВЦЭМ!$A$39:$A$782,$A146,СВЦЭМ!$B$39:$B$782,Y$119)+'СЕТ СН'!$I$11+СВЦЭМ!$D$10+'СЕТ СН'!$I$5-'СЕТ СН'!$I$21</f>
        <v>5447.2745754799998</v>
      </c>
    </row>
    <row r="147" spans="1:27" ht="15.75" x14ac:dyDescent="0.2">
      <c r="A147" s="35">
        <f t="shared" si="3"/>
        <v>45440</v>
      </c>
      <c r="B147" s="36">
        <f>SUMIFS(СВЦЭМ!$D$39:$D$782,СВЦЭМ!$A$39:$A$782,$A147,СВЦЭМ!$B$39:$B$782,B$119)+'СЕТ СН'!$I$11+СВЦЭМ!$D$10+'СЕТ СН'!$I$5-'СЕТ СН'!$I$21</f>
        <v>5520.8734104499999</v>
      </c>
      <c r="C147" s="36">
        <f>SUMIFS(СВЦЭМ!$D$39:$D$782,СВЦЭМ!$A$39:$A$782,$A147,СВЦЭМ!$B$39:$B$782,C$119)+'СЕТ СН'!$I$11+СВЦЭМ!$D$10+'СЕТ СН'!$I$5-'СЕТ СН'!$I$21</f>
        <v>5577.7150097499998</v>
      </c>
      <c r="D147" s="36">
        <f>SUMIFS(СВЦЭМ!$D$39:$D$782,СВЦЭМ!$A$39:$A$782,$A147,СВЦЭМ!$B$39:$B$782,D$119)+'СЕТ СН'!$I$11+СВЦЭМ!$D$10+'СЕТ СН'!$I$5-'СЕТ СН'!$I$21</f>
        <v>5644.2338823200007</v>
      </c>
      <c r="E147" s="36">
        <f>SUMIFS(СВЦЭМ!$D$39:$D$782,СВЦЭМ!$A$39:$A$782,$A147,СВЦЭМ!$B$39:$B$782,E$119)+'СЕТ СН'!$I$11+СВЦЭМ!$D$10+'СЕТ СН'!$I$5-'СЕТ СН'!$I$21</f>
        <v>5644.2343792900001</v>
      </c>
      <c r="F147" s="36">
        <f>SUMIFS(СВЦЭМ!$D$39:$D$782,СВЦЭМ!$A$39:$A$782,$A147,СВЦЭМ!$B$39:$B$782,F$119)+'СЕТ СН'!$I$11+СВЦЭМ!$D$10+'СЕТ СН'!$I$5-'СЕТ СН'!$I$21</f>
        <v>5643.9448443199999</v>
      </c>
      <c r="G147" s="36">
        <f>SUMIFS(СВЦЭМ!$D$39:$D$782,СВЦЭМ!$A$39:$A$782,$A147,СВЦЭМ!$B$39:$B$782,G$119)+'СЕТ СН'!$I$11+СВЦЭМ!$D$10+'СЕТ СН'!$I$5-'СЕТ СН'!$I$21</f>
        <v>5629.4456995199998</v>
      </c>
      <c r="H147" s="36">
        <f>SUMIFS(СВЦЭМ!$D$39:$D$782,СВЦЭМ!$A$39:$A$782,$A147,СВЦЭМ!$B$39:$B$782,H$119)+'СЕТ СН'!$I$11+СВЦЭМ!$D$10+'СЕТ СН'!$I$5-'СЕТ СН'!$I$21</f>
        <v>5546.2602089299999</v>
      </c>
      <c r="I147" s="36">
        <f>SUMIFS(СВЦЭМ!$D$39:$D$782,СВЦЭМ!$A$39:$A$782,$A147,СВЦЭМ!$B$39:$B$782,I$119)+'СЕТ СН'!$I$11+СВЦЭМ!$D$10+'СЕТ СН'!$I$5-'СЕТ СН'!$I$21</f>
        <v>5461.3766068200002</v>
      </c>
      <c r="J147" s="36">
        <f>SUMIFS(СВЦЭМ!$D$39:$D$782,СВЦЭМ!$A$39:$A$782,$A147,СВЦЭМ!$B$39:$B$782,J$119)+'СЕТ СН'!$I$11+СВЦЭМ!$D$10+'СЕТ СН'!$I$5-'СЕТ СН'!$I$21</f>
        <v>5429.6632962599997</v>
      </c>
      <c r="K147" s="36">
        <f>SUMIFS(СВЦЭМ!$D$39:$D$782,СВЦЭМ!$A$39:$A$782,$A147,СВЦЭМ!$B$39:$B$782,K$119)+'СЕТ СН'!$I$11+СВЦЭМ!$D$10+'СЕТ СН'!$I$5-'СЕТ СН'!$I$21</f>
        <v>5419.9551056199998</v>
      </c>
      <c r="L147" s="36">
        <f>SUMIFS(СВЦЭМ!$D$39:$D$782,СВЦЭМ!$A$39:$A$782,$A147,СВЦЭМ!$B$39:$B$782,L$119)+'СЕТ СН'!$I$11+СВЦЭМ!$D$10+'СЕТ СН'!$I$5-'СЕТ СН'!$I$21</f>
        <v>5369.5424198300007</v>
      </c>
      <c r="M147" s="36">
        <f>SUMIFS(СВЦЭМ!$D$39:$D$782,СВЦЭМ!$A$39:$A$782,$A147,СВЦЭМ!$B$39:$B$782,M$119)+'СЕТ СН'!$I$11+СВЦЭМ!$D$10+'СЕТ СН'!$I$5-'СЕТ СН'!$I$21</f>
        <v>5384.3912649399999</v>
      </c>
      <c r="N147" s="36">
        <f>SUMIFS(СВЦЭМ!$D$39:$D$782,СВЦЭМ!$A$39:$A$782,$A147,СВЦЭМ!$B$39:$B$782,N$119)+'СЕТ СН'!$I$11+СВЦЭМ!$D$10+'СЕТ СН'!$I$5-'СЕТ СН'!$I$21</f>
        <v>5388.0839190000006</v>
      </c>
      <c r="O147" s="36">
        <f>SUMIFS(СВЦЭМ!$D$39:$D$782,СВЦЭМ!$A$39:$A$782,$A147,СВЦЭМ!$B$39:$B$782,O$119)+'СЕТ СН'!$I$11+СВЦЭМ!$D$10+'СЕТ СН'!$I$5-'СЕТ СН'!$I$21</f>
        <v>5394.0400091600004</v>
      </c>
      <c r="P147" s="36">
        <f>SUMIFS(СВЦЭМ!$D$39:$D$782,СВЦЭМ!$A$39:$A$782,$A147,СВЦЭМ!$B$39:$B$782,P$119)+'СЕТ СН'!$I$11+СВЦЭМ!$D$10+'СЕТ СН'!$I$5-'СЕТ СН'!$I$21</f>
        <v>5480.9823766200007</v>
      </c>
      <c r="Q147" s="36">
        <f>SUMIFS(СВЦЭМ!$D$39:$D$782,СВЦЭМ!$A$39:$A$782,$A147,СВЦЭМ!$B$39:$B$782,Q$119)+'СЕТ СН'!$I$11+СВЦЭМ!$D$10+'СЕТ СН'!$I$5-'СЕТ СН'!$I$21</f>
        <v>5489.5443366199997</v>
      </c>
      <c r="R147" s="36">
        <f>SUMIFS(СВЦЭМ!$D$39:$D$782,СВЦЭМ!$A$39:$A$782,$A147,СВЦЭМ!$B$39:$B$782,R$119)+'СЕТ СН'!$I$11+СВЦЭМ!$D$10+'СЕТ СН'!$I$5-'СЕТ СН'!$I$21</f>
        <v>5513.3247103100002</v>
      </c>
      <c r="S147" s="36">
        <f>SUMIFS(СВЦЭМ!$D$39:$D$782,СВЦЭМ!$A$39:$A$782,$A147,СВЦЭМ!$B$39:$B$782,S$119)+'СЕТ СН'!$I$11+СВЦЭМ!$D$10+'СЕТ СН'!$I$5-'СЕТ СН'!$I$21</f>
        <v>5487.0093521400004</v>
      </c>
      <c r="T147" s="36">
        <f>SUMIFS(СВЦЭМ!$D$39:$D$782,СВЦЭМ!$A$39:$A$782,$A147,СВЦЭМ!$B$39:$B$782,T$119)+'СЕТ СН'!$I$11+СВЦЭМ!$D$10+'СЕТ СН'!$I$5-'СЕТ СН'!$I$21</f>
        <v>5499.8416525700004</v>
      </c>
      <c r="U147" s="36">
        <f>SUMIFS(СВЦЭМ!$D$39:$D$782,СВЦЭМ!$A$39:$A$782,$A147,СВЦЭМ!$B$39:$B$782,U$119)+'СЕТ СН'!$I$11+СВЦЭМ!$D$10+'СЕТ СН'!$I$5-'СЕТ СН'!$I$21</f>
        <v>5443.5612353899996</v>
      </c>
      <c r="V147" s="36">
        <f>SUMIFS(СВЦЭМ!$D$39:$D$782,СВЦЭМ!$A$39:$A$782,$A147,СВЦЭМ!$B$39:$B$782,V$119)+'СЕТ СН'!$I$11+СВЦЭМ!$D$10+'СЕТ СН'!$I$5-'СЕТ СН'!$I$21</f>
        <v>5419.78424412</v>
      </c>
      <c r="W147" s="36">
        <f>SUMIFS(СВЦЭМ!$D$39:$D$782,СВЦЭМ!$A$39:$A$782,$A147,СВЦЭМ!$B$39:$B$782,W$119)+'СЕТ СН'!$I$11+СВЦЭМ!$D$10+'СЕТ СН'!$I$5-'СЕТ СН'!$I$21</f>
        <v>5382.2324299000002</v>
      </c>
      <c r="X147" s="36">
        <f>SUMIFS(СВЦЭМ!$D$39:$D$782,СВЦЭМ!$A$39:$A$782,$A147,СВЦЭМ!$B$39:$B$782,X$119)+'СЕТ СН'!$I$11+СВЦЭМ!$D$10+'СЕТ СН'!$I$5-'СЕТ СН'!$I$21</f>
        <v>5411.61765371</v>
      </c>
      <c r="Y147" s="36">
        <f>SUMIFS(СВЦЭМ!$D$39:$D$782,СВЦЭМ!$A$39:$A$782,$A147,СВЦЭМ!$B$39:$B$782,Y$119)+'СЕТ СН'!$I$11+СВЦЭМ!$D$10+'СЕТ СН'!$I$5-'СЕТ СН'!$I$21</f>
        <v>5422.2679458399998</v>
      </c>
    </row>
    <row r="148" spans="1:27" ht="15.75" x14ac:dyDescent="0.2">
      <c r="A148" s="35">
        <f t="shared" si="3"/>
        <v>45441</v>
      </c>
      <c r="B148" s="36">
        <f>SUMIFS(СВЦЭМ!$D$39:$D$782,СВЦЭМ!$A$39:$A$782,$A148,СВЦЭМ!$B$39:$B$782,B$119)+'СЕТ СН'!$I$11+СВЦЭМ!$D$10+'СЕТ СН'!$I$5-'СЕТ СН'!$I$21</f>
        <v>5595.07589104</v>
      </c>
      <c r="C148" s="36">
        <f>SUMIFS(СВЦЭМ!$D$39:$D$782,СВЦЭМ!$A$39:$A$782,$A148,СВЦЭМ!$B$39:$B$782,C$119)+'СЕТ СН'!$I$11+СВЦЭМ!$D$10+'СЕТ СН'!$I$5-'СЕТ СН'!$I$21</f>
        <v>5645.25085038</v>
      </c>
      <c r="D148" s="36">
        <f>SUMIFS(СВЦЭМ!$D$39:$D$782,СВЦЭМ!$A$39:$A$782,$A148,СВЦЭМ!$B$39:$B$782,D$119)+'СЕТ СН'!$I$11+СВЦЭМ!$D$10+'СЕТ СН'!$I$5-'СЕТ СН'!$I$21</f>
        <v>5720.8342443800002</v>
      </c>
      <c r="E148" s="36">
        <f>SUMIFS(СВЦЭМ!$D$39:$D$782,СВЦЭМ!$A$39:$A$782,$A148,СВЦЭМ!$B$39:$B$782,E$119)+'СЕТ СН'!$I$11+СВЦЭМ!$D$10+'СЕТ СН'!$I$5-'СЕТ СН'!$I$21</f>
        <v>5723.8928060500002</v>
      </c>
      <c r="F148" s="36">
        <f>SUMIFS(СВЦЭМ!$D$39:$D$782,СВЦЭМ!$A$39:$A$782,$A148,СВЦЭМ!$B$39:$B$782,F$119)+'СЕТ СН'!$I$11+СВЦЭМ!$D$10+'СЕТ СН'!$I$5-'СЕТ СН'!$I$21</f>
        <v>5726.9557200500003</v>
      </c>
      <c r="G148" s="36">
        <f>SUMIFS(СВЦЭМ!$D$39:$D$782,СВЦЭМ!$A$39:$A$782,$A148,СВЦЭМ!$B$39:$B$782,G$119)+'СЕТ СН'!$I$11+СВЦЭМ!$D$10+'СЕТ СН'!$I$5-'СЕТ СН'!$I$21</f>
        <v>5718.3570935300004</v>
      </c>
      <c r="H148" s="36">
        <f>SUMIFS(СВЦЭМ!$D$39:$D$782,СВЦЭМ!$A$39:$A$782,$A148,СВЦЭМ!$B$39:$B$782,H$119)+'СЕТ СН'!$I$11+СВЦЭМ!$D$10+'СЕТ СН'!$I$5-'СЕТ СН'!$I$21</f>
        <v>5640.1450712799997</v>
      </c>
      <c r="I148" s="36">
        <f>SUMIFS(СВЦЭМ!$D$39:$D$782,СВЦЭМ!$A$39:$A$782,$A148,СВЦЭМ!$B$39:$B$782,I$119)+'СЕТ СН'!$I$11+СВЦЭМ!$D$10+'СЕТ СН'!$I$5-'СЕТ СН'!$I$21</f>
        <v>5556.75500225</v>
      </c>
      <c r="J148" s="36">
        <f>SUMIFS(СВЦЭМ!$D$39:$D$782,СВЦЭМ!$A$39:$A$782,$A148,СВЦЭМ!$B$39:$B$782,J$119)+'СЕТ СН'!$I$11+СВЦЭМ!$D$10+'СЕТ СН'!$I$5-'СЕТ СН'!$I$21</f>
        <v>5465.1599387699998</v>
      </c>
      <c r="K148" s="36">
        <f>SUMIFS(СВЦЭМ!$D$39:$D$782,СВЦЭМ!$A$39:$A$782,$A148,СВЦЭМ!$B$39:$B$782,K$119)+'СЕТ СН'!$I$11+СВЦЭМ!$D$10+'СЕТ СН'!$I$5-'СЕТ СН'!$I$21</f>
        <v>5445.5598758400001</v>
      </c>
      <c r="L148" s="36">
        <f>SUMIFS(СВЦЭМ!$D$39:$D$782,СВЦЭМ!$A$39:$A$782,$A148,СВЦЭМ!$B$39:$B$782,L$119)+'СЕТ СН'!$I$11+СВЦЭМ!$D$10+'СЕТ СН'!$I$5-'СЕТ СН'!$I$21</f>
        <v>5407.6960526900002</v>
      </c>
      <c r="M148" s="36">
        <f>SUMIFS(СВЦЭМ!$D$39:$D$782,СВЦЭМ!$A$39:$A$782,$A148,СВЦЭМ!$B$39:$B$782,M$119)+'СЕТ СН'!$I$11+СВЦЭМ!$D$10+'СЕТ СН'!$I$5-'СЕТ СН'!$I$21</f>
        <v>5423.2119058900007</v>
      </c>
      <c r="N148" s="36">
        <f>SUMIFS(СВЦЭМ!$D$39:$D$782,СВЦЭМ!$A$39:$A$782,$A148,СВЦЭМ!$B$39:$B$782,N$119)+'СЕТ СН'!$I$11+СВЦЭМ!$D$10+'СЕТ СН'!$I$5-'СЕТ СН'!$I$21</f>
        <v>5446.0755415000003</v>
      </c>
      <c r="O148" s="36">
        <f>SUMIFS(СВЦЭМ!$D$39:$D$782,СВЦЭМ!$A$39:$A$782,$A148,СВЦЭМ!$B$39:$B$782,O$119)+'СЕТ СН'!$I$11+СВЦЭМ!$D$10+'СЕТ СН'!$I$5-'СЕТ СН'!$I$21</f>
        <v>5433.4296339600005</v>
      </c>
      <c r="P148" s="36">
        <f>SUMIFS(СВЦЭМ!$D$39:$D$782,СВЦЭМ!$A$39:$A$782,$A148,СВЦЭМ!$B$39:$B$782,P$119)+'СЕТ СН'!$I$11+СВЦЭМ!$D$10+'СЕТ СН'!$I$5-'СЕТ СН'!$I$21</f>
        <v>5439.0798701700005</v>
      </c>
      <c r="Q148" s="36">
        <f>SUMIFS(СВЦЭМ!$D$39:$D$782,СВЦЭМ!$A$39:$A$782,$A148,СВЦЭМ!$B$39:$B$782,Q$119)+'СЕТ СН'!$I$11+СВЦЭМ!$D$10+'СЕТ СН'!$I$5-'СЕТ СН'!$I$21</f>
        <v>5444.7923263600005</v>
      </c>
      <c r="R148" s="36">
        <f>SUMIFS(СВЦЭМ!$D$39:$D$782,СВЦЭМ!$A$39:$A$782,$A148,СВЦЭМ!$B$39:$B$782,R$119)+'СЕТ СН'!$I$11+СВЦЭМ!$D$10+'СЕТ СН'!$I$5-'СЕТ СН'!$I$21</f>
        <v>5444.7626317900003</v>
      </c>
      <c r="S148" s="36">
        <f>SUMIFS(СВЦЭМ!$D$39:$D$782,СВЦЭМ!$A$39:$A$782,$A148,СВЦЭМ!$B$39:$B$782,S$119)+'СЕТ СН'!$I$11+СВЦЭМ!$D$10+'СЕТ СН'!$I$5-'СЕТ СН'!$I$21</f>
        <v>5443.6110485099998</v>
      </c>
      <c r="T148" s="36">
        <f>SUMIFS(СВЦЭМ!$D$39:$D$782,СВЦЭМ!$A$39:$A$782,$A148,СВЦЭМ!$B$39:$B$782,T$119)+'СЕТ СН'!$I$11+СВЦЭМ!$D$10+'СЕТ СН'!$I$5-'СЕТ СН'!$I$21</f>
        <v>5436.79865617</v>
      </c>
      <c r="U148" s="36">
        <f>SUMIFS(СВЦЭМ!$D$39:$D$782,СВЦЭМ!$A$39:$A$782,$A148,СВЦЭМ!$B$39:$B$782,U$119)+'СЕТ СН'!$I$11+СВЦЭМ!$D$10+'СЕТ СН'!$I$5-'СЕТ СН'!$I$21</f>
        <v>5426.5924361699999</v>
      </c>
      <c r="V148" s="36">
        <f>SUMIFS(СВЦЭМ!$D$39:$D$782,СВЦЭМ!$A$39:$A$782,$A148,СВЦЭМ!$B$39:$B$782,V$119)+'СЕТ СН'!$I$11+СВЦЭМ!$D$10+'СЕТ СН'!$I$5-'СЕТ СН'!$I$21</f>
        <v>5433.4860591300003</v>
      </c>
      <c r="W148" s="36">
        <f>SUMIFS(СВЦЭМ!$D$39:$D$782,СВЦЭМ!$A$39:$A$782,$A148,СВЦЭМ!$B$39:$B$782,W$119)+'СЕТ СН'!$I$11+СВЦЭМ!$D$10+'СЕТ СН'!$I$5-'СЕТ СН'!$I$21</f>
        <v>5419.4884022200004</v>
      </c>
      <c r="X148" s="36">
        <f>SUMIFS(СВЦЭМ!$D$39:$D$782,СВЦЭМ!$A$39:$A$782,$A148,СВЦЭМ!$B$39:$B$782,X$119)+'СЕТ СН'!$I$11+СВЦЭМ!$D$10+'СЕТ СН'!$I$5-'СЕТ СН'!$I$21</f>
        <v>5451.9812254600001</v>
      </c>
      <c r="Y148" s="36">
        <f>SUMIFS(СВЦЭМ!$D$39:$D$782,СВЦЭМ!$A$39:$A$782,$A148,СВЦЭМ!$B$39:$B$782,Y$119)+'СЕТ СН'!$I$11+СВЦЭМ!$D$10+'СЕТ СН'!$I$5-'СЕТ СН'!$I$21</f>
        <v>5506.3557747499999</v>
      </c>
    </row>
    <row r="149" spans="1:27" ht="15.75" x14ac:dyDescent="0.2">
      <c r="A149" s="35">
        <f t="shared" si="3"/>
        <v>45442</v>
      </c>
      <c r="B149" s="36">
        <f>SUMIFS(СВЦЭМ!$D$39:$D$782,СВЦЭМ!$A$39:$A$782,$A149,СВЦЭМ!$B$39:$B$782,B$119)+'СЕТ СН'!$I$11+СВЦЭМ!$D$10+'СЕТ СН'!$I$5-'СЕТ СН'!$I$21</f>
        <v>5469.8635290299999</v>
      </c>
      <c r="C149" s="36">
        <f>SUMIFS(СВЦЭМ!$D$39:$D$782,СВЦЭМ!$A$39:$A$782,$A149,СВЦЭМ!$B$39:$B$782,C$119)+'СЕТ СН'!$I$11+СВЦЭМ!$D$10+'СЕТ СН'!$I$5-'СЕТ СН'!$I$21</f>
        <v>5548.4643989300002</v>
      </c>
      <c r="D149" s="36">
        <f>SUMIFS(СВЦЭМ!$D$39:$D$782,СВЦЭМ!$A$39:$A$782,$A149,СВЦЭМ!$B$39:$B$782,D$119)+'СЕТ СН'!$I$11+СВЦЭМ!$D$10+'СЕТ СН'!$I$5-'СЕТ СН'!$I$21</f>
        <v>5610.4403572400006</v>
      </c>
      <c r="E149" s="36">
        <f>SUMIFS(СВЦЭМ!$D$39:$D$782,СВЦЭМ!$A$39:$A$782,$A149,СВЦЭМ!$B$39:$B$782,E$119)+'СЕТ СН'!$I$11+СВЦЭМ!$D$10+'СЕТ СН'!$I$5-'СЕТ СН'!$I$21</f>
        <v>5611.6060508099999</v>
      </c>
      <c r="F149" s="36">
        <f>SUMIFS(СВЦЭМ!$D$39:$D$782,СВЦЭМ!$A$39:$A$782,$A149,СВЦЭМ!$B$39:$B$782,F$119)+'СЕТ СН'!$I$11+СВЦЭМ!$D$10+'СЕТ СН'!$I$5-'СЕТ СН'!$I$21</f>
        <v>5615.5144900699997</v>
      </c>
      <c r="G149" s="36">
        <f>SUMIFS(СВЦЭМ!$D$39:$D$782,СВЦЭМ!$A$39:$A$782,$A149,СВЦЭМ!$B$39:$B$782,G$119)+'СЕТ СН'!$I$11+СВЦЭМ!$D$10+'СЕТ СН'!$I$5-'СЕТ СН'!$I$21</f>
        <v>5618.9113943499997</v>
      </c>
      <c r="H149" s="36">
        <f>SUMIFS(СВЦЭМ!$D$39:$D$782,СВЦЭМ!$A$39:$A$782,$A149,СВЦЭМ!$B$39:$B$782,H$119)+'СЕТ СН'!$I$11+СВЦЭМ!$D$10+'СЕТ СН'!$I$5-'СЕТ СН'!$I$21</f>
        <v>5561.2464632700003</v>
      </c>
      <c r="I149" s="36">
        <f>SUMIFS(СВЦЭМ!$D$39:$D$782,СВЦЭМ!$A$39:$A$782,$A149,СВЦЭМ!$B$39:$B$782,I$119)+'СЕТ СН'!$I$11+СВЦЭМ!$D$10+'СЕТ СН'!$I$5-'СЕТ СН'!$I$21</f>
        <v>5506.5777613400005</v>
      </c>
      <c r="J149" s="36">
        <f>SUMIFS(СВЦЭМ!$D$39:$D$782,СВЦЭМ!$A$39:$A$782,$A149,СВЦЭМ!$B$39:$B$782,J$119)+'СЕТ СН'!$I$11+СВЦЭМ!$D$10+'СЕТ СН'!$I$5-'СЕТ СН'!$I$21</f>
        <v>5417.5914534000003</v>
      </c>
      <c r="K149" s="36">
        <f>SUMIFS(СВЦЭМ!$D$39:$D$782,СВЦЭМ!$A$39:$A$782,$A149,СВЦЭМ!$B$39:$B$782,K$119)+'СЕТ СН'!$I$11+СВЦЭМ!$D$10+'СЕТ СН'!$I$5-'СЕТ СН'!$I$21</f>
        <v>5384.1930568400003</v>
      </c>
      <c r="L149" s="36">
        <f>SUMIFS(СВЦЭМ!$D$39:$D$782,СВЦЭМ!$A$39:$A$782,$A149,СВЦЭМ!$B$39:$B$782,L$119)+'СЕТ СН'!$I$11+СВЦЭМ!$D$10+'СЕТ СН'!$I$5-'СЕТ СН'!$I$21</f>
        <v>5373.8837105800003</v>
      </c>
      <c r="M149" s="36">
        <f>SUMIFS(СВЦЭМ!$D$39:$D$782,СВЦЭМ!$A$39:$A$782,$A149,СВЦЭМ!$B$39:$B$782,M$119)+'СЕТ СН'!$I$11+СВЦЭМ!$D$10+'СЕТ СН'!$I$5-'СЕТ СН'!$I$21</f>
        <v>5375.56693688</v>
      </c>
      <c r="N149" s="36">
        <f>SUMIFS(СВЦЭМ!$D$39:$D$782,СВЦЭМ!$A$39:$A$782,$A149,СВЦЭМ!$B$39:$B$782,N$119)+'СЕТ СН'!$I$11+СВЦЭМ!$D$10+'СЕТ СН'!$I$5-'СЕТ СН'!$I$21</f>
        <v>5399.1993182400001</v>
      </c>
      <c r="O149" s="36">
        <f>SUMIFS(СВЦЭМ!$D$39:$D$782,СВЦЭМ!$A$39:$A$782,$A149,СВЦЭМ!$B$39:$B$782,O$119)+'СЕТ СН'!$I$11+СВЦЭМ!$D$10+'СЕТ СН'!$I$5-'СЕТ СН'!$I$21</f>
        <v>5411.7374420899996</v>
      </c>
      <c r="P149" s="36">
        <f>SUMIFS(СВЦЭМ!$D$39:$D$782,СВЦЭМ!$A$39:$A$782,$A149,СВЦЭМ!$B$39:$B$782,P$119)+'СЕТ СН'!$I$11+СВЦЭМ!$D$10+'СЕТ СН'!$I$5-'СЕТ СН'!$I$21</f>
        <v>5419.9064343</v>
      </c>
      <c r="Q149" s="36">
        <f>SUMIFS(СВЦЭМ!$D$39:$D$782,СВЦЭМ!$A$39:$A$782,$A149,СВЦЭМ!$B$39:$B$782,Q$119)+'СЕТ СН'!$I$11+СВЦЭМ!$D$10+'СЕТ СН'!$I$5-'СЕТ СН'!$I$21</f>
        <v>5432.4926579599996</v>
      </c>
      <c r="R149" s="36">
        <f>SUMIFS(СВЦЭМ!$D$39:$D$782,СВЦЭМ!$A$39:$A$782,$A149,СВЦЭМ!$B$39:$B$782,R$119)+'СЕТ СН'!$I$11+СВЦЭМ!$D$10+'СЕТ СН'!$I$5-'СЕТ СН'!$I$21</f>
        <v>5431.2939014700005</v>
      </c>
      <c r="S149" s="36">
        <f>SUMIFS(СВЦЭМ!$D$39:$D$782,СВЦЭМ!$A$39:$A$782,$A149,СВЦЭМ!$B$39:$B$782,S$119)+'СЕТ СН'!$I$11+СВЦЭМ!$D$10+'СЕТ СН'!$I$5-'СЕТ СН'!$I$21</f>
        <v>5411.2463825499999</v>
      </c>
      <c r="T149" s="36">
        <f>SUMIFS(СВЦЭМ!$D$39:$D$782,СВЦЭМ!$A$39:$A$782,$A149,СВЦЭМ!$B$39:$B$782,T$119)+'СЕТ СН'!$I$11+СВЦЭМ!$D$10+'СЕТ СН'!$I$5-'СЕТ СН'!$I$21</f>
        <v>5388.2477598599999</v>
      </c>
      <c r="U149" s="36">
        <f>SUMIFS(СВЦЭМ!$D$39:$D$782,СВЦЭМ!$A$39:$A$782,$A149,СВЦЭМ!$B$39:$B$782,U$119)+'СЕТ СН'!$I$11+СВЦЭМ!$D$10+'СЕТ СН'!$I$5-'СЕТ СН'!$I$21</f>
        <v>5388.2067726900004</v>
      </c>
      <c r="V149" s="36">
        <f>SUMIFS(СВЦЭМ!$D$39:$D$782,СВЦЭМ!$A$39:$A$782,$A149,СВЦЭМ!$B$39:$B$782,V$119)+'СЕТ СН'!$I$11+СВЦЭМ!$D$10+'СЕТ СН'!$I$5-'СЕТ СН'!$I$21</f>
        <v>5400.7581888200002</v>
      </c>
      <c r="W149" s="36">
        <f>SUMIFS(СВЦЭМ!$D$39:$D$782,СВЦЭМ!$A$39:$A$782,$A149,СВЦЭМ!$B$39:$B$782,W$119)+'СЕТ СН'!$I$11+СВЦЭМ!$D$10+'СЕТ СН'!$I$5-'СЕТ СН'!$I$21</f>
        <v>5369.4650841100001</v>
      </c>
      <c r="X149" s="36">
        <f>SUMIFS(СВЦЭМ!$D$39:$D$782,СВЦЭМ!$A$39:$A$782,$A149,СВЦЭМ!$B$39:$B$782,X$119)+'СЕТ СН'!$I$11+СВЦЭМ!$D$10+'СЕТ СН'!$I$5-'СЕТ СН'!$I$21</f>
        <v>5404.2625216500001</v>
      </c>
      <c r="Y149" s="36">
        <f>SUMIFS(СВЦЭМ!$D$39:$D$782,СВЦЭМ!$A$39:$A$782,$A149,СВЦЭМ!$B$39:$B$782,Y$119)+'СЕТ СН'!$I$11+СВЦЭМ!$D$10+'СЕТ СН'!$I$5-'СЕТ СН'!$I$21</f>
        <v>5481.79370973</v>
      </c>
    </row>
    <row r="150" spans="1:27" ht="15.75" x14ac:dyDescent="0.2">
      <c r="A150" s="35">
        <f t="shared" si="3"/>
        <v>45443</v>
      </c>
      <c r="B150" s="36">
        <f>SUMIFS(СВЦЭМ!$D$39:$D$782,СВЦЭМ!$A$39:$A$782,$A150,СВЦЭМ!$B$39:$B$782,B$119)+'СЕТ СН'!$I$11+СВЦЭМ!$D$10+'СЕТ СН'!$I$5-'СЕТ СН'!$I$21</f>
        <v>5470.7251282699999</v>
      </c>
      <c r="C150" s="36">
        <f>SUMIFS(СВЦЭМ!$D$39:$D$782,СВЦЭМ!$A$39:$A$782,$A150,СВЦЭМ!$B$39:$B$782,C$119)+'СЕТ СН'!$I$11+СВЦЭМ!$D$10+'СЕТ СН'!$I$5-'СЕТ СН'!$I$21</f>
        <v>5542.66334732</v>
      </c>
      <c r="D150" s="36">
        <f>SUMIFS(СВЦЭМ!$D$39:$D$782,СВЦЭМ!$A$39:$A$782,$A150,СВЦЭМ!$B$39:$B$782,D$119)+'СЕТ СН'!$I$11+СВЦЭМ!$D$10+'СЕТ СН'!$I$5-'СЕТ СН'!$I$21</f>
        <v>5578.7386245400003</v>
      </c>
      <c r="E150" s="36">
        <f>SUMIFS(СВЦЭМ!$D$39:$D$782,СВЦЭМ!$A$39:$A$782,$A150,СВЦЭМ!$B$39:$B$782,E$119)+'СЕТ СН'!$I$11+СВЦЭМ!$D$10+'СЕТ СН'!$I$5-'СЕТ СН'!$I$21</f>
        <v>5616.7592777299997</v>
      </c>
      <c r="F150" s="36">
        <f>SUMIFS(СВЦЭМ!$D$39:$D$782,СВЦЭМ!$A$39:$A$782,$A150,СВЦЭМ!$B$39:$B$782,F$119)+'СЕТ СН'!$I$11+СВЦЭМ!$D$10+'СЕТ СН'!$I$5-'СЕТ СН'!$I$21</f>
        <v>5638.8217727299998</v>
      </c>
      <c r="G150" s="36">
        <f>SUMIFS(СВЦЭМ!$D$39:$D$782,СВЦЭМ!$A$39:$A$782,$A150,СВЦЭМ!$B$39:$B$782,G$119)+'СЕТ СН'!$I$11+СВЦЭМ!$D$10+'СЕТ СН'!$I$5-'СЕТ СН'!$I$21</f>
        <v>5619.0135379500007</v>
      </c>
      <c r="H150" s="36">
        <f>SUMIFS(СВЦЭМ!$D$39:$D$782,СВЦЭМ!$A$39:$A$782,$A150,СВЦЭМ!$B$39:$B$782,H$119)+'СЕТ СН'!$I$11+СВЦЭМ!$D$10+'СЕТ СН'!$I$5-'СЕТ СН'!$I$21</f>
        <v>5540.0181685999996</v>
      </c>
      <c r="I150" s="36">
        <f>SUMIFS(СВЦЭМ!$D$39:$D$782,СВЦЭМ!$A$39:$A$782,$A150,СВЦЭМ!$B$39:$B$782,I$119)+'СЕТ СН'!$I$11+СВЦЭМ!$D$10+'СЕТ СН'!$I$5-'СЕТ СН'!$I$21</f>
        <v>5520.5529644199996</v>
      </c>
      <c r="J150" s="36">
        <f>SUMIFS(СВЦЭМ!$D$39:$D$782,СВЦЭМ!$A$39:$A$782,$A150,СВЦЭМ!$B$39:$B$782,J$119)+'СЕТ СН'!$I$11+СВЦЭМ!$D$10+'СЕТ СН'!$I$5-'СЕТ СН'!$I$21</f>
        <v>5462.9598078899999</v>
      </c>
      <c r="K150" s="36">
        <f>SUMIFS(СВЦЭМ!$D$39:$D$782,СВЦЭМ!$A$39:$A$782,$A150,СВЦЭМ!$B$39:$B$782,K$119)+'СЕТ СН'!$I$11+СВЦЭМ!$D$10+'СЕТ СН'!$I$5-'СЕТ СН'!$I$21</f>
        <v>5467.4323464600002</v>
      </c>
      <c r="L150" s="36">
        <f>SUMIFS(СВЦЭМ!$D$39:$D$782,СВЦЭМ!$A$39:$A$782,$A150,СВЦЭМ!$B$39:$B$782,L$119)+'СЕТ СН'!$I$11+СВЦЭМ!$D$10+'СЕТ СН'!$I$5-'СЕТ СН'!$I$21</f>
        <v>5440.5549235199996</v>
      </c>
      <c r="M150" s="36">
        <f>SUMIFS(СВЦЭМ!$D$39:$D$782,СВЦЭМ!$A$39:$A$782,$A150,СВЦЭМ!$B$39:$B$782,M$119)+'СЕТ СН'!$I$11+СВЦЭМ!$D$10+'СЕТ СН'!$I$5-'СЕТ СН'!$I$21</f>
        <v>5436.1900703700003</v>
      </c>
      <c r="N150" s="36">
        <f>SUMIFS(СВЦЭМ!$D$39:$D$782,СВЦЭМ!$A$39:$A$782,$A150,СВЦЭМ!$B$39:$B$782,N$119)+'СЕТ СН'!$I$11+СВЦЭМ!$D$10+'СЕТ СН'!$I$5-'СЕТ СН'!$I$21</f>
        <v>5455.4394098399998</v>
      </c>
      <c r="O150" s="36">
        <f>SUMIFS(СВЦЭМ!$D$39:$D$782,СВЦЭМ!$A$39:$A$782,$A150,СВЦЭМ!$B$39:$B$782,O$119)+'СЕТ СН'!$I$11+СВЦЭМ!$D$10+'СЕТ СН'!$I$5-'СЕТ СН'!$I$21</f>
        <v>5442.7554919699996</v>
      </c>
      <c r="P150" s="36">
        <f>SUMIFS(СВЦЭМ!$D$39:$D$782,СВЦЭМ!$A$39:$A$782,$A150,СВЦЭМ!$B$39:$B$782,P$119)+'СЕТ СН'!$I$11+СВЦЭМ!$D$10+'СЕТ СН'!$I$5-'СЕТ СН'!$I$21</f>
        <v>5446.3813525200003</v>
      </c>
      <c r="Q150" s="36">
        <f>SUMIFS(СВЦЭМ!$D$39:$D$782,СВЦЭМ!$A$39:$A$782,$A150,СВЦЭМ!$B$39:$B$782,Q$119)+'СЕТ СН'!$I$11+СВЦЭМ!$D$10+'СЕТ СН'!$I$5-'СЕТ СН'!$I$21</f>
        <v>5462.2363016700001</v>
      </c>
      <c r="R150" s="36">
        <f>SUMIFS(СВЦЭМ!$D$39:$D$782,СВЦЭМ!$A$39:$A$782,$A150,СВЦЭМ!$B$39:$B$782,R$119)+'СЕТ СН'!$I$11+СВЦЭМ!$D$10+'СЕТ СН'!$I$5-'СЕТ СН'!$I$21</f>
        <v>5462.7254674699998</v>
      </c>
      <c r="S150" s="36">
        <f>SUMIFS(СВЦЭМ!$D$39:$D$782,СВЦЭМ!$A$39:$A$782,$A150,СВЦЭМ!$B$39:$B$782,S$119)+'СЕТ СН'!$I$11+СВЦЭМ!$D$10+'СЕТ СН'!$I$5-'СЕТ СН'!$I$21</f>
        <v>5440.8190556099999</v>
      </c>
      <c r="T150" s="36">
        <f>SUMIFS(СВЦЭМ!$D$39:$D$782,СВЦЭМ!$A$39:$A$782,$A150,СВЦЭМ!$B$39:$B$782,T$119)+'СЕТ СН'!$I$11+СВЦЭМ!$D$10+'СЕТ СН'!$I$5-'СЕТ СН'!$I$21</f>
        <v>5399.1190352900003</v>
      </c>
      <c r="U150" s="36">
        <f>SUMIFS(СВЦЭМ!$D$39:$D$782,СВЦЭМ!$A$39:$A$782,$A150,СВЦЭМ!$B$39:$B$782,U$119)+'СЕТ СН'!$I$11+СВЦЭМ!$D$10+'СЕТ СН'!$I$5-'СЕТ СН'!$I$21</f>
        <v>5394.6354881500001</v>
      </c>
      <c r="V150" s="36">
        <f>SUMIFS(СВЦЭМ!$D$39:$D$782,СВЦЭМ!$A$39:$A$782,$A150,СВЦЭМ!$B$39:$B$782,V$119)+'СЕТ СН'!$I$11+СВЦЭМ!$D$10+'СЕТ СН'!$I$5-'СЕТ СН'!$I$21</f>
        <v>5405.7257429000001</v>
      </c>
      <c r="W150" s="36">
        <f>SUMIFS(СВЦЭМ!$D$39:$D$782,СВЦЭМ!$A$39:$A$782,$A150,СВЦЭМ!$B$39:$B$782,W$119)+'СЕТ СН'!$I$11+СВЦЭМ!$D$10+'СЕТ СН'!$I$5-'СЕТ СН'!$I$21</f>
        <v>5383.6681890999998</v>
      </c>
      <c r="X150" s="36">
        <f>SUMIFS(СВЦЭМ!$D$39:$D$782,СВЦЭМ!$A$39:$A$782,$A150,СВЦЭМ!$B$39:$B$782,X$119)+'СЕТ СН'!$I$11+СВЦЭМ!$D$10+'СЕТ СН'!$I$5-'СЕТ СН'!$I$21</f>
        <v>5414.1410470600003</v>
      </c>
      <c r="Y150" s="36">
        <f>SUMIFS(СВЦЭМ!$D$39:$D$782,СВЦЭМ!$A$39:$A$782,$A150,СВЦЭМ!$B$39:$B$782,Y$119)+'СЕТ СН'!$I$11+СВЦЭМ!$D$10+'СЕТ СН'!$I$5-'СЕТ СН'!$I$21</f>
        <v>5423.51884789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01.05.2024</v>
      </c>
      <c r="B156" s="36">
        <f>SUMIFS(СВЦЭМ!$E$39:$E$782,СВЦЭМ!$A$39:$A$782,$A156,СВЦЭМ!$B$39:$B$782,B$155)+'СЕТ СН'!$F$12</f>
        <v>263.6963174</v>
      </c>
      <c r="C156" s="36">
        <f>SUMIFS(СВЦЭМ!$E$39:$E$782,СВЦЭМ!$A$39:$A$782,$A156,СВЦЭМ!$B$39:$B$782,C$155)+'СЕТ СН'!$F$12</f>
        <v>270.28595049</v>
      </c>
      <c r="D156" s="36">
        <f>SUMIFS(СВЦЭМ!$E$39:$E$782,СВЦЭМ!$A$39:$A$782,$A156,СВЦЭМ!$B$39:$B$782,D$155)+'СЕТ СН'!$F$12</f>
        <v>273.26789239999999</v>
      </c>
      <c r="E156" s="36">
        <f>SUMIFS(СВЦЭМ!$E$39:$E$782,СВЦЭМ!$A$39:$A$782,$A156,СВЦЭМ!$B$39:$B$782,E$155)+'СЕТ СН'!$F$12</f>
        <v>274.59005674000002</v>
      </c>
      <c r="F156" s="36">
        <f>SUMIFS(СВЦЭМ!$E$39:$E$782,СВЦЭМ!$A$39:$A$782,$A156,СВЦЭМ!$B$39:$B$782,F$155)+'СЕТ СН'!$F$12</f>
        <v>273.93474308999998</v>
      </c>
      <c r="G156" s="36">
        <f>SUMIFS(СВЦЭМ!$E$39:$E$782,СВЦЭМ!$A$39:$A$782,$A156,СВЦЭМ!$B$39:$B$782,G$155)+'СЕТ СН'!$F$12</f>
        <v>272.28800312999999</v>
      </c>
      <c r="H156" s="36">
        <f>SUMIFS(СВЦЭМ!$E$39:$E$782,СВЦЭМ!$A$39:$A$782,$A156,СВЦЭМ!$B$39:$B$782,H$155)+'СЕТ СН'!$F$12</f>
        <v>271.26020320999999</v>
      </c>
      <c r="I156" s="36">
        <f>SUMIFS(СВЦЭМ!$E$39:$E$782,СВЦЭМ!$A$39:$A$782,$A156,СВЦЭМ!$B$39:$B$782,I$155)+'СЕТ СН'!$F$12</f>
        <v>265.78247121999999</v>
      </c>
      <c r="J156" s="36">
        <f>SUMIFS(СВЦЭМ!$E$39:$E$782,СВЦЭМ!$A$39:$A$782,$A156,СВЦЭМ!$B$39:$B$782,J$155)+'СЕТ СН'!$F$12</f>
        <v>251.33954166000001</v>
      </c>
      <c r="K156" s="36">
        <f>SUMIFS(СВЦЭМ!$E$39:$E$782,СВЦЭМ!$A$39:$A$782,$A156,СВЦЭМ!$B$39:$B$782,K$155)+'СЕТ СН'!$F$12</f>
        <v>240.93310371000001</v>
      </c>
      <c r="L156" s="36">
        <f>SUMIFS(СВЦЭМ!$E$39:$E$782,СВЦЭМ!$A$39:$A$782,$A156,СВЦЭМ!$B$39:$B$782,L$155)+'СЕТ СН'!$F$12</f>
        <v>239.91830880000001</v>
      </c>
      <c r="M156" s="36">
        <f>SUMIFS(СВЦЭМ!$E$39:$E$782,СВЦЭМ!$A$39:$A$782,$A156,СВЦЭМ!$B$39:$B$782,M$155)+'СЕТ СН'!$F$12</f>
        <v>240.59660421000001</v>
      </c>
      <c r="N156" s="36">
        <f>SUMIFS(СВЦЭМ!$E$39:$E$782,СВЦЭМ!$A$39:$A$782,$A156,СВЦЭМ!$B$39:$B$782,N$155)+'СЕТ СН'!$F$12</f>
        <v>248.19068866000001</v>
      </c>
      <c r="O156" s="36">
        <f>SUMIFS(СВЦЭМ!$E$39:$E$782,СВЦЭМ!$A$39:$A$782,$A156,СВЦЭМ!$B$39:$B$782,O$155)+'СЕТ СН'!$F$12</f>
        <v>251.51358571</v>
      </c>
      <c r="P156" s="36">
        <f>SUMIFS(СВЦЭМ!$E$39:$E$782,СВЦЭМ!$A$39:$A$782,$A156,СВЦЭМ!$B$39:$B$782,P$155)+'СЕТ СН'!$F$12</f>
        <v>254.40879519000001</v>
      </c>
      <c r="Q156" s="36">
        <f>SUMIFS(СВЦЭМ!$E$39:$E$782,СВЦЭМ!$A$39:$A$782,$A156,СВЦЭМ!$B$39:$B$782,Q$155)+'СЕТ СН'!$F$12</f>
        <v>257.29731569</v>
      </c>
      <c r="R156" s="36">
        <f>SUMIFS(СВЦЭМ!$E$39:$E$782,СВЦЭМ!$A$39:$A$782,$A156,СВЦЭМ!$B$39:$B$782,R$155)+'СЕТ СН'!$F$12</f>
        <v>257.63293128999999</v>
      </c>
      <c r="S156" s="36">
        <f>SUMIFS(СВЦЭМ!$E$39:$E$782,СВЦЭМ!$A$39:$A$782,$A156,СВЦЭМ!$B$39:$B$782,S$155)+'СЕТ СН'!$F$12</f>
        <v>255.45158398999999</v>
      </c>
      <c r="T156" s="36">
        <f>SUMIFS(СВЦЭМ!$E$39:$E$782,СВЦЭМ!$A$39:$A$782,$A156,СВЦЭМ!$B$39:$B$782,T$155)+'СЕТ СН'!$F$12</f>
        <v>244.15277223000001</v>
      </c>
      <c r="U156" s="36">
        <f>SUMIFS(СВЦЭМ!$E$39:$E$782,СВЦЭМ!$A$39:$A$782,$A156,СВЦЭМ!$B$39:$B$782,U$155)+'СЕТ СН'!$F$12</f>
        <v>240.16761896</v>
      </c>
      <c r="V156" s="36">
        <f>SUMIFS(СВЦЭМ!$E$39:$E$782,СВЦЭМ!$A$39:$A$782,$A156,СВЦЭМ!$B$39:$B$782,V$155)+'СЕТ СН'!$F$12</f>
        <v>238.70247995</v>
      </c>
      <c r="W156" s="36">
        <f>SUMIFS(СВЦЭМ!$E$39:$E$782,СВЦЭМ!$A$39:$A$782,$A156,СВЦЭМ!$B$39:$B$782,W$155)+'СЕТ СН'!$F$12</f>
        <v>238.18096937999999</v>
      </c>
      <c r="X156" s="36">
        <f>SUMIFS(СВЦЭМ!$E$39:$E$782,СВЦЭМ!$A$39:$A$782,$A156,СВЦЭМ!$B$39:$B$782,X$155)+'СЕТ СН'!$F$12</f>
        <v>238.71884442000001</v>
      </c>
      <c r="Y156" s="36">
        <f>SUMIFS(СВЦЭМ!$E$39:$E$782,СВЦЭМ!$A$39:$A$782,$A156,СВЦЭМ!$B$39:$B$782,Y$155)+'СЕТ СН'!$F$12</f>
        <v>238.20623262000001</v>
      </c>
      <c r="AA156" s="45"/>
    </row>
    <row r="157" spans="1:27" ht="15.75" x14ac:dyDescent="0.2">
      <c r="A157" s="35">
        <f>A156+1</f>
        <v>45414</v>
      </c>
      <c r="B157" s="36">
        <f>SUMIFS(СВЦЭМ!$E$39:$E$782,СВЦЭМ!$A$39:$A$782,$A157,СВЦЭМ!$B$39:$B$782,B$155)+'СЕТ СН'!$F$12</f>
        <v>243.80356204</v>
      </c>
      <c r="C157" s="36">
        <f>SUMIFS(СВЦЭМ!$E$39:$E$782,СВЦЭМ!$A$39:$A$782,$A157,СВЦЭМ!$B$39:$B$782,C$155)+'СЕТ СН'!$F$12</f>
        <v>251.53306789999999</v>
      </c>
      <c r="D157" s="36">
        <f>SUMIFS(СВЦЭМ!$E$39:$E$782,СВЦЭМ!$A$39:$A$782,$A157,СВЦЭМ!$B$39:$B$782,D$155)+'СЕТ СН'!$F$12</f>
        <v>255.25368429</v>
      </c>
      <c r="E157" s="36">
        <f>SUMIFS(СВЦЭМ!$E$39:$E$782,СВЦЭМ!$A$39:$A$782,$A157,СВЦЭМ!$B$39:$B$782,E$155)+'СЕТ СН'!$F$12</f>
        <v>256.83707722999998</v>
      </c>
      <c r="F157" s="36">
        <f>SUMIFS(СВЦЭМ!$E$39:$E$782,СВЦЭМ!$A$39:$A$782,$A157,СВЦЭМ!$B$39:$B$782,F$155)+'СЕТ СН'!$F$12</f>
        <v>256.37065934999998</v>
      </c>
      <c r="G157" s="36">
        <f>SUMIFS(СВЦЭМ!$E$39:$E$782,СВЦЭМ!$A$39:$A$782,$A157,СВЦЭМ!$B$39:$B$782,G$155)+'СЕТ СН'!$F$12</f>
        <v>253.85851087</v>
      </c>
      <c r="H157" s="36">
        <f>SUMIFS(СВЦЭМ!$E$39:$E$782,СВЦЭМ!$A$39:$A$782,$A157,СВЦЭМ!$B$39:$B$782,H$155)+'СЕТ СН'!$F$12</f>
        <v>245.85900544</v>
      </c>
      <c r="I157" s="36">
        <f>SUMIFS(СВЦЭМ!$E$39:$E$782,СВЦЭМ!$A$39:$A$782,$A157,СВЦЭМ!$B$39:$B$782,I$155)+'СЕТ СН'!$F$12</f>
        <v>234.94846519000001</v>
      </c>
      <c r="J157" s="36">
        <f>SUMIFS(СВЦЭМ!$E$39:$E$782,СВЦЭМ!$A$39:$A$782,$A157,СВЦЭМ!$B$39:$B$782,J$155)+'СЕТ СН'!$F$12</f>
        <v>227.21075112</v>
      </c>
      <c r="K157" s="36">
        <f>SUMIFS(СВЦЭМ!$E$39:$E$782,СВЦЭМ!$A$39:$A$782,$A157,СВЦЭМ!$B$39:$B$782,K$155)+'СЕТ СН'!$F$12</f>
        <v>223.21769125</v>
      </c>
      <c r="L157" s="36">
        <f>SUMIFS(СВЦЭМ!$E$39:$E$782,СВЦЭМ!$A$39:$A$782,$A157,СВЦЭМ!$B$39:$B$782,L$155)+'СЕТ СН'!$F$12</f>
        <v>224.05634850999999</v>
      </c>
      <c r="M157" s="36">
        <f>SUMIFS(СВЦЭМ!$E$39:$E$782,СВЦЭМ!$A$39:$A$782,$A157,СВЦЭМ!$B$39:$B$782,M$155)+'СЕТ СН'!$F$12</f>
        <v>226.94876568000001</v>
      </c>
      <c r="N157" s="36">
        <f>SUMIFS(СВЦЭМ!$E$39:$E$782,СВЦЭМ!$A$39:$A$782,$A157,СВЦЭМ!$B$39:$B$782,N$155)+'СЕТ СН'!$F$12</f>
        <v>230.23394873999999</v>
      </c>
      <c r="O157" s="36">
        <f>SUMIFS(СВЦЭМ!$E$39:$E$782,СВЦЭМ!$A$39:$A$782,$A157,СВЦЭМ!$B$39:$B$782,O$155)+'СЕТ СН'!$F$12</f>
        <v>230.01588265000001</v>
      </c>
      <c r="P157" s="36">
        <f>SUMIFS(СВЦЭМ!$E$39:$E$782,СВЦЭМ!$A$39:$A$782,$A157,СВЦЭМ!$B$39:$B$782,P$155)+'СЕТ СН'!$F$12</f>
        <v>231.81685666000001</v>
      </c>
      <c r="Q157" s="36">
        <f>SUMIFS(СВЦЭМ!$E$39:$E$782,СВЦЭМ!$A$39:$A$782,$A157,СВЦЭМ!$B$39:$B$782,Q$155)+'СЕТ СН'!$F$12</f>
        <v>234.83585721</v>
      </c>
      <c r="R157" s="36">
        <f>SUMIFS(СВЦЭМ!$E$39:$E$782,СВЦЭМ!$A$39:$A$782,$A157,СВЦЭМ!$B$39:$B$782,R$155)+'СЕТ СН'!$F$12</f>
        <v>235.39544119999999</v>
      </c>
      <c r="S157" s="36">
        <f>SUMIFS(СВЦЭМ!$E$39:$E$782,СВЦЭМ!$A$39:$A$782,$A157,СВЦЭМ!$B$39:$B$782,S$155)+'СЕТ СН'!$F$12</f>
        <v>235.36785019000001</v>
      </c>
      <c r="T157" s="36">
        <f>SUMIFS(СВЦЭМ!$E$39:$E$782,СВЦЭМ!$A$39:$A$782,$A157,СВЦЭМ!$B$39:$B$782,T$155)+'СЕТ СН'!$F$12</f>
        <v>231.36528634000001</v>
      </c>
      <c r="U157" s="36">
        <f>SUMIFS(СВЦЭМ!$E$39:$E$782,СВЦЭМ!$A$39:$A$782,$A157,СВЦЭМ!$B$39:$B$782,U$155)+'СЕТ СН'!$F$12</f>
        <v>227.07767737</v>
      </c>
      <c r="V157" s="36">
        <f>SUMIFS(СВЦЭМ!$E$39:$E$782,СВЦЭМ!$A$39:$A$782,$A157,СВЦЭМ!$B$39:$B$782,V$155)+'СЕТ СН'!$F$12</f>
        <v>219.91314247</v>
      </c>
      <c r="W157" s="36">
        <f>SUMIFS(СВЦЭМ!$E$39:$E$782,СВЦЭМ!$A$39:$A$782,$A157,СВЦЭМ!$B$39:$B$782,W$155)+'СЕТ СН'!$F$12</f>
        <v>219.3536551</v>
      </c>
      <c r="X157" s="36">
        <f>SUMIFS(СВЦЭМ!$E$39:$E$782,СВЦЭМ!$A$39:$A$782,$A157,СВЦЭМ!$B$39:$B$782,X$155)+'СЕТ СН'!$F$12</f>
        <v>227.28406228</v>
      </c>
      <c r="Y157" s="36">
        <f>SUMIFS(СВЦЭМ!$E$39:$E$782,СВЦЭМ!$A$39:$A$782,$A157,СВЦЭМ!$B$39:$B$782,Y$155)+'СЕТ СН'!$F$12</f>
        <v>247.82637102000001</v>
      </c>
    </row>
    <row r="158" spans="1:27" ht="15.75" x14ac:dyDescent="0.2">
      <c r="A158" s="35">
        <f t="shared" ref="A158:A186" si="4">A157+1</f>
        <v>45415</v>
      </c>
      <c r="B158" s="36">
        <f>SUMIFS(СВЦЭМ!$E$39:$E$782,СВЦЭМ!$A$39:$A$782,$A158,СВЦЭМ!$B$39:$B$782,B$155)+'СЕТ СН'!$F$12</f>
        <v>261.16464521</v>
      </c>
      <c r="C158" s="36">
        <f>SUMIFS(СВЦЭМ!$E$39:$E$782,СВЦЭМ!$A$39:$A$782,$A158,СВЦЭМ!$B$39:$B$782,C$155)+'СЕТ СН'!$F$12</f>
        <v>267.91438084999999</v>
      </c>
      <c r="D158" s="36">
        <f>SUMIFS(СВЦЭМ!$E$39:$E$782,СВЦЭМ!$A$39:$A$782,$A158,СВЦЭМ!$B$39:$B$782,D$155)+'СЕТ СН'!$F$12</f>
        <v>271.81132613</v>
      </c>
      <c r="E158" s="36">
        <f>SUMIFS(СВЦЭМ!$E$39:$E$782,СВЦЭМ!$A$39:$A$782,$A158,СВЦЭМ!$B$39:$B$782,E$155)+'СЕТ СН'!$F$12</f>
        <v>274.86056733999999</v>
      </c>
      <c r="F158" s="36">
        <f>SUMIFS(СВЦЭМ!$E$39:$E$782,СВЦЭМ!$A$39:$A$782,$A158,СВЦЭМ!$B$39:$B$782,F$155)+'СЕТ СН'!$F$12</f>
        <v>273.98115875000002</v>
      </c>
      <c r="G158" s="36">
        <f>SUMIFS(СВЦЭМ!$E$39:$E$782,СВЦЭМ!$A$39:$A$782,$A158,СВЦЭМ!$B$39:$B$782,G$155)+'СЕТ СН'!$F$12</f>
        <v>272.27175481</v>
      </c>
      <c r="H158" s="36">
        <f>SUMIFS(СВЦЭМ!$E$39:$E$782,СВЦЭМ!$A$39:$A$782,$A158,СВЦЭМ!$B$39:$B$782,H$155)+'СЕТ СН'!$F$12</f>
        <v>261.56994427000001</v>
      </c>
      <c r="I158" s="36">
        <f>SUMIFS(СВЦЭМ!$E$39:$E$782,СВЦЭМ!$A$39:$A$782,$A158,СВЦЭМ!$B$39:$B$782,I$155)+'СЕТ СН'!$F$12</f>
        <v>248.57821902000001</v>
      </c>
      <c r="J158" s="36">
        <f>SUMIFS(СВЦЭМ!$E$39:$E$782,СВЦЭМ!$A$39:$A$782,$A158,СВЦЭМ!$B$39:$B$782,J$155)+'СЕТ СН'!$F$12</f>
        <v>240.83126439</v>
      </c>
      <c r="K158" s="36">
        <f>SUMIFS(СВЦЭМ!$E$39:$E$782,СВЦЭМ!$A$39:$A$782,$A158,СВЦЭМ!$B$39:$B$782,K$155)+'СЕТ СН'!$F$12</f>
        <v>238.62644315</v>
      </c>
      <c r="L158" s="36">
        <f>SUMIFS(СВЦЭМ!$E$39:$E$782,СВЦЭМ!$A$39:$A$782,$A158,СВЦЭМ!$B$39:$B$782,L$155)+'СЕТ СН'!$F$12</f>
        <v>236.95181714</v>
      </c>
      <c r="M158" s="36">
        <f>SUMIFS(СВЦЭМ!$E$39:$E$782,СВЦЭМ!$A$39:$A$782,$A158,СВЦЭМ!$B$39:$B$782,M$155)+'СЕТ СН'!$F$12</f>
        <v>238.60277452</v>
      </c>
      <c r="N158" s="36">
        <f>SUMIFS(СВЦЭМ!$E$39:$E$782,СВЦЭМ!$A$39:$A$782,$A158,СВЦЭМ!$B$39:$B$782,N$155)+'СЕТ СН'!$F$12</f>
        <v>233.44825015000001</v>
      </c>
      <c r="O158" s="36">
        <f>SUMIFS(СВЦЭМ!$E$39:$E$782,СВЦЭМ!$A$39:$A$782,$A158,СВЦЭМ!$B$39:$B$782,O$155)+'СЕТ СН'!$F$12</f>
        <v>233.30801342999999</v>
      </c>
      <c r="P158" s="36">
        <f>SUMIFS(СВЦЭМ!$E$39:$E$782,СВЦЭМ!$A$39:$A$782,$A158,СВЦЭМ!$B$39:$B$782,P$155)+'СЕТ СН'!$F$12</f>
        <v>240.93266168</v>
      </c>
      <c r="Q158" s="36">
        <f>SUMIFS(СВЦЭМ!$E$39:$E$782,СВЦЭМ!$A$39:$A$782,$A158,СВЦЭМ!$B$39:$B$782,Q$155)+'СЕТ СН'!$F$12</f>
        <v>243.78755738000001</v>
      </c>
      <c r="R158" s="36">
        <f>SUMIFS(СВЦЭМ!$E$39:$E$782,СВЦЭМ!$A$39:$A$782,$A158,СВЦЭМ!$B$39:$B$782,R$155)+'СЕТ СН'!$F$12</f>
        <v>246.56388464</v>
      </c>
      <c r="S158" s="36">
        <f>SUMIFS(СВЦЭМ!$E$39:$E$782,СВЦЭМ!$A$39:$A$782,$A158,СВЦЭМ!$B$39:$B$782,S$155)+'СЕТ СН'!$F$12</f>
        <v>243.71346521999999</v>
      </c>
      <c r="T158" s="36">
        <f>SUMIFS(СВЦЭМ!$E$39:$E$782,СВЦЭМ!$A$39:$A$782,$A158,СВЦЭМ!$B$39:$B$782,T$155)+'СЕТ СН'!$F$12</f>
        <v>240.82203675</v>
      </c>
      <c r="U158" s="36">
        <f>SUMIFS(СВЦЭМ!$E$39:$E$782,СВЦЭМ!$A$39:$A$782,$A158,СВЦЭМ!$B$39:$B$782,U$155)+'СЕТ СН'!$F$12</f>
        <v>238.78382445</v>
      </c>
      <c r="V158" s="36">
        <f>SUMIFS(СВЦЭМ!$E$39:$E$782,СВЦЭМ!$A$39:$A$782,$A158,СВЦЭМ!$B$39:$B$782,V$155)+'СЕТ СН'!$F$12</f>
        <v>236.01790571999999</v>
      </c>
      <c r="W158" s="36">
        <f>SUMIFS(СВЦЭМ!$E$39:$E$782,СВЦЭМ!$A$39:$A$782,$A158,СВЦЭМ!$B$39:$B$782,W$155)+'СЕТ СН'!$F$12</f>
        <v>233.81155043000001</v>
      </c>
      <c r="X158" s="36">
        <f>SUMIFS(СВЦЭМ!$E$39:$E$782,СВЦЭМ!$A$39:$A$782,$A158,СВЦЭМ!$B$39:$B$782,X$155)+'СЕТ СН'!$F$12</f>
        <v>239.95715702000001</v>
      </c>
      <c r="Y158" s="36">
        <f>SUMIFS(СВЦЭМ!$E$39:$E$782,СВЦЭМ!$A$39:$A$782,$A158,СВЦЭМ!$B$39:$B$782,Y$155)+'СЕТ СН'!$F$12</f>
        <v>251.06529384000001</v>
      </c>
    </row>
    <row r="159" spans="1:27" ht="15.75" x14ac:dyDescent="0.2">
      <c r="A159" s="35">
        <f t="shared" si="4"/>
        <v>45416</v>
      </c>
      <c r="B159" s="36">
        <f>SUMIFS(СВЦЭМ!$E$39:$E$782,СВЦЭМ!$A$39:$A$782,$A159,СВЦЭМ!$B$39:$B$782,B$155)+'СЕТ СН'!$F$12</f>
        <v>250.68473111</v>
      </c>
      <c r="C159" s="36">
        <f>SUMIFS(СВЦЭМ!$E$39:$E$782,СВЦЭМ!$A$39:$A$782,$A159,СВЦЭМ!$B$39:$B$782,C$155)+'СЕТ СН'!$F$12</f>
        <v>253.83672741000001</v>
      </c>
      <c r="D159" s="36">
        <f>SUMIFS(СВЦЭМ!$E$39:$E$782,СВЦЭМ!$A$39:$A$782,$A159,СВЦЭМ!$B$39:$B$782,D$155)+'СЕТ СН'!$F$12</f>
        <v>259.08144592000002</v>
      </c>
      <c r="E159" s="36">
        <f>SUMIFS(СВЦЭМ!$E$39:$E$782,СВЦЭМ!$A$39:$A$782,$A159,СВЦЭМ!$B$39:$B$782,E$155)+'СЕТ СН'!$F$12</f>
        <v>263.18765596999998</v>
      </c>
      <c r="F159" s="36">
        <f>SUMIFS(СВЦЭМ!$E$39:$E$782,СВЦЭМ!$A$39:$A$782,$A159,СВЦЭМ!$B$39:$B$782,F$155)+'СЕТ СН'!$F$12</f>
        <v>266.91992132000001</v>
      </c>
      <c r="G159" s="36">
        <f>SUMIFS(СВЦЭМ!$E$39:$E$782,СВЦЭМ!$A$39:$A$782,$A159,СВЦЭМ!$B$39:$B$782,G$155)+'СЕТ СН'!$F$12</f>
        <v>265.38000425000001</v>
      </c>
      <c r="H159" s="36">
        <f>SUMIFS(СВЦЭМ!$E$39:$E$782,СВЦЭМ!$A$39:$A$782,$A159,СВЦЭМ!$B$39:$B$782,H$155)+'СЕТ СН'!$F$12</f>
        <v>247.85426335</v>
      </c>
      <c r="I159" s="36">
        <f>SUMIFS(СВЦЭМ!$E$39:$E$782,СВЦЭМ!$A$39:$A$782,$A159,СВЦЭМ!$B$39:$B$782,I$155)+'СЕТ СН'!$F$12</f>
        <v>240.15219922</v>
      </c>
      <c r="J159" s="36">
        <f>SUMIFS(СВЦЭМ!$E$39:$E$782,СВЦЭМ!$A$39:$A$782,$A159,СВЦЭМ!$B$39:$B$782,J$155)+'СЕТ СН'!$F$12</f>
        <v>229.35073295999999</v>
      </c>
      <c r="K159" s="36">
        <f>SUMIFS(СВЦЭМ!$E$39:$E$782,СВЦЭМ!$A$39:$A$782,$A159,СВЦЭМ!$B$39:$B$782,K$155)+'СЕТ СН'!$F$12</f>
        <v>224.31929604000001</v>
      </c>
      <c r="L159" s="36">
        <f>SUMIFS(СВЦЭМ!$E$39:$E$782,СВЦЭМ!$A$39:$A$782,$A159,СВЦЭМ!$B$39:$B$782,L$155)+'СЕТ СН'!$F$12</f>
        <v>215.86859100000001</v>
      </c>
      <c r="M159" s="36">
        <f>SUMIFS(СВЦЭМ!$E$39:$E$782,СВЦЭМ!$A$39:$A$782,$A159,СВЦЭМ!$B$39:$B$782,M$155)+'СЕТ СН'!$F$12</f>
        <v>215.87571159999999</v>
      </c>
      <c r="N159" s="36">
        <f>SUMIFS(СВЦЭМ!$E$39:$E$782,СВЦЭМ!$A$39:$A$782,$A159,СВЦЭМ!$B$39:$B$782,N$155)+'СЕТ СН'!$F$12</f>
        <v>218.35996342000001</v>
      </c>
      <c r="O159" s="36">
        <f>SUMIFS(СВЦЭМ!$E$39:$E$782,СВЦЭМ!$A$39:$A$782,$A159,СВЦЭМ!$B$39:$B$782,O$155)+'СЕТ СН'!$F$12</f>
        <v>220.38384128000001</v>
      </c>
      <c r="P159" s="36">
        <f>SUMIFS(СВЦЭМ!$E$39:$E$782,СВЦЭМ!$A$39:$A$782,$A159,СВЦЭМ!$B$39:$B$782,P$155)+'СЕТ СН'!$F$12</f>
        <v>222.7295331</v>
      </c>
      <c r="Q159" s="36">
        <f>SUMIFS(СВЦЭМ!$E$39:$E$782,СВЦЭМ!$A$39:$A$782,$A159,СВЦЭМ!$B$39:$B$782,Q$155)+'СЕТ СН'!$F$12</f>
        <v>224.72632873000001</v>
      </c>
      <c r="R159" s="36">
        <f>SUMIFS(СВЦЭМ!$E$39:$E$782,СВЦЭМ!$A$39:$A$782,$A159,СВЦЭМ!$B$39:$B$782,R$155)+'СЕТ СН'!$F$12</f>
        <v>226.08406054</v>
      </c>
      <c r="S159" s="36">
        <f>SUMIFS(СВЦЭМ!$E$39:$E$782,СВЦЭМ!$A$39:$A$782,$A159,СВЦЭМ!$B$39:$B$782,S$155)+'СЕТ СН'!$F$12</f>
        <v>224.39295665</v>
      </c>
      <c r="T159" s="36">
        <f>SUMIFS(СВЦЭМ!$E$39:$E$782,СВЦЭМ!$A$39:$A$782,$A159,СВЦЭМ!$B$39:$B$782,T$155)+'СЕТ СН'!$F$12</f>
        <v>220.9570861</v>
      </c>
      <c r="U159" s="36">
        <f>SUMIFS(СВЦЭМ!$E$39:$E$782,СВЦЭМ!$A$39:$A$782,$A159,СВЦЭМ!$B$39:$B$782,U$155)+'СЕТ СН'!$F$12</f>
        <v>221.17997335000001</v>
      </c>
      <c r="V159" s="36">
        <f>SUMIFS(СВЦЭМ!$E$39:$E$782,СВЦЭМ!$A$39:$A$782,$A159,СВЦЭМ!$B$39:$B$782,V$155)+'СЕТ СН'!$F$12</f>
        <v>225.77971077999999</v>
      </c>
      <c r="W159" s="36">
        <f>SUMIFS(СВЦЭМ!$E$39:$E$782,СВЦЭМ!$A$39:$A$782,$A159,СВЦЭМ!$B$39:$B$782,W$155)+'СЕТ СН'!$F$12</f>
        <v>220.49563476</v>
      </c>
      <c r="X159" s="36">
        <f>SUMIFS(СВЦЭМ!$E$39:$E$782,СВЦЭМ!$A$39:$A$782,$A159,СВЦЭМ!$B$39:$B$782,X$155)+'СЕТ СН'!$F$12</f>
        <v>227.31582745</v>
      </c>
      <c r="Y159" s="36">
        <f>SUMIFS(СВЦЭМ!$E$39:$E$782,СВЦЭМ!$A$39:$A$782,$A159,СВЦЭМ!$B$39:$B$782,Y$155)+'СЕТ СН'!$F$12</f>
        <v>238.51883667000001</v>
      </c>
    </row>
    <row r="160" spans="1:27" ht="15.75" x14ac:dyDescent="0.2">
      <c r="A160" s="35">
        <f t="shared" si="4"/>
        <v>45417</v>
      </c>
      <c r="B160" s="36">
        <f>SUMIFS(СВЦЭМ!$E$39:$E$782,СВЦЭМ!$A$39:$A$782,$A160,СВЦЭМ!$B$39:$B$782,B$155)+'СЕТ СН'!$F$12</f>
        <v>248.48051531999999</v>
      </c>
      <c r="C160" s="36">
        <f>SUMIFS(СВЦЭМ!$E$39:$E$782,СВЦЭМ!$A$39:$A$782,$A160,СВЦЭМ!$B$39:$B$782,C$155)+'СЕТ СН'!$F$12</f>
        <v>257.49252966</v>
      </c>
      <c r="D160" s="36">
        <f>SUMIFS(СВЦЭМ!$E$39:$E$782,СВЦЭМ!$A$39:$A$782,$A160,СВЦЭМ!$B$39:$B$782,D$155)+'СЕТ СН'!$F$12</f>
        <v>262.20252627000002</v>
      </c>
      <c r="E160" s="36">
        <f>SUMIFS(СВЦЭМ!$E$39:$E$782,СВЦЭМ!$A$39:$A$782,$A160,СВЦЭМ!$B$39:$B$782,E$155)+'СЕТ СН'!$F$12</f>
        <v>265.57994573000002</v>
      </c>
      <c r="F160" s="36">
        <f>SUMIFS(СВЦЭМ!$E$39:$E$782,СВЦЭМ!$A$39:$A$782,$A160,СВЦЭМ!$B$39:$B$782,F$155)+'СЕТ СН'!$F$12</f>
        <v>267.08225506999997</v>
      </c>
      <c r="G160" s="36">
        <f>SUMIFS(СВЦЭМ!$E$39:$E$782,СВЦЭМ!$A$39:$A$782,$A160,СВЦЭМ!$B$39:$B$782,G$155)+'СЕТ СН'!$F$12</f>
        <v>264.14820908000002</v>
      </c>
      <c r="H160" s="36">
        <f>SUMIFS(СВЦЭМ!$E$39:$E$782,СВЦЭМ!$A$39:$A$782,$A160,СВЦЭМ!$B$39:$B$782,H$155)+'СЕТ СН'!$F$12</f>
        <v>263.50884803000002</v>
      </c>
      <c r="I160" s="36">
        <f>SUMIFS(СВЦЭМ!$E$39:$E$782,СВЦЭМ!$A$39:$A$782,$A160,СВЦЭМ!$B$39:$B$782,I$155)+'СЕТ СН'!$F$12</f>
        <v>257.53483820000002</v>
      </c>
      <c r="J160" s="36">
        <f>SUMIFS(СВЦЭМ!$E$39:$E$782,СВЦЭМ!$A$39:$A$782,$A160,СВЦЭМ!$B$39:$B$782,J$155)+'СЕТ СН'!$F$12</f>
        <v>243.74379988999999</v>
      </c>
      <c r="K160" s="36">
        <f>SUMIFS(СВЦЭМ!$E$39:$E$782,СВЦЭМ!$A$39:$A$782,$A160,СВЦЭМ!$B$39:$B$782,K$155)+'СЕТ СН'!$F$12</f>
        <v>235.22841539000001</v>
      </c>
      <c r="L160" s="36">
        <f>SUMIFS(СВЦЭМ!$E$39:$E$782,СВЦЭМ!$A$39:$A$782,$A160,СВЦЭМ!$B$39:$B$782,L$155)+'СЕТ СН'!$F$12</f>
        <v>227.96934736</v>
      </c>
      <c r="M160" s="36">
        <f>SUMIFS(СВЦЭМ!$E$39:$E$782,СВЦЭМ!$A$39:$A$782,$A160,СВЦЭМ!$B$39:$B$782,M$155)+'СЕТ СН'!$F$12</f>
        <v>226.6602455</v>
      </c>
      <c r="N160" s="36">
        <f>SUMIFS(СВЦЭМ!$E$39:$E$782,СВЦЭМ!$A$39:$A$782,$A160,СВЦЭМ!$B$39:$B$782,N$155)+'СЕТ СН'!$F$12</f>
        <v>227.89962474999999</v>
      </c>
      <c r="O160" s="36">
        <f>SUMIFS(СВЦЭМ!$E$39:$E$782,СВЦЭМ!$A$39:$A$782,$A160,СВЦЭМ!$B$39:$B$782,O$155)+'СЕТ СН'!$F$12</f>
        <v>232.61307590000001</v>
      </c>
      <c r="P160" s="36">
        <f>SUMIFS(СВЦЭМ!$E$39:$E$782,СВЦЭМ!$A$39:$A$782,$A160,СВЦЭМ!$B$39:$B$782,P$155)+'СЕТ СН'!$F$12</f>
        <v>235.25934660999999</v>
      </c>
      <c r="Q160" s="36">
        <f>SUMIFS(СВЦЭМ!$E$39:$E$782,СВЦЭМ!$A$39:$A$782,$A160,СВЦЭМ!$B$39:$B$782,Q$155)+'СЕТ СН'!$F$12</f>
        <v>238.26296755000001</v>
      </c>
      <c r="R160" s="36">
        <f>SUMIFS(СВЦЭМ!$E$39:$E$782,СВЦЭМ!$A$39:$A$782,$A160,СВЦЭМ!$B$39:$B$782,R$155)+'СЕТ СН'!$F$12</f>
        <v>240.95059981</v>
      </c>
      <c r="S160" s="36">
        <f>SUMIFS(СВЦЭМ!$E$39:$E$782,СВЦЭМ!$A$39:$A$782,$A160,СВЦЭМ!$B$39:$B$782,S$155)+'СЕТ СН'!$F$12</f>
        <v>238.58188537000001</v>
      </c>
      <c r="T160" s="36">
        <f>SUMIFS(СВЦЭМ!$E$39:$E$782,СВЦЭМ!$A$39:$A$782,$A160,СВЦЭМ!$B$39:$B$782,T$155)+'СЕТ СН'!$F$12</f>
        <v>232.55880898000001</v>
      </c>
      <c r="U160" s="36">
        <f>SUMIFS(СВЦЭМ!$E$39:$E$782,СВЦЭМ!$A$39:$A$782,$A160,СВЦЭМ!$B$39:$B$782,U$155)+'СЕТ СН'!$F$12</f>
        <v>231.47397712</v>
      </c>
      <c r="V160" s="36">
        <f>SUMIFS(СВЦЭМ!$E$39:$E$782,СВЦЭМ!$A$39:$A$782,$A160,СВЦЭМ!$B$39:$B$782,V$155)+'СЕТ СН'!$F$12</f>
        <v>225.98873406999999</v>
      </c>
      <c r="W160" s="36">
        <f>SUMIFS(СВЦЭМ!$E$39:$E$782,СВЦЭМ!$A$39:$A$782,$A160,СВЦЭМ!$B$39:$B$782,W$155)+'СЕТ СН'!$F$12</f>
        <v>220.8296622</v>
      </c>
      <c r="X160" s="36">
        <f>SUMIFS(СВЦЭМ!$E$39:$E$782,СВЦЭМ!$A$39:$A$782,$A160,СВЦЭМ!$B$39:$B$782,X$155)+'СЕТ СН'!$F$12</f>
        <v>228.13440675999999</v>
      </c>
      <c r="Y160" s="36">
        <f>SUMIFS(СВЦЭМ!$E$39:$E$782,СВЦЭМ!$A$39:$A$782,$A160,СВЦЭМ!$B$39:$B$782,Y$155)+'СЕТ СН'!$F$12</f>
        <v>237.91135337</v>
      </c>
    </row>
    <row r="161" spans="1:25" ht="15.75" x14ac:dyDescent="0.2">
      <c r="A161" s="35">
        <f t="shared" si="4"/>
        <v>45418</v>
      </c>
      <c r="B161" s="36">
        <f>SUMIFS(СВЦЭМ!$E$39:$E$782,СВЦЭМ!$A$39:$A$782,$A161,СВЦЭМ!$B$39:$B$782,B$155)+'СЕТ СН'!$F$12</f>
        <v>242.49544318</v>
      </c>
      <c r="C161" s="36">
        <f>SUMIFS(СВЦЭМ!$E$39:$E$782,СВЦЭМ!$A$39:$A$782,$A161,СВЦЭМ!$B$39:$B$782,C$155)+'СЕТ СН'!$F$12</f>
        <v>244.518486</v>
      </c>
      <c r="D161" s="36">
        <f>SUMIFS(СВЦЭМ!$E$39:$E$782,СВЦЭМ!$A$39:$A$782,$A161,СВЦЭМ!$B$39:$B$782,D$155)+'СЕТ СН'!$F$12</f>
        <v>253.56592144999999</v>
      </c>
      <c r="E161" s="36">
        <f>SUMIFS(СВЦЭМ!$E$39:$E$782,СВЦЭМ!$A$39:$A$782,$A161,СВЦЭМ!$B$39:$B$782,E$155)+'СЕТ СН'!$F$12</f>
        <v>260.1268058</v>
      </c>
      <c r="F161" s="36">
        <f>SUMIFS(СВЦЭМ!$E$39:$E$782,СВЦЭМ!$A$39:$A$782,$A161,СВЦЭМ!$B$39:$B$782,F$155)+'СЕТ СН'!$F$12</f>
        <v>258.77053802</v>
      </c>
      <c r="G161" s="36">
        <f>SUMIFS(СВЦЭМ!$E$39:$E$782,СВЦЭМ!$A$39:$A$782,$A161,СВЦЭМ!$B$39:$B$782,G$155)+'СЕТ СН'!$F$12</f>
        <v>256.26950646</v>
      </c>
      <c r="H161" s="36">
        <f>SUMIFS(СВЦЭМ!$E$39:$E$782,СВЦЭМ!$A$39:$A$782,$A161,СВЦЭМ!$B$39:$B$782,H$155)+'СЕТ СН'!$F$12</f>
        <v>252.00470252</v>
      </c>
      <c r="I161" s="36">
        <f>SUMIFS(СВЦЭМ!$E$39:$E$782,СВЦЭМ!$A$39:$A$782,$A161,СВЦЭМ!$B$39:$B$782,I$155)+'СЕТ СН'!$F$12</f>
        <v>245.58690243999999</v>
      </c>
      <c r="J161" s="36">
        <f>SUMIFS(СВЦЭМ!$E$39:$E$782,СВЦЭМ!$A$39:$A$782,$A161,СВЦЭМ!$B$39:$B$782,J$155)+'СЕТ СН'!$F$12</f>
        <v>241.50236199</v>
      </c>
      <c r="K161" s="36">
        <f>SUMIFS(СВЦЭМ!$E$39:$E$782,СВЦЭМ!$A$39:$A$782,$A161,СВЦЭМ!$B$39:$B$782,K$155)+'СЕТ СН'!$F$12</f>
        <v>242.25288983999999</v>
      </c>
      <c r="L161" s="36">
        <f>SUMIFS(СВЦЭМ!$E$39:$E$782,СВЦЭМ!$A$39:$A$782,$A161,СВЦЭМ!$B$39:$B$782,L$155)+'СЕТ СН'!$F$12</f>
        <v>237.40799478</v>
      </c>
      <c r="M161" s="36">
        <f>SUMIFS(СВЦЭМ!$E$39:$E$782,СВЦЭМ!$A$39:$A$782,$A161,СВЦЭМ!$B$39:$B$782,M$155)+'СЕТ СН'!$F$12</f>
        <v>238.09624191</v>
      </c>
      <c r="N161" s="36">
        <f>SUMIFS(СВЦЭМ!$E$39:$E$782,СВЦЭМ!$A$39:$A$782,$A161,СВЦЭМ!$B$39:$B$782,N$155)+'СЕТ СН'!$F$12</f>
        <v>238.88686389</v>
      </c>
      <c r="O161" s="36">
        <f>SUMIFS(СВЦЭМ!$E$39:$E$782,СВЦЭМ!$A$39:$A$782,$A161,СВЦЭМ!$B$39:$B$782,O$155)+'СЕТ СН'!$F$12</f>
        <v>239.85838765</v>
      </c>
      <c r="P161" s="36">
        <f>SUMIFS(СВЦЭМ!$E$39:$E$782,СВЦЭМ!$A$39:$A$782,$A161,СВЦЭМ!$B$39:$B$782,P$155)+'СЕТ СН'!$F$12</f>
        <v>241.05414271000001</v>
      </c>
      <c r="Q161" s="36">
        <f>SUMIFS(СВЦЭМ!$E$39:$E$782,СВЦЭМ!$A$39:$A$782,$A161,СВЦЭМ!$B$39:$B$782,Q$155)+'СЕТ СН'!$F$12</f>
        <v>243.20326585000001</v>
      </c>
      <c r="R161" s="36">
        <f>SUMIFS(СВЦЭМ!$E$39:$E$782,СВЦЭМ!$A$39:$A$782,$A161,СВЦЭМ!$B$39:$B$782,R$155)+'СЕТ СН'!$F$12</f>
        <v>243.50373399</v>
      </c>
      <c r="S161" s="36">
        <f>SUMIFS(СВЦЭМ!$E$39:$E$782,СВЦЭМ!$A$39:$A$782,$A161,СВЦЭМ!$B$39:$B$782,S$155)+'СЕТ СН'!$F$12</f>
        <v>241.39274789999999</v>
      </c>
      <c r="T161" s="36">
        <f>SUMIFS(СВЦЭМ!$E$39:$E$782,СВЦЭМ!$A$39:$A$782,$A161,СВЦЭМ!$B$39:$B$782,T$155)+'СЕТ СН'!$F$12</f>
        <v>238.58000518</v>
      </c>
      <c r="U161" s="36">
        <f>SUMIFS(СВЦЭМ!$E$39:$E$782,СВЦЭМ!$A$39:$A$782,$A161,СВЦЭМ!$B$39:$B$782,U$155)+'СЕТ СН'!$F$12</f>
        <v>237.79113792000001</v>
      </c>
      <c r="V161" s="36">
        <f>SUMIFS(СВЦЭМ!$E$39:$E$782,СВЦЭМ!$A$39:$A$782,$A161,СВЦЭМ!$B$39:$B$782,V$155)+'СЕТ СН'!$F$12</f>
        <v>235.86773607999999</v>
      </c>
      <c r="W161" s="36">
        <f>SUMIFS(СВЦЭМ!$E$39:$E$782,СВЦЭМ!$A$39:$A$782,$A161,СВЦЭМ!$B$39:$B$782,W$155)+'СЕТ СН'!$F$12</f>
        <v>232.17675273</v>
      </c>
      <c r="X161" s="36">
        <f>SUMIFS(СВЦЭМ!$E$39:$E$782,СВЦЭМ!$A$39:$A$782,$A161,СВЦЭМ!$B$39:$B$782,X$155)+'СЕТ СН'!$F$12</f>
        <v>239.01535218999999</v>
      </c>
      <c r="Y161" s="36">
        <f>SUMIFS(СВЦЭМ!$E$39:$E$782,СВЦЭМ!$A$39:$A$782,$A161,СВЦЭМ!$B$39:$B$782,Y$155)+'СЕТ СН'!$F$12</f>
        <v>241.92657839</v>
      </c>
    </row>
    <row r="162" spans="1:25" ht="15.75" x14ac:dyDescent="0.2">
      <c r="A162" s="35">
        <f t="shared" si="4"/>
        <v>45419</v>
      </c>
      <c r="B162" s="36">
        <f>SUMIFS(СВЦЭМ!$E$39:$E$782,СВЦЭМ!$A$39:$A$782,$A162,СВЦЭМ!$B$39:$B$782,B$155)+'СЕТ СН'!$F$12</f>
        <v>243.70766706000001</v>
      </c>
      <c r="C162" s="36">
        <f>SUMIFS(СВЦЭМ!$E$39:$E$782,СВЦЭМ!$A$39:$A$782,$A162,СВЦЭМ!$B$39:$B$782,C$155)+'СЕТ СН'!$F$12</f>
        <v>256.75280511</v>
      </c>
      <c r="D162" s="36">
        <f>SUMIFS(СВЦЭМ!$E$39:$E$782,СВЦЭМ!$A$39:$A$782,$A162,СВЦЭМ!$B$39:$B$782,D$155)+'СЕТ СН'!$F$12</f>
        <v>272.43424376000002</v>
      </c>
      <c r="E162" s="36">
        <f>SUMIFS(СВЦЭМ!$E$39:$E$782,СВЦЭМ!$A$39:$A$782,$A162,СВЦЭМ!$B$39:$B$782,E$155)+'СЕТ СН'!$F$12</f>
        <v>275.35571526000001</v>
      </c>
      <c r="F162" s="36">
        <f>SUMIFS(СВЦЭМ!$E$39:$E$782,СВЦЭМ!$A$39:$A$782,$A162,СВЦЭМ!$B$39:$B$782,F$155)+'СЕТ СН'!$F$12</f>
        <v>278.00768113999999</v>
      </c>
      <c r="G162" s="36">
        <f>SUMIFS(СВЦЭМ!$E$39:$E$782,СВЦЭМ!$A$39:$A$782,$A162,СВЦЭМ!$B$39:$B$782,G$155)+'СЕТ СН'!$F$12</f>
        <v>272.06994318</v>
      </c>
      <c r="H162" s="36">
        <f>SUMIFS(СВЦЭМ!$E$39:$E$782,СВЦЭМ!$A$39:$A$782,$A162,СВЦЭМ!$B$39:$B$782,H$155)+'СЕТ СН'!$F$12</f>
        <v>262.48441303999999</v>
      </c>
      <c r="I162" s="36">
        <f>SUMIFS(СВЦЭМ!$E$39:$E$782,СВЦЭМ!$A$39:$A$782,$A162,СВЦЭМ!$B$39:$B$782,I$155)+'СЕТ СН'!$F$12</f>
        <v>250.45298126</v>
      </c>
      <c r="J162" s="36">
        <f>SUMIFS(СВЦЭМ!$E$39:$E$782,СВЦЭМ!$A$39:$A$782,$A162,СВЦЭМ!$B$39:$B$782,J$155)+'СЕТ СН'!$F$12</f>
        <v>241.89474573000001</v>
      </c>
      <c r="K162" s="36">
        <f>SUMIFS(СВЦЭМ!$E$39:$E$782,СВЦЭМ!$A$39:$A$782,$A162,СВЦЭМ!$B$39:$B$782,K$155)+'СЕТ СН'!$F$12</f>
        <v>240.53770134000001</v>
      </c>
      <c r="L162" s="36">
        <f>SUMIFS(СВЦЭМ!$E$39:$E$782,СВЦЭМ!$A$39:$A$782,$A162,СВЦЭМ!$B$39:$B$782,L$155)+'СЕТ СН'!$F$12</f>
        <v>234.42328947999999</v>
      </c>
      <c r="M162" s="36">
        <f>SUMIFS(СВЦЭМ!$E$39:$E$782,СВЦЭМ!$A$39:$A$782,$A162,СВЦЭМ!$B$39:$B$782,M$155)+'СЕТ СН'!$F$12</f>
        <v>236.24166215</v>
      </c>
      <c r="N162" s="36">
        <f>SUMIFS(СВЦЭМ!$E$39:$E$782,СВЦЭМ!$A$39:$A$782,$A162,СВЦЭМ!$B$39:$B$782,N$155)+'СЕТ СН'!$F$12</f>
        <v>235.02820426</v>
      </c>
      <c r="O162" s="36">
        <f>SUMIFS(СВЦЭМ!$E$39:$E$782,СВЦЭМ!$A$39:$A$782,$A162,СВЦЭМ!$B$39:$B$782,O$155)+'СЕТ СН'!$F$12</f>
        <v>237.80290088999999</v>
      </c>
      <c r="P162" s="36">
        <f>SUMIFS(СВЦЭМ!$E$39:$E$782,СВЦЭМ!$A$39:$A$782,$A162,СВЦЭМ!$B$39:$B$782,P$155)+'СЕТ СН'!$F$12</f>
        <v>240.03876731</v>
      </c>
      <c r="Q162" s="36">
        <f>SUMIFS(СВЦЭМ!$E$39:$E$782,СВЦЭМ!$A$39:$A$782,$A162,СВЦЭМ!$B$39:$B$782,Q$155)+'СЕТ СН'!$F$12</f>
        <v>245.01249376999999</v>
      </c>
      <c r="R162" s="36">
        <f>SUMIFS(СВЦЭМ!$E$39:$E$782,СВЦЭМ!$A$39:$A$782,$A162,СВЦЭМ!$B$39:$B$782,R$155)+'СЕТ СН'!$F$12</f>
        <v>246.57765954000001</v>
      </c>
      <c r="S162" s="36">
        <f>SUMIFS(СВЦЭМ!$E$39:$E$782,СВЦЭМ!$A$39:$A$782,$A162,СВЦЭМ!$B$39:$B$782,S$155)+'СЕТ СН'!$F$12</f>
        <v>242.19108695</v>
      </c>
      <c r="T162" s="36">
        <f>SUMIFS(СВЦЭМ!$E$39:$E$782,СВЦЭМ!$A$39:$A$782,$A162,СВЦЭМ!$B$39:$B$782,T$155)+'СЕТ СН'!$F$12</f>
        <v>237.43210938999999</v>
      </c>
      <c r="U162" s="36">
        <f>SUMIFS(СВЦЭМ!$E$39:$E$782,СВЦЭМ!$A$39:$A$782,$A162,СВЦЭМ!$B$39:$B$782,U$155)+'СЕТ СН'!$F$12</f>
        <v>237.47562972</v>
      </c>
      <c r="V162" s="36">
        <f>SUMIFS(СВЦЭМ!$E$39:$E$782,СВЦЭМ!$A$39:$A$782,$A162,СВЦЭМ!$B$39:$B$782,V$155)+'СЕТ СН'!$F$12</f>
        <v>233.61668327999999</v>
      </c>
      <c r="W162" s="36">
        <f>SUMIFS(СВЦЭМ!$E$39:$E$782,СВЦЭМ!$A$39:$A$782,$A162,СВЦЭМ!$B$39:$B$782,W$155)+'СЕТ СН'!$F$12</f>
        <v>229.39746172</v>
      </c>
      <c r="X162" s="36">
        <f>SUMIFS(СВЦЭМ!$E$39:$E$782,СВЦЭМ!$A$39:$A$782,$A162,СВЦЭМ!$B$39:$B$782,X$155)+'СЕТ СН'!$F$12</f>
        <v>235.23757707999999</v>
      </c>
      <c r="Y162" s="36">
        <f>SUMIFS(СВЦЭМ!$E$39:$E$782,СВЦЭМ!$A$39:$A$782,$A162,СВЦЭМ!$B$39:$B$782,Y$155)+'СЕТ СН'!$F$12</f>
        <v>240.21590963</v>
      </c>
    </row>
    <row r="163" spans="1:25" ht="15.75" x14ac:dyDescent="0.2">
      <c r="A163" s="35">
        <f t="shared" si="4"/>
        <v>45420</v>
      </c>
      <c r="B163" s="36">
        <f>SUMIFS(СВЦЭМ!$E$39:$E$782,СВЦЭМ!$A$39:$A$782,$A163,СВЦЭМ!$B$39:$B$782,B$155)+'СЕТ СН'!$F$12</f>
        <v>239.28676766999999</v>
      </c>
      <c r="C163" s="36">
        <f>SUMIFS(СВЦЭМ!$E$39:$E$782,СВЦЭМ!$A$39:$A$782,$A163,СВЦЭМ!$B$39:$B$782,C$155)+'СЕТ СН'!$F$12</f>
        <v>247.40908168000001</v>
      </c>
      <c r="D163" s="36">
        <f>SUMIFS(СВЦЭМ!$E$39:$E$782,СВЦЭМ!$A$39:$A$782,$A163,СВЦЭМ!$B$39:$B$782,D$155)+'СЕТ СН'!$F$12</f>
        <v>253.83353609</v>
      </c>
      <c r="E163" s="36">
        <f>SUMIFS(СВЦЭМ!$E$39:$E$782,СВЦЭМ!$A$39:$A$782,$A163,СВЦЭМ!$B$39:$B$782,E$155)+'СЕТ СН'!$F$12</f>
        <v>257.62970025999999</v>
      </c>
      <c r="F163" s="36">
        <f>SUMIFS(СВЦЭМ!$E$39:$E$782,СВЦЭМ!$A$39:$A$782,$A163,СВЦЭМ!$B$39:$B$782,F$155)+'СЕТ СН'!$F$12</f>
        <v>259.85077203999998</v>
      </c>
      <c r="G163" s="36">
        <f>SUMIFS(СВЦЭМ!$E$39:$E$782,СВЦЭМ!$A$39:$A$782,$A163,СВЦЭМ!$B$39:$B$782,G$155)+'СЕТ СН'!$F$12</f>
        <v>255.80161552999999</v>
      </c>
      <c r="H163" s="36">
        <f>SUMIFS(СВЦЭМ!$E$39:$E$782,СВЦЭМ!$A$39:$A$782,$A163,СВЦЭМ!$B$39:$B$782,H$155)+'СЕТ СН'!$F$12</f>
        <v>246.5495482</v>
      </c>
      <c r="I163" s="36">
        <f>SUMIFS(СВЦЭМ!$E$39:$E$782,СВЦЭМ!$A$39:$A$782,$A163,СВЦЭМ!$B$39:$B$782,I$155)+'СЕТ СН'!$F$12</f>
        <v>234.25759484</v>
      </c>
      <c r="J163" s="36">
        <f>SUMIFS(СВЦЭМ!$E$39:$E$782,СВЦЭМ!$A$39:$A$782,$A163,СВЦЭМ!$B$39:$B$782,J$155)+'СЕТ СН'!$F$12</f>
        <v>225.24021776999999</v>
      </c>
      <c r="K163" s="36">
        <f>SUMIFS(СВЦЭМ!$E$39:$E$782,СВЦЭМ!$A$39:$A$782,$A163,СВЦЭМ!$B$39:$B$782,K$155)+'СЕТ СН'!$F$12</f>
        <v>223.46670248000001</v>
      </c>
      <c r="L163" s="36">
        <f>SUMIFS(СВЦЭМ!$E$39:$E$782,СВЦЭМ!$A$39:$A$782,$A163,СВЦЭМ!$B$39:$B$782,L$155)+'СЕТ СН'!$F$12</f>
        <v>220.77080337999999</v>
      </c>
      <c r="M163" s="36">
        <f>SUMIFS(СВЦЭМ!$E$39:$E$782,СВЦЭМ!$A$39:$A$782,$A163,СВЦЭМ!$B$39:$B$782,M$155)+'СЕТ СН'!$F$12</f>
        <v>220.45851084</v>
      </c>
      <c r="N163" s="36">
        <f>SUMIFS(СВЦЭМ!$E$39:$E$782,СВЦЭМ!$A$39:$A$782,$A163,СВЦЭМ!$B$39:$B$782,N$155)+'СЕТ СН'!$F$12</f>
        <v>221.03150478000001</v>
      </c>
      <c r="O163" s="36">
        <f>SUMIFS(СВЦЭМ!$E$39:$E$782,СВЦЭМ!$A$39:$A$782,$A163,СВЦЭМ!$B$39:$B$782,O$155)+'СЕТ СН'!$F$12</f>
        <v>224.57647562</v>
      </c>
      <c r="P163" s="36">
        <f>SUMIFS(СВЦЭМ!$E$39:$E$782,СВЦЭМ!$A$39:$A$782,$A163,СВЦЭМ!$B$39:$B$782,P$155)+'СЕТ СН'!$F$12</f>
        <v>226.58872079</v>
      </c>
      <c r="Q163" s="36">
        <f>SUMIFS(СВЦЭМ!$E$39:$E$782,СВЦЭМ!$A$39:$A$782,$A163,СВЦЭМ!$B$39:$B$782,Q$155)+'СЕТ СН'!$F$12</f>
        <v>230.13380398000001</v>
      </c>
      <c r="R163" s="36">
        <f>SUMIFS(СВЦЭМ!$E$39:$E$782,СВЦЭМ!$A$39:$A$782,$A163,СВЦЭМ!$B$39:$B$782,R$155)+'СЕТ СН'!$F$12</f>
        <v>230.61776853999999</v>
      </c>
      <c r="S163" s="36">
        <f>SUMIFS(СВЦЭМ!$E$39:$E$782,СВЦЭМ!$A$39:$A$782,$A163,СВЦЭМ!$B$39:$B$782,S$155)+'СЕТ СН'!$F$12</f>
        <v>229.08502246</v>
      </c>
      <c r="T163" s="36">
        <f>SUMIFS(СВЦЭМ!$E$39:$E$782,СВЦЭМ!$A$39:$A$782,$A163,СВЦЭМ!$B$39:$B$782,T$155)+'СЕТ СН'!$F$12</f>
        <v>226.88478258999999</v>
      </c>
      <c r="U163" s="36">
        <f>SUMIFS(СВЦЭМ!$E$39:$E$782,СВЦЭМ!$A$39:$A$782,$A163,СВЦЭМ!$B$39:$B$782,U$155)+'СЕТ СН'!$F$12</f>
        <v>224.75940036</v>
      </c>
      <c r="V163" s="36">
        <f>SUMIFS(СВЦЭМ!$E$39:$E$782,СВЦЭМ!$A$39:$A$782,$A163,СВЦЭМ!$B$39:$B$782,V$155)+'СЕТ СН'!$F$12</f>
        <v>221.65840421999999</v>
      </c>
      <c r="W163" s="36">
        <f>SUMIFS(СВЦЭМ!$E$39:$E$782,СВЦЭМ!$A$39:$A$782,$A163,СВЦЭМ!$B$39:$B$782,W$155)+'СЕТ СН'!$F$12</f>
        <v>217.44734693000001</v>
      </c>
      <c r="X163" s="36">
        <f>SUMIFS(СВЦЭМ!$E$39:$E$782,СВЦЭМ!$A$39:$A$782,$A163,СВЦЭМ!$B$39:$B$782,X$155)+'СЕТ СН'!$F$12</f>
        <v>218.19162385999999</v>
      </c>
      <c r="Y163" s="36">
        <f>SUMIFS(СВЦЭМ!$E$39:$E$782,СВЦЭМ!$A$39:$A$782,$A163,СВЦЭМ!$B$39:$B$782,Y$155)+'СЕТ СН'!$F$12</f>
        <v>221.46939592000001</v>
      </c>
    </row>
    <row r="164" spans="1:25" ht="15.75" x14ac:dyDescent="0.2">
      <c r="A164" s="35">
        <f t="shared" si="4"/>
        <v>45421</v>
      </c>
      <c r="B164" s="36">
        <f>SUMIFS(СВЦЭМ!$E$39:$E$782,СВЦЭМ!$A$39:$A$782,$A164,СВЦЭМ!$B$39:$B$782,B$155)+'СЕТ СН'!$F$12</f>
        <v>245.05400494</v>
      </c>
      <c r="C164" s="36">
        <f>SUMIFS(СВЦЭМ!$E$39:$E$782,СВЦЭМ!$A$39:$A$782,$A164,СВЦЭМ!$B$39:$B$782,C$155)+'СЕТ СН'!$F$12</f>
        <v>253.80856231999999</v>
      </c>
      <c r="D164" s="36">
        <f>SUMIFS(СВЦЭМ!$E$39:$E$782,СВЦЭМ!$A$39:$A$782,$A164,СВЦЭМ!$B$39:$B$782,D$155)+'СЕТ СН'!$F$12</f>
        <v>260.22919424000003</v>
      </c>
      <c r="E164" s="36">
        <f>SUMIFS(СВЦЭМ!$E$39:$E$782,СВЦЭМ!$A$39:$A$782,$A164,СВЦЭМ!$B$39:$B$782,E$155)+'СЕТ СН'!$F$12</f>
        <v>264.50931327000001</v>
      </c>
      <c r="F164" s="36">
        <f>SUMIFS(СВЦЭМ!$E$39:$E$782,СВЦЭМ!$A$39:$A$782,$A164,СВЦЭМ!$B$39:$B$782,F$155)+'СЕТ СН'!$F$12</f>
        <v>264.51923998000001</v>
      </c>
      <c r="G164" s="36">
        <f>SUMIFS(СВЦЭМ!$E$39:$E$782,СВЦЭМ!$A$39:$A$782,$A164,СВЦЭМ!$B$39:$B$782,G$155)+'СЕТ СН'!$F$12</f>
        <v>262.20474655999999</v>
      </c>
      <c r="H164" s="36">
        <f>SUMIFS(СВЦЭМ!$E$39:$E$782,СВЦЭМ!$A$39:$A$782,$A164,СВЦЭМ!$B$39:$B$782,H$155)+'СЕТ СН'!$F$12</f>
        <v>262.05072779</v>
      </c>
      <c r="I164" s="36">
        <f>SUMIFS(СВЦЭМ!$E$39:$E$782,СВЦЭМ!$A$39:$A$782,$A164,СВЦЭМ!$B$39:$B$782,I$155)+'СЕТ СН'!$F$12</f>
        <v>255.04117558999999</v>
      </c>
      <c r="J164" s="36">
        <f>SUMIFS(СВЦЭМ!$E$39:$E$782,СВЦЭМ!$A$39:$A$782,$A164,СВЦЭМ!$B$39:$B$782,J$155)+'СЕТ СН'!$F$12</f>
        <v>243.44829297000001</v>
      </c>
      <c r="K164" s="36">
        <f>SUMIFS(СВЦЭМ!$E$39:$E$782,СВЦЭМ!$A$39:$A$782,$A164,СВЦЭМ!$B$39:$B$782,K$155)+'СЕТ СН'!$F$12</f>
        <v>234.77050463</v>
      </c>
      <c r="L164" s="36">
        <f>SUMIFS(СВЦЭМ!$E$39:$E$782,СВЦЭМ!$A$39:$A$782,$A164,СВЦЭМ!$B$39:$B$782,L$155)+'СЕТ СН'!$F$12</f>
        <v>227.37188309999999</v>
      </c>
      <c r="M164" s="36">
        <f>SUMIFS(СВЦЭМ!$E$39:$E$782,СВЦЭМ!$A$39:$A$782,$A164,СВЦЭМ!$B$39:$B$782,M$155)+'СЕТ СН'!$F$12</f>
        <v>226.93828662999999</v>
      </c>
      <c r="N164" s="36">
        <f>SUMIFS(СВЦЭМ!$E$39:$E$782,СВЦЭМ!$A$39:$A$782,$A164,СВЦЭМ!$B$39:$B$782,N$155)+'СЕТ СН'!$F$12</f>
        <v>232.77180136999999</v>
      </c>
      <c r="O164" s="36">
        <f>SUMIFS(СВЦЭМ!$E$39:$E$782,СВЦЭМ!$A$39:$A$782,$A164,СВЦЭМ!$B$39:$B$782,O$155)+'СЕТ СН'!$F$12</f>
        <v>237.03694218999999</v>
      </c>
      <c r="P164" s="36">
        <f>SUMIFS(СВЦЭМ!$E$39:$E$782,СВЦЭМ!$A$39:$A$782,$A164,СВЦЭМ!$B$39:$B$782,P$155)+'СЕТ СН'!$F$12</f>
        <v>233.67846302999999</v>
      </c>
      <c r="Q164" s="36">
        <f>SUMIFS(СВЦЭМ!$E$39:$E$782,СВЦЭМ!$A$39:$A$782,$A164,СВЦЭМ!$B$39:$B$782,Q$155)+'СЕТ СН'!$F$12</f>
        <v>238.43910074999999</v>
      </c>
      <c r="R164" s="36">
        <f>SUMIFS(СВЦЭМ!$E$39:$E$782,СВЦЭМ!$A$39:$A$782,$A164,СВЦЭМ!$B$39:$B$782,R$155)+'СЕТ СН'!$F$12</f>
        <v>238.83506575999999</v>
      </c>
      <c r="S164" s="36">
        <f>SUMIFS(СВЦЭМ!$E$39:$E$782,СВЦЭМ!$A$39:$A$782,$A164,СВЦЭМ!$B$39:$B$782,S$155)+'СЕТ СН'!$F$12</f>
        <v>237.96291497000001</v>
      </c>
      <c r="T164" s="36">
        <f>SUMIFS(СВЦЭМ!$E$39:$E$782,СВЦЭМ!$A$39:$A$782,$A164,СВЦЭМ!$B$39:$B$782,T$155)+'СЕТ СН'!$F$12</f>
        <v>232.80403544000001</v>
      </c>
      <c r="U164" s="36">
        <f>SUMIFS(СВЦЭМ!$E$39:$E$782,СВЦЭМ!$A$39:$A$782,$A164,СВЦЭМ!$B$39:$B$782,U$155)+'СЕТ СН'!$F$12</f>
        <v>232.23830722</v>
      </c>
      <c r="V164" s="36">
        <f>SUMIFS(СВЦЭМ!$E$39:$E$782,СВЦЭМ!$A$39:$A$782,$A164,СВЦЭМ!$B$39:$B$782,V$155)+'СЕТ СН'!$F$12</f>
        <v>225.48446697</v>
      </c>
      <c r="W164" s="36">
        <f>SUMIFS(СВЦЭМ!$E$39:$E$782,СВЦЭМ!$A$39:$A$782,$A164,СВЦЭМ!$B$39:$B$782,W$155)+'СЕТ СН'!$F$12</f>
        <v>220.22797009999999</v>
      </c>
      <c r="X164" s="36">
        <f>SUMIFS(СВЦЭМ!$E$39:$E$782,СВЦЭМ!$A$39:$A$782,$A164,СВЦЭМ!$B$39:$B$782,X$155)+'СЕТ СН'!$F$12</f>
        <v>226.6026986</v>
      </c>
      <c r="Y164" s="36">
        <f>SUMIFS(СВЦЭМ!$E$39:$E$782,СВЦЭМ!$A$39:$A$782,$A164,СВЦЭМ!$B$39:$B$782,Y$155)+'СЕТ СН'!$F$12</f>
        <v>237.24600781000001</v>
      </c>
    </row>
    <row r="165" spans="1:25" ht="15.75" x14ac:dyDescent="0.2">
      <c r="A165" s="35">
        <f t="shared" si="4"/>
        <v>45422</v>
      </c>
      <c r="B165" s="36">
        <f>SUMIFS(СВЦЭМ!$E$39:$E$782,СВЦЭМ!$A$39:$A$782,$A165,СВЦЭМ!$B$39:$B$782,B$155)+'СЕТ СН'!$F$12</f>
        <v>252.26154954</v>
      </c>
      <c r="C165" s="36">
        <f>SUMIFS(СВЦЭМ!$E$39:$E$782,СВЦЭМ!$A$39:$A$782,$A165,СВЦЭМ!$B$39:$B$782,C$155)+'СЕТ СН'!$F$12</f>
        <v>260.36439625000003</v>
      </c>
      <c r="D165" s="36">
        <f>SUMIFS(СВЦЭМ!$E$39:$E$782,СВЦЭМ!$A$39:$A$782,$A165,СВЦЭМ!$B$39:$B$782,D$155)+'СЕТ СН'!$F$12</f>
        <v>264.18548834000001</v>
      </c>
      <c r="E165" s="36">
        <f>SUMIFS(СВЦЭМ!$E$39:$E$782,СВЦЭМ!$A$39:$A$782,$A165,СВЦЭМ!$B$39:$B$782,E$155)+'СЕТ СН'!$F$12</f>
        <v>268.46542799000002</v>
      </c>
      <c r="F165" s="36">
        <f>SUMIFS(СВЦЭМ!$E$39:$E$782,СВЦЭМ!$A$39:$A$782,$A165,СВЦЭМ!$B$39:$B$782,F$155)+'СЕТ СН'!$F$12</f>
        <v>268.33449230999997</v>
      </c>
      <c r="G165" s="36">
        <f>SUMIFS(СВЦЭМ!$E$39:$E$782,СВЦЭМ!$A$39:$A$782,$A165,СВЦЭМ!$B$39:$B$782,G$155)+'СЕТ СН'!$F$12</f>
        <v>268.67725051999997</v>
      </c>
      <c r="H165" s="36">
        <f>SUMIFS(СВЦЭМ!$E$39:$E$782,СВЦЭМ!$A$39:$A$782,$A165,СВЦЭМ!$B$39:$B$782,H$155)+'СЕТ СН'!$F$12</f>
        <v>263.08142801000002</v>
      </c>
      <c r="I165" s="36">
        <f>SUMIFS(СВЦЭМ!$E$39:$E$782,СВЦЭМ!$A$39:$A$782,$A165,СВЦЭМ!$B$39:$B$782,I$155)+'СЕТ СН'!$F$12</f>
        <v>256.53894796999998</v>
      </c>
      <c r="J165" s="36">
        <f>SUMIFS(СВЦЭМ!$E$39:$E$782,СВЦЭМ!$A$39:$A$782,$A165,СВЦЭМ!$B$39:$B$782,J$155)+'СЕТ СН'!$F$12</f>
        <v>244.80019551000001</v>
      </c>
      <c r="K165" s="36">
        <f>SUMIFS(СВЦЭМ!$E$39:$E$782,СВЦЭМ!$A$39:$A$782,$A165,СВЦЭМ!$B$39:$B$782,K$155)+'СЕТ СН'!$F$12</f>
        <v>235.80513712000001</v>
      </c>
      <c r="L165" s="36">
        <f>SUMIFS(СВЦЭМ!$E$39:$E$782,СВЦЭМ!$A$39:$A$782,$A165,СВЦЭМ!$B$39:$B$782,L$155)+'СЕТ СН'!$F$12</f>
        <v>229.24279371</v>
      </c>
      <c r="M165" s="36">
        <f>SUMIFS(СВЦЭМ!$E$39:$E$782,СВЦЭМ!$A$39:$A$782,$A165,СВЦЭМ!$B$39:$B$782,M$155)+'СЕТ СН'!$F$12</f>
        <v>229.42114656999999</v>
      </c>
      <c r="N165" s="36">
        <f>SUMIFS(СВЦЭМ!$E$39:$E$782,СВЦЭМ!$A$39:$A$782,$A165,СВЦЭМ!$B$39:$B$782,N$155)+'СЕТ СН'!$F$12</f>
        <v>231.56033078999999</v>
      </c>
      <c r="O165" s="36">
        <f>SUMIFS(СВЦЭМ!$E$39:$E$782,СВЦЭМ!$A$39:$A$782,$A165,СВЦЭМ!$B$39:$B$782,O$155)+'СЕТ СН'!$F$12</f>
        <v>233.1535116</v>
      </c>
      <c r="P165" s="36">
        <f>SUMIFS(СВЦЭМ!$E$39:$E$782,СВЦЭМ!$A$39:$A$782,$A165,СВЦЭМ!$B$39:$B$782,P$155)+'СЕТ СН'!$F$12</f>
        <v>234.15435751000001</v>
      </c>
      <c r="Q165" s="36">
        <f>SUMIFS(СВЦЭМ!$E$39:$E$782,СВЦЭМ!$A$39:$A$782,$A165,СВЦЭМ!$B$39:$B$782,Q$155)+'СЕТ СН'!$F$12</f>
        <v>238.72253222000001</v>
      </c>
      <c r="R165" s="36">
        <f>SUMIFS(СВЦЭМ!$E$39:$E$782,СВЦЭМ!$A$39:$A$782,$A165,СВЦЭМ!$B$39:$B$782,R$155)+'СЕТ СН'!$F$12</f>
        <v>240.98947357</v>
      </c>
      <c r="S165" s="36">
        <f>SUMIFS(СВЦЭМ!$E$39:$E$782,СВЦЭМ!$A$39:$A$782,$A165,СВЦЭМ!$B$39:$B$782,S$155)+'СЕТ СН'!$F$12</f>
        <v>240.32999052</v>
      </c>
      <c r="T165" s="36">
        <f>SUMIFS(СВЦЭМ!$E$39:$E$782,СВЦЭМ!$A$39:$A$782,$A165,СВЦЭМ!$B$39:$B$782,T$155)+'СЕТ СН'!$F$12</f>
        <v>235.65276333</v>
      </c>
      <c r="U165" s="36">
        <f>SUMIFS(СВЦЭМ!$E$39:$E$782,СВЦЭМ!$A$39:$A$782,$A165,СВЦЭМ!$B$39:$B$782,U$155)+'СЕТ СН'!$F$12</f>
        <v>232.75375500999999</v>
      </c>
      <c r="V165" s="36">
        <f>SUMIFS(СВЦЭМ!$E$39:$E$782,СВЦЭМ!$A$39:$A$782,$A165,СВЦЭМ!$B$39:$B$782,V$155)+'СЕТ СН'!$F$12</f>
        <v>227.36531126</v>
      </c>
      <c r="W165" s="36">
        <f>SUMIFS(СВЦЭМ!$E$39:$E$782,СВЦЭМ!$A$39:$A$782,$A165,СВЦЭМ!$B$39:$B$782,W$155)+'СЕТ СН'!$F$12</f>
        <v>226.36592578</v>
      </c>
      <c r="X165" s="36">
        <f>SUMIFS(СВЦЭМ!$E$39:$E$782,СВЦЭМ!$A$39:$A$782,$A165,СВЦЭМ!$B$39:$B$782,X$155)+'СЕТ СН'!$F$12</f>
        <v>231.66313557999999</v>
      </c>
      <c r="Y165" s="36">
        <f>SUMIFS(СВЦЭМ!$E$39:$E$782,СВЦЭМ!$A$39:$A$782,$A165,СВЦЭМ!$B$39:$B$782,Y$155)+'СЕТ СН'!$F$12</f>
        <v>239.60634074000001</v>
      </c>
    </row>
    <row r="166" spans="1:25" ht="15.75" x14ac:dyDescent="0.2">
      <c r="A166" s="35">
        <f t="shared" si="4"/>
        <v>45423</v>
      </c>
      <c r="B166" s="36">
        <f>SUMIFS(СВЦЭМ!$E$39:$E$782,СВЦЭМ!$A$39:$A$782,$A166,СВЦЭМ!$B$39:$B$782,B$155)+'СЕТ СН'!$F$12</f>
        <v>246.54450967</v>
      </c>
      <c r="C166" s="36">
        <f>SUMIFS(СВЦЭМ!$E$39:$E$782,СВЦЭМ!$A$39:$A$782,$A166,СВЦЭМ!$B$39:$B$782,C$155)+'СЕТ СН'!$F$12</f>
        <v>261.21663508</v>
      </c>
      <c r="D166" s="36">
        <f>SUMIFS(СВЦЭМ!$E$39:$E$782,СВЦЭМ!$A$39:$A$782,$A166,СВЦЭМ!$B$39:$B$782,D$155)+'СЕТ СН'!$F$12</f>
        <v>265.28242270999999</v>
      </c>
      <c r="E166" s="36">
        <f>SUMIFS(СВЦЭМ!$E$39:$E$782,СВЦЭМ!$A$39:$A$782,$A166,СВЦЭМ!$B$39:$B$782,E$155)+'СЕТ СН'!$F$12</f>
        <v>267.48860751000001</v>
      </c>
      <c r="F166" s="36">
        <f>SUMIFS(СВЦЭМ!$E$39:$E$782,СВЦЭМ!$A$39:$A$782,$A166,СВЦЭМ!$B$39:$B$782,F$155)+'СЕТ СН'!$F$12</f>
        <v>269.65822508000002</v>
      </c>
      <c r="G166" s="36">
        <f>SUMIFS(СВЦЭМ!$E$39:$E$782,СВЦЭМ!$A$39:$A$782,$A166,СВЦЭМ!$B$39:$B$782,G$155)+'СЕТ СН'!$F$12</f>
        <v>267.67950439999998</v>
      </c>
      <c r="H166" s="36">
        <f>SUMIFS(СВЦЭМ!$E$39:$E$782,СВЦЭМ!$A$39:$A$782,$A166,СВЦЭМ!$B$39:$B$782,H$155)+'СЕТ СН'!$F$12</f>
        <v>262.49457075999999</v>
      </c>
      <c r="I166" s="36">
        <f>SUMIFS(СВЦЭМ!$E$39:$E$782,СВЦЭМ!$A$39:$A$782,$A166,СВЦЭМ!$B$39:$B$782,I$155)+'СЕТ СН'!$F$12</f>
        <v>257.67423711999999</v>
      </c>
      <c r="J166" s="36">
        <f>SUMIFS(СВЦЭМ!$E$39:$E$782,СВЦЭМ!$A$39:$A$782,$A166,СВЦЭМ!$B$39:$B$782,J$155)+'СЕТ СН'!$F$12</f>
        <v>245.79146818999999</v>
      </c>
      <c r="K166" s="36">
        <f>SUMIFS(СВЦЭМ!$E$39:$E$782,СВЦЭМ!$A$39:$A$782,$A166,СВЦЭМ!$B$39:$B$782,K$155)+'СЕТ СН'!$F$12</f>
        <v>239.87139092000001</v>
      </c>
      <c r="L166" s="36">
        <f>SUMIFS(СВЦЭМ!$E$39:$E$782,СВЦЭМ!$A$39:$A$782,$A166,СВЦЭМ!$B$39:$B$782,L$155)+'СЕТ СН'!$F$12</f>
        <v>234.90740585</v>
      </c>
      <c r="M166" s="36">
        <f>SUMIFS(СВЦЭМ!$E$39:$E$782,СВЦЭМ!$A$39:$A$782,$A166,СВЦЭМ!$B$39:$B$782,M$155)+'СЕТ СН'!$F$12</f>
        <v>235.31611268</v>
      </c>
      <c r="N166" s="36">
        <f>SUMIFS(СВЦЭМ!$E$39:$E$782,СВЦЭМ!$A$39:$A$782,$A166,СВЦЭМ!$B$39:$B$782,N$155)+'СЕТ СН'!$F$12</f>
        <v>237.1953729</v>
      </c>
      <c r="O166" s="36">
        <f>SUMIFS(СВЦЭМ!$E$39:$E$782,СВЦЭМ!$A$39:$A$782,$A166,СВЦЭМ!$B$39:$B$782,O$155)+'СЕТ СН'!$F$12</f>
        <v>239.98632406999999</v>
      </c>
      <c r="P166" s="36">
        <f>SUMIFS(СВЦЭМ!$E$39:$E$782,СВЦЭМ!$A$39:$A$782,$A166,СВЦЭМ!$B$39:$B$782,P$155)+'СЕТ СН'!$F$12</f>
        <v>242.33224874999999</v>
      </c>
      <c r="Q166" s="36">
        <f>SUMIFS(СВЦЭМ!$E$39:$E$782,СВЦЭМ!$A$39:$A$782,$A166,СВЦЭМ!$B$39:$B$782,Q$155)+'СЕТ СН'!$F$12</f>
        <v>244.56183206</v>
      </c>
      <c r="R166" s="36">
        <f>SUMIFS(СВЦЭМ!$E$39:$E$782,СВЦЭМ!$A$39:$A$782,$A166,СВЦЭМ!$B$39:$B$782,R$155)+'СЕТ СН'!$F$12</f>
        <v>245.37040658999999</v>
      </c>
      <c r="S166" s="36">
        <f>SUMIFS(СВЦЭМ!$E$39:$E$782,СВЦЭМ!$A$39:$A$782,$A166,СВЦЭМ!$B$39:$B$782,S$155)+'СЕТ СН'!$F$12</f>
        <v>243.74240695</v>
      </c>
      <c r="T166" s="36">
        <f>SUMIFS(СВЦЭМ!$E$39:$E$782,СВЦЭМ!$A$39:$A$782,$A166,СВЦЭМ!$B$39:$B$782,T$155)+'СЕТ СН'!$F$12</f>
        <v>241.6625755</v>
      </c>
      <c r="U166" s="36">
        <f>SUMIFS(СВЦЭМ!$E$39:$E$782,СВЦЭМ!$A$39:$A$782,$A166,СВЦЭМ!$B$39:$B$782,U$155)+'СЕТ СН'!$F$12</f>
        <v>240.20278958</v>
      </c>
      <c r="V166" s="36">
        <f>SUMIFS(СВЦЭМ!$E$39:$E$782,СВЦЭМ!$A$39:$A$782,$A166,СВЦЭМ!$B$39:$B$782,V$155)+'СЕТ СН'!$F$12</f>
        <v>235.13030234999999</v>
      </c>
      <c r="W166" s="36">
        <f>SUMIFS(СВЦЭМ!$E$39:$E$782,СВЦЭМ!$A$39:$A$782,$A166,СВЦЭМ!$B$39:$B$782,W$155)+'СЕТ СН'!$F$12</f>
        <v>232.67320107</v>
      </c>
      <c r="X166" s="36">
        <f>SUMIFS(СВЦЭМ!$E$39:$E$782,СВЦЭМ!$A$39:$A$782,$A166,СВЦЭМ!$B$39:$B$782,X$155)+'СЕТ СН'!$F$12</f>
        <v>236.63053477</v>
      </c>
      <c r="Y166" s="36">
        <f>SUMIFS(СВЦЭМ!$E$39:$E$782,СВЦЭМ!$A$39:$A$782,$A166,СВЦЭМ!$B$39:$B$782,Y$155)+'СЕТ СН'!$F$12</f>
        <v>244.96474671999999</v>
      </c>
    </row>
    <row r="167" spans="1:25" ht="15.75" x14ac:dyDescent="0.2">
      <c r="A167" s="35">
        <f t="shared" si="4"/>
        <v>45424</v>
      </c>
      <c r="B167" s="36">
        <f>SUMIFS(СВЦЭМ!$E$39:$E$782,СВЦЭМ!$A$39:$A$782,$A167,СВЦЭМ!$B$39:$B$782,B$155)+'СЕТ СН'!$F$12</f>
        <v>257.42723889000001</v>
      </c>
      <c r="C167" s="36">
        <f>SUMIFS(СВЦЭМ!$E$39:$E$782,СВЦЭМ!$A$39:$A$782,$A167,СВЦЭМ!$B$39:$B$782,C$155)+'СЕТ СН'!$F$12</f>
        <v>264.10518895000001</v>
      </c>
      <c r="D167" s="36">
        <f>SUMIFS(СВЦЭМ!$E$39:$E$782,СВЦЭМ!$A$39:$A$782,$A167,СВЦЭМ!$B$39:$B$782,D$155)+'СЕТ СН'!$F$12</f>
        <v>268.38881170000002</v>
      </c>
      <c r="E167" s="36">
        <f>SUMIFS(СВЦЭМ!$E$39:$E$782,СВЦЭМ!$A$39:$A$782,$A167,СВЦЭМ!$B$39:$B$782,E$155)+'СЕТ СН'!$F$12</f>
        <v>271.87824257</v>
      </c>
      <c r="F167" s="36">
        <f>SUMIFS(СВЦЭМ!$E$39:$E$782,СВЦЭМ!$A$39:$A$782,$A167,СВЦЭМ!$B$39:$B$782,F$155)+'СЕТ СН'!$F$12</f>
        <v>273.76574004999998</v>
      </c>
      <c r="G167" s="36">
        <f>SUMIFS(СВЦЭМ!$E$39:$E$782,СВЦЭМ!$A$39:$A$782,$A167,СВЦЭМ!$B$39:$B$782,G$155)+'СЕТ СН'!$F$12</f>
        <v>270.90539625999997</v>
      </c>
      <c r="H167" s="36">
        <f>SUMIFS(СВЦЭМ!$E$39:$E$782,СВЦЭМ!$A$39:$A$782,$A167,СВЦЭМ!$B$39:$B$782,H$155)+'СЕТ СН'!$F$12</f>
        <v>267.34616129</v>
      </c>
      <c r="I167" s="36">
        <f>SUMIFS(СВЦЭМ!$E$39:$E$782,СВЦЭМ!$A$39:$A$782,$A167,СВЦЭМ!$B$39:$B$782,I$155)+'СЕТ СН'!$F$12</f>
        <v>262.27494435</v>
      </c>
      <c r="J167" s="36">
        <f>SUMIFS(СВЦЭМ!$E$39:$E$782,СВЦЭМ!$A$39:$A$782,$A167,СВЦЭМ!$B$39:$B$782,J$155)+'СЕТ СН'!$F$12</f>
        <v>249.65690875000001</v>
      </c>
      <c r="K167" s="36">
        <f>SUMIFS(СВЦЭМ!$E$39:$E$782,СВЦЭМ!$A$39:$A$782,$A167,СВЦЭМ!$B$39:$B$782,K$155)+'СЕТ СН'!$F$12</f>
        <v>237.80700299</v>
      </c>
      <c r="L167" s="36">
        <f>SUMIFS(СВЦЭМ!$E$39:$E$782,СВЦЭМ!$A$39:$A$782,$A167,СВЦЭМ!$B$39:$B$782,L$155)+'СЕТ СН'!$F$12</f>
        <v>234.84668452</v>
      </c>
      <c r="M167" s="36">
        <f>SUMIFS(СВЦЭМ!$E$39:$E$782,СВЦЭМ!$A$39:$A$782,$A167,СВЦЭМ!$B$39:$B$782,M$155)+'СЕТ СН'!$F$12</f>
        <v>234.04228412000001</v>
      </c>
      <c r="N167" s="36">
        <f>SUMIFS(СВЦЭМ!$E$39:$E$782,СВЦЭМ!$A$39:$A$782,$A167,СВЦЭМ!$B$39:$B$782,N$155)+'СЕТ СН'!$F$12</f>
        <v>236.06758578</v>
      </c>
      <c r="O167" s="36">
        <f>SUMIFS(СВЦЭМ!$E$39:$E$782,СВЦЭМ!$A$39:$A$782,$A167,СВЦЭМ!$B$39:$B$782,O$155)+'СЕТ СН'!$F$12</f>
        <v>240.19361465</v>
      </c>
      <c r="P167" s="36">
        <f>SUMIFS(СВЦЭМ!$E$39:$E$782,СВЦЭМ!$A$39:$A$782,$A167,СВЦЭМ!$B$39:$B$782,P$155)+'СЕТ СН'!$F$12</f>
        <v>242.33874900000001</v>
      </c>
      <c r="Q167" s="36">
        <f>SUMIFS(СВЦЭМ!$E$39:$E$782,СВЦЭМ!$A$39:$A$782,$A167,СВЦЭМ!$B$39:$B$782,Q$155)+'СЕТ СН'!$F$12</f>
        <v>245.78425546</v>
      </c>
      <c r="R167" s="36">
        <f>SUMIFS(СВЦЭМ!$E$39:$E$782,СВЦЭМ!$A$39:$A$782,$A167,СВЦЭМ!$B$39:$B$782,R$155)+'СЕТ СН'!$F$12</f>
        <v>248.08989363000001</v>
      </c>
      <c r="S167" s="36">
        <f>SUMIFS(СВЦЭМ!$E$39:$E$782,СВЦЭМ!$A$39:$A$782,$A167,СВЦЭМ!$B$39:$B$782,S$155)+'СЕТ СН'!$F$12</f>
        <v>246.10884071000001</v>
      </c>
      <c r="T167" s="36">
        <f>SUMIFS(СВЦЭМ!$E$39:$E$782,СВЦЭМ!$A$39:$A$782,$A167,СВЦЭМ!$B$39:$B$782,T$155)+'СЕТ СН'!$F$12</f>
        <v>239.97150877999999</v>
      </c>
      <c r="U167" s="36">
        <f>SUMIFS(СВЦЭМ!$E$39:$E$782,СВЦЭМ!$A$39:$A$782,$A167,СВЦЭМ!$B$39:$B$782,U$155)+'СЕТ СН'!$F$12</f>
        <v>230.28221156000001</v>
      </c>
      <c r="V167" s="36">
        <f>SUMIFS(СВЦЭМ!$E$39:$E$782,СВЦЭМ!$A$39:$A$782,$A167,СВЦЭМ!$B$39:$B$782,V$155)+'СЕТ СН'!$F$12</f>
        <v>224.40203701999999</v>
      </c>
      <c r="W167" s="36">
        <f>SUMIFS(СВЦЭМ!$E$39:$E$782,СВЦЭМ!$A$39:$A$782,$A167,СВЦЭМ!$B$39:$B$782,W$155)+'СЕТ СН'!$F$12</f>
        <v>220.58329420000001</v>
      </c>
      <c r="X167" s="36">
        <f>SUMIFS(СВЦЭМ!$E$39:$E$782,СВЦЭМ!$A$39:$A$782,$A167,СВЦЭМ!$B$39:$B$782,X$155)+'СЕТ СН'!$F$12</f>
        <v>226.81919134</v>
      </c>
      <c r="Y167" s="36">
        <f>SUMIFS(СВЦЭМ!$E$39:$E$782,СВЦЭМ!$A$39:$A$782,$A167,СВЦЭМ!$B$39:$B$782,Y$155)+'СЕТ СН'!$F$12</f>
        <v>233.87075788000001</v>
      </c>
    </row>
    <row r="168" spans="1:25" ht="15.75" x14ac:dyDescent="0.2">
      <c r="A168" s="35">
        <f t="shared" si="4"/>
        <v>45425</v>
      </c>
      <c r="B168" s="36">
        <f>SUMIFS(СВЦЭМ!$E$39:$E$782,СВЦЭМ!$A$39:$A$782,$A168,СВЦЭМ!$B$39:$B$782,B$155)+'СЕТ СН'!$F$12</f>
        <v>241.7649941</v>
      </c>
      <c r="C168" s="36">
        <f>SUMIFS(СВЦЭМ!$E$39:$E$782,СВЦЭМ!$A$39:$A$782,$A168,СВЦЭМ!$B$39:$B$782,C$155)+'СЕТ СН'!$F$12</f>
        <v>252.96334730999999</v>
      </c>
      <c r="D168" s="36">
        <f>SUMIFS(СВЦЭМ!$E$39:$E$782,СВЦЭМ!$A$39:$A$782,$A168,СВЦЭМ!$B$39:$B$782,D$155)+'СЕТ СН'!$F$12</f>
        <v>260.84399073999998</v>
      </c>
      <c r="E168" s="36">
        <f>SUMIFS(СВЦЭМ!$E$39:$E$782,СВЦЭМ!$A$39:$A$782,$A168,СВЦЭМ!$B$39:$B$782,E$155)+'СЕТ СН'!$F$12</f>
        <v>270.61337827</v>
      </c>
      <c r="F168" s="36">
        <f>SUMIFS(СВЦЭМ!$E$39:$E$782,СВЦЭМ!$A$39:$A$782,$A168,СВЦЭМ!$B$39:$B$782,F$155)+'СЕТ СН'!$F$12</f>
        <v>272.15352953000001</v>
      </c>
      <c r="G168" s="36">
        <f>SUMIFS(СВЦЭМ!$E$39:$E$782,СВЦЭМ!$A$39:$A$782,$A168,СВЦЭМ!$B$39:$B$782,G$155)+'СЕТ СН'!$F$12</f>
        <v>268.31348111</v>
      </c>
      <c r="H168" s="36">
        <f>SUMIFS(СВЦЭМ!$E$39:$E$782,СВЦЭМ!$A$39:$A$782,$A168,СВЦЭМ!$B$39:$B$782,H$155)+'СЕТ СН'!$F$12</f>
        <v>260.86134546</v>
      </c>
      <c r="I168" s="36">
        <f>SUMIFS(СВЦЭМ!$E$39:$E$782,СВЦЭМ!$A$39:$A$782,$A168,СВЦЭМ!$B$39:$B$782,I$155)+'СЕТ СН'!$F$12</f>
        <v>247.02387948000001</v>
      </c>
      <c r="J168" s="36">
        <f>SUMIFS(СВЦЭМ!$E$39:$E$782,СВЦЭМ!$A$39:$A$782,$A168,СВЦЭМ!$B$39:$B$782,J$155)+'СЕТ СН'!$F$12</f>
        <v>242.47786065</v>
      </c>
      <c r="K168" s="36">
        <f>SUMIFS(СВЦЭМ!$E$39:$E$782,СВЦЭМ!$A$39:$A$782,$A168,СВЦЭМ!$B$39:$B$782,K$155)+'СЕТ СН'!$F$12</f>
        <v>239.40424476999999</v>
      </c>
      <c r="L168" s="36">
        <f>SUMIFS(СВЦЭМ!$E$39:$E$782,СВЦЭМ!$A$39:$A$782,$A168,СВЦЭМ!$B$39:$B$782,L$155)+'СЕТ СН'!$F$12</f>
        <v>234.96654341000001</v>
      </c>
      <c r="M168" s="36">
        <f>SUMIFS(СВЦЭМ!$E$39:$E$782,СВЦЭМ!$A$39:$A$782,$A168,СВЦЭМ!$B$39:$B$782,M$155)+'СЕТ СН'!$F$12</f>
        <v>237.51885446</v>
      </c>
      <c r="N168" s="36">
        <f>SUMIFS(СВЦЭМ!$E$39:$E$782,СВЦЭМ!$A$39:$A$782,$A168,СВЦЭМ!$B$39:$B$782,N$155)+'СЕТ СН'!$F$12</f>
        <v>241.56627227999999</v>
      </c>
      <c r="O168" s="36">
        <f>SUMIFS(СВЦЭМ!$E$39:$E$782,СВЦЭМ!$A$39:$A$782,$A168,СВЦЭМ!$B$39:$B$782,O$155)+'СЕТ СН'!$F$12</f>
        <v>242.44110140999999</v>
      </c>
      <c r="P168" s="36">
        <f>SUMIFS(СВЦЭМ!$E$39:$E$782,СВЦЭМ!$A$39:$A$782,$A168,СВЦЭМ!$B$39:$B$782,P$155)+'СЕТ СН'!$F$12</f>
        <v>243.1672293</v>
      </c>
      <c r="Q168" s="36">
        <f>SUMIFS(СВЦЭМ!$E$39:$E$782,СВЦЭМ!$A$39:$A$782,$A168,СВЦЭМ!$B$39:$B$782,Q$155)+'СЕТ СН'!$F$12</f>
        <v>247.26172356999999</v>
      </c>
      <c r="R168" s="36">
        <f>SUMIFS(СВЦЭМ!$E$39:$E$782,СВЦЭМ!$A$39:$A$782,$A168,СВЦЭМ!$B$39:$B$782,R$155)+'СЕТ СН'!$F$12</f>
        <v>249.22137248999999</v>
      </c>
      <c r="S168" s="36">
        <f>SUMIFS(СВЦЭМ!$E$39:$E$782,СВЦЭМ!$A$39:$A$782,$A168,СВЦЭМ!$B$39:$B$782,S$155)+'СЕТ СН'!$F$12</f>
        <v>247.89979220999999</v>
      </c>
      <c r="T168" s="36">
        <f>SUMIFS(СВЦЭМ!$E$39:$E$782,СВЦЭМ!$A$39:$A$782,$A168,СВЦЭМ!$B$39:$B$782,T$155)+'СЕТ СН'!$F$12</f>
        <v>242.79099124999999</v>
      </c>
      <c r="U168" s="36">
        <f>SUMIFS(СВЦЭМ!$E$39:$E$782,СВЦЭМ!$A$39:$A$782,$A168,СВЦЭМ!$B$39:$B$782,U$155)+'СЕТ СН'!$F$12</f>
        <v>241.61633549999999</v>
      </c>
      <c r="V168" s="36">
        <f>SUMIFS(СВЦЭМ!$E$39:$E$782,СВЦЭМ!$A$39:$A$782,$A168,СВЦЭМ!$B$39:$B$782,V$155)+'СЕТ СН'!$F$12</f>
        <v>236.24344013999999</v>
      </c>
      <c r="W168" s="36">
        <f>SUMIFS(СВЦЭМ!$E$39:$E$782,СВЦЭМ!$A$39:$A$782,$A168,СВЦЭМ!$B$39:$B$782,W$155)+'СЕТ СН'!$F$12</f>
        <v>233.02898646</v>
      </c>
      <c r="X168" s="36">
        <f>SUMIFS(СВЦЭМ!$E$39:$E$782,СВЦЭМ!$A$39:$A$782,$A168,СВЦЭМ!$B$39:$B$782,X$155)+'СЕТ СН'!$F$12</f>
        <v>238.67454832000001</v>
      </c>
      <c r="Y168" s="36">
        <f>SUMIFS(СВЦЭМ!$E$39:$E$782,СВЦЭМ!$A$39:$A$782,$A168,СВЦЭМ!$B$39:$B$782,Y$155)+'СЕТ СН'!$F$12</f>
        <v>242.88546259</v>
      </c>
    </row>
    <row r="169" spans="1:25" ht="15.75" x14ac:dyDescent="0.2">
      <c r="A169" s="35">
        <f t="shared" si="4"/>
        <v>45426</v>
      </c>
      <c r="B169" s="36">
        <f>SUMIFS(СВЦЭМ!$E$39:$E$782,СВЦЭМ!$A$39:$A$782,$A169,СВЦЭМ!$B$39:$B$782,B$155)+'СЕТ СН'!$F$12</f>
        <v>257.66620797000002</v>
      </c>
      <c r="C169" s="36">
        <f>SUMIFS(СВЦЭМ!$E$39:$E$782,СВЦЭМ!$A$39:$A$782,$A169,СВЦЭМ!$B$39:$B$782,C$155)+'СЕТ СН'!$F$12</f>
        <v>265.4912357</v>
      </c>
      <c r="D169" s="36">
        <f>SUMIFS(СВЦЭМ!$E$39:$E$782,СВЦЭМ!$A$39:$A$782,$A169,СВЦЭМ!$B$39:$B$782,D$155)+'СЕТ СН'!$F$12</f>
        <v>265.94230291000002</v>
      </c>
      <c r="E169" s="36">
        <f>SUMIFS(СВЦЭМ!$E$39:$E$782,СВЦЭМ!$A$39:$A$782,$A169,СВЦЭМ!$B$39:$B$782,E$155)+'СЕТ СН'!$F$12</f>
        <v>273.36858892999999</v>
      </c>
      <c r="F169" s="36">
        <f>SUMIFS(СВЦЭМ!$E$39:$E$782,СВЦЭМ!$A$39:$A$782,$A169,СВЦЭМ!$B$39:$B$782,F$155)+'СЕТ СН'!$F$12</f>
        <v>273.96633858000001</v>
      </c>
      <c r="G169" s="36">
        <f>SUMIFS(СВЦЭМ!$E$39:$E$782,СВЦЭМ!$A$39:$A$782,$A169,СВЦЭМ!$B$39:$B$782,G$155)+'СЕТ СН'!$F$12</f>
        <v>269.08545083000001</v>
      </c>
      <c r="H169" s="36">
        <f>SUMIFS(СВЦЭМ!$E$39:$E$782,СВЦЭМ!$A$39:$A$782,$A169,СВЦЭМ!$B$39:$B$782,H$155)+'СЕТ СН'!$F$12</f>
        <v>263.04404521999999</v>
      </c>
      <c r="I169" s="36">
        <f>SUMIFS(СВЦЭМ!$E$39:$E$782,СВЦЭМ!$A$39:$A$782,$A169,СВЦЭМ!$B$39:$B$782,I$155)+'СЕТ СН'!$F$12</f>
        <v>253.24399101</v>
      </c>
      <c r="J169" s="36">
        <f>SUMIFS(СВЦЭМ!$E$39:$E$782,СВЦЭМ!$A$39:$A$782,$A169,СВЦЭМ!$B$39:$B$782,J$155)+'СЕТ СН'!$F$12</f>
        <v>242.7960339</v>
      </c>
      <c r="K169" s="36">
        <f>SUMIFS(СВЦЭМ!$E$39:$E$782,СВЦЭМ!$A$39:$A$782,$A169,СВЦЭМ!$B$39:$B$782,K$155)+'СЕТ СН'!$F$12</f>
        <v>241.13935925000001</v>
      </c>
      <c r="L169" s="36">
        <f>SUMIFS(СВЦЭМ!$E$39:$E$782,СВЦЭМ!$A$39:$A$782,$A169,СВЦЭМ!$B$39:$B$782,L$155)+'СЕТ СН'!$F$12</f>
        <v>240.54075227999999</v>
      </c>
      <c r="M169" s="36">
        <f>SUMIFS(СВЦЭМ!$E$39:$E$782,СВЦЭМ!$A$39:$A$782,$A169,СВЦЭМ!$B$39:$B$782,M$155)+'СЕТ СН'!$F$12</f>
        <v>241.91026360999999</v>
      </c>
      <c r="N169" s="36">
        <f>SUMIFS(СВЦЭМ!$E$39:$E$782,СВЦЭМ!$A$39:$A$782,$A169,СВЦЭМ!$B$39:$B$782,N$155)+'СЕТ СН'!$F$12</f>
        <v>243.02618125000001</v>
      </c>
      <c r="O169" s="36">
        <f>SUMIFS(СВЦЭМ!$E$39:$E$782,СВЦЭМ!$A$39:$A$782,$A169,СВЦЭМ!$B$39:$B$782,O$155)+'СЕТ СН'!$F$12</f>
        <v>244.09377513999999</v>
      </c>
      <c r="P169" s="36">
        <f>SUMIFS(СВЦЭМ!$E$39:$E$782,СВЦЭМ!$A$39:$A$782,$A169,СВЦЭМ!$B$39:$B$782,P$155)+'СЕТ СН'!$F$12</f>
        <v>244.21492946999999</v>
      </c>
      <c r="Q169" s="36">
        <f>SUMIFS(СВЦЭМ!$E$39:$E$782,СВЦЭМ!$A$39:$A$782,$A169,СВЦЭМ!$B$39:$B$782,Q$155)+'СЕТ СН'!$F$12</f>
        <v>247.93165753</v>
      </c>
      <c r="R169" s="36">
        <f>SUMIFS(СВЦЭМ!$E$39:$E$782,СВЦЭМ!$A$39:$A$782,$A169,СВЦЭМ!$B$39:$B$782,R$155)+'СЕТ СН'!$F$12</f>
        <v>250.48446791000001</v>
      </c>
      <c r="S169" s="36">
        <f>SUMIFS(СВЦЭМ!$E$39:$E$782,СВЦЭМ!$A$39:$A$782,$A169,СВЦЭМ!$B$39:$B$782,S$155)+'СЕТ СН'!$F$12</f>
        <v>247.68665521</v>
      </c>
      <c r="T169" s="36">
        <f>SUMIFS(СВЦЭМ!$E$39:$E$782,СВЦЭМ!$A$39:$A$782,$A169,СВЦЭМ!$B$39:$B$782,T$155)+'СЕТ СН'!$F$12</f>
        <v>242.57491519000001</v>
      </c>
      <c r="U169" s="36">
        <f>SUMIFS(СВЦЭМ!$E$39:$E$782,СВЦЭМ!$A$39:$A$782,$A169,СВЦЭМ!$B$39:$B$782,U$155)+'СЕТ СН'!$F$12</f>
        <v>241.02903552999999</v>
      </c>
      <c r="V169" s="36">
        <f>SUMIFS(СВЦЭМ!$E$39:$E$782,СВЦЭМ!$A$39:$A$782,$A169,СВЦЭМ!$B$39:$B$782,V$155)+'СЕТ СН'!$F$12</f>
        <v>237.25338149000001</v>
      </c>
      <c r="W169" s="36">
        <f>SUMIFS(СВЦЭМ!$E$39:$E$782,СВЦЭМ!$A$39:$A$782,$A169,СВЦЭМ!$B$39:$B$782,W$155)+'СЕТ СН'!$F$12</f>
        <v>233.62160782999999</v>
      </c>
      <c r="X169" s="36">
        <f>SUMIFS(СВЦЭМ!$E$39:$E$782,СВЦЭМ!$A$39:$A$782,$A169,СВЦЭМ!$B$39:$B$782,X$155)+'СЕТ СН'!$F$12</f>
        <v>238.98229332</v>
      </c>
      <c r="Y169" s="36">
        <f>SUMIFS(СВЦЭМ!$E$39:$E$782,СВЦЭМ!$A$39:$A$782,$A169,СВЦЭМ!$B$39:$B$782,Y$155)+'СЕТ СН'!$F$12</f>
        <v>247.68711045000001</v>
      </c>
    </row>
    <row r="170" spans="1:25" ht="15.75" x14ac:dyDescent="0.2">
      <c r="A170" s="35">
        <f t="shared" si="4"/>
        <v>45427</v>
      </c>
      <c r="B170" s="36">
        <f>SUMIFS(СВЦЭМ!$E$39:$E$782,СВЦЭМ!$A$39:$A$782,$A170,СВЦЭМ!$B$39:$B$782,B$155)+'СЕТ СН'!$F$12</f>
        <v>255.02700866000001</v>
      </c>
      <c r="C170" s="36">
        <f>SUMIFS(СВЦЭМ!$E$39:$E$782,СВЦЭМ!$A$39:$A$782,$A170,СВЦЭМ!$B$39:$B$782,C$155)+'СЕТ СН'!$F$12</f>
        <v>265.96824742000001</v>
      </c>
      <c r="D170" s="36">
        <f>SUMIFS(СВЦЭМ!$E$39:$E$782,СВЦЭМ!$A$39:$A$782,$A170,СВЦЭМ!$B$39:$B$782,D$155)+'СЕТ СН'!$F$12</f>
        <v>267.86754755999999</v>
      </c>
      <c r="E170" s="36">
        <f>SUMIFS(СВЦЭМ!$E$39:$E$782,СВЦЭМ!$A$39:$A$782,$A170,СВЦЭМ!$B$39:$B$782,E$155)+'СЕТ СН'!$F$12</f>
        <v>275.84385415999998</v>
      </c>
      <c r="F170" s="36">
        <f>SUMIFS(СВЦЭМ!$E$39:$E$782,СВЦЭМ!$A$39:$A$782,$A170,СВЦЭМ!$B$39:$B$782,F$155)+'СЕТ СН'!$F$12</f>
        <v>277.01360437</v>
      </c>
      <c r="G170" s="36">
        <f>SUMIFS(СВЦЭМ!$E$39:$E$782,СВЦЭМ!$A$39:$A$782,$A170,СВЦЭМ!$B$39:$B$782,G$155)+'СЕТ СН'!$F$12</f>
        <v>271.10968106000001</v>
      </c>
      <c r="H170" s="36">
        <f>SUMIFS(СВЦЭМ!$E$39:$E$782,СВЦЭМ!$A$39:$A$782,$A170,СВЦЭМ!$B$39:$B$782,H$155)+'СЕТ СН'!$F$12</f>
        <v>262.95437565999998</v>
      </c>
      <c r="I170" s="36">
        <f>SUMIFS(СВЦЭМ!$E$39:$E$782,СВЦЭМ!$A$39:$A$782,$A170,СВЦЭМ!$B$39:$B$782,I$155)+'СЕТ СН'!$F$12</f>
        <v>252.03144938</v>
      </c>
      <c r="J170" s="36">
        <f>SUMIFS(СВЦЭМ!$E$39:$E$782,СВЦЭМ!$A$39:$A$782,$A170,СВЦЭМ!$B$39:$B$782,J$155)+'СЕТ СН'!$F$12</f>
        <v>245.99090175000001</v>
      </c>
      <c r="K170" s="36">
        <f>SUMIFS(СВЦЭМ!$E$39:$E$782,СВЦЭМ!$A$39:$A$782,$A170,СВЦЭМ!$B$39:$B$782,K$155)+'СЕТ СН'!$F$12</f>
        <v>241.40612139000001</v>
      </c>
      <c r="L170" s="36">
        <f>SUMIFS(СВЦЭМ!$E$39:$E$782,СВЦЭМ!$A$39:$A$782,$A170,СВЦЭМ!$B$39:$B$782,L$155)+'СЕТ СН'!$F$12</f>
        <v>236.66105331</v>
      </c>
      <c r="M170" s="36">
        <f>SUMIFS(СВЦЭМ!$E$39:$E$782,СВЦЭМ!$A$39:$A$782,$A170,СВЦЭМ!$B$39:$B$782,M$155)+'СЕТ СН'!$F$12</f>
        <v>241.04003961000001</v>
      </c>
      <c r="N170" s="36">
        <f>SUMIFS(СВЦЭМ!$E$39:$E$782,СВЦЭМ!$A$39:$A$782,$A170,СВЦЭМ!$B$39:$B$782,N$155)+'СЕТ СН'!$F$12</f>
        <v>243.04451186</v>
      </c>
      <c r="O170" s="36">
        <f>SUMIFS(СВЦЭМ!$E$39:$E$782,СВЦЭМ!$A$39:$A$782,$A170,СВЦЭМ!$B$39:$B$782,O$155)+'СЕТ СН'!$F$12</f>
        <v>245.17295554</v>
      </c>
      <c r="P170" s="36">
        <f>SUMIFS(СВЦЭМ!$E$39:$E$782,СВЦЭМ!$A$39:$A$782,$A170,СВЦЭМ!$B$39:$B$782,P$155)+'СЕТ СН'!$F$12</f>
        <v>246.94572674</v>
      </c>
      <c r="Q170" s="36">
        <f>SUMIFS(СВЦЭМ!$E$39:$E$782,СВЦЭМ!$A$39:$A$782,$A170,СВЦЭМ!$B$39:$B$782,Q$155)+'СЕТ СН'!$F$12</f>
        <v>251.56318569999999</v>
      </c>
      <c r="R170" s="36">
        <f>SUMIFS(СВЦЭМ!$E$39:$E$782,СВЦЭМ!$A$39:$A$782,$A170,СВЦЭМ!$B$39:$B$782,R$155)+'СЕТ СН'!$F$12</f>
        <v>252.63830379999999</v>
      </c>
      <c r="S170" s="36">
        <f>SUMIFS(СВЦЭМ!$E$39:$E$782,СВЦЭМ!$A$39:$A$782,$A170,СВЦЭМ!$B$39:$B$782,S$155)+'СЕТ СН'!$F$12</f>
        <v>249.31316061999999</v>
      </c>
      <c r="T170" s="36">
        <f>SUMIFS(СВЦЭМ!$E$39:$E$782,СВЦЭМ!$A$39:$A$782,$A170,СВЦЭМ!$B$39:$B$782,T$155)+'СЕТ СН'!$F$12</f>
        <v>244.82473691000001</v>
      </c>
      <c r="U170" s="36">
        <f>SUMIFS(СВЦЭМ!$E$39:$E$782,СВЦЭМ!$A$39:$A$782,$A170,СВЦЭМ!$B$39:$B$782,U$155)+'СЕТ СН'!$F$12</f>
        <v>242.91953894</v>
      </c>
      <c r="V170" s="36">
        <f>SUMIFS(СВЦЭМ!$E$39:$E$782,СВЦЭМ!$A$39:$A$782,$A170,СВЦЭМ!$B$39:$B$782,V$155)+'СЕТ СН'!$F$12</f>
        <v>236.90849607000001</v>
      </c>
      <c r="W170" s="36">
        <f>SUMIFS(СВЦЭМ!$E$39:$E$782,СВЦЭМ!$A$39:$A$782,$A170,СВЦЭМ!$B$39:$B$782,W$155)+'СЕТ СН'!$F$12</f>
        <v>230.24617846999999</v>
      </c>
      <c r="X170" s="36">
        <f>SUMIFS(СВЦЭМ!$E$39:$E$782,СВЦЭМ!$A$39:$A$782,$A170,СВЦЭМ!$B$39:$B$782,X$155)+'СЕТ СН'!$F$12</f>
        <v>235.96372086</v>
      </c>
      <c r="Y170" s="36">
        <f>SUMIFS(СВЦЭМ!$E$39:$E$782,СВЦЭМ!$A$39:$A$782,$A170,СВЦЭМ!$B$39:$B$782,Y$155)+'СЕТ СН'!$F$12</f>
        <v>243.76518587000001</v>
      </c>
    </row>
    <row r="171" spans="1:25" ht="15.75" x14ac:dyDescent="0.2">
      <c r="A171" s="35">
        <f t="shared" si="4"/>
        <v>45428</v>
      </c>
      <c r="B171" s="36">
        <f>SUMIFS(СВЦЭМ!$E$39:$E$782,СВЦЭМ!$A$39:$A$782,$A171,СВЦЭМ!$B$39:$B$782,B$155)+'СЕТ СН'!$F$12</f>
        <v>255.57801828999999</v>
      </c>
      <c r="C171" s="36">
        <f>SUMIFS(СВЦЭМ!$E$39:$E$782,СВЦЭМ!$A$39:$A$782,$A171,СВЦЭМ!$B$39:$B$782,C$155)+'СЕТ СН'!$F$12</f>
        <v>269.60008644999999</v>
      </c>
      <c r="D171" s="36">
        <f>SUMIFS(СВЦЭМ!$E$39:$E$782,СВЦЭМ!$A$39:$A$782,$A171,СВЦЭМ!$B$39:$B$782,D$155)+'СЕТ СН'!$F$12</f>
        <v>270.36456190000001</v>
      </c>
      <c r="E171" s="36">
        <f>SUMIFS(СВЦЭМ!$E$39:$E$782,СВЦЭМ!$A$39:$A$782,$A171,СВЦЭМ!$B$39:$B$782,E$155)+'СЕТ СН'!$F$12</f>
        <v>278.53224233999998</v>
      </c>
      <c r="F171" s="36">
        <f>SUMIFS(СВЦЭМ!$E$39:$E$782,СВЦЭМ!$A$39:$A$782,$A171,СВЦЭМ!$B$39:$B$782,F$155)+'СЕТ СН'!$F$12</f>
        <v>276.09558929999997</v>
      </c>
      <c r="G171" s="36">
        <f>SUMIFS(СВЦЭМ!$E$39:$E$782,СВЦЭМ!$A$39:$A$782,$A171,СВЦЭМ!$B$39:$B$782,G$155)+'СЕТ СН'!$F$12</f>
        <v>270.99328650000001</v>
      </c>
      <c r="H171" s="36">
        <f>SUMIFS(СВЦЭМ!$E$39:$E$782,СВЦЭМ!$A$39:$A$782,$A171,СВЦЭМ!$B$39:$B$782,H$155)+'СЕТ СН'!$F$12</f>
        <v>259.33384477999999</v>
      </c>
      <c r="I171" s="36">
        <f>SUMIFS(СВЦЭМ!$E$39:$E$782,СВЦЭМ!$A$39:$A$782,$A171,СВЦЭМ!$B$39:$B$782,I$155)+'СЕТ СН'!$F$12</f>
        <v>245.52391881</v>
      </c>
      <c r="J171" s="36">
        <f>SUMIFS(СВЦЭМ!$E$39:$E$782,СВЦЭМ!$A$39:$A$782,$A171,СВЦЭМ!$B$39:$B$782,J$155)+'СЕТ СН'!$F$12</f>
        <v>238.21856647999999</v>
      </c>
      <c r="K171" s="36">
        <f>SUMIFS(СВЦЭМ!$E$39:$E$782,СВЦЭМ!$A$39:$A$782,$A171,СВЦЭМ!$B$39:$B$782,K$155)+'СЕТ СН'!$F$12</f>
        <v>235.1068583</v>
      </c>
      <c r="L171" s="36">
        <f>SUMIFS(СВЦЭМ!$E$39:$E$782,СВЦЭМ!$A$39:$A$782,$A171,СВЦЭМ!$B$39:$B$782,L$155)+'СЕТ СН'!$F$12</f>
        <v>231.38358613</v>
      </c>
      <c r="M171" s="36">
        <f>SUMIFS(СВЦЭМ!$E$39:$E$782,СВЦЭМ!$A$39:$A$782,$A171,СВЦЭМ!$B$39:$B$782,M$155)+'СЕТ СН'!$F$12</f>
        <v>233.90441996000001</v>
      </c>
      <c r="N171" s="36">
        <f>SUMIFS(СВЦЭМ!$E$39:$E$782,СВЦЭМ!$A$39:$A$782,$A171,СВЦЭМ!$B$39:$B$782,N$155)+'СЕТ СН'!$F$12</f>
        <v>237.33695084999999</v>
      </c>
      <c r="O171" s="36">
        <f>SUMIFS(СВЦЭМ!$E$39:$E$782,СВЦЭМ!$A$39:$A$782,$A171,СВЦЭМ!$B$39:$B$782,O$155)+'СЕТ СН'!$F$12</f>
        <v>238.03167195</v>
      </c>
      <c r="P171" s="36">
        <f>SUMIFS(СВЦЭМ!$E$39:$E$782,СВЦЭМ!$A$39:$A$782,$A171,СВЦЭМ!$B$39:$B$782,P$155)+'СЕТ СН'!$F$12</f>
        <v>239.68390826999999</v>
      </c>
      <c r="Q171" s="36">
        <f>SUMIFS(СВЦЭМ!$E$39:$E$782,СВЦЭМ!$A$39:$A$782,$A171,СВЦЭМ!$B$39:$B$782,Q$155)+'СЕТ СН'!$F$12</f>
        <v>242.85762356999999</v>
      </c>
      <c r="R171" s="36">
        <f>SUMIFS(СВЦЭМ!$E$39:$E$782,СВЦЭМ!$A$39:$A$782,$A171,СВЦЭМ!$B$39:$B$782,R$155)+'СЕТ СН'!$F$12</f>
        <v>242.30475254999999</v>
      </c>
      <c r="S171" s="36">
        <f>SUMIFS(СВЦЭМ!$E$39:$E$782,СВЦЭМ!$A$39:$A$782,$A171,СВЦЭМ!$B$39:$B$782,S$155)+'СЕТ СН'!$F$12</f>
        <v>241.14712965999999</v>
      </c>
      <c r="T171" s="36">
        <f>SUMIFS(СВЦЭМ!$E$39:$E$782,СВЦЭМ!$A$39:$A$782,$A171,СВЦЭМ!$B$39:$B$782,T$155)+'СЕТ СН'!$F$12</f>
        <v>239.11940473999999</v>
      </c>
      <c r="U171" s="36">
        <f>SUMIFS(СВЦЭМ!$E$39:$E$782,СВЦЭМ!$A$39:$A$782,$A171,СВЦЭМ!$B$39:$B$782,U$155)+'СЕТ СН'!$F$12</f>
        <v>237.02109009</v>
      </c>
      <c r="V171" s="36">
        <f>SUMIFS(СВЦЭМ!$E$39:$E$782,СВЦЭМ!$A$39:$A$782,$A171,СВЦЭМ!$B$39:$B$782,V$155)+'СЕТ СН'!$F$12</f>
        <v>234.45789918</v>
      </c>
      <c r="W171" s="36">
        <f>SUMIFS(СВЦЭМ!$E$39:$E$782,СВЦЭМ!$A$39:$A$782,$A171,СВЦЭМ!$B$39:$B$782,W$155)+'СЕТ СН'!$F$12</f>
        <v>230.05182160999999</v>
      </c>
      <c r="X171" s="36">
        <f>SUMIFS(СВЦЭМ!$E$39:$E$782,СВЦЭМ!$A$39:$A$782,$A171,СВЦЭМ!$B$39:$B$782,X$155)+'СЕТ СН'!$F$12</f>
        <v>235.59805488999999</v>
      </c>
      <c r="Y171" s="36">
        <f>SUMIFS(СВЦЭМ!$E$39:$E$782,СВЦЭМ!$A$39:$A$782,$A171,СВЦЭМ!$B$39:$B$782,Y$155)+'СЕТ СН'!$F$12</f>
        <v>244.21953762999999</v>
      </c>
    </row>
    <row r="172" spans="1:25" ht="15.75" x14ac:dyDescent="0.2">
      <c r="A172" s="35">
        <f t="shared" si="4"/>
        <v>45429</v>
      </c>
      <c r="B172" s="36">
        <f>SUMIFS(СВЦЭМ!$E$39:$E$782,СВЦЭМ!$A$39:$A$782,$A172,СВЦЭМ!$B$39:$B$782,B$155)+'СЕТ СН'!$F$12</f>
        <v>241.91442316999999</v>
      </c>
      <c r="C172" s="36">
        <f>SUMIFS(СВЦЭМ!$E$39:$E$782,СВЦЭМ!$A$39:$A$782,$A172,СВЦЭМ!$B$39:$B$782,C$155)+'СЕТ СН'!$F$12</f>
        <v>245.87791014000001</v>
      </c>
      <c r="D172" s="36">
        <f>SUMIFS(СВЦЭМ!$E$39:$E$782,СВЦЭМ!$A$39:$A$782,$A172,СВЦЭМ!$B$39:$B$782,D$155)+'СЕТ СН'!$F$12</f>
        <v>246.79129259999999</v>
      </c>
      <c r="E172" s="36">
        <f>SUMIFS(СВЦЭМ!$E$39:$E$782,СВЦЭМ!$A$39:$A$782,$A172,СВЦЭМ!$B$39:$B$782,E$155)+'СЕТ СН'!$F$12</f>
        <v>258.73908038000002</v>
      </c>
      <c r="F172" s="36">
        <f>SUMIFS(СВЦЭМ!$E$39:$E$782,СВЦЭМ!$A$39:$A$782,$A172,СВЦЭМ!$B$39:$B$782,F$155)+'СЕТ СН'!$F$12</f>
        <v>261.71204992999998</v>
      </c>
      <c r="G172" s="36">
        <f>SUMIFS(СВЦЭМ!$E$39:$E$782,СВЦЭМ!$A$39:$A$782,$A172,СВЦЭМ!$B$39:$B$782,G$155)+'СЕТ СН'!$F$12</f>
        <v>256.97014901</v>
      </c>
      <c r="H172" s="36">
        <f>SUMIFS(СВЦЭМ!$E$39:$E$782,СВЦЭМ!$A$39:$A$782,$A172,СВЦЭМ!$B$39:$B$782,H$155)+'СЕТ СН'!$F$12</f>
        <v>254.01996076</v>
      </c>
      <c r="I172" s="36">
        <f>SUMIFS(СВЦЭМ!$E$39:$E$782,СВЦЭМ!$A$39:$A$782,$A172,СВЦЭМ!$B$39:$B$782,I$155)+'СЕТ СН'!$F$12</f>
        <v>255.82421518000001</v>
      </c>
      <c r="J172" s="36">
        <f>SUMIFS(СВЦЭМ!$E$39:$E$782,СВЦЭМ!$A$39:$A$782,$A172,СВЦЭМ!$B$39:$B$782,J$155)+'СЕТ СН'!$F$12</f>
        <v>247.12940943000001</v>
      </c>
      <c r="K172" s="36">
        <f>SUMIFS(СВЦЭМ!$E$39:$E$782,СВЦЭМ!$A$39:$A$782,$A172,СВЦЭМ!$B$39:$B$782,K$155)+'СЕТ СН'!$F$12</f>
        <v>245.28006614</v>
      </c>
      <c r="L172" s="36">
        <f>SUMIFS(СВЦЭМ!$E$39:$E$782,СВЦЭМ!$A$39:$A$782,$A172,СВЦЭМ!$B$39:$B$782,L$155)+'СЕТ СН'!$F$12</f>
        <v>242.93620973</v>
      </c>
      <c r="M172" s="36">
        <f>SUMIFS(СВЦЭМ!$E$39:$E$782,СВЦЭМ!$A$39:$A$782,$A172,СВЦЭМ!$B$39:$B$782,M$155)+'СЕТ СН'!$F$12</f>
        <v>247.98100804000001</v>
      </c>
      <c r="N172" s="36">
        <f>SUMIFS(СВЦЭМ!$E$39:$E$782,СВЦЭМ!$A$39:$A$782,$A172,СВЦЭМ!$B$39:$B$782,N$155)+'СЕТ СН'!$F$12</f>
        <v>248.67361679000001</v>
      </c>
      <c r="O172" s="36">
        <f>SUMIFS(СВЦЭМ!$E$39:$E$782,СВЦЭМ!$A$39:$A$782,$A172,СВЦЭМ!$B$39:$B$782,O$155)+'СЕТ СН'!$F$12</f>
        <v>250.93459636</v>
      </c>
      <c r="P172" s="36">
        <f>SUMIFS(СВЦЭМ!$E$39:$E$782,СВЦЭМ!$A$39:$A$782,$A172,СВЦЭМ!$B$39:$B$782,P$155)+'СЕТ СН'!$F$12</f>
        <v>251.79793802</v>
      </c>
      <c r="Q172" s="36">
        <f>SUMIFS(СВЦЭМ!$E$39:$E$782,СВЦЭМ!$A$39:$A$782,$A172,СВЦЭМ!$B$39:$B$782,Q$155)+'СЕТ СН'!$F$12</f>
        <v>257.05434875999998</v>
      </c>
      <c r="R172" s="36">
        <f>SUMIFS(СВЦЭМ!$E$39:$E$782,СВЦЭМ!$A$39:$A$782,$A172,СВЦЭМ!$B$39:$B$782,R$155)+'СЕТ СН'!$F$12</f>
        <v>258.43542874000002</v>
      </c>
      <c r="S172" s="36">
        <f>SUMIFS(СВЦЭМ!$E$39:$E$782,СВЦЭМ!$A$39:$A$782,$A172,СВЦЭМ!$B$39:$B$782,S$155)+'СЕТ СН'!$F$12</f>
        <v>255.85689126</v>
      </c>
      <c r="T172" s="36">
        <f>SUMIFS(СВЦЭМ!$E$39:$E$782,СВЦЭМ!$A$39:$A$782,$A172,СВЦЭМ!$B$39:$B$782,T$155)+'СЕТ СН'!$F$12</f>
        <v>249.07286089999999</v>
      </c>
      <c r="U172" s="36">
        <f>SUMIFS(СВЦЭМ!$E$39:$E$782,СВЦЭМ!$A$39:$A$782,$A172,СВЦЭМ!$B$39:$B$782,U$155)+'СЕТ СН'!$F$12</f>
        <v>247.99411125</v>
      </c>
      <c r="V172" s="36">
        <f>SUMIFS(СВЦЭМ!$E$39:$E$782,СВЦЭМ!$A$39:$A$782,$A172,СВЦЭМ!$B$39:$B$782,V$155)+'СЕТ СН'!$F$12</f>
        <v>245.57897579999999</v>
      </c>
      <c r="W172" s="36">
        <f>SUMIFS(СВЦЭМ!$E$39:$E$782,СВЦЭМ!$A$39:$A$782,$A172,СВЦЭМ!$B$39:$B$782,W$155)+'СЕТ СН'!$F$12</f>
        <v>240.55204537</v>
      </c>
      <c r="X172" s="36">
        <f>SUMIFS(СВЦЭМ!$E$39:$E$782,СВЦЭМ!$A$39:$A$782,$A172,СВЦЭМ!$B$39:$B$782,X$155)+'СЕТ СН'!$F$12</f>
        <v>246.19458244</v>
      </c>
      <c r="Y172" s="36">
        <f>SUMIFS(СВЦЭМ!$E$39:$E$782,СВЦЭМ!$A$39:$A$782,$A172,СВЦЭМ!$B$39:$B$782,Y$155)+'СЕТ СН'!$F$12</f>
        <v>255.73985492</v>
      </c>
    </row>
    <row r="173" spans="1:25" ht="15.75" x14ac:dyDescent="0.2">
      <c r="A173" s="35">
        <f t="shared" si="4"/>
        <v>45430</v>
      </c>
      <c r="B173" s="36">
        <f>SUMIFS(СВЦЭМ!$E$39:$E$782,СВЦЭМ!$A$39:$A$782,$A173,СВЦЭМ!$B$39:$B$782,B$155)+'СЕТ СН'!$F$12</f>
        <v>248.55060214</v>
      </c>
      <c r="C173" s="36">
        <f>SUMIFS(СВЦЭМ!$E$39:$E$782,СВЦЭМ!$A$39:$A$782,$A173,СВЦЭМ!$B$39:$B$782,C$155)+'СЕТ СН'!$F$12</f>
        <v>260.21052652999998</v>
      </c>
      <c r="D173" s="36">
        <f>SUMIFS(СВЦЭМ!$E$39:$E$782,СВЦЭМ!$A$39:$A$782,$A173,СВЦЭМ!$B$39:$B$782,D$155)+'СЕТ СН'!$F$12</f>
        <v>259.42863963000002</v>
      </c>
      <c r="E173" s="36">
        <f>SUMIFS(СВЦЭМ!$E$39:$E$782,СВЦЭМ!$A$39:$A$782,$A173,СВЦЭМ!$B$39:$B$782,E$155)+'СЕТ СН'!$F$12</f>
        <v>262.40029721000002</v>
      </c>
      <c r="F173" s="36">
        <f>SUMIFS(СВЦЭМ!$E$39:$E$782,СВЦЭМ!$A$39:$A$782,$A173,СВЦЭМ!$B$39:$B$782,F$155)+'СЕТ СН'!$F$12</f>
        <v>263.02117375</v>
      </c>
      <c r="G173" s="36">
        <f>SUMIFS(СВЦЭМ!$E$39:$E$782,СВЦЭМ!$A$39:$A$782,$A173,СВЦЭМ!$B$39:$B$782,G$155)+'СЕТ СН'!$F$12</f>
        <v>263.71768094999999</v>
      </c>
      <c r="H173" s="36">
        <f>SUMIFS(СВЦЭМ!$E$39:$E$782,СВЦЭМ!$A$39:$A$782,$A173,СВЦЭМ!$B$39:$B$782,H$155)+'СЕТ СН'!$F$12</f>
        <v>260.27695641999998</v>
      </c>
      <c r="I173" s="36">
        <f>SUMIFS(СВЦЭМ!$E$39:$E$782,СВЦЭМ!$A$39:$A$782,$A173,СВЦЭМ!$B$39:$B$782,I$155)+'СЕТ СН'!$F$12</f>
        <v>255.70395703</v>
      </c>
      <c r="J173" s="36">
        <f>SUMIFS(СВЦЭМ!$E$39:$E$782,СВЦЭМ!$A$39:$A$782,$A173,СВЦЭМ!$B$39:$B$782,J$155)+'СЕТ СН'!$F$12</f>
        <v>248.54796554000001</v>
      </c>
      <c r="K173" s="36">
        <f>SUMIFS(СВЦЭМ!$E$39:$E$782,СВЦЭМ!$A$39:$A$782,$A173,СВЦЭМ!$B$39:$B$782,K$155)+'СЕТ СН'!$F$12</f>
        <v>245.04264552999999</v>
      </c>
      <c r="L173" s="36">
        <f>SUMIFS(СВЦЭМ!$E$39:$E$782,СВЦЭМ!$A$39:$A$782,$A173,СВЦЭМ!$B$39:$B$782,L$155)+'СЕТ СН'!$F$12</f>
        <v>244.70204484999999</v>
      </c>
      <c r="M173" s="36">
        <f>SUMIFS(СВЦЭМ!$E$39:$E$782,СВЦЭМ!$A$39:$A$782,$A173,СВЦЭМ!$B$39:$B$782,M$155)+'СЕТ СН'!$F$12</f>
        <v>248.72586878000001</v>
      </c>
      <c r="N173" s="36">
        <f>SUMIFS(СВЦЭМ!$E$39:$E$782,СВЦЭМ!$A$39:$A$782,$A173,СВЦЭМ!$B$39:$B$782,N$155)+'СЕТ СН'!$F$12</f>
        <v>249.42627475</v>
      </c>
      <c r="O173" s="36">
        <f>SUMIFS(СВЦЭМ!$E$39:$E$782,СВЦЭМ!$A$39:$A$782,$A173,СВЦЭМ!$B$39:$B$782,O$155)+'СЕТ СН'!$F$12</f>
        <v>250.49629704</v>
      </c>
      <c r="P173" s="36">
        <f>SUMIFS(СВЦЭМ!$E$39:$E$782,СВЦЭМ!$A$39:$A$782,$A173,СВЦЭМ!$B$39:$B$782,P$155)+'СЕТ СН'!$F$12</f>
        <v>253.73775180000001</v>
      </c>
      <c r="Q173" s="36">
        <f>SUMIFS(СВЦЭМ!$E$39:$E$782,СВЦЭМ!$A$39:$A$782,$A173,СВЦЭМ!$B$39:$B$782,Q$155)+'СЕТ СН'!$F$12</f>
        <v>256.48123945999998</v>
      </c>
      <c r="R173" s="36">
        <f>SUMIFS(СВЦЭМ!$E$39:$E$782,СВЦЭМ!$A$39:$A$782,$A173,СВЦЭМ!$B$39:$B$782,R$155)+'СЕТ СН'!$F$12</f>
        <v>258.75933306000002</v>
      </c>
      <c r="S173" s="36">
        <f>SUMIFS(СВЦЭМ!$E$39:$E$782,СВЦЭМ!$A$39:$A$782,$A173,СВЦЭМ!$B$39:$B$782,S$155)+'СЕТ СН'!$F$12</f>
        <v>257.92329331000002</v>
      </c>
      <c r="T173" s="36">
        <f>SUMIFS(СВЦЭМ!$E$39:$E$782,СВЦЭМ!$A$39:$A$782,$A173,СВЦЭМ!$B$39:$B$782,T$155)+'СЕТ СН'!$F$12</f>
        <v>254.11608232</v>
      </c>
      <c r="U173" s="36">
        <f>SUMIFS(СВЦЭМ!$E$39:$E$782,СВЦЭМ!$A$39:$A$782,$A173,СВЦЭМ!$B$39:$B$782,U$155)+'СЕТ СН'!$F$12</f>
        <v>250.43902488000001</v>
      </c>
      <c r="V173" s="36">
        <f>SUMIFS(СВЦЭМ!$E$39:$E$782,СВЦЭМ!$A$39:$A$782,$A173,СВЦЭМ!$B$39:$B$782,V$155)+'СЕТ СН'!$F$12</f>
        <v>242.99659767</v>
      </c>
      <c r="W173" s="36">
        <f>SUMIFS(СВЦЭМ!$E$39:$E$782,СВЦЭМ!$A$39:$A$782,$A173,СВЦЭМ!$B$39:$B$782,W$155)+'СЕТ СН'!$F$12</f>
        <v>236.69355849999999</v>
      </c>
      <c r="X173" s="36">
        <f>SUMIFS(СВЦЭМ!$E$39:$E$782,СВЦЭМ!$A$39:$A$782,$A173,СВЦЭМ!$B$39:$B$782,X$155)+'СЕТ СН'!$F$12</f>
        <v>241.99097322</v>
      </c>
      <c r="Y173" s="36">
        <f>SUMIFS(СВЦЭМ!$E$39:$E$782,СВЦЭМ!$A$39:$A$782,$A173,СВЦЭМ!$B$39:$B$782,Y$155)+'СЕТ СН'!$F$12</f>
        <v>252.81012622</v>
      </c>
    </row>
    <row r="174" spans="1:25" ht="15.75" x14ac:dyDescent="0.2">
      <c r="A174" s="35">
        <f t="shared" si="4"/>
        <v>45431</v>
      </c>
      <c r="B174" s="36">
        <f>SUMIFS(СВЦЭМ!$E$39:$E$782,СВЦЭМ!$A$39:$A$782,$A174,СВЦЭМ!$B$39:$B$782,B$155)+'СЕТ СН'!$F$12</f>
        <v>259.28266573000002</v>
      </c>
      <c r="C174" s="36">
        <f>SUMIFS(СВЦЭМ!$E$39:$E$782,СВЦЭМ!$A$39:$A$782,$A174,СВЦЭМ!$B$39:$B$782,C$155)+'СЕТ СН'!$F$12</f>
        <v>262.19846445000002</v>
      </c>
      <c r="D174" s="36">
        <f>SUMIFS(СВЦЭМ!$E$39:$E$782,СВЦЭМ!$A$39:$A$782,$A174,СВЦЭМ!$B$39:$B$782,D$155)+'СЕТ СН'!$F$12</f>
        <v>266.55154306999998</v>
      </c>
      <c r="E174" s="36">
        <f>SUMIFS(СВЦЭМ!$E$39:$E$782,СВЦЭМ!$A$39:$A$782,$A174,СВЦЭМ!$B$39:$B$782,E$155)+'СЕТ СН'!$F$12</f>
        <v>269.85039681000001</v>
      </c>
      <c r="F174" s="36">
        <f>SUMIFS(СВЦЭМ!$E$39:$E$782,СВЦЭМ!$A$39:$A$782,$A174,СВЦЭМ!$B$39:$B$782,F$155)+'СЕТ СН'!$F$12</f>
        <v>270.02693675</v>
      </c>
      <c r="G174" s="36">
        <f>SUMIFS(СВЦЭМ!$E$39:$E$782,СВЦЭМ!$A$39:$A$782,$A174,СВЦЭМ!$B$39:$B$782,G$155)+'СЕТ СН'!$F$12</f>
        <v>267.47002543999997</v>
      </c>
      <c r="H174" s="36">
        <f>SUMIFS(СВЦЭМ!$E$39:$E$782,СВЦЭМ!$A$39:$A$782,$A174,СВЦЭМ!$B$39:$B$782,H$155)+'СЕТ СН'!$F$12</f>
        <v>269.75639359000002</v>
      </c>
      <c r="I174" s="36">
        <f>SUMIFS(СВЦЭМ!$E$39:$E$782,СВЦЭМ!$A$39:$A$782,$A174,СВЦЭМ!$B$39:$B$782,I$155)+'СЕТ СН'!$F$12</f>
        <v>264.81755919</v>
      </c>
      <c r="J174" s="36">
        <f>SUMIFS(СВЦЭМ!$E$39:$E$782,СВЦЭМ!$A$39:$A$782,$A174,СВЦЭМ!$B$39:$B$782,J$155)+'СЕТ СН'!$F$12</f>
        <v>250.54290585999999</v>
      </c>
      <c r="K174" s="36">
        <f>SUMIFS(СВЦЭМ!$E$39:$E$782,СВЦЭМ!$A$39:$A$782,$A174,СВЦЭМ!$B$39:$B$782,K$155)+'СЕТ СН'!$F$12</f>
        <v>242.15321761999999</v>
      </c>
      <c r="L174" s="36">
        <f>SUMIFS(СВЦЭМ!$E$39:$E$782,СВЦЭМ!$A$39:$A$782,$A174,СВЦЭМ!$B$39:$B$782,L$155)+'СЕТ СН'!$F$12</f>
        <v>240.16114016</v>
      </c>
      <c r="M174" s="36">
        <f>SUMIFS(СВЦЭМ!$E$39:$E$782,СВЦЭМ!$A$39:$A$782,$A174,СВЦЭМ!$B$39:$B$782,M$155)+'СЕТ СН'!$F$12</f>
        <v>241.63800900000001</v>
      </c>
      <c r="N174" s="36">
        <f>SUMIFS(СВЦЭМ!$E$39:$E$782,СВЦЭМ!$A$39:$A$782,$A174,СВЦЭМ!$B$39:$B$782,N$155)+'СЕТ СН'!$F$12</f>
        <v>241.11222404</v>
      </c>
      <c r="O174" s="36">
        <f>SUMIFS(СВЦЭМ!$E$39:$E$782,СВЦЭМ!$A$39:$A$782,$A174,СВЦЭМ!$B$39:$B$782,O$155)+'СЕТ СН'!$F$12</f>
        <v>241.30445501</v>
      </c>
      <c r="P174" s="36">
        <f>SUMIFS(СВЦЭМ!$E$39:$E$782,СВЦЭМ!$A$39:$A$782,$A174,СВЦЭМ!$B$39:$B$782,P$155)+'СЕТ СН'!$F$12</f>
        <v>243.94743478999999</v>
      </c>
      <c r="Q174" s="36">
        <f>SUMIFS(СВЦЭМ!$E$39:$E$782,СВЦЭМ!$A$39:$A$782,$A174,СВЦЭМ!$B$39:$B$782,Q$155)+'СЕТ СН'!$F$12</f>
        <v>247.22192303</v>
      </c>
      <c r="R174" s="36">
        <f>SUMIFS(СВЦЭМ!$E$39:$E$782,СВЦЭМ!$A$39:$A$782,$A174,СВЦЭМ!$B$39:$B$782,R$155)+'СЕТ СН'!$F$12</f>
        <v>247.71939216999999</v>
      </c>
      <c r="S174" s="36">
        <f>SUMIFS(СВЦЭМ!$E$39:$E$782,СВЦЭМ!$A$39:$A$782,$A174,СВЦЭМ!$B$39:$B$782,S$155)+'СЕТ СН'!$F$12</f>
        <v>245.75912934999999</v>
      </c>
      <c r="T174" s="36">
        <f>SUMIFS(СВЦЭМ!$E$39:$E$782,СВЦЭМ!$A$39:$A$782,$A174,СВЦЭМ!$B$39:$B$782,T$155)+'СЕТ СН'!$F$12</f>
        <v>242.93726658</v>
      </c>
      <c r="U174" s="36">
        <f>SUMIFS(СВЦЭМ!$E$39:$E$782,СВЦЭМ!$A$39:$A$782,$A174,СВЦЭМ!$B$39:$B$782,U$155)+'СЕТ СН'!$F$12</f>
        <v>242.59072148000001</v>
      </c>
      <c r="V174" s="36">
        <f>SUMIFS(СВЦЭМ!$E$39:$E$782,СВЦЭМ!$A$39:$A$782,$A174,СВЦЭМ!$B$39:$B$782,V$155)+'СЕТ СН'!$F$12</f>
        <v>241.47291202</v>
      </c>
      <c r="W174" s="36">
        <f>SUMIFS(СВЦЭМ!$E$39:$E$782,СВЦЭМ!$A$39:$A$782,$A174,СВЦЭМ!$B$39:$B$782,W$155)+'СЕТ СН'!$F$12</f>
        <v>235.99330839999999</v>
      </c>
      <c r="X174" s="36">
        <f>SUMIFS(СВЦЭМ!$E$39:$E$782,СВЦЭМ!$A$39:$A$782,$A174,СВЦЭМ!$B$39:$B$782,X$155)+'СЕТ СН'!$F$12</f>
        <v>241.75778360000001</v>
      </c>
      <c r="Y174" s="36">
        <f>SUMIFS(СВЦЭМ!$E$39:$E$782,СВЦЭМ!$A$39:$A$782,$A174,СВЦЭМ!$B$39:$B$782,Y$155)+'СЕТ СН'!$F$12</f>
        <v>246.54749838999999</v>
      </c>
    </row>
    <row r="175" spans="1:25" ht="15.75" x14ac:dyDescent="0.2">
      <c r="A175" s="35">
        <f t="shared" si="4"/>
        <v>45432</v>
      </c>
      <c r="B175" s="36">
        <f>SUMIFS(СВЦЭМ!$E$39:$E$782,СВЦЭМ!$A$39:$A$782,$A175,СВЦЭМ!$B$39:$B$782,B$155)+'СЕТ СН'!$F$12</f>
        <v>250.14329354</v>
      </c>
      <c r="C175" s="36">
        <f>SUMIFS(СВЦЭМ!$E$39:$E$782,СВЦЭМ!$A$39:$A$782,$A175,СВЦЭМ!$B$39:$B$782,C$155)+'СЕТ СН'!$F$12</f>
        <v>264.48860005</v>
      </c>
      <c r="D175" s="36">
        <f>SUMIFS(СВЦЭМ!$E$39:$E$782,СВЦЭМ!$A$39:$A$782,$A175,СВЦЭМ!$B$39:$B$782,D$155)+'СЕТ СН'!$F$12</f>
        <v>264.88604662</v>
      </c>
      <c r="E175" s="36">
        <f>SUMIFS(СВЦЭМ!$E$39:$E$782,СВЦЭМ!$A$39:$A$782,$A175,СВЦЭМ!$B$39:$B$782,E$155)+'СЕТ СН'!$F$12</f>
        <v>274.16511790999999</v>
      </c>
      <c r="F175" s="36">
        <f>SUMIFS(СВЦЭМ!$E$39:$E$782,СВЦЭМ!$A$39:$A$782,$A175,СВЦЭМ!$B$39:$B$782,F$155)+'СЕТ СН'!$F$12</f>
        <v>273.76170647999999</v>
      </c>
      <c r="G175" s="36">
        <f>SUMIFS(СВЦЭМ!$E$39:$E$782,СВЦЭМ!$A$39:$A$782,$A175,СВЦЭМ!$B$39:$B$782,G$155)+'СЕТ СН'!$F$12</f>
        <v>267.33429372000001</v>
      </c>
      <c r="H175" s="36">
        <f>SUMIFS(СВЦЭМ!$E$39:$E$782,СВЦЭМ!$A$39:$A$782,$A175,СВЦЭМ!$B$39:$B$782,H$155)+'СЕТ СН'!$F$12</f>
        <v>259.09362732</v>
      </c>
      <c r="I175" s="36">
        <f>SUMIFS(СВЦЭМ!$E$39:$E$782,СВЦЭМ!$A$39:$A$782,$A175,СВЦЭМ!$B$39:$B$782,I$155)+'СЕТ СН'!$F$12</f>
        <v>249.13091739000001</v>
      </c>
      <c r="J175" s="36">
        <f>SUMIFS(СВЦЭМ!$E$39:$E$782,СВЦЭМ!$A$39:$A$782,$A175,СВЦЭМ!$B$39:$B$782,J$155)+'СЕТ СН'!$F$12</f>
        <v>242.09223426</v>
      </c>
      <c r="K175" s="36">
        <f>SUMIFS(СВЦЭМ!$E$39:$E$782,СВЦЭМ!$A$39:$A$782,$A175,СВЦЭМ!$B$39:$B$782,K$155)+'СЕТ СН'!$F$12</f>
        <v>241.5873095</v>
      </c>
      <c r="L175" s="36">
        <f>SUMIFS(СВЦЭМ!$E$39:$E$782,СВЦЭМ!$A$39:$A$782,$A175,СВЦЭМ!$B$39:$B$782,L$155)+'СЕТ СН'!$F$12</f>
        <v>239.80328674</v>
      </c>
      <c r="M175" s="36">
        <f>SUMIFS(СВЦЭМ!$E$39:$E$782,СВЦЭМ!$A$39:$A$782,$A175,СВЦЭМ!$B$39:$B$782,M$155)+'СЕТ СН'!$F$12</f>
        <v>241.64381195999999</v>
      </c>
      <c r="N175" s="36">
        <f>SUMIFS(СВЦЭМ!$E$39:$E$782,СВЦЭМ!$A$39:$A$782,$A175,СВЦЭМ!$B$39:$B$782,N$155)+'СЕТ СН'!$F$12</f>
        <v>243.44175752999999</v>
      </c>
      <c r="O175" s="36">
        <f>SUMIFS(СВЦЭМ!$E$39:$E$782,СВЦЭМ!$A$39:$A$782,$A175,СВЦЭМ!$B$39:$B$782,O$155)+'СЕТ СН'!$F$12</f>
        <v>243.24360118000001</v>
      </c>
      <c r="P175" s="36">
        <f>SUMIFS(СВЦЭМ!$E$39:$E$782,СВЦЭМ!$A$39:$A$782,$A175,СВЦЭМ!$B$39:$B$782,P$155)+'СЕТ СН'!$F$12</f>
        <v>245.11418605</v>
      </c>
      <c r="Q175" s="36">
        <f>SUMIFS(СВЦЭМ!$E$39:$E$782,СВЦЭМ!$A$39:$A$782,$A175,СВЦЭМ!$B$39:$B$782,Q$155)+'СЕТ СН'!$F$12</f>
        <v>246.06182630999999</v>
      </c>
      <c r="R175" s="36">
        <f>SUMIFS(СВЦЭМ!$E$39:$E$782,СВЦЭМ!$A$39:$A$782,$A175,СВЦЭМ!$B$39:$B$782,R$155)+'СЕТ СН'!$F$12</f>
        <v>246.97879166000001</v>
      </c>
      <c r="S175" s="36">
        <f>SUMIFS(СВЦЭМ!$E$39:$E$782,СВЦЭМ!$A$39:$A$782,$A175,СВЦЭМ!$B$39:$B$782,S$155)+'СЕТ СН'!$F$12</f>
        <v>245.06838109</v>
      </c>
      <c r="T175" s="36">
        <f>SUMIFS(СВЦЭМ!$E$39:$E$782,СВЦЭМ!$A$39:$A$782,$A175,СВЦЭМ!$B$39:$B$782,T$155)+'СЕТ СН'!$F$12</f>
        <v>242.25548352999999</v>
      </c>
      <c r="U175" s="36">
        <f>SUMIFS(СВЦЭМ!$E$39:$E$782,СВЦЭМ!$A$39:$A$782,$A175,СВЦЭМ!$B$39:$B$782,U$155)+'СЕТ СН'!$F$12</f>
        <v>243.12943299</v>
      </c>
      <c r="V175" s="36">
        <f>SUMIFS(СВЦЭМ!$E$39:$E$782,СВЦЭМ!$A$39:$A$782,$A175,СВЦЭМ!$B$39:$B$782,V$155)+'СЕТ СН'!$F$12</f>
        <v>241.35125123</v>
      </c>
      <c r="W175" s="36">
        <f>SUMIFS(СВЦЭМ!$E$39:$E$782,СВЦЭМ!$A$39:$A$782,$A175,СВЦЭМ!$B$39:$B$782,W$155)+'СЕТ СН'!$F$12</f>
        <v>235.70210341999999</v>
      </c>
      <c r="X175" s="36">
        <f>SUMIFS(СВЦЭМ!$E$39:$E$782,СВЦЭМ!$A$39:$A$782,$A175,СВЦЭМ!$B$39:$B$782,X$155)+'СЕТ СН'!$F$12</f>
        <v>239.81426042000001</v>
      </c>
      <c r="Y175" s="36">
        <f>SUMIFS(СВЦЭМ!$E$39:$E$782,СВЦЭМ!$A$39:$A$782,$A175,СВЦЭМ!$B$39:$B$782,Y$155)+'СЕТ СН'!$F$12</f>
        <v>245.95120539999999</v>
      </c>
    </row>
    <row r="176" spans="1:25" ht="15.75" x14ac:dyDescent="0.2">
      <c r="A176" s="35">
        <f t="shared" si="4"/>
        <v>45433</v>
      </c>
      <c r="B176" s="36">
        <f>SUMIFS(СВЦЭМ!$E$39:$E$782,СВЦЭМ!$A$39:$A$782,$A176,СВЦЭМ!$B$39:$B$782,B$155)+'СЕТ СН'!$F$12</f>
        <v>242.90420105999999</v>
      </c>
      <c r="C176" s="36">
        <f>SUMIFS(СВЦЭМ!$E$39:$E$782,СВЦЭМ!$A$39:$A$782,$A176,СВЦЭМ!$B$39:$B$782,C$155)+'СЕТ СН'!$F$12</f>
        <v>258.82885563999997</v>
      </c>
      <c r="D176" s="36">
        <f>SUMIFS(СВЦЭМ!$E$39:$E$782,СВЦЭМ!$A$39:$A$782,$A176,СВЦЭМ!$B$39:$B$782,D$155)+'СЕТ СН'!$F$12</f>
        <v>260.46612305000002</v>
      </c>
      <c r="E176" s="36">
        <f>SUMIFS(СВЦЭМ!$E$39:$E$782,СВЦЭМ!$A$39:$A$782,$A176,СВЦЭМ!$B$39:$B$782,E$155)+'СЕТ СН'!$F$12</f>
        <v>268.97568710000002</v>
      </c>
      <c r="F176" s="36">
        <f>SUMIFS(СВЦЭМ!$E$39:$E$782,СВЦЭМ!$A$39:$A$782,$A176,СВЦЭМ!$B$39:$B$782,F$155)+'СЕТ СН'!$F$12</f>
        <v>268.01144207999999</v>
      </c>
      <c r="G176" s="36">
        <f>SUMIFS(СВЦЭМ!$E$39:$E$782,СВЦЭМ!$A$39:$A$782,$A176,СВЦЭМ!$B$39:$B$782,G$155)+'СЕТ СН'!$F$12</f>
        <v>261.94266841000001</v>
      </c>
      <c r="H176" s="36">
        <f>SUMIFS(СВЦЭМ!$E$39:$E$782,СВЦЭМ!$A$39:$A$782,$A176,СВЦЭМ!$B$39:$B$782,H$155)+'СЕТ СН'!$F$12</f>
        <v>248.3797845</v>
      </c>
      <c r="I176" s="36">
        <f>SUMIFS(СВЦЭМ!$E$39:$E$782,СВЦЭМ!$A$39:$A$782,$A176,СВЦЭМ!$B$39:$B$782,I$155)+'СЕТ СН'!$F$12</f>
        <v>242.66090062999999</v>
      </c>
      <c r="J176" s="36">
        <f>SUMIFS(СВЦЭМ!$E$39:$E$782,СВЦЭМ!$A$39:$A$782,$A176,СВЦЭМ!$B$39:$B$782,J$155)+'СЕТ СН'!$F$12</f>
        <v>242.00610405</v>
      </c>
      <c r="K176" s="36">
        <f>SUMIFS(СВЦЭМ!$E$39:$E$782,СВЦЭМ!$A$39:$A$782,$A176,СВЦЭМ!$B$39:$B$782,K$155)+'СЕТ СН'!$F$12</f>
        <v>242.91862817000001</v>
      </c>
      <c r="L176" s="36">
        <f>SUMIFS(СВЦЭМ!$E$39:$E$782,СВЦЭМ!$A$39:$A$782,$A176,СВЦЭМ!$B$39:$B$782,L$155)+'СЕТ СН'!$F$12</f>
        <v>238.68177974</v>
      </c>
      <c r="M176" s="36">
        <f>SUMIFS(СВЦЭМ!$E$39:$E$782,СВЦЭМ!$A$39:$A$782,$A176,СВЦЭМ!$B$39:$B$782,M$155)+'СЕТ СН'!$F$12</f>
        <v>238.79661412999999</v>
      </c>
      <c r="N176" s="36">
        <f>SUMIFS(СВЦЭМ!$E$39:$E$782,СВЦЭМ!$A$39:$A$782,$A176,СВЦЭМ!$B$39:$B$782,N$155)+'СЕТ СН'!$F$12</f>
        <v>234.8688842</v>
      </c>
      <c r="O176" s="36">
        <f>SUMIFS(СВЦЭМ!$E$39:$E$782,СВЦЭМ!$A$39:$A$782,$A176,СВЦЭМ!$B$39:$B$782,O$155)+'СЕТ СН'!$F$12</f>
        <v>236.05456294000001</v>
      </c>
      <c r="P176" s="36">
        <f>SUMIFS(СВЦЭМ!$E$39:$E$782,СВЦЭМ!$A$39:$A$782,$A176,СВЦЭМ!$B$39:$B$782,P$155)+'СЕТ СН'!$F$12</f>
        <v>235.88850916999999</v>
      </c>
      <c r="Q176" s="36">
        <f>SUMIFS(СВЦЭМ!$E$39:$E$782,СВЦЭМ!$A$39:$A$782,$A176,СВЦЭМ!$B$39:$B$782,Q$155)+'СЕТ СН'!$F$12</f>
        <v>237.08946302999999</v>
      </c>
      <c r="R176" s="36">
        <f>SUMIFS(СВЦЭМ!$E$39:$E$782,СВЦЭМ!$A$39:$A$782,$A176,СВЦЭМ!$B$39:$B$782,R$155)+'СЕТ СН'!$F$12</f>
        <v>237.01837144999999</v>
      </c>
      <c r="S176" s="36">
        <f>SUMIFS(СВЦЭМ!$E$39:$E$782,СВЦЭМ!$A$39:$A$782,$A176,СВЦЭМ!$B$39:$B$782,S$155)+'СЕТ СН'!$F$12</f>
        <v>237.93467884</v>
      </c>
      <c r="T176" s="36">
        <f>SUMIFS(СВЦЭМ!$E$39:$E$782,СВЦЭМ!$A$39:$A$782,$A176,СВЦЭМ!$B$39:$B$782,T$155)+'СЕТ СН'!$F$12</f>
        <v>237.43290293000001</v>
      </c>
      <c r="U176" s="36">
        <f>SUMIFS(СВЦЭМ!$E$39:$E$782,СВЦЭМ!$A$39:$A$782,$A176,СВЦЭМ!$B$39:$B$782,U$155)+'СЕТ СН'!$F$12</f>
        <v>238.32444303</v>
      </c>
      <c r="V176" s="36">
        <f>SUMIFS(СВЦЭМ!$E$39:$E$782,СВЦЭМ!$A$39:$A$782,$A176,СВЦЭМ!$B$39:$B$782,V$155)+'СЕТ СН'!$F$12</f>
        <v>235.16488948</v>
      </c>
      <c r="W176" s="36">
        <f>SUMIFS(СВЦЭМ!$E$39:$E$782,СВЦЭМ!$A$39:$A$782,$A176,СВЦЭМ!$B$39:$B$782,W$155)+'СЕТ СН'!$F$12</f>
        <v>230.39064746</v>
      </c>
      <c r="X176" s="36">
        <f>SUMIFS(СВЦЭМ!$E$39:$E$782,СВЦЭМ!$A$39:$A$782,$A176,СВЦЭМ!$B$39:$B$782,X$155)+'СЕТ СН'!$F$12</f>
        <v>236.59868599000001</v>
      </c>
      <c r="Y176" s="36">
        <f>SUMIFS(СВЦЭМ!$E$39:$E$782,СВЦЭМ!$A$39:$A$782,$A176,СВЦЭМ!$B$39:$B$782,Y$155)+'СЕТ СН'!$F$12</f>
        <v>235.99741521999999</v>
      </c>
    </row>
    <row r="177" spans="1:27" ht="15.75" x14ac:dyDescent="0.2">
      <c r="A177" s="35">
        <f t="shared" si="4"/>
        <v>45434</v>
      </c>
      <c r="B177" s="36">
        <f>SUMIFS(СВЦЭМ!$E$39:$E$782,СВЦЭМ!$A$39:$A$782,$A177,СВЦЭМ!$B$39:$B$782,B$155)+'СЕТ СН'!$F$12</f>
        <v>243.35142051</v>
      </c>
      <c r="C177" s="36">
        <f>SUMIFS(СВЦЭМ!$E$39:$E$782,СВЦЭМ!$A$39:$A$782,$A177,СВЦЭМ!$B$39:$B$782,C$155)+'СЕТ СН'!$F$12</f>
        <v>254.47302692</v>
      </c>
      <c r="D177" s="36">
        <f>SUMIFS(СВЦЭМ!$E$39:$E$782,СВЦЭМ!$A$39:$A$782,$A177,СВЦЭМ!$B$39:$B$782,D$155)+'СЕТ СН'!$F$12</f>
        <v>260.20295104000002</v>
      </c>
      <c r="E177" s="36">
        <f>SUMIFS(СВЦЭМ!$E$39:$E$782,СВЦЭМ!$A$39:$A$782,$A177,СВЦЭМ!$B$39:$B$782,E$155)+'СЕТ СН'!$F$12</f>
        <v>263.00168332999999</v>
      </c>
      <c r="F177" s="36">
        <f>SUMIFS(СВЦЭМ!$E$39:$E$782,СВЦЭМ!$A$39:$A$782,$A177,СВЦЭМ!$B$39:$B$782,F$155)+'СЕТ СН'!$F$12</f>
        <v>262.78924948999997</v>
      </c>
      <c r="G177" s="36">
        <f>SUMIFS(СВЦЭМ!$E$39:$E$782,СВЦЭМ!$A$39:$A$782,$A177,СВЦЭМ!$B$39:$B$782,G$155)+'СЕТ СН'!$F$12</f>
        <v>263.50182857999999</v>
      </c>
      <c r="H177" s="36">
        <f>SUMIFS(СВЦЭМ!$E$39:$E$782,СВЦЭМ!$A$39:$A$782,$A177,СВЦЭМ!$B$39:$B$782,H$155)+'СЕТ СН'!$F$12</f>
        <v>252.55118504000001</v>
      </c>
      <c r="I177" s="36">
        <f>SUMIFS(СВЦЭМ!$E$39:$E$782,СВЦЭМ!$A$39:$A$782,$A177,СВЦЭМ!$B$39:$B$782,I$155)+'СЕТ СН'!$F$12</f>
        <v>244.67157112000001</v>
      </c>
      <c r="J177" s="36">
        <f>SUMIFS(СВЦЭМ!$E$39:$E$782,СВЦЭМ!$A$39:$A$782,$A177,СВЦЭМ!$B$39:$B$782,J$155)+'СЕТ СН'!$F$12</f>
        <v>245.85264289</v>
      </c>
      <c r="K177" s="36">
        <f>SUMIFS(СВЦЭМ!$E$39:$E$782,СВЦЭМ!$A$39:$A$782,$A177,СВЦЭМ!$B$39:$B$782,K$155)+'СЕТ СН'!$F$12</f>
        <v>241.44237326999999</v>
      </c>
      <c r="L177" s="36">
        <f>SUMIFS(СВЦЭМ!$E$39:$E$782,СВЦЭМ!$A$39:$A$782,$A177,СВЦЭМ!$B$39:$B$782,L$155)+'СЕТ СН'!$F$12</f>
        <v>237.00936596</v>
      </c>
      <c r="M177" s="36">
        <f>SUMIFS(СВЦЭМ!$E$39:$E$782,СВЦЭМ!$A$39:$A$782,$A177,СВЦЭМ!$B$39:$B$782,M$155)+'СЕТ СН'!$F$12</f>
        <v>240.78799106</v>
      </c>
      <c r="N177" s="36">
        <f>SUMIFS(СВЦЭМ!$E$39:$E$782,СВЦЭМ!$A$39:$A$782,$A177,СВЦЭМ!$B$39:$B$782,N$155)+'СЕТ СН'!$F$12</f>
        <v>243.39016451000001</v>
      </c>
      <c r="O177" s="36">
        <f>SUMIFS(СВЦЭМ!$E$39:$E$782,СВЦЭМ!$A$39:$A$782,$A177,СВЦЭМ!$B$39:$B$782,O$155)+'СЕТ СН'!$F$12</f>
        <v>244.67117143999999</v>
      </c>
      <c r="P177" s="36">
        <f>SUMIFS(СВЦЭМ!$E$39:$E$782,СВЦЭМ!$A$39:$A$782,$A177,СВЦЭМ!$B$39:$B$782,P$155)+'СЕТ СН'!$F$12</f>
        <v>245.78753388000001</v>
      </c>
      <c r="Q177" s="36">
        <f>SUMIFS(СВЦЭМ!$E$39:$E$782,СВЦЭМ!$A$39:$A$782,$A177,СВЦЭМ!$B$39:$B$782,Q$155)+'СЕТ СН'!$F$12</f>
        <v>248.15944583000001</v>
      </c>
      <c r="R177" s="36">
        <f>SUMIFS(СВЦЭМ!$E$39:$E$782,СВЦЭМ!$A$39:$A$782,$A177,СВЦЭМ!$B$39:$B$782,R$155)+'СЕТ СН'!$F$12</f>
        <v>248.61956699000001</v>
      </c>
      <c r="S177" s="36">
        <f>SUMIFS(СВЦЭМ!$E$39:$E$782,СВЦЭМ!$A$39:$A$782,$A177,СВЦЭМ!$B$39:$B$782,S$155)+'СЕТ СН'!$F$12</f>
        <v>249.30081304000001</v>
      </c>
      <c r="T177" s="36">
        <f>SUMIFS(СВЦЭМ!$E$39:$E$782,СВЦЭМ!$A$39:$A$782,$A177,СВЦЭМ!$B$39:$B$782,T$155)+'СЕТ СН'!$F$12</f>
        <v>245.99015969000001</v>
      </c>
      <c r="U177" s="36">
        <f>SUMIFS(СВЦЭМ!$E$39:$E$782,СВЦЭМ!$A$39:$A$782,$A177,СВЦЭМ!$B$39:$B$782,U$155)+'СЕТ СН'!$F$12</f>
        <v>244.37550340000001</v>
      </c>
      <c r="V177" s="36">
        <f>SUMIFS(СВЦЭМ!$E$39:$E$782,СВЦЭМ!$A$39:$A$782,$A177,СВЦЭМ!$B$39:$B$782,V$155)+'СЕТ СН'!$F$12</f>
        <v>236.26986406</v>
      </c>
      <c r="W177" s="36">
        <f>SUMIFS(СВЦЭМ!$E$39:$E$782,СВЦЭМ!$A$39:$A$782,$A177,СВЦЭМ!$B$39:$B$782,W$155)+'СЕТ СН'!$F$12</f>
        <v>230.36813466999999</v>
      </c>
      <c r="X177" s="36">
        <f>SUMIFS(СВЦЭМ!$E$39:$E$782,СВЦЭМ!$A$39:$A$782,$A177,СВЦЭМ!$B$39:$B$782,X$155)+'СЕТ СН'!$F$12</f>
        <v>234.76944814000001</v>
      </c>
      <c r="Y177" s="36">
        <f>SUMIFS(СВЦЭМ!$E$39:$E$782,СВЦЭМ!$A$39:$A$782,$A177,СВЦЭМ!$B$39:$B$782,Y$155)+'СЕТ СН'!$F$12</f>
        <v>235.85074241999999</v>
      </c>
    </row>
    <row r="178" spans="1:27" ht="15.75" x14ac:dyDescent="0.2">
      <c r="A178" s="35">
        <f t="shared" si="4"/>
        <v>45435</v>
      </c>
      <c r="B178" s="36">
        <f>SUMIFS(СВЦЭМ!$E$39:$E$782,СВЦЭМ!$A$39:$A$782,$A178,СВЦЭМ!$B$39:$B$782,B$155)+'СЕТ СН'!$F$12</f>
        <v>240.09720461000001</v>
      </c>
      <c r="C178" s="36">
        <f>SUMIFS(СВЦЭМ!$E$39:$E$782,СВЦЭМ!$A$39:$A$782,$A178,СВЦЭМ!$B$39:$B$782,C$155)+'СЕТ СН'!$F$12</f>
        <v>250.85225897999999</v>
      </c>
      <c r="D178" s="36">
        <f>SUMIFS(СВЦЭМ!$E$39:$E$782,СВЦЭМ!$A$39:$A$782,$A178,СВЦЭМ!$B$39:$B$782,D$155)+'СЕТ СН'!$F$12</f>
        <v>253.83682865</v>
      </c>
      <c r="E178" s="36">
        <f>SUMIFS(СВЦЭМ!$E$39:$E$782,СВЦЭМ!$A$39:$A$782,$A178,СВЦЭМ!$B$39:$B$782,E$155)+'СЕТ СН'!$F$12</f>
        <v>252.05603352</v>
      </c>
      <c r="F178" s="36">
        <f>SUMIFS(СВЦЭМ!$E$39:$E$782,СВЦЭМ!$A$39:$A$782,$A178,СВЦЭМ!$B$39:$B$782,F$155)+'СЕТ СН'!$F$12</f>
        <v>253.21663716</v>
      </c>
      <c r="G178" s="36">
        <f>SUMIFS(СВЦЭМ!$E$39:$E$782,СВЦЭМ!$A$39:$A$782,$A178,СВЦЭМ!$B$39:$B$782,G$155)+'СЕТ СН'!$F$12</f>
        <v>251.89680942999999</v>
      </c>
      <c r="H178" s="36">
        <f>SUMIFS(СВЦЭМ!$E$39:$E$782,СВЦЭМ!$A$39:$A$782,$A178,СВЦЭМ!$B$39:$B$782,H$155)+'СЕТ СН'!$F$12</f>
        <v>252.67441896</v>
      </c>
      <c r="I178" s="36">
        <f>SUMIFS(СВЦЭМ!$E$39:$E$782,СВЦЭМ!$A$39:$A$782,$A178,СВЦЭМ!$B$39:$B$782,I$155)+'СЕТ СН'!$F$12</f>
        <v>242.85706769000001</v>
      </c>
      <c r="J178" s="36">
        <f>SUMIFS(СВЦЭМ!$E$39:$E$782,СВЦЭМ!$A$39:$A$782,$A178,СВЦЭМ!$B$39:$B$782,J$155)+'СЕТ СН'!$F$12</f>
        <v>238.34729984000001</v>
      </c>
      <c r="K178" s="36">
        <f>SUMIFS(СВЦЭМ!$E$39:$E$782,СВЦЭМ!$A$39:$A$782,$A178,СВЦЭМ!$B$39:$B$782,K$155)+'СЕТ СН'!$F$12</f>
        <v>236.276859</v>
      </c>
      <c r="L178" s="36">
        <f>SUMIFS(СВЦЭМ!$E$39:$E$782,СВЦЭМ!$A$39:$A$782,$A178,СВЦЭМ!$B$39:$B$782,L$155)+'СЕТ СН'!$F$12</f>
        <v>237.52913475</v>
      </c>
      <c r="M178" s="36">
        <f>SUMIFS(СВЦЭМ!$E$39:$E$782,СВЦЭМ!$A$39:$A$782,$A178,СВЦЭМ!$B$39:$B$782,M$155)+'СЕТ СН'!$F$12</f>
        <v>237.36784213999999</v>
      </c>
      <c r="N178" s="36">
        <f>SUMIFS(СВЦЭМ!$E$39:$E$782,СВЦЭМ!$A$39:$A$782,$A178,СВЦЭМ!$B$39:$B$782,N$155)+'СЕТ СН'!$F$12</f>
        <v>236.40860259999999</v>
      </c>
      <c r="O178" s="36">
        <f>SUMIFS(СВЦЭМ!$E$39:$E$782,СВЦЭМ!$A$39:$A$782,$A178,СВЦЭМ!$B$39:$B$782,O$155)+'СЕТ СН'!$F$12</f>
        <v>237.35940224000001</v>
      </c>
      <c r="P178" s="36">
        <f>SUMIFS(СВЦЭМ!$E$39:$E$782,СВЦЭМ!$A$39:$A$782,$A178,СВЦЭМ!$B$39:$B$782,P$155)+'СЕТ СН'!$F$12</f>
        <v>238.58138633999999</v>
      </c>
      <c r="Q178" s="36">
        <f>SUMIFS(СВЦЭМ!$E$39:$E$782,СВЦЭМ!$A$39:$A$782,$A178,СВЦЭМ!$B$39:$B$782,Q$155)+'СЕТ СН'!$F$12</f>
        <v>241.53655671000001</v>
      </c>
      <c r="R178" s="36">
        <f>SUMIFS(СВЦЭМ!$E$39:$E$782,СВЦЭМ!$A$39:$A$782,$A178,СВЦЭМ!$B$39:$B$782,R$155)+'СЕТ СН'!$F$12</f>
        <v>241.92427085</v>
      </c>
      <c r="S178" s="36">
        <f>SUMIFS(СВЦЭМ!$E$39:$E$782,СВЦЭМ!$A$39:$A$782,$A178,СВЦЭМ!$B$39:$B$782,S$155)+'СЕТ СН'!$F$12</f>
        <v>240.10812125999999</v>
      </c>
      <c r="T178" s="36">
        <f>SUMIFS(СВЦЭМ!$E$39:$E$782,СВЦЭМ!$A$39:$A$782,$A178,СВЦЭМ!$B$39:$B$782,T$155)+'СЕТ СН'!$F$12</f>
        <v>240.08499062000001</v>
      </c>
      <c r="U178" s="36">
        <f>SUMIFS(СВЦЭМ!$E$39:$E$782,СВЦЭМ!$A$39:$A$782,$A178,СВЦЭМ!$B$39:$B$782,U$155)+'СЕТ СН'!$F$12</f>
        <v>242.20781228000001</v>
      </c>
      <c r="V178" s="36">
        <f>SUMIFS(СВЦЭМ!$E$39:$E$782,СВЦЭМ!$A$39:$A$782,$A178,СВЦЭМ!$B$39:$B$782,V$155)+'СЕТ СН'!$F$12</f>
        <v>240.47302872</v>
      </c>
      <c r="W178" s="36">
        <f>SUMIFS(СВЦЭМ!$E$39:$E$782,СВЦЭМ!$A$39:$A$782,$A178,СВЦЭМ!$B$39:$B$782,W$155)+'СЕТ СН'!$F$12</f>
        <v>236.74902133000001</v>
      </c>
      <c r="X178" s="36">
        <f>SUMIFS(СВЦЭМ!$E$39:$E$782,СВЦЭМ!$A$39:$A$782,$A178,СВЦЭМ!$B$39:$B$782,X$155)+'СЕТ СН'!$F$12</f>
        <v>240.81966679999999</v>
      </c>
      <c r="Y178" s="36">
        <f>SUMIFS(СВЦЭМ!$E$39:$E$782,СВЦЭМ!$A$39:$A$782,$A178,СВЦЭМ!$B$39:$B$782,Y$155)+'СЕТ СН'!$F$12</f>
        <v>249.75974255</v>
      </c>
    </row>
    <row r="179" spans="1:27" ht="15.75" x14ac:dyDescent="0.2">
      <c r="A179" s="35">
        <f t="shared" si="4"/>
        <v>45436</v>
      </c>
      <c r="B179" s="36">
        <f>SUMIFS(СВЦЭМ!$E$39:$E$782,СВЦЭМ!$A$39:$A$782,$A179,СВЦЭМ!$B$39:$B$782,B$155)+'СЕТ СН'!$F$12</f>
        <v>238.38862334999999</v>
      </c>
      <c r="C179" s="36">
        <f>SUMIFS(СВЦЭМ!$E$39:$E$782,СВЦЭМ!$A$39:$A$782,$A179,СВЦЭМ!$B$39:$B$782,C$155)+'СЕТ СН'!$F$12</f>
        <v>250.39931067000001</v>
      </c>
      <c r="D179" s="36">
        <f>SUMIFS(СВЦЭМ!$E$39:$E$782,СВЦЭМ!$A$39:$A$782,$A179,СВЦЭМ!$B$39:$B$782,D$155)+'СЕТ СН'!$F$12</f>
        <v>253.06128297999999</v>
      </c>
      <c r="E179" s="36">
        <f>SUMIFS(СВЦЭМ!$E$39:$E$782,СВЦЭМ!$A$39:$A$782,$A179,СВЦЭМ!$B$39:$B$782,E$155)+'СЕТ СН'!$F$12</f>
        <v>262.65568271000001</v>
      </c>
      <c r="F179" s="36">
        <f>SUMIFS(СВЦЭМ!$E$39:$E$782,СВЦЭМ!$A$39:$A$782,$A179,СВЦЭМ!$B$39:$B$782,F$155)+'СЕТ СН'!$F$12</f>
        <v>260.72688929999998</v>
      </c>
      <c r="G179" s="36">
        <f>SUMIFS(СВЦЭМ!$E$39:$E$782,СВЦЭМ!$A$39:$A$782,$A179,СВЦЭМ!$B$39:$B$782,G$155)+'СЕТ СН'!$F$12</f>
        <v>255.09947532999999</v>
      </c>
      <c r="H179" s="36">
        <f>SUMIFS(СВЦЭМ!$E$39:$E$782,СВЦЭМ!$A$39:$A$782,$A179,СВЦЭМ!$B$39:$B$782,H$155)+'СЕТ СН'!$F$12</f>
        <v>237.80372743000001</v>
      </c>
      <c r="I179" s="36">
        <f>SUMIFS(СВЦЭМ!$E$39:$E$782,СВЦЭМ!$A$39:$A$782,$A179,СВЦЭМ!$B$39:$B$782,I$155)+'СЕТ СН'!$F$12</f>
        <v>225.03206596999999</v>
      </c>
      <c r="J179" s="36">
        <f>SUMIFS(СВЦЭМ!$E$39:$E$782,СВЦЭМ!$A$39:$A$782,$A179,СВЦЭМ!$B$39:$B$782,J$155)+'СЕТ СН'!$F$12</f>
        <v>219.63114586</v>
      </c>
      <c r="K179" s="36">
        <f>SUMIFS(СВЦЭМ!$E$39:$E$782,СВЦЭМ!$A$39:$A$782,$A179,СВЦЭМ!$B$39:$B$782,K$155)+'СЕТ СН'!$F$12</f>
        <v>216.0911203</v>
      </c>
      <c r="L179" s="36">
        <f>SUMIFS(СВЦЭМ!$E$39:$E$782,СВЦЭМ!$A$39:$A$782,$A179,СВЦЭМ!$B$39:$B$782,L$155)+'СЕТ СН'!$F$12</f>
        <v>213.41821533999999</v>
      </c>
      <c r="M179" s="36">
        <f>SUMIFS(СВЦЭМ!$E$39:$E$782,СВЦЭМ!$A$39:$A$782,$A179,СВЦЭМ!$B$39:$B$782,M$155)+'СЕТ СН'!$F$12</f>
        <v>213.40347345999999</v>
      </c>
      <c r="N179" s="36">
        <f>SUMIFS(СВЦЭМ!$E$39:$E$782,СВЦЭМ!$A$39:$A$782,$A179,СВЦЭМ!$B$39:$B$782,N$155)+'СЕТ СН'!$F$12</f>
        <v>214.76664699</v>
      </c>
      <c r="O179" s="36">
        <f>SUMIFS(СВЦЭМ!$E$39:$E$782,СВЦЭМ!$A$39:$A$782,$A179,СВЦЭМ!$B$39:$B$782,O$155)+'СЕТ СН'!$F$12</f>
        <v>215.56306635999999</v>
      </c>
      <c r="P179" s="36">
        <f>SUMIFS(СВЦЭМ!$E$39:$E$782,СВЦЭМ!$A$39:$A$782,$A179,СВЦЭМ!$B$39:$B$782,P$155)+'СЕТ СН'!$F$12</f>
        <v>216.74819840999999</v>
      </c>
      <c r="Q179" s="36">
        <f>SUMIFS(СВЦЭМ!$E$39:$E$782,СВЦЭМ!$A$39:$A$782,$A179,СВЦЭМ!$B$39:$B$782,Q$155)+'СЕТ СН'!$F$12</f>
        <v>219.32235158</v>
      </c>
      <c r="R179" s="36">
        <f>SUMIFS(СВЦЭМ!$E$39:$E$782,СВЦЭМ!$A$39:$A$782,$A179,СВЦЭМ!$B$39:$B$782,R$155)+'СЕТ СН'!$F$12</f>
        <v>222.23787425</v>
      </c>
      <c r="S179" s="36">
        <f>SUMIFS(СВЦЭМ!$E$39:$E$782,СВЦЭМ!$A$39:$A$782,$A179,СВЦЭМ!$B$39:$B$782,S$155)+'СЕТ СН'!$F$12</f>
        <v>221.42095709</v>
      </c>
      <c r="T179" s="36">
        <f>SUMIFS(СВЦЭМ!$E$39:$E$782,СВЦЭМ!$A$39:$A$782,$A179,СВЦЭМ!$B$39:$B$782,T$155)+'СЕТ СН'!$F$12</f>
        <v>218.61147009999999</v>
      </c>
      <c r="U179" s="36">
        <f>SUMIFS(СВЦЭМ!$E$39:$E$782,СВЦЭМ!$A$39:$A$782,$A179,СВЦЭМ!$B$39:$B$782,U$155)+'СЕТ СН'!$F$12</f>
        <v>216.55438457</v>
      </c>
      <c r="V179" s="36">
        <f>SUMIFS(СВЦЭМ!$E$39:$E$782,СВЦЭМ!$A$39:$A$782,$A179,СВЦЭМ!$B$39:$B$782,V$155)+'СЕТ СН'!$F$12</f>
        <v>214.31509763</v>
      </c>
      <c r="W179" s="36">
        <f>SUMIFS(СВЦЭМ!$E$39:$E$782,СВЦЭМ!$A$39:$A$782,$A179,СВЦЭМ!$B$39:$B$782,W$155)+'СЕТ СН'!$F$12</f>
        <v>211.40204284999999</v>
      </c>
      <c r="X179" s="36">
        <f>SUMIFS(СВЦЭМ!$E$39:$E$782,СВЦЭМ!$A$39:$A$782,$A179,СВЦЭМ!$B$39:$B$782,X$155)+'СЕТ СН'!$F$12</f>
        <v>214.22897696000001</v>
      </c>
      <c r="Y179" s="36">
        <f>SUMIFS(СВЦЭМ!$E$39:$E$782,СВЦЭМ!$A$39:$A$782,$A179,СВЦЭМ!$B$39:$B$782,Y$155)+'СЕТ СН'!$F$12</f>
        <v>227.72895138000001</v>
      </c>
    </row>
    <row r="180" spans="1:27" ht="15.75" x14ac:dyDescent="0.2">
      <c r="A180" s="35">
        <f t="shared" si="4"/>
        <v>45437</v>
      </c>
      <c r="B180" s="36">
        <f>SUMIFS(СВЦЭМ!$E$39:$E$782,СВЦЭМ!$A$39:$A$782,$A180,СВЦЭМ!$B$39:$B$782,B$155)+'СЕТ СН'!$F$12</f>
        <v>225.26733075999999</v>
      </c>
      <c r="C180" s="36">
        <f>SUMIFS(СВЦЭМ!$E$39:$E$782,СВЦЭМ!$A$39:$A$782,$A180,СВЦЭМ!$B$39:$B$782,C$155)+'СЕТ СН'!$F$12</f>
        <v>235.40977745999999</v>
      </c>
      <c r="D180" s="36">
        <f>SUMIFS(СВЦЭМ!$E$39:$E$782,СВЦЭМ!$A$39:$A$782,$A180,СВЦЭМ!$B$39:$B$782,D$155)+'СЕТ СН'!$F$12</f>
        <v>252.56125154</v>
      </c>
      <c r="E180" s="36">
        <f>SUMIFS(СВЦЭМ!$E$39:$E$782,СВЦЭМ!$A$39:$A$782,$A180,СВЦЭМ!$B$39:$B$782,E$155)+'СЕТ СН'!$F$12</f>
        <v>253.41587496</v>
      </c>
      <c r="F180" s="36">
        <f>SUMIFS(СВЦЭМ!$E$39:$E$782,СВЦЭМ!$A$39:$A$782,$A180,СВЦЭМ!$B$39:$B$782,F$155)+'СЕТ СН'!$F$12</f>
        <v>251.98411887</v>
      </c>
      <c r="G180" s="36">
        <f>SUMIFS(СВЦЭМ!$E$39:$E$782,СВЦЭМ!$A$39:$A$782,$A180,СВЦЭМ!$B$39:$B$782,G$155)+'СЕТ СН'!$F$12</f>
        <v>254.19511858000001</v>
      </c>
      <c r="H180" s="36">
        <f>SUMIFS(СВЦЭМ!$E$39:$E$782,СВЦЭМ!$A$39:$A$782,$A180,СВЦЭМ!$B$39:$B$782,H$155)+'СЕТ СН'!$F$12</f>
        <v>246.6689691</v>
      </c>
      <c r="I180" s="36">
        <f>SUMIFS(СВЦЭМ!$E$39:$E$782,СВЦЭМ!$A$39:$A$782,$A180,СВЦЭМ!$B$39:$B$782,I$155)+'СЕТ СН'!$F$12</f>
        <v>234.79286393000001</v>
      </c>
      <c r="J180" s="36">
        <f>SUMIFS(СВЦЭМ!$E$39:$E$782,СВЦЭМ!$A$39:$A$782,$A180,СВЦЭМ!$B$39:$B$782,J$155)+'СЕТ СН'!$F$12</f>
        <v>219.52637114999999</v>
      </c>
      <c r="K180" s="36">
        <f>SUMIFS(СВЦЭМ!$E$39:$E$782,СВЦЭМ!$A$39:$A$782,$A180,СВЦЭМ!$B$39:$B$782,K$155)+'СЕТ СН'!$F$12</f>
        <v>211.99543204</v>
      </c>
      <c r="L180" s="36">
        <f>SUMIFS(СВЦЭМ!$E$39:$E$782,СВЦЭМ!$A$39:$A$782,$A180,СВЦЭМ!$B$39:$B$782,L$155)+'СЕТ СН'!$F$12</f>
        <v>210.86564901</v>
      </c>
      <c r="M180" s="36">
        <f>SUMIFS(СВЦЭМ!$E$39:$E$782,СВЦЭМ!$A$39:$A$782,$A180,СВЦЭМ!$B$39:$B$782,M$155)+'СЕТ СН'!$F$12</f>
        <v>209.78984267999999</v>
      </c>
      <c r="N180" s="36">
        <f>SUMIFS(СВЦЭМ!$E$39:$E$782,СВЦЭМ!$A$39:$A$782,$A180,СВЦЭМ!$B$39:$B$782,N$155)+'СЕТ СН'!$F$12</f>
        <v>209.06456014</v>
      </c>
      <c r="O180" s="36">
        <f>SUMIFS(СВЦЭМ!$E$39:$E$782,СВЦЭМ!$A$39:$A$782,$A180,СВЦЭМ!$B$39:$B$782,O$155)+'СЕТ СН'!$F$12</f>
        <v>211.05840455000001</v>
      </c>
      <c r="P180" s="36">
        <f>SUMIFS(СВЦЭМ!$E$39:$E$782,СВЦЭМ!$A$39:$A$782,$A180,СВЦЭМ!$B$39:$B$782,P$155)+'СЕТ СН'!$F$12</f>
        <v>212.58971557999999</v>
      </c>
      <c r="Q180" s="36">
        <f>SUMIFS(СВЦЭМ!$E$39:$E$782,СВЦЭМ!$A$39:$A$782,$A180,СВЦЭМ!$B$39:$B$782,Q$155)+'СЕТ СН'!$F$12</f>
        <v>215.32897030000001</v>
      </c>
      <c r="R180" s="36">
        <f>SUMIFS(СВЦЭМ!$E$39:$E$782,СВЦЭМ!$A$39:$A$782,$A180,СВЦЭМ!$B$39:$B$782,R$155)+'СЕТ СН'!$F$12</f>
        <v>217.51167580000001</v>
      </c>
      <c r="S180" s="36">
        <f>SUMIFS(СВЦЭМ!$E$39:$E$782,СВЦЭМ!$A$39:$A$782,$A180,СВЦЭМ!$B$39:$B$782,S$155)+'СЕТ СН'!$F$12</f>
        <v>215.51403735</v>
      </c>
      <c r="T180" s="36">
        <f>SUMIFS(СВЦЭМ!$E$39:$E$782,СВЦЭМ!$A$39:$A$782,$A180,СВЦЭМ!$B$39:$B$782,T$155)+'СЕТ СН'!$F$12</f>
        <v>212.30618769</v>
      </c>
      <c r="U180" s="36">
        <f>SUMIFS(СВЦЭМ!$E$39:$E$782,СВЦЭМ!$A$39:$A$782,$A180,СВЦЭМ!$B$39:$B$782,U$155)+'СЕТ СН'!$F$12</f>
        <v>214.06655474999999</v>
      </c>
      <c r="V180" s="36">
        <f>SUMIFS(СВЦЭМ!$E$39:$E$782,СВЦЭМ!$A$39:$A$782,$A180,СВЦЭМ!$B$39:$B$782,V$155)+'СЕТ СН'!$F$12</f>
        <v>214.28752507999999</v>
      </c>
      <c r="W180" s="36">
        <f>SUMIFS(СВЦЭМ!$E$39:$E$782,СВЦЭМ!$A$39:$A$782,$A180,СВЦЭМ!$B$39:$B$782,W$155)+'СЕТ СН'!$F$12</f>
        <v>212.78953192</v>
      </c>
      <c r="X180" s="36">
        <f>SUMIFS(СВЦЭМ!$E$39:$E$782,СВЦЭМ!$A$39:$A$782,$A180,СВЦЭМ!$B$39:$B$782,X$155)+'СЕТ СН'!$F$12</f>
        <v>212.46732064</v>
      </c>
      <c r="Y180" s="36">
        <f>SUMIFS(СВЦЭМ!$E$39:$E$782,СВЦЭМ!$A$39:$A$782,$A180,СВЦЭМ!$B$39:$B$782,Y$155)+'СЕТ СН'!$F$12</f>
        <v>219.28545406999999</v>
      </c>
    </row>
    <row r="181" spans="1:27" ht="15.75" x14ac:dyDescent="0.2">
      <c r="A181" s="35">
        <f t="shared" si="4"/>
        <v>45438</v>
      </c>
      <c r="B181" s="36">
        <f>SUMIFS(СВЦЭМ!$E$39:$E$782,СВЦЭМ!$A$39:$A$782,$A181,СВЦЭМ!$B$39:$B$782,B$155)+'СЕТ СН'!$F$12</f>
        <v>237.61382818999999</v>
      </c>
      <c r="C181" s="36">
        <f>SUMIFS(СВЦЭМ!$E$39:$E$782,СВЦЭМ!$A$39:$A$782,$A181,СВЦЭМ!$B$39:$B$782,C$155)+'СЕТ СН'!$F$12</f>
        <v>246.66044348</v>
      </c>
      <c r="D181" s="36">
        <f>SUMIFS(СВЦЭМ!$E$39:$E$782,СВЦЭМ!$A$39:$A$782,$A181,СВЦЭМ!$B$39:$B$782,D$155)+'СЕТ СН'!$F$12</f>
        <v>253.67088894</v>
      </c>
      <c r="E181" s="36">
        <f>SUMIFS(СВЦЭМ!$E$39:$E$782,СВЦЭМ!$A$39:$A$782,$A181,СВЦЭМ!$B$39:$B$782,E$155)+'СЕТ СН'!$F$12</f>
        <v>252.69225539999999</v>
      </c>
      <c r="F181" s="36">
        <f>SUMIFS(СВЦЭМ!$E$39:$E$782,СВЦЭМ!$A$39:$A$782,$A181,СВЦЭМ!$B$39:$B$782,F$155)+'СЕТ СН'!$F$12</f>
        <v>248.673079</v>
      </c>
      <c r="G181" s="36">
        <f>SUMIFS(СВЦЭМ!$E$39:$E$782,СВЦЭМ!$A$39:$A$782,$A181,СВЦЭМ!$B$39:$B$782,G$155)+'СЕТ СН'!$F$12</f>
        <v>249.73228363000001</v>
      </c>
      <c r="H181" s="36">
        <f>SUMIFS(СВЦЭМ!$E$39:$E$782,СВЦЭМ!$A$39:$A$782,$A181,СВЦЭМ!$B$39:$B$782,H$155)+'СЕТ СН'!$F$12</f>
        <v>248.81646352000001</v>
      </c>
      <c r="I181" s="36">
        <f>SUMIFS(СВЦЭМ!$E$39:$E$782,СВЦЭМ!$A$39:$A$782,$A181,СВЦЭМ!$B$39:$B$782,I$155)+'СЕТ СН'!$F$12</f>
        <v>245.34234559999999</v>
      </c>
      <c r="J181" s="36">
        <f>SUMIFS(СВЦЭМ!$E$39:$E$782,СВЦЭМ!$A$39:$A$782,$A181,СВЦЭМ!$B$39:$B$782,J$155)+'СЕТ СН'!$F$12</f>
        <v>234.28226527000001</v>
      </c>
      <c r="K181" s="36">
        <f>SUMIFS(СВЦЭМ!$E$39:$E$782,СВЦЭМ!$A$39:$A$782,$A181,СВЦЭМ!$B$39:$B$782,K$155)+'СЕТ СН'!$F$12</f>
        <v>223.56449699999999</v>
      </c>
      <c r="L181" s="36">
        <f>SUMIFS(СВЦЭМ!$E$39:$E$782,СВЦЭМ!$A$39:$A$782,$A181,СВЦЭМ!$B$39:$B$782,L$155)+'СЕТ СН'!$F$12</f>
        <v>220.30526098999999</v>
      </c>
      <c r="M181" s="36">
        <f>SUMIFS(СВЦЭМ!$E$39:$E$782,СВЦЭМ!$A$39:$A$782,$A181,СВЦЭМ!$B$39:$B$782,M$155)+'СЕТ СН'!$F$12</f>
        <v>219.43127856999999</v>
      </c>
      <c r="N181" s="36">
        <f>SUMIFS(СВЦЭМ!$E$39:$E$782,СВЦЭМ!$A$39:$A$782,$A181,СВЦЭМ!$B$39:$B$782,N$155)+'СЕТ СН'!$F$12</f>
        <v>220.84303804999999</v>
      </c>
      <c r="O181" s="36">
        <f>SUMIFS(СВЦЭМ!$E$39:$E$782,СВЦЭМ!$A$39:$A$782,$A181,СВЦЭМ!$B$39:$B$782,O$155)+'СЕТ СН'!$F$12</f>
        <v>223.95395047</v>
      </c>
      <c r="P181" s="36">
        <f>SUMIFS(СВЦЭМ!$E$39:$E$782,СВЦЭМ!$A$39:$A$782,$A181,СВЦЭМ!$B$39:$B$782,P$155)+'СЕТ СН'!$F$12</f>
        <v>224.98068122000001</v>
      </c>
      <c r="Q181" s="36">
        <f>SUMIFS(СВЦЭМ!$E$39:$E$782,СВЦЭМ!$A$39:$A$782,$A181,СВЦЭМ!$B$39:$B$782,Q$155)+'СЕТ СН'!$F$12</f>
        <v>227.23944262000001</v>
      </c>
      <c r="R181" s="36">
        <f>SUMIFS(СВЦЭМ!$E$39:$E$782,СВЦЭМ!$A$39:$A$782,$A181,СВЦЭМ!$B$39:$B$782,R$155)+'СЕТ СН'!$F$12</f>
        <v>227.63697257000001</v>
      </c>
      <c r="S181" s="36">
        <f>SUMIFS(СВЦЭМ!$E$39:$E$782,СВЦЭМ!$A$39:$A$782,$A181,СВЦЭМ!$B$39:$B$782,S$155)+'СЕТ СН'!$F$12</f>
        <v>224.90942681999999</v>
      </c>
      <c r="T181" s="36">
        <f>SUMIFS(СВЦЭМ!$E$39:$E$782,СВЦЭМ!$A$39:$A$782,$A181,СВЦЭМ!$B$39:$B$782,T$155)+'СЕТ СН'!$F$12</f>
        <v>220.45758043000001</v>
      </c>
      <c r="U181" s="36">
        <f>SUMIFS(СВЦЭМ!$E$39:$E$782,СВЦЭМ!$A$39:$A$782,$A181,СВЦЭМ!$B$39:$B$782,U$155)+'СЕТ СН'!$F$12</f>
        <v>219.79784272000001</v>
      </c>
      <c r="V181" s="36">
        <f>SUMIFS(СВЦЭМ!$E$39:$E$782,СВЦЭМ!$A$39:$A$782,$A181,СВЦЭМ!$B$39:$B$782,V$155)+'СЕТ СН'!$F$12</f>
        <v>220.90222736000001</v>
      </c>
      <c r="W181" s="36">
        <f>SUMIFS(СВЦЭМ!$E$39:$E$782,СВЦЭМ!$A$39:$A$782,$A181,СВЦЭМ!$B$39:$B$782,W$155)+'СЕТ СН'!$F$12</f>
        <v>217.53874827999999</v>
      </c>
      <c r="X181" s="36">
        <f>SUMIFS(СВЦЭМ!$E$39:$E$782,СВЦЭМ!$A$39:$A$782,$A181,СВЦЭМ!$B$39:$B$782,X$155)+'СЕТ СН'!$F$12</f>
        <v>217.89691694000001</v>
      </c>
      <c r="Y181" s="36">
        <f>SUMIFS(СВЦЭМ!$E$39:$E$782,СВЦЭМ!$A$39:$A$782,$A181,СВЦЭМ!$B$39:$B$782,Y$155)+'СЕТ СН'!$F$12</f>
        <v>222.1731997</v>
      </c>
    </row>
    <row r="182" spans="1:27" ht="15.75" x14ac:dyDescent="0.2">
      <c r="A182" s="35">
        <f t="shared" si="4"/>
        <v>45439</v>
      </c>
      <c r="B182" s="36">
        <f>SUMIFS(СВЦЭМ!$E$39:$E$782,СВЦЭМ!$A$39:$A$782,$A182,СВЦЭМ!$B$39:$B$782,B$155)+'СЕТ СН'!$F$12</f>
        <v>237.44157290999999</v>
      </c>
      <c r="C182" s="36">
        <f>SUMIFS(СВЦЭМ!$E$39:$E$782,СВЦЭМ!$A$39:$A$782,$A182,СВЦЭМ!$B$39:$B$782,C$155)+'СЕТ СН'!$F$12</f>
        <v>249.21374671000001</v>
      </c>
      <c r="D182" s="36">
        <f>SUMIFS(СВЦЭМ!$E$39:$E$782,СВЦЭМ!$A$39:$A$782,$A182,СВЦЭМ!$B$39:$B$782,D$155)+'СЕТ СН'!$F$12</f>
        <v>258.57231436000001</v>
      </c>
      <c r="E182" s="36">
        <f>SUMIFS(СВЦЭМ!$E$39:$E$782,СВЦЭМ!$A$39:$A$782,$A182,СВЦЭМ!$B$39:$B$782,E$155)+'СЕТ СН'!$F$12</f>
        <v>256.50681379000002</v>
      </c>
      <c r="F182" s="36">
        <f>SUMIFS(СВЦЭМ!$E$39:$E$782,СВЦЭМ!$A$39:$A$782,$A182,СВЦЭМ!$B$39:$B$782,F$155)+'СЕТ СН'!$F$12</f>
        <v>256.91135086999998</v>
      </c>
      <c r="G182" s="36">
        <f>SUMIFS(СВЦЭМ!$E$39:$E$782,СВЦЭМ!$A$39:$A$782,$A182,СВЦЭМ!$B$39:$B$782,G$155)+'СЕТ СН'!$F$12</f>
        <v>253.18960109</v>
      </c>
      <c r="H182" s="36">
        <f>SUMIFS(СВЦЭМ!$E$39:$E$782,СВЦЭМ!$A$39:$A$782,$A182,СВЦЭМ!$B$39:$B$782,H$155)+'СЕТ СН'!$F$12</f>
        <v>245.60880700000001</v>
      </c>
      <c r="I182" s="36">
        <f>SUMIFS(СВЦЭМ!$E$39:$E$782,СВЦЭМ!$A$39:$A$782,$A182,СВЦЭМ!$B$39:$B$782,I$155)+'СЕТ СН'!$F$12</f>
        <v>234.47613451000001</v>
      </c>
      <c r="J182" s="36">
        <f>SUMIFS(СВЦЭМ!$E$39:$E$782,СВЦЭМ!$A$39:$A$782,$A182,СВЦЭМ!$B$39:$B$782,J$155)+'СЕТ СН'!$F$12</f>
        <v>229.57003911999999</v>
      </c>
      <c r="K182" s="36">
        <f>SUMIFS(СВЦЭМ!$E$39:$E$782,СВЦЭМ!$A$39:$A$782,$A182,СВЦЭМ!$B$39:$B$782,K$155)+'СЕТ СН'!$F$12</f>
        <v>223.54722036000001</v>
      </c>
      <c r="L182" s="36">
        <f>SUMIFS(СВЦЭМ!$E$39:$E$782,СВЦЭМ!$A$39:$A$782,$A182,СВЦЭМ!$B$39:$B$782,L$155)+'СЕТ СН'!$F$12</f>
        <v>213.97599814</v>
      </c>
      <c r="M182" s="36">
        <f>SUMIFS(СВЦЭМ!$E$39:$E$782,СВЦЭМ!$A$39:$A$782,$A182,СВЦЭМ!$B$39:$B$782,M$155)+'СЕТ СН'!$F$12</f>
        <v>214.88009600000001</v>
      </c>
      <c r="N182" s="36">
        <f>SUMIFS(СВЦЭМ!$E$39:$E$782,СВЦЭМ!$A$39:$A$782,$A182,СВЦЭМ!$B$39:$B$782,N$155)+'СЕТ СН'!$F$12</f>
        <v>223.10961714000001</v>
      </c>
      <c r="O182" s="36">
        <f>SUMIFS(СВЦЭМ!$E$39:$E$782,СВЦЭМ!$A$39:$A$782,$A182,СВЦЭМ!$B$39:$B$782,O$155)+'СЕТ СН'!$F$12</f>
        <v>219.51848802000001</v>
      </c>
      <c r="P182" s="36">
        <f>SUMIFS(СВЦЭМ!$E$39:$E$782,СВЦЭМ!$A$39:$A$782,$A182,СВЦЭМ!$B$39:$B$782,P$155)+'СЕТ СН'!$F$12</f>
        <v>220.60238944</v>
      </c>
      <c r="Q182" s="36">
        <f>SUMIFS(СВЦЭМ!$E$39:$E$782,СВЦЭМ!$A$39:$A$782,$A182,СВЦЭМ!$B$39:$B$782,Q$155)+'СЕТ СН'!$F$12</f>
        <v>223.96213356000001</v>
      </c>
      <c r="R182" s="36">
        <f>SUMIFS(СВЦЭМ!$E$39:$E$782,СВЦЭМ!$A$39:$A$782,$A182,СВЦЭМ!$B$39:$B$782,R$155)+'СЕТ СН'!$F$12</f>
        <v>224.34205997000001</v>
      </c>
      <c r="S182" s="36">
        <f>SUMIFS(СВЦЭМ!$E$39:$E$782,СВЦЭМ!$A$39:$A$782,$A182,СВЦЭМ!$B$39:$B$782,S$155)+'СЕТ СН'!$F$12</f>
        <v>227.28583714999999</v>
      </c>
      <c r="T182" s="36">
        <f>SUMIFS(СВЦЭМ!$E$39:$E$782,СВЦЭМ!$A$39:$A$782,$A182,СВЦЭМ!$B$39:$B$782,T$155)+'СЕТ СН'!$F$12</f>
        <v>227.16192608</v>
      </c>
      <c r="U182" s="36">
        <f>SUMIFS(СВЦЭМ!$E$39:$E$782,СВЦЭМ!$A$39:$A$782,$A182,СВЦЭМ!$B$39:$B$782,U$155)+'СЕТ СН'!$F$12</f>
        <v>225.85511413</v>
      </c>
      <c r="V182" s="36">
        <f>SUMIFS(СВЦЭМ!$E$39:$E$782,СВЦЭМ!$A$39:$A$782,$A182,СВЦЭМ!$B$39:$B$782,V$155)+'СЕТ СН'!$F$12</f>
        <v>220.80304185</v>
      </c>
      <c r="W182" s="36">
        <f>SUMIFS(СВЦЭМ!$E$39:$E$782,СВЦЭМ!$A$39:$A$782,$A182,СВЦЭМ!$B$39:$B$782,W$155)+'СЕТ СН'!$F$12</f>
        <v>215.05810958999999</v>
      </c>
      <c r="X182" s="36">
        <f>SUMIFS(СВЦЭМ!$E$39:$E$782,СВЦЭМ!$A$39:$A$782,$A182,СВЦЭМ!$B$39:$B$782,X$155)+'СЕТ СН'!$F$12</f>
        <v>221.81600053</v>
      </c>
      <c r="Y182" s="36">
        <f>SUMIFS(СВЦЭМ!$E$39:$E$782,СВЦЭМ!$A$39:$A$782,$A182,СВЦЭМ!$B$39:$B$782,Y$155)+'СЕТ СН'!$F$12</f>
        <v>226.37225760000001</v>
      </c>
    </row>
    <row r="183" spans="1:27" ht="15.75" x14ac:dyDescent="0.2">
      <c r="A183" s="35">
        <f t="shared" si="4"/>
        <v>45440</v>
      </c>
      <c r="B183" s="36">
        <f>SUMIFS(СВЦЭМ!$E$39:$E$782,СВЦЭМ!$A$39:$A$782,$A183,СВЦЭМ!$B$39:$B$782,B$155)+'СЕТ СН'!$F$12</f>
        <v>237.12366713</v>
      </c>
      <c r="C183" s="36">
        <f>SUMIFS(СВЦЭМ!$E$39:$E$782,СВЦЭМ!$A$39:$A$782,$A183,СВЦЭМ!$B$39:$B$782,C$155)+'СЕТ СН'!$F$12</f>
        <v>245.42715878000001</v>
      </c>
      <c r="D183" s="36">
        <f>SUMIFS(СВЦЭМ!$E$39:$E$782,СВЦЭМ!$A$39:$A$782,$A183,СВЦЭМ!$B$39:$B$782,D$155)+'СЕТ СН'!$F$12</f>
        <v>255.14431858</v>
      </c>
      <c r="E183" s="36">
        <f>SUMIFS(СВЦЭМ!$E$39:$E$782,СВЦЭМ!$A$39:$A$782,$A183,СВЦЭМ!$B$39:$B$782,E$155)+'СЕТ СН'!$F$12</f>
        <v>255.14439117000001</v>
      </c>
      <c r="F183" s="36">
        <f>SUMIFS(СВЦЭМ!$E$39:$E$782,СВЦЭМ!$A$39:$A$782,$A183,СВЦЭМ!$B$39:$B$782,F$155)+'СЕТ СН'!$F$12</f>
        <v>255.10209555</v>
      </c>
      <c r="G183" s="36">
        <f>SUMIFS(СВЦЭМ!$E$39:$E$782,СВЦЭМ!$A$39:$A$782,$A183,СВЦЭМ!$B$39:$B$782,G$155)+'СЕТ СН'!$F$12</f>
        <v>252.98404241</v>
      </c>
      <c r="H183" s="36">
        <f>SUMIFS(СВЦЭМ!$E$39:$E$782,СВЦЭМ!$A$39:$A$782,$A183,СВЦЭМ!$B$39:$B$782,H$155)+'СЕТ СН'!$F$12</f>
        <v>240.83220227999999</v>
      </c>
      <c r="I183" s="36">
        <f>SUMIFS(СВЦЭМ!$E$39:$E$782,СВЦЭМ!$A$39:$A$782,$A183,СВЦЭМ!$B$39:$B$782,I$155)+'СЕТ СН'!$F$12</f>
        <v>228.43229991999999</v>
      </c>
      <c r="J183" s="36">
        <f>SUMIFS(СВЦЭМ!$E$39:$E$782,СВЦЭМ!$A$39:$A$782,$A183,СВЦЭМ!$B$39:$B$782,J$155)+'СЕТ СН'!$F$12</f>
        <v>223.79957999000001</v>
      </c>
      <c r="K183" s="36">
        <f>SUMIFS(СВЦЭМ!$E$39:$E$782,СВЦЭМ!$A$39:$A$782,$A183,СВЦЭМ!$B$39:$B$782,K$155)+'СЕТ СН'!$F$12</f>
        <v>222.38139541000001</v>
      </c>
      <c r="L183" s="36">
        <f>SUMIFS(СВЦЭМ!$E$39:$E$782,СВЦЭМ!$A$39:$A$782,$A183,СВЦЭМ!$B$39:$B$782,L$155)+'СЕТ СН'!$F$12</f>
        <v>215.01704745000001</v>
      </c>
      <c r="M183" s="36">
        <f>SUMIFS(СВЦЭМ!$E$39:$E$782,СВЦЭМ!$A$39:$A$782,$A183,СВЦЭМ!$B$39:$B$782,M$155)+'СЕТ СН'!$F$12</f>
        <v>217.18618523999999</v>
      </c>
      <c r="N183" s="36">
        <f>SUMIFS(СВЦЭМ!$E$39:$E$782,СВЦЭМ!$A$39:$A$782,$A183,СВЦЭМ!$B$39:$B$782,N$155)+'СЕТ СН'!$F$12</f>
        <v>217.72561275000001</v>
      </c>
      <c r="O183" s="36">
        <f>SUMIFS(СВЦЭМ!$E$39:$E$782,СВЦЭМ!$A$39:$A$782,$A183,СВЦЭМ!$B$39:$B$782,O$155)+'СЕТ СН'!$F$12</f>
        <v>218.59568582</v>
      </c>
      <c r="P183" s="36">
        <f>SUMIFS(СВЦЭМ!$E$39:$E$782,СВЦЭМ!$A$39:$A$782,$A183,СВЦЭМ!$B$39:$B$782,P$155)+'СЕТ СН'!$F$12</f>
        <v>231.29633519999999</v>
      </c>
      <c r="Q183" s="36">
        <f>SUMIFS(СВЦЭМ!$E$39:$E$782,СВЦЭМ!$A$39:$A$782,$A183,СВЦЭМ!$B$39:$B$782,Q$155)+'СЕТ СН'!$F$12</f>
        <v>232.54707698000001</v>
      </c>
      <c r="R183" s="36">
        <f>SUMIFS(СВЦЭМ!$E$39:$E$782,СВЦЭМ!$A$39:$A$782,$A183,СВЦЭМ!$B$39:$B$782,R$155)+'СЕТ СН'!$F$12</f>
        <v>236.02094360999999</v>
      </c>
      <c r="S183" s="36">
        <f>SUMIFS(СВЦЭМ!$E$39:$E$782,СВЦЭМ!$A$39:$A$782,$A183,СВЦЭМ!$B$39:$B$782,S$155)+'СЕТ СН'!$F$12</f>
        <v>232.17676329</v>
      </c>
      <c r="T183" s="36">
        <f>SUMIFS(СВЦЭМ!$E$39:$E$782,СВЦЭМ!$A$39:$A$782,$A183,СВЦЭМ!$B$39:$B$782,T$155)+'СЕТ СН'!$F$12</f>
        <v>234.05132173000001</v>
      </c>
      <c r="U183" s="36">
        <f>SUMIFS(СВЦЭМ!$E$39:$E$782,СВЦЭМ!$A$39:$A$782,$A183,СВЦЭМ!$B$39:$B$782,U$155)+'СЕТ СН'!$F$12</f>
        <v>225.82980825999999</v>
      </c>
      <c r="V183" s="36">
        <f>SUMIFS(СВЦЭМ!$E$39:$E$782,СВЦЭМ!$A$39:$A$782,$A183,СВЦЭМ!$B$39:$B$782,V$155)+'СЕТ СН'!$F$12</f>
        <v>222.35643573999999</v>
      </c>
      <c r="W183" s="36">
        <f>SUMIFS(СВЦЭМ!$E$39:$E$782,СВЦЭМ!$A$39:$A$782,$A183,СВЦЭМ!$B$39:$B$782,W$155)+'СЕТ СН'!$F$12</f>
        <v>216.87081993000001</v>
      </c>
      <c r="X183" s="36">
        <f>SUMIFS(СВЦЭМ!$E$39:$E$782,СВЦЭМ!$A$39:$A$782,$A183,СВЦЭМ!$B$39:$B$782,X$155)+'СЕТ СН'!$F$12</f>
        <v>221.16345003999999</v>
      </c>
      <c r="Y183" s="36">
        <f>SUMIFS(СВЦЭМ!$E$39:$E$782,СВЦЭМ!$A$39:$A$782,$A183,СВЦЭМ!$B$39:$B$782,Y$155)+'СЕТ СН'!$F$12</f>
        <v>222.71925798999999</v>
      </c>
    </row>
    <row r="184" spans="1:27" ht="15.75" x14ac:dyDescent="0.2">
      <c r="A184" s="35">
        <f t="shared" si="4"/>
        <v>45441</v>
      </c>
      <c r="B184" s="36">
        <f>SUMIFS(СВЦЭМ!$E$39:$E$782,СВЦЭМ!$A$39:$A$782,$A184,СВЦЭМ!$B$39:$B$782,B$155)+'СЕТ СН'!$F$12</f>
        <v>247.96325795999999</v>
      </c>
      <c r="C184" s="36">
        <f>SUMIFS(СВЦЭМ!$E$39:$E$782,СВЦЭМ!$A$39:$A$782,$A184,СВЦЭМ!$B$39:$B$782,C$155)+'СЕТ СН'!$F$12</f>
        <v>255.29287854</v>
      </c>
      <c r="D184" s="36">
        <f>SUMIFS(СВЦЭМ!$E$39:$E$782,СВЦЭМ!$A$39:$A$782,$A184,СВЦЭМ!$B$39:$B$782,D$155)+'СЕТ СН'!$F$12</f>
        <v>266.33419492000002</v>
      </c>
      <c r="E184" s="36">
        <f>SUMIFS(СВЦЭМ!$E$39:$E$782,СВЦЭМ!$A$39:$A$782,$A184,СВЦЭМ!$B$39:$B$782,E$155)+'СЕТ СН'!$F$12</f>
        <v>266.78099342000002</v>
      </c>
      <c r="F184" s="36">
        <f>SUMIFS(СВЦЭМ!$E$39:$E$782,СВЦЭМ!$A$39:$A$782,$A184,СВЦЭМ!$B$39:$B$782,F$155)+'СЕТ СН'!$F$12</f>
        <v>267.22842771000001</v>
      </c>
      <c r="G184" s="36">
        <f>SUMIFS(СВЦЭМ!$E$39:$E$782,СВЦЭМ!$A$39:$A$782,$A184,СВЦЭМ!$B$39:$B$782,G$155)+'СЕТ СН'!$F$12</f>
        <v>265.97232962999999</v>
      </c>
      <c r="H184" s="36">
        <f>SUMIFS(СВЦЭМ!$E$39:$E$782,СВЦЭМ!$A$39:$A$782,$A184,СВЦЭМ!$B$39:$B$782,H$155)+'СЕТ СН'!$F$12</f>
        <v>254.54701996</v>
      </c>
      <c r="I184" s="36">
        <f>SUMIFS(СВЦЭМ!$E$39:$E$782,СВЦЭМ!$A$39:$A$782,$A184,СВЦЭМ!$B$39:$B$782,I$155)+'СЕТ СН'!$F$12</f>
        <v>242.36529476999999</v>
      </c>
      <c r="J184" s="36">
        <f>SUMIFS(СВЦЭМ!$E$39:$E$782,СВЦЭМ!$A$39:$A$782,$A184,СВЦЭМ!$B$39:$B$782,J$155)+'СЕТ СН'!$F$12</f>
        <v>228.98497376</v>
      </c>
      <c r="K184" s="36">
        <f>SUMIFS(СВЦЭМ!$E$39:$E$782,СВЦЭМ!$A$39:$A$782,$A184,СВЦЭМ!$B$39:$B$782,K$155)+'СЕТ СН'!$F$12</f>
        <v>226.12177213999999</v>
      </c>
      <c r="L184" s="36">
        <f>SUMIFS(СВЦЭМ!$E$39:$E$782,СВЦЭМ!$A$39:$A$782,$A184,СВЦЭМ!$B$39:$B$782,L$155)+'СЕТ СН'!$F$12</f>
        <v>220.59057768</v>
      </c>
      <c r="M184" s="36">
        <f>SUMIFS(СВЦЭМ!$E$39:$E$782,СВЦЭМ!$A$39:$A$782,$A184,СВЦЭМ!$B$39:$B$782,M$155)+'СЕТ СН'!$F$12</f>
        <v>222.85715285000001</v>
      </c>
      <c r="N184" s="36">
        <f>SUMIFS(СВЦЭМ!$E$39:$E$782,СВЦЭМ!$A$39:$A$782,$A184,СВЦЭМ!$B$39:$B$782,N$155)+'СЕТ СН'!$F$12</f>
        <v>226.19710122999999</v>
      </c>
      <c r="O184" s="36">
        <f>SUMIFS(СВЦЭМ!$E$39:$E$782,СВЦЭМ!$A$39:$A$782,$A184,СВЦЭМ!$B$39:$B$782,O$155)+'СЕТ СН'!$F$12</f>
        <v>224.34977129999999</v>
      </c>
      <c r="P184" s="36">
        <f>SUMIFS(СВЦЭМ!$E$39:$E$782,СВЦЭМ!$A$39:$A$782,$A184,СВЦЭМ!$B$39:$B$782,P$155)+'СЕТ СН'!$F$12</f>
        <v>225.17516484000001</v>
      </c>
      <c r="Q184" s="36">
        <f>SUMIFS(СВЦЭМ!$E$39:$E$782,СВЦЭМ!$A$39:$A$782,$A184,СВЦЭМ!$B$39:$B$782,Q$155)+'СЕТ СН'!$F$12</f>
        <v>226.00964755999999</v>
      </c>
      <c r="R184" s="36">
        <f>SUMIFS(СВЦЭМ!$E$39:$E$782,СВЦЭМ!$A$39:$A$782,$A184,СВЦЭМ!$B$39:$B$782,R$155)+'СЕТ СН'!$F$12</f>
        <v>226.00530974</v>
      </c>
      <c r="S184" s="36">
        <f>SUMIFS(СВЦЭМ!$E$39:$E$782,СВЦЭМ!$A$39:$A$782,$A184,СВЦЭМ!$B$39:$B$782,S$155)+'СЕТ СН'!$F$12</f>
        <v>225.83708501999999</v>
      </c>
      <c r="T184" s="36">
        <f>SUMIFS(СВЦЭМ!$E$39:$E$782,СВЦЭМ!$A$39:$A$782,$A184,СВЦЭМ!$B$39:$B$782,T$155)+'СЕТ СН'!$F$12</f>
        <v>224.84192225999999</v>
      </c>
      <c r="U184" s="36">
        <f>SUMIFS(СВЦЭМ!$E$39:$E$782,СВЦЭМ!$A$39:$A$782,$A184,СВЦЭМ!$B$39:$B$782,U$155)+'СЕТ СН'!$F$12</f>
        <v>223.35098492</v>
      </c>
      <c r="V184" s="36">
        <f>SUMIFS(СВЦЭМ!$E$39:$E$782,СВЦЭМ!$A$39:$A$782,$A184,СВЦЭМ!$B$39:$B$782,V$155)+'СЕТ СН'!$F$12</f>
        <v>224.35801394999999</v>
      </c>
      <c r="W184" s="36">
        <f>SUMIFS(СВЦЭМ!$E$39:$E$782,СВЦЭМ!$A$39:$A$782,$A184,СВЦЭМ!$B$39:$B$782,W$155)+'СЕТ СН'!$F$12</f>
        <v>222.31321879000001</v>
      </c>
      <c r="X184" s="36">
        <f>SUMIFS(СВЦЭМ!$E$39:$E$782,СВЦЭМ!$A$39:$A$782,$A184,СВЦЭМ!$B$39:$B$782,X$155)+'СЕТ СН'!$F$12</f>
        <v>227.0598109</v>
      </c>
      <c r="Y184" s="36">
        <f>SUMIFS(СВЦЭМ!$E$39:$E$782,СВЦЭМ!$A$39:$A$782,$A184,СВЦЭМ!$B$39:$B$782,Y$155)+'СЕТ СН'!$F$12</f>
        <v>235.00291281</v>
      </c>
    </row>
    <row r="185" spans="1:27" ht="15.75" x14ac:dyDescent="0.2">
      <c r="A185" s="35">
        <f t="shared" si="4"/>
        <v>45442</v>
      </c>
      <c r="B185" s="36">
        <f>SUMIFS(СВЦЭМ!$E$39:$E$782,СВЦЭМ!$A$39:$A$782,$A185,СВЦЭМ!$B$39:$B$782,B$155)+'СЕТ СН'!$F$12</f>
        <v>229.67208009000001</v>
      </c>
      <c r="C185" s="36">
        <f>SUMIFS(СВЦЭМ!$E$39:$E$782,СВЦЭМ!$A$39:$A$782,$A185,СВЦЭМ!$B$39:$B$782,C$155)+'СЕТ СН'!$F$12</f>
        <v>241.15419310999999</v>
      </c>
      <c r="D185" s="36">
        <f>SUMIFS(СВЦЭМ!$E$39:$E$782,СВЦЭМ!$A$39:$A$782,$A185,СВЦЭМ!$B$39:$B$782,D$155)+'СЕТ СН'!$F$12</f>
        <v>250.20771832</v>
      </c>
      <c r="E185" s="36">
        <f>SUMIFS(СВЦЭМ!$E$39:$E$782,СВЦЭМ!$A$39:$A$782,$A185,СВЦЭМ!$B$39:$B$782,E$155)+'СЕТ СН'!$F$12</f>
        <v>250.37800429000001</v>
      </c>
      <c r="F185" s="36">
        <f>SUMIFS(СВЦЭМ!$E$39:$E$782,СВЦЭМ!$A$39:$A$782,$A185,СВЦЭМ!$B$39:$B$782,F$155)+'СЕТ СН'!$F$12</f>
        <v>250.94895396999999</v>
      </c>
      <c r="G185" s="36">
        <f>SUMIFS(СВЦЭМ!$E$39:$E$782,СВЦЭМ!$A$39:$A$782,$A185,СВЦЭМ!$B$39:$B$782,G$155)+'СЕТ СН'!$F$12</f>
        <v>251.44517798000001</v>
      </c>
      <c r="H185" s="36">
        <f>SUMIFS(СВЦЭМ!$E$39:$E$782,СВЦЭМ!$A$39:$A$782,$A185,СВЦЭМ!$B$39:$B$782,H$155)+'СЕТ СН'!$F$12</f>
        <v>243.02141298999999</v>
      </c>
      <c r="I185" s="36">
        <f>SUMIFS(СВЦЭМ!$E$39:$E$782,СВЦЭМ!$A$39:$A$782,$A185,СВЦЭМ!$B$39:$B$782,I$155)+'СЕТ СН'!$F$12</f>
        <v>235.03534088999999</v>
      </c>
      <c r="J185" s="36">
        <f>SUMIFS(СВЦЭМ!$E$39:$E$782,СВЦЭМ!$A$39:$A$782,$A185,СВЦЭМ!$B$39:$B$782,J$155)+'СЕТ СН'!$F$12</f>
        <v>222.03611014000001</v>
      </c>
      <c r="K185" s="36">
        <f>SUMIFS(СВЦЭМ!$E$39:$E$782,СВЦЭМ!$A$39:$A$782,$A185,СВЦЭМ!$B$39:$B$782,K$155)+'СЕТ СН'!$F$12</f>
        <v>217.15723076</v>
      </c>
      <c r="L185" s="36">
        <f>SUMIFS(СВЦЭМ!$E$39:$E$782,СВЦЭМ!$A$39:$A$782,$A185,СВЦЭМ!$B$39:$B$782,L$155)+'СЕТ СН'!$F$12</f>
        <v>215.65122861</v>
      </c>
      <c r="M185" s="36">
        <f>SUMIFS(СВЦЭМ!$E$39:$E$782,СВЦЭМ!$A$39:$A$782,$A185,СВЦЭМ!$B$39:$B$782,M$155)+'СЕТ СН'!$F$12</f>
        <v>215.89711639999999</v>
      </c>
      <c r="N185" s="36">
        <f>SUMIFS(СВЦЭМ!$E$39:$E$782,СВЦЭМ!$A$39:$A$782,$A185,СВЦЭМ!$B$39:$B$782,N$155)+'СЕТ СН'!$F$12</f>
        <v>219.34936411999999</v>
      </c>
      <c r="O185" s="36">
        <f>SUMIFS(СВЦЭМ!$E$39:$E$782,СВЦЭМ!$A$39:$A$782,$A185,СВЦЭМ!$B$39:$B$782,O$155)+'СЕТ СН'!$F$12</f>
        <v>221.18094887999999</v>
      </c>
      <c r="P185" s="36">
        <f>SUMIFS(СВЦЭМ!$E$39:$E$782,СВЦЭМ!$A$39:$A$782,$A185,СВЦЭМ!$B$39:$B$782,P$155)+'СЕТ СН'!$F$12</f>
        <v>222.37428543999999</v>
      </c>
      <c r="Q185" s="36">
        <f>SUMIFS(СВЦЭМ!$E$39:$E$782,СВЦЭМ!$A$39:$A$782,$A185,СВЦЭМ!$B$39:$B$782,Q$155)+'СЕТ СН'!$F$12</f>
        <v>224.21289666999999</v>
      </c>
      <c r="R185" s="36">
        <f>SUMIFS(СВЦЭМ!$E$39:$E$782,СВЦЭМ!$A$39:$A$782,$A185,СВЦЭМ!$B$39:$B$782,R$155)+'СЕТ СН'!$F$12</f>
        <v>224.03778083</v>
      </c>
      <c r="S185" s="36">
        <f>SUMIFS(СВЦЭМ!$E$39:$E$782,СВЦЭМ!$A$39:$A$782,$A185,СВЦЭМ!$B$39:$B$782,S$155)+'СЕТ СН'!$F$12</f>
        <v>221.10921429000001</v>
      </c>
      <c r="T185" s="36">
        <f>SUMIFS(СВЦЭМ!$E$39:$E$782,СВЦЭМ!$A$39:$A$782,$A185,СВЦЭМ!$B$39:$B$782,T$155)+'СЕТ СН'!$F$12</f>
        <v>217.74954683000001</v>
      </c>
      <c r="U185" s="36">
        <f>SUMIFS(СВЦЭМ!$E$39:$E$782,СВЦЭМ!$A$39:$A$782,$A185,СВЦЭМ!$B$39:$B$782,U$155)+'СЕТ СН'!$F$12</f>
        <v>217.74355937000001</v>
      </c>
      <c r="V185" s="36">
        <f>SUMIFS(СВЦЭМ!$E$39:$E$782,СВЦЭМ!$A$39:$A$782,$A185,СВЦЭМ!$B$39:$B$782,V$155)+'СЕТ СН'!$F$12</f>
        <v>219.57708588</v>
      </c>
      <c r="W185" s="36">
        <f>SUMIFS(СВЦЭМ!$E$39:$E$782,СВЦЭМ!$A$39:$A$782,$A185,СВЦЭМ!$B$39:$B$782,W$155)+'СЕТ СН'!$F$12</f>
        <v>215.00575015000001</v>
      </c>
      <c r="X185" s="36">
        <f>SUMIFS(СВЦЭМ!$E$39:$E$782,СВЦЭМ!$A$39:$A$782,$A185,СВЦЭМ!$B$39:$B$782,X$155)+'СЕТ СН'!$F$12</f>
        <v>220.08900317999999</v>
      </c>
      <c r="Y185" s="36">
        <f>SUMIFS(СВЦЭМ!$E$39:$E$782,СВЦЭМ!$A$39:$A$782,$A185,СВЦЭМ!$B$39:$B$782,Y$155)+'СЕТ СН'!$F$12</f>
        <v>231.41485574999999</v>
      </c>
    </row>
    <row r="186" spans="1:27" ht="15.75" x14ac:dyDescent="0.2">
      <c r="A186" s="35">
        <f t="shared" si="4"/>
        <v>45443</v>
      </c>
      <c r="B186" s="36">
        <f>SUMIFS(СВЦЭМ!$E$39:$E$782,СВЦЭМ!$A$39:$A$782,$A186,СВЦЭМ!$B$39:$B$782,B$155)+'СЕТ СН'!$F$12</f>
        <v>229.79794358000001</v>
      </c>
      <c r="C186" s="36">
        <f>SUMIFS(СВЦЭМ!$E$39:$E$782,СВЦЭМ!$A$39:$A$782,$A186,СВЦЭМ!$B$39:$B$782,C$155)+'СЕТ СН'!$F$12</f>
        <v>240.30676826000001</v>
      </c>
      <c r="D186" s="36">
        <f>SUMIFS(СВЦЭМ!$E$39:$E$782,СВЦЭМ!$A$39:$A$782,$A186,СВЦЭМ!$B$39:$B$782,D$155)+'СЕТ СН'!$F$12</f>
        <v>245.57668971000001</v>
      </c>
      <c r="E186" s="36">
        <f>SUMIFS(СВЦЭМ!$E$39:$E$782,СВЦЭМ!$A$39:$A$782,$A186,СВЦЭМ!$B$39:$B$782,E$155)+'СЕТ СН'!$F$12</f>
        <v>251.1307941</v>
      </c>
      <c r="F186" s="36">
        <f>SUMIFS(СВЦЭМ!$E$39:$E$782,СВЦЭМ!$A$39:$A$782,$A186,СВЦЭМ!$B$39:$B$782,F$155)+'СЕТ СН'!$F$12</f>
        <v>254.35371086000001</v>
      </c>
      <c r="G186" s="36">
        <f>SUMIFS(СВЦЭМ!$E$39:$E$782,СВЦЭМ!$A$39:$A$782,$A186,СВЦЭМ!$B$39:$B$782,G$155)+'СЕТ СН'!$F$12</f>
        <v>251.46009924000001</v>
      </c>
      <c r="H186" s="36">
        <f>SUMIFS(СВЦЭМ!$E$39:$E$782,СВЦЭМ!$A$39:$A$782,$A186,СВЦЭМ!$B$39:$B$782,H$155)+'СЕТ СН'!$F$12</f>
        <v>239.92035725</v>
      </c>
      <c r="I186" s="36">
        <f>SUMIFS(СВЦЭМ!$E$39:$E$782,СВЦЭМ!$A$39:$A$782,$A186,СВЦЭМ!$B$39:$B$782,I$155)+'СЕТ СН'!$F$12</f>
        <v>237.07685597</v>
      </c>
      <c r="J186" s="36">
        <f>SUMIFS(СВЦЭМ!$E$39:$E$782,СВЦЭМ!$A$39:$A$782,$A186,СВЦЭМ!$B$39:$B$782,J$155)+'СЕТ СН'!$F$12</f>
        <v>228.66357590000001</v>
      </c>
      <c r="K186" s="36">
        <f>SUMIFS(СВЦЭМ!$E$39:$E$782,СВЦЭМ!$A$39:$A$782,$A186,СВЦЭМ!$B$39:$B$782,K$155)+'СЕТ СН'!$F$12</f>
        <v>229.31692991</v>
      </c>
      <c r="L186" s="36">
        <f>SUMIFS(СВЦЭМ!$E$39:$E$782,СВЦЭМ!$A$39:$A$782,$A186,СВЦЭМ!$B$39:$B$782,L$155)+'СЕТ СН'!$F$12</f>
        <v>225.39064246999999</v>
      </c>
      <c r="M186" s="36">
        <f>SUMIFS(СВЦЭМ!$E$39:$E$782,СВЦЭМ!$A$39:$A$782,$A186,СВЦЭМ!$B$39:$B$782,M$155)+'СЕТ СН'!$F$12</f>
        <v>224.75301929</v>
      </c>
      <c r="N186" s="36">
        <f>SUMIFS(СВЦЭМ!$E$39:$E$782,СВЦЭМ!$A$39:$A$782,$A186,СВЦЭМ!$B$39:$B$782,N$155)+'СЕТ СН'!$F$12</f>
        <v>227.56498678</v>
      </c>
      <c r="O186" s="36">
        <f>SUMIFS(СВЦЭМ!$E$39:$E$782,СВЦЭМ!$A$39:$A$782,$A186,СВЦЭМ!$B$39:$B$782,O$155)+'СЕТ СН'!$F$12</f>
        <v>225.71210425000001</v>
      </c>
      <c r="P186" s="36">
        <f>SUMIFS(СВЦЭМ!$E$39:$E$782,СВЦЭМ!$A$39:$A$782,$A186,СВЦЭМ!$B$39:$B$782,P$155)+'СЕТ СН'!$F$12</f>
        <v>226.24177448</v>
      </c>
      <c r="Q186" s="36">
        <f>SUMIFS(СВЦЭМ!$E$39:$E$782,СВЦЭМ!$A$39:$A$782,$A186,СВЦЭМ!$B$39:$B$782,Q$155)+'СЕТ СН'!$F$12</f>
        <v>228.55788520999999</v>
      </c>
      <c r="R186" s="36">
        <f>SUMIFS(СВЦЭМ!$E$39:$E$782,СВЦЭМ!$A$39:$A$782,$A186,СВЦЭМ!$B$39:$B$782,R$155)+'СЕТ СН'!$F$12</f>
        <v>228.62934315999999</v>
      </c>
      <c r="S186" s="36">
        <f>SUMIFS(СВЦЭМ!$E$39:$E$782,СВЦЭМ!$A$39:$A$782,$A186,СВЦЭМ!$B$39:$B$782,S$155)+'СЕТ СН'!$F$12</f>
        <v>225.42922722</v>
      </c>
      <c r="T186" s="36">
        <f>SUMIFS(СВЦЭМ!$E$39:$E$782,СВЦЭМ!$A$39:$A$782,$A186,СВЦЭМ!$B$39:$B$782,T$155)+'СЕТ СН'!$F$12</f>
        <v>219.33763629000001</v>
      </c>
      <c r="U186" s="36">
        <f>SUMIFS(СВЦЭМ!$E$39:$E$782,СВЦЭМ!$A$39:$A$782,$A186,СВЦЭМ!$B$39:$B$782,U$155)+'СЕТ СН'!$F$12</f>
        <v>218.68267413000001</v>
      </c>
      <c r="V186" s="36">
        <f>SUMIFS(СВЦЭМ!$E$39:$E$782,СВЦЭМ!$A$39:$A$782,$A186,СВЦЭМ!$B$39:$B$782,V$155)+'СЕТ СН'!$F$12</f>
        <v>220.30275237000001</v>
      </c>
      <c r="W186" s="36">
        <f>SUMIFS(СВЦЭМ!$E$39:$E$782,СВЦЭМ!$A$39:$A$782,$A186,СВЦЭМ!$B$39:$B$782,W$155)+'СЕТ СН'!$F$12</f>
        <v>217.08055741999999</v>
      </c>
      <c r="X186" s="36">
        <f>SUMIFS(СВЦЭМ!$E$39:$E$782,СВЦЭМ!$A$39:$A$782,$A186,СВЦЭМ!$B$39:$B$782,X$155)+'СЕТ СН'!$F$12</f>
        <v>221.53207049</v>
      </c>
      <c r="Y186" s="36">
        <f>SUMIFS(СВЦЭМ!$E$39:$E$782,СВЦЭМ!$A$39:$A$782,$A186,СВЦЭМ!$B$39:$B$782,Y$155)+'СЕТ СН'!$F$12</f>
        <v>222.90199132000001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01.05.2024</v>
      </c>
      <c r="B191" s="36">
        <f>SUMIFS(СВЦЭМ!$F$39:$F$782,СВЦЭМ!$A$39:$A$782,$A191,СВЦЭМ!$B$39:$B$782,B$190)+'СЕТ СН'!$F$12</f>
        <v>263.6963174</v>
      </c>
      <c r="C191" s="36">
        <f>SUMIFS(СВЦЭМ!$F$39:$F$782,СВЦЭМ!$A$39:$A$782,$A191,СВЦЭМ!$B$39:$B$782,C$190)+'СЕТ СН'!$F$12</f>
        <v>270.28595049</v>
      </c>
      <c r="D191" s="36">
        <f>SUMIFS(СВЦЭМ!$F$39:$F$782,СВЦЭМ!$A$39:$A$782,$A191,СВЦЭМ!$B$39:$B$782,D$190)+'СЕТ СН'!$F$12</f>
        <v>273.26789239999999</v>
      </c>
      <c r="E191" s="36">
        <f>SUMIFS(СВЦЭМ!$F$39:$F$782,СВЦЭМ!$A$39:$A$782,$A191,СВЦЭМ!$B$39:$B$782,E$190)+'СЕТ СН'!$F$12</f>
        <v>274.59005674000002</v>
      </c>
      <c r="F191" s="36">
        <f>SUMIFS(СВЦЭМ!$F$39:$F$782,СВЦЭМ!$A$39:$A$782,$A191,СВЦЭМ!$B$39:$B$782,F$190)+'СЕТ СН'!$F$12</f>
        <v>273.93474308999998</v>
      </c>
      <c r="G191" s="36">
        <f>SUMIFS(СВЦЭМ!$F$39:$F$782,СВЦЭМ!$A$39:$A$782,$A191,СВЦЭМ!$B$39:$B$782,G$190)+'СЕТ СН'!$F$12</f>
        <v>272.28800312999999</v>
      </c>
      <c r="H191" s="36">
        <f>SUMIFS(СВЦЭМ!$F$39:$F$782,СВЦЭМ!$A$39:$A$782,$A191,СВЦЭМ!$B$39:$B$782,H$190)+'СЕТ СН'!$F$12</f>
        <v>271.26020320999999</v>
      </c>
      <c r="I191" s="36">
        <f>SUMIFS(СВЦЭМ!$F$39:$F$782,СВЦЭМ!$A$39:$A$782,$A191,СВЦЭМ!$B$39:$B$782,I$190)+'СЕТ СН'!$F$12</f>
        <v>265.78247121999999</v>
      </c>
      <c r="J191" s="36">
        <f>SUMIFS(СВЦЭМ!$F$39:$F$782,СВЦЭМ!$A$39:$A$782,$A191,СВЦЭМ!$B$39:$B$782,J$190)+'СЕТ СН'!$F$12</f>
        <v>251.33954166000001</v>
      </c>
      <c r="K191" s="36">
        <f>SUMIFS(СВЦЭМ!$F$39:$F$782,СВЦЭМ!$A$39:$A$782,$A191,СВЦЭМ!$B$39:$B$782,K$190)+'СЕТ СН'!$F$12</f>
        <v>240.93310371000001</v>
      </c>
      <c r="L191" s="36">
        <f>SUMIFS(СВЦЭМ!$F$39:$F$782,СВЦЭМ!$A$39:$A$782,$A191,СВЦЭМ!$B$39:$B$782,L$190)+'СЕТ СН'!$F$12</f>
        <v>239.91830880000001</v>
      </c>
      <c r="M191" s="36">
        <f>SUMIFS(СВЦЭМ!$F$39:$F$782,СВЦЭМ!$A$39:$A$782,$A191,СВЦЭМ!$B$39:$B$782,M$190)+'СЕТ СН'!$F$12</f>
        <v>240.59660421000001</v>
      </c>
      <c r="N191" s="36">
        <f>SUMIFS(СВЦЭМ!$F$39:$F$782,СВЦЭМ!$A$39:$A$782,$A191,СВЦЭМ!$B$39:$B$782,N$190)+'СЕТ СН'!$F$12</f>
        <v>248.19068866000001</v>
      </c>
      <c r="O191" s="36">
        <f>SUMIFS(СВЦЭМ!$F$39:$F$782,СВЦЭМ!$A$39:$A$782,$A191,СВЦЭМ!$B$39:$B$782,O$190)+'СЕТ СН'!$F$12</f>
        <v>251.51358571</v>
      </c>
      <c r="P191" s="36">
        <f>SUMIFS(СВЦЭМ!$F$39:$F$782,СВЦЭМ!$A$39:$A$782,$A191,СВЦЭМ!$B$39:$B$782,P$190)+'СЕТ СН'!$F$12</f>
        <v>254.40879519000001</v>
      </c>
      <c r="Q191" s="36">
        <f>SUMIFS(СВЦЭМ!$F$39:$F$782,СВЦЭМ!$A$39:$A$782,$A191,СВЦЭМ!$B$39:$B$782,Q$190)+'СЕТ СН'!$F$12</f>
        <v>257.29731569</v>
      </c>
      <c r="R191" s="36">
        <f>SUMIFS(СВЦЭМ!$F$39:$F$782,СВЦЭМ!$A$39:$A$782,$A191,СВЦЭМ!$B$39:$B$782,R$190)+'СЕТ СН'!$F$12</f>
        <v>257.63293128999999</v>
      </c>
      <c r="S191" s="36">
        <f>SUMIFS(СВЦЭМ!$F$39:$F$782,СВЦЭМ!$A$39:$A$782,$A191,СВЦЭМ!$B$39:$B$782,S$190)+'СЕТ СН'!$F$12</f>
        <v>255.45158398999999</v>
      </c>
      <c r="T191" s="36">
        <f>SUMIFS(СВЦЭМ!$F$39:$F$782,СВЦЭМ!$A$39:$A$782,$A191,СВЦЭМ!$B$39:$B$782,T$190)+'СЕТ СН'!$F$12</f>
        <v>244.15277223000001</v>
      </c>
      <c r="U191" s="36">
        <f>SUMIFS(СВЦЭМ!$F$39:$F$782,СВЦЭМ!$A$39:$A$782,$A191,СВЦЭМ!$B$39:$B$782,U$190)+'СЕТ СН'!$F$12</f>
        <v>240.16761896</v>
      </c>
      <c r="V191" s="36">
        <f>SUMIFS(СВЦЭМ!$F$39:$F$782,СВЦЭМ!$A$39:$A$782,$A191,СВЦЭМ!$B$39:$B$782,V$190)+'СЕТ СН'!$F$12</f>
        <v>238.70247995</v>
      </c>
      <c r="W191" s="36">
        <f>SUMIFS(СВЦЭМ!$F$39:$F$782,СВЦЭМ!$A$39:$A$782,$A191,СВЦЭМ!$B$39:$B$782,W$190)+'СЕТ СН'!$F$12</f>
        <v>238.18096937999999</v>
      </c>
      <c r="X191" s="36">
        <f>SUMIFS(СВЦЭМ!$F$39:$F$782,СВЦЭМ!$A$39:$A$782,$A191,СВЦЭМ!$B$39:$B$782,X$190)+'СЕТ СН'!$F$12</f>
        <v>238.71884442000001</v>
      </c>
      <c r="Y191" s="36">
        <f>SUMIFS(СВЦЭМ!$F$39:$F$782,СВЦЭМ!$A$39:$A$782,$A191,СВЦЭМ!$B$39:$B$782,Y$190)+'СЕТ СН'!$F$12</f>
        <v>238.20623262000001</v>
      </c>
      <c r="AA191" s="45"/>
    </row>
    <row r="192" spans="1:27" ht="15.75" x14ac:dyDescent="0.2">
      <c r="A192" s="35">
        <f>A191+1</f>
        <v>45414</v>
      </c>
      <c r="B192" s="36">
        <f>SUMIFS(СВЦЭМ!$F$39:$F$782,СВЦЭМ!$A$39:$A$782,$A192,СВЦЭМ!$B$39:$B$782,B$190)+'СЕТ СН'!$F$12</f>
        <v>243.80356204</v>
      </c>
      <c r="C192" s="36">
        <f>SUMIFS(СВЦЭМ!$F$39:$F$782,СВЦЭМ!$A$39:$A$782,$A192,СВЦЭМ!$B$39:$B$782,C$190)+'СЕТ СН'!$F$12</f>
        <v>251.53306789999999</v>
      </c>
      <c r="D192" s="36">
        <f>SUMIFS(СВЦЭМ!$F$39:$F$782,СВЦЭМ!$A$39:$A$782,$A192,СВЦЭМ!$B$39:$B$782,D$190)+'СЕТ СН'!$F$12</f>
        <v>255.25368429</v>
      </c>
      <c r="E192" s="36">
        <f>SUMIFS(СВЦЭМ!$F$39:$F$782,СВЦЭМ!$A$39:$A$782,$A192,СВЦЭМ!$B$39:$B$782,E$190)+'СЕТ СН'!$F$12</f>
        <v>256.83707722999998</v>
      </c>
      <c r="F192" s="36">
        <f>SUMIFS(СВЦЭМ!$F$39:$F$782,СВЦЭМ!$A$39:$A$782,$A192,СВЦЭМ!$B$39:$B$782,F$190)+'СЕТ СН'!$F$12</f>
        <v>256.37065934999998</v>
      </c>
      <c r="G192" s="36">
        <f>SUMIFS(СВЦЭМ!$F$39:$F$782,СВЦЭМ!$A$39:$A$782,$A192,СВЦЭМ!$B$39:$B$782,G$190)+'СЕТ СН'!$F$12</f>
        <v>253.85851087</v>
      </c>
      <c r="H192" s="36">
        <f>SUMIFS(СВЦЭМ!$F$39:$F$782,СВЦЭМ!$A$39:$A$782,$A192,СВЦЭМ!$B$39:$B$782,H$190)+'СЕТ СН'!$F$12</f>
        <v>245.85900544</v>
      </c>
      <c r="I192" s="36">
        <f>SUMIFS(СВЦЭМ!$F$39:$F$782,СВЦЭМ!$A$39:$A$782,$A192,СВЦЭМ!$B$39:$B$782,I$190)+'СЕТ СН'!$F$12</f>
        <v>234.94846519000001</v>
      </c>
      <c r="J192" s="36">
        <f>SUMIFS(СВЦЭМ!$F$39:$F$782,СВЦЭМ!$A$39:$A$782,$A192,СВЦЭМ!$B$39:$B$782,J$190)+'СЕТ СН'!$F$12</f>
        <v>227.21075112</v>
      </c>
      <c r="K192" s="36">
        <f>SUMIFS(СВЦЭМ!$F$39:$F$782,СВЦЭМ!$A$39:$A$782,$A192,СВЦЭМ!$B$39:$B$782,K$190)+'СЕТ СН'!$F$12</f>
        <v>223.21769125</v>
      </c>
      <c r="L192" s="36">
        <f>SUMIFS(СВЦЭМ!$F$39:$F$782,СВЦЭМ!$A$39:$A$782,$A192,СВЦЭМ!$B$39:$B$782,L$190)+'СЕТ СН'!$F$12</f>
        <v>224.05634850999999</v>
      </c>
      <c r="M192" s="36">
        <f>SUMIFS(СВЦЭМ!$F$39:$F$782,СВЦЭМ!$A$39:$A$782,$A192,СВЦЭМ!$B$39:$B$782,M$190)+'СЕТ СН'!$F$12</f>
        <v>226.94876568000001</v>
      </c>
      <c r="N192" s="36">
        <f>SUMIFS(СВЦЭМ!$F$39:$F$782,СВЦЭМ!$A$39:$A$782,$A192,СВЦЭМ!$B$39:$B$782,N$190)+'СЕТ СН'!$F$12</f>
        <v>230.23394873999999</v>
      </c>
      <c r="O192" s="36">
        <f>SUMIFS(СВЦЭМ!$F$39:$F$782,СВЦЭМ!$A$39:$A$782,$A192,СВЦЭМ!$B$39:$B$782,O$190)+'СЕТ СН'!$F$12</f>
        <v>230.01588265000001</v>
      </c>
      <c r="P192" s="36">
        <f>SUMIFS(СВЦЭМ!$F$39:$F$782,СВЦЭМ!$A$39:$A$782,$A192,СВЦЭМ!$B$39:$B$782,P$190)+'СЕТ СН'!$F$12</f>
        <v>231.81685666000001</v>
      </c>
      <c r="Q192" s="36">
        <f>SUMIFS(СВЦЭМ!$F$39:$F$782,СВЦЭМ!$A$39:$A$782,$A192,СВЦЭМ!$B$39:$B$782,Q$190)+'СЕТ СН'!$F$12</f>
        <v>234.83585721</v>
      </c>
      <c r="R192" s="36">
        <f>SUMIFS(СВЦЭМ!$F$39:$F$782,СВЦЭМ!$A$39:$A$782,$A192,СВЦЭМ!$B$39:$B$782,R$190)+'СЕТ СН'!$F$12</f>
        <v>235.39544119999999</v>
      </c>
      <c r="S192" s="36">
        <f>SUMIFS(СВЦЭМ!$F$39:$F$782,СВЦЭМ!$A$39:$A$782,$A192,СВЦЭМ!$B$39:$B$782,S$190)+'СЕТ СН'!$F$12</f>
        <v>235.36785019000001</v>
      </c>
      <c r="T192" s="36">
        <f>SUMIFS(СВЦЭМ!$F$39:$F$782,СВЦЭМ!$A$39:$A$782,$A192,СВЦЭМ!$B$39:$B$782,T$190)+'СЕТ СН'!$F$12</f>
        <v>231.36528634000001</v>
      </c>
      <c r="U192" s="36">
        <f>SUMIFS(СВЦЭМ!$F$39:$F$782,СВЦЭМ!$A$39:$A$782,$A192,СВЦЭМ!$B$39:$B$782,U$190)+'СЕТ СН'!$F$12</f>
        <v>227.07767737</v>
      </c>
      <c r="V192" s="36">
        <f>SUMIFS(СВЦЭМ!$F$39:$F$782,СВЦЭМ!$A$39:$A$782,$A192,СВЦЭМ!$B$39:$B$782,V$190)+'СЕТ СН'!$F$12</f>
        <v>219.91314247</v>
      </c>
      <c r="W192" s="36">
        <f>SUMIFS(СВЦЭМ!$F$39:$F$782,СВЦЭМ!$A$39:$A$782,$A192,СВЦЭМ!$B$39:$B$782,W$190)+'СЕТ СН'!$F$12</f>
        <v>219.3536551</v>
      </c>
      <c r="X192" s="36">
        <f>SUMIFS(СВЦЭМ!$F$39:$F$782,СВЦЭМ!$A$39:$A$782,$A192,СВЦЭМ!$B$39:$B$782,X$190)+'СЕТ СН'!$F$12</f>
        <v>227.28406228</v>
      </c>
      <c r="Y192" s="36">
        <f>SUMIFS(СВЦЭМ!$F$39:$F$782,СВЦЭМ!$A$39:$A$782,$A192,СВЦЭМ!$B$39:$B$782,Y$190)+'СЕТ СН'!$F$12</f>
        <v>247.82637102000001</v>
      </c>
    </row>
    <row r="193" spans="1:25" ht="15.75" x14ac:dyDescent="0.2">
      <c r="A193" s="35">
        <f t="shared" ref="A193:A221" si="5">A192+1</f>
        <v>45415</v>
      </c>
      <c r="B193" s="36">
        <f>SUMIFS(СВЦЭМ!$F$39:$F$782,СВЦЭМ!$A$39:$A$782,$A193,СВЦЭМ!$B$39:$B$782,B$190)+'СЕТ СН'!$F$12</f>
        <v>261.16464521</v>
      </c>
      <c r="C193" s="36">
        <f>SUMIFS(СВЦЭМ!$F$39:$F$782,СВЦЭМ!$A$39:$A$782,$A193,СВЦЭМ!$B$39:$B$782,C$190)+'СЕТ СН'!$F$12</f>
        <v>267.91438084999999</v>
      </c>
      <c r="D193" s="36">
        <f>SUMIFS(СВЦЭМ!$F$39:$F$782,СВЦЭМ!$A$39:$A$782,$A193,СВЦЭМ!$B$39:$B$782,D$190)+'СЕТ СН'!$F$12</f>
        <v>271.81132613</v>
      </c>
      <c r="E193" s="36">
        <f>SUMIFS(СВЦЭМ!$F$39:$F$782,СВЦЭМ!$A$39:$A$782,$A193,СВЦЭМ!$B$39:$B$782,E$190)+'СЕТ СН'!$F$12</f>
        <v>274.86056733999999</v>
      </c>
      <c r="F193" s="36">
        <f>SUMIFS(СВЦЭМ!$F$39:$F$782,СВЦЭМ!$A$39:$A$782,$A193,СВЦЭМ!$B$39:$B$782,F$190)+'СЕТ СН'!$F$12</f>
        <v>273.98115875000002</v>
      </c>
      <c r="G193" s="36">
        <f>SUMIFS(СВЦЭМ!$F$39:$F$782,СВЦЭМ!$A$39:$A$782,$A193,СВЦЭМ!$B$39:$B$782,G$190)+'СЕТ СН'!$F$12</f>
        <v>272.27175481</v>
      </c>
      <c r="H193" s="36">
        <f>SUMIFS(СВЦЭМ!$F$39:$F$782,СВЦЭМ!$A$39:$A$782,$A193,СВЦЭМ!$B$39:$B$782,H$190)+'СЕТ СН'!$F$12</f>
        <v>261.56994427000001</v>
      </c>
      <c r="I193" s="36">
        <f>SUMIFS(СВЦЭМ!$F$39:$F$782,СВЦЭМ!$A$39:$A$782,$A193,СВЦЭМ!$B$39:$B$782,I$190)+'СЕТ СН'!$F$12</f>
        <v>248.57821902000001</v>
      </c>
      <c r="J193" s="36">
        <f>SUMIFS(СВЦЭМ!$F$39:$F$782,СВЦЭМ!$A$39:$A$782,$A193,СВЦЭМ!$B$39:$B$782,J$190)+'СЕТ СН'!$F$12</f>
        <v>240.83126439</v>
      </c>
      <c r="K193" s="36">
        <f>SUMIFS(СВЦЭМ!$F$39:$F$782,СВЦЭМ!$A$39:$A$782,$A193,СВЦЭМ!$B$39:$B$782,K$190)+'СЕТ СН'!$F$12</f>
        <v>238.62644315</v>
      </c>
      <c r="L193" s="36">
        <f>SUMIFS(СВЦЭМ!$F$39:$F$782,СВЦЭМ!$A$39:$A$782,$A193,СВЦЭМ!$B$39:$B$782,L$190)+'СЕТ СН'!$F$12</f>
        <v>236.95181714</v>
      </c>
      <c r="M193" s="36">
        <f>SUMIFS(СВЦЭМ!$F$39:$F$782,СВЦЭМ!$A$39:$A$782,$A193,СВЦЭМ!$B$39:$B$782,M$190)+'СЕТ СН'!$F$12</f>
        <v>238.60277452</v>
      </c>
      <c r="N193" s="36">
        <f>SUMIFS(СВЦЭМ!$F$39:$F$782,СВЦЭМ!$A$39:$A$782,$A193,СВЦЭМ!$B$39:$B$782,N$190)+'СЕТ СН'!$F$12</f>
        <v>233.44825015000001</v>
      </c>
      <c r="O193" s="36">
        <f>SUMIFS(СВЦЭМ!$F$39:$F$782,СВЦЭМ!$A$39:$A$782,$A193,СВЦЭМ!$B$39:$B$782,O$190)+'СЕТ СН'!$F$12</f>
        <v>233.30801342999999</v>
      </c>
      <c r="P193" s="36">
        <f>SUMIFS(СВЦЭМ!$F$39:$F$782,СВЦЭМ!$A$39:$A$782,$A193,СВЦЭМ!$B$39:$B$782,P$190)+'СЕТ СН'!$F$12</f>
        <v>240.93266168</v>
      </c>
      <c r="Q193" s="36">
        <f>SUMIFS(СВЦЭМ!$F$39:$F$782,СВЦЭМ!$A$39:$A$782,$A193,СВЦЭМ!$B$39:$B$782,Q$190)+'СЕТ СН'!$F$12</f>
        <v>243.78755738000001</v>
      </c>
      <c r="R193" s="36">
        <f>SUMIFS(СВЦЭМ!$F$39:$F$782,СВЦЭМ!$A$39:$A$782,$A193,СВЦЭМ!$B$39:$B$782,R$190)+'СЕТ СН'!$F$12</f>
        <v>246.56388464</v>
      </c>
      <c r="S193" s="36">
        <f>SUMIFS(СВЦЭМ!$F$39:$F$782,СВЦЭМ!$A$39:$A$782,$A193,СВЦЭМ!$B$39:$B$782,S$190)+'СЕТ СН'!$F$12</f>
        <v>243.71346521999999</v>
      </c>
      <c r="T193" s="36">
        <f>SUMIFS(СВЦЭМ!$F$39:$F$782,СВЦЭМ!$A$39:$A$782,$A193,СВЦЭМ!$B$39:$B$782,T$190)+'СЕТ СН'!$F$12</f>
        <v>240.82203675</v>
      </c>
      <c r="U193" s="36">
        <f>SUMIFS(СВЦЭМ!$F$39:$F$782,СВЦЭМ!$A$39:$A$782,$A193,СВЦЭМ!$B$39:$B$782,U$190)+'СЕТ СН'!$F$12</f>
        <v>238.78382445</v>
      </c>
      <c r="V193" s="36">
        <f>SUMIFS(СВЦЭМ!$F$39:$F$782,СВЦЭМ!$A$39:$A$782,$A193,СВЦЭМ!$B$39:$B$782,V$190)+'СЕТ СН'!$F$12</f>
        <v>236.01790571999999</v>
      </c>
      <c r="W193" s="36">
        <f>SUMIFS(СВЦЭМ!$F$39:$F$782,СВЦЭМ!$A$39:$A$782,$A193,СВЦЭМ!$B$39:$B$782,W$190)+'СЕТ СН'!$F$12</f>
        <v>233.81155043000001</v>
      </c>
      <c r="X193" s="36">
        <f>SUMIFS(СВЦЭМ!$F$39:$F$782,СВЦЭМ!$A$39:$A$782,$A193,СВЦЭМ!$B$39:$B$782,X$190)+'СЕТ СН'!$F$12</f>
        <v>239.95715702000001</v>
      </c>
      <c r="Y193" s="36">
        <f>SUMIFS(СВЦЭМ!$F$39:$F$782,СВЦЭМ!$A$39:$A$782,$A193,СВЦЭМ!$B$39:$B$782,Y$190)+'СЕТ СН'!$F$12</f>
        <v>251.06529384000001</v>
      </c>
    </row>
    <row r="194" spans="1:25" ht="15.75" x14ac:dyDescent="0.2">
      <c r="A194" s="35">
        <f t="shared" si="5"/>
        <v>45416</v>
      </c>
      <c r="B194" s="36">
        <f>SUMIFS(СВЦЭМ!$F$39:$F$782,СВЦЭМ!$A$39:$A$782,$A194,СВЦЭМ!$B$39:$B$782,B$190)+'СЕТ СН'!$F$12</f>
        <v>250.68473111</v>
      </c>
      <c r="C194" s="36">
        <f>SUMIFS(СВЦЭМ!$F$39:$F$782,СВЦЭМ!$A$39:$A$782,$A194,СВЦЭМ!$B$39:$B$782,C$190)+'СЕТ СН'!$F$12</f>
        <v>253.83672741000001</v>
      </c>
      <c r="D194" s="36">
        <f>SUMIFS(СВЦЭМ!$F$39:$F$782,СВЦЭМ!$A$39:$A$782,$A194,СВЦЭМ!$B$39:$B$782,D$190)+'СЕТ СН'!$F$12</f>
        <v>259.08144592000002</v>
      </c>
      <c r="E194" s="36">
        <f>SUMIFS(СВЦЭМ!$F$39:$F$782,СВЦЭМ!$A$39:$A$782,$A194,СВЦЭМ!$B$39:$B$782,E$190)+'СЕТ СН'!$F$12</f>
        <v>263.18765596999998</v>
      </c>
      <c r="F194" s="36">
        <f>SUMIFS(СВЦЭМ!$F$39:$F$782,СВЦЭМ!$A$39:$A$782,$A194,СВЦЭМ!$B$39:$B$782,F$190)+'СЕТ СН'!$F$12</f>
        <v>266.91992132000001</v>
      </c>
      <c r="G194" s="36">
        <f>SUMIFS(СВЦЭМ!$F$39:$F$782,СВЦЭМ!$A$39:$A$782,$A194,СВЦЭМ!$B$39:$B$782,G$190)+'СЕТ СН'!$F$12</f>
        <v>265.38000425000001</v>
      </c>
      <c r="H194" s="36">
        <f>SUMIFS(СВЦЭМ!$F$39:$F$782,СВЦЭМ!$A$39:$A$782,$A194,СВЦЭМ!$B$39:$B$782,H$190)+'СЕТ СН'!$F$12</f>
        <v>247.85426335</v>
      </c>
      <c r="I194" s="36">
        <f>SUMIFS(СВЦЭМ!$F$39:$F$782,СВЦЭМ!$A$39:$A$782,$A194,СВЦЭМ!$B$39:$B$782,I$190)+'СЕТ СН'!$F$12</f>
        <v>240.15219922</v>
      </c>
      <c r="J194" s="36">
        <f>SUMIFS(СВЦЭМ!$F$39:$F$782,СВЦЭМ!$A$39:$A$782,$A194,СВЦЭМ!$B$39:$B$782,J$190)+'СЕТ СН'!$F$12</f>
        <v>229.35073295999999</v>
      </c>
      <c r="K194" s="36">
        <f>SUMIFS(СВЦЭМ!$F$39:$F$782,СВЦЭМ!$A$39:$A$782,$A194,СВЦЭМ!$B$39:$B$782,K$190)+'СЕТ СН'!$F$12</f>
        <v>224.31929604000001</v>
      </c>
      <c r="L194" s="36">
        <f>SUMIFS(СВЦЭМ!$F$39:$F$782,СВЦЭМ!$A$39:$A$782,$A194,СВЦЭМ!$B$39:$B$782,L$190)+'СЕТ СН'!$F$12</f>
        <v>215.86859100000001</v>
      </c>
      <c r="M194" s="36">
        <f>SUMIFS(СВЦЭМ!$F$39:$F$782,СВЦЭМ!$A$39:$A$782,$A194,СВЦЭМ!$B$39:$B$782,M$190)+'СЕТ СН'!$F$12</f>
        <v>215.87571159999999</v>
      </c>
      <c r="N194" s="36">
        <f>SUMIFS(СВЦЭМ!$F$39:$F$782,СВЦЭМ!$A$39:$A$782,$A194,СВЦЭМ!$B$39:$B$782,N$190)+'СЕТ СН'!$F$12</f>
        <v>218.35996342000001</v>
      </c>
      <c r="O194" s="36">
        <f>SUMIFS(СВЦЭМ!$F$39:$F$782,СВЦЭМ!$A$39:$A$782,$A194,СВЦЭМ!$B$39:$B$782,O$190)+'СЕТ СН'!$F$12</f>
        <v>220.38384128000001</v>
      </c>
      <c r="P194" s="36">
        <f>SUMIFS(СВЦЭМ!$F$39:$F$782,СВЦЭМ!$A$39:$A$782,$A194,СВЦЭМ!$B$39:$B$782,P$190)+'СЕТ СН'!$F$12</f>
        <v>222.7295331</v>
      </c>
      <c r="Q194" s="36">
        <f>SUMIFS(СВЦЭМ!$F$39:$F$782,СВЦЭМ!$A$39:$A$782,$A194,СВЦЭМ!$B$39:$B$782,Q$190)+'СЕТ СН'!$F$12</f>
        <v>224.72632873000001</v>
      </c>
      <c r="R194" s="36">
        <f>SUMIFS(СВЦЭМ!$F$39:$F$782,СВЦЭМ!$A$39:$A$782,$A194,СВЦЭМ!$B$39:$B$782,R$190)+'СЕТ СН'!$F$12</f>
        <v>226.08406054</v>
      </c>
      <c r="S194" s="36">
        <f>SUMIFS(СВЦЭМ!$F$39:$F$782,СВЦЭМ!$A$39:$A$782,$A194,СВЦЭМ!$B$39:$B$782,S$190)+'СЕТ СН'!$F$12</f>
        <v>224.39295665</v>
      </c>
      <c r="T194" s="36">
        <f>SUMIFS(СВЦЭМ!$F$39:$F$782,СВЦЭМ!$A$39:$A$782,$A194,СВЦЭМ!$B$39:$B$782,T$190)+'СЕТ СН'!$F$12</f>
        <v>220.9570861</v>
      </c>
      <c r="U194" s="36">
        <f>SUMIFS(СВЦЭМ!$F$39:$F$782,СВЦЭМ!$A$39:$A$782,$A194,СВЦЭМ!$B$39:$B$782,U$190)+'СЕТ СН'!$F$12</f>
        <v>221.17997335000001</v>
      </c>
      <c r="V194" s="36">
        <f>SUMIFS(СВЦЭМ!$F$39:$F$782,СВЦЭМ!$A$39:$A$782,$A194,СВЦЭМ!$B$39:$B$782,V$190)+'СЕТ СН'!$F$12</f>
        <v>225.77971077999999</v>
      </c>
      <c r="W194" s="36">
        <f>SUMIFS(СВЦЭМ!$F$39:$F$782,СВЦЭМ!$A$39:$A$782,$A194,СВЦЭМ!$B$39:$B$782,W$190)+'СЕТ СН'!$F$12</f>
        <v>220.49563476</v>
      </c>
      <c r="X194" s="36">
        <f>SUMIFS(СВЦЭМ!$F$39:$F$782,СВЦЭМ!$A$39:$A$782,$A194,СВЦЭМ!$B$39:$B$782,X$190)+'СЕТ СН'!$F$12</f>
        <v>227.31582745</v>
      </c>
      <c r="Y194" s="36">
        <f>SUMIFS(СВЦЭМ!$F$39:$F$782,СВЦЭМ!$A$39:$A$782,$A194,СВЦЭМ!$B$39:$B$782,Y$190)+'СЕТ СН'!$F$12</f>
        <v>238.51883667000001</v>
      </c>
    </row>
    <row r="195" spans="1:25" ht="15.75" x14ac:dyDescent="0.2">
      <c r="A195" s="35">
        <f t="shared" si="5"/>
        <v>45417</v>
      </c>
      <c r="B195" s="36">
        <f>SUMIFS(СВЦЭМ!$F$39:$F$782,СВЦЭМ!$A$39:$A$782,$A195,СВЦЭМ!$B$39:$B$782,B$190)+'СЕТ СН'!$F$12</f>
        <v>248.48051531999999</v>
      </c>
      <c r="C195" s="36">
        <f>SUMIFS(СВЦЭМ!$F$39:$F$782,СВЦЭМ!$A$39:$A$782,$A195,СВЦЭМ!$B$39:$B$782,C$190)+'СЕТ СН'!$F$12</f>
        <v>257.49252966</v>
      </c>
      <c r="D195" s="36">
        <f>SUMIFS(СВЦЭМ!$F$39:$F$782,СВЦЭМ!$A$39:$A$782,$A195,СВЦЭМ!$B$39:$B$782,D$190)+'СЕТ СН'!$F$12</f>
        <v>262.20252627000002</v>
      </c>
      <c r="E195" s="36">
        <f>SUMIFS(СВЦЭМ!$F$39:$F$782,СВЦЭМ!$A$39:$A$782,$A195,СВЦЭМ!$B$39:$B$782,E$190)+'СЕТ СН'!$F$12</f>
        <v>265.57994573000002</v>
      </c>
      <c r="F195" s="36">
        <f>SUMIFS(СВЦЭМ!$F$39:$F$782,СВЦЭМ!$A$39:$A$782,$A195,СВЦЭМ!$B$39:$B$782,F$190)+'СЕТ СН'!$F$12</f>
        <v>267.08225506999997</v>
      </c>
      <c r="G195" s="36">
        <f>SUMIFS(СВЦЭМ!$F$39:$F$782,СВЦЭМ!$A$39:$A$782,$A195,СВЦЭМ!$B$39:$B$782,G$190)+'СЕТ СН'!$F$12</f>
        <v>264.14820908000002</v>
      </c>
      <c r="H195" s="36">
        <f>SUMIFS(СВЦЭМ!$F$39:$F$782,СВЦЭМ!$A$39:$A$782,$A195,СВЦЭМ!$B$39:$B$782,H$190)+'СЕТ СН'!$F$12</f>
        <v>263.50884803000002</v>
      </c>
      <c r="I195" s="36">
        <f>SUMIFS(СВЦЭМ!$F$39:$F$782,СВЦЭМ!$A$39:$A$782,$A195,СВЦЭМ!$B$39:$B$782,I$190)+'СЕТ СН'!$F$12</f>
        <v>257.53483820000002</v>
      </c>
      <c r="J195" s="36">
        <f>SUMIFS(СВЦЭМ!$F$39:$F$782,СВЦЭМ!$A$39:$A$782,$A195,СВЦЭМ!$B$39:$B$782,J$190)+'СЕТ СН'!$F$12</f>
        <v>243.74379988999999</v>
      </c>
      <c r="K195" s="36">
        <f>SUMIFS(СВЦЭМ!$F$39:$F$782,СВЦЭМ!$A$39:$A$782,$A195,СВЦЭМ!$B$39:$B$782,K$190)+'СЕТ СН'!$F$12</f>
        <v>235.22841539000001</v>
      </c>
      <c r="L195" s="36">
        <f>SUMIFS(СВЦЭМ!$F$39:$F$782,СВЦЭМ!$A$39:$A$782,$A195,СВЦЭМ!$B$39:$B$782,L$190)+'СЕТ СН'!$F$12</f>
        <v>227.96934736</v>
      </c>
      <c r="M195" s="36">
        <f>SUMIFS(СВЦЭМ!$F$39:$F$782,СВЦЭМ!$A$39:$A$782,$A195,СВЦЭМ!$B$39:$B$782,M$190)+'СЕТ СН'!$F$12</f>
        <v>226.6602455</v>
      </c>
      <c r="N195" s="36">
        <f>SUMIFS(СВЦЭМ!$F$39:$F$782,СВЦЭМ!$A$39:$A$782,$A195,СВЦЭМ!$B$39:$B$782,N$190)+'СЕТ СН'!$F$12</f>
        <v>227.89962474999999</v>
      </c>
      <c r="O195" s="36">
        <f>SUMIFS(СВЦЭМ!$F$39:$F$782,СВЦЭМ!$A$39:$A$782,$A195,СВЦЭМ!$B$39:$B$782,O$190)+'СЕТ СН'!$F$12</f>
        <v>232.61307590000001</v>
      </c>
      <c r="P195" s="36">
        <f>SUMIFS(СВЦЭМ!$F$39:$F$782,СВЦЭМ!$A$39:$A$782,$A195,СВЦЭМ!$B$39:$B$782,P$190)+'СЕТ СН'!$F$12</f>
        <v>235.25934660999999</v>
      </c>
      <c r="Q195" s="36">
        <f>SUMIFS(СВЦЭМ!$F$39:$F$782,СВЦЭМ!$A$39:$A$782,$A195,СВЦЭМ!$B$39:$B$782,Q$190)+'СЕТ СН'!$F$12</f>
        <v>238.26296755000001</v>
      </c>
      <c r="R195" s="36">
        <f>SUMIFS(СВЦЭМ!$F$39:$F$782,СВЦЭМ!$A$39:$A$782,$A195,СВЦЭМ!$B$39:$B$782,R$190)+'СЕТ СН'!$F$12</f>
        <v>240.95059981</v>
      </c>
      <c r="S195" s="36">
        <f>SUMIFS(СВЦЭМ!$F$39:$F$782,СВЦЭМ!$A$39:$A$782,$A195,СВЦЭМ!$B$39:$B$782,S$190)+'СЕТ СН'!$F$12</f>
        <v>238.58188537000001</v>
      </c>
      <c r="T195" s="36">
        <f>SUMIFS(СВЦЭМ!$F$39:$F$782,СВЦЭМ!$A$39:$A$782,$A195,СВЦЭМ!$B$39:$B$782,T$190)+'СЕТ СН'!$F$12</f>
        <v>232.55880898000001</v>
      </c>
      <c r="U195" s="36">
        <f>SUMIFS(СВЦЭМ!$F$39:$F$782,СВЦЭМ!$A$39:$A$782,$A195,СВЦЭМ!$B$39:$B$782,U$190)+'СЕТ СН'!$F$12</f>
        <v>231.47397712</v>
      </c>
      <c r="V195" s="36">
        <f>SUMIFS(СВЦЭМ!$F$39:$F$782,СВЦЭМ!$A$39:$A$782,$A195,СВЦЭМ!$B$39:$B$782,V$190)+'СЕТ СН'!$F$12</f>
        <v>225.98873406999999</v>
      </c>
      <c r="W195" s="36">
        <f>SUMIFS(СВЦЭМ!$F$39:$F$782,СВЦЭМ!$A$39:$A$782,$A195,СВЦЭМ!$B$39:$B$782,W$190)+'СЕТ СН'!$F$12</f>
        <v>220.8296622</v>
      </c>
      <c r="X195" s="36">
        <f>SUMIFS(СВЦЭМ!$F$39:$F$782,СВЦЭМ!$A$39:$A$782,$A195,СВЦЭМ!$B$39:$B$782,X$190)+'СЕТ СН'!$F$12</f>
        <v>228.13440675999999</v>
      </c>
      <c r="Y195" s="36">
        <f>SUMIFS(СВЦЭМ!$F$39:$F$782,СВЦЭМ!$A$39:$A$782,$A195,СВЦЭМ!$B$39:$B$782,Y$190)+'СЕТ СН'!$F$12</f>
        <v>237.91135337</v>
      </c>
    </row>
    <row r="196" spans="1:25" ht="15.75" x14ac:dyDescent="0.2">
      <c r="A196" s="35">
        <f t="shared" si="5"/>
        <v>45418</v>
      </c>
      <c r="B196" s="36">
        <f>SUMIFS(СВЦЭМ!$F$39:$F$782,СВЦЭМ!$A$39:$A$782,$A196,СВЦЭМ!$B$39:$B$782,B$190)+'СЕТ СН'!$F$12</f>
        <v>242.49544318</v>
      </c>
      <c r="C196" s="36">
        <f>SUMIFS(СВЦЭМ!$F$39:$F$782,СВЦЭМ!$A$39:$A$782,$A196,СВЦЭМ!$B$39:$B$782,C$190)+'СЕТ СН'!$F$12</f>
        <v>244.518486</v>
      </c>
      <c r="D196" s="36">
        <f>SUMIFS(СВЦЭМ!$F$39:$F$782,СВЦЭМ!$A$39:$A$782,$A196,СВЦЭМ!$B$39:$B$782,D$190)+'СЕТ СН'!$F$12</f>
        <v>253.56592144999999</v>
      </c>
      <c r="E196" s="36">
        <f>SUMIFS(СВЦЭМ!$F$39:$F$782,СВЦЭМ!$A$39:$A$782,$A196,СВЦЭМ!$B$39:$B$782,E$190)+'СЕТ СН'!$F$12</f>
        <v>260.1268058</v>
      </c>
      <c r="F196" s="36">
        <f>SUMIFS(СВЦЭМ!$F$39:$F$782,СВЦЭМ!$A$39:$A$782,$A196,СВЦЭМ!$B$39:$B$782,F$190)+'СЕТ СН'!$F$12</f>
        <v>258.77053802</v>
      </c>
      <c r="G196" s="36">
        <f>SUMIFS(СВЦЭМ!$F$39:$F$782,СВЦЭМ!$A$39:$A$782,$A196,СВЦЭМ!$B$39:$B$782,G$190)+'СЕТ СН'!$F$12</f>
        <v>256.26950646</v>
      </c>
      <c r="H196" s="36">
        <f>SUMIFS(СВЦЭМ!$F$39:$F$782,СВЦЭМ!$A$39:$A$782,$A196,СВЦЭМ!$B$39:$B$782,H$190)+'СЕТ СН'!$F$12</f>
        <v>252.00470252</v>
      </c>
      <c r="I196" s="36">
        <f>SUMIFS(СВЦЭМ!$F$39:$F$782,СВЦЭМ!$A$39:$A$782,$A196,СВЦЭМ!$B$39:$B$782,I$190)+'СЕТ СН'!$F$12</f>
        <v>245.58690243999999</v>
      </c>
      <c r="J196" s="36">
        <f>SUMIFS(СВЦЭМ!$F$39:$F$782,СВЦЭМ!$A$39:$A$782,$A196,СВЦЭМ!$B$39:$B$782,J$190)+'СЕТ СН'!$F$12</f>
        <v>241.50236199</v>
      </c>
      <c r="K196" s="36">
        <f>SUMIFS(СВЦЭМ!$F$39:$F$782,СВЦЭМ!$A$39:$A$782,$A196,СВЦЭМ!$B$39:$B$782,K$190)+'СЕТ СН'!$F$12</f>
        <v>242.25288983999999</v>
      </c>
      <c r="L196" s="36">
        <f>SUMIFS(СВЦЭМ!$F$39:$F$782,СВЦЭМ!$A$39:$A$782,$A196,СВЦЭМ!$B$39:$B$782,L$190)+'СЕТ СН'!$F$12</f>
        <v>237.40799478</v>
      </c>
      <c r="M196" s="36">
        <f>SUMIFS(СВЦЭМ!$F$39:$F$782,СВЦЭМ!$A$39:$A$782,$A196,СВЦЭМ!$B$39:$B$782,M$190)+'СЕТ СН'!$F$12</f>
        <v>238.09624191</v>
      </c>
      <c r="N196" s="36">
        <f>SUMIFS(СВЦЭМ!$F$39:$F$782,СВЦЭМ!$A$39:$A$782,$A196,СВЦЭМ!$B$39:$B$782,N$190)+'СЕТ СН'!$F$12</f>
        <v>238.88686389</v>
      </c>
      <c r="O196" s="36">
        <f>SUMIFS(СВЦЭМ!$F$39:$F$782,СВЦЭМ!$A$39:$A$782,$A196,СВЦЭМ!$B$39:$B$782,O$190)+'СЕТ СН'!$F$12</f>
        <v>239.85838765</v>
      </c>
      <c r="P196" s="36">
        <f>SUMIFS(СВЦЭМ!$F$39:$F$782,СВЦЭМ!$A$39:$A$782,$A196,СВЦЭМ!$B$39:$B$782,P$190)+'СЕТ СН'!$F$12</f>
        <v>241.05414271000001</v>
      </c>
      <c r="Q196" s="36">
        <f>SUMIFS(СВЦЭМ!$F$39:$F$782,СВЦЭМ!$A$39:$A$782,$A196,СВЦЭМ!$B$39:$B$782,Q$190)+'СЕТ СН'!$F$12</f>
        <v>243.20326585000001</v>
      </c>
      <c r="R196" s="36">
        <f>SUMIFS(СВЦЭМ!$F$39:$F$782,СВЦЭМ!$A$39:$A$782,$A196,СВЦЭМ!$B$39:$B$782,R$190)+'СЕТ СН'!$F$12</f>
        <v>243.50373399</v>
      </c>
      <c r="S196" s="36">
        <f>SUMIFS(СВЦЭМ!$F$39:$F$782,СВЦЭМ!$A$39:$A$782,$A196,СВЦЭМ!$B$39:$B$782,S$190)+'СЕТ СН'!$F$12</f>
        <v>241.39274789999999</v>
      </c>
      <c r="T196" s="36">
        <f>SUMIFS(СВЦЭМ!$F$39:$F$782,СВЦЭМ!$A$39:$A$782,$A196,СВЦЭМ!$B$39:$B$782,T$190)+'СЕТ СН'!$F$12</f>
        <v>238.58000518</v>
      </c>
      <c r="U196" s="36">
        <f>SUMIFS(СВЦЭМ!$F$39:$F$782,СВЦЭМ!$A$39:$A$782,$A196,СВЦЭМ!$B$39:$B$782,U$190)+'СЕТ СН'!$F$12</f>
        <v>237.79113792000001</v>
      </c>
      <c r="V196" s="36">
        <f>SUMIFS(СВЦЭМ!$F$39:$F$782,СВЦЭМ!$A$39:$A$782,$A196,СВЦЭМ!$B$39:$B$782,V$190)+'СЕТ СН'!$F$12</f>
        <v>235.86773607999999</v>
      </c>
      <c r="W196" s="36">
        <f>SUMIFS(СВЦЭМ!$F$39:$F$782,СВЦЭМ!$A$39:$A$782,$A196,СВЦЭМ!$B$39:$B$782,W$190)+'СЕТ СН'!$F$12</f>
        <v>232.17675273</v>
      </c>
      <c r="X196" s="36">
        <f>SUMIFS(СВЦЭМ!$F$39:$F$782,СВЦЭМ!$A$39:$A$782,$A196,СВЦЭМ!$B$39:$B$782,X$190)+'СЕТ СН'!$F$12</f>
        <v>239.01535218999999</v>
      </c>
      <c r="Y196" s="36">
        <f>SUMIFS(СВЦЭМ!$F$39:$F$782,СВЦЭМ!$A$39:$A$782,$A196,СВЦЭМ!$B$39:$B$782,Y$190)+'СЕТ СН'!$F$12</f>
        <v>241.92657839</v>
      </c>
    </row>
    <row r="197" spans="1:25" ht="15.75" x14ac:dyDescent="0.2">
      <c r="A197" s="35">
        <f t="shared" si="5"/>
        <v>45419</v>
      </c>
      <c r="B197" s="36">
        <f>SUMIFS(СВЦЭМ!$F$39:$F$782,СВЦЭМ!$A$39:$A$782,$A197,СВЦЭМ!$B$39:$B$782,B$190)+'СЕТ СН'!$F$12</f>
        <v>243.70766706000001</v>
      </c>
      <c r="C197" s="36">
        <f>SUMIFS(СВЦЭМ!$F$39:$F$782,СВЦЭМ!$A$39:$A$782,$A197,СВЦЭМ!$B$39:$B$782,C$190)+'СЕТ СН'!$F$12</f>
        <v>256.75280511</v>
      </c>
      <c r="D197" s="36">
        <f>SUMIFS(СВЦЭМ!$F$39:$F$782,СВЦЭМ!$A$39:$A$782,$A197,СВЦЭМ!$B$39:$B$782,D$190)+'СЕТ СН'!$F$12</f>
        <v>272.43424376000002</v>
      </c>
      <c r="E197" s="36">
        <f>SUMIFS(СВЦЭМ!$F$39:$F$782,СВЦЭМ!$A$39:$A$782,$A197,СВЦЭМ!$B$39:$B$782,E$190)+'СЕТ СН'!$F$12</f>
        <v>275.35571526000001</v>
      </c>
      <c r="F197" s="36">
        <f>SUMIFS(СВЦЭМ!$F$39:$F$782,СВЦЭМ!$A$39:$A$782,$A197,СВЦЭМ!$B$39:$B$782,F$190)+'СЕТ СН'!$F$12</f>
        <v>278.00768113999999</v>
      </c>
      <c r="G197" s="36">
        <f>SUMIFS(СВЦЭМ!$F$39:$F$782,СВЦЭМ!$A$39:$A$782,$A197,СВЦЭМ!$B$39:$B$782,G$190)+'СЕТ СН'!$F$12</f>
        <v>272.06994318</v>
      </c>
      <c r="H197" s="36">
        <f>SUMIFS(СВЦЭМ!$F$39:$F$782,СВЦЭМ!$A$39:$A$782,$A197,СВЦЭМ!$B$39:$B$782,H$190)+'СЕТ СН'!$F$12</f>
        <v>262.48441303999999</v>
      </c>
      <c r="I197" s="36">
        <f>SUMIFS(СВЦЭМ!$F$39:$F$782,СВЦЭМ!$A$39:$A$782,$A197,СВЦЭМ!$B$39:$B$782,I$190)+'СЕТ СН'!$F$12</f>
        <v>250.45298126</v>
      </c>
      <c r="J197" s="36">
        <f>SUMIFS(СВЦЭМ!$F$39:$F$782,СВЦЭМ!$A$39:$A$782,$A197,СВЦЭМ!$B$39:$B$782,J$190)+'СЕТ СН'!$F$12</f>
        <v>241.89474573000001</v>
      </c>
      <c r="K197" s="36">
        <f>SUMIFS(СВЦЭМ!$F$39:$F$782,СВЦЭМ!$A$39:$A$782,$A197,СВЦЭМ!$B$39:$B$782,K$190)+'СЕТ СН'!$F$12</f>
        <v>240.53770134000001</v>
      </c>
      <c r="L197" s="36">
        <f>SUMIFS(СВЦЭМ!$F$39:$F$782,СВЦЭМ!$A$39:$A$782,$A197,СВЦЭМ!$B$39:$B$782,L$190)+'СЕТ СН'!$F$12</f>
        <v>234.42328947999999</v>
      </c>
      <c r="M197" s="36">
        <f>SUMIFS(СВЦЭМ!$F$39:$F$782,СВЦЭМ!$A$39:$A$782,$A197,СВЦЭМ!$B$39:$B$782,M$190)+'СЕТ СН'!$F$12</f>
        <v>236.24166215</v>
      </c>
      <c r="N197" s="36">
        <f>SUMIFS(СВЦЭМ!$F$39:$F$782,СВЦЭМ!$A$39:$A$782,$A197,СВЦЭМ!$B$39:$B$782,N$190)+'СЕТ СН'!$F$12</f>
        <v>235.02820426</v>
      </c>
      <c r="O197" s="36">
        <f>SUMIFS(СВЦЭМ!$F$39:$F$782,СВЦЭМ!$A$39:$A$782,$A197,СВЦЭМ!$B$39:$B$782,O$190)+'СЕТ СН'!$F$12</f>
        <v>237.80290088999999</v>
      </c>
      <c r="P197" s="36">
        <f>SUMIFS(СВЦЭМ!$F$39:$F$782,СВЦЭМ!$A$39:$A$782,$A197,СВЦЭМ!$B$39:$B$782,P$190)+'СЕТ СН'!$F$12</f>
        <v>240.03876731</v>
      </c>
      <c r="Q197" s="36">
        <f>SUMIFS(СВЦЭМ!$F$39:$F$782,СВЦЭМ!$A$39:$A$782,$A197,СВЦЭМ!$B$39:$B$782,Q$190)+'СЕТ СН'!$F$12</f>
        <v>245.01249376999999</v>
      </c>
      <c r="R197" s="36">
        <f>SUMIFS(СВЦЭМ!$F$39:$F$782,СВЦЭМ!$A$39:$A$782,$A197,СВЦЭМ!$B$39:$B$782,R$190)+'СЕТ СН'!$F$12</f>
        <v>246.57765954000001</v>
      </c>
      <c r="S197" s="36">
        <f>SUMIFS(СВЦЭМ!$F$39:$F$782,СВЦЭМ!$A$39:$A$782,$A197,СВЦЭМ!$B$39:$B$782,S$190)+'СЕТ СН'!$F$12</f>
        <v>242.19108695</v>
      </c>
      <c r="T197" s="36">
        <f>SUMIFS(СВЦЭМ!$F$39:$F$782,СВЦЭМ!$A$39:$A$782,$A197,СВЦЭМ!$B$39:$B$782,T$190)+'СЕТ СН'!$F$12</f>
        <v>237.43210938999999</v>
      </c>
      <c r="U197" s="36">
        <f>SUMIFS(СВЦЭМ!$F$39:$F$782,СВЦЭМ!$A$39:$A$782,$A197,СВЦЭМ!$B$39:$B$782,U$190)+'СЕТ СН'!$F$12</f>
        <v>237.47562972</v>
      </c>
      <c r="V197" s="36">
        <f>SUMIFS(СВЦЭМ!$F$39:$F$782,СВЦЭМ!$A$39:$A$782,$A197,СВЦЭМ!$B$39:$B$782,V$190)+'СЕТ СН'!$F$12</f>
        <v>233.61668327999999</v>
      </c>
      <c r="W197" s="36">
        <f>SUMIFS(СВЦЭМ!$F$39:$F$782,СВЦЭМ!$A$39:$A$782,$A197,СВЦЭМ!$B$39:$B$782,W$190)+'СЕТ СН'!$F$12</f>
        <v>229.39746172</v>
      </c>
      <c r="X197" s="36">
        <f>SUMIFS(СВЦЭМ!$F$39:$F$782,СВЦЭМ!$A$39:$A$782,$A197,СВЦЭМ!$B$39:$B$782,X$190)+'СЕТ СН'!$F$12</f>
        <v>235.23757707999999</v>
      </c>
      <c r="Y197" s="36">
        <f>SUMIFS(СВЦЭМ!$F$39:$F$782,СВЦЭМ!$A$39:$A$782,$A197,СВЦЭМ!$B$39:$B$782,Y$190)+'СЕТ СН'!$F$12</f>
        <v>240.21590963</v>
      </c>
    </row>
    <row r="198" spans="1:25" ht="15.75" x14ac:dyDescent="0.2">
      <c r="A198" s="35">
        <f t="shared" si="5"/>
        <v>45420</v>
      </c>
      <c r="B198" s="36">
        <f>SUMIFS(СВЦЭМ!$F$39:$F$782,СВЦЭМ!$A$39:$A$782,$A198,СВЦЭМ!$B$39:$B$782,B$190)+'СЕТ СН'!$F$12</f>
        <v>239.28676766999999</v>
      </c>
      <c r="C198" s="36">
        <f>SUMIFS(СВЦЭМ!$F$39:$F$782,СВЦЭМ!$A$39:$A$782,$A198,СВЦЭМ!$B$39:$B$782,C$190)+'СЕТ СН'!$F$12</f>
        <v>247.40908168000001</v>
      </c>
      <c r="D198" s="36">
        <f>SUMIFS(СВЦЭМ!$F$39:$F$782,СВЦЭМ!$A$39:$A$782,$A198,СВЦЭМ!$B$39:$B$782,D$190)+'СЕТ СН'!$F$12</f>
        <v>253.83353609</v>
      </c>
      <c r="E198" s="36">
        <f>SUMIFS(СВЦЭМ!$F$39:$F$782,СВЦЭМ!$A$39:$A$782,$A198,СВЦЭМ!$B$39:$B$782,E$190)+'СЕТ СН'!$F$12</f>
        <v>257.62970025999999</v>
      </c>
      <c r="F198" s="36">
        <f>SUMIFS(СВЦЭМ!$F$39:$F$782,СВЦЭМ!$A$39:$A$782,$A198,СВЦЭМ!$B$39:$B$782,F$190)+'СЕТ СН'!$F$12</f>
        <v>259.85077203999998</v>
      </c>
      <c r="G198" s="36">
        <f>SUMIFS(СВЦЭМ!$F$39:$F$782,СВЦЭМ!$A$39:$A$782,$A198,СВЦЭМ!$B$39:$B$782,G$190)+'СЕТ СН'!$F$12</f>
        <v>255.80161552999999</v>
      </c>
      <c r="H198" s="36">
        <f>SUMIFS(СВЦЭМ!$F$39:$F$782,СВЦЭМ!$A$39:$A$782,$A198,СВЦЭМ!$B$39:$B$782,H$190)+'СЕТ СН'!$F$12</f>
        <v>246.5495482</v>
      </c>
      <c r="I198" s="36">
        <f>SUMIFS(СВЦЭМ!$F$39:$F$782,СВЦЭМ!$A$39:$A$782,$A198,СВЦЭМ!$B$39:$B$782,I$190)+'СЕТ СН'!$F$12</f>
        <v>234.25759484</v>
      </c>
      <c r="J198" s="36">
        <f>SUMIFS(СВЦЭМ!$F$39:$F$782,СВЦЭМ!$A$39:$A$782,$A198,СВЦЭМ!$B$39:$B$782,J$190)+'СЕТ СН'!$F$12</f>
        <v>225.24021776999999</v>
      </c>
      <c r="K198" s="36">
        <f>SUMIFS(СВЦЭМ!$F$39:$F$782,СВЦЭМ!$A$39:$A$782,$A198,СВЦЭМ!$B$39:$B$782,K$190)+'СЕТ СН'!$F$12</f>
        <v>223.46670248000001</v>
      </c>
      <c r="L198" s="36">
        <f>SUMIFS(СВЦЭМ!$F$39:$F$782,СВЦЭМ!$A$39:$A$782,$A198,СВЦЭМ!$B$39:$B$782,L$190)+'СЕТ СН'!$F$12</f>
        <v>220.77080337999999</v>
      </c>
      <c r="M198" s="36">
        <f>SUMIFS(СВЦЭМ!$F$39:$F$782,СВЦЭМ!$A$39:$A$782,$A198,СВЦЭМ!$B$39:$B$782,M$190)+'СЕТ СН'!$F$12</f>
        <v>220.45851084</v>
      </c>
      <c r="N198" s="36">
        <f>SUMIFS(СВЦЭМ!$F$39:$F$782,СВЦЭМ!$A$39:$A$782,$A198,СВЦЭМ!$B$39:$B$782,N$190)+'СЕТ СН'!$F$12</f>
        <v>221.03150478000001</v>
      </c>
      <c r="O198" s="36">
        <f>SUMIFS(СВЦЭМ!$F$39:$F$782,СВЦЭМ!$A$39:$A$782,$A198,СВЦЭМ!$B$39:$B$782,O$190)+'СЕТ СН'!$F$12</f>
        <v>224.57647562</v>
      </c>
      <c r="P198" s="36">
        <f>SUMIFS(СВЦЭМ!$F$39:$F$782,СВЦЭМ!$A$39:$A$782,$A198,СВЦЭМ!$B$39:$B$782,P$190)+'СЕТ СН'!$F$12</f>
        <v>226.58872079</v>
      </c>
      <c r="Q198" s="36">
        <f>SUMIFS(СВЦЭМ!$F$39:$F$782,СВЦЭМ!$A$39:$A$782,$A198,СВЦЭМ!$B$39:$B$782,Q$190)+'СЕТ СН'!$F$12</f>
        <v>230.13380398000001</v>
      </c>
      <c r="R198" s="36">
        <f>SUMIFS(СВЦЭМ!$F$39:$F$782,СВЦЭМ!$A$39:$A$782,$A198,СВЦЭМ!$B$39:$B$782,R$190)+'СЕТ СН'!$F$12</f>
        <v>230.61776853999999</v>
      </c>
      <c r="S198" s="36">
        <f>SUMIFS(СВЦЭМ!$F$39:$F$782,СВЦЭМ!$A$39:$A$782,$A198,СВЦЭМ!$B$39:$B$782,S$190)+'СЕТ СН'!$F$12</f>
        <v>229.08502246</v>
      </c>
      <c r="T198" s="36">
        <f>SUMIFS(СВЦЭМ!$F$39:$F$782,СВЦЭМ!$A$39:$A$782,$A198,СВЦЭМ!$B$39:$B$782,T$190)+'СЕТ СН'!$F$12</f>
        <v>226.88478258999999</v>
      </c>
      <c r="U198" s="36">
        <f>SUMIFS(СВЦЭМ!$F$39:$F$782,СВЦЭМ!$A$39:$A$782,$A198,СВЦЭМ!$B$39:$B$782,U$190)+'СЕТ СН'!$F$12</f>
        <v>224.75940036</v>
      </c>
      <c r="V198" s="36">
        <f>SUMIFS(СВЦЭМ!$F$39:$F$782,СВЦЭМ!$A$39:$A$782,$A198,СВЦЭМ!$B$39:$B$782,V$190)+'СЕТ СН'!$F$12</f>
        <v>221.65840421999999</v>
      </c>
      <c r="W198" s="36">
        <f>SUMIFS(СВЦЭМ!$F$39:$F$782,СВЦЭМ!$A$39:$A$782,$A198,СВЦЭМ!$B$39:$B$782,W$190)+'СЕТ СН'!$F$12</f>
        <v>217.44734693000001</v>
      </c>
      <c r="X198" s="36">
        <f>SUMIFS(СВЦЭМ!$F$39:$F$782,СВЦЭМ!$A$39:$A$782,$A198,СВЦЭМ!$B$39:$B$782,X$190)+'СЕТ СН'!$F$12</f>
        <v>218.19162385999999</v>
      </c>
      <c r="Y198" s="36">
        <f>SUMIFS(СВЦЭМ!$F$39:$F$782,СВЦЭМ!$A$39:$A$782,$A198,СВЦЭМ!$B$39:$B$782,Y$190)+'СЕТ СН'!$F$12</f>
        <v>221.46939592000001</v>
      </c>
    </row>
    <row r="199" spans="1:25" ht="15.75" x14ac:dyDescent="0.2">
      <c r="A199" s="35">
        <f t="shared" si="5"/>
        <v>45421</v>
      </c>
      <c r="B199" s="36">
        <f>SUMIFS(СВЦЭМ!$F$39:$F$782,СВЦЭМ!$A$39:$A$782,$A199,СВЦЭМ!$B$39:$B$782,B$190)+'СЕТ СН'!$F$12</f>
        <v>245.05400494</v>
      </c>
      <c r="C199" s="36">
        <f>SUMIFS(СВЦЭМ!$F$39:$F$782,СВЦЭМ!$A$39:$A$782,$A199,СВЦЭМ!$B$39:$B$782,C$190)+'СЕТ СН'!$F$12</f>
        <v>253.80856231999999</v>
      </c>
      <c r="D199" s="36">
        <f>SUMIFS(СВЦЭМ!$F$39:$F$782,СВЦЭМ!$A$39:$A$782,$A199,СВЦЭМ!$B$39:$B$782,D$190)+'СЕТ СН'!$F$12</f>
        <v>260.22919424000003</v>
      </c>
      <c r="E199" s="36">
        <f>SUMIFS(СВЦЭМ!$F$39:$F$782,СВЦЭМ!$A$39:$A$782,$A199,СВЦЭМ!$B$39:$B$782,E$190)+'СЕТ СН'!$F$12</f>
        <v>264.50931327000001</v>
      </c>
      <c r="F199" s="36">
        <f>SUMIFS(СВЦЭМ!$F$39:$F$782,СВЦЭМ!$A$39:$A$782,$A199,СВЦЭМ!$B$39:$B$782,F$190)+'СЕТ СН'!$F$12</f>
        <v>264.51923998000001</v>
      </c>
      <c r="G199" s="36">
        <f>SUMIFS(СВЦЭМ!$F$39:$F$782,СВЦЭМ!$A$39:$A$782,$A199,СВЦЭМ!$B$39:$B$782,G$190)+'СЕТ СН'!$F$12</f>
        <v>262.20474655999999</v>
      </c>
      <c r="H199" s="36">
        <f>SUMIFS(СВЦЭМ!$F$39:$F$782,СВЦЭМ!$A$39:$A$782,$A199,СВЦЭМ!$B$39:$B$782,H$190)+'СЕТ СН'!$F$12</f>
        <v>262.05072779</v>
      </c>
      <c r="I199" s="36">
        <f>SUMIFS(СВЦЭМ!$F$39:$F$782,СВЦЭМ!$A$39:$A$782,$A199,СВЦЭМ!$B$39:$B$782,I$190)+'СЕТ СН'!$F$12</f>
        <v>255.04117558999999</v>
      </c>
      <c r="J199" s="36">
        <f>SUMIFS(СВЦЭМ!$F$39:$F$782,СВЦЭМ!$A$39:$A$782,$A199,СВЦЭМ!$B$39:$B$782,J$190)+'СЕТ СН'!$F$12</f>
        <v>243.44829297000001</v>
      </c>
      <c r="K199" s="36">
        <f>SUMIFS(СВЦЭМ!$F$39:$F$782,СВЦЭМ!$A$39:$A$782,$A199,СВЦЭМ!$B$39:$B$782,K$190)+'СЕТ СН'!$F$12</f>
        <v>234.77050463</v>
      </c>
      <c r="L199" s="36">
        <f>SUMIFS(СВЦЭМ!$F$39:$F$782,СВЦЭМ!$A$39:$A$782,$A199,СВЦЭМ!$B$39:$B$782,L$190)+'СЕТ СН'!$F$12</f>
        <v>227.37188309999999</v>
      </c>
      <c r="M199" s="36">
        <f>SUMIFS(СВЦЭМ!$F$39:$F$782,СВЦЭМ!$A$39:$A$782,$A199,СВЦЭМ!$B$39:$B$782,M$190)+'СЕТ СН'!$F$12</f>
        <v>226.93828662999999</v>
      </c>
      <c r="N199" s="36">
        <f>SUMIFS(СВЦЭМ!$F$39:$F$782,СВЦЭМ!$A$39:$A$782,$A199,СВЦЭМ!$B$39:$B$782,N$190)+'СЕТ СН'!$F$12</f>
        <v>232.77180136999999</v>
      </c>
      <c r="O199" s="36">
        <f>SUMIFS(СВЦЭМ!$F$39:$F$782,СВЦЭМ!$A$39:$A$782,$A199,СВЦЭМ!$B$39:$B$782,O$190)+'СЕТ СН'!$F$12</f>
        <v>237.03694218999999</v>
      </c>
      <c r="P199" s="36">
        <f>SUMIFS(СВЦЭМ!$F$39:$F$782,СВЦЭМ!$A$39:$A$782,$A199,СВЦЭМ!$B$39:$B$782,P$190)+'СЕТ СН'!$F$12</f>
        <v>233.67846302999999</v>
      </c>
      <c r="Q199" s="36">
        <f>SUMIFS(СВЦЭМ!$F$39:$F$782,СВЦЭМ!$A$39:$A$782,$A199,СВЦЭМ!$B$39:$B$782,Q$190)+'СЕТ СН'!$F$12</f>
        <v>238.43910074999999</v>
      </c>
      <c r="R199" s="36">
        <f>SUMIFS(СВЦЭМ!$F$39:$F$782,СВЦЭМ!$A$39:$A$782,$A199,СВЦЭМ!$B$39:$B$782,R$190)+'СЕТ СН'!$F$12</f>
        <v>238.83506575999999</v>
      </c>
      <c r="S199" s="36">
        <f>SUMIFS(СВЦЭМ!$F$39:$F$782,СВЦЭМ!$A$39:$A$782,$A199,СВЦЭМ!$B$39:$B$782,S$190)+'СЕТ СН'!$F$12</f>
        <v>237.96291497000001</v>
      </c>
      <c r="T199" s="36">
        <f>SUMIFS(СВЦЭМ!$F$39:$F$782,СВЦЭМ!$A$39:$A$782,$A199,СВЦЭМ!$B$39:$B$782,T$190)+'СЕТ СН'!$F$12</f>
        <v>232.80403544000001</v>
      </c>
      <c r="U199" s="36">
        <f>SUMIFS(СВЦЭМ!$F$39:$F$782,СВЦЭМ!$A$39:$A$782,$A199,СВЦЭМ!$B$39:$B$782,U$190)+'СЕТ СН'!$F$12</f>
        <v>232.23830722</v>
      </c>
      <c r="V199" s="36">
        <f>SUMIFS(СВЦЭМ!$F$39:$F$782,СВЦЭМ!$A$39:$A$782,$A199,СВЦЭМ!$B$39:$B$782,V$190)+'СЕТ СН'!$F$12</f>
        <v>225.48446697</v>
      </c>
      <c r="W199" s="36">
        <f>SUMIFS(СВЦЭМ!$F$39:$F$782,СВЦЭМ!$A$39:$A$782,$A199,СВЦЭМ!$B$39:$B$782,W$190)+'СЕТ СН'!$F$12</f>
        <v>220.22797009999999</v>
      </c>
      <c r="X199" s="36">
        <f>SUMIFS(СВЦЭМ!$F$39:$F$782,СВЦЭМ!$A$39:$A$782,$A199,СВЦЭМ!$B$39:$B$782,X$190)+'СЕТ СН'!$F$12</f>
        <v>226.6026986</v>
      </c>
      <c r="Y199" s="36">
        <f>SUMIFS(СВЦЭМ!$F$39:$F$782,СВЦЭМ!$A$39:$A$782,$A199,СВЦЭМ!$B$39:$B$782,Y$190)+'СЕТ СН'!$F$12</f>
        <v>237.24600781000001</v>
      </c>
    </row>
    <row r="200" spans="1:25" ht="15.75" x14ac:dyDescent="0.2">
      <c r="A200" s="35">
        <f t="shared" si="5"/>
        <v>45422</v>
      </c>
      <c r="B200" s="36">
        <f>SUMIFS(СВЦЭМ!$F$39:$F$782,СВЦЭМ!$A$39:$A$782,$A200,СВЦЭМ!$B$39:$B$782,B$190)+'СЕТ СН'!$F$12</f>
        <v>252.26154954</v>
      </c>
      <c r="C200" s="36">
        <f>SUMIFS(СВЦЭМ!$F$39:$F$782,СВЦЭМ!$A$39:$A$782,$A200,СВЦЭМ!$B$39:$B$782,C$190)+'СЕТ СН'!$F$12</f>
        <v>260.36439625000003</v>
      </c>
      <c r="D200" s="36">
        <f>SUMIFS(СВЦЭМ!$F$39:$F$782,СВЦЭМ!$A$39:$A$782,$A200,СВЦЭМ!$B$39:$B$782,D$190)+'СЕТ СН'!$F$12</f>
        <v>264.18548834000001</v>
      </c>
      <c r="E200" s="36">
        <f>SUMIFS(СВЦЭМ!$F$39:$F$782,СВЦЭМ!$A$39:$A$782,$A200,СВЦЭМ!$B$39:$B$782,E$190)+'СЕТ СН'!$F$12</f>
        <v>268.46542799000002</v>
      </c>
      <c r="F200" s="36">
        <f>SUMIFS(СВЦЭМ!$F$39:$F$782,СВЦЭМ!$A$39:$A$782,$A200,СВЦЭМ!$B$39:$B$782,F$190)+'СЕТ СН'!$F$12</f>
        <v>268.33449230999997</v>
      </c>
      <c r="G200" s="36">
        <f>SUMIFS(СВЦЭМ!$F$39:$F$782,СВЦЭМ!$A$39:$A$782,$A200,СВЦЭМ!$B$39:$B$782,G$190)+'СЕТ СН'!$F$12</f>
        <v>268.67725051999997</v>
      </c>
      <c r="H200" s="36">
        <f>SUMIFS(СВЦЭМ!$F$39:$F$782,СВЦЭМ!$A$39:$A$782,$A200,СВЦЭМ!$B$39:$B$782,H$190)+'СЕТ СН'!$F$12</f>
        <v>263.08142801000002</v>
      </c>
      <c r="I200" s="36">
        <f>SUMIFS(СВЦЭМ!$F$39:$F$782,СВЦЭМ!$A$39:$A$782,$A200,СВЦЭМ!$B$39:$B$782,I$190)+'СЕТ СН'!$F$12</f>
        <v>256.53894796999998</v>
      </c>
      <c r="J200" s="36">
        <f>SUMIFS(СВЦЭМ!$F$39:$F$782,СВЦЭМ!$A$39:$A$782,$A200,СВЦЭМ!$B$39:$B$782,J$190)+'СЕТ СН'!$F$12</f>
        <v>244.80019551000001</v>
      </c>
      <c r="K200" s="36">
        <f>SUMIFS(СВЦЭМ!$F$39:$F$782,СВЦЭМ!$A$39:$A$782,$A200,СВЦЭМ!$B$39:$B$782,K$190)+'СЕТ СН'!$F$12</f>
        <v>235.80513712000001</v>
      </c>
      <c r="L200" s="36">
        <f>SUMIFS(СВЦЭМ!$F$39:$F$782,СВЦЭМ!$A$39:$A$782,$A200,СВЦЭМ!$B$39:$B$782,L$190)+'СЕТ СН'!$F$12</f>
        <v>229.24279371</v>
      </c>
      <c r="M200" s="36">
        <f>SUMIFS(СВЦЭМ!$F$39:$F$782,СВЦЭМ!$A$39:$A$782,$A200,СВЦЭМ!$B$39:$B$782,M$190)+'СЕТ СН'!$F$12</f>
        <v>229.42114656999999</v>
      </c>
      <c r="N200" s="36">
        <f>SUMIFS(СВЦЭМ!$F$39:$F$782,СВЦЭМ!$A$39:$A$782,$A200,СВЦЭМ!$B$39:$B$782,N$190)+'СЕТ СН'!$F$12</f>
        <v>231.56033078999999</v>
      </c>
      <c r="O200" s="36">
        <f>SUMIFS(СВЦЭМ!$F$39:$F$782,СВЦЭМ!$A$39:$A$782,$A200,СВЦЭМ!$B$39:$B$782,O$190)+'СЕТ СН'!$F$12</f>
        <v>233.1535116</v>
      </c>
      <c r="P200" s="36">
        <f>SUMIFS(СВЦЭМ!$F$39:$F$782,СВЦЭМ!$A$39:$A$782,$A200,СВЦЭМ!$B$39:$B$782,P$190)+'СЕТ СН'!$F$12</f>
        <v>234.15435751000001</v>
      </c>
      <c r="Q200" s="36">
        <f>SUMIFS(СВЦЭМ!$F$39:$F$782,СВЦЭМ!$A$39:$A$782,$A200,СВЦЭМ!$B$39:$B$782,Q$190)+'СЕТ СН'!$F$12</f>
        <v>238.72253222000001</v>
      </c>
      <c r="R200" s="36">
        <f>SUMIFS(СВЦЭМ!$F$39:$F$782,СВЦЭМ!$A$39:$A$782,$A200,СВЦЭМ!$B$39:$B$782,R$190)+'СЕТ СН'!$F$12</f>
        <v>240.98947357</v>
      </c>
      <c r="S200" s="36">
        <f>SUMIFS(СВЦЭМ!$F$39:$F$782,СВЦЭМ!$A$39:$A$782,$A200,СВЦЭМ!$B$39:$B$782,S$190)+'СЕТ СН'!$F$12</f>
        <v>240.32999052</v>
      </c>
      <c r="T200" s="36">
        <f>SUMIFS(СВЦЭМ!$F$39:$F$782,СВЦЭМ!$A$39:$A$782,$A200,СВЦЭМ!$B$39:$B$782,T$190)+'СЕТ СН'!$F$12</f>
        <v>235.65276333</v>
      </c>
      <c r="U200" s="36">
        <f>SUMIFS(СВЦЭМ!$F$39:$F$782,СВЦЭМ!$A$39:$A$782,$A200,СВЦЭМ!$B$39:$B$782,U$190)+'СЕТ СН'!$F$12</f>
        <v>232.75375500999999</v>
      </c>
      <c r="V200" s="36">
        <f>SUMIFS(СВЦЭМ!$F$39:$F$782,СВЦЭМ!$A$39:$A$782,$A200,СВЦЭМ!$B$39:$B$782,V$190)+'СЕТ СН'!$F$12</f>
        <v>227.36531126</v>
      </c>
      <c r="W200" s="36">
        <f>SUMIFS(СВЦЭМ!$F$39:$F$782,СВЦЭМ!$A$39:$A$782,$A200,СВЦЭМ!$B$39:$B$782,W$190)+'СЕТ СН'!$F$12</f>
        <v>226.36592578</v>
      </c>
      <c r="X200" s="36">
        <f>SUMIFS(СВЦЭМ!$F$39:$F$782,СВЦЭМ!$A$39:$A$782,$A200,СВЦЭМ!$B$39:$B$782,X$190)+'СЕТ СН'!$F$12</f>
        <v>231.66313557999999</v>
      </c>
      <c r="Y200" s="36">
        <f>SUMIFS(СВЦЭМ!$F$39:$F$782,СВЦЭМ!$A$39:$A$782,$A200,СВЦЭМ!$B$39:$B$782,Y$190)+'СЕТ СН'!$F$12</f>
        <v>239.60634074000001</v>
      </c>
    </row>
    <row r="201" spans="1:25" ht="15.75" x14ac:dyDescent="0.2">
      <c r="A201" s="35">
        <f t="shared" si="5"/>
        <v>45423</v>
      </c>
      <c r="B201" s="36">
        <f>SUMIFS(СВЦЭМ!$F$39:$F$782,СВЦЭМ!$A$39:$A$782,$A201,СВЦЭМ!$B$39:$B$782,B$190)+'СЕТ СН'!$F$12</f>
        <v>246.54450967</v>
      </c>
      <c r="C201" s="36">
        <f>SUMIFS(СВЦЭМ!$F$39:$F$782,СВЦЭМ!$A$39:$A$782,$A201,СВЦЭМ!$B$39:$B$782,C$190)+'СЕТ СН'!$F$12</f>
        <v>261.21663508</v>
      </c>
      <c r="D201" s="36">
        <f>SUMIFS(СВЦЭМ!$F$39:$F$782,СВЦЭМ!$A$39:$A$782,$A201,СВЦЭМ!$B$39:$B$782,D$190)+'СЕТ СН'!$F$12</f>
        <v>265.28242270999999</v>
      </c>
      <c r="E201" s="36">
        <f>SUMIFS(СВЦЭМ!$F$39:$F$782,СВЦЭМ!$A$39:$A$782,$A201,СВЦЭМ!$B$39:$B$782,E$190)+'СЕТ СН'!$F$12</f>
        <v>267.48860751000001</v>
      </c>
      <c r="F201" s="36">
        <f>SUMIFS(СВЦЭМ!$F$39:$F$782,СВЦЭМ!$A$39:$A$782,$A201,СВЦЭМ!$B$39:$B$782,F$190)+'СЕТ СН'!$F$12</f>
        <v>269.65822508000002</v>
      </c>
      <c r="G201" s="36">
        <f>SUMIFS(СВЦЭМ!$F$39:$F$782,СВЦЭМ!$A$39:$A$782,$A201,СВЦЭМ!$B$39:$B$782,G$190)+'СЕТ СН'!$F$12</f>
        <v>267.67950439999998</v>
      </c>
      <c r="H201" s="36">
        <f>SUMIFS(СВЦЭМ!$F$39:$F$782,СВЦЭМ!$A$39:$A$782,$A201,СВЦЭМ!$B$39:$B$782,H$190)+'СЕТ СН'!$F$12</f>
        <v>262.49457075999999</v>
      </c>
      <c r="I201" s="36">
        <f>SUMIFS(СВЦЭМ!$F$39:$F$782,СВЦЭМ!$A$39:$A$782,$A201,СВЦЭМ!$B$39:$B$782,I$190)+'СЕТ СН'!$F$12</f>
        <v>257.67423711999999</v>
      </c>
      <c r="J201" s="36">
        <f>SUMIFS(СВЦЭМ!$F$39:$F$782,СВЦЭМ!$A$39:$A$782,$A201,СВЦЭМ!$B$39:$B$782,J$190)+'СЕТ СН'!$F$12</f>
        <v>245.79146818999999</v>
      </c>
      <c r="K201" s="36">
        <f>SUMIFS(СВЦЭМ!$F$39:$F$782,СВЦЭМ!$A$39:$A$782,$A201,СВЦЭМ!$B$39:$B$782,K$190)+'СЕТ СН'!$F$12</f>
        <v>239.87139092000001</v>
      </c>
      <c r="L201" s="36">
        <f>SUMIFS(СВЦЭМ!$F$39:$F$782,СВЦЭМ!$A$39:$A$782,$A201,СВЦЭМ!$B$39:$B$782,L$190)+'СЕТ СН'!$F$12</f>
        <v>234.90740585</v>
      </c>
      <c r="M201" s="36">
        <f>SUMIFS(СВЦЭМ!$F$39:$F$782,СВЦЭМ!$A$39:$A$782,$A201,СВЦЭМ!$B$39:$B$782,M$190)+'СЕТ СН'!$F$12</f>
        <v>235.31611268</v>
      </c>
      <c r="N201" s="36">
        <f>SUMIFS(СВЦЭМ!$F$39:$F$782,СВЦЭМ!$A$39:$A$782,$A201,СВЦЭМ!$B$39:$B$782,N$190)+'СЕТ СН'!$F$12</f>
        <v>237.1953729</v>
      </c>
      <c r="O201" s="36">
        <f>SUMIFS(СВЦЭМ!$F$39:$F$782,СВЦЭМ!$A$39:$A$782,$A201,СВЦЭМ!$B$39:$B$782,O$190)+'СЕТ СН'!$F$12</f>
        <v>239.98632406999999</v>
      </c>
      <c r="P201" s="36">
        <f>SUMIFS(СВЦЭМ!$F$39:$F$782,СВЦЭМ!$A$39:$A$782,$A201,СВЦЭМ!$B$39:$B$782,P$190)+'СЕТ СН'!$F$12</f>
        <v>242.33224874999999</v>
      </c>
      <c r="Q201" s="36">
        <f>SUMIFS(СВЦЭМ!$F$39:$F$782,СВЦЭМ!$A$39:$A$782,$A201,СВЦЭМ!$B$39:$B$782,Q$190)+'СЕТ СН'!$F$12</f>
        <v>244.56183206</v>
      </c>
      <c r="R201" s="36">
        <f>SUMIFS(СВЦЭМ!$F$39:$F$782,СВЦЭМ!$A$39:$A$782,$A201,СВЦЭМ!$B$39:$B$782,R$190)+'СЕТ СН'!$F$12</f>
        <v>245.37040658999999</v>
      </c>
      <c r="S201" s="36">
        <f>SUMIFS(СВЦЭМ!$F$39:$F$782,СВЦЭМ!$A$39:$A$782,$A201,СВЦЭМ!$B$39:$B$782,S$190)+'СЕТ СН'!$F$12</f>
        <v>243.74240695</v>
      </c>
      <c r="T201" s="36">
        <f>SUMIFS(СВЦЭМ!$F$39:$F$782,СВЦЭМ!$A$39:$A$782,$A201,СВЦЭМ!$B$39:$B$782,T$190)+'СЕТ СН'!$F$12</f>
        <v>241.6625755</v>
      </c>
      <c r="U201" s="36">
        <f>SUMIFS(СВЦЭМ!$F$39:$F$782,СВЦЭМ!$A$39:$A$782,$A201,СВЦЭМ!$B$39:$B$782,U$190)+'СЕТ СН'!$F$12</f>
        <v>240.20278958</v>
      </c>
      <c r="V201" s="36">
        <f>SUMIFS(СВЦЭМ!$F$39:$F$782,СВЦЭМ!$A$39:$A$782,$A201,СВЦЭМ!$B$39:$B$782,V$190)+'СЕТ СН'!$F$12</f>
        <v>235.13030234999999</v>
      </c>
      <c r="W201" s="36">
        <f>SUMIFS(СВЦЭМ!$F$39:$F$782,СВЦЭМ!$A$39:$A$782,$A201,СВЦЭМ!$B$39:$B$782,W$190)+'СЕТ СН'!$F$12</f>
        <v>232.67320107</v>
      </c>
      <c r="X201" s="36">
        <f>SUMIFS(СВЦЭМ!$F$39:$F$782,СВЦЭМ!$A$39:$A$782,$A201,СВЦЭМ!$B$39:$B$782,X$190)+'СЕТ СН'!$F$12</f>
        <v>236.63053477</v>
      </c>
      <c r="Y201" s="36">
        <f>SUMIFS(СВЦЭМ!$F$39:$F$782,СВЦЭМ!$A$39:$A$782,$A201,СВЦЭМ!$B$39:$B$782,Y$190)+'СЕТ СН'!$F$12</f>
        <v>244.96474671999999</v>
      </c>
    </row>
    <row r="202" spans="1:25" ht="15.75" x14ac:dyDescent="0.2">
      <c r="A202" s="35">
        <f t="shared" si="5"/>
        <v>45424</v>
      </c>
      <c r="B202" s="36">
        <f>SUMIFS(СВЦЭМ!$F$39:$F$782,СВЦЭМ!$A$39:$A$782,$A202,СВЦЭМ!$B$39:$B$782,B$190)+'СЕТ СН'!$F$12</f>
        <v>257.42723889000001</v>
      </c>
      <c r="C202" s="36">
        <f>SUMIFS(СВЦЭМ!$F$39:$F$782,СВЦЭМ!$A$39:$A$782,$A202,СВЦЭМ!$B$39:$B$782,C$190)+'СЕТ СН'!$F$12</f>
        <v>264.10518895000001</v>
      </c>
      <c r="D202" s="36">
        <f>SUMIFS(СВЦЭМ!$F$39:$F$782,СВЦЭМ!$A$39:$A$782,$A202,СВЦЭМ!$B$39:$B$782,D$190)+'СЕТ СН'!$F$12</f>
        <v>268.38881170000002</v>
      </c>
      <c r="E202" s="36">
        <f>SUMIFS(СВЦЭМ!$F$39:$F$782,СВЦЭМ!$A$39:$A$782,$A202,СВЦЭМ!$B$39:$B$782,E$190)+'СЕТ СН'!$F$12</f>
        <v>271.87824257</v>
      </c>
      <c r="F202" s="36">
        <f>SUMIFS(СВЦЭМ!$F$39:$F$782,СВЦЭМ!$A$39:$A$782,$A202,СВЦЭМ!$B$39:$B$782,F$190)+'СЕТ СН'!$F$12</f>
        <v>273.76574004999998</v>
      </c>
      <c r="G202" s="36">
        <f>SUMIFS(СВЦЭМ!$F$39:$F$782,СВЦЭМ!$A$39:$A$782,$A202,СВЦЭМ!$B$39:$B$782,G$190)+'СЕТ СН'!$F$12</f>
        <v>270.90539625999997</v>
      </c>
      <c r="H202" s="36">
        <f>SUMIFS(СВЦЭМ!$F$39:$F$782,СВЦЭМ!$A$39:$A$782,$A202,СВЦЭМ!$B$39:$B$782,H$190)+'СЕТ СН'!$F$12</f>
        <v>267.34616129</v>
      </c>
      <c r="I202" s="36">
        <f>SUMIFS(СВЦЭМ!$F$39:$F$782,СВЦЭМ!$A$39:$A$782,$A202,СВЦЭМ!$B$39:$B$782,I$190)+'СЕТ СН'!$F$12</f>
        <v>262.27494435</v>
      </c>
      <c r="J202" s="36">
        <f>SUMIFS(СВЦЭМ!$F$39:$F$782,СВЦЭМ!$A$39:$A$782,$A202,СВЦЭМ!$B$39:$B$782,J$190)+'СЕТ СН'!$F$12</f>
        <v>249.65690875000001</v>
      </c>
      <c r="K202" s="36">
        <f>SUMIFS(СВЦЭМ!$F$39:$F$782,СВЦЭМ!$A$39:$A$782,$A202,СВЦЭМ!$B$39:$B$782,K$190)+'СЕТ СН'!$F$12</f>
        <v>237.80700299</v>
      </c>
      <c r="L202" s="36">
        <f>SUMIFS(СВЦЭМ!$F$39:$F$782,СВЦЭМ!$A$39:$A$782,$A202,СВЦЭМ!$B$39:$B$782,L$190)+'СЕТ СН'!$F$12</f>
        <v>234.84668452</v>
      </c>
      <c r="M202" s="36">
        <f>SUMIFS(СВЦЭМ!$F$39:$F$782,СВЦЭМ!$A$39:$A$782,$A202,СВЦЭМ!$B$39:$B$782,M$190)+'СЕТ СН'!$F$12</f>
        <v>234.04228412000001</v>
      </c>
      <c r="N202" s="36">
        <f>SUMIFS(СВЦЭМ!$F$39:$F$782,СВЦЭМ!$A$39:$A$782,$A202,СВЦЭМ!$B$39:$B$782,N$190)+'СЕТ СН'!$F$12</f>
        <v>236.06758578</v>
      </c>
      <c r="O202" s="36">
        <f>SUMIFS(СВЦЭМ!$F$39:$F$782,СВЦЭМ!$A$39:$A$782,$A202,СВЦЭМ!$B$39:$B$782,O$190)+'СЕТ СН'!$F$12</f>
        <v>240.19361465</v>
      </c>
      <c r="P202" s="36">
        <f>SUMIFS(СВЦЭМ!$F$39:$F$782,СВЦЭМ!$A$39:$A$782,$A202,СВЦЭМ!$B$39:$B$782,P$190)+'СЕТ СН'!$F$12</f>
        <v>242.33874900000001</v>
      </c>
      <c r="Q202" s="36">
        <f>SUMIFS(СВЦЭМ!$F$39:$F$782,СВЦЭМ!$A$39:$A$782,$A202,СВЦЭМ!$B$39:$B$782,Q$190)+'СЕТ СН'!$F$12</f>
        <v>245.78425546</v>
      </c>
      <c r="R202" s="36">
        <f>SUMIFS(СВЦЭМ!$F$39:$F$782,СВЦЭМ!$A$39:$A$782,$A202,СВЦЭМ!$B$39:$B$782,R$190)+'СЕТ СН'!$F$12</f>
        <v>248.08989363000001</v>
      </c>
      <c r="S202" s="36">
        <f>SUMIFS(СВЦЭМ!$F$39:$F$782,СВЦЭМ!$A$39:$A$782,$A202,СВЦЭМ!$B$39:$B$782,S$190)+'СЕТ СН'!$F$12</f>
        <v>246.10884071000001</v>
      </c>
      <c r="T202" s="36">
        <f>SUMIFS(СВЦЭМ!$F$39:$F$782,СВЦЭМ!$A$39:$A$782,$A202,СВЦЭМ!$B$39:$B$782,T$190)+'СЕТ СН'!$F$12</f>
        <v>239.97150877999999</v>
      </c>
      <c r="U202" s="36">
        <f>SUMIFS(СВЦЭМ!$F$39:$F$782,СВЦЭМ!$A$39:$A$782,$A202,СВЦЭМ!$B$39:$B$782,U$190)+'СЕТ СН'!$F$12</f>
        <v>230.28221156000001</v>
      </c>
      <c r="V202" s="36">
        <f>SUMIFS(СВЦЭМ!$F$39:$F$782,СВЦЭМ!$A$39:$A$782,$A202,СВЦЭМ!$B$39:$B$782,V$190)+'СЕТ СН'!$F$12</f>
        <v>224.40203701999999</v>
      </c>
      <c r="W202" s="36">
        <f>SUMIFS(СВЦЭМ!$F$39:$F$782,СВЦЭМ!$A$39:$A$782,$A202,СВЦЭМ!$B$39:$B$782,W$190)+'СЕТ СН'!$F$12</f>
        <v>220.58329420000001</v>
      </c>
      <c r="X202" s="36">
        <f>SUMIFS(СВЦЭМ!$F$39:$F$782,СВЦЭМ!$A$39:$A$782,$A202,СВЦЭМ!$B$39:$B$782,X$190)+'СЕТ СН'!$F$12</f>
        <v>226.81919134</v>
      </c>
      <c r="Y202" s="36">
        <f>SUMIFS(СВЦЭМ!$F$39:$F$782,СВЦЭМ!$A$39:$A$782,$A202,СВЦЭМ!$B$39:$B$782,Y$190)+'СЕТ СН'!$F$12</f>
        <v>233.87075788000001</v>
      </c>
    </row>
    <row r="203" spans="1:25" ht="15.75" x14ac:dyDescent="0.2">
      <c r="A203" s="35">
        <f t="shared" si="5"/>
        <v>45425</v>
      </c>
      <c r="B203" s="36">
        <f>SUMIFS(СВЦЭМ!$F$39:$F$782,СВЦЭМ!$A$39:$A$782,$A203,СВЦЭМ!$B$39:$B$782,B$190)+'СЕТ СН'!$F$12</f>
        <v>241.7649941</v>
      </c>
      <c r="C203" s="36">
        <f>SUMIFS(СВЦЭМ!$F$39:$F$782,СВЦЭМ!$A$39:$A$782,$A203,СВЦЭМ!$B$39:$B$782,C$190)+'СЕТ СН'!$F$12</f>
        <v>252.96334730999999</v>
      </c>
      <c r="D203" s="36">
        <f>SUMIFS(СВЦЭМ!$F$39:$F$782,СВЦЭМ!$A$39:$A$782,$A203,СВЦЭМ!$B$39:$B$782,D$190)+'СЕТ СН'!$F$12</f>
        <v>260.84399073999998</v>
      </c>
      <c r="E203" s="36">
        <f>SUMIFS(СВЦЭМ!$F$39:$F$782,СВЦЭМ!$A$39:$A$782,$A203,СВЦЭМ!$B$39:$B$782,E$190)+'СЕТ СН'!$F$12</f>
        <v>270.61337827</v>
      </c>
      <c r="F203" s="36">
        <f>SUMIFS(СВЦЭМ!$F$39:$F$782,СВЦЭМ!$A$39:$A$782,$A203,СВЦЭМ!$B$39:$B$782,F$190)+'СЕТ СН'!$F$12</f>
        <v>272.15352953000001</v>
      </c>
      <c r="G203" s="36">
        <f>SUMIFS(СВЦЭМ!$F$39:$F$782,СВЦЭМ!$A$39:$A$782,$A203,СВЦЭМ!$B$39:$B$782,G$190)+'СЕТ СН'!$F$12</f>
        <v>268.31348111</v>
      </c>
      <c r="H203" s="36">
        <f>SUMIFS(СВЦЭМ!$F$39:$F$782,СВЦЭМ!$A$39:$A$782,$A203,СВЦЭМ!$B$39:$B$782,H$190)+'СЕТ СН'!$F$12</f>
        <v>260.86134546</v>
      </c>
      <c r="I203" s="36">
        <f>SUMIFS(СВЦЭМ!$F$39:$F$782,СВЦЭМ!$A$39:$A$782,$A203,СВЦЭМ!$B$39:$B$782,I$190)+'СЕТ СН'!$F$12</f>
        <v>247.02387948000001</v>
      </c>
      <c r="J203" s="36">
        <f>SUMIFS(СВЦЭМ!$F$39:$F$782,СВЦЭМ!$A$39:$A$782,$A203,СВЦЭМ!$B$39:$B$782,J$190)+'СЕТ СН'!$F$12</f>
        <v>242.47786065</v>
      </c>
      <c r="K203" s="36">
        <f>SUMIFS(СВЦЭМ!$F$39:$F$782,СВЦЭМ!$A$39:$A$782,$A203,СВЦЭМ!$B$39:$B$782,K$190)+'СЕТ СН'!$F$12</f>
        <v>239.40424476999999</v>
      </c>
      <c r="L203" s="36">
        <f>SUMIFS(СВЦЭМ!$F$39:$F$782,СВЦЭМ!$A$39:$A$782,$A203,СВЦЭМ!$B$39:$B$782,L$190)+'СЕТ СН'!$F$12</f>
        <v>234.96654341000001</v>
      </c>
      <c r="M203" s="36">
        <f>SUMIFS(СВЦЭМ!$F$39:$F$782,СВЦЭМ!$A$39:$A$782,$A203,СВЦЭМ!$B$39:$B$782,M$190)+'СЕТ СН'!$F$12</f>
        <v>237.51885446</v>
      </c>
      <c r="N203" s="36">
        <f>SUMIFS(СВЦЭМ!$F$39:$F$782,СВЦЭМ!$A$39:$A$782,$A203,СВЦЭМ!$B$39:$B$782,N$190)+'СЕТ СН'!$F$12</f>
        <v>241.56627227999999</v>
      </c>
      <c r="O203" s="36">
        <f>SUMIFS(СВЦЭМ!$F$39:$F$782,СВЦЭМ!$A$39:$A$782,$A203,СВЦЭМ!$B$39:$B$782,O$190)+'СЕТ СН'!$F$12</f>
        <v>242.44110140999999</v>
      </c>
      <c r="P203" s="36">
        <f>SUMIFS(СВЦЭМ!$F$39:$F$782,СВЦЭМ!$A$39:$A$782,$A203,СВЦЭМ!$B$39:$B$782,P$190)+'СЕТ СН'!$F$12</f>
        <v>243.1672293</v>
      </c>
      <c r="Q203" s="36">
        <f>SUMIFS(СВЦЭМ!$F$39:$F$782,СВЦЭМ!$A$39:$A$782,$A203,СВЦЭМ!$B$39:$B$782,Q$190)+'СЕТ СН'!$F$12</f>
        <v>247.26172356999999</v>
      </c>
      <c r="R203" s="36">
        <f>SUMIFS(СВЦЭМ!$F$39:$F$782,СВЦЭМ!$A$39:$A$782,$A203,СВЦЭМ!$B$39:$B$782,R$190)+'СЕТ СН'!$F$12</f>
        <v>249.22137248999999</v>
      </c>
      <c r="S203" s="36">
        <f>SUMIFS(СВЦЭМ!$F$39:$F$782,СВЦЭМ!$A$39:$A$782,$A203,СВЦЭМ!$B$39:$B$782,S$190)+'СЕТ СН'!$F$12</f>
        <v>247.89979220999999</v>
      </c>
      <c r="T203" s="36">
        <f>SUMIFS(СВЦЭМ!$F$39:$F$782,СВЦЭМ!$A$39:$A$782,$A203,СВЦЭМ!$B$39:$B$782,T$190)+'СЕТ СН'!$F$12</f>
        <v>242.79099124999999</v>
      </c>
      <c r="U203" s="36">
        <f>SUMIFS(СВЦЭМ!$F$39:$F$782,СВЦЭМ!$A$39:$A$782,$A203,СВЦЭМ!$B$39:$B$782,U$190)+'СЕТ СН'!$F$12</f>
        <v>241.61633549999999</v>
      </c>
      <c r="V203" s="36">
        <f>SUMIFS(СВЦЭМ!$F$39:$F$782,СВЦЭМ!$A$39:$A$782,$A203,СВЦЭМ!$B$39:$B$782,V$190)+'СЕТ СН'!$F$12</f>
        <v>236.24344013999999</v>
      </c>
      <c r="W203" s="36">
        <f>SUMIFS(СВЦЭМ!$F$39:$F$782,СВЦЭМ!$A$39:$A$782,$A203,СВЦЭМ!$B$39:$B$782,W$190)+'СЕТ СН'!$F$12</f>
        <v>233.02898646</v>
      </c>
      <c r="X203" s="36">
        <f>SUMIFS(СВЦЭМ!$F$39:$F$782,СВЦЭМ!$A$39:$A$782,$A203,СВЦЭМ!$B$39:$B$782,X$190)+'СЕТ СН'!$F$12</f>
        <v>238.67454832000001</v>
      </c>
      <c r="Y203" s="36">
        <f>SUMIFS(СВЦЭМ!$F$39:$F$782,СВЦЭМ!$A$39:$A$782,$A203,СВЦЭМ!$B$39:$B$782,Y$190)+'СЕТ СН'!$F$12</f>
        <v>242.88546259</v>
      </c>
    </row>
    <row r="204" spans="1:25" ht="15.75" x14ac:dyDescent="0.2">
      <c r="A204" s="35">
        <f t="shared" si="5"/>
        <v>45426</v>
      </c>
      <c r="B204" s="36">
        <f>SUMIFS(СВЦЭМ!$F$39:$F$782,СВЦЭМ!$A$39:$A$782,$A204,СВЦЭМ!$B$39:$B$782,B$190)+'СЕТ СН'!$F$12</f>
        <v>257.66620797000002</v>
      </c>
      <c r="C204" s="36">
        <f>SUMIFS(СВЦЭМ!$F$39:$F$782,СВЦЭМ!$A$39:$A$782,$A204,СВЦЭМ!$B$39:$B$782,C$190)+'СЕТ СН'!$F$12</f>
        <v>265.4912357</v>
      </c>
      <c r="D204" s="36">
        <f>SUMIFS(СВЦЭМ!$F$39:$F$782,СВЦЭМ!$A$39:$A$782,$A204,СВЦЭМ!$B$39:$B$782,D$190)+'СЕТ СН'!$F$12</f>
        <v>265.94230291000002</v>
      </c>
      <c r="E204" s="36">
        <f>SUMIFS(СВЦЭМ!$F$39:$F$782,СВЦЭМ!$A$39:$A$782,$A204,СВЦЭМ!$B$39:$B$782,E$190)+'СЕТ СН'!$F$12</f>
        <v>273.36858892999999</v>
      </c>
      <c r="F204" s="36">
        <f>SUMIFS(СВЦЭМ!$F$39:$F$782,СВЦЭМ!$A$39:$A$782,$A204,СВЦЭМ!$B$39:$B$782,F$190)+'СЕТ СН'!$F$12</f>
        <v>273.96633858000001</v>
      </c>
      <c r="G204" s="36">
        <f>SUMIFS(СВЦЭМ!$F$39:$F$782,СВЦЭМ!$A$39:$A$782,$A204,СВЦЭМ!$B$39:$B$782,G$190)+'СЕТ СН'!$F$12</f>
        <v>269.08545083000001</v>
      </c>
      <c r="H204" s="36">
        <f>SUMIFS(СВЦЭМ!$F$39:$F$782,СВЦЭМ!$A$39:$A$782,$A204,СВЦЭМ!$B$39:$B$782,H$190)+'СЕТ СН'!$F$12</f>
        <v>263.04404521999999</v>
      </c>
      <c r="I204" s="36">
        <f>SUMIFS(СВЦЭМ!$F$39:$F$782,СВЦЭМ!$A$39:$A$782,$A204,СВЦЭМ!$B$39:$B$782,I$190)+'СЕТ СН'!$F$12</f>
        <v>253.24399101</v>
      </c>
      <c r="J204" s="36">
        <f>SUMIFS(СВЦЭМ!$F$39:$F$782,СВЦЭМ!$A$39:$A$782,$A204,СВЦЭМ!$B$39:$B$782,J$190)+'СЕТ СН'!$F$12</f>
        <v>242.7960339</v>
      </c>
      <c r="K204" s="36">
        <f>SUMIFS(СВЦЭМ!$F$39:$F$782,СВЦЭМ!$A$39:$A$782,$A204,СВЦЭМ!$B$39:$B$782,K$190)+'СЕТ СН'!$F$12</f>
        <v>241.13935925000001</v>
      </c>
      <c r="L204" s="36">
        <f>SUMIFS(СВЦЭМ!$F$39:$F$782,СВЦЭМ!$A$39:$A$782,$A204,СВЦЭМ!$B$39:$B$782,L$190)+'СЕТ СН'!$F$12</f>
        <v>240.54075227999999</v>
      </c>
      <c r="M204" s="36">
        <f>SUMIFS(СВЦЭМ!$F$39:$F$782,СВЦЭМ!$A$39:$A$782,$A204,СВЦЭМ!$B$39:$B$782,M$190)+'СЕТ СН'!$F$12</f>
        <v>241.91026360999999</v>
      </c>
      <c r="N204" s="36">
        <f>SUMIFS(СВЦЭМ!$F$39:$F$782,СВЦЭМ!$A$39:$A$782,$A204,СВЦЭМ!$B$39:$B$782,N$190)+'СЕТ СН'!$F$12</f>
        <v>243.02618125000001</v>
      </c>
      <c r="O204" s="36">
        <f>SUMIFS(СВЦЭМ!$F$39:$F$782,СВЦЭМ!$A$39:$A$782,$A204,СВЦЭМ!$B$39:$B$782,O$190)+'СЕТ СН'!$F$12</f>
        <v>244.09377513999999</v>
      </c>
      <c r="P204" s="36">
        <f>SUMIFS(СВЦЭМ!$F$39:$F$782,СВЦЭМ!$A$39:$A$782,$A204,СВЦЭМ!$B$39:$B$782,P$190)+'СЕТ СН'!$F$12</f>
        <v>244.21492946999999</v>
      </c>
      <c r="Q204" s="36">
        <f>SUMIFS(СВЦЭМ!$F$39:$F$782,СВЦЭМ!$A$39:$A$782,$A204,СВЦЭМ!$B$39:$B$782,Q$190)+'СЕТ СН'!$F$12</f>
        <v>247.93165753</v>
      </c>
      <c r="R204" s="36">
        <f>SUMIFS(СВЦЭМ!$F$39:$F$782,СВЦЭМ!$A$39:$A$782,$A204,СВЦЭМ!$B$39:$B$782,R$190)+'СЕТ СН'!$F$12</f>
        <v>250.48446791000001</v>
      </c>
      <c r="S204" s="36">
        <f>SUMIFS(СВЦЭМ!$F$39:$F$782,СВЦЭМ!$A$39:$A$782,$A204,СВЦЭМ!$B$39:$B$782,S$190)+'СЕТ СН'!$F$12</f>
        <v>247.68665521</v>
      </c>
      <c r="T204" s="36">
        <f>SUMIFS(СВЦЭМ!$F$39:$F$782,СВЦЭМ!$A$39:$A$782,$A204,СВЦЭМ!$B$39:$B$782,T$190)+'СЕТ СН'!$F$12</f>
        <v>242.57491519000001</v>
      </c>
      <c r="U204" s="36">
        <f>SUMIFS(СВЦЭМ!$F$39:$F$782,СВЦЭМ!$A$39:$A$782,$A204,СВЦЭМ!$B$39:$B$782,U$190)+'СЕТ СН'!$F$12</f>
        <v>241.02903552999999</v>
      </c>
      <c r="V204" s="36">
        <f>SUMIFS(СВЦЭМ!$F$39:$F$782,СВЦЭМ!$A$39:$A$782,$A204,СВЦЭМ!$B$39:$B$782,V$190)+'СЕТ СН'!$F$12</f>
        <v>237.25338149000001</v>
      </c>
      <c r="W204" s="36">
        <f>SUMIFS(СВЦЭМ!$F$39:$F$782,СВЦЭМ!$A$39:$A$782,$A204,СВЦЭМ!$B$39:$B$782,W$190)+'СЕТ СН'!$F$12</f>
        <v>233.62160782999999</v>
      </c>
      <c r="X204" s="36">
        <f>SUMIFS(СВЦЭМ!$F$39:$F$782,СВЦЭМ!$A$39:$A$782,$A204,СВЦЭМ!$B$39:$B$782,X$190)+'СЕТ СН'!$F$12</f>
        <v>238.98229332</v>
      </c>
      <c r="Y204" s="36">
        <f>SUMIFS(СВЦЭМ!$F$39:$F$782,СВЦЭМ!$A$39:$A$782,$A204,СВЦЭМ!$B$39:$B$782,Y$190)+'СЕТ СН'!$F$12</f>
        <v>247.68711045000001</v>
      </c>
    </row>
    <row r="205" spans="1:25" ht="15.75" x14ac:dyDescent="0.2">
      <c r="A205" s="35">
        <f t="shared" si="5"/>
        <v>45427</v>
      </c>
      <c r="B205" s="36">
        <f>SUMIFS(СВЦЭМ!$F$39:$F$782,СВЦЭМ!$A$39:$A$782,$A205,СВЦЭМ!$B$39:$B$782,B$190)+'СЕТ СН'!$F$12</f>
        <v>255.02700866000001</v>
      </c>
      <c r="C205" s="36">
        <f>SUMIFS(СВЦЭМ!$F$39:$F$782,СВЦЭМ!$A$39:$A$782,$A205,СВЦЭМ!$B$39:$B$782,C$190)+'СЕТ СН'!$F$12</f>
        <v>265.96824742000001</v>
      </c>
      <c r="D205" s="36">
        <f>SUMIFS(СВЦЭМ!$F$39:$F$782,СВЦЭМ!$A$39:$A$782,$A205,СВЦЭМ!$B$39:$B$782,D$190)+'СЕТ СН'!$F$12</f>
        <v>267.86754755999999</v>
      </c>
      <c r="E205" s="36">
        <f>SUMIFS(СВЦЭМ!$F$39:$F$782,СВЦЭМ!$A$39:$A$782,$A205,СВЦЭМ!$B$39:$B$782,E$190)+'СЕТ СН'!$F$12</f>
        <v>275.84385415999998</v>
      </c>
      <c r="F205" s="36">
        <f>SUMIFS(СВЦЭМ!$F$39:$F$782,СВЦЭМ!$A$39:$A$782,$A205,СВЦЭМ!$B$39:$B$782,F$190)+'СЕТ СН'!$F$12</f>
        <v>277.01360437</v>
      </c>
      <c r="G205" s="36">
        <f>SUMIFS(СВЦЭМ!$F$39:$F$782,СВЦЭМ!$A$39:$A$782,$A205,СВЦЭМ!$B$39:$B$782,G$190)+'СЕТ СН'!$F$12</f>
        <v>271.10968106000001</v>
      </c>
      <c r="H205" s="36">
        <f>SUMIFS(СВЦЭМ!$F$39:$F$782,СВЦЭМ!$A$39:$A$782,$A205,СВЦЭМ!$B$39:$B$782,H$190)+'СЕТ СН'!$F$12</f>
        <v>262.95437565999998</v>
      </c>
      <c r="I205" s="36">
        <f>SUMIFS(СВЦЭМ!$F$39:$F$782,СВЦЭМ!$A$39:$A$782,$A205,СВЦЭМ!$B$39:$B$782,I$190)+'СЕТ СН'!$F$12</f>
        <v>252.03144938</v>
      </c>
      <c r="J205" s="36">
        <f>SUMIFS(СВЦЭМ!$F$39:$F$782,СВЦЭМ!$A$39:$A$782,$A205,СВЦЭМ!$B$39:$B$782,J$190)+'СЕТ СН'!$F$12</f>
        <v>245.99090175000001</v>
      </c>
      <c r="K205" s="36">
        <f>SUMIFS(СВЦЭМ!$F$39:$F$782,СВЦЭМ!$A$39:$A$782,$A205,СВЦЭМ!$B$39:$B$782,K$190)+'СЕТ СН'!$F$12</f>
        <v>241.40612139000001</v>
      </c>
      <c r="L205" s="36">
        <f>SUMIFS(СВЦЭМ!$F$39:$F$782,СВЦЭМ!$A$39:$A$782,$A205,СВЦЭМ!$B$39:$B$782,L$190)+'СЕТ СН'!$F$12</f>
        <v>236.66105331</v>
      </c>
      <c r="M205" s="36">
        <f>SUMIFS(СВЦЭМ!$F$39:$F$782,СВЦЭМ!$A$39:$A$782,$A205,СВЦЭМ!$B$39:$B$782,M$190)+'СЕТ СН'!$F$12</f>
        <v>241.04003961000001</v>
      </c>
      <c r="N205" s="36">
        <f>SUMIFS(СВЦЭМ!$F$39:$F$782,СВЦЭМ!$A$39:$A$782,$A205,СВЦЭМ!$B$39:$B$782,N$190)+'СЕТ СН'!$F$12</f>
        <v>243.04451186</v>
      </c>
      <c r="O205" s="36">
        <f>SUMIFS(СВЦЭМ!$F$39:$F$782,СВЦЭМ!$A$39:$A$782,$A205,СВЦЭМ!$B$39:$B$782,O$190)+'СЕТ СН'!$F$12</f>
        <v>245.17295554</v>
      </c>
      <c r="P205" s="36">
        <f>SUMIFS(СВЦЭМ!$F$39:$F$782,СВЦЭМ!$A$39:$A$782,$A205,СВЦЭМ!$B$39:$B$782,P$190)+'СЕТ СН'!$F$12</f>
        <v>246.94572674</v>
      </c>
      <c r="Q205" s="36">
        <f>SUMIFS(СВЦЭМ!$F$39:$F$782,СВЦЭМ!$A$39:$A$782,$A205,СВЦЭМ!$B$39:$B$782,Q$190)+'СЕТ СН'!$F$12</f>
        <v>251.56318569999999</v>
      </c>
      <c r="R205" s="36">
        <f>SUMIFS(СВЦЭМ!$F$39:$F$782,СВЦЭМ!$A$39:$A$782,$A205,СВЦЭМ!$B$39:$B$782,R$190)+'СЕТ СН'!$F$12</f>
        <v>252.63830379999999</v>
      </c>
      <c r="S205" s="36">
        <f>SUMIFS(СВЦЭМ!$F$39:$F$782,СВЦЭМ!$A$39:$A$782,$A205,СВЦЭМ!$B$39:$B$782,S$190)+'СЕТ СН'!$F$12</f>
        <v>249.31316061999999</v>
      </c>
      <c r="T205" s="36">
        <f>SUMIFS(СВЦЭМ!$F$39:$F$782,СВЦЭМ!$A$39:$A$782,$A205,СВЦЭМ!$B$39:$B$782,T$190)+'СЕТ СН'!$F$12</f>
        <v>244.82473691000001</v>
      </c>
      <c r="U205" s="36">
        <f>SUMIFS(СВЦЭМ!$F$39:$F$782,СВЦЭМ!$A$39:$A$782,$A205,СВЦЭМ!$B$39:$B$782,U$190)+'СЕТ СН'!$F$12</f>
        <v>242.91953894</v>
      </c>
      <c r="V205" s="36">
        <f>SUMIFS(СВЦЭМ!$F$39:$F$782,СВЦЭМ!$A$39:$A$782,$A205,СВЦЭМ!$B$39:$B$782,V$190)+'СЕТ СН'!$F$12</f>
        <v>236.90849607000001</v>
      </c>
      <c r="W205" s="36">
        <f>SUMIFS(СВЦЭМ!$F$39:$F$782,СВЦЭМ!$A$39:$A$782,$A205,СВЦЭМ!$B$39:$B$782,W$190)+'СЕТ СН'!$F$12</f>
        <v>230.24617846999999</v>
      </c>
      <c r="X205" s="36">
        <f>SUMIFS(СВЦЭМ!$F$39:$F$782,СВЦЭМ!$A$39:$A$782,$A205,СВЦЭМ!$B$39:$B$782,X$190)+'СЕТ СН'!$F$12</f>
        <v>235.96372086</v>
      </c>
      <c r="Y205" s="36">
        <f>SUMIFS(СВЦЭМ!$F$39:$F$782,СВЦЭМ!$A$39:$A$782,$A205,СВЦЭМ!$B$39:$B$782,Y$190)+'СЕТ СН'!$F$12</f>
        <v>243.76518587000001</v>
      </c>
    </row>
    <row r="206" spans="1:25" ht="15.75" x14ac:dyDescent="0.2">
      <c r="A206" s="35">
        <f t="shared" si="5"/>
        <v>45428</v>
      </c>
      <c r="B206" s="36">
        <f>SUMIFS(СВЦЭМ!$F$39:$F$782,СВЦЭМ!$A$39:$A$782,$A206,СВЦЭМ!$B$39:$B$782,B$190)+'СЕТ СН'!$F$12</f>
        <v>255.57801828999999</v>
      </c>
      <c r="C206" s="36">
        <f>SUMIFS(СВЦЭМ!$F$39:$F$782,СВЦЭМ!$A$39:$A$782,$A206,СВЦЭМ!$B$39:$B$782,C$190)+'СЕТ СН'!$F$12</f>
        <v>269.60008644999999</v>
      </c>
      <c r="D206" s="36">
        <f>SUMIFS(СВЦЭМ!$F$39:$F$782,СВЦЭМ!$A$39:$A$782,$A206,СВЦЭМ!$B$39:$B$782,D$190)+'СЕТ СН'!$F$12</f>
        <v>270.36456190000001</v>
      </c>
      <c r="E206" s="36">
        <f>SUMIFS(СВЦЭМ!$F$39:$F$782,СВЦЭМ!$A$39:$A$782,$A206,СВЦЭМ!$B$39:$B$782,E$190)+'СЕТ СН'!$F$12</f>
        <v>278.53224233999998</v>
      </c>
      <c r="F206" s="36">
        <f>SUMIFS(СВЦЭМ!$F$39:$F$782,СВЦЭМ!$A$39:$A$782,$A206,СВЦЭМ!$B$39:$B$782,F$190)+'СЕТ СН'!$F$12</f>
        <v>276.09558929999997</v>
      </c>
      <c r="G206" s="36">
        <f>SUMIFS(СВЦЭМ!$F$39:$F$782,СВЦЭМ!$A$39:$A$782,$A206,СВЦЭМ!$B$39:$B$782,G$190)+'СЕТ СН'!$F$12</f>
        <v>270.99328650000001</v>
      </c>
      <c r="H206" s="36">
        <f>SUMIFS(СВЦЭМ!$F$39:$F$782,СВЦЭМ!$A$39:$A$782,$A206,СВЦЭМ!$B$39:$B$782,H$190)+'СЕТ СН'!$F$12</f>
        <v>259.33384477999999</v>
      </c>
      <c r="I206" s="36">
        <f>SUMIFS(СВЦЭМ!$F$39:$F$782,СВЦЭМ!$A$39:$A$782,$A206,СВЦЭМ!$B$39:$B$782,I$190)+'СЕТ СН'!$F$12</f>
        <v>245.52391881</v>
      </c>
      <c r="J206" s="36">
        <f>SUMIFS(СВЦЭМ!$F$39:$F$782,СВЦЭМ!$A$39:$A$782,$A206,СВЦЭМ!$B$39:$B$782,J$190)+'СЕТ СН'!$F$12</f>
        <v>238.21856647999999</v>
      </c>
      <c r="K206" s="36">
        <f>SUMIFS(СВЦЭМ!$F$39:$F$782,СВЦЭМ!$A$39:$A$782,$A206,СВЦЭМ!$B$39:$B$782,K$190)+'СЕТ СН'!$F$12</f>
        <v>235.1068583</v>
      </c>
      <c r="L206" s="36">
        <f>SUMIFS(СВЦЭМ!$F$39:$F$782,СВЦЭМ!$A$39:$A$782,$A206,СВЦЭМ!$B$39:$B$782,L$190)+'СЕТ СН'!$F$12</f>
        <v>231.38358613</v>
      </c>
      <c r="M206" s="36">
        <f>SUMIFS(СВЦЭМ!$F$39:$F$782,СВЦЭМ!$A$39:$A$782,$A206,СВЦЭМ!$B$39:$B$782,M$190)+'СЕТ СН'!$F$12</f>
        <v>233.90441996000001</v>
      </c>
      <c r="N206" s="36">
        <f>SUMIFS(СВЦЭМ!$F$39:$F$782,СВЦЭМ!$A$39:$A$782,$A206,СВЦЭМ!$B$39:$B$782,N$190)+'СЕТ СН'!$F$12</f>
        <v>237.33695084999999</v>
      </c>
      <c r="O206" s="36">
        <f>SUMIFS(СВЦЭМ!$F$39:$F$782,СВЦЭМ!$A$39:$A$782,$A206,СВЦЭМ!$B$39:$B$782,O$190)+'СЕТ СН'!$F$12</f>
        <v>238.03167195</v>
      </c>
      <c r="P206" s="36">
        <f>SUMIFS(СВЦЭМ!$F$39:$F$782,СВЦЭМ!$A$39:$A$782,$A206,СВЦЭМ!$B$39:$B$782,P$190)+'СЕТ СН'!$F$12</f>
        <v>239.68390826999999</v>
      </c>
      <c r="Q206" s="36">
        <f>SUMIFS(СВЦЭМ!$F$39:$F$782,СВЦЭМ!$A$39:$A$782,$A206,СВЦЭМ!$B$39:$B$782,Q$190)+'СЕТ СН'!$F$12</f>
        <v>242.85762356999999</v>
      </c>
      <c r="R206" s="36">
        <f>SUMIFS(СВЦЭМ!$F$39:$F$782,СВЦЭМ!$A$39:$A$782,$A206,СВЦЭМ!$B$39:$B$782,R$190)+'СЕТ СН'!$F$12</f>
        <v>242.30475254999999</v>
      </c>
      <c r="S206" s="36">
        <f>SUMIFS(СВЦЭМ!$F$39:$F$782,СВЦЭМ!$A$39:$A$782,$A206,СВЦЭМ!$B$39:$B$782,S$190)+'СЕТ СН'!$F$12</f>
        <v>241.14712965999999</v>
      </c>
      <c r="T206" s="36">
        <f>SUMIFS(СВЦЭМ!$F$39:$F$782,СВЦЭМ!$A$39:$A$782,$A206,СВЦЭМ!$B$39:$B$782,T$190)+'СЕТ СН'!$F$12</f>
        <v>239.11940473999999</v>
      </c>
      <c r="U206" s="36">
        <f>SUMIFS(СВЦЭМ!$F$39:$F$782,СВЦЭМ!$A$39:$A$782,$A206,СВЦЭМ!$B$39:$B$782,U$190)+'СЕТ СН'!$F$12</f>
        <v>237.02109009</v>
      </c>
      <c r="V206" s="36">
        <f>SUMIFS(СВЦЭМ!$F$39:$F$782,СВЦЭМ!$A$39:$A$782,$A206,СВЦЭМ!$B$39:$B$782,V$190)+'СЕТ СН'!$F$12</f>
        <v>234.45789918</v>
      </c>
      <c r="W206" s="36">
        <f>SUMIFS(СВЦЭМ!$F$39:$F$782,СВЦЭМ!$A$39:$A$782,$A206,СВЦЭМ!$B$39:$B$782,W$190)+'СЕТ СН'!$F$12</f>
        <v>230.05182160999999</v>
      </c>
      <c r="X206" s="36">
        <f>SUMIFS(СВЦЭМ!$F$39:$F$782,СВЦЭМ!$A$39:$A$782,$A206,СВЦЭМ!$B$39:$B$782,X$190)+'СЕТ СН'!$F$12</f>
        <v>235.59805488999999</v>
      </c>
      <c r="Y206" s="36">
        <f>SUMIFS(СВЦЭМ!$F$39:$F$782,СВЦЭМ!$A$39:$A$782,$A206,СВЦЭМ!$B$39:$B$782,Y$190)+'СЕТ СН'!$F$12</f>
        <v>244.21953762999999</v>
      </c>
    </row>
    <row r="207" spans="1:25" ht="15.75" x14ac:dyDescent="0.2">
      <c r="A207" s="35">
        <f t="shared" si="5"/>
        <v>45429</v>
      </c>
      <c r="B207" s="36">
        <f>SUMIFS(СВЦЭМ!$F$39:$F$782,СВЦЭМ!$A$39:$A$782,$A207,СВЦЭМ!$B$39:$B$782,B$190)+'СЕТ СН'!$F$12</f>
        <v>241.91442316999999</v>
      </c>
      <c r="C207" s="36">
        <f>SUMIFS(СВЦЭМ!$F$39:$F$782,СВЦЭМ!$A$39:$A$782,$A207,СВЦЭМ!$B$39:$B$782,C$190)+'СЕТ СН'!$F$12</f>
        <v>245.87791014000001</v>
      </c>
      <c r="D207" s="36">
        <f>SUMIFS(СВЦЭМ!$F$39:$F$782,СВЦЭМ!$A$39:$A$782,$A207,СВЦЭМ!$B$39:$B$782,D$190)+'СЕТ СН'!$F$12</f>
        <v>246.79129259999999</v>
      </c>
      <c r="E207" s="36">
        <f>SUMIFS(СВЦЭМ!$F$39:$F$782,СВЦЭМ!$A$39:$A$782,$A207,СВЦЭМ!$B$39:$B$782,E$190)+'СЕТ СН'!$F$12</f>
        <v>258.73908038000002</v>
      </c>
      <c r="F207" s="36">
        <f>SUMIFS(СВЦЭМ!$F$39:$F$782,СВЦЭМ!$A$39:$A$782,$A207,СВЦЭМ!$B$39:$B$782,F$190)+'СЕТ СН'!$F$12</f>
        <v>261.71204992999998</v>
      </c>
      <c r="G207" s="36">
        <f>SUMIFS(СВЦЭМ!$F$39:$F$782,СВЦЭМ!$A$39:$A$782,$A207,СВЦЭМ!$B$39:$B$782,G$190)+'СЕТ СН'!$F$12</f>
        <v>256.97014901</v>
      </c>
      <c r="H207" s="36">
        <f>SUMIFS(СВЦЭМ!$F$39:$F$782,СВЦЭМ!$A$39:$A$782,$A207,СВЦЭМ!$B$39:$B$782,H$190)+'СЕТ СН'!$F$12</f>
        <v>254.01996076</v>
      </c>
      <c r="I207" s="36">
        <f>SUMIFS(СВЦЭМ!$F$39:$F$782,СВЦЭМ!$A$39:$A$782,$A207,СВЦЭМ!$B$39:$B$782,I$190)+'СЕТ СН'!$F$12</f>
        <v>255.82421518000001</v>
      </c>
      <c r="J207" s="36">
        <f>SUMIFS(СВЦЭМ!$F$39:$F$782,СВЦЭМ!$A$39:$A$782,$A207,СВЦЭМ!$B$39:$B$782,J$190)+'СЕТ СН'!$F$12</f>
        <v>247.12940943000001</v>
      </c>
      <c r="K207" s="36">
        <f>SUMIFS(СВЦЭМ!$F$39:$F$782,СВЦЭМ!$A$39:$A$782,$A207,СВЦЭМ!$B$39:$B$782,K$190)+'СЕТ СН'!$F$12</f>
        <v>245.28006614</v>
      </c>
      <c r="L207" s="36">
        <f>SUMIFS(СВЦЭМ!$F$39:$F$782,СВЦЭМ!$A$39:$A$782,$A207,СВЦЭМ!$B$39:$B$782,L$190)+'СЕТ СН'!$F$12</f>
        <v>242.93620973</v>
      </c>
      <c r="M207" s="36">
        <f>SUMIFS(СВЦЭМ!$F$39:$F$782,СВЦЭМ!$A$39:$A$782,$A207,СВЦЭМ!$B$39:$B$782,M$190)+'СЕТ СН'!$F$12</f>
        <v>247.98100804000001</v>
      </c>
      <c r="N207" s="36">
        <f>SUMIFS(СВЦЭМ!$F$39:$F$782,СВЦЭМ!$A$39:$A$782,$A207,СВЦЭМ!$B$39:$B$782,N$190)+'СЕТ СН'!$F$12</f>
        <v>248.67361679000001</v>
      </c>
      <c r="O207" s="36">
        <f>SUMIFS(СВЦЭМ!$F$39:$F$782,СВЦЭМ!$A$39:$A$782,$A207,СВЦЭМ!$B$39:$B$782,O$190)+'СЕТ СН'!$F$12</f>
        <v>250.93459636</v>
      </c>
      <c r="P207" s="36">
        <f>SUMIFS(СВЦЭМ!$F$39:$F$782,СВЦЭМ!$A$39:$A$782,$A207,СВЦЭМ!$B$39:$B$782,P$190)+'СЕТ СН'!$F$12</f>
        <v>251.79793802</v>
      </c>
      <c r="Q207" s="36">
        <f>SUMIFS(СВЦЭМ!$F$39:$F$782,СВЦЭМ!$A$39:$A$782,$A207,СВЦЭМ!$B$39:$B$782,Q$190)+'СЕТ СН'!$F$12</f>
        <v>257.05434875999998</v>
      </c>
      <c r="R207" s="36">
        <f>SUMIFS(СВЦЭМ!$F$39:$F$782,СВЦЭМ!$A$39:$A$782,$A207,СВЦЭМ!$B$39:$B$782,R$190)+'СЕТ СН'!$F$12</f>
        <v>258.43542874000002</v>
      </c>
      <c r="S207" s="36">
        <f>SUMIFS(СВЦЭМ!$F$39:$F$782,СВЦЭМ!$A$39:$A$782,$A207,СВЦЭМ!$B$39:$B$782,S$190)+'СЕТ СН'!$F$12</f>
        <v>255.85689126</v>
      </c>
      <c r="T207" s="36">
        <f>SUMIFS(СВЦЭМ!$F$39:$F$782,СВЦЭМ!$A$39:$A$782,$A207,СВЦЭМ!$B$39:$B$782,T$190)+'СЕТ СН'!$F$12</f>
        <v>249.07286089999999</v>
      </c>
      <c r="U207" s="36">
        <f>SUMIFS(СВЦЭМ!$F$39:$F$782,СВЦЭМ!$A$39:$A$782,$A207,СВЦЭМ!$B$39:$B$782,U$190)+'СЕТ СН'!$F$12</f>
        <v>247.99411125</v>
      </c>
      <c r="V207" s="36">
        <f>SUMIFS(СВЦЭМ!$F$39:$F$782,СВЦЭМ!$A$39:$A$782,$A207,СВЦЭМ!$B$39:$B$782,V$190)+'СЕТ СН'!$F$12</f>
        <v>245.57897579999999</v>
      </c>
      <c r="W207" s="36">
        <f>SUMIFS(СВЦЭМ!$F$39:$F$782,СВЦЭМ!$A$39:$A$782,$A207,СВЦЭМ!$B$39:$B$782,W$190)+'СЕТ СН'!$F$12</f>
        <v>240.55204537</v>
      </c>
      <c r="X207" s="36">
        <f>SUMIFS(СВЦЭМ!$F$39:$F$782,СВЦЭМ!$A$39:$A$782,$A207,СВЦЭМ!$B$39:$B$782,X$190)+'СЕТ СН'!$F$12</f>
        <v>246.19458244</v>
      </c>
      <c r="Y207" s="36">
        <f>SUMIFS(СВЦЭМ!$F$39:$F$782,СВЦЭМ!$A$39:$A$782,$A207,СВЦЭМ!$B$39:$B$782,Y$190)+'СЕТ СН'!$F$12</f>
        <v>255.73985492</v>
      </c>
    </row>
    <row r="208" spans="1:25" ht="15.75" x14ac:dyDescent="0.2">
      <c r="A208" s="35">
        <f t="shared" si="5"/>
        <v>45430</v>
      </c>
      <c r="B208" s="36">
        <f>SUMIFS(СВЦЭМ!$F$39:$F$782,СВЦЭМ!$A$39:$A$782,$A208,СВЦЭМ!$B$39:$B$782,B$190)+'СЕТ СН'!$F$12</f>
        <v>248.55060214</v>
      </c>
      <c r="C208" s="36">
        <f>SUMIFS(СВЦЭМ!$F$39:$F$782,СВЦЭМ!$A$39:$A$782,$A208,СВЦЭМ!$B$39:$B$782,C$190)+'СЕТ СН'!$F$12</f>
        <v>260.21052652999998</v>
      </c>
      <c r="D208" s="36">
        <f>SUMIFS(СВЦЭМ!$F$39:$F$782,СВЦЭМ!$A$39:$A$782,$A208,СВЦЭМ!$B$39:$B$782,D$190)+'СЕТ СН'!$F$12</f>
        <v>259.42863963000002</v>
      </c>
      <c r="E208" s="36">
        <f>SUMIFS(СВЦЭМ!$F$39:$F$782,СВЦЭМ!$A$39:$A$782,$A208,СВЦЭМ!$B$39:$B$782,E$190)+'СЕТ СН'!$F$12</f>
        <v>262.40029721000002</v>
      </c>
      <c r="F208" s="36">
        <f>SUMIFS(СВЦЭМ!$F$39:$F$782,СВЦЭМ!$A$39:$A$782,$A208,СВЦЭМ!$B$39:$B$782,F$190)+'СЕТ СН'!$F$12</f>
        <v>263.02117375</v>
      </c>
      <c r="G208" s="36">
        <f>SUMIFS(СВЦЭМ!$F$39:$F$782,СВЦЭМ!$A$39:$A$782,$A208,СВЦЭМ!$B$39:$B$782,G$190)+'СЕТ СН'!$F$12</f>
        <v>263.71768094999999</v>
      </c>
      <c r="H208" s="36">
        <f>SUMIFS(СВЦЭМ!$F$39:$F$782,СВЦЭМ!$A$39:$A$782,$A208,СВЦЭМ!$B$39:$B$782,H$190)+'СЕТ СН'!$F$12</f>
        <v>260.27695641999998</v>
      </c>
      <c r="I208" s="36">
        <f>SUMIFS(СВЦЭМ!$F$39:$F$782,СВЦЭМ!$A$39:$A$782,$A208,СВЦЭМ!$B$39:$B$782,I$190)+'СЕТ СН'!$F$12</f>
        <v>255.70395703</v>
      </c>
      <c r="J208" s="36">
        <f>SUMIFS(СВЦЭМ!$F$39:$F$782,СВЦЭМ!$A$39:$A$782,$A208,СВЦЭМ!$B$39:$B$782,J$190)+'СЕТ СН'!$F$12</f>
        <v>248.54796554000001</v>
      </c>
      <c r="K208" s="36">
        <f>SUMIFS(СВЦЭМ!$F$39:$F$782,СВЦЭМ!$A$39:$A$782,$A208,СВЦЭМ!$B$39:$B$782,K$190)+'СЕТ СН'!$F$12</f>
        <v>245.04264552999999</v>
      </c>
      <c r="L208" s="36">
        <f>SUMIFS(СВЦЭМ!$F$39:$F$782,СВЦЭМ!$A$39:$A$782,$A208,СВЦЭМ!$B$39:$B$782,L$190)+'СЕТ СН'!$F$12</f>
        <v>244.70204484999999</v>
      </c>
      <c r="M208" s="36">
        <f>SUMIFS(СВЦЭМ!$F$39:$F$782,СВЦЭМ!$A$39:$A$782,$A208,СВЦЭМ!$B$39:$B$782,M$190)+'СЕТ СН'!$F$12</f>
        <v>248.72586878000001</v>
      </c>
      <c r="N208" s="36">
        <f>SUMIFS(СВЦЭМ!$F$39:$F$782,СВЦЭМ!$A$39:$A$782,$A208,СВЦЭМ!$B$39:$B$782,N$190)+'СЕТ СН'!$F$12</f>
        <v>249.42627475</v>
      </c>
      <c r="O208" s="36">
        <f>SUMIFS(СВЦЭМ!$F$39:$F$782,СВЦЭМ!$A$39:$A$782,$A208,СВЦЭМ!$B$39:$B$782,O$190)+'СЕТ СН'!$F$12</f>
        <v>250.49629704</v>
      </c>
      <c r="P208" s="36">
        <f>SUMIFS(СВЦЭМ!$F$39:$F$782,СВЦЭМ!$A$39:$A$782,$A208,СВЦЭМ!$B$39:$B$782,P$190)+'СЕТ СН'!$F$12</f>
        <v>253.73775180000001</v>
      </c>
      <c r="Q208" s="36">
        <f>SUMIFS(СВЦЭМ!$F$39:$F$782,СВЦЭМ!$A$39:$A$782,$A208,СВЦЭМ!$B$39:$B$782,Q$190)+'СЕТ СН'!$F$12</f>
        <v>256.48123945999998</v>
      </c>
      <c r="R208" s="36">
        <f>SUMIFS(СВЦЭМ!$F$39:$F$782,СВЦЭМ!$A$39:$A$782,$A208,СВЦЭМ!$B$39:$B$782,R$190)+'СЕТ СН'!$F$12</f>
        <v>258.75933306000002</v>
      </c>
      <c r="S208" s="36">
        <f>SUMIFS(СВЦЭМ!$F$39:$F$782,СВЦЭМ!$A$39:$A$782,$A208,СВЦЭМ!$B$39:$B$782,S$190)+'СЕТ СН'!$F$12</f>
        <v>257.92329331000002</v>
      </c>
      <c r="T208" s="36">
        <f>SUMIFS(СВЦЭМ!$F$39:$F$782,СВЦЭМ!$A$39:$A$782,$A208,СВЦЭМ!$B$39:$B$782,T$190)+'СЕТ СН'!$F$12</f>
        <v>254.11608232</v>
      </c>
      <c r="U208" s="36">
        <f>SUMIFS(СВЦЭМ!$F$39:$F$782,СВЦЭМ!$A$39:$A$782,$A208,СВЦЭМ!$B$39:$B$782,U$190)+'СЕТ СН'!$F$12</f>
        <v>250.43902488000001</v>
      </c>
      <c r="V208" s="36">
        <f>SUMIFS(СВЦЭМ!$F$39:$F$782,СВЦЭМ!$A$39:$A$782,$A208,СВЦЭМ!$B$39:$B$782,V$190)+'СЕТ СН'!$F$12</f>
        <v>242.99659767</v>
      </c>
      <c r="W208" s="36">
        <f>SUMIFS(СВЦЭМ!$F$39:$F$782,СВЦЭМ!$A$39:$A$782,$A208,СВЦЭМ!$B$39:$B$782,W$190)+'СЕТ СН'!$F$12</f>
        <v>236.69355849999999</v>
      </c>
      <c r="X208" s="36">
        <f>SUMIFS(СВЦЭМ!$F$39:$F$782,СВЦЭМ!$A$39:$A$782,$A208,СВЦЭМ!$B$39:$B$782,X$190)+'СЕТ СН'!$F$12</f>
        <v>241.99097322</v>
      </c>
      <c r="Y208" s="36">
        <f>SUMIFS(СВЦЭМ!$F$39:$F$782,СВЦЭМ!$A$39:$A$782,$A208,СВЦЭМ!$B$39:$B$782,Y$190)+'СЕТ СН'!$F$12</f>
        <v>252.81012622</v>
      </c>
    </row>
    <row r="209" spans="1:25" ht="15.75" x14ac:dyDescent="0.2">
      <c r="A209" s="35">
        <f t="shared" si="5"/>
        <v>45431</v>
      </c>
      <c r="B209" s="36">
        <f>SUMIFS(СВЦЭМ!$F$39:$F$782,СВЦЭМ!$A$39:$A$782,$A209,СВЦЭМ!$B$39:$B$782,B$190)+'СЕТ СН'!$F$12</f>
        <v>259.28266573000002</v>
      </c>
      <c r="C209" s="36">
        <f>SUMIFS(СВЦЭМ!$F$39:$F$782,СВЦЭМ!$A$39:$A$782,$A209,СВЦЭМ!$B$39:$B$782,C$190)+'СЕТ СН'!$F$12</f>
        <v>262.19846445000002</v>
      </c>
      <c r="D209" s="36">
        <f>SUMIFS(СВЦЭМ!$F$39:$F$782,СВЦЭМ!$A$39:$A$782,$A209,СВЦЭМ!$B$39:$B$782,D$190)+'СЕТ СН'!$F$12</f>
        <v>266.55154306999998</v>
      </c>
      <c r="E209" s="36">
        <f>SUMIFS(СВЦЭМ!$F$39:$F$782,СВЦЭМ!$A$39:$A$782,$A209,СВЦЭМ!$B$39:$B$782,E$190)+'СЕТ СН'!$F$12</f>
        <v>269.85039681000001</v>
      </c>
      <c r="F209" s="36">
        <f>SUMIFS(СВЦЭМ!$F$39:$F$782,СВЦЭМ!$A$39:$A$782,$A209,СВЦЭМ!$B$39:$B$782,F$190)+'СЕТ СН'!$F$12</f>
        <v>270.02693675</v>
      </c>
      <c r="G209" s="36">
        <f>SUMIFS(СВЦЭМ!$F$39:$F$782,СВЦЭМ!$A$39:$A$782,$A209,СВЦЭМ!$B$39:$B$782,G$190)+'СЕТ СН'!$F$12</f>
        <v>267.47002543999997</v>
      </c>
      <c r="H209" s="36">
        <f>SUMIFS(СВЦЭМ!$F$39:$F$782,СВЦЭМ!$A$39:$A$782,$A209,СВЦЭМ!$B$39:$B$782,H$190)+'СЕТ СН'!$F$12</f>
        <v>269.75639359000002</v>
      </c>
      <c r="I209" s="36">
        <f>SUMIFS(СВЦЭМ!$F$39:$F$782,СВЦЭМ!$A$39:$A$782,$A209,СВЦЭМ!$B$39:$B$782,I$190)+'СЕТ СН'!$F$12</f>
        <v>264.81755919</v>
      </c>
      <c r="J209" s="36">
        <f>SUMIFS(СВЦЭМ!$F$39:$F$782,СВЦЭМ!$A$39:$A$782,$A209,СВЦЭМ!$B$39:$B$782,J$190)+'СЕТ СН'!$F$12</f>
        <v>250.54290585999999</v>
      </c>
      <c r="K209" s="36">
        <f>SUMIFS(СВЦЭМ!$F$39:$F$782,СВЦЭМ!$A$39:$A$782,$A209,СВЦЭМ!$B$39:$B$782,K$190)+'СЕТ СН'!$F$12</f>
        <v>242.15321761999999</v>
      </c>
      <c r="L209" s="36">
        <f>SUMIFS(СВЦЭМ!$F$39:$F$782,СВЦЭМ!$A$39:$A$782,$A209,СВЦЭМ!$B$39:$B$782,L$190)+'СЕТ СН'!$F$12</f>
        <v>240.16114016</v>
      </c>
      <c r="M209" s="36">
        <f>SUMIFS(СВЦЭМ!$F$39:$F$782,СВЦЭМ!$A$39:$A$782,$A209,СВЦЭМ!$B$39:$B$782,M$190)+'СЕТ СН'!$F$12</f>
        <v>241.63800900000001</v>
      </c>
      <c r="N209" s="36">
        <f>SUMIFS(СВЦЭМ!$F$39:$F$782,СВЦЭМ!$A$39:$A$782,$A209,СВЦЭМ!$B$39:$B$782,N$190)+'СЕТ СН'!$F$12</f>
        <v>241.11222404</v>
      </c>
      <c r="O209" s="36">
        <f>SUMIFS(СВЦЭМ!$F$39:$F$782,СВЦЭМ!$A$39:$A$782,$A209,СВЦЭМ!$B$39:$B$782,O$190)+'СЕТ СН'!$F$12</f>
        <v>241.30445501</v>
      </c>
      <c r="P209" s="36">
        <f>SUMIFS(СВЦЭМ!$F$39:$F$782,СВЦЭМ!$A$39:$A$782,$A209,СВЦЭМ!$B$39:$B$782,P$190)+'СЕТ СН'!$F$12</f>
        <v>243.94743478999999</v>
      </c>
      <c r="Q209" s="36">
        <f>SUMIFS(СВЦЭМ!$F$39:$F$782,СВЦЭМ!$A$39:$A$782,$A209,СВЦЭМ!$B$39:$B$782,Q$190)+'СЕТ СН'!$F$12</f>
        <v>247.22192303</v>
      </c>
      <c r="R209" s="36">
        <f>SUMIFS(СВЦЭМ!$F$39:$F$782,СВЦЭМ!$A$39:$A$782,$A209,СВЦЭМ!$B$39:$B$782,R$190)+'СЕТ СН'!$F$12</f>
        <v>247.71939216999999</v>
      </c>
      <c r="S209" s="36">
        <f>SUMIFS(СВЦЭМ!$F$39:$F$782,СВЦЭМ!$A$39:$A$782,$A209,СВЦЭМ!$B$39:$B$782,S$190)+'СЕТ СН'!$F$12</f>
        <v>245.75912934999999</v>
      </c>
      <c r="T209" s="36">
        <f>SUMIFS(СВЦЭМ!$F$39:$F$782,СВЦЭМ!$A$39:$A$782,$A209,СВЦЭМ!$B$39:$B$782,T$190)+'СЕТ СН'!$F$12</f>
        <v>242.93726658</v>
      </c>
      <c r="U209" s="36">
        <f>SUMIFS(СВЦЭМ!$F$39:$F$782,СВЦЭМ!$A$39:$A$782,$A209,СВЦЭМ!$B$39:$B$782,U$190)+'СЕТ СН'!$F$12</f>
        <v>242.59072148000001</v>
      </c>
      <c r="V209" s="36">
        <f>SUMIFS(СВЦЭМ!$F$39:$F$782,СВЦЭМ!$A$39:$A$782,$A209,СВЦЭМ!$B$39:$B$782,V$190)+'СЕТ СН'!$F$12</f>
        <v>241.47291202</v>
      </c>
      <c r="W209" s="36">
        <f>SUMIFS(СВЦЭМ!$F$39:$F$782,СВЦЭМ!$A$39:$A$782,$A209,СВЦЭМ!$B$39:$B$782,W$190)+'СЕТ СН'!$F$12</f>
        <v>235.99330839999999</v>
      </c>
      <c r="X209" s="36">
        <f>SUMIFS(СВЦЭМ!$F$39:$F$782,СВЦЭМ!$A$39:$A$782,$A209,СВЦЭМ!$B$39:$B$782,X$190)+'СЕТ СН'!$F$12</f>
        <v>241.75778360000001</v>
      </c>
      <c r="Y209" s="36">
        <f>SUMIFS(СВЦЭМ!$F$39:$F$782,СВЦЭМ!$A$39:$A$782,$A209,СВЦЭМ!$B$39:$B$782,Y$190)+'СЕТ СН'!$F$12</f>
        <v>246.54749838999999</v>
      </c>
    </row>
    <row r="210" spans="1:25" ht="15.75" x14ac:dyDescent="0.2">
      <c r="A210" s="35">
        <f t="shared" si="5"/>
        <v>45432</v>
      </c>
      <c r="B210" s="36">
        <f>SUMIFS(СВЦЭМ!$F$39:$F$782,СВЦЭМ!$A$39:$A$782,$A210,СВЦЭМ!$B$39:$B$782,B$190)+'СЕТ СН'!$F$12</f>
        <v>250.14329354</v>
      </c>
      <c r="C210" s="36">
        <f>SUMIFS(СВЦЭМ!$F$39:$F$782,СВЦЭМ!$A$39:$A$782,$A210,СВЦЭМ!$B$39:$B$782,C$190)+'СЕТ СН'!$F$12</f>
        <v>264.48860005</v>
      </c>
      <c r="D210" s="36">
        <f>SUMIFS(СВЦЭМ!$F$39:$F$782,СВЦЭМ!$A$39:$A$782,$A210,СВЦЭМ!$B$39:$B$782,D$190)+'СЕТ СН'!$F$12</f>
        <v>264.88604662</v>
      </c>
      <c r="E210" s="36">
        <f>SUMIFS(СВЦЭМ!$F$39:$F$782,СВЦЭМ!$A$39:$A$782,$A210,СВЦЭМ!$B$39:$B$782,E$190)+'СЕТ СН'!$F$12</f>
        <v>274.16511790999999</v>
      </c>
      <c r="F210" s="36">
        <f>SUMIFS(СВЦЭМ!$F$39:$F$782,СВЦЭМ!$A$39:$A$782,$A210,СВЦЭМ!$B$39:$B$782,F$190)+'СЕТ СН'!$F$12</f>
        <v>273.76170647999999</v>
      </c>
      <c r="G210" s="36">
        <f>SUMIFS(СВЦЭМ!$F$39:$F$782,СВЦЭМ!$A$39:$A$782,$A210,СВЦЭМ!$B$39:$B$782,G$190)+'СЕТ СН'!$F$12</f>
        <v>267.33429372000001</v>
      </c>
      <c r="H210" s="36">
        <f>SUMIFS(СВЦЭМ!$F$39:$F$782,СВЦЭМ!$A$39:$A$782,$A210,СВЦЭМ!$B$39:$B$782,H$190)+'СЕТ СН'!$F$12</f>
        <v>259.09362732</v>
      </c>
      <c r="I210" s="36">
        <f>SUMIFS(СВЦЭМ!$F$39:$F$782,СВЦЭМ!$A$39:$A$782,$A210,СВЦЭМ!$B$39:$B$782,I$190)+'СЕТ СН'!$F$12</f>
        <v>249.13091739000001</v>
      </c>
      <c r="J210" s="36">
        <f>SUMIFS(СВЦЭМ!$F$39:$F$782,СВЦЭМ!$A$39:$A$782,$A210,СВЦЭМ!$B$39:$B$782,J$190)+'СЕТ СН'!$F$12</f>
        <v>242.09223426</v>
      </c>
      <c r="K210" s="36">
        <f>SUMIFS(СВЦЭМ!$F$39:$F$782,СВЦЭМ!$A$39:$A$782,$A210,СВЦЭМ!$B$39:$B$782,K$190)+'СЕТ СН'!$F$12</f>
        <v>241.5873095</v>
      </c>
      <c r="L210" s="36">
        <f>SUMIFS(СВЦЭМ!$F$39:$F$782,СВЦЭМ!$A$39:$A$782,$A210,СВЦЭМ!$B$39:$B$782,L$190)+'СЕТ СН'!$F$12</f>
        <v>239.80328674</v>
      </c>
      <c r="M210" s="36">
        <f>SUMIFS(СВЦЭМ!$F$39:$F$782,СВЦЭМ!$A$39:$A$782,$A210,СВЦЭМ!$B$39:$B$782,M$190)+'СЕТ СН'!$F$12</f>
        <v>241.64381195999999</v>
      </c>
      <c r="N210" s="36">
        <f>SUMIFS(СВЦЭМ!$F$39:$F$782,СВЦЭМ!$A$39:$A$782,$A210,СВЦЭМ!$B$39:$B$782,N$190)+'СЕТ СН'!$F$12</f>
        <v>243.44175752999999</v>
      </c>
      <c r="O210" s="36">
        <f>SUMIFS(СВЦЭМ!$F$39:$F$782,СВЦЭМ!$A$39:$A$782,$A210,СВЦЭМ!$B$39:$B$782,O$190)+'СЕТ СН'!$F$12</f>
        <v>243.24360118000001</v>
      </c>
      <c r="P210" s="36">
        <f>SUMIFS(СВЦЭМ!$F$39:$F$782,СВЦЭМ!$A$39:$A$782,$A210,СВЦЭМ!$B$39:$B$782,P$190)+'СЕТ СН'!$F$12</f>
        <v>245.11418605</v>
      </c>
      <c r="Q210" s="36">
        <f>SUMIFS(СВЦЭМ!$F$39:$F$782,СВЦЭМ!$A$39:$A$782,$A210,СВЦЭМ!$B$39:$B$782,Q$190)+'СЕТ СН'!$F$12</f>
        <v>246.06182630999999</v>
      </c>
      <c r="R210" s="36">
        <f>SUMIFS(СВЦЭМ!$F$39:$F$782,СВЦЭМ!$A$39:$A$782,$A210,СВЦЭМ!$B$39:$B$782,R$190)+'СЕТ СН'!$F$12</f>
        <v>246.97879166000001</v>
      </c>
      <c r="S210" s="36">
        <f>SUMIFS(СВЦЭМ!$F$39:$F$782,СВЦЭМ!$A$39:$A$782,$A210,СВЦЭМ!$B$39:$B$782,S$190)+'СЕТ СН'!$F$12</f>
        <v>245.06838109</v>
      </c>
      <c r="T210" s="36">
        <f>SUMIFS(СВЦЭМ!$F$39:$F$782,СВЦЭМ!$A$39:$A$782,$A210,СВЦЭМ!$B$39:$B$782,T$190)+'СЕТ СН'!$F$12</f>
        <v>242.25548352999999</v>
      </c>
      <c r="U210" s="36">
        <f>SUMIFS(СВЦЭМ!$F$39:$F$782,СВЦЭМ!$A$39:$A$782,$A210,СВЦЭМ!$B$39:$B$782,U$190)+'СЕТ СН'!$F$12</f>
        <v>243.12943299</v>
      </c>
      <c r="V210" s="36">
        <f>SUMIFS(СВЦЭМ!$F$39:$F$782,СВЦЭМ!$A$39:$A$782,$A210,СВЦЭМ!$B$39:$B$782,V$190)+'СЕТ СН'!$F$12</f>
        <v>241.35125123</v>
      </c>
      <c r="W210" s="36">
        <f>SUMIFS(СВЦЭМ!$F$39:$F$782,СВЦЭМ!$A$39:$A$782,$A210,СВЦЭМ!$B$39:$B$782,W$190)+'СЕТ СН'!$F$12</f>
        <v>235.70210341999999</v>
      </c>
      <c r="X210" s="36">
        <f>SUMIFS(СВЦЭМ!$F$39:$F$782,СВЦЭМ!$A$39:$A$782,$A210,СВЦЭМ!$B$39:$B$782,X$190)+'СЕТ СН'!$F$12</f>
        <v>239.81426042000001</v>
      </c>
      <c r="Y210" s="36">
        <f>SUMIFS(СВЦЭМ!$F$39:$F$782,СВЦЭМ!$A$39:$A$782,$A210,СВЦЭМ!$B$39:$B$782,Y$190)+'СЕТ СН'!$F$12</f>
        <v>245.95120539999999</v>
      </c>
    </row>
    <row r="211" spans="1:25" ht="15.75" x14ac:dyDescent="0.2">
      <c r="A211" s="35">
        <f t="shared" si="5"/>
        <v>45433</v>
      </c>
      <c r="B211" s="36">
        <f>SUMIFS(СВЦЭМ!$F$39:$F$782,СВЦЭМ!$A$39:$A$782,$A211,СВЦЭМ!$B$39:$B$782,B$190)+'СЕТ СН'!$F$12</f>
        <v>242.90420105999999</v>
      </c>
      <c r="C211" s="36">
        <f>SUMIFS(СВЦЭМ!$F$39:$F$782,СВЦЭМ!$A$39:$A$782,$A211,СВЦЭМ!$B$39:$B$782,C$190)+'СЕТ СН'!$F$12</f>
        <v>258.82885563999997</v>
      </c>
      <c r="D211" s="36">
        <f>SUMIFS(СВЦЭМ!$F$39:$F$782,СВЦЭМ!$A$39:$A$782,$A211,СВЦЭМ!$B$39:$B$782,D$190)+'СЕТ СН'!$F$12</f>
        <v>260.46612305000002</v>
      </c>
      <c r="E211" s="36">
        <f>SUMIFS(СВЦЭМ!$F$39:$F$782,СВЦЭМ!$A$39:$A$782,$A211,СВЦЭМ!$B$39:$B$782,E$190)+'СЕТ СН'!$F$12</f>
        <v>268.97568710000002</v>
      </c>
      <c r="F211" s="36">
        <f>SUMIFS(СВЦЭМ!$F$39:$F$782,СВЦЭМ!$A$39:$A$782,$A211,СВЦЭМ!$B$39:$B$782,F$190)+'СЕТ СН'!$F$12</f>
        <v>268.01144207999999</v>
      </c>
      <c r="G211" s="36">
        <f>SUMIFS(СВЦЭМ!$F$39:$F$782,СВЦЭМ!$A$39:$A$782,$A211,СВЦЭМ!$B$39:$B$782,G$190)+'СЕТ СН'!$F$12</f>
        <v>261.94266841000001</v>
      </c>
      <c r="H211" s="36">
        <f>SUMIFS(СВЦЭМ!$F$39:$F$782,СВЦЭМ!$A$39:$A$782,$A211,СВЦЭМ!$B$39:$B$782,H$190)+'СЕТ СН'!$F$12</f>
        <v>248.3797845</v>
      </c>
      <c r="I211" s="36">
        <f>SUMIFS(СВЦЭМ!$F$39:$F$782,СВЦЭМ!$A$39:$A$782,$A211,СВЦЭМ!$B$39:$B$782,I$190)+'СЕТ СН'!$F$12</f>
        <v>242.66090062999999</v>
      </c>
      <c r="J211" s="36">
        <f>SUMIFS(СВЦЭМ!$F$39:$F$782,СВЦЭМ!$A$39:$A$782,$A211,СВЦЭМ!$B$39:$B$782,J$190)+'СЕТ СН'!$F$12</f>
        <v>242.00610405</v>
      </c>
      <c r="K211" s="36">
        <f>SUMIFS(СВЦЭМ!$F$39:$F$782,СВЦЭМ!$A$39:$A$782,$A211,СВЦЭМ!$B$39:$B$782,K$190)+'СЕТ СН'!$F$12</f>
        <v>242.91862817000001</v>
      </c>
      <c r="L211" s="36">
        <f>SUMIFS(СВЦЭМ!$F$39:$F$782,СВЦЭМ!$A$39:$A$782,$A211,СВЦЭМ!$B$39:$B$782,L$190)+'СЕТ СН'!$F$12</f>
        <v>238.68177974</v>
      </c>
      <c r="M211" s="36">
        <f>SUMIFS(СВЦЭМ!$F$39:$F$782,СВЦЭМ!$A$39:$A$782,$A211,СВЦЭМ!$B$39:$B$782,M$190)+'СЕТ СН'!$F$12</f>
        <v>238.79661412999999</v>
      </c>
      <c r="N211" s="36">
        <f>SUMIFS(СВЦЭМ!$F$39:$F$782,СВЦЭМ!$A$39:$A$782,$A211,СВЦЭМ!$B$39:$B$782,N$190)+'СЕТ СН'!$F$12</f>
        <v>234.8688842</v>
      </c>
      <c r="O211" s="36">
        <f>SUMIFS(СВЦЭМ!$F$39:$F$782,СВЦЭМ!$A$39:$A$782,$A211,СВЦЭМ!$B$39:$B$782,O$190)+'СЕТ СН'!$F$12</f>
        <v>236.05456294000001</v>
      </c>
      <c r="P211" s="36">
        <f>SUMIFS(СВЦЭМ!$F$39:$F$782,СВЦЭМ!$A$39:$A$782,$A211,СВЦЭМ!$B$39:$B$782,P$190)+'СЕТ СН'!$F$12</f>
        <v>235.88850916999999</v>
      </c>
      <c r="Q211" s="36">
        <f>SUMIFS(СВЦЭМ!$F$39:$F$782,СВЦЭМ!$A$39:$A$782,$A211,СВЦЭМ!$B$39:$B$782,Q$190)+'СЕТ СН'!$F$12</f>
        <v>237.08946302999999</v>
      </c>
      <c r="R211" s="36">
        <f>SUMIFS(СВЦЭМ!$F$39:$F$782,СВЦЭМ!$A$39:$A$782,$A211,СВЦЭМ!$B$39:$B$782,R$190)+'СЕТ СН'!$F$12</f>
        <v>237.01837144999999</v>
      </c>
      <c r="S211" s="36">
        <f>SUMIFS(СВЦЭМ!$F$39:$F$782,СВЦЭМ!$A$39:$A$782,$A211,СВЦЭМ!$B$39:$B$782,S$190)+'СЕТ СН'!$F$12</f>
        <v>237.93467884</v>
      </c>
      <c r="T211" s="36">
        <f>SUMIFS(СВЦЭМ!$F$39:$F$782,СВЦЭМ!$A$39:$A$782,$A211,СВЦЭМ!$B$39:$B$782,T$190)+'СЕТ СН'!$F$12</f>
        <v>237.43290293000001</v>
      </c>
      <c r="U211" s="36">
        <f>SUMIFS(СВЦЭМ!$F$39:$F$782,СВЦЭМ!$A$39:$A$782,$A211,СВЦЭМ!$B$39:$B$782,U$190)+'СЕТ СН'!$F$12</f>
        <v>238.32444303</v>
      </c>
      <c r="V211" s="36">
        <f>SUMIFS(СВЦЭМ!$F$39:$F$782,СВЦЭМ!$A$39:$A$782,$A211,СВЦЭМ!$B$39:$B$782,V$190)+'СЕТ СН'!$F$12</f>
        <v>235.16488948</v>
      </c>
      <c r="W211" s="36">
        <f>SUMIFS(СВЦЭМ!$F$39:$F$782,СВЦЭМ!$A$39:$A$782,$A211,СВЦЭМ!$B$39:$B$782,W$190)+'СЕТ СН'!$F$12</f>
        <v>230.39064746</v>
      </c>
      <c r="X211" s="36">
        <f>SUMIFS(СВЦЭМ!$F$39:$F$782,СВЦЭМ!$A$39:$A$782,$A211,СВЦЭМ!$B$39:$B$782,X$190)+'СЕТ СН'!$F$12</f>
        <v>236.59868599000001</v>
      </c>
      <c r="Y211" s="36">
        <f>SUMIFS(СВЦЭМ!$F$39:$F$782,СВЦЭМ!$A$39:$A$782,$A211,СВЦЭМ!$B$39:$B$782,Y$190)+'СЕТ СН'!$F$12</f>
        <v>235.99741521999999</v>
      </c>
    </row>
    <row r="212" spans="1:25" ht="15.75" x14ac:dyDescent="0.2">
      <c r="A212" s="35">
        <f t="shared" si="5"/>
        <v>45434</v>
      </c>
      <c r="B212" s="36">
        <f>SUMIFS(СВЦЭМ!$F$39:$F$782,СВЦЭМ!$A$39:$A$782,$A212,СВЦЭМ!$B$39:$B$782,B$190)+'СЕТ СН'!$F$12</f>
        <v>243.35142051</v>
      </c>
      <c r="C212" s="36">
        <f>SUMIFS(СВЦЭМ!$F$39:$F$782,СВЦЭМ!$A$39:$A$782,$A212,СВЦЭМ!$B$39:$B$782,C$190)+'СЕТ СН'!$F$12</f>
        <v>254.47302692</v>
      </c>
      <c r="D212" s="36">
        <f>SUMIFS(СВЦЭМ!$F$39:$F$782,СВЦЭМ!$A$39:$A$782,$A212,СВЦЭМ!$B$39:$B$782,D$190)+'СЕТ СН'!$F$12</f>
        <v>260.20295104000002</v>
      </c>
      <c r="E212" s="36">
        <f>SUMIFS(СВЦЭМ!$F$39:$F$782,СВЦЭМ!$A$39:$A$782,$A212,СВЦЭМ!$B$39:$B$782,E$190)+'СЕТ СН'!$F$12</f>
        <v>263.00168332999999</v>
      </c>
      <c r="F212" s="36">
        <f>SUMIFS(СВЦЭМ!$F$39:$F$782,СВЦЭМ!$A$39:$A$782,$A212,СВЦЭМ!$B$39:$B$782,F$190)+'СЕТ СН'!$F$12</f>
        <v>262.78924948999997</v>
      </c>
      <c r="G212" s="36">
        <f>SUMIFS(СВЦЭМ!$F$39:$F$782,СВЦЭМ!$A$39:$A$782,$A212,СВЦЭМ!$B$39:$B$782,G$190)+'СЕТ СН'!$F$12</f>
        <v>263.50182857999999</v>
      </c>
      <c r="H212" s="36">
        <f>SUMIFS(СВЦЭМ!$F$39:$F$782,СВЦЭМ!$A$39:$A$782,$A212,СВЦЭМ!$B$39:$B$782,H$190)+'СЕТ СН'!$F$12</f>
        <v>252.55118504000001</v>
      </c>
      <c r="I212" s="36">
        <f>SUMIFS(СВЦЭМ!$F$39:$F$782,СВЦЭМ!$A$39:$A$782,$A212,СВЦЭМ!$B$39:$B$782,I$190)+'СЕТ СН'!$F$12</f>
        <v>244.67157112000001</v>
      </c>
      <c r="J212" s="36">
        <f>SUMIFS(СВЦЭМ!$F$39:$F$782,СВЦЭМ!$A$39:$A$782,$A212,СВЦЭМ!$B$39:$B$782,J$190)+'СЕТ СН'!$F$12</f>
        <v>245.85264289</v>
      </c>
      <c r="K212" s="36">
        <f>SUMIFS(СВЦЭМ!$F$39:$F$782,СВЦЭМ!$A$39:$A$782,$A212,СВЦЭМ!$B$39:$B$782,K$190)+'СЕТ СН'!$F$12</f>
        <v>241.44237326999999</v>
      </c>
      <c r="L212" s="36">
        <f>SUMIFS(СВЦЭМ!$F$39:$F$782,СВЦЭМ!$A$39:$A$782,$A212,СВЦЭМ!$B$39:$B$782,L$190)+'СЕТ СН'!$F$12</f>
        <v>237.00936596</v>
      </c>
      <c r="M212" s="36">
        <f>SUMIFS(СВЦЭМ!$F$39:$F$782,СВЦЭМ!$A$39:$A$782,$A212,СВЦЭМ!$B$39:$B$782,M$190)+'СЕТ СН'!$F$12</f>
        <v>240.78799106</v>
      </c>
      <c r="N212" s="36">
        <f>SUMIFS(СВЦЭМ!$F$39:$F$782,СВЦЭМ!$A$39:$A$782,$A212,СВЦЭМ!$B$39:$B$782,N$190)+'СЕТ СН'!$F$12</f>
        <v>243.39016451000001</v>
      </c>
      <c r="O212" s="36">
        <f>SUMIFS(СВЦЭМ!$F$39:$F$782,СВЦЭМ!$A$39:$A$782,$A212,СВЦЭМ!$B$39:$B$782,O$190)+'СЕТ СН'!$F$12</f>
        <v>244.67117143999999</v>
      </c>
      <c r="P212" s="36">
        <f>SUMIFS(СВЦЭМ!$F$39:$F$782,СВЦЭМ!$A$39:$A$782,$A212,СВЦЭМ!$B$39:$B$782,P$190)+'СЕТ СН'!$F$12</f>
        <v>245.78753388000001</v>
      </c>
      <c r="Q212" s="36">
        <f>SUMIFS(СВЦЭМ!$F$39:$F$782,СВЦЭМ!$A$39:$A$782,$A212,СВЦЭМ!$B$39:$B$782,Q$190)+'СЕТ СН'!$F$12</f>
        <v>248.15944583000001</v>
      </c>
      <c r="R212" s="36">
        <f>SUMIFS(СВЦЭМ!$F$39:$F$782,СВЦЭМ!$A$39:$A$782,$A212,СВЦЭМ!$B$39:$B$782,R$190)+'СЕТ СН'!$F$12</f>
        <v>248.61956699000001</v>
      </c>
      <c r="S212" s="36">
        <f>SUMIFS(СВЦЭМ!$F$39:$F$782,СВЦЭМ!$A$39:$A$782,$A212,СВЦЭМ!$B$39:$B$782,S$190)+'СЕТ СН'!$F$12</f>
        <v>249.30081304000001</v>
      </c>
      <c r="T212" s="36">
        <f>SUMIFS(СВЦЭМ!$F$39:$F$782,СВЦЭМ!$A$39:$A$782,$A212,СВЦЭМ!$B$39:$B$782,T$190)+'СЕТ СН'!$F$12</f>
        <v>245.99015969000001</v>
      </c>
      <c r="U212" s="36">
        <f>SUMIFS(СВЦЭМ!$F$39:$F$782,СВЦЭМ!$A$39:$A$782,$A212,СВЦЭМ!$B$39:$B$782,U$190)+'СЕТ СН'!$F$12</f>
        <v>244.37550340000001</v>
      </c>
      <c r="V212" s="36">
        <f>SUMIFS(СВЦЭМ!$F$39:$F$782,СВЦЭМ!$A$39:$A$782,$A212,СВЦЭМ!$B$39:$B$782,V$190)+'СЕТ СН'!$F$12</f>
        <v>236.26986406</v>
      </c>
      <c r="W212" s="36">
        <f>SUMIFS(СВЦЭМ!$F$39:$F$782,СВЦЭМ!$A$39:$A$782,$A212,СВЦЭМ!$B$39:$B$782,W$190)+'СЕТ СН'!$F$12</f>
        <v>230.36813466999999</v>
      </c>
      <c r="X212" s="36">
        <f>SUMIFS(СВЦЭМ!$F$39:$F$782,СВЦЭМ!$A$39:$A$782,$A212,СВЦЭМ!$B$39:$B$782,X$190)+'СЕТ СН'!$F$12</f>
        <v>234.76944814000001</v>
      </c>
      <c r="Y212" s="36">
        <f>SUMIFS(СВЦЭМ!$F$39:$F$782,СВЦЭМ!$A$39:$A$782,$A212,СВЦЭМ!$B$39:$B$782,Y$190)+'СЕТ СН'!$F$12</f>
        <v>235.85074241999999</v>
      </c>
    </row>
    <row r="213" spans="1:25" ht="15.75" x14ac:dyDescent="0.2">
      <c r="A213" s="35">
        <f t="shared" si="5"/>
        <v>45435</v>
      </c>
      <c r="B213" s="36">
        <f>SUMIFS(СВЦЭМ!$F$39:$F$782,СВЦЭМ!$A$39:$A$782,$A213,СВЦЭМ!$B$39:$B$782,B$190)+'СЕТ СН'!$F$12</f>
        <v>240.09720461000001</v>
      </c>
      <c r="C213" s="36">
        <f>SUMIFS(СВЦЭМ!$F$39:$F$782,СВЦЭМ!$A$39:$A$782,$A213,СВЦЭМ!$B$39:$B$782,C$190)+'СЕТ СН'!$F$12</f>
        <v>250.85225897999999</v>
      </c>
      <c r="D213" s="36">
        <f>SUMIFS(СВЦЭМ!$F$39:$F$782,СВЦЭМ!$A$39:$A$782,$A213,СВЦЭМ!$B$39:$B$782,D$190)+'СЕТ СН'!$F$12</f>
        <v>253.83682865</v>
      </c>
      <c r="E213" s="36">
        <f>SUMIFS(СВЦЭМ!$F$39:$F$782,СВЦЭМ!$A$39:$A$782,$A213,СВЦЭМ!$B$39:$B$782,E$190)+'СЕТ СН'!$F$12</f>
        <v>252.05603352</v>
      </c>
      <c r="F213" s="36">
        <f>SUMIFS(СВЦЭМ!$F$39:$F$782,СВЦЭМ!$A$39:$A$782,$A213,СВЦЭМ!$B$39:$B$782,F$190)+'СЕТ СН'!$F$12</f>
        <v>253.21663716</v>
      </c>
      <c r="G213" s="36">
        <f>SUMIFS(СВЦЭМ!$F$39:$F$782,СВЦЭМ!$A$39:$A$782,$A213,СВЦЭМ!$B$39:$B$782,G$190)+'СЕТ СН'!$F$12</f>
        <v>251.89680942999999</v>
      </c>
      <c r="H213" s="36">
        <f>SUMIFS(СВЦЭМ!$F$39:$F$782,СВЦЭМ!$A$39:$A$782,$A213,СВЦЭМ!$B$39:$B$782,H$190)+'СЕТ СН'!$F$12</f>
        <v>252.67441896</v>
      </c>
      <c r="I213" s="36">
        <f>SUMIFS(СВЦЭМ!$F$39:$F$782,СВЦЭМ!$A$39:$A$782,$A213,СВЦЭМ!$B$39:$B$782,I$190)+'СЕТ СН'!$F$12</f>
        <v>242.85706769000001</v>
      </c>
      <c r="J213" s="36">
        <f>SUMIFS(СВЦЭМ!$F$39:$F$782,СВЦЭМ!$A$39:$A$782,$A213,СВЦЭМ!$B$39:$B$782,J$190)+'СЕТ СН'!$F$12</f>
        <v>238.34729984000001</v>
      </c>
      <c r="K213" s="36">
        <f>SUMIFS(СВЦЭМ!$F$39:$F$782,СВЦЭМ!$A$39:$A$782,$A213,СВЦЭМ!$B$39:$B$782,K$190)+'СЕТ СН'!$F$12</f>
        <v>236.276859</v>
      </c>
      <c r="L213" s="36">
        <f>SUMIFS(СВЦЭМ!$F$39:$F$782,СВЦЭМ!$A$39:$A$782,$A213,СВЦЭМ!$B$39:$B$782,L$190)+'СЕТ СН'!$F$12</f>
        <v>237.52913475</v>
      </c>
      <c r="M213" s="36">
        <f>SUMIFS(СВЦЭМ!$F$39:$F$782,СВЦЭМ!$A$39:$A$782,$A213,СВЦЭМ!$B$39:$B$782,M$190)+'СЕТ СН'!$F$12</f>
        <v>237.36784213999999</v>
      </c>
      <c r="N213" s="36">
        <f>SUMIFS(СВЦЭМ!$F$39:$F$782,СВЦЭМ!$A$39:$A$782,$A213,СВЦЭМ!$B$39:$B$782,N$190)+'СЕТ СН'!$F$12</f>
        <v>236.40860259999999</v>
      </c>
      <c r="O213" s="36">
        <f>SUMIFS(СВЦЭМ!$F$39:$F$782,СВЦЭМ!$A$39:$A$782,$A213,СВЦЭМ!$B$39:$B$782,O$190)+'СЕТ СН'!$F$12</f>
        <v>237.35940224000001</v>
      </c>
      <c r="P213" s="36">
        <f>SUMIFS(СВЦЭМ!$F$39:$F$782,СВЦЭМ!$A$39:$A$782,$A213,СВЦЭМ!$B$39:$B$782,P$190)+'СЕТ СН'!$F$12</f>
        <v>238.58138633999999</v>
      </c>
      <c r="Q213" s="36">
        <f>SUMIFS(СВЦЭМ!$F$39:$F$782,СВЦЭМ!$A$39:$A$782,$A213,СВЦЭМ!$B$39:$B$782,Q$190)+'СЕТ СН'!$F$12</f>
        <v>241.53655671000001</v>
      </c>
      <c r="R213" s="36">
        <f>SUMIFS(СВЦЭМ!$F$39:$F$782,СВЦЭМ!$A$39:$A$782,$A213,СВЦЭМ!$B$39:$B$782,R$190)+'СЕТ СН'!$F$12</f>
        <v>241.92427085</v>
      </c>
      <c r="S213" s="36">
        <f>SUMIFS(СВЦЭМ!$F$39:$F$782,СВЦЭМ!$A$39:$A$782,$A213,СВЦЭМ!$B$39:$B$782,S$190)+'СЕТ СН'!$F$12</f>
        <v>240.10812125999999</v>
      </c>
      <c r="T213" s="36">
        <f>SUMIFS(СВЦЭМ!$F$39:$F$782,СВЦЭМ!$A$39:$A$782,$A213,СВЦЭМ!$B$39:$B$782,T$190)+'СЕТ СН'!$F$12</f>
        <v>240.08499062000001</v>
      </c>
      <c r="U213" s="36">
        <f>SUMIFS(СВЦЭМ!$F$39:$F$782,СВЦЭМ!$A$39:$A$782,$A213,СВЦЭМ!$B$39:$B$782,U$190)+'СЕТ СН'!$F$12</f>
        <v>242.20781228000001</v>
      </c>
      <c r="V213" s="36">
        <f>SUMIFS(СВЦЭМ!$F$39:$F$782,СВЦЭМ!$A$39:$A$782,$A213,СВЦЭМ!$B$39:$B$782,V$190)+'СЕТ СН'!$F$12</f>
        <v>240.47302872</v>
      </c>
      <c r="W213" s="36">
        <f>SUMIFS(СВЦЭМ!$F$39:$F$782,СВЦЭМ!$A$39:$A$782,$A213,СВЦЭМ!$B$39:$B$782,W$190)+'СЕТ СН'!$F$12</f>
        <v>236.74902133000001</v>
      </c>
      <c r="X213" s="36">
        <f>SUMIFS(СВЦЭМ!$F$39:$F$782,СВЦЭМ!$A$39:$A$782,$A213,СВЦЭМ!$B$39:$B$782,X$190)+'СЕТ СН'!$F$12</f>
        <v>240.81966679999999</v>
      </c>
      <c r="Y213" s="36">
        <f>SUMIFS(СВЦЭМ!$F$39:$F$782,СВЦЭМ!$A$39:$A$782,$A213,СВЦЭМ!$B$39:$B$782,Y$190)+'СЕТ СН'!$F$12</f>
        <v>249.75974255</v>
      </c>
    </row>
    <row r="214" spans="1:25" ht="15.75" x14ac:dyDescent="0.2">
      <c r="A214" s="35">
        <f t="shared" si="5"/>
        <v>45436</v>
      </c>
      <c r="B214" s="36">
        <f>SUMIFS(СВЦЭМ!$F$39:$F$782,СВЦЭМ!$A$39:$A$782,$A214,СВЦЭМ!$B$39:$B$782,B$190)+'СЕТ СН'!$F$12</f>
        <v>238.38862334999999</v>
      </c>
      <c r="C214" s="36">
        <f>SUMIFS(СВЦЭМ!$F$39:$F$782,СВЦЭМ!$A$39:$A$782,$A214,СВЦЭМ!$B$39:$B$782,C$190)+'СЕТ СН'!$F$12</f>
        <v>250.39931067000001</v>
      </c>
      <c r="D214" s="36">
        <f>SUMIFS(СВЦЭМ!$F$39:$F$782,СВЦЭМ!$A$39:$A$782,$A214,СВЦЭМ!$B$39:$B$782,D$190)+'СЕТ СН'!$F$12</f>
        <v>253.06128297999999</v>
      </c>
      <c r="E214" s="36">
        <f>SUMIFS(СВЦЭМ!$F$39:$F$782,СВЦЭМ!$A$39:$A$782,$A214,СВЦЭМ!$B$39:$B$782,E$190)+'СЕТ СН'!$F$12</f>
        <v>262.65568271000001</v>
      </c>
      <c r="F214" s="36">
        <f>SUMIFS(СВЦЭМ!$F$39:$F$782,СВЦЭМ!$A$39:$A$782,$A214,СВЦЭМ!$B$39:$B$782,F$190)+'СЕТ СН'!$F$12</f>
        <v>260.72688929999998</v>
      </c>
      <c r="G214" s="36">
        <f>SUMIFS(СВЦЭМ!$F$39:$F$782,СВЦЭМ!$A$39:$A$782,$A214,СВЦЭМ!$B$39:$B$782,G$190)+'СЕТ СН'!$F$12</f>
        <v>255.09947532999999</v>
      </c>
      <c r="H214" s="36">
        <f>SUMIFS(СВЦЭМ!$F$39:$F$782,СВЦЭМ!$A$39:$A$782,$A214,СВЦЭМ!$B$39:$B$782,H$190)+'СЕТ СН'!$F$12</f>
        <v>237.80372743000001</v>
      </c>
      <c r="I214" s="36">
        <f>SUMIFS(СВЦЭМ!$F$39:$F$782,СВЦЭМ!$A$39:$A$782,$A214,СВЦЭМ!$B$39:$B$782,I$190)+'СЕТ СН'!$F$12</f>
        <v>225.03206596999999</v>
      </c>
      <c r="J214" s="36">
        <f>SUMIFS(СВЦЭМ!$F$39:$F$782,СВЦЭМ!$A$39:$A$782,$A214,СВЦЭМ!$B$39:$B$782,J$190)+'СЕТ СН'!$F$12</f>
        <v>219.63114586</v>
      </c>
      <c r="K214" s="36">
        <f>SUMIFS(СВЦЭМ!$F$39:$F$782,СВЦЭМ!$A$39:$A$782,$A214,СВЦЭМ!$B$39:$B$782,K$190)+'СЕТ СН'!$F$12</f>
        <v>216.0911203</v>
      </c>
      <c r="L214" s="36">
        <f>SUMIFS(СВЦЭМ!$F$39:$F$782,СВЦЭМ!$A$39:$A$782,$A214,СВЦЭМ!$B$39:$B$782,L$190)+'СЕТ СН'!$F$12</f>
        <v>213.41821533999999</v>
      </c>
      <c r="M214" s="36">
        <f>SUMIFS(СВЦЭМ!$F$39:$F$782,СВЦЭМ!$A$39:$A$782,$A214,СВЦЭМ!$B$39:$B$782,M$190)+'СЕТ СН'!$F$12</f>
        <v>213.40347345999999</v>
      </c>
      <c r="N214" s="36">
        <f>SUMIFS(СВЦЭМ!$F$39:$F$782,СВЦЭМ!$A$39:$A$782,$A214,СВЦЭМ!$B$39:$B$782,N$190)+'СЕТ СН'!$F$12</f>
        <v>214.76664699</v>
      </c>
      <c r="O214" s="36">
        <f>SUMIFS(СВЦЭМ!$F$39:$F$782,СВЦЭМ!$A$39:$A$782,$A214,СВЦЭМ!$B$39:$B$782,O$190)+'СЕТ СН'!$F$12</f>
        <v>215.56306635999999</v>
      </c>
      <c r="P214" s="36">
        <f>SUMIFS(СВЦЭМ!$F$39:$F$782,СВЦЭМ!$A$39:$A$782,$A214,СВЦЭМ!$B$39:$B$782,P$190)+'СЕТ СН'!$F$12</f>
        <v>216.74819840999999</v>
      </c>
      <c r="Q214" s="36">
        <f>SUMIFS(СВЦЭМ!$F$39:$F$782,СВЦЭМ!$A$39:$A$782,$A214,СВЦЭМ!$B$39:$B$782,Q$190)+'СЕТ СН'!$F$12</f>
        <v>219.32235158</v>
      </c>
      <c r="R214" s="36">
        <f>SUMIFS(СВЦЭМ!$F$39:$F$782,СВЦЭМ!$A$39:$A$782,$A214,СВЦЭМ!$B$39:$B$782,R$190)+'СЕТ СН'!$F$12</f>
        <v>222.23787425</v>
      </c>
      <c r="S214" s="36">
        <f>SUMIFS(СВЦЭМ!$F$39:$F$782,СВЦЭМ!$A$39:$A$782,$A214,СВЦЭМ!$B$39:$B$782,S$190)+'СЕТ СН'!$F$12</f>
        <v>221.42095709</v>
      </c>
      <c r="T214" s="36">
        <f>SUMIFS(СВЦЭМ!$F$39:$F$782,СВЦЭМ!$A$39:$A$782,$A214,СВЦЭМ!$B$39:$B$782,T$190)+'СЕТ СН'!$F$12</f>
        <v>218.61147009999999</v>
      </c>
      <c r="U214" s="36">
        <f>SUMIFS(СВЦЭМ!$F$39:$F$782,СВЦЭМ!$A$39:$A$782,$A214,СВЦЭМ!$B$39:$B$782,U$190)+'СЕТ СН'!$F$12</f>
        <v>216.55438457</v>
      </c>
      <c r="V214" s="36">
        <f>SUMIFS(СВЦЭМ!$F$39:$F$782,СВЦЭМ!$A$39:$A$782,$A214,СВЦЭМ!$B$39:$B$782,V$190)+'СЕТ СН'!$F$12</f>
        <v>214.31509763</v>
      </c>
      <c r="W214" s="36">
        <f>SUMIFS(СВЦЭМ!$F$39:$F$782,СВЦЭМ!$A$39:$A$782,$A214,СВЦЭМ!$B$39:$B$782,W$190)+'СЕТ СН'!$F$12</f>
        <v>211.40204284999999</v>
      </c>
      <c r="X214" s="36">
        <f>SUMIFS(СВЦЭМ!$F$39:$F$782,СВЦЭМ!$A$39:$A$782,$A214,СВЦЭМ!$B$39:$B$782,X$190)+'СЕТ СН'!$F$12</f>
        <v>214.22897696000001</v>
      </c>
      <c r="Y214" s="36">
        <f>SUMIFS(СВЦЭМ!$F$39:$F$782,СВЦЭМ!$A$39:$A$782,$A214,СВЦЭМ!$B$39:$B$782,Y$190)+'СЕТ СН'!$F$12</f>
        <v>227.72895138000001</v>
      </c>
    </row>
    <row r="215" spans="1:25" ht="15.75" x14ac:dyDescent="0.2">
      <c r="A215" s="35">
        <f t="shared" si="5"/>
        <v>45437</v>
      </c>
      <c r="B215" s="36">
        <f>SUMIFS(СВЦЭМ!$F$39:$F$782,СВЦЭМ!$A$39:$A$782,$A215,СВЦЭМ!$B$39:$B$782,B$190)+'СЕТ СН'!$F$12</f>
        <v>225.26733075999999</v>
      </c>
      <c r="C215" s="36">
        <f>SUMIFS(СВЦЭМ!$F$39:$F$782,СВЦЭМ!$A$39:$A$782,$A215,СВЦЭМ!$B$39:$B$782,C$190)+'СЕТ СН'!$F$12</f>
        <v>235.40977745999999</v>
      </c>
      <c r="D215" s="36">
        <f>SUMIFS(СВЦЭМ!$F$39:$F$782,СВЦЭМ!$A$39:$A$782,$A215,СВЦЭМ!$B$39:$B$782,D$190)+'СЕТ СН'!$F$12</f>
        <v>252.56125154</v>
      </c>
      <c r="E215" s="36">
        <f>SUMIFS(СВЦЭМ!$F$39:$F$782,СВЦЭМ!$A$39:$A$782,$A215,СВЦЭМ!$B$39:$B$782,E$190)+'СЕТ СН'!$F$12</f>
        <v>253.41587496</v>
      </c>
      <c r="F215" s="36">
        <f>SUMIFS(СВЦЭМ!$F$39:$F$782,СВЦЭМ!$A$39:$A$782,$A215,СВЦЭМ!$B$39:$B$782,F$190)+'СЕТ СН'!$F$12</f>
        <v>251.98411887</v>
      </c>
      <c r="G215" s="36">
        <f>SUMIFS(СВЦЭМ!$F$39:$F$782,СВЦЭМ!$A$39:$A$782,$A215,СВЦЭМ!$B$39:$B$782,G$190)+'СЕТ СН'!$F$12</f>
        <v>254.19511858000001</v>
      </c>
      <c r="H215" s="36">
        <f>SUMIFS(СВЦЭМ!$F$39:$F$782,СВЦЭМ!$A$39:$A$782,$A215,СВЦЭМ!$B$39:$B$782,H$190)+'СЕТ СН'!$F$12</f>
        <v>246.6689691</v>
      </c>
      <c r="I215" s="36">
        <f>SUMIFS(СВЦЭМ!$F$39:$F$782,СВЦЭМ!$A$39:$A$782,$A215,СВЦЭМ!$B$39:$B$782,I$190)+'СЕТ СН'!$F$12</f>
        <v>234.79286393000001</v>
      </c>
      <c r="J215" s="36">
        <f>SUMIFS(СВЦЭМ!$F$39:$F$782,СВЦЭМ!$A$39:$A$782,$A215,СВЦЭМ!$B$39:$B$782,J$190)+'СЕТ СН'!$F$12</f>
        <v>219.52637114999999</v>
      </c>
      <c r="K215" s="36">
        <f>SUMIFS(СВЦЭМ!$F$39:$F$782,СВЦЭМ!$A$39:$A$782,$A215,СВЦЭМ!$B$39:$B$782,K$190)+'СЕТ СН'!$F$12</f>
        <v>211.99543204</v>
      </c>
      <c r="L215" s="36">
        <f>SUMIFS(СВЦЭМ!$F$39:$F$782,СВЦЭМ!$A$39:$A$782,$A215,СВЦЭМ!$B$39:$B$782,L$190)+'СЕТ СН'!$F$12</f>
        <v>210.86564901</v>
      </c>
      <c r="M215" s="36">
        <f>SUMIFS(СВЦЭМ!$F$39:$F$782,СВЦЭМ!$A$39:$A$782,$A215,СВЦЭМ!$B$39:$B$782,M$190)+'СЕТ СН'!$F$12</f>
        <v>209.78984267999999</v>
      </c>
      <c r="N215" s="36">
        <f>SUMIFS(СВЦЭМ!$F$39:$F$782,СВЦЭМ!$A$39:$A$782,$A215,СВЦЭМ!$B$39:$B$782,N$190)+'СЕТ СН'!$F$12</f>
        <v>209.06456014</v>
      </c>
      <c r="O215" s="36">
        <f>SUMIFS(СВЦЭМ!$F$39:$F$782,СВЦЭМ!$A$39:$A$782,$A215,СВЦЭМ!$B$39:$B$782,O$190)+'СЕТ СН'!$F$12</f>
        <v>211.05840455000001</v>
      </c>
      <c r="P215" s="36">
        <f>SUMIFS(СВЦЭМ!$F$39:$F$782,СВЦЭМ!$A$39:$A$782,$A215,СВЦЭМ!$B$39:$B$782,P$190)+'СЕТ СН'!$F$12</f>
        <v>212.58971557999999</v>
      </c>
      <c r="Q215" s="36">
        <f>SUMIFS(СВЦЭМ!$F$39:$F$782,СВЦЭМ!$A$39:$A$782,$A215,СВЦЭМ!$B$39:$B$782,Q$190)+'СЕТ СН'!$F$12</f>
        <v>215.32897030000001</v>
      </c>
      <c r="R215" s="36">
        <f>SUMIFS(СВЦЭМ!$F$39:$F$782,СВЦЭМ!$A$39:$A$782,$A215,СВЦЭМ!$B$39:$B$782,R$190)+'СЕТ СН'!$F$12</f>
        <v>217.51167580000001</v>
      </c>
      <c r="S215" s="36">
        <f>SUMIFS(СВЦЭМ!$F$39:$F$782,СВЦЭМ!$A$39:$A$782,$A215,СВЦЭМ!$B$39:$B$782,S$190)+'СЕТ СН'!$F$12</f>
        <v>215.51403735</v>
      </c>
      <c r="T215" s="36">
        <f>SUMIFS(СВЦЭМ!$F$39:$F$782,СВЦЭМ!$A$39:$A$782,$A215,СВЦЭМ!$B$39:$B$782,T$190)+'СЕТ СН'!$F$12</f>
        <v>212.30618769</v>
      </c>
      <c r="U215" s="36">
        <f>SUMIFS(СВЦЭМ!$F$39:$F$782,СВЦЭМ!$A$39:$A$782,$A215,СВЦЭМ!$B$39:$B$782,U$190)+'СЕТ СН'!$F$12</f>
        <v>214.06655474999999</v>
      </c>
      <c r="V215" s="36">
        <f>SUMIFS(СВЦЭМ!$F$39:$F$782,СВЦЭМ!$A$39:$A$782,$A215,СВЦЭМ!$B$39:$B$782,V$190)+'СЕТ СН'!$F$12</f>
        <v>214.28752507999999</v>
      </c>
      <c r="W215" s="36">
        <f>SUMIFS(СВЦЭМ!$F$39:$F$782,СВЦЭМ!$A$39:$A$782,$A215,СВЦЭМ!$B$39:$B$782,W$190)+'СЕТ СН'!$F$12</f>
        <v>212.78953192</v>
      </c>
      <c r="X215" s="36">
        <f>SUMIFS(СВЦЭМ!$F$39:$F$782,СВЦЭМ!$A$39:$A$782,$A215,СВЦЭМ!$B$39:$B$782,X$190)+'СЕТ СН'!$F$12</f>
        <v>212.46732064</v>
      </c>
      <c r="Y215" s="36">
        <f>SUMIFS(СВЦЭМ!$F$39:$F$782,СВЦЭМ!$A$39:$A$782,$A215,СВЦЭМ!$B$39:$B$782,Y$190)+'СЕТ СН'!$F$12</f>
        <v>219.28545406999999</v>
      </c>
    </row>
    <row r="216" spans="1:25" ht="15.75" x14ac:dyDescent="0.2">
      <c r="A216" s="35">
        <f t="shared" si="5"/>
        <v>45438</v>
      </c>
      <c r="B216" s="36">
        <f>SUMIFS(СВЦЭМ!$F$39:$F$782,СВЦЭМ!$A$39:$A$782,$A216,СВЦЭМ!$B$39:$B$782,B$190)+'СЕТ СН'!$F$12</f>
        <v>237.61382818999999</v>
      </c>
      <c r="C216" s="36">
        <f>SUMIFS(СВЦЭМ!$F$39:$F$782,СВЦЭМ!$A$39:$A$782,$A216,СВЦЭМ!$B$39:$B$782,C$190)+'СЕТ СН'!$F$12</f>
        <v>246.66044348</v>
      </c>
      <c r="D216" s="36">
        <f>SUMIFS(СВЦЭМ!$F$39:$F$782,СВЦЭМ!$A$39:$A$782,$A216,СВЦЭМ!$B$39:$B$782,D$190)+'СЕТ СН'!$F$12</f>
        <v>253.67088894</v>
      </c>
      <c r="E216" s="36">
        <f>SUMIFS(СВЦЭМ!$F$39:$F$782,СВЦЭМ!$A$39:$A$782,$A216,СВЦЭМ!$B$39:$B$782,E$190)+'СЕТ СН'!$F$12</f>
        <v>252.69225539999999</v>
      </c>
      <c r="F216" s="36">
        <f>SUMIFS(СВЦЭМ!$F$39:$F$782,СВЦЭМ!$A$39:$A$782,$A216,СВЦЭМ!$B$39:$B$782,F$190)+'СЕТ СН'!$F$12</f>
        <v>248.673079</v>
      </c>
      <c r="G216" s="36">
        <f>SUMIFS(СВЦЭМ!$F$39:$F$782,СВЦЭМ!$A$39:$A$782,$A216,СВЦЭМ!$B$39:$B$782,G$190)+'СЕТ СН'!$F$12</f>
        <v>249.73228363000001</v>
      </c>
      <c r="H216" s="36">
        <f>SUMIFS(СВЦЭМ!$F$39:$F$782,СВЦЭМ!$A$39:$A$782,$A216,СВЦЭМ!$B$39:$B$782,H$190)+'СЕТ СН'!$F$12</f>
        <v>248.81646352000001</v>
      </c>
      <c r="I216" s="36">
        <f>SUMIFS(СВЦЭМ!$F$39:$F$782,СВЦЭМ!$A$39:$A$782,$A216,СВЦЭМ!$B$39:$B$782,I$190)+'СЕТ СН'!$F$12</f>
        <v>245.34234559999999</v>
      </c>
      <c r="J216" s="36">
        <f>SUMIFS(СВЦЭМ!$F$39:$F$782,СВЦЭМ!$A$39:$A$782,$A216,СВЦЭМ!$B$39:$B$782,J$190)+'СЕТ СН'!$F$12</f>
        <v>234.28226527000001</v>
      </c>
      <c r="K216" s="36">
        <f>SUMIFS(СВЦЭМ!$F$39:$F$782,СВЦЭМ!$A$39:$A$782,$A216,СВЦЭМ!$B$39:$B$782,K$190)+'СЕТ СН'!$F$12</f>
        <v>223.56449699999999</v>
      </c>
      <c r="L216" s="36">
        <f>SUMIFS(СВЦЭМ!$F$39:$F$782,СВЦЭМ!$A$39:$A$782,$A216,СВЦЭМ!$B$39:$B$782,L$190)+'СЕТ СН'!$F$12</f>
        <v>220.30526098999999</v>
      </c>
      <c r="M216" s="36">
        <f>SUMIFS(СВЦЭМ!$F$39:$F$782,СВЦЭМ!$A$39:$A$782,$A216,СВЦЭМ!$B$39:$B$782,M$190)+'СЕТ СН'!$F$12</f>
        <v>219.43127856999999</v>
      </c>
      <c r="N216" s="36">
        <f>SUMIFS(СВЦЭМ!$F$39:$F$782,СВЦЭМ!$A$39:$A$782,$A216,СВЦЭМ!$B$39:$B$782,N$190)+'СЕТ СН'!$F$12</f>
        <v>220.84303804999999</v>
      </c>
      <c r="O216" s="36">
        <f>SUMIFS(СВЦЭМ!$F$39:$F$782,СВЦЭМ!$A$39:$A$782,$A216,СВЦЭМ!$B$39:$B$782,O$190)+'СЕТ СН'!$F$12</f>
        <v>223.95395047</v>
      </c>
      <c r="P216" s="36">
        <f>SUMIFS(СВЦЭМ!$F$39:$F$782,СВЦЭМ!$A$39:$A$782,$A216,СВЦЭМ!$B$39:$B$782,P$190)+'СЕТ СН'!$F$12</f>
        <v>224.98068122000001</v>
      </c>
      <c r="Q216" s="36">
        <f>SUMIFS(СВЦЭМ!$F$39:$F$782,СВЦЭМ!$A$39:$A$782,$A216,СВЦЭМ!$B$39:$B$782,Q$190)+'СЕТ СН'!$F$12</f>
        <v>227.23944262000001</v>
      </c>
      <c r="R216" s="36">
        <f>SUMIFS(СВЦЭМ!$F$39:$F$782,СВЦЭМ!$A$39:$A$782,$A216,СВЦЭМ!$B$39:$B$782,R$190)+'СЕТ СН'!$F$12</f>
        <v>227.63697257000001</v>
      </c>
      <c r="S216" s="36">
        <f>SUMIFS(СВЦЭМ!$F$39:$F$782,СВЦЭМ!$A$39:$A$782,$A216,СВЦЭМ!$B$39:$B$782,S$190)+'СЕТ СН'!$F$12</f>
        <v>224.90942681999999</v>
      </c>
      <c r="T216" s="36">
        <f>SUMIFS(СВЦЭМ!$F$39:$F$782,СВЦЭМ!$A$39:$A$782,$A216,СВЦЭМ!$B$39:$B$782,T$190)+'СЕТ СН'!$F$12</f>
        <v>220.45758043000001</v>
      </c>
      <c r="U216" s="36">
        <f>SUMIFS(СВЦЭМ!$F$39:$F$782,СВЦЭМ!$A$39:$A$782,$A216,СВЦЭМ!$B$39:$B$782,U$190)+'СЕТ СН'!$F$12</f>
        <v>219.79784272000001</v>
      </c>
      <c r="V216" s="36">
        <f>SUMIFS(СВЦЭМ!$F$39:$F$782,СВЦЭМ!$A$39:$A$782,$A216,СВЦЭМ!$B$39:$B$782,V$190)+'СЕТ СН'!$F$12</f>
        <v>220.90222736000001</v>
      </c>
      <c r="W216" s="36">
        <f>SUMIFS(СВЦЭМ!$F$39:$F$782,СВЦЭМ!$A$39:$A$782,$A216,СВЦЭМ!$B$39:$B$782,W$190)+'СЕТ СН'!$F$12</f>
        <v>217.53874827999999</v>
      </c>
      <c r="X216" s="36">
        <f>SUMIFS(СВЦЭМ!$F$39:$F$782,СВЦЭМ!$A$39:$A$782,$A216,СВЦЭМ!$B$39:$B$782,X$190)+'СЕТ СН'!$F$12</f>
        <v>217.89691694000001</v>
      </c>
      <c r="Y216" s="36">
        <f>SUMIFS(СВЦЭМ!$F$39:$F$782,СВЦЭМ!$A$39:$A$782,$A216,СВЦЭМ!$B$39:$B$782,Y$190)+'СЕТ СН'!$F$12</f>
        <v>222.1731997</v>
      </c>
    </row>
    <row r="217" spans="1:25" ht="15.75" x14ac:dyDescent="0.2">
      <c r="A217" s="35">
        <f t="shared" si="5"/>
        <v>45439</v>
      </c>
      <c r="B217" s="36">
        <f>SUMIFS(СВЦЭМ!$F$39:$F$782,СВЦЭМ!$A$39:$A$782,$A217,СВЦЭМ!$B$39:$B$782,B$190)+'СЕТ СН'!$F$12</f>
        <v>237.44157290999999</v>
      </c>
      <c r="C217" s="36">
        <f>SUMIFS(СВЦЭМ!$F$39:$F$782,СВЦЭМ!$A$39:$A$782,$A217,СВЦЭМ!$B$39:$B$782,C$190)+'СЕТ СН'!$F$12</f>
        <v>249.21374671000001</v>
      </c>
      <c r="D217" s="36">
        <f>SUMIFS(СВЦЭМ!$F$39:$F$782,СВЦЭМ!$A$39:$A$782,$A217,СВЦЭМ!$B$39:$B$782,D$190)+'СЕТ СН'!$F$12</f>
        <v>258.57231436000001</v>
      </c>
      <c r="E217" s="36">
        <f>SUMIFS(СВЦЭМ!$F$39:$F$782,СВЦЭМ!$A$39:$A$782,$A217,СВЦЭМ!$B$39:$B$782,E$190)+'СЕТ СН'!$F$12</f>
        <v>256.50681379000002</v>
      </c>
      <c r="F217" s="36">
        <f>SUMIFS(СВЦЭМ!$F$39:$F$782,СВЦЭМ!$A$39:$A$782,$A217,СВЦЭМ!$B$39:$B$782,F$190)+'СЕТ СН'!$F$12</f>
        <v>256.91135086999998</v>
      </c>
      <c r="G217" s="36">
        <f>SUMIFS(СВЦЭМ!$F$39:$F$782,СВЦЭМ!$A$39:$A$782,$A217,СВЦЭМ!$B$39:$B$782,G$190)+'СЕТ СН'!$F$12</f>
        <v>253.18960109</v>
      </c>
      <c r="H217" s="36">
        <f>SUMIFS(СВЦЭМ!$F$39:$F$782,СВЦЭМ!$A$39:$A$782,$A217,СВЦЭМ!$B$39:$B$782,H$190)+'СЕТ СН'!$F$12</f>
        <v>245.60880700000001</v>
      </c>
      <c r="I217" s="36">
        <f>SUMIFS(СВЦЭМ!$F$39:$F$782,СВЦЭМ!$A$39:$A$782,$A217,СВЦЭМ!$B$39:$B$782,I$190)+'СЕТ СН'!$F$12</f>
        <v>234.47613451000001</v>
      </c>
      <c r="J217" s="36">
        <f>SUMIFS(СВЦЭМ!$F$39:$F$782,СВЦЭМ!$A$39:$A$782,$A217,СВЦЭМ!$B$39:$B$782,J$190)+'СЕТ СН'!$F$12</f>
        <v>229.57003911999999</v>
      </c>
      <c r="K217" s="36">
        <f>SUMIFS(СВЦЭМ!$F$39:$F$782,СВЦЭМ!$A$39:$A$782,$A217,СВЦЭМ!$B$39:$B$782,K$190)+'СЕТ СН'!$F$12</f>
        <v>223.54722036000001</v>
      </c>
      <c r="L217" s="36">
        <f>SUMIFS(СВЦЭМ!$F$39:$F$782,СВЦЭМ!$A$39:$A$782,$A217,СВЦЭМ!$B$39:$B$782,L$190)+'СЕТ СН'!$F$12</f>
        <v>213.97599814</v>
      </c>
      <c r="M217" s="36">
        <f>SUMIFS(СВЦЭМ!$F$39:$F$782,СВЦЭМ!$A$39:$A$782,$A217,СВЦЭМ!$B$39:$B$782,M$190)+'СЕТ СН'!$F$12</f>
        <v>214.88009600000001</v>
      </c>
      <c r="N217" s="36">
        <f>SUMIFS(СВЦЭМ!$F$39:$F$782,СВЦЭМ!$A$39:$A$782,$A217,СВЦЭМ!$B$39:$B$782,N$190)+'СЕТ СН'!$F$12</f>
        <v>223.10961714000001</v>
      </c>
      <c r="O217" s="36">
        <f>SUMIFS(СВЦЭМ!$F$39:$F$782,СВЦЭМ!$A$39:$A$782,$A217,СВЦЭМ!$B$39:$B$782,O$190)+'СЕТ СН'!$F$12</f>
        <v>219.51848802000001</v>
      </c>
      <c r="P217" s="36">
        <f>SUMIFS(СВЦЭМ!$F$39:$F$782,СВЦЭМ!$A$39:$A$782,$A217,СВЦЭМ!$B$39:$B$782,P$190)+'СЕТ СН'!$F$12</f>
        <v>220.60238944</v>
      </c>
      <c r="Q217" s="36">
        <f>SUMIFS(СВЦЭМ!$F$39:$F$782,СВЦЭМ!$A$39:$A$782,$A217,СВЦЭМ!$B$39:$B$782,Q$190)+'СЕТ СН'!$F$12</f>
        <v>223.96213356000001</v>
      </c>
      <c r="R217" s="36">
        <f>SUMIFS(СВЦЭМ!$F$39:$F$782,СВЦЭМ!$A$39:$A$782,$A217,СВЦЭМ!$B$39:$B$782,R$190)+'СЕТ СН'!$F$12</f>
        <v>224.34205997000001</v>
      </c>
      <c r="S217" s="36">
        <f>SUMIFS(СВЦЭМ!$F$39:$F$782,СВЦЭМ!$A$39:$A$782,$A217,СВЦЭМ!$B$39:$B$782,S$190)+'СЕТ СН'!$F$12</f>
        <v>227.28583714999999</v>
      </c>
      <c r="T217" s="36">
        <f>SUMIFS(СВЦЭМ!$F$39:$F$782,СВЦЭМ!$A$39:$A$782,$A217,СВЦЭМ!$B$39:$B$782,T$190)+'СЕТ СН'!$F$12</f>
        <v>227.16192608</v>
      </c>
      <c r="U217" s="36">
        <f>SUMIFS(СВЦЭМ!$F$39:$F$782,СВЦЭМ!$A$39:$A$782,$A217,СВЦЭМ!$B$39:$B$782,U$190)+'СЕТ СН'!$F$12</f>
        <v>225.85511413</v>
      </c>
      <c r="V217" s="36">
        <f>SUMIFS(СВЦЭМ!$F$39:$F$782,СВЦЭМ!$A$39:$A$782,$A217,СВЦЭМ!$B$39:$B$782,V$190)+'СЕТ СН'!$F$12</f>
        <v>220.80304185</v>
      </c>
      <c r="W217" s="36">
        <f>SUMIFS(СВЦЭМ!$F$39:$F$782,СВЦЭМ!$A$39:$A$782,$A217,СВЦЭМ!$B$39:$B$782,W$190)+'СЕТ СН'!$F$12</f>
        <v>215.05810958999999</v>
      </c>
      <c r="X217" s="36">
        <f>SUMIFS(СВЦЭМ!$F$39:$F$782,СВЦЭМ!$A$39:$A$782,$A217,СВЦЭМ!$B$39:$B$782,X$190)+'СЕТ СН'!$F$12</f>
        <v>221.81600053</v>
      </c>
      <c r="Y217" s="36">
        <f>SUMIFS(СВЦЭМ!$F$39:$F$782,СВЦЭМ!$A$39:$A$782,$A217,СВЦЭМ!$B$39:$B$782,Y$190)+'СЕТ СН'!$F$12</f>
        <v>226.37225760000001</v>
      </c>
    </row>
    <row r="218" spans="1:25" ht="15.75" x14ac:dyDescent="0.2">
      <c r="A218" s="35">
        <f t="shared" si="5"/>
        <v>45440</v>
      </c>
      <c r="B218" s="36">
        <f>SUMIFS(СВЦЭМ!$F$39:$F$782,СВЦЭМ!$A$39:$A$782,$A218,СВЦЭМ!$B$39:$B$782,B$190)+'СЕТ СН'!$F$12</f>
        <v>237.12366713</v>
      </c>
      <c r="C218" s="36">
        <f>SUMIFS(СВЦЭМ!$F$39:$F$782,СВЦЭМ!$A$39:$A$782,$A218,СВЦЭМ!$B$39:$B$782,C$190)+'СЕТ СН'!$F$12</f>
        <v>245.42715878000001</v>
      </c>
      <c r="D218" s="36">
        <f>SUMIFS(СВЦЭМ!$F$39:$F$782,СВЦЭМ!$A$39:$A$782,$A218,СВЦЭМ!$B$39:$B$782,D$190)+'СЕТ СН'!$F$12</f>
        <v>255.14431858</v>
      </c>
      <c r="E218" s="36">
        <f>SUMIFS(СВЦЭМ!$F$39:$F$782,СВЦЭМ!$A$39:$A$782,$A218,СВЦЭМ!$B$39:$B$782,E$190)+'СЕТ СН'!$F$12</f>
        <v>255.14439117000001</v>
      </c>
      <c r="F218" s="36">
        <f>SUMIFS(СВЦЭМ!$F$39:$F$782,СВЦЭМ!$A$39:$A$782,$A218,СВЦЭМ!$B$39:$B$782,F$190)+'СЕТ СН'!$F$12</f>
        <v>255.10209555</v>
      </c>
      <c r="G218" s="36">
        <f>SUMIFS(СВЦЭМ!$F$39:$F$782,СВЦЭМ!$A$39:$A$782,$A218,СВЦЭМ!$B$39:$B$782,G$190)+'СЕТ СН'!$F$12</f>
        <v>252.98404241</v>
      </c>
      <c r="H218" s="36">
        <f>SUMIFS(СВЦЭМ!$F$39:$F$782,СВЦЭМ!$A$39:$A$782,$A218,СВЦЭМ!$B$39:$B$782,H$190)+'СЕТ СН'!$F$12</f>
        <v>240.83220227999999</v>
      </c>
      <c r="I218" s="36">
        <f>SUMIFS(СВЦЭМ!$F$39:$F$782,СВЦЭМ!$A$39:$A$782,$A218,СВЦЭМ!$B$39:$B$782,I$190)+'СЕТ СН'!$F$12</f>
        <v>228.43229991999999</v>
      </c>
      <c r="J218" s="36">
        <f>SUMIFS(СВЦЭМ!$F$39:$F$782,СВЦЭМ!$A$39:$A$782,$A218,СВЦЭМ!$B$39:$B$782,J$190)+'СЕТ СН'!$F$12</f>
        <v>223.79957999000001</v>
      </c>
      <c r="K218" s="36">
        <f>SUMIFS(СВЦЭМ!$F$39:$F$782,СВЦЭМ!$A$39:$A$782,$A218,СВЦЭМ!$B$39:$B$782,K$190)+'СЕТ СН'!$F$12</f>
        <v>222.38139541000001</v>
      </c>
      <c r="L218" s="36">
        <f>SUMIFS(СВЦЭМ!$F$39:$F$782,СВЦЭМ!$A$39:$A$782,$A218,СВЦЭМ!$B$39:$B$782,L$190)+'СЕТ СН'!$F$12</f>
        <v>215.01704745000001</v>
      </c>
      <c r="M218" s="36">
        <f>SUMIFS(СВЦЭМ!$F$39:$F$782,СВЦЭМ!$A$39:$A$782,$A218,СВЦЭМ!$B$39:$B$782,M$190)+'СЕТ СН'!$F$12</f>
        <v>217.18618523999999</v>
      </c>
      <c r="N218" s="36">
        <f>SUMIFS(СВЦЭМ!$F$39:$F$782,СВЦЭМ!$A$39:$A$782,$A218,СВЦЭМ!$B$39:$B$782,N$190)+'СЕТ СН'!$F$12</f>
        <v>217.72561275000001</v>
      </c>
      <c r="O218" s="36">
        <f>SUMIFS(СВЦЭМ!$F$39:$F$782,СВЦЭМ!$A$39:$A$782,$A218,СВЦЭМ!$B$39:$B$782,O$190)+'СЕТ СН'!$F$12</f>
        <v>218.59568582</v>
      </c>
      <c r="P218" s="36">
        <f>SUMIFS(СВЦЭМ!$F$39:$F$782,СВЦЭМ!$A$39:$A$782,$A218,СВЦЭМ!$B$39:$B$782,P$190)+'СЕТ СН'!$F$12</f>
        <v>231.29633519999999</v>
      </c>
      <c r="Q218" s="36">
        <f>SUMIFS(СВЦЭМ!$F$39:$F$782,СВЦЭМ!$A$39:$A$782,$A218,СВЦЭМ!$B$39:$B$782,Q$190)+'СЕТ СН'!$F$12</f>
        <v>232.54707698000001</v>
      </c>
      <c r="R218" s="36">
        <f>SUMIFS(СВЦЭМ!$F$39:$F$782,СВЦЭМ!$A$39:$A$782,$A218,СВЦЭМ!$B$39:$B$782,R$190)+'СЕТ СН'!$F$12</f>
        <v>236.02094360999999</v>
      </c>
      <c r="S218" s="36">
        <f>SUMIFS(СВЦЭМ!$F$39:$F$782,СВЦЭМ!$A$39:$A$782,$A218,СВЦЭМ!$B$39:$B$782,S$190)+'СЕТ СН'!$F$12</f>
        <v>232.17676329</v>
      </c>
      <c r="T218" s="36">
        <f>SUMIFS(СВЦЭМ!$F$39:$F$782,СВЦЭМ!$A$39:$A$782,$A218,СВЦЭМ!$B$39:$B$782,T$190)+'СЕТ СН'!$F$12</f>
        <v>234.05132173000001</v>
      </c>
      <c r="U218" s="36">
        <f>SUMIFS(СВЦЭМ!$F$39:$F$782,СВЦЭМ!$A$39:$A$782,$A218,СВЦЭМ!$B$39:$B$782,U$190)+'СЕТ СН'!$F$12</f>
        <v>225.82980825999999</v>
      </c>
      <c r="V218" s="36">
        <f>SUMIFS(СВЦЭМ!$F$39:$F$782,СВЦЭМ!$A$39:$A$782,$A218,СВЦЭМ!$B$39:$B$782,V$190)+'СЕТ СН'!$F$12</f>
        <v>222.35643573999999</v>
      </c>
      <c r="W218" s="36">
        <f>SUMIFS(СВЦЭМ!$F$39:$F$782,СВЦЭМ!$A$39:$A$782,$A218,СВЦЭМ!$B$39:$B$782,W$190)+'СЕТ СН'!$F$12</f>
        <v>216.87081993000001</v>
      </c>
      <c r="X218" s="36">
        <f>SUMIFS(СВЦЭМ!$F$39:$F$782,СВЦЭМ!$A$39:$A$782,$A218,СВЦЭМ!$B$39:$B$782,X$190)+'СЕТ СН'!$F$12</f>
        <v>221.16345003999999</v>
      </c>
      <c r="Y218" s="36">
        <f>SUMIFS(СВЦЭМ!$F$39:$F$782,СВЦЭМ!$A$39:$A$782,$A218,СВЦЭМ!$B$39:$B$782,Y$190)+'СЕТ СН'!$F$12</f>
        <v>222.71925798999999</v>
      </c>
    </row>
    <row r="219" spans="1:25" ht="15.75" x14ac:dyDescent="0.2">
      <c r="A219" s="35">
        <f t="shared" si="5"/>
        <v>45441</v>
      </c>
      <c r="B219" s="36">
        <f>SUMIFS(СВЦЭМ!$F$39:$F$782,СВЦЭМ!$A$39:$A$782,$A219,СВЦЭМ!$B$39:$B$782,B$190)+'СЕТ СН'!$F$12</f>
        <v>247.96325795999999</v>
      </c>
      <c r="C219" s="36">
        <f>SUMIFS(СВЦЭМ!$F$39:$F$782,СВЦЭМ!$A$39:$A$782,$A219,СВЦЭМ!$B$39:$B$782,C$190)+'СЕТ СН'!$F$12</f>
        <v>255.29287854</v>
      </c>
      <c r="D219" s="36">
        <f>SUMIFS(СВЦЭМ!$F$39:$F$782,СВЦЭМ!$A$39:$A$782,$A219,СВЦЭМ!$B$39:$B$782,D$190)+'СЕТ СН'!$F$12</f>
        <v>266.33419492000002</v>
      </c>
      <c r="E219" s="36">
        <f>SUMIFS(СВЦЭМ!$F$39:$F$782,СВЦЭМ!$A$39:$A$782,$A219,СВЦЭМ!$B$39:$B$782,E$190)+'СЕТ СН'!$F$12</f>
        <v>266.78099342000002</v>
      </c>
      <c r="F219" s="36">
        <f>SUMIFS(СВЦЭМ!$F$39:$F$782,СВЦЭМ!$A$39:$A$782,$A219,СВЦЭМ!$B$39:$B$782,F$190)+'СЕТ СН'!$F$12</f>
        <v>267.22842771000001</v>
      </c>
      <c r="G219" s="36">
        <f>SUMIFS(СВЦЭМ!$F$39:$F$782,СВЦЭМ!$A$39:$A$782,$A219,СВЦЭМ!$B$39:$B$782,G$190)+'СЕТ СН'!$F$12</f>
        <v>265.97232962999999</v>
      </c>
      <c r="H219" s="36">
        <f>SUMIFS(СВЦЭМ!$F$39:$F$782,СВЦЭМ!$A$39:$A$782,$A219,СВЦЭМ!$B$39:$B$782,H$190)+'СЕТ СН'!$F$12</f>
        <v>254.54701996</v>
      </c>
      <c r="I219" s="36">
        <f>SUMIFS(СВЦЭМ!$F$39:$F$782,СВЦЭМ!$A$39:$A$782,$A219,СВЦЭМ!$B$39:$B$782,I$190)+'СЕТ СН'!$F$12</f>
        <v>242.36529476999999</v>
      </c>
      <c r="J219" s="36">
        <f>SUMIFS(СВЦЭМ!$F$39:$F$782,СВЦЭМ!$A$39:$A$782,$A219,СВЦЭМ!$B$39:$B$782,J$190)+'СЕТ СН'!$F$12</f>
        <v>228.98497376</v>
      </c>
      <c r="K219" s="36">
        <f>SUMIFS(СВЦЭМ!$F$39:$F$782,СВЦЭМ!$A$39:$A$782,$A219,СВЦЭМ!$B$39:$B$782,K$190)+'СЕТ СН'!$F$12</f>
        <v>226.12177213999999</v>
      </c>
      <c r="L219" s="36">
        <f>SUMIFS(СВЦЭМ!$F$39:$F$782,СВЦЭМ!$A$39:$A$782,$A219,СВЦЭМ!$B$39:$B$782,L$190)+'СЕТ СН'!$F$12</f>
        <v>220.59057768</v>
      </c>
      <c r="M219" s="36">
        <f>SUMIFS(СВЦЭМ!$F$39:$F$782,СВЦЭМ!$A$39:$A$782,$A219,СВЦЭМ!$B$39:$B$782,M$190)+'СЕТ СН'!$F$12</f>
        <v>222.85715285000001</v>
      </c>
      <c r="N219" s="36">
        <f>SUMIFS(СВЦЭМ!$F$39:$F$782,СВЦЭМ!$A$39:$A$782,$A219,СВЦЭМ!$B$39:$B$782,N$190)+'СЕТ СН'!$F$12</f>
        <v>226.19710122999999</v>
      </c>
      <c r="O219" s="36">
        <f>SUMIFS(СВЦЭМ!$F$39:$F$782,СВЦЭМ!$A$39:$A$782,$A219,СВЦЭМ!$B$39:$B$782,O$190)+'СЕТ СН'!$F$12</f>
        <v>224.34977129999999</v>
      </c>
      <c r="P219" s="36">
        <f>SUMIFS(СВЦЭМ!$F$39:$F$782,СВЦЭМ!$A$39:$A$782,$A219,СВЦЭМ!$B$39:$B$782,P$190)+'СЕТ СН'!$F$12</f>
        <v>225.17516484000001</v>
      </c>
      <c r="Q219" s="36">
        <f>SUMIFS(СВЦЭМ!$F$39:$F$782,СВЦЭМ!$A$39:$A$782,$A219,СВЦЭМ!$B$39:$B$782,Q$190)+'СЕТ СН'!$F$12</f>
        <v>226.00964755999999</v>
      </c>
      <c r="R219" s="36">
        <f>SUMIFS(СВЦЭМ!$F$39:$F$782,СВЦЭМ!$A$39:$A$782,$A219,СВЦЭМ!$B$39:$B$782,R$190)+'СЕТ СН'!$F$12</f>
        <v>226.00530974</v>
      </c>
      <c r="S219" s="36">
        <f>SUMIFS(СВЦЭМ!$F$39:$F$782,СВЦЭМ!$A$39:$A$782,$A219,СВЦЭМ!$B$39:$B$782,S$190)+'СЕТ СН'!$F$12</f>
        <v>225.83708501999999</v>
      </c>
      <c r="T219" s="36">
        <f>SUMIFS(СВЦЭМ!$F$39:$F$782,СВЦЭМ!$A$39:$A$782,$A219,СВЦЭМ!$B$39:$B$782,T$190)+'СЕТ СН'!$F$12</f>
        <v>224.84192225999999</v>
      </c>
      <c r="U219" s="36">
        <f>SUMIFS(СВЦЭМ!$F$39:$F$782,СВЦЭМ!$A$39:$A$782,$A219,СВЦЭМ!$B$39:$B$782,U$190)+'СЕТ СН'!$F$12</f>
        <v>223.35098492</v>
      </c>
      <c r="V219" s="36">
        <f>SUMIFS(СВЦЭМ!$F$39:$F$782,СВЦЭМ!$A$39:$A$782,$A219,СВЦЭМ!$B$39:$B$782,V$190)+'СЕТ СН'!$F$12</f>
        <v>224.35801394999999</v>
      </c>
      <c r="W219" s="36">
        <f>SUMIFS(СВЦЭМ!$F$39:$F$782,СВЦЭМ!$A$39:$A$782,$A219,СВЦЭМ!$B$39:$B$782,W$190)+'СЕТ СН'!$F$12</f>
        <v>222.31321879000001</v>
      </c>
      <c r="X219" s="36">
        <f>SUMIFS(СВЦЭМ!$F$39:$F$782,СВЦЭМ!$A$39:$A$782,$A219,СВЦЭМ!$B$39:$B$782,X$190)+'СЕТ СН'!$F$12</f>
        <v>227.0598109</v>
      </c>
      <c r="Y219" s="36">
        <f>SUMIFS(СВЦЭМ!$F$39:$F$782,СВЦЭМ!$A$39:$A$782,$A219,СВЦЭМ!$B$39:$B$782,Y$190)+'СЕТ СН'!$F$12</f>
        <v>235.00291281</v>
      </c>
    </row>
    <row r="220" spans="1:25" ht="15.75" x14ac:dyDescent="0.2">
      <c r="A220" s="35">
        <f t="shared" si="5"/>
        <v>45442</v>
      </c>
      <c r="B220" s="36">
        <f>SUMIFS(СВЦЭМ!$F$39:$F$782,СВЦЭМ!$A$39:$A$782,$A220,СВЦЭМ!$B$39:$B$782,B$190)+'СЕТ СН'!$F$12</f>
        <v>229.67208009000001</v>
      </c>
      <c r="C220" s="36">
        <f>SUMIFS(СВЦЭМ!$F$39:$F$782,СВЦЭМ!$A$39:$A$782,$A220,СВЦЭМ!$B$39:$B$782,C$190)+'СЕТ СН'!$F$12</f>
        <v>241.15419310999999</v>
      </c>
      <c r="D220" s="36">
        <f>SUMIFS(СВЦЭМ!$F$39:$F$782,СВЦЭМ!$A$39:$A$782,$A220,СВЦЭМ!$B$39:$B$782,D$190)+'СЕТ СН'!$F$12</f>
        <v>250.20771832</v>
      </c>
      <c r="E220" s="36">
        <f>SUMIFS(СВЦЭМ!$F$39:$F$782,СВЦЭМ!$A$39:$A$782,$A220,СВЦЭМ!$B$39:$B$782,E$190)+'СЕТ СН'!$F$12</f>
        <v>250.37800429000001</v>
      </c>
      <c r="F220" s="36">
        <f>SUMIFS(СВЦЭМ!$F$39:$F$782,СВЦЭМ!$A$39:$A$782,$A220,СВЦЭМ!$B$39:$B$782,F$190)+'СЕТ СН'!$F$12</f>
        <v>250.94895396999999</v>
      </c>
      <c r="G220" s="36">
        <f>SUMIFS(СВЦЭМ!$F$39:$F$782,СВЦЭМ!$A$39:$A$782,$A220,СВЦЭМ!$B$39:$B$782,G$190)+'СЕТ СН'!$F$12</f>
        <v>251.44517798000001</v>
      </c>
      <c r="H220" s="36">
        <f>SUMIFS(СВЦЭМ!$F$39:$F$782,СВЦЭМ!$A$39:$A$782,$A220,СВЦЭМ!$B$39:$B$782,H$190)+'СЕТ СН'!$F$12</f>
        <v>243.02141298999999</v>
      </c>
      <c r="I220" s="36">
        <f>SUMIFS(СВЦЭМ!$F$39:$F$782,СВЦЭМ!$A$39:$A$782,$A220,СВЦЭМ!$B$39:$B$782,I$190)+'СЕТ СН'!$F$12</f>
        <v>235.03534088999999</v>
      </c>
      <c r="J220" s="36">
        <f>SUMIFS(СВЦЭМ!$F$39:$F$782,СВЦЭМ!$A$39:$A$782,$A220,СВЦЭМ!$B$39:$B$782,J$190)+'СЕТ СН'!$F$12</f>
        <v>222.03611014000001</v>
      </c>
      <c r="K220" s="36">
        <f>SUMIFS(СВЦЭМ!$F$39:$F$782,СВЦЭМ!$A$39:$A$782,$A220,СВЦЭМ!$B$39:$B$782,K$190)+'СЕТ СН'!$F$12</f>
        <v>217.15723076</v>
      </c>
      <c r="L220" s="36">
        <f>SUMIFS(СВЦЭМ!$F$39:$F$782,СВЦЭМ!$A$39:$A$782,$A220,СВЦЭМ!$B$39:$B$782,L$190)+'СЕТ СН'!$F$12</f>
        <v>215.65122861</v>
      </c>
      <c r="M220" s="36">
        <f>SUMIFS(СВЦЭМ!$F$39:$F$782,СВЦЭМ!$A$39:$A$782,$A220,СВЦЭМ!$B$39:$B$782,M$190)+'СЕТ СН'!$F$12</f>
        <v>215.89711639999999</v>
      </c>
      <c r="N220" s="36">
        <f>SUMIFS(СВЦЭМ!$F$39:$F$782,СВЦЭМ!$A$39:$A$782,$A220,СВЦЭМ!$B$39:$B$782,N$190)+'СЕТ СН'!$F$12</f>
        <v>219.34936411999999</v>
      </c>
      <c r="O220" s="36">
        <f>SUMIFS(СВЦЭМ!$F$39:$F$782,СВЦЭМ!$A$39:$A$782,$A220,СВЦЭМ!$B$39:$B$782,O$190)+'СЕТ СН'!$F$12</f>
        <v>221.18094887999999</v>
      </c>
      <c r="P220" s="36">
        <f>SUMIFS(СВЦЭМ!$F$39:$F$782,СВЦЭМ!$A$39:$A$782,$A220,СВЦЭМ!$B$39:$B$782,P$190)+'СЕТ СН'!$F$12</f>
        <v>222.37428543999999</v>
      </c>
      <c r="Q220" s="36">
        <f>SUMIFS(СВЦЭМ!$F$39:$F$782,СВЦЭМ!$A$39:$A$782,$A220,СВЦЭМ!$B$39:$B$782,Q$190)+'СЕТ СН'!$F$12</f>
        <v>224.21289666999999</v>
      </c>
      <c r="R220" s="36">
        <f>SUMIFS(СВЦЭМ!$F$39:$F$782,СВЦЭМ!$A$39:$A$782,$A220,СВЦЭМ!$B$39:$B$782,R$190)+'СЕТ СН'!$F$12</f>
        <v>224.03778083</v>
      </c>
      <c r="S220" s="36">
        <f>SUMIFS(СВЦЭМ!$F$39:$F$782,СВЦЭМ!$A$39:$A$782,$A220,СВЦЭМ!$B$39:$B$782,S$190)+'СЕТ СН'!$F$12</f>
        <v>221.10921429000001</v>
      </c>
      <c r="T220" s="36">
        <f>SUMIFS(СВЦЭМ!$F$39:$F$782,СВЦЭМ!$A$39:$A$782,$A220,СВЦЭМ!$B$39:$B$782,T$190)+'СЕТ СН'!$F$12</f>
        <v>217.74954683000001</v>
      </c>
      <c r="U220" s="36">
        <f>SUMIFS(СВЦЭМ!$F$39:$F$782,СВЦЭМ!$A$39:$A$782,$A220,СВЦЭМ!$B$39:$B$782,U$190)+'СЕТ СН'!$F$12</f>
        <v>217.74355937000001</v>
      </c>
      <c r="V220" s="36">
        <f>SUMIFS(СВЦЭМ!$F$39:$F$782,СВЦЭМ!$A$39:$A$782,$A220,СВЦЭМ!$B$39:$B$782,V$190)+'СЕТ СН'!$F$12</f>
        <v>219.57708588</v>
      </c>
      <c r="W220" s="36">
        <f>SUMIFS(СВЦЭМ!$F$39:$F$782,СВЦЭМ!$A$39:$A$782,$A220,СВЦЭМ!$B$39:$B$782,W$190)+'СЕТ СН'!$F$12</f>
        <v>215.00575015000001</v>
      </c>
      <c r="X220" s="36">
        <f>SUMIFS(СВЦЭМ!$F$39:$F$782,СВЦЭМ!$A$39:$A$782,$A220,СВЦЭМ!$B$39:$B$782,X$190)+'СЕТ СН'!$F$12</f>
        <v>220.08900317999999</v>
      </c>
      <c r="Y220" s="36">
        <f>SUMIFS(СВЦЭМ!$F$39:$F$782,СВЦЭМ!$A$39:$A$782,$A220,СВЦЭМ!$B$39:$B$782,Y$190)+'СЕТ СН'!$F$12</f>
        <v>231.41485574999999</v>
      </c>
    </row>
    <row r="221" spans="1:25" ht="15.75" x14ac:dyDescent="0.2">
      <c r="A221" s="35">
        <f t="shared" si="5"/>
        <v>45443</v>
      </c>
      <c r="B221" s="36">
        <f>SUMIFS(СВЦЭМ!$F$39:$F$782,СВЦЭМ!$A$39:$A$782,$A221,СВЦЭМ!$B$39:$B$782,B$190)+'СЕТ СН'!$F$12</f>
        <v>229.79794358000001</v>
      </c>
      <c r="C221" s="36">
        <f>SUMIFS(СВЦЭМ!$F$39:$F$782,СВЦЭМ!$A$39:$A$782,$A221,СВЦЭМ!$B$39:$B$782,C$190)+'СЕТ СН'!$F$12</f>
        <v>240.30676826000001</v>
      </c>
      <c r="D221" s="36">
        <f>SUMIFS(СВЦЭМ!$F$39:$F$782,СВЦЭМ!$A$39:$A$782,$A221,СВЦЭМ!$B$39:$B$782,D$190)+'СЕТ СН'!$F$12</f>
        <v>245.57668971000001</v>
      </c>
      <c r="E221" s="36">
        <f>SUMIFS(СВЦЭМ!$F$39:$F$782,СВЦЭМ!$A$39:$A$782,$A221,СВЦЭМ!$B$39:$B$782,E$190)+'СЕТ СН'!$F$12</f>
        <v>251.1307941</v>
      </c>
      <c r="F221" s="36">
        <f>SUMIFS(СВЦЭМ!$F$39:$F$782,СВЦЭМ!$A$39:$A$782,$A221,СВЦЭМ!$B$39:$B$782,F$190)+'СЕТ СН'!$F$12</f>
        <v>254.35371086000001</v>
      </c>
      <c r="G221" s="36">
        <f>SUMIFS(СВЦЭМ!$F$39:$F$782,СВЦЭМ!$A$39:$A$782,$A221,СВЦЭМ!$B$39:$B$782,G$190)+'СЕТ СН'!$F$12</f>
        <v>251.46009924000001</v>
      </c>
      <c r="H221" s="36">
        <f>SUMIFS(СВЦЭМ!$F$39:$F$782,СВЦЭМ!$A$39:$A$782,$A221,СВЦЭМ!$B$39:$B$782,H$190)+'СЕТ СН'!$F$12</f>
        <v>239.92035725</v>
      </c>
      <c r="I221" s="36">
        <f>SUMIFS(СВЦЭМ!$F$39:$F$782,СВЦЭМ!$A$39:$A$782,$A221,СВЦЭМ!$B$39:$B$782,I$190)+'СЕТ СН'!$F$12</f>
        <v>237.07685597</v>
      </c>
      <c r="J221" s="36">
        <f>SUMIFS(СВЦЭМ!$F$39:$F$782,СВЦЭМ!$A$39:$A$782,$A221,СВЦЭМ!$B$39:$B$782,J$190)+'СЕТ СН'!$F$12</f>
        <v>228.66357590000001</v>
      </c>
      <c r="K221" s="36">
        <f>SUMIFS(СВЦЭМ!$F$39:$F$782,СВЦЭМ!$A$39:$A$782,$A221,СВЦЭМ!$B$39:$B$782,K$190)+'СЕТ СН'!$F$12</f>
        <v>229.31692991</v>
      </c>
      <c r="L221" s="36">
        <f>SUMIFS(СВЦЭМ!$F$39:$F$782,СВЦЭМ!$A$39:$A$782,$A221,СВЦЭМ!$B$39:$B$782,L$190)+'СЕТ СН'!$F$12</f>
        <v>225.39064246999999</v>
      </c>
      <c r="M221" s="36">
        <f>SUMIFS(СВЦЭМ!$F$39:$F$782,СВЦЭМ!$A$39:$A$782,$A221,СВЦЭМ!$B$39:$B$782,M$190)+'СЕТ СН'!$F$12</f>
        <v>224.75301929</v>
      </c>
      <c r="N221" s="36">
        <f>SUMIFS(СВЦЭМ!$F$39:$F$782,СВЦЭМ!$A$39:$A$782,$A221,СВЦЭМ!$B$39:$B$782,N$190)+'СЕТ СН'!$F$12</f>
        <v>227.56498678</v>
      </c>
      <c r="O221" s="36">
        <f>SUMIFS(СВЦЭМ!$F$39:$F$782,СВЦЭМ!$A$39:$A$782,$A221,СВЦЭМ!$B$39:$B$782,O$190)+'СЕТ СН'!$F$12</f>
        <v>225.71210425000001</v>
      </c>
      <c r="P221" s="36">
        <f>SUMIFS(СВЦЭМ!$F$39:$F$782,СВЦЭМ!$A$39:$A$782,$A221,СВЦЭМ!$B$39:$B$782,P$190)+'СЕТ СН'!$F$12</f>
        <v>226.24177448</v>
      </c>
      <c r="Q221" s="36">
        <f>SUMIFS(СВЦЭМ!$F$39:$F$782,СВЦЭМ!$A$39:$A$782,$A221,СВЦЭМ!$B$39:$B$782,Q$190)+'СЕТ СН'!$F$12</f>
        <v>228.55788520999999</v>
      </c>
      <c r="R221" s="36">
        <f>SUMIFS(СВЦЭМ!$F$39:$F$782,СВЦЭМ!$A$39:$A$782,$A221,СВЦЭМ!$B$39:$B$782,R$190)+'СЕТ СН'!$F$12</f>
        <v>228.62934315999999</v>
      </c>
      <c r="S221" s="36">
        <f>SUMIFS(СВЦЭМ!$F$39:$F$782,СВЦЭМ!$A$39:$A$782,$A221,СВЦЭМ!$B$39:$B$782,S$190)+'СЕТ СН'!$F$12</f>
        <v>225.42922722</v>
      </c>
      <c r="T221" s="36">
        <f>SUMIFS(СВЦЭМ!$F$39:$F$782,СВЦЭМ!$A$39:$A$782,$A221,СВЦЭМ!$B$39:$B$782,T$190)+'СЕТ СН'!$F$12</f>
        <v>219.33763629000001</v>
      </c>
      <c r="U221" s="36">
        <f>SUMIFS(СВЦЭМ!$F$39:$F$782,СВЦЭМ!$A$39:$A$782,$A221,СВЦЭМ!$B$39:$B$782,U$190)+'СЕТ СН'!$F$12</f>
        <v>218.68267413000001</v>
      </c>
      <c r="V221" s="36">
        <f>SUMIFS(СВЦЭМ!$F$39:$F$782,СВЦЭМ!$A$39:$A$782,$A221,СВЦЭМ!$B$39:$B$782,V$190)+'СЕТ СН'!$F$12</f>
        <v>220.30275237000001</v>
      </c>
      <c r="W221" s="36">
        <f>SUMIFS(СВЦЭМ!$F$39:$F$782,СВЦЭМ!$A$39:$A$782,$A221,СВЦЭМ!$B$39:$B$782,W$190)+'СЕТ СН'!$F$12</f>
        <v>217.08055741999999</v>
      </c>
      <c r="X221" s="36">
        <f>SUMIFS(СВЦЭМ!$F$39:$F$782,СВЦЭМ!$A$39:$A$782,$A221,СВЦЭМ!$B$39:$B$782,X$190)+'СЕТ СН'!$F$12</f>
        <v>221.53207049</v>
      </c>
      <c r="Y221" s="36">
        <f>SUMIFS(СВЦЭМ!$F$39:$F$782,СВЦЭМ!$A$39:$A$782,$A221,СВЦЭМ!$B$39:$B$782,Y$190)+'СЕТ СН'!$F$12</f>
        <v>222.90199132000001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01.05.2024</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45414</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45415</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45416</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45417</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45418</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45419</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45420</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45421</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45422</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45423</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45424</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45425</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45426</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45427</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45428</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45429</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45430</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45431</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45432</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45433</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45434</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45435</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45436</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45437</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45438</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45439</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45440</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45441</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45442</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45443</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01.05.2024</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45414</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45415</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45416</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45417</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45418</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45419</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45420</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45421</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45422</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45423</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45424</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45425</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45426</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45427</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45428</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45429</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45430</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45431</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45432</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45433</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45434</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45435</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45436</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45437</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45438</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45439</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45440</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45441</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45442</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45443</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01.05.2024</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45414</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45415</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45416</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45417</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45418</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45419</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45420</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45421</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45422</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45423</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45424</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45425</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45426</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45427</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45428</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45429</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45430</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45431</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45432</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45433</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45434</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45435</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45436</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45437</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45438</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45439</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45440</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45441</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45442</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45443</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01.05.2024</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45414</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45415</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45416</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45417</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45418</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45419</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45420</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45421</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45422</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45423</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45424</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45425</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45426</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45427</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45428</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45429</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45430</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45431</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45432</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45433</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45434</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45435</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45436</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45437</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45438</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45439</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45440</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45441</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45442</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45443</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01.05.2024</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45414</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45415</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45416</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45417</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45418</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45419</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45420</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45421</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45422</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45423</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45424</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45425</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45426</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45427</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45428</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45429</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45430</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45431</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45432</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45433</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45434</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45435</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45436</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45437</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45438</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45439</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45440</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45441</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45442</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45443</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01.05.2024</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45414</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45415</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45416</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45417</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45418</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45419</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45420</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45421</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45422</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45423</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45424</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45425</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45426</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45427</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45428</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45429</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45430</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45431</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45432</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45433</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45434</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45435</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45436</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45437</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45438</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45439</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45440</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45441</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45442</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45443</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8.5062854100000003</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644051.52993194934</v>
      </c>
      <c r="O439" s="139"/>
      <c r="P439" s="138">
        <f>СВЦЭМ!$D$12+'СЕТ СН'!$F$10-'СЕТ СН'!$G$22</f>
        <v>644051.52993194934</v>
      </c>
      <c r="Q439" s="139"/>
      <c r="R439" s="138">
        <f>СВЦЭМ!$D$12+'СЕТ СН'!$F$10-'СЕТ СН'!$H$22</f>
        <v>644051.52993194934</v>
      </c>
      <c r="S439" s="139"/>
      <c r="T439" s="138">
        <f>СВЦЭМ!$D$12+'СЕТ СН'!$F$10-'СЕТ СН'!$I$22</f>
        <v>644051.52993194934</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SUMIFS(СВЦЭМ!$D$39:$D$782,СВЦЭМ!$A$39:$A$782,$A12,СВЦЭМ!$B$39:$B$782,B$11)+'СЕТ СН'!$F$11+СВЦЭМ!$D$10+'СЕТ СН'!$F$6-'СЕТ СН'!$F$23</f>
        <v>2043.30663882</v>
      </c>
      <c r="C12" s="36">
        <f>SUMIFS(СВЦЭМ!$D$39:$D$782,СВЦЭМ!$A$39:$A$782,$A12,СВЦЭМ!$B$39:$B$782,C$11)+'СЕТ СН'!$F$11+СВЦЭМ!$D$10+'СЕТ СН'!$F$6-'СЕТ СН'!$F$23</f>
        <v>2088.4160095799998</v>
      </c>
      <c r="D12" s="36">
        <f>SUMIFS(СВЦЭМ!$D$39:$D$782,СВЦЭМ!$A$39:$A$782,$A12,СВЦЭМ!$B$39:$B$782,D$11)+'СЕТ СН'!$F$11+СВЦЭМ!$D$10+'СЕТ СН'!$F$6-'СЕТ СН'!$F$23</f>
        <v>2108.8289099100002</v>
      </c>
      <c r="E12" s="36">
        <f>SUMIFS(СВЦЭМ!$D$39:$D$782,СВЦЭМ!$A$39:$A$782,$A12,СВЦЭМ!$B$39:$B$782,E$11)+'СЕТ СН'!$F$11+СВЦЭМ!$D$10+'СЕТ СН'!$F$6-'СЕТ СН'!$F$23</f>
        <v>2117.8797933700002</v>
      </c>
      <c r="F12" s="36">
        <f>SUMIFS(СВЦЭМ!$D$39:$D$782,СВЦЭМ!$A$39:$A$782,$A12,СВЦЭМ!$B$39:$B$782,F$11)+'СЕТ СН'!$F$11+СВЦЭМ!$D$10+'СЕТ СН'!$F$6-'СЕТ СН'!$F$23</f>
        <v>2113.3938400799998</v>
      </c>
      <c r="G12" s="36">
        <f>SUMIFS(СВЦЭМ!$D$39:$D$782,СВЦЭМ!$A$39:$A$782,$A12,СВЦЭМ!$B$39:$B$782,G$11)+'СЕТ СН'!$F$11+СВЦЭМ!$D$10+'СЕТ СН'!$F$6-'СЕТ СН'!$F$23</f>
        <v>2102.1210723099998</v>
      </c>
      <c r="H12" s="36">
        <f>SUMIFS(СВЦЭМ!$D$39:$D$782,СВЦЭМ!$A$39:$A$782,$A12,СВЦЭМ!$B$39:$B$782,H$11)+'СЕТ СН'!$F$11+СВЦЭМ!$D$10+'СЕТ СН'!$F$6-'СЕТ СН'!$F$23</f>
        <v>2095.0852621499998</v>
      </c>
      <c r="I12" s="36">
        <f>SUMIFS(СВЦЭМ!$D$39:$D$782,СВЦЭМ!$A$39:$A$782,$A12,СВЦЭМ!$B$39:$B$782,I$11)+'СЕТ СН'!$F$11+СВЦЭМ!$D$10+'СЕТ СН'!$F$6-'СЕТ СН'!$F$23</f>
        <v>2057.5874166499998</v>
      </c>
      <c r="J12" s="36">
        <f>SUMIFS(СВЦЭМ!$D$39:$D$782,СВЦЭМ!$A$39:$A$782,$A12,СВЦЭМ!$B$39:$B$782,J$11)+'СЕТ СН'!$F$11+СВЦЭМ!$D$10+'СЕТ СН'!$F$6-'СЕТ СН'!$F$23</f>
        <v>1958.7182603400001</v>
      </c>
      <c r="K12" s="36">
        <f>SUMIFS(СВЦЭМ!$D$39:$D$782,СВЦЭМ!$A$39:$A$782,$A12,СВЦЭМ!$B$39:$B$782,K$11)+'СЕТ СН'!$F$11+СВЦЭМ!$D$10+'СЕТ СН'!$F$6-'СЕТ СН'!$F$23</f>
        <v>1887.4809302399999</v>
      </c>
      <c r="L12" s="36">
        <f>SUMIFS(СВЦЭМ!$D$39:$D$782,СВЦЭМ!$A$39:$A$782,$A12,СВЦЭМ!$B$39:$B$782,L$11)+'СЕТ СН'!$F$11+СВЦЭМ!$D$10+'СЕТ СН'!$F$6-'СЕТ СН'!$F$23</f>
        <v>1880.5341458600001</v>
      </c>
      <c r="M12" s="36">
        <f>SUMIFS(СВЦЭМ!$D$39:$D$782,СВЦЭМ!$A$39:$A$782,$A12,СВЦЭМ!$B$39:$B$782,M$11)+'СЕТ СН'!$F$11+СВЦЭМ!$D$10+'СЕТ СН'!$F$6-'СЕТ СН'!$F$23</f>
        <v>1885.17742099</v>
      </c>
      <c r="N12" s="36">
        <f>SUMIFS(СВЦЭМ!$D$39:$D$782,СВЦЭМ!$A$39:$A$782,$A12,СВЦЭМ!$B$39:$B$782,N$11)+'СЕТ СН'!$F$11+СВЦЭМ!$D$10+'СЕТ СН'!$F$6-'СЕТ СН'!$F$23</f>
        <v>1937.16276922</v>
      </c>
      <c r="O12" s="36">
        <f>SUMIFS(СВЦЭМ!$D$39:$D$782,СВЦЭМ!$A$39:$A$782,$A12,СВЦЭМ!$B$39:$B$782,O$11)+'СЕТ СН'!$F$11+СВЦЭМ!$D$10+'СЕТ СН'!$F$6-'СЕТ СН'!$F$23</f>
        <v>1959.9096798300002</v>
      </c>
      <c r="P12" s="36">
        <f>SUMIFS(СВЦЭМ!$D$39:$D$782,СВЦЭМ!$A$39:$A$782,$A12,СВЦЭМ!$B$39:$B$782,P$11)+'СЕТ СН'!$F$11+СВЦЭМ!$D$10+'СЕТ СН'!$F$6-'СЕТ СН'!$F$23</f>
        <v>1979.7288528200002</v>
      </c>
      <c r="Q12" s="36">
        <f>SUMIFS(СВЦЭМ!$D$39:$D$782,СВЦЭМ!$A$39:$A$782,$A12,СВЦЭМ!$B$39:$B$782,Q$11)+'СЕТ СН'!$F$11+СВЦЭМ!$D$10+'СЕТ СН'!$F$6-'СЕТ СН'!$F$23</f>
        <v>1999.5022362700001</v>
      </c>
      <c r="R12" s="36">
        <f>SUMIFS(СВЦЭМ!$D$39:$D$782,СВЦЭМ!$A$39:$A$782,$A12,СВЦЭМ!$B$39:$B$782,R$11)+'СЕТ СН'!$F$11+СВЦЭМ!$D$10+'СЕТ СН'!$F$6-'СЕТ СН'!$F$23</f>
        <v>2001.7996948099999</v>
      </c>
      <c r="S12" s="36">
        <f>SUMIFS(СВЦЭМ!$D$39:$D$782,СВЦЭМ!$A$39:$A$782,$A12,СВЦЭМ!$B$39:$B$782,S$11)+'СЕТ СН'!$F$11+СВЦЭМ!$D$10+'СЕТ СН'!$F$6-'СЕТ СН'!$F$23</f>
        <v>1986.86726946</v>
      </c>
      <c r="T12" s="36">
        <f>SUMIFS(СВЦЭМ!$D$39:$D$782,СВЦЭМ!$A$39:$A$782,$A12,СВЦЭМ!$B$39:$B$782,T$11)+'СЕТ СН'!$F$11+СВЦЭМ!$D$10+'СЕТ СН'!$F$6-'СЕТ СН'!$F$23</f>
        <v>1909.5211893700002</v>
      </c>
      <c r="U12" s="36">
        <f>SUMIFS(СВЦЭМ!$D$39:$D$782,СВЦЭМ!$A$39:$A$782,$A12,СВЦЭМ!$B$39:$B$782,U$11)+'СЕТ СН'!$F$11+СВЦЭМ!$D$10+'СЕТ СН'!$F$6-'СЕТ СН'!$F$23</f>
        <v>1882.2408000099999</v>
      </c>
      <c r="V12" s="36">
        <f>SUMIFS(СВЦЭМ!$D$39:$D$782,СВЦЭМ!$A$39:$A$782,$A12,СВЦЭМ!$B$39:$B$782,V$11)+'СЕТ СН'!$F$11+СВЦЭМ!$D$10+'СЕТ СН'!$F$6-'СЕТ СН'!$F$23</f>
        <v>1872.2111825900001</v>
      </c>
      <c r="W12" s="36">
        <f>SUMIFS(СВЦЭМ!$D$39:$D$782,СВЦЭМ!$A$39:$A$782,$A12,СВЦЭМ!$B$39:$B$782,W$11)+'СЕТ СН'!$F$11+СВЦЭМ!$D$10+'СЕТ СН'!$F$6-'СЕТ СН'!$F$23</f>
        <v>1868.64117902</v>
      </c>
      <c r="X12" s="36">
        <f>SUMIFS(СВЦЭМ!$D$39:$D$782,СВЦЭМ!$A$39:$A$782,$A12,СВЦЭМ!$B$39:$B$782,X$11)+'СЕТ СН'!$F$11+СВЦЭМ!$D$10+'СЕТ СН'!$F$6-'СЕТ СН'!$F$23</f>
        <v>1872.3232056699999</v>
      </c>
      <c r="Y12" s="36">
        <f>SUMIFS(СВЦЭМ!$D$39:$D$782,СВЦЭМ!$A$39:$A$782,$A12,СВЦЭМ!$B$39:$B$782,Y$11)+'СЕТ СН'!$F$11+СВЦЭМ!$D$10+'СЕТ СН'!$F$6-'СЕТ СН'!$F$23</f>
        <v>1868.8141186900002</v>
      </c>
      <c r="AA12" s="45"/>
    </row>
    <row r="13" spans="1:27" ht="15.75" x14ac:dyDescent="0.2">
      <c r="A13" s="35">
        <f>A12+1</f>
        <v>45414</v>
      </c>
      <c r="B13" s="36">
        <f>SUMIFS(СВЦЭМ!$D$39:$D$782,СВЦЭМ!$A$39:$A$782,$A13,СВЦЭМ!$B$39:$B$782,B$11)+'СЕТ СН'!$F$11+СВЦЭМ!$D$10+'СЕТ СН'!$F$6-'СЕТ СН'!$F$23</f>
        <v>1907.1306690400002</v>
      </c>
      <c r="C13" s="36">
        <f>SUMIFS(СВЦЭМ!$D$39:$D$782,СВЦЭМ!$A$39:$A$782,$A13,СВЦЭМ!$B$39:$B$782,C$11)+'СЕТ СН'!$F$11+СВЦЭМ!$D$10+'СЕТ СН'!$F$6-'СЕТ СН'!$F$23</f>
        <v>1960.04304533</v>
      </c>
      <c r="D13" s="36">
        <f>SUMIFS(СВЦЭМ!$D$39:$D$782,СВЦЭМ!$A$39:$A$782,$A13,СВЦЭМ!$B$39:$B$782,D$11)+'СЕТ СН'!$F$11+СВЦЭМ!$D$10+'СЕТ СН'!$F$6-'СЕТ СН'!$F$23</f>
        <v>1985.5125459400001</v>
      </c>
      <c r="E13" s="36">
        <f>SUMIFS(СВЦЭМ!$D$39:$D$782,СВЦЭМ!$A$39:$A$782,$A13,СВЦЭМ!$B$39:$B$782,E$11)+'СЕТ СН'!$F$11+СВЦЭМ!$D$10+'СЕТ СН'!$F$6-'СЕТ СН'!$F$23</f>
        <v>1996.3516712700002</v>
      </c>
      <c r="F13" s="36">
        <f>SUMIFS(СВЦЭМ!$D$39:$D$782,СВЦЭМ!$A$39:$A$782,$A13,СВЦЭМ!$B$39:$B$782,F$11)+'СЕТ СН'!$F$11+СВЦЭМ!$D$10+'СЕТ СН'!$F$6-'СЕТ СН'!$F$23</f>
        <v>1993.1588050400001</v>
      </c>
      <c r="G13" s="36">
        <f>SUMIFS(СВЦЭМ!$D$39:$D$782,СВЦЭМ!$A$39:$A$782,$A13,СВЦЭМ!$B$39:$B$782,G$11)+'СЕТ СН'!$F$11+СВЦЭМ!$D$10+'СЕТ СН'!$F$6-'СЕТ СН'!$F$23</f>
        <v>1975.96187839</v>
      </c>
      <c r="H13" s="36">
        <f>SUMIFS(СВЦЭМ!$D$39:$D$782,СВЦЭМ!$A$39:$A$782,$A13,СВЦЭМ!$B$39:$B$782,H$11)+'СЕТ СН'!$F$11+СВЦЭМ!$D$10+'СЕТ СН'!$F$6-'СЕТ СН'!$F$23</f>
        <v>1921.2012184999999</v>
      </c>
      <c r="I13" s="36">
        <f>SUMIFS(СВЦЭМ!$D$39:$D$782,СВЦЭМ!$A$39:$A$782,$A13,СВЦЭМ!$B$39:$B$782,I$11)+'СЕТ СН'!$F$11+СВЦЭМ!$D$10+'СЕТ СН'!$F$6-'СЕТ СН'!$F$23</f>
        <v>1846.5130532500002</v>
      </c>
      <c r="J13" s="36">
        <f>SUMIFS(СВЦЭМ!$D$39:$D$782,СВЦЭМ!$A$39:$A$782,$A13,СВЦЭМ!$B$39:$B$782,J$11)+'СЕТ СН'!$F$11+СВЦЭМ!$D$10+'СЕТ СН'!$F$6-'СЕТ СН'!$F$23</f>
        <v>1793.54448761</v>
      </c>
      <c r="K13" s="36">
        <f>SUMIFS(СВЦЭМ!$D$39:$D$782,СВЦЭМ!$A$39:$A$782,$A13,СВЦЭМ!$B$39:$B$782,K$11)+'СЕТ СН'!$F$11+СВЦЭМ!$D$10+'СЕТ СН'!$F$6-'СЕТ СН'!$F$23</f>
        <v>1766.2099735900001</v>
      </c>
      <c r="L13" s="36">
        <f>SUMIFS(СВЦЭМ!$D$39:$D$782,СВЦЭМ!$A$39:$A$782,$A13,СВЦЭМ!$B$39:$B$782,L$11)+'СЕТ СН'!$F$11+СВЦЭМ!$D$10+'СЕТ СН'!$F$6-'СЕТ СН'!$F$23</f>
        <v>1771.9510066299999</v>
      </c>
      <c r="M13" s="36">
        <f>SUMIFS(СВЦЭМ!$D$39:$D$782,СВЦЭМ!$A$39:$A$782,$A13,СВЦЭМ!$B$39:$B$782,M$11)+'СЕТ СН'!$F$11+СВЦЭМ!$D$10+'СЕТ СН'!$F$6-'СЕТ СН'!$F$23</f>
        <v>1791.7510647600002</v>
      </c>
      <c r="N13" s="36">
        <f>SUMIFS(СВЦЭМ!$D$39:$D$782,СВЦЭМ!$A$39:$A$782,$A13,СВЦЭМ!$B$39:$B$782,N$11)+'СЕТ СН'!$F$11+СВЦЭМ!$D$10+'СЕТ СН'!$F$6-'СЕТ СН'!$F$23</f>
        <v>1814.2398040600001</v>
      </c>
      <c r="O13" s="36">
        <f>SUMIFS(СВЦЭМ!$D$39:$D$782,СВЦЭМ!$A$39:$A$782,$A13,СВЦЭМ!$B$39:$B$782,O$11)+'СЕТ СН'!$F$11+СВЦЭМ!$D$10+'СЕТ СН'!$F$6-'СЕТ СН'!$F$23</f>
        <v>1812.7470314100001</v>
      </c>
      <c r="P13" s="36">
        <f>SUMIFS(СВЦЭМ!$D$39:$D$782,СВЦЭМ!$A$39:$A$782,$A13,СВЦЭМ!$B$39:$B$782,P$11)+'СЕТ СН'!$F$11+СВЦЭМ!$D$10+'СЕТ СН'!$F$6-'СЕТ СН'!$F$23</f>
        <v>1825.0756092699999</v>
      </c>
      <c r="Q13" s="36">
        <f>SUMIFS(СВЦЭМ!$D$39:$D$782,СВЦЭМ!$A$39:$A$782,$A13,СВЦЭМ!$B$39:$B$782,Q$11)+'СЕТ СН'!$F$11+СВЦЭМ!$D$10+'СЕТ СН'!$F$6-'СЕТ СН'!$F$23</f>
        <v>1845.7421946899999</v>
      </c>
      <c r="R13" s="36">
        <f>SUMIFS(СВЦЭМ!$D$39:$D$782,СВЦЭМ!$A$39:$A$782,$A13,СВЦЭМ!$B$39:$B$782,R$11)+'СЕТ СН'!$F$11+СВЦЭМ!$D$10+'СЕТ СН'!$F$6-'СЕТ СН'!$F$23</f>
        <v>1849.5728300400001</v>
      </c>
      <c r="S13" s="36">
        <f>SUMIFS(СВЦЭМ!$D$39:$D$782,СВЦЭМ!$A$39:$A$782,$A13,СВЦЭМ!$B$39:$B$782,S$11)+'СЕТ СН'!$F$11+СВЦЭМ!$D$10+'СЕТ СН'!$F$6-'СЕТ СН'!$F$23</f>
        <v>1849.3839556299999</v>
      </c>
      <c r="T13" s="36">
        <f>SUMIFS(СВЦЭМ!$D$39:$D$782,СВЦЭМ!$A$39:$A$782,$A13,СВЦЭМ!$B$39:$B$782,T$11)+'СЕТ СН'!$F$11+СВЦЭМ!$D$10+'СЕТ СН'!$F$6-'СЕТ СН'!$F$23</f>
        <v>1821.9843820400001</v>
      </c>
      <c r="U13" s="36">
        <f>SUMIFS(СВЦЭМ!$D$39:$D$782,СВЦЭМ!$A$39:$A$782,$A13,СВЦЭМ!$B$39:$B$782,U$11)+'СЕТ СН'!$F$11+СВЦЭМ!$D$10+'СЕТ СН'!$F$6-'СЕТ СН'!$F$23</f>
        <v>1792.63353048</v>
      </c>
      <c r="V13" s="36">
        <f>SUMIFS(СВЦЭМ!$D$39:$D$782,СВЦЭМ!$A$39:$A$782,$A13,СВЦЭМ!$B$39:$B$782,V$11)+'СЕТ СН'!$F$11+СВЦЭМ!$D$10+'СЕТ СН'!$F$6-'СЕТ СН'!$F$23</f>
        <v>1743.5886661099998</v>
      </c>
      <c r="W13" s="36">
        <f>SUMIFS(СВЦЭМ!$D$39:$D$782,СВЦЭМ!$A$39:$A$782,$A13,СВЦЭМ!$B$39:$B$782,W$11)+'СЕТ СН'!$F$11+СВЦЭМ!$D$10+'СЕТ СН'!$F$6-'СЕТ СН'!$F$23</f>
        <v>1739.75869216</v>
      </c>
      <c r="X13" s="36">
        <f>SUMIFS(СВЦЭМ!$D$39:$D$782,СВЦЭМ!$A$39:$A$782,$A13,СВЦЭМ!$B$39:$B$782,X$11)+'СЕТ СН'!$F$11+СВЦЭМ!$D$10+'СЕТ СН'!$F$6-'СЕТ СН'!$F$23</f>
        <v>1794.04633956</v>
      </c>
      <c r="Y13" s="36">
        <f>SUMIFS(СВЦЭМ!$D$39:$D$782,СВЦЭМ!$A$39:$A$782,$A13,СВЦЭМ!$B$39:$B$782,Y$11)+'СЕТ СН'!$F$11+СВЦЭМ!$D$10+'СЕТ СН'!$F$6-'СЕТ СН'!$F$23</f>
        <v>1934.6688307600002</v>
      </c>
    </row>
    <row r="14" spans="1:27" ht="15.75" x14ac:dyDescent="0.2">
      <c r="A14" s="35">
        <f t="shared" ref="A14:A42" si="0">A13+1</f>
        <v>45415</v>
      </c>
      <c r="B14" s="36">
        <f>SUMIFS(СВЦЭМ!$D$39:$D$782,СВЦЭМ!$A$39:$A$782,$A14,СВЦЭМ!$B$39:$B$782,B$11)+'СЕТ СН'!$F$11+СВЦЭМ!$D$10+'СЕТ СН'!$F$6-'СЕТ СН'!$F$23</f>
        <v>2025.9760624800001</v>
      </c>
      <c r="C14" s="36">
        <f>SUMIFS(СВЦЭМ!$D$39:$D$782,СВЦЭМ!$A$39:$A$782,$A14,СВЦЭМ!$B$39:$B$782,C$11)+'СЕТ СН'!$F$11+СВЦЭМ!$D$10+'СЕТ СН'!$F$6-'СЕТ СН'!$F$23</f>
        <v>2072.1814161500001</v>
      </c>
      <c r="D14" s="36">
        <f>SUMIFS(СВЦЭМ!$D$39:$D$782,СВЦЭМ!$A$39:$A$782,$A14,СВЦЭМ!$B$39:$B$782,D$11)+'СЕТ СН'!$F$11+СВЦЭМ!$D$10+'СЕТ СН'!$F$6-'СЕТ СН'!$F$23</f>
        <v>2098.8579771899999</v>
      </c>
      <c r="E14" s="36">
        <f>SUMIFS(СВЦЭМ!$D$39:$D$782,СВЦЭМ!$A$39:$A$782,$A14,СВЦЭМ!$B$39:$B$782,E$11)+'СЕТ СН'!$F$11+СВЦЭМ!$D$10+'СЕТ СН'!$F$6-'СЕТ СН'!$F$23</f>
        <v>2119.73157524</v>
      </c>
      <c r="F14" s="36">
        <f>SUMIFS(СВЦЭМ!$D$39:$D$782,СВЦЭМ!$A$39:$A$782,$A14,СВЦЭМ!$B$39:$B$782,F$11)+'СЕТ СН'!$F$11+СВЦЭМ!$D$10+'СЕТ СН'!$F$6-'СЕТ СН'!$F$23</f>
        <v>2113.71157877</v>
      </c>
      <c r="G14" s="36">
        <f>SUMIFS(СВЦЭМ!$D$39:$D$782,СВЦЭМ!$A$39:$A$782,$A14,СВЦЭМ!$B$39:$B$782,G$11)+'СЕТ СН'!$F$11+СВЦЭМ!$D$10+'СЕТ СН'!$F$6-'СЕТ СН'!$F$23</f>
        <v>2102.00984436</v>
      </c>
      <c r="H14" s="36">
        <f>SUMIFS(СВЦЭМ!$D$39:$D$782,СВЦЭМ!$A$39:$A$782,$A14,СВЦЭМ!$B$39:$B$782,H$11)+'СЕТ СН'!$F$11+СВЦЭМ!$D$10+'СЕТ СН'!$F$6-'СЕТ СН'!$F$23</f>
        <v>2028.7505395100002</v>
      </c>
      <c r="I14" s="36">
        <f>SUMIFS(СВЦЭМ!$D$39:$D$782,СВЦЭМ!$A$39:$A$782,$A14,СВЦЭМ!$B$39:$B$782,I$11)+'СЕТ СН'!$F$11+СВЦЭМ!$D$10+'СЕТ СН'!$F$6-'СЕТ СН'!$F$23</f>
        <v>1939.8156104899999</v>
      </c>
      <c r="J14" s="36">
        <f>SUMIFS(СВЦЭМ!$D$39:$D$782,СВЦЭМ!$A$39:$A$782,$A14,СВЦЭМ!$B$39:$B$782,J$11)+'СЕТ СН'!$F$11+СВЦЭМ!$D$10+'СЕТ СН'!$F$6-'СЕТ СН'!$F$23</f>
        <v>1886.7837885600002</v>
      </c>
      <c r="K14" s="36">
        <f>SUMIFS(СВЦЭМ!$D$39:$D$782,СВЦЭМ!$A$39:$A$782,$A14,СВЦЭМ!$B$39:$B$782,K$11)+'СЕТ СН'!$F$11+СВЦЭМ!$D$10+'СЕТ СН'!$F$6-'СЕТ СН'!$F$23</f>
        <v>1871.6906722700001</v>
      </c>
      <c r="L14" s="36">
        <f>SUMIFS(СВЦЭМ!$D$39:$D$782,СВЦЭМ!$A$39:$A$782,$A14,СВЦЭМ!$B$39:$B$782,L$11)+'СЕТ СН'!$F$11+СВЦЭМ!$D$10+'СЕТ СН'!$F$6-'СЕТ СН'!$F$23</f>
        <v>1860.2270103800001</v>
      </c>
      <c r="M14" s="36">
        <f>SUMIFS(СВЦЭМ!$D$39:$D$782,СВЦЭМ!$A$39:$A$782,$A14,СВЦЭМ!$B$39:$B$782,M$11)+'СЕТ СН'!$F$11+СВЦЭМ!$D$10+'СЕТ СН'!$F$6-'СЕТ СН'!$F$23</f>
        <v>1871.52864851</v>
      </c>
      <c r="N14" s="36">
        <f>SUMIFS(СВЦЭМ!$D$39:$D$782,СВЦЭМ!$A$39:$A$782,$A14,СВЦЭМ!$B$39:$B$782,N$11)+'СЕТ СН'!$F$11+СВЦЭМ!$D$10+'СЕТ СН'!$F$6-'СЕТ СН'!$F$23</f>
        <v>1836.2433226600001</v>
      </c>
      <c r="O14" s="36">
        <f>SUMIFS(СВЦЭМ!$D$39:$D$782,СВЦЭМ!$A$39:$A$782,$A14,СВЦЭМ!$B$39:$B$782,O$11)+'СЕТ СН'!$F$11+СВЦЭМ!$D$10+'СЕТ СН'!$F$6-'СЕТ СН'!$F$23</f>
        <v>1835.28333135</v>
      </c>
      <c r="P14" s="36">
        <f>SUMIFS(СВЦЭМ!$D$39:$D$782,СВЦЭМ!$A$39:$A$782,$A14,СВЦЭМ!$B$39:$B$782,P$11)+'СЕТ СН'!$F$11+СВЦЭМ!$D$10+'СЕТ СН'!$F$6-'СЕТ СН'!$F$23</f>
        <v>1887.47790433</v>
      </c>
      <c r="Q14" s="36">
        <f>SUMIFS(СВЦЭМ!$D$39:$D$782,СВЦЭМ!$A$39:$A$782,$A14,СВЦЭМ!$B$39:$B$782,Q$11)+'СЕТ СН'!$F$11+СВЦЭМ!$D$10+'СЕТ СН'!$F$6-'СЕТ СН'!$F$23</f>
        <v>1907.02110902</v>
      </c>
      <c r="R14" s="36">
        <f>SUMIFS(СВЦЭМ!$D$39:$D$782,СВЦЭМ!$A$39:$A$782,$A14,СВЦЭМ!$B$39:$B$782,R$11)+'СЕТ СН'!$F$11+СВЦЭМ!$D$10+'СЕТ СН'!$F$6-'СЕТ СН'!$F$23</f>
        <v>1926.0264730600002</v>
      </c>
      <c r="S14" s="36">
        <f>SUMIFS(СВЦЭМ!$D$39:$D$782,СВЦЭМ!$A$39:$A$782,$A14,СВЦЭМ!$B$39:$B$782,S$11)+'СЕТ СН'!$F$11+СВЦЭМ!$D$10+'СЕТ СН'!$F$6-'СЕТ СН'!$F$23</f>
        <v>1906.5139107200002</v>
      </c>
      <c r="T14" s="36">
        <f>SUMIFS(СВЦЭМ!$D$39:$D$782,СВЦЭМ!$A$39:$A$782,$A14,СВЦЭМ!$B$39:$B$782,T$11)+'СЕТ СН'!$F$11+СВЦЭМ!$D$10+'СЕТ СН'!$F$6-'СЕТ СН'!$F$23</f>
        <v>1886.7206207200002</v>
      </c>
      <c r="U14" s="36">
        <f>SUMIFS(СВЦЭМ!$D$39:$D$782,СВЦЭМ!$A$39:$A$782,$A14,СВЦЭМ!$B$39:$B$782,U$11)+'СЕТ СН'!$F$11+СВЦЭМ!$D$10+'СЕТ СН'!$F$6-'СЕТ СН'!$F$23</f>
        <v>1872.7680268499998</v>
      </c>
      <c r="V14" s="36">
        <f>SUMIFS(СВЦЭМ!$D$39:$D$782,СВЦЭМ!$A$39:$A$782,$A14,СВЦЭМ!$B$39:$B$782,V$11)+'СЕТ СН'!$F$11+СВЦЭМ!$D$10+'СЕТ СН'!$F$6-'СЕТ СН'!$F$23</f>
        <v>1853.8339144299998</v>
      </c>
      <c r="W14" s="36">
        <f>SUMIFS(СВЦЭМ!$D$39:$D$782,СВЦЭМ!$A$39:$A$782,$A14,СВЦЭМ!$B$39:$B$782,W$11)+'СЕТ СН'!$F$11+СВЦЭМ!$D$10+'СЕТ СН'!$F$6-'СЕТ СН'!$F$23</f>
        <v>1838.7302967800001</v>
      </c>
      <c r="X14" s="36">
        <f>SUMIFS(СВЦЭМ!$D$39:$D$782,СВЦЭМ!$A$39:$A$782,$A14,СВЦЭМ!$B$39:$B$782,X$11)+'СЕТ СН'!$F$11+СВЦЭМ!$D$10+'СЕТ СН'!$F$6-'СЕТ СН'!$F$23</f>
        <v>1880.80008159</v>
      </c>
      <c r="Y14" s="36">
        <f>SUMIFS(СВЦЭМ!$D$39:$D$782,СВЦЭМ!$A$39:$A$782,$A14,СВЦЭМ!$B$39:$B$782,Y$11)+'СЕТ СН'!$F$11+СВЦЭМ!$D$10+'СЕТ СН'!$F$6-'СЕТ СН'!$F$23</f>
        <v>1956.84089533</v>
      </c>
    </row>
    <row r="15" spans="1:27" ht="15.75" x14ac:dyDescent="0.2">
      <c r="A15" s="35">
        <f t="shared" si="0"/>
        <v>45416</v>
      </c>
      <c r="B15" s="36">
        <f>SUMIFS(СВЦЭМ!$D$39:$D$782,СВЦЭМ!$A$39:$A$782,$A15,СВЦЭМ!$B$39:$B$782,B$11)+'СЕТ СН'!$F$11+СВЦЭМ!$D$10+'СЕТ СН'!$F$6-'СЕТ СН'!$F$23</f>
        <v>1954.2357509600001</v>
      </c>
      <c r="C15" s="36">
        <f>SUMIFS(СВЦЭМ!$D$39:$D$782,СВЦЭМ!$A$39:$A$782,$A15,СВЦЭМ!$B$39:$B$782,C$11)+'СЕТ СН'!$F$11+СВЦЭМ!$D$10+'СЕТ СН'!$F$6-'СЕТ СН'!$F$23</f>
        <v>1975.8127595699998</v>
      </c>
      <c r="D15" s="36">
        <f>SUMIFS(СВЦЭМ!$D$39:$D$782,СВЦЭМ!$A$39:$A$782,$A15,СВЦЭМ!$B$39:$B$782,D$11)+'СЕТ СН'!$F$11+СВЦЭМ!$D$10+'СЕТ СН'!$F$6-'СЕТ СН'!$F$23</f>
        <v>2011.7155099400002</v>
      </c>
      <c r="E15" s="36">
        <f>SUMIFS(СВЦЭМ!$D$39:$D$782,СВЦЭМ!$A$39:$A$782,$A15,СВЦЭМ!$B$39:$B$782,E$11)+'СЕТ СН'!$F$11+СВЦЭМ!$D$10+'СЕТ СН'!$F$6-'СЕТ СН'!$F$23</f>
        <v>2039.8245941499999</v>
      </c>
      <c r="F15" s="36">
        <f>SUMIFS(СВЦЭМ!$D$39:$D$782,СВЦЭМ!$A$39:$A$782,$A15,СВЦЭМ!$B$39:$B$782,F$11)+'СЕТ СН'!$F$11+СВЦЭМ!$D$10+'СЕТ СН'!$F$6-'СЕТ СН'!$F$23</f>
        <v>2065.3738377700001</v>
      </c>
      <c r="G15" s="36">
        <f>SUMIFS(СВЦЭМ!$D$39:$D$782,СВЦЭМ!$A$39:$A$782,$A15,СВЦЭМ!$B$39:$B$782,G$11)+'СЕТ СН'!$F$11+СВЦЭМ!$D$10+'СЕТ СН'!$F$6-'СЕТ СН'!$F$23</f>
        <v>2054.8323267700002</v>
      </c>
      <c r="H15" s="36">
        <f>SUMIFS(СВЦЭМ!$D$39:$D$782,СВЦЭМ!$A$39:$A$782,$A15,СВЦЭМ!$B$39:$B$782,H$11)+'СЕТ СН'!$F$11+СВЦЭМ!$D$10+'СЕТ СН'!$F$6-'СЕТ СН'!$F$23</f>
        <v>1934.8597678199999</v>
      </c>
      <c r="I15" s="36">
        <f>SUMIFS(СВЦЭМ!$D$39:$D$782,СВЦЭМ!$A$39:$A$782,$A15,СВЦЭМ!$B$39:$B$782,I$11)+'СЕТ СН'!$F$11+СВЦЭМ!$D$10+'СЕТ СН'!$F$6-'СЕТ СН'!$F$23</f>
        <v>1882.1352441099998</v>
      </c>
      <c r="J15" s="36">
        <f>SUMIFS(СВЦЭМ!$D$39:$D$782,СВЦЭМ!$A$39:$A$782,$A15,СВЦЭМ!$B$39:$B$782,J$11)+'СЕТ СН'!$F$11+СВЦЭМ!$D$10+'СЕТ СН'!$F$6-'СЕТ СН'!$F$23</f>
        <v>1808.1937454700001</v>
      </c>
      <c r="K15" s="36">
        <f>SUMIFS(СВЦЭМ!$D$39:$D$782,СВЦЭМ!$A$39:$A$782,$A15,СВЦЭМ!$B$39:$B$782,K$11)+'СЕТ СН'!$F$11+СВЦЭМ!$D$10+'СЕТ СН'!$F$6-'СЕТ СН'!$F$23</f>
        <v>1773.7510154000001</v>
      </c>
      <c r="L15" s="36">
        <f>SUMIFS(СВЦЭМ!$D$39:$D$782,СВЦЭМ!$A$39:$A$782,$A15,СВЦЭМ!$B$39:$B$782,L$11)+'СЕТ СН'!$F$11+СВЦЭМ!$D$10+'СЕТ СН'!$F$6-'СЕТ СН'!$F$23</f>
        <v>1715.9016660500001</v>
      </c>
      <c r="M15" s="36">
        <f>SUMIFS(СВЦЭМ!$D$39:$D$782,СВЦЭМ!$A$39:$A$782,$A15,СВЦЭМ!$B$39:$B$782,M$11)+'СЕТ СН'!$F$11+СВЦЭМ!$D$10+'СЕТ СН'!$F$6-'СЕТ СН'!$F$23</f>
        <v>1715.9504101900002</v>
      </c>
      <c r="N15" s="36">
        <f>SUMIFS(СВЦЭМ!$D$39:$D$782,СВЦЭМ!$A$39:$A$782,$A15,СВЦЭМ!$B$39:$B$782,N$11)+'СЕТ СН'!$F$11+СВЦЭМ!$D$10+'СЕТ СН'!$F$6-'СЕТ СН'!$F$23</f>
        <v>1732.95637012</v>
      </c>
      <c r="O15" s="36">
        <f>SUMIFS(СВЦЭМ!$D$39:$D$782,СВЦЭМ!$A$39:$A$782,$A15,СВЦЭМ!$B$39:$B$782,O$11)+'СЕТ СН'!$F$11+СВЦЭМ!$D$10+'СЕТ СН'!$F$6-'СЕТ СН'!$F$23</f>
        <v>1746.8108375400002</v>
      </c>
      <c r="P15" s="36">
        <f>SUMIFS(СВЦЭМ!$D$39:$D$782,СВЦЭМ!$A$39:$A$782,$A15,СВЦЭМ!$B$39:$B$782,P$11)+'СЕТ СН'!$F$11+СВЦЭМ!$D$10+'СЕТ СН'!$F$6-'СЕТ СН'!$F$23</f>
        <v>1762.8682841599998</v>
      </c>
      <c r="Q15" s="36">
        <f>SUMIFS(СВЦЭМ!$D$39:$D$782,СВЦЭМ!$A$39:$A$782,$A15,СВЦЭМ!$B$39:$B$782,Q$11)+'СЕТ СН'!$F$11+СВЦЭМ!$D$10+'СЕТ СН'!$F$6-'СЕТ СН'!$F$23</f>
        <v>1776.5373600100002</v>
      </c>
      <c r="R15" s="36">
        <f>SUMIFS(СВЦЭМ!$D$39:$D$782,СВЦЭМ!$A$39:$A$782,$A15,СВЦЭМ!$B$39:$B$782,R$11)+'СЕТ СН'!$F$11+СВЦЭМ!$D$10+'СЕТ СН'!$F$6-'СЕТ СН'!$F$23</f>
        <v>1785.8317208399999</v>
      </c>
      <c r="S15" s="36">
        <f>SUMIFS(СВЦЭМ!$D$39:$D$782,СВЦЭМ!$A$39:$A$782,$A15,СВЦЭМ!$B$39:$B$782,S$11)+'СЕТ СН'!$F$11+СВЦЭМ!$D$10+'СЕТ СН'!$F$6-'СЕТ СН'!$F$23</f>
        <v>1774.2552595699999</v>
      </c>
      <c r="T15" s="36">
        <f>SUMIFS(СВЦЭМ!$D$39:$D$782,СВЦЭМ!$A$39:$A$782,$A15,СВЦЭМ!$B$39:$B$782,T$11)+'СЕТ СН'!$F$11+СВЦЭМ!$D$10+'СЕТ СН'!$F$6-'СЕТ СН'!$F$23</f>
        <v>1750.7349881599998</v>
      </c>
      <c r="U15" s="36">
        <f>SUMIFS(СВЦЭМ!$D$39:$D$782,СВЦЭМ!$A$39:$A$782,$A15,СВЦЭМ!$B$39:$B$782,U$11)+'СЕТ СН'!$F$11+СВЦЭМ!$D$10+'СЕТ СН'!$F$6-'СЕТ СН'!$F$23</f>
        <v>1752.26076414</v>
      </c>
      <c r="V15" s="36">
        <f>SUMIFS(СВЦЭМ!$D$39:$D$782,СВЦЭМ!$A$39:$A$782,$A15,СВЦЭМ!$B$39:$B$782,V$11)+'СЕТ СН'!$F$11+СВЦЭМ!$D$10+'СЕТ СН'!$F$6-'СЕТ СН'!$F$23</f>
        <v>1783.7482927999999</v>
      </c>
      <c r="W15" s="36">
        <f>SUMIFS(СВЦЭМ!$D$39:$D$782,СВЦЭМ!$A$39:$A$782,$A15,СВЦЭМ!$B$39:$B$782,W$11)+'СЕТ СН'!$F$11+СВЦЭМ!$D$10+'СЕТ СН'!$F$6-'СЕТ СН'!$F$23</f>
        <v>1747.5761203900001</v>
      </c>
      <c r="X15" s="36">
        <f>SUMIFS(СВЦЭМ!$D$39:$D$782,СВЦЭМ!$A$39:$A$782,$A15,СВЦЭМ!$B$39:$B$782,X$11)+'СЕТ СН'!$F$11+СВЦЭМ!$D$10+'СЕТ СН'!$F$6-'СЕТ СН'!$F$23</f>
        <v>1794.2637882200002</v>
      </c>
      <c r="Y15" s="36">
        <f>SUMIFS(СВЦЭМ!$D$39:$D$782,СВЦЭМ!$A$39:$A$782,$A15,СВЦЭМ!$B$39:$B$782,Y$11)+'СЕТ СН'!$F$11+СВЦЭМ!$D$10+'СЕТ СН'!$F$6-'СЕТ СН'!$F$23</f>
        <v>1870.9540514700002</v>
      </c>
    </row>
    <row r="16" spans="1:27" ht="15.75" x14ac:dyDescent="0.2">
      <c r="A16" s="35">
        <f t="shared" si="0"/>
        <v>45417</v>
      </c>
      <c r="B16" s="36">
        <f>SUMIFS(СВЦЭМ!$D$39:$D$782,СВЦЭМ!$A$39:$A$782,$A16,СВЦЭМ!$B$39:$B$782,B$11)+'СЕТ СН'!$F$11+СВЦЭМ!$D$10+'СЕТ СН'!$F$6-'СЕТ СН'!$F$23</f>
        <v>1939.1467792600001</v>
      </c>
      <c r="C16" s="36">
        <f>SUMIFS(СВЦЭМ!$D$39:$D$782,СВЦЭМ!$A$39:$A$782,$A16,СВЦЭМ!$B$39:$B$782,C$11)+'СЕТ СН'!$F$11+СВЦЭМ!$D$10+'СЕТ СН'!$F$6-'СЕТ СН'!$F$23</f>
        <v>2000.8385746200001</v>
      </c>
      <c r="D16" s="36">
        <f>SUMIFS(СВЦЭМ!$D$39:$D$782,СВЦЭМ!$A$39:$A$782,$A16,СВЦЭМ!$B$39:$B$782,D$11)+'СЕТ СН'!$F$11+СВЦЭМ!$D$10+'СЕТ СН'!$F$6-'СЕТ СН'!$F$23</f>
        <v>2033.0808831700001</v>
      </c>
      <c r="E16" s="36">
        <f>SUMIFS(СВЦЭМ!$D$39:$D$782,СВЦЭМ!$A$39:$A$782,$A16,СВЦЭМ!$B$39:$B$782,E$11)+'СЕТ СН'!$F$11+СВЦЭМ!$D$10+'СЕТ СН'!$F$6-'СЕТ СН'!$F$23</f>
        <v>2056.20102731</v>
      </c>
      <c r="F16" s="36">
        <f>SUMIFS(СВЦЭМ!$D$39:$D$782,СВЦЭМ!$A$39:$A$782,$A16,СВЦЭМ!$B$39:$B$782,F$11)+'СЕТ СН'!$F$11+СВЦЭМ!$D$10+'СЕТ СН'!$F$6-'СЕТ СН'!$F$23</f>
        <v>2066.4850943800002</v>
      </c>
      <c r="G16" s="36">
        <f>SUMIFS(СВЦЭМ!$D$39:$D$782,СВЦЭМ!$A$39:$A$782,$A16,СВЦЭМ!$B$39:$B$782,G$11)+'СЕТ СН'!$F$11+СВЦЭМ!$D$10+'СЕТ СН'!$F$6-'СЕТ СН'!$F$23</f>
        <v>2046.4000659200001</v>
      </c>
      <c r="H16" s="36">
        <f>SUMIFS(СВЦЭМ!$D$39:$D$782,СВЦЭМ!$A$39:$A$782,$A16,СВЦЭМ!$B$39:$B$782,H$11)+'СЕТ СН'!$F$11+СВЦЭМ!$D$10+'СЕТ СН'!$F$6-'СЕТ СН'!$F$23</f>
        <v>2042.0233161800002</v>
      </c>
      <c r="I16" s="36">
        <f>SUMIFS(СВЦЭМ!$D$39:$D$782,СВЦЭМ!$A$39:$A$782,$A16,СВЦЭМ!$B$39:$B$782,I$11)+'СЕТ СН'!$F$11+СВЦЭМ!$D$10+'СЕТ СН'!$F$6-'СЕТ СН'!$F$23</f>
        <v>2001.12819795</v>
      </c>
      <c r="J16" s="36">
        <f>SUMIFS(СВЦЭМ!$D$39:$D$782,СВЦЭМ!$A$39:$A$782,$A16,СВЦЭМ!$B$39:$B$782,J$11)+'СЕТ СН'!$F$11+СВЦЭМ!$D$10+'СЕТ СН'!$F$6-'СЕТ СН'!$F$23</f>
        <v>1906.7215669000002</v>
      </c>
      <c r="K16" s="36">
        <f>SUMIFS(СВЦЭМ!$D$39:$D$782,СВЦЭМ!$A$39:$A$782,$A16,СВЦЭМ!$B$39:$B$782,K$11)+'СЕТ СН'!$F$11+СВЦЭМ!$D$10+'СЕТ СН'!$F$6-'СЕТ СН'!$F$23</f>
        <v>1848.4294539299999</v>
      </c>
      <c r="L16" s="36">
        <f>SUMIFS(СВЦЭМ!$D$39:$D$782,СВЦЭМ!$A$39:$A$782,$A16,СВЦЭМ!$B$39:$B$782,L$11)+'СЕТ СН'!$F$11+СВЦЭМ!$D$10+'СЕТ СН'!$F$6-'СЕТ СН'!$F$23</f>
        <v>1798.7374624399999</v>
      </c>
      <c r="M16" s="36">
        <f>SUMIFS(СВЦЭМ!$D$39:$D$782,СВЦЭМ!$A$39:$A$782,$A16,СВЦЭМ!$B$39:$B$782,M$11)+'СЕТ СН'!$F$11+СВЦЭМ!$D$10+'СЕТ СН'!$F$6-'СЕТ СН'!$F$23</f>
        <v>1789.7759982299999</v>
      </c>
      <c r="N16" s="36">
        <f>SUMIFS(СВЦЭМ!$D$39:$D$782,СВЦЭМ!$A$39:$A$782,$A16,СВЦЭМ!$B$39:$B$782,N$11)+'СЕТ СН'!$F$11+СВЦЭМ!$D$10+'СЕТ СН'!$F$6-'СЕТ СН'!$F$23</f>
        <v>1798.2601759600002</v>
      </c>
      <c r="O16" s="36">
        <f>SUMIFS(СВЦЭМ!$D$39:$D$782,СВЦЭМ!$A$39:$A$782,$A16,СВЦЭМ!$B$39:$B$782,O$11)+'СЕТ СН'!$F$11+СВЦЭМ!$D$10+'СЕТ СН'!$F$6-'СЕТ СН'!$F$23</f>
        <v>1830.5261325500001</v>
      </c>
      <c r="P16" s="36">
        <f>SUMIFS(СВЦЭМ!$D$39:$D$782,СВЦЭМ!$A$39:$A$782,$A16,СВЦЭМ!$B$39:$B$782,P$11)+'СЕТ СН'!$F$11+СВЦЭМ!$D$10+'СЕТ СН'!$F$6-'СЕТ СН'!$F$23</f>
        <v>1848.64119372</v>
      </c>
      <c r="Q16" s="36">
        <f>SUMIFS(СВЦЭМ!$D$39:$D$782,СВЦЭМ!$A$39:$A$782,$A16,СВЦЭМ!$B$39:$B$782,Q$11)+'СЕТ СН'!$F$11+СВЦЭМ!$D$10+'СЕТ СН'!$F$6-'СЕТ СН'!$F$23</f>
        <v>1869.2024979299999</v>
      </c>
      <c r="R16" s="36">
        <f>SUMIFS(СВЦЭМ!$D$39:$D$782,СВЦЭМ!$A$39:$A$782,$A16,СВЦЭМ!$B$39:$B$782,R$11)+'СЕТ СН'!$F$11+СВЦЭМ!$D$10+'СЕТ СН'!$F$6-'СЕТ СН'!$F$23</f>
        <v>1887.6006998399998</v>
      </c>
      <c r="S16" s="36">
        <f>SUMIFS(СВЦЭМ!$D$39:$D$782,СВЦЭМ!$A$39:$A$782,$A16,СВЦЭМ!$B$39:$B$782,S$11)+'СЕТ СН'!$F$11+СВЦЭМ!$D$10+'СЕТ СН'!$F$6-'СЕТ СН'!$F$23</f>
        <v>1871.3856517300001</v>
      </c>
      <c r="T16" s="36">
        <f>SUMIFS(СВЦЭМ!$D$39:$D$782,СВЦЭМ!$A$39:$A$782,$A16,СВЦЭМ!$B$39:$B$782,T$11)+'СЕТ СН'!$F$11+СВЦЭМ!$D$10+'СЕТ СН'!$F$6-'СЕТ СН'!$F$23</f>
        <v>1830.1546480500001</v>
      </c>
      <c r="U16" s="36">
        <f>SUMIFS(СВЦЭМ!$D$39:$D$782,СВЦЭМ!$A$39:$A$782,$A16,СВЦЭМ!$B$39:$B$782,U$11)+'СЕТ СН'!$F$11+СВЦЭМ!$D$10+'СЕТ СН'!$F$6-'СЕТ СН'!$F$23</f>
        <v>1822.7284253799999</v>
      </c>
      <c r="V16" s="36">
        <f>SUMIFS(СВЦЭМ!$D$39:$D$782,СВЦЭМ!$A$39:$A$782,$A16,СВЦЭМ!$B$39:$B$782,V$11)+'СЕТ СН'!$F$11+СВЦЭМ!$D$10+'СЕТ СН'!$F$6-'СЕТ СН'!$F$23</f>
        <v>1785.1791629200002</v>
      </c>
      <c r="W16" s="36">
        <f>SUMIFS(СВЦЭМ!$D$39:$D$782,СВЦЭМ!$A$39:$A$782,$A16,СВЦЭМ!$B$39:$B$782,W$11)+'СЕТ СН'!$F$11+СВЦЭМ!$D$10+'СЕТ СН'!$F$6-'СЕТ СН'!$F$23</f>
        <v>1749.8627071599999</v>
      </c>
      <c r="X16" s="36">
        <f>SUMIFS(СВЦЭМ!$D$39:$D$782,СВЦЭМ!$A$39:$A$782,$A16,СВЦЭМ!$B$39:$B$782,X$11)+'СЕТ СН'!$F$11+СВЦЭМ!$D$10+'СЕТ СН'!$F$6-'СЕТ СН'!$F$23</f>
        <v>1799.8673775400002</v>
      </c>
      <c r="Y16" s="36">
        <f>SUMIFS(СВЦЭМ!$D$39:$D$782,СВЦЭМ!$A$39:$A$782,$A16,СВЦЭМ!$B$39:$B$782,Y$11)+'СЕТ СН'!$F$11+СВЦЭМ!$D$10+'СЕТ СН'!$F$6-'СЕТ СН'!$F$23</f>
        <v>1866.7955211200001</v>
      </c>
    </row>
    <row r="17" spans="1:25" ht="15.75" x14ac:dyDescent="0.2">
      <c r="A17" s="35">
        <f t="shared" si="0"/>
        <v>45418</v>
      </c>
      <c r="B17" s="36">
        <f>SUMIFS(СВЦЭМ!$D$39:$D$782,СВЦЭМ!$A$39:$A$782,$A17,СВЦЭМ!$B$39:$B$782,B$11)+'СЕТ СН'!$F$11+СВЦЭМ!$D$10+'СЕТ СН'!$F$6-'СЕТ СН'!$F$23</f>
        <v>1898.1759339599998</v>
      </c>
      <c r="C17" s="36">
        <f>SUMIFS(СВЦЭМ!$D$39:$D$782,СВЦЭМ!$A$39:$A$782,$A17,СВЦЭМ!$B$39:$B$782,C$11)+'СЕТ СН'!$F$11+СВЦЭМ!$D$10+'СЕТ СН'!$F$6-'СЕТ СН'!$F$23</f>
        <v>1912.0246850399999</v>
      </c>
      <c r="D17" s="36">
        <f>SUMIFS(СВЦЭМ!$D$39:$D$782,СВЦЭМ!$A$39:$A$782,$A17,СВЦЭМ!$B$39:$B$782,D$11)+'СЕТ СН'!$F$11+СВЦЭМ!$D$10+'СЕТ СН'!$F$6-'СЕТ СН'!$F$23</f>
        <v>1973.9589558399998</v>
      </c>
      <c r="E17" s="36">
        <f>SUMIFS(СВЦЭМ!$D$39:$D$782,СВЦЭМ!$A$39:$A$782,$A17,СВЦЭМ!$B$39:$B$782,E$11)+'СЕТ СН'!$F$11+СВЦЭМ!$D$10+'СЕТ СН'!$F$6-'СЕТ СН'!$F$23</f>
        <v>2018.87152689</v>
      </c>
      <c r="F17" s="36">
        <f>SUMIFS(СВЦЭМ!$D$39:$D$782,СВЦЭМ!$A$39:$A$782,$A17,СВЦЭМ!$B$39:$B$782,F$11)+'СЕТ СН'!$F$11+СВЦЭМ!$D$10+'СЕТ СН'!$F$6-'СЕТ СН'!$F$23</f>
        <v>2009.5871881100002</v>
      </c>
      <c r="G17" s="36">
        <f>SUMIFS(СВЦЭМ!$D$39:$D$782,СВЦЭМ!$A$39:$A$782,$A17,СВЦЭМ!$B$39:$B$782,G$11)+'СЕТ СН'!$F$11+СВЦЭМ!$D$10+'СЕТ СН'!$F$6-'СЕТ СН'!$F$23</f>
        <v>1992.4663623500001</v>
      </c>
      <c r="H17" s="36">
        <f>SUMIFS(СВЦЭМ!$D$39:$D$782,СВЦЭМ!$A$39:$A$782,$A17,СВЦЭМ!$B$39:$B$782,H$11)+'СЕТ СН'!$F$11+СВЦЭМ!$D$10+'СЕТ СН'!$F$6-'СЕТ СН'!$F$23</f>
        <v>1963.2716227699998</v>
      </c>
      <c r="I17" s="36">
        <f>SUMIFS(СВЦЭМ!$D$39:$D$782,СВЦЭМ!$A$39:$A$782,$A17,СВЦЭМ!$B$39:$B$782,I$11)+'СЕТ СН'!$F$11+СВЦЭМ!$D$10+'СЕТ СН'!$F$6-'СЕТ СН'!$F$23</f>
        <v>1919.3385358400001</v>
      </c>
      <c r="J17" s="36">
        <f>SUMIFS(СВЦЭМ!$D$39:$D$782,СВЦЭМ!$A$39:$A$782,$A17,СВЦЭМ!$B$39:$B$782,J$11)+'СЕТ СН'!$F$11+СВЦЭМ!$D$10+'СЕТ СН'!$F$6-'СЕТ СН'!$F$23</f>
        <v>1891.3777909800001</v>
      </c>
      <c r="K17" s="36">
        <f>SUMIFS(СВЦЭМ!$D$39:$D$782,СВЦЭМ!$A$39:$A$782,$A17,СВЦЭМ!$B$39:$B$782,K$11)+'СЕТ СН'!$F$11+СВЦЭМ!$D$10+'СЕТ СН'!$F$6-'СЕТ СН'!$F$23</f>
        <v>1896.5155336799999</v>
      </c>
      <c r="L17" s="36">
        <f>SUMIFS(СВЦЭМ!$D$39:$D$782,СВЦЭМ!$A$39:$A$782,$A17,СВЦЭМ!$B$39:$B$782,L$11)+'СЕТ СН'!$F$11+СВЦЭМ!$D$10+'СЕТ СН'!$F$6-'СЕТ СН'!$F$23</f>
        <v>1863.34977699</v>
      </c>
      <c r="M17" s="36">
        <f>SUMIFS(СВЦЭМ!$D$39:$D$782,СВЦЭМ!$A$39:$A$782,$A17,СВЦЭМ!$B$39:$B$782,M$11)+'СЕТ СН'!$F$11+СВЦЭМ!$D$10+'СЕТ СН'!$F$6-'СЕТ СН'!$F$23</f>
        <v>1868.06117666</v>
      </c>
      <c r="N17" s="36">
        <f>SUMIFS(СВЦЭМ!$D$39:$D$782,СВЦЭМ!$A$39:$A$782,$A17,СВЦЭМ!$B$39:$B$782,N$11)+'СЕТ СН'!$F$11+СВЦЭМ!$D$10+'СЕТ СН'!$F$6-'СЕТ СН'!$F$23</f>
        <v>1873.4733839099999</v>
      </c>
      <c r="O17" s="36">
        <f>SUMIFS(СВЦЭМ!$D$39:$D$782,СВЦЭМ!$A$39:$A$782,$A17,СВЦЭМ!$B$39:$B$782,O$11)+'СЕТ СН'!$F$11+СВЦЭМ!$D$10+'СЕТ СН'!$F$6-'СЕТ СН'!$F$23</f>
        <v>1880.1239553099999</v>
      </c>
      <c r="P17" s="36">
        <f>SUMIFS(СВЦЭМ!$D$39:$D$782,СВЦЭМ!$A$39:$A$782,$A17,СВЦЭМ!$B$39:$B$782,P$11)+'СЕТ СН'!$F$11+СВЦЭМ!$D$10+'СЕТ СН'!$F$6-'СЕТ СН'!$F$23</f>
        <v>1888.3095033700001</v>
      </c>
      <c r="Q17" s="36">
        <f>SUMIFS(СВЦЭМ!$D$39:$D$782,СВЦЭМ!$A$39:$A$782,$A17,СВЦЭМ!$B$39:$B$782,Q$11)+'СЕТ СН'!$F$11+СВЦЭМ!$D$10+'СЕТ СН'!$F$6-'СЕТ СН'!$F$23</f>
        <v>1903.0213380099999</v>
      </c>
      <c r="R17" s="36">
        <f>SUMIFS(СВЦЭМ!$D$39:$D$782,СВЦЭМ!$A$39:$A$782,$A17,СВЦЭМ!$B$39:$B$782,R$11)+'СЕТ СН'!$F$11+СВЦЭМ!$D$10+'СЕТ СН'!$F$6-'СЕТ СН'!$F$23</f>
        <v>1905.0781944</v>
      </c>
      <c r="S17" s="36">
        <f>SUMIFS(СВЦЭМ!$D$39:$D$782,СВЦЭМ!$A$39:$A$782,$A17,СВЦЭМ!$B$39:$B$782,S$11)+'СЕТ СН'!$F$11+СВЦЭМ!$D$10+'СЕТ СН'!$F$6-'СЕТ СН'!$F$23</f>
        <v>1890.6274271400002</v>
      </c>
      <c r="T17" s="36">
        <f>SUMIFS(СВЦЭМ!$D$39:$D$782,СВЦЭМ!$A$39:$A$782,$A17,СВЦЭМ!$B$39:$B$782,T$11)+'СЕТ СН'!$F$11+СВЦЭМ!$D$10+'СЕТ СН'!$F$6-'СЕТ СН'!$F$23</f>
        <v>1871.3727808799999</v>
      </c>
      <c r="U17" s="36">
        <f>SUMIFS(СВЦЭМ!$D$39:$D$782,СВЦЭМ!$A$39:$A$782,$A17,СВЦЭМ!$B$39:$B$782,U$11)+'СЕТ СН'!$F$11+СВЦЭМ!$D$10+'СЕТ СН'!$F$6-'СЕТ СН'!$F$23</f>
        <v>1865.9725855199999</v>
      </c>
      <c r="V17" s="36">
        <f>SUMIFS(СВЦЭМ!$D$39:$D$782,СВЦЭМ!$A$39:$A$782,$A17,СВЦЭМ!$B$39:$B$782,V$11)+'СЕТ СН'!$F$11+СВЦЭМ!$D$10+'СЕТ СН'!$F$6-'СЕТ СН'!$F$23</f>
        <v>1852.8059273100002</v>
      </c>
      <c r="W17" s="36">
        <f>SUMIFS(СВЦЭМ!$D$39:$D$782,СВЦЭМ!$A$39:$A$782,$A17,СВЦЭМ!$B$39:$B$782,W$11)+'СЕТ СН'!$F$11+СВЦЭМ!$D$10+'СЕТ СН'!$F$6-'СЕТ СН'!$F$23</f>
        <v>1827.5392798299999</v>
      </c>
      <c r="X17" s="36">
        <f>SUMIFS(СВЦЭМ!$D$39:$D$782,СВЦЭМ!$A$39:$A$782,$A17,СВЦЭМ!$B$39:$B$782,X$11)+'СЕТ СН'!$F$11+СВЦЭМ!$D$10+'СЕТ СН'!$F$6-'СЕТ СН'!$F$23</f>
        <v>1874.3529513200001</v>
      </c>
      <c r="Y17" s="36">
        <f>SUMIFS(СВЦЭМ!$D$39:$D$782,СВЦЭМ!$A$39:$A$782,$A17,СВЦЭМ!$B$39:$B$782,Y$11)+'СЕТ СН'!$F$11+СВЦЭМ!$D$10+'СЕТ СН'!$F$6-'СЕТ СН'!$F$23</f>
        <v>1894.2817667700001</v>
      </c>
    </row>
    <row r="18" spans="1:25" ht="15.75" x14ac:dyDescent="0.2">
      <c r="A18" s="35">
        <f t="shared" si="0"/>
        <v>45419</v>
      </c>
      <c r="B18" s="36">
        <f>SUMIFS(СВЦЭМ!$D$39:$D$782,СВЦЭМ!$A$39:$A$782,$A18,СВЦЭМ!$B$39:$B$782,B$11)+'СЕТ СН'!$F$11+СВЦЭМ!$D$10+'СЕТ СН'!$F$6-'СЕТ СН'!$F$23</f>
        <v>1906.4742194199998</v>
      </c>
      <c r="C18" s="36">
        <f>SUMIFS(СВЦЭМ!$D$39:$D$782,СВЦЭМ!$A$39:$A$782,$A18,СВЦЭМ!$B$39:$B$782,C$11)+'СЕТ СН'!$F$11+СВЦЭМ!$D$10+'СЕТ СН'!$F$6-'СЕТ СН'!$F$23</f>
        <v>1995.7747859900001</v>
      </c>
      <c r="D18" s="36">
        <f>SUMIFS(СВЦЭМ!$D$39:$D$782,СВЦЭМ!$A$39:$A$782,$A18,СВЦЭМ!$B$39:$B$782,D$11)+'СЕТ СН'!$F$11+СВЦЭМ!$D$10+'СЕТ СН'!$F$6-'СЕТ СН'!$F$23</f>
        <v>2103.1221633599998</v>
      </c>
      <c r="E18" s="36">
        <f>SUMIFS(СВЦЭМ!$D$39:$D$782,СВЦЭМ!$A$39:$A$782,$A18,СВЦЭМ!$B$39:$B$782,E$11)+'СЕТ СН'!$F$11+СВЦЭМ!$D$10+'СЕТ СН'!$F$6-'СЕТ СН'!$F$23</f>
        <v>2123.1211131700002</v>
      </c>
      <c r="F18" s="36">
        <f>SUMIFS(СВЦЭМ!$D$39:$D$782,СВЦЭМ!$A$39:$A$782,$A18,СВЦЭМ!$B$39:$B$782,F$11)+'СЕТ СН'!$F$11+СВЦЭМ!$D$10+'СЕТ СН'!$F$6-'СЕТ СН'!$F$23</f>
        <v>2141.2751606500001</v>
      </c>
      <c r="G18" s="36">
        <f>SUMIFS(СВЦЭМ!$D$39:$D$782,СВЦЭМ!$A$39:$A$782,$A18,СВЦЭМ!$B$39:$B$782,G$11)+'СЕТ СН'!$F$11+СВЦЭМ!$D$10+'СЕТ СН'!$F$6-'СЕТ СН'!$F$23</f>
        <v>2100.6283417099999</v>
      </c>
      <c r="H18" s="36">
        <f>SUMIFS(СВЦЭМ!$D$39:$D$782,СВЦЭМ!$A$39:$A$782,$A18,СВЦЭМ!$B$39:$B$782,H$11)+'СЕТ СН'!$F$11+СВЦЭМ!$D$10+'СЕТ СН'!$F$6-'СЕТ СН'!$F$23</f>
        <v>2035.0105406500002</v>
      </c>
      <c r="I18" s="36">
        <f>SUMIFS(СВЦЭМ!$D$39:$D$782,СВЦЭМ!$A$39:$A$782,$A18,СВЦЭМ!$B$39:$B$782,I$11)+'СЕТ СН'!$F$11+СВЦЭМ!$D$10+'СЕТ СН'!$F$6-'СЕТ СН'!$F$23</f>
        <v>1952.64930607</v>
      </c>
      <c r="J18" s="36">
        <f>SUMIFS(СВЦЭМ!$D$39:$D$782,СВЦЭМ!$A$39:$A$782,$A18,СВЦЭМ!$B$39:$B$782,J$11)+'СЕТ СН'!$F$11+СВЦЭМ!$D$10+'СЕТ СН'!$F$6-'СЕТ СН'!$F$23</f>
        <v>1894.06385611</v>
      </c>
      <c r="K18" s="36">
        <f>SUMIFS(СВЦЭМ!$D$39:$D$782,СВЦЭМ!$A$39:$A$782,$A18,СВЦЭМ!$B$39:$B$782,K$11)+'СЕТ СН'!$F$11+СВЦЭМ!$D$10+'СЕТ СН'!$F$6-'СЕТ СН'!$F$23</f>
        <v>1884.7742010400002</v>
      </c>
      <c r="L18" s="36">
        <f>SUMIFS(СВЦЭМ!$D$39:$D$782,СВЦЭМ!$A$39:$A$782,$A18,СВЦЭМ!$B$39:$B$782,L$11)+'СЕТ СН'!$F$11+СВЦЭМ!$D$10+'СЕТ СН'!$F$6-'СЕТ СН'!$F$23</f>
        <v>1842.9179599499998</v>
      </c>
      <c r="M18" s="36">
        <f>SUMIFS(СВЦЭМ!$D$39:$D$782,СВЦЭМ!$A$39:$A$782,$A18,СВЦЭМ!$B$39:$B$782,M$11)+'СЕТ СН'!$F$11+СВЦЭМ!$D$10+'СЕТ СН'!$F$6-'СЕТ СН'!$F$23</f>
        <v>1855.3656403800001</v>
      </c>
      <c r="N18" s="36">
        <f>SUMIFS(СВЦЭМ!$D$39:$D$782,СВЦЭМ!$A$39:$A$782,$A18,СВЦЭМ!$B$39:$B$782,N$11)+'СЕТ СН'!$F$11+СВЦЭМ!$D$10+'СЕТ СН'!$F$6-'СЕТ СН'!$F$23</f>
        <v>1847.0589074899999</v>
      </c>
      <c r="O18" s="36">
        <f>SUMIFS(СВЦЭМ!$D$39:$D$782,СВЦЭМ!$A$39:$A$782,$A18,СВЦЭМ!$B$39:$B$782,O$11)+'СЕТ СН'!$F$11+СВЦЭМ!$D$10+'СЕТ СН'!$F$6-'СЕТ СН'!$F$23</f>
        <v>1866.0531090099998</v>
      </c>
      <c r="P18" s="36">
        <f>SUMIFS(СВЦЭМ!$D$39:$D$782,СВЦЭМ!$A$39:$A$782,$A18,СВЦЭМ!$B$39:$B$782,P$11)+'СЕТ СН'!$F$11+СВЦЭМ!$D$10+'СЕТ СН'!$F$6-'СЕТ СН'!$F$23</f>
        <v>1881.3587453</v>
      </c>
      <c r="Q18" s="36">
        <f>SUMIFS(СВЦЭМ!$D$39:$D$782,СВЦЭМ!$A$39:$A$782,$A18,СВЦЭМ!$B$39:$B$782,Q$11)+'СЕТ СН'!$F$11+СВЦЭМ!$D$10+'СЕТ СН'!$F$6-'СЕТ СН'!$F$23</f>
        <v>1915.4064180199998</v>
      </c>
      <c r="R18" s="36">
        <f>SUMIFS(СВЦЭМ!$D$39:$D$782,СВЦЭМ!$A$39:$A$782,$A18,СВЦЭМ!$B$39:$B$782,R$11)+'СЕТ СН'!$F$11+СВЦЭМ!$D$10+'СЕТ СН'!$F$6-'СЕТ СН'!$F$23</f>
        <v>1926.1207691899999</v>
      </c>
      <c r="S18" s="36">
        <f>SUMIFS(СВЦЭМ!$D$39:$D$782,СВЦЭМ!$A$39:$A$782,$A18,СВЦЭМ!$B$39:$B$782,S$11)+'СЕТ СН'!$F$11+СВЦЭМ!$D$10+'СЕТ СН'!$F$6-'СЕТ СН'!$F$23</f>
        <v>1896.0924616100001</v>
      </c>
      <c r="T18" s="36">
        <f>SUMIFS(СВЦЭМ!$D$39:$D$782,СВЦЭМ!$A$39:$A$782,$A18,СВЦЭМ!$B$39:$B$782,T$11)+'СЕТ СН'!$F$11+СВЦЭМ!$D$10+'СЕТ СН'!$F$6-'СЕТ СН'!$F$23</f>
        <v>1863.5148537199998</v>
      </c>
      <c r="U18" s="36">
        <f>SUMIFS(СВЦЭМ!$D$39:$D$782,СВЦЭМ!$A$39:$A$782,$A18,СВЦЭМ!$B$39:$B$782,U$11)+'СЕТ СН'!$F$11+СВЦЭМ!$D$10+'СЕТ СН'!$F$6-'СЕТ СН'!$F$23</f>
        <v>1863.8127724000001</v>
      </c>
      <c r="V18" s="36">
        <f>SUMIFS(СВЦЭМ!$D$39:$D$782,СВЦЭМ!$A$39:$A$782,$A18,СВЦЭМ!$B$39:$B$782,V$11)+'СЕТ СН'!$F$11+СВЦЭМ!$D$10+'СЕТ СН'!$F$6-'СЕТ СН'!$F$23</f>
        <v>1837.3963325899999</v>
      </c>
      <c r="W18" s="36">
        <f>SUMIFS(СВЦЭМ!$D$39:$D$782,СВЦЭМ!$A$39:$A$782,$A18,СВЦЭМ!$B$39:$B$782,W$11)+'СЕТ СН'!$F$11+СВЦЭМ!$D$10+'СЕТ СН'!$F$6-'СЕТ СН'!$F$23</f>
        <v>1808.5136274400002</v>
      </c>
      <c r="X18" s="36">
        <f>SUMIFS(СВЦЭМ!$D$39:$D$782,СВЦЭМ!$A$39:$A$782,$A18,СВЦЭМ!$B$39:$B$782,X$11)+'СЕТ СН'!$F$11+СВЦЭМ!$D$10+'СЕТ СН'!$F$6-'СЕТ СН'!$F$23</f>
        <v>1848.4921703300001</v>
      </c>
      <c r="Y18" s="36">
        <f>SUMIFS(СВЦЭМ!$D$39:$D$782,СВЦЭМ!$A$39:$A$782,$A18,СВЦЭМ!$B$39:$B$782,Y$11)+'СЕТ СН'!$F$11+СВЦЭМ!$D$10+'СЕТ СН'!$F$6-'СЕТ СН'!$F$23</f>
        <v>1882.5713740400001</v>
      </c>
    </row>
    <row r="19" spans="1:25" ht="15.75" x14ac:dyDescent="0.2">
      <c r="A19" s="35">
        <f t="shared" si="0"/>
        <v>45420</v>
      </c>
      <c r="B19" s="36">
        <f>SUMIFS(СВЦЭМ!$D$39:$D$782,СВЦЭМ!$A$39:$A$782,$A19,СВЦЭМ!$B$39:$B$782,B$11)+'СЕТ СН'!$F$11+СВЦЭМ!$D$10+'СЕТ СН'!$F$6-'СЕТ СН'!$F$23</f>
        <v>1876.2109274899999</v>
      </c>
      <c r="C19" s="36">
        <f>SUMIFS(СВЦЭМ!$D$39:$D$782,СВЦЭМ!$A$39:$A$782,$A19,СВЦЭМ!$B$39:$B$782,C$11)+'СЕТ СН'!$F$11+СВЦЭМ!$D$10+'СЕТ СН'!$F$6-'СЕТ СН'!$F$23</f>
        <v>1931.8122742099999</v>
      </c>
      <c r="D19" s="36">
        <f>SUMIFS(СВЦЭМ!$D$39:$D$782,СВЦЭМ!$A$39:$A$782,$A19,СВЦЭМ!$B$39:$B$782,D$11)+'СЕТ СН'!$F$11+СВЦЭМ!$D$10+'СЕТ СН'!$F$6-'СЕТ СН'!$F$23</f>
        <v>1975.79091337</v>
      </c>
      <c r="E19" s="36">
        <f>SUMIFS(СВЦЭМ!$D$39:$D$782,СВЦЭМ!$A$39:$A$782,$A19,СВЦЭМ!$B$39:$B$782,E$11)+'СЕТ СН'!$F$11+СВЦЭМ!$D$10+'СЕТ СН'!$F$6-'СЕТ СН'!$F$23</f>
        <v>2001.7775767500002</v>
      </c>
      <c r="F19" s="36">
        <f>SUMIFS(СВЦЭМ!$D$39:$D$782,СВЦЭМ!$A$39:$A$782,$A19,СВЦЭМ!$B$39:$B$782,F$11)+'СЕТ СН'!$F$11+СВЦЭМ!$D$10+'СЕТ СН'!$F$6-'СЕТ СН'!$F$23</f>
        <v>2016.9819362500002</v>
      </c>
      <c r="G19" s="36">
        <f>SUMIFS(СВЦЭМ!$D$39:$D$782,СВЦЭМ!$A$39:$A$782,$A19,СВЦЭМ!$B$39:$B$782,G$11)+'СЕТ СН'!$F$11+СВЦЭМ!$D$10+'СЕТ СН'!$F$6-'СЕТ СН'!$F$23</f>
        <v>1989.2634123600001</v>
      </c>
      <c r="H19" s="36">
        <f>SUMIFS(СВЦЭМ!$D$39:$D$782,СВЦЭМ!$A$39:$A$782,$A19,СВЦЭМ!$B$39:$B$782,H$11)+'СЕТ СН'!$F$11+СВЦЭМ!$D$10+'СЕТ СН'!$F$6-'СЕТ СН'!$F$23</f>
        <v>1925.9283328800002</v>
      </c>
      <c r="I19" s="36">
        <f>SUMIFS(СВЦЭМ!$D$39:$D$782,СВЦЭМ!$A$39:$A$782,$A19,СВЦЭМ!$B$39:$B$782,I$11)+'СЕТ СН'!$F$11+СВЦЭМ!$D$10+'СЕТ СН'!$F$6-'СЕТ СН'!$F$23</f>
        <v>1841.7836963</v>
      </c>
      <c r="J19" s="36">
        <f>SUMIFS(СВЦЭМ!$D$39:$D$782,СВЦЭМ!$A$39:$A$782,$A19,СВЦЭМ!$B$39:$B$782,J$11)+'СЕТ СН'!$F$11+СВЦЭМ!$D$10+'СЕТ СН'!$F$6-'СЕТ СН'!$F$23</f>
        <v>1780.0551903400001</v>
      </c>
      <c r="K19" s="36">
        <f>SUMIFS(СВЦЭМ!$D$39:$D$782,СВЦЭМ!$A$39:$A$782,$A19,СВЦЭМ!$B$39:$B$782,K$11)+'СЕТ СН'!$F$11+СВЦЭМ!$D$10+'СЕТ СН'!$F$6-'СЕТ СН'!$F$23</f>
        <v>1767.9145813499999</v>
      </c>
      <c r="L19" s="36">
        <f>SUMIFS(СВЦЭМ!$D$39:$D$782,СВЦЭМ!$A$39:$A$782,$A19,СВЦЭМ!$B$39:$B$782,L$11)+'СЕТ СН'!$F$11+СВЦЭМ!$D$10+'СЕТ СН'!$F$6-'СЕТ СН'!$F$23</f>
        <v>1749.4597887300001</v>
      </c>
      <c r="M19" s="36">
        <f>SUMIFS(СВЦЭМ!$D$39:$D$782,СВЦЭМ!$A$39:$A$782,$A19,СВЦЭМ!$B$39:$B$782,M$11)+'СЕТ СН'!$F$11+СВЦЭМ!$D$10+'СЕТ СН'!$F$6-'СЕТ СН'!$F$23</f>
        <v>1747.3219883800002</v>
      </c>
      <c r="N19" s="36">
        <f>SUMIFS(СВЦЭМ!$D$39:$D$782,СВЦЭМ!$A$39:$A$782,$A19,СВЦЭМ!$B$39:$B$782,N$11)+'СЕТ СН'!$F$11+СВЦЭМ!$D$10+'СЕТ СН'!$F$6-'СЕТ СН'!$F$23</f>
        <v>1751.2444216899999</v>
      </c>
      <c r="O19" s="36">
        <f>SUMIFS(СВЦЭМ!$D$39:$D$782,СВЦЭМ!$A$39:$A$782,$A19,СВЦЭМ!$B$39:$B$782,O$11)+'СЕТ СН'!$F$11+СВЦЭМ!$D$10+'СЕТ СН'!$F$6-'СЕТ СН'!$F$23</f>
        <v>1775.5115397</v>
      </c>
      <c r="P19" s="36">
        <f>SUMIFS(СВЦЭМ!$D$39:$D$782,СВЦЭМ!$A$39:$A$782,$A19,СВЦЭМ!$B$39:$B$782,P$11)+'СЕТ СН'!$F$11+СВЦЭМ!$D$10+'СЕТ СН'!$F$6-'СЕТ СН'!$F$23</f>
        <v>1789.2863754700002</v>
      </c>
      <c r="Q19" s="36">
        <f>SUMIFS(СВЦЭМ!$D$39:$D$782,СВЦЭМ!$A$39:$A$782,$A19,СВЦЭМ!$B$39:$B$782,Q$11)+'СЕТ СН'!$F$11+СВЦЭМ!$D$10+'СЕТ СН'!$F$6-'СЕТ СН'!$F$23</f>
        <v>1813.5542625500002</v>
      </c>
      <c r="R19" s="36">
        <f>SUMIFS(СВЦЭМ!$D$39:$D$782,СВЦЭМ!$A$39:$A$782,$A19,СВЦЭМ!$B$39:$B$782,R$11)+'СЕТ СН'!$F$11+СВЦЭМ!$D$10+'СЕТ СН'!$F$6-'СЕТ СН'!$F$23</f>
        <v>1816.8672446999999</v>
      </c>
      <c r="S19" s="36">
        <f>SUMIFS(СВЦЭМ!$D$39:$D$782,СВЦЭМ!$A$39:$A$782,$A19,СВЦЭМ!$B$39:$B$782,S$11)+'СЕТ СН'!$F$11+СВЦЭМ!$D$10+'СЕТ СН'!$F$6-'СЕТ СН'!$F$23</f>
        <v>1806.3748226799999</v>
      </c>
      <c r="T19" s="36">
        <f>SUMIFS(СВЦЭМ!$D$39:$D$782,СВЦЭМ!$A$39:$A$782,$A19,СВЦЭМ!$B$39:$B$782,T$11)+'СЕТ СН'!$F$11+СВЦЭМ!$D$10+'СЕТ СН'!$F$6-'СЕТ СН'!$F$23</f>
        <v>1791.3130681600001</v>
      </c>
      <c r="U19" s="36">
        <f>SUMIFS(СВЦЭМ!$D$39:$D$782,СВЦЭМ!$A$39:$A$782,$A19,СВЦЭМ!$B$39:$B$782,U$11)+'СЕТ СН'!$F$11+СВЦЭМ!$D$10+'СЕТ СН'!$F$6-'СЕТ СН'!$F$23</f>
        <v>1776.7637520399999</v>
      </c>
      <c r="V19" s="36">
        <f>SUMIFS(СВЦЭМ!$D$39:$D$782,СВЦЭМ!$A$39:$A$782,$A19,СВЦЭМ!$B$39:$B$782,V$11)+'СЕТ СН'!$F$11+СВЦЭМ!$D$10+'СЕТ СН'!$F$6-'СЕТ СН'!$F$23</f>
        <v>1755.5358653600001</v>
      </c>
      <c r="W19" s="36">
        <f>SUMIFS(СВЦЭМ!$D$39:$D$782,СВЦЭМ!$A$39:$A$782,$A19,СВЦЭМ!$B$39:$B$782,W$11)+'СЕТ СН'!$F$11+СВЦЭМ!$D$10+'СЕТ СН'!$F$6-'СЕТ СН'!$F$23</f>
        <v>1726.7090487199998</v>
      </c>
      <c r="X19" s="36">
        <f>SUMIFS(СВЦЭМ!$D$39:$D$782,СВЦЭМ!$A$39:$A$782,$A19,СВЦЭМ!$B$39:$B$782,X$11)+'СЕТ СН'!$F$11+СВЦЭМ!$D$10+'СЕТ СН'!$F$6-'СЕТ СН'!$F$23</f>
        <v>1731.8040007</v>
      </c>
      <c r="Y19" s="36">
        <f>SUMIFS(СВЦЭМ!$D$39:$D$782,СВЦЭМ!$A$39:$A$782,$A19,СВЦЭМ!$B$39:$B$782,Y$11)+'СЕТ СН'!$F$11+СВЦЭМ!$D$10+'СЕТ СН'!$F$6-'СЕТ СН'!$F$23</f>
        <v>1754.24200793</v>
      </c>
    </row>
    <row r="20" spans="1:25" ht="15.75" x14ac:dyDescent="0.2">
      <c r="A20" s="35">
        <f t="shared" si="0"/>
        <v>45421</v>
      </c>
      <c r="B20" s="36">
        <f>SUMIFS(СВЦЭМ!$D$39:$D$782,СВЦЭМ!$A$39:$A$782,$A20,СВЦЭМ!$B$39:$B$782,B$11)+'СЕТ СН'!$F$11+СВЦЭМ!$D$10+'СЕТ СН'!$F$6-'СЕТ СН'!$F$23</f>
        <v>1915.6905829699999</v>
      </c>
      <c r="C20" s="36">
        <f>SUMIFS(СВЦЭМ!$D$39:$D$782,СВЦЭМ!$A$39:$A$782,$A20,СВЦЭМ!$B$39:$B$782,C$11)+'СЕТ СН'!$F$11+СВЦЭМ!$D$10+'СЕТ СН'!$F$6-'СЕТ СН'!$F$23</f>
        <v>1975.6199552500002</v>
      </c>
      <c r="D20" s="36">
        <f>SUMIFS(СВЦЭМ!$D$39:$D$782,СВЦЭМ!$A$39:$A$782,$A20,СВЦЭМ!$B$39:$B$782,D$11)+'СЕТ СН'!$F$11+СВЦЭМ!$D$10+'СЕТ СН'!$F$6-'СЕТ СН'!$F$23</f>
        <v>2019.5724275799998</v>
      </c>
      <c r="E20" s="36">
        <f>SUMIFS(СВЦЭМ!$D$39:$D$782,СВЦЭМ!$A$39:$A$782,$A20,СВЦЭМ!$B$39:$B$782,E$11)+'СЕТ СН'!$F$11+СВЦЭМ!$D$10+'СЕТ СН'!$F$6-'СЕТ СН'!$F$23</f>
        <v>2048.8720067300001</v>
      </c>
      <c r="F20" s="36">
        <f>SUMIFS(СВЦЭМ!$D$39:$D$782,СВЦЭМ!$A$39:$A$782,$A20,СВЦЭМ!$B$39:$B$782,F$11)+'СЕТ СН'!$F$11+СВЦЭМ!$D$10+'СЕТ СН'!$F$6-'СЕТ СН'!$F$23</f>
        <v>2048.9399600699999</v>
      </c>
      <c r="G20" s="36">
        <f>SUMIFS(СВЦЭМ!$D$39:$D$782,СВЦЭМ!$A$39:$A$782,$A20,СВЦЭМ!$B$39:$B$782,G$11)+'СЕТ СН'!$F$11+СВЦЭМ!$D$10+'СЕТ СН'!$F$6-'СЕТ СН'!$F$23</f>
        <v>2033.0960821600002</v>
      </c>
      <c r="H20" s="36">
        <f>SUMIFS(СВЦЭМ!$D$39:$D$782,СВЦЭМ!$A$39:$A$782,$A20,СВЦЭМ!$B$39:$B$782,H$11)+'СЕТ СН'!$F$11+СВЦЭМ!$D$10+'СЕТ СН'!$F$6-'СЕТ СН'!$F$23</f>
        <v>2032.0417458400002</v>
      </c>
      <c r="I20" s="36">
        <f>SUMIFS(СВЦЭМ!$D$39:$D$782,СВЦЭМ!$A$39:$A$782,$A20,СВЦЭМ!$B$39:$B$782,I$11)+'СЕТ СН'!$F$11+СВЦЭМ!$D$10+'СЕТ СН'!$F$6-'СЕТ СН'!$F$23</f>
        <v>1984.0578163999999</v>
      </c>
      <c r="J20" s="36">
        <f>SUMIFS(СВЦЭМ!$D$39:$D$782,СВЦЭМ!$A$39:$A$782,$A20,СВЦЭМ!$B$39:$B$782,J$11)+'СЕТ СН'!$F$11+СВЦЭМ!$D$10+'СЕТ СН'!$F$6-'СЕТ СН'!$F$23</f>
        <v>1904.6986725800002</v>
      </c>
      <c r="K20" s="36">
        <f>SUMIFS(СВЦЭМ!$D$39:$D$782,СВЦЭМ!$A$39:$A$782,$A20,СВЦЭМ!$B$39:$B$782,K$11)+'СЕТ СН'!$F$11+СВЦЭМ!$D$10+'СЕТ СН'!$F$6-'СЕТ СН'!$F$23</f>
        <v>1845.2948231800001</v>
      </c>
      <c r="L20" s="36">
        <f>SUMIFS(СВЦЭМ!$D$39:$D$782,СВЦЭМ!$A$39:$A$782,$A20,СВЦЭМ!$B$39:$B$782,L$11)+'СЕТ СН'!$F$11+СВЦЭМ!$D$10+'СЕТ СН'!$F$6-'СЕТ СН'!$F$23</f>
        <v>1794.6475175</v>
      </c>
      <c r="M20" s="36">
        <f>SUMIFS(СВЦЭМ!$D$39:$D$782,СВЦЭМ!$A$39:$A$782,$A20,СВЦЭМ!$B$39:$B$782,M$11)+'СЕТ СН'!$F$11+СВЦЭМ!$D$10+'СЕТ СН'!$F$6-'СЕТ СН'!$F$23</f>
        <v>1791.6793303600002</v>
      </c>
      <c r="N20" s="36">
        <f>SUMIFS(СВЦЭМ!$D$39:$D$782,СВЦЭМ!$A$39:$A$782,$A20,СВЦЭМ!$B$39:$B$782,N$11)+'СЕТ СН'!$F$11+СВЦЭМ!$D$10+'СЕТ СН'!$F$6-'СЕТ СН'!$F$23</f>
        <v>1831.6126887</v>
      </c>
      <c r="O20" s="36">
        <f>SUMIFS(СВЦЭМ!$D$39:$D$782,СВЦЭМ!$A$39:$A$782,$A20,СВЦЭМ!$B$39:$B$782,O$11)+'СЕТ СН'!$F$11+СВЦЭМ!$D$10+'СЕТ СН'!$F$6-'СЕТ СН'!$F$23</f>
        <v>1860.8097343899999</v>
      </c>
      <c r="P20" s="36">
        <f>SUMIFS(СВЦЭМ!$D$39:$D$782,СВЦЭМ!$A$39:$A$782,$A20,СВЦЭМ!$B$39:$B$782,P$11)+'СЕТ СН'!$F$11+СВЦЭМ!$D$10+'СЕТ СН'!$F$6-'СЕТ СН'!$F$23</f>
        <v>1837.81924622</v>
      </c>
      <c r="Q20" s="36">
        <f>SUMIFS(СВЦЭМ!$D$39:$D$782,СВЦЭМ!$A$39:$A$782,$A20,СВЦЭМ!$B$39:$B$782,Q$11)+'СЕТ СН'!$F$11+СВЦЭМ!$D$10+'СЕТ СН'!$F$6-'СЕТ СН'!$F$23</f>
        <v>1870.4082188000002</v>
      </c>
      <c r="R20" s="36">
        <f>SUMIFS(СВЦЭМ!$D$39:$D$782,СВЦЭМ!$A$39:$A$782,$A20,СВЦЭМ!$B$39:$B$782,R$11)+'СЕТ СН'!$F$11+СВЦЭМ!$D$10+'СЕТ СН'!$F$6-'СЕТ СН'!$F$23</f>
        <v>1873.1187994900001</v>
      </c>
      <c r="S20" s="36">
        <f>SUMIFS(СВЦЭМ!$D$39:$D$782,СВЦЭМ!$A$39:$A$782,$A20,СВЦЭМ!$B$39:$B$782,S$11)+'СЕТ СН'!$F$11+СВЦЭМ!$D$10+'СЕТ СН'!$F$6-'СЕТ СН'!$F$23</f>
        <v>1867.1484863300002</v>
      </c>
      <c r="T20" s="36">
        <f>SUMIFS(СВЦЭМ!$D$39:$D$782,СВЦЭМ!$A$39:$A$782,$A20,СВЦЭМ!$B$39:$B$782,T$11)+'СЕТ СН'!$F$11+СВЦЭМ!$D$10+'СЕТ СН'!$F$6-'СЕТ СН'!$F$23</f>
        <v>1831.8333471699998</v>
      </c>
      <c r="U20" s="36">
        <f>SUMIFS(СВЦЭМ!$D$39:$D$782,СВЦЭМ!$A$39:$A$782,$A20,СВЦЭМ!$B$39:$B$782,U$11)+'СЕТ СН'!$F$11+СВЦЭМ!$D$10+'СЕТ СН'!$F$6-'СЕТ СН'!$F$23</f>
        <v>1827.9606514500001</v>
      </c>
      <c r="V20" s="36">
        <f>SUMIFS(СВЦЭМ!$D$39:$D$782,СВЦЭМ!$A$39:$A$782,$A20,СВЦЭМ!$B$39:$B$782,V$11)+'СЕТ СН'!$F$11+СВЦЭМ!$D$10+'СЕТ СН'!$F$6-'СЕТ СН'!$F$23</f>
        <v>1781.72719964</v>
      </c>
      <c r="W20" s="36">
        <f>SUMIFS(СВЦЭМ!$D$39:$D$782,СВЦЭМ!$A$39:$A$782,$A20,СВЦЭМ!$B$39:$B$782,W$11)+'СЕТ СН'!$F$11+СВЦЭМ!$D$10+'СЕТ СН'!$F$6-'СЕТ СН'!$F$23</f>
        <v>1745.7438204700002</v>
      </c>
      <c r="X20" s="36">
        <f>SUMIFS(СВЦЭМ!$D$39:$D$782,СВЦЭМ!$A$39:$A$782,$A20,СВЦЭМ!$B$39:$B$782,X$11)+'СЕТ СН'!$F$11+СВЦЭМ!$D$10+'СЕТ СН'!$F$6-'СЕТ СН'!$F$23</f>
        <v>1789.3820605999999</v>
      </c>
      <c r="Y20" s="36">
        <f>SUMIFS(СВЦЭМ!$D$39:$D$782,СВЦЭМ!$A$39:$A$782,$A20,СВЦЭМ!$B$39:$B$782,Y$11)+'СЕТ СН'!$F$11+СВЦЭМ!$D$10+'СЕТ СН'!$F$6-'СЕТ СН'!$F$23</f>
        <v>1862.2408942900001</v>
      </c>
    </row>
    <row r="21" spans="1:25" ht="15.75" x14ac:dyDescent="0.2">
      <c r="A21" s="35">
        <f t="shared" si="0"/>
        <v>45422</v>
      </c>
      <c r="B21" s="36">
        <f>SUMIFS(СВЦЭМ!$D$39:$D$782,СВЦЭМ!$A$39:$A$782,$A21,СВЦЭМ!$B$39:$B$782,B$11)+'СЕТ СН'!$F$11+СВЦЭМ!$D$10+'СЕТ СН'!$F$6-'СЕТ СН'!$F$23</f>
        <v>1965.0298704800002</v>
      </c>
      <c r="C21" s="36">
        <f>SUMIFS(СВЦЭМ!$D$39:$D$782,СВЦЭМ!$A$39:$A$782,$A21,СВЦЭМ!$B$39:$B$782,C$11)+'СЕТ СН'!$F$11+СВЦЭМ!$D$10+'СЕТ СН'!$F$6-'СЕТ СН'!$F$23</f>
        <v>2020.4979536800001</v>
      </c>
      <c r="D21" s="36">
        <f>SUMIFS(СВЦЭМ!$D$39:$D$782,СВЦЭМ!$A$39:$A$782,$A21,СВЦЭМ!$B$39:$B$782,D$11)+'СЕТ СН'!$F$11+СВЦЭМ!$D$10+'СЕТ СН'!$F$6-'СЕТ СН'!$F$23</f>
        <v>2046.65526133</v>
      </c>
      <c r="E21" s="36">
        <f>SUMIFS(СВЦЭМ!$D$39:$D$782,СВЦЭМ!$A$39:$A$782,$A21,СВЦЭМ!$B$39:$B$782,E$11)+'СЕТ СН'!$F$11+СВЦЭМ!$D$10+'СЕТ СН'!$F$6-'СЕТ СН'!$F$23</f>
        <v>2075.9536124699998</v>
      </c>
      <c r="F21" s="36">
        <f>SUMIFS(СВЦЭМ!$D$39:$D$782,СВЦЭМ!$A$39:$A$782,$A21,СВЦЭМ!$B$39:$B$782,F$11)+'СЕТ СН'!$F$11+СВЦЭМ!$D$10+'СЕТ СН'!$F$6-'СЕТ СН'!$F$23</f>
        <v>2075.0572915500002</v>
      </c>
      <c r="G21" s="36">
        <f>SUMIFS(СВЦЭМ!$D$39:$D$782,СВЦЭМ!$A$39:$A$782,$A21,СВЦЭМ!$B$39:$B$782,G$11)+'СЕТ СН'!$F$11+СВЦЭМ!$D$10+'СЕТ СН'!$F$6-'СЕТ СН'!$F$23</f>
        <v>2077.4036448400002</v>
      </c>
      <c r="H21" s="36">
        <f>SUMIFS(СВЦЭМ!$D$39:$D$782,СВЦЭМ!$A$39:$A$782,$A21,СВЦЭМ!$B$39:$B$782,H$11)+'СЕТ СН'!$F$11+СВЦЭМ!$D$10+'СЕТ СН'!$F$6-'СЕТ СН'!$F$23</f>
        <v>2039.0974100200001</v>
      </c>
      <c r="I21" s="36">
        <f>SUMIFS(СВЦЭМ!$D$39:$D$782,СВЦЭМ!$A$39:$A$782,$A21,СВЦЭМ!$B$39:$B$782,I$11)+'СЕТ СН'!$F$11+СВЦЭМ!$D$10+'СЕТ СН'!$F$6-'СЕТ СН'!$F$23</f>
        <v>1994.3108257700001</v>
      </c>
      <c r="J21" s="36">
        <f>SUMIFS(СВЦЭМ!$D$39:$D$782,СВЦЭМ!$A$39:$A$782,$A21,СВЦЭМ!$B$39:$B$782,J$11)+'СЕТ СН'!$F$11+СВЦЭМ!$D$10+'СЕТ СН'!$F$6-'СЕТ СН'!$F$23</f>
        <v>1913.9531291200001</v>
      </c>
      <c r="K21" s="36">
        <f>SUMIFS(СВЦЭМ!$D$39:$D$782,СВЦЭМ!$A$39:$A$782,$A21,СВЦЭМ!$B$39:$B$782,K$11)+'СЕТ СН'!$F$11+СВЦЭМ!$D$10+'СЕТ СН'!$F$6-'СЕТ СН'!$F$23</f>
        <v>1852.3774057700002</v>
      </c>
      <c r="L21" s="36">
        <f>SUMIFS(СВЦЭМ!$D$39:$D$782,СВЦЭМ!$A$39:$A$782,$A21,СВЦЭМ!$B$39:$B$782,L$11)+'СЕТ СН'!$F$11+СВЦЭМ!$D$10+'СЕТ СН'!$F$6-'СЕТ СН'!$F$23</f>
        <v>1807.4548466900001</v>
      </c>
      <c r="M21" s="36">
        <f>SUMIFS(СВЦЭМ!$D$39:$D$782,СВЦЭМ!$A$39:$A$782,$A21,СВЦЭМ!$B$39:$B$782,M$11)+'СЕТ СН'!$F$11+СВЦЭМ!$D$10+'СЕТ СН'!$F$6-'СЕТ СН'!$F$23</f>
        <v>1808.67576224</v>
      </c>
      <c r="N21" s="36">
        <f>SUMIFS(СВЦЭМ!$D$39:$D$782,СВЦЭМ!$A$39:$A$782,$A21,СВЦЭМ!$B$39:$B$782,N$11)+'СЕТ СН'!$F$11+СВЦЭМ!$D$10+'СЕТ СН'!$F$6-'СЕТ СН'!$F$23</f>
        <v>1823.3195599400001</v>
      </c>
      <c r="O21" s="36">
        <f>SUMIFS(СВЦЭМ!$D$39:$D$782,СВЦЭМ!$A$39:$A$782,$A21,СВЦЭМ!$B$39:$B$782,O$11)+'СЕТ СН'!$F$11+СВЦЭМ!$D$10+'СЕТ СН'!$F$6-'СЕТ СН'!$F$23</f>
        <v>1834.2256882199999</v>
      </c>
      <c r="P21" s="36">
        <f>SUMIFS(СВЦЭМ!$D$39:$D$782,СВЦЭМ!$A$39:$A$782,$A21,СВЦЭМ!$B$39:$B$782,P$11)+'СЕТ СН'!$F$11+СВЦЭМ!$D$10+'СЕТ СН'!$F$6-'СЕТ СН'!$F$23</f>
        <v>1841.0769845899999</v>
      </c>
      <c r="Q21" s="36">
        <f>SUMIFS(СВЦЭМ!$D$39:$D$782,СВЦЭМ!$A$39:$A$782,$A21,СВЦЭМ!$B$39:$B$782,Q$11)+'СЕТ СН'!$F$11+СВЦЭМ!$D$10+'СЕТ СН'!$F$6-'СЕТ СН'!$F$23</f>
        <v>1872.3484505299998</v>
      </c>
      <c r="R21" s="36">
        <f>SUMIFS(СВЦЭМ!$D$39:$D$782,СВЦЭМ!$A$39:$A$782,$A21,СВЦЭМ!$B$39:$B$782,R$11)+'СЕТ СН'!$F$11+СВЦЭМ!$D$10+'СЕТ СН'!$F$6-'СЕТ СН'!$F$23</f>
        <v>1887.86681039</v>
      </c>
      <c r="S21" s="36">
        <f>SUMIFS(СВЦЭМ!$D$39:$D$782,СВЦЭМ!$A$39:$A$782,$A21,СВЦЭМ!$B$39:$B$782,S$11)+'СЕТ СН'!$F$11+СВЦЭМ!$D$10+'СЕТ СН'!$F$6-'СЕТ СН'!$F$23</f>
        <v>1883.3523154300001</v>
      </c>
      <c r="T21" s="36">
        <f>SUMIFS(СВЦЭМ!$D$39:$D$782,СВЦЭМ!$A$39:$A$782,$A21,СВЦЭМ!$B$39:$B$782,T$11)+'СЕТ СН'!$F$11+СВЦЭМ!$D$10+'СЕТ СН'!$F$6-'СЕТ СН'!$F$23</f>
        <v>1851.3343301499999</v>
      </c>
      <c r="U21" s="36">
        <f>SUMIFS(СВЦЭМ!$D$39:$D$782,СВЦЭМ!$A$39:$A$782,$A21,СВЦЭМ!$B$39:$B$782,U$11)+'СЕТ СН'!$F$11+СВЦЭМ!$D$10+'СЕТ СН'!$F$6-'СЕТ СН'!$F$23</f>
        <v>1831.4891521999998</v>
      </c>
      <c r="V21" s="36">
        <f>SUMIFS(СВЦЭМ!$D$39:$D$782,СВЦЭМ!$A$39:$A$782,$A21,СВЦЭМ!$B$39:$B$782,V$11)+'СЕТ СН'!$F$11+СВЦЭМ!$D$10+'СЕТ СН'!$F$6-'СЕТ СН'!$F$23</f>
        <v>1794.6025298899999</v>
      </c>
      <c r="W21" s="36">
        <f>SUMIFS(СВЦЭМ!$D$39:$D$782,СВЦЭМ!$A$39:$A$782,$A21,СВЦЭМ!$B$39:$B$782,W$11)+'СЕТ СН'!$F$11+СВЦЭМ!$D$10+'СЕТ СН'!$F$6-'СЕТ СН'!$F$23</f>
        <v>1787.7612309300002</v>
      </c>
      <c r="X21" s="36">
        <f>SUMIFS(СВЦЭМ!$D$39:$D$782,СВЦЭМ!$A$39:$A$782,$A21,СВЦЭМ!$B$39:$B$782,X$11)+'СЕТ СН'!$F$11+СВЦЭМ!$D$10+'СЕТ СН'!$F$6-'СЕТ СН'!$F$23</f>
        <v>1824.0233106999999</v>
      </c>
      <c r="Y21" s="36">
        <f>SUMIFS(СВЦЭМ!$D$39:$D$782,СВЦЭМ!$A$39:$A$782,$A21,СВЦЭМ!$B$39:$B$782,Y$11)+'СЕТ СН'!$F$11+СВЦЭМ!$D$10+'СЕТ СН'!$F$6-'СЕТ СН'!$F$23</f>
        <v>1878.3985667900001</v>
      </c>
    </row>
    <row r="22" spans="1:25" ht="15.75" x14ac:dyDescent="0.2">
      <c r="A22" s="35">
        <f t="shared" si="0"/>
        <v>45423</v>
      </c>
      <c r="B22" s="36">
        <f>SUMIFS(СВЦЭМ!$D$39:$D$782,СВЦЭМ!$A$39:$A$782,$A22,СВЦЭМ!$B$39:$B$782,B$11)+'СЕТ СН'!$F$11+СВЦЭМ!$D$10+'СЕТ СН'!$F$6-'СЕТ СН'!$F$23</f>
        <v>1925.8938416199999</v>
      </c>
      <c r="C22" s="36">
        <f>SUMIFS(СВЦЭМ!$D$39:$D$782,СВЦЭМ!$A$39:$A$782,$A22,СВЦЭМ!$B$39:$B$782,C$11)+'СЕТ СН'!$F$11+СВЦЭМ!$D$10+'СЕТ СН'!$F$6-'СЕТ СН'!$F$23</f>
        <v>2026.33195944</v>
      </c>
      <c r="D22" s="36">
        <f>SUMIFS(СВЦЭМ!$D$39:$D$782,СВЦЭМ!$A$39:$A$782,$A22,СВЦЭМ!$B$39:$B$782,D$11)+'СЕТ СН'!$F$11+СВЦЭМ!$D$10+'СЕТ СН'!$F$6-'СЕТ СН'!$F$23</f>
        <v>2054.1643317500002</v>
      </c>
      <c r="E22" s="36">
        <f>SUMIFS(СВЦЭМ!$D$39:$D$782,СВЦЭМ!$A$39:$A$782,$A22,СВЦЭМ!$B$39:$B$782,E$11)+'СЕТ СН'!$F$11+СВЦЭМ!$D$10+'СЕТ СН'!$F$6-'СЕТ СН'!$F$23</f>
        <v>2069.2667823500001</v>
      </c>
      <c r="F22" s="36">
        <f>SUMIFS(СВЦЭМ!$D$39:$D$782,СВЦЭМ!$A$39:$A$782,$A22,СВЦЭМ!$B$39:$B$782,F$11)+'СЕТ СН'!$F$11+СВЦЭМ!$D$10+'СЕТ СН'!$F$6-'СЕТ СН'!$F$23</f>
        <v>2084.11891173</v>
      </c>
      <c r="G22" s="36">
        <f>SUMIFS(СВЦЭМ!$D$39:$D$782,СВЦЭМ!$A$39:$A$782,$A22,СВЦЭМ!$B$39:$B$782,G$11)+'СЕТ СН'!$F$11+СВЦЭМ!$D$10+'СЕТ СН'!$F$6-'СЕТ СН'!$F$23</f>
        <v>2070.5735681000001</v>
      </c>
      <c r="H22" s="36">
        <f>SUMIFS(СВЦЭМ!$D$39:$D$782,СВЦЭМ!$A$39:$A$782,$A22,СВЦЭМ!$B$39:$B$782,H$11)+'СЕТ СН'!$F$11+СВЦЭМ!$D$10+'СЕТ СН'!$F$6-'СЕТ СН'!$F$23</f>
        <v>2035.0800753899998</v>
      </c>
      <c r="I22" s="36">
        <f>SUMIFS(СВЦЭМ!$D$39:$D$782,СВЦЭМ!$A$39:$A$782,$A22,СВЦЭМ!$B$39:$B$782,I$11)+'СЕТ СН'!$F$11+СВЦЭМ!$D$10+'СЕТ СН'!$F$6-'СЕТ СН'!$F$23</f>
        <v>2002.0824540600001</v>
      </c>
      <c r="J22" s="36">
        <f>SUMIFS(СВЦЭМ!$D$39:$D$782,СВЦЭМ!$A$39:$A$782,$A22,СВЦЭМ!$B$39:$B$782,J$11)+'СЕТ СН'!$F$11+СВЦЭМ!$D$10+'СЕТ СН'!$F$6-'СЕТ СН'!$F$23</f>
        <v>1920.7388918500001</v>
      </c>
      <c r="K22" s="36">
        <f>SUMIFS(СВЦЭМ!$D$39:$D$782,СВЦЭМ!$A$39:$A$782,$A22,СВЦЭМ!$B$39:$B$782,K$11)+'СЕТ СН'!$F$11+СВЦЭМ!$D$10+'СЕТ СН'!$F$6-'СЕТ СН'!$F$23</f>
        <v>1880.2129692500002</v>
      </c>
      <c r="L22" s="36">
        <f>SUMIFS(СВЦЭМ!$D$39:$D$782,СВЦЭМ!$A$39:$A$782,$A22,СВЦЭМ!$B$39:$B$782,L$11)+'СЕТ СН'!$F$11+СВЦЭМ!$D$10+'СЕТ СН'!$F$6-'СЕТ СН'!$F$23</f>
        <v>1846.23198125</v>
      </c>
      <c r="M22" s="36">
        <f>SUMIFS(СВЦЭМ!$D$39:$D$782,СВЦЭМ!$A$39:$A$782,$A22,СВЦЭМ!$B$39:$B$782,M$11)+'СЕТ СН'!$F$11+СВЦЭМ!$D$10+'СЕТ СН'!$F$6-'СЕТ СН'!$F$23</f>
        <v>1849.0297862299999</v>
      </c>
      <c r="N22" s="36">
        <f>SUMIFS(СВЦЭМ!$D$39:$D$782,СВЦЭМ!$A$39:$A$782,$A22,СВЦЭМ!$B$39:$B$782,N$11)+'СЕТ СН'!$F$11+СВЦЭМ!$D$10+'СЕТ СН'!$F$6-'СЕТ СН'!$F$23</f>
        <v>1861.8942727499998</v>
      </c>
      <c r="O22" s="36">
        <f>SUMIFS(СВЦЭМ!$D$39:$D$782,СВЦЭМ!$A$39:$A$782,$A22,СВЦЭМ!$B$39:$B$782,O$11)+'СЕТ СН'!$F$11+СВЦЭМ!$D$10+'СЕТ СН'!$F$6-'СЕТ СН'!$F$23</f>
        <v>1880.99974479</v>
      </c>
      <c r="P22" s="36">
        <f>SUMIFS(СВЦЭМ!$D$39:$D$782,СВЦЭМ!$A$39:$A$782,$A22,СВЦЭМ!$B$39:$B$782,P$11)+'СЕТ СН'!$F$11+СВЦЭМ!$D$10+'СЕТ СН'!$F$6-'СЕТ СН'!$F$23</f>
        <v>1897.05878553</v>
      </c>
      <c r="Q22" s="36">
        <f>SUMIFS(СВЦЭМ!$D$39:$D$782,СВЦЭМ!$A$39:$A$782,$A22,СВЦЭМ!$B$39:$B$782,Q$11)+'СЕТ СН'!$F$11+СВЦЭМ!$D$10+'СЕТ СН'!$F$6-'СЕТ СН'!$F$23</f>
        <v>1912.3214107600002</v>
      </c>
      <c r="R22" s="36">
        <f>SUMIFS(СВЦЭМ!$D$39:$D$782,СВЦЭМ!$A$39:$A$782,$A22,СВЦЭМ!$B$39:$B$782,R$11)+'СЕТ СН'!$F$11+СВЦЭМ!$D$10+'СЕТ СН'!$F$6-'СЕТ СН'!$F$23</f>
        <v>1917.8565122999998</v>
      </c>
      <c r="S22" s="36">
        <f>SUMIFS(СВЦЭМ!$D$39:$D$782,СВЦЭМ!$A$39:$A$782,$A22,СВЦЭМ!$B$39:$B$782,S$11)+'СЕТ СН'!$F$11+СВЦЭМ!$D$10+'СЕТ СН'!$F$6-'СЕТ СН'!$F$23</f>
        <v>1906.71203148</v>
      </c>
      <c r="T22" s="36">
        <f>SUMIFS(СВЦЭМ!$D$39:$D$782,СВЦЭМ!$A$39:$A$782,$A22,СВЦЭМ!$B$39:$B$782,T$11)+'СЕТ СН'!$F$11+СВЦЭМ!$D$10+'СЕТ СН'!$F$6-'СЕТ СН'!$F$23</f>
        <v>1892.4745334700001</v>
      </c>
      <c r="U22" s="36">
        <f>SUMIFS(СВЦЭМ!$D$39:$D$782,СВЦЭМ!$A$39:$A$782,$A22,СВЦЭМ!$B$39:$B$782,U$11)+'СЕТ СН'!$F$11+СВЦЭМ!$D$10+'СЕТ СН'!$F$6-'СЕТ СН'!$F$23</f>
        <v>1882.4815606699999</v>
      </c>
      <c r="V22" s="36">
        <f>SUMIFS(СВЦЭМ!$D$39:$D$782,СВЦЭМ!$A$39:$A$782,$A22,СВЦЭМ!$B$39:$B$782,V$11)+'СЕТ СН'!$F$11+СВЦЭМ!$D$10+'СЕТ СН'!$F$6-'СЕТ СН'!$F$23</f>
        <v>1847.75782054</v>
      </c>
      <c r="W22" s="36">
        <f>SUMIFS(СВЦЭМ!$D$39:$D$782,СВЦЭМ!$A$39:$A$782,$A22,СВЦЭМ!$B$39:$B$782,W$11)+'СЕТ СН'!$F$11+СВЦЭМ!$D$10+'СЕТ СН'!$F$6-'СЕТ СН'!$F$23</f>
        <v>1830.9377197700001</v>
      </c>
      <c r="X22" s="36">
        <f>SUMIFS(СВЦЭМ!$D$39:$D$782,СВЦЭМ!$A$39:$A$782,$A22,СВЦЭМ!$B$39:$B$782,X$11)+'СЕТ СН'!$F$11+СВЦЭМ!$D$10+'СЕТ СН'!$F$6-'СЕТ СН'!$F$23</f>
        <v>1858.0276700999998</v>
      </c>
      <c r="Y22" s="36">
        <f>SUMIFS(СВЦЭМ!$D$39:$D$782,СВЦЭМ!$A$39:$A$782,$A22,СВЦЭМ!$B$39:$B$782,Y$11)+'СЕТ СН'!$F$11+СВЦЭМ!$D$10+'СЕТ СН'!$F$6-'СЕТ СН'!$F$23</f>
        <v>1915.0795653300002</v>
      </c>
    </row>
    <row r="23" spans="1:25" ht="15.75" x14ac:dyDescent="0.2">
      <c r="A23" s="35">
        <f t="shared" si="0"/>
        <v>45424</v>
      </c>
      <c r="B23" s="36">
        <f>SUMIFS(СВЦЭМ!$D$39:$D$782,СВЦЭМ!$A$39:$A$782,$A23,СВЦЭМ!$B$39:$B$782,B$11)+'СЕТ СН'!$F$11+СВЦЭМ!$D$10+'СЕТ СН'!$F$6-'СЕТ СН'!$F$23</f>
        <v>2000.39162627</v>
      </c>
      <c r="C23" s="36">
        <f>SUMIFS(СВЦЭМ!$D$39:$D$782,СВЦЭМ!$A$39:$A$782,$A23,СВЦЭМ!$B$39:$B$782,C$11)+'СЕТ СН'!$F$11+СВЦЭМ!$D$10+'СЕТ СН'!$F$6-'СЕТ СН'!$F$23</f>
        <v>2046.10557139</v>
      </c>
      <c r="D23" s="36">
        <f>SUMIFS(СВЦЭМ!$D$39:$D$782,СВЦЭМ!$A$39:$A$782,$A23,СВЦЭМ!$B$39:$B$782,D$11)+'СЕТ СН'!$F$11+СВЦЭМ!$D$10+'СЕТ СН'!$F$6-'СЕТ СН'!$F$23</f>
        <v>2075.4291352300002</v>
      </c>
      <c r="E23" s="36">
        <f>SUMIFS(СВЦЭМ!$D$39:$D$782,СВЦЭМ!$A$39:$A$782,$A23,СВЦЭМ!$B$39:$B$782,E$11)+'СЕТ СН'!$F$11+СВЦЭМ!$D$10+'СЕТ СН'!$F$6-'СЕТ СН'!$F$23</f>
        <v>2099.3160540899999</v>
      </c>
      <c r="F23" s="36">
        <f>SUMIFS(СВЦЭМ!$D$39:$D$782,СВЦЭМ!$A$39:$A$782,$A23,СВЦЭМ!$B$39:$B$782,F$11)+'СЕТ СН'!$F$11+СВЦЭМ!$D$10+'СЕТ СН'!$F$6-'СЕТ СН'!$F$23</f>
        <v>2112.2369288099999</v>
      </c>
      <c r="G23" s="36">
        <f>SUMIFS(СВЦЭМ!$D$39:$D$782,СВЦЭМ!$A$39:$A$782,$A23,СВЦЭМ!$B$39:$B$782,G$11)+'СЕТ СН'!$F$11+СВЦЭМ!$D$10+'СЕТ СН'!$F$6-'СЕТ СН'!$F$23</f>
        <v>2092.6564291700001</v>
      </c>
      <c r="H23" s="36">
        <f>SUMIFS(СВЦЭМ!$D$39:$D$782,СВЦЭМ!$A$39:$A$782,$A23,СВЦЭМ!$B$39:$B$782,H$11)+'СЕТ СН'!$F$11+СВЦЭМ!$D$10+'СЕТ СН'!$F$6-'СЕТ СН'!$F$23</f>
        <v>2068.2916659100001</v>
      </c>
      <c r="I23" s="36">
        <f>SUMIFS(СВЦЭМ!$D$39:$D$782,СВЦЭМ!$A$39:$A$782,$A23,СВЦЭМ!$B$39:$B$782,I$11)+'СЕТ СН'!$F$11+СВЦЭМ!$D$10+'СЕТ СН'!$F$6-'СЕТ СН'!$F$23</f>
        <v>2033.5766215600001</v>
      </c>
      <c r="J23" s="36">
        <f>SUMIFS(СВЦЭМ!$D$39:$D$782,СВЦЭМ!$A$39:$A$782,$A23,СВЦЭМ!$B$39:$B$782,J$11)+'СЕТ СН'!$F$11+СВЦЭМ!$D$10+'СЕТ СН'!$F$6-'СЕТ СН'!$F$23</f>
        <v>1947.1997871899998</v>
      </c>
      <c r="K23" s="36">
        <f>SUMIFS(СВЦЭМ!$D$39:$D$782,СВЦЭМ!$A$39:$A$782,$A23,СВЦЭМ!$B$39:$B$782,K$11)+'СЕТ СН'!$F$11+СВЦЭМ!$D$10+'СЕТ СН'!$F$6-'СЕТ СН'!$F$23</f>
        <v>1866.0811900100002</v>
      </c>
      <c r="L23" s="36">
        <f>SUMIFS(СВЦЭМ!$D$39:$D$782,СВЦЭМ!$A$39:$A$782,$A23,СВЦЭМ!$B$39:$B$782,L$11)+'СЕТ СН'!$F$11+СВЦЭМ!$D$10+'СЕТ СН'!$F$6-'СЕТ СН'!$F$23</f>
        <v>1845.81631307</v>
      </c>
      <c r="M23" s="36">
        <f>SUMIFS(СВЦЭМ!$D$39:$D$782,СВЦЭМ!$A$39:$A$782,$A23,СВЦЭМ!$B$39:$B$782,M$11)+'СЕТ СН'!$F$11+СВЦЭМ!$D$10+'СЕТ СН'!$F$6-'СЕТ СН'!$F$23</f>
        <v>1840.3097855800002</v>
      </c>
      <c r="N23" s="36">
        <f>SUMIFS(СВЦЭМ!$D$39:$D$782,СВЦЭМ!$A$39:$A$782,$A23,СВЦЭМ!$B$39:$B$782,N$11)+'СЕТ СН'!$F$11+СВЦЭМ!$D$10+'СЕТ СН'!$F$6-'СЕТ СН'!$F$23</f>
        <v>1854.1739996000001</v>
      </c>
      <c r="O23" s="36">
        <f>SUMIFS(СВЦЭМ!$D$39:$D$782,СВЦЭМ!$A$39:$A$782,$A23,СВЦЭМ!$B$39:$B$782,O$11)+'СЕТ СН'!$F$11+СВЦЭМ!$D$10+'СЕТ СН'!$F$6-'СЕТ СН'!$F$23</f>
        <v>1882.4187536499999</v>
      </c>
      <c r="P23" s="36">
        <f>SUMIFS(СВЦЭМ!$D$39:$D$782,СВЦЭМ!$A$39:$A$782,$A23,СВЦЭМ!$B$39:$B$782,P$11)+'СЕТ СН'!$F$11+СВЦЭМ!$D$10+'СЕТ СН'!$F$6-'СЕТ СН'!$F$23</f>
        <v>1897.1032830300001</v>
      </c>
      <c r="Q23" s="36">
        <f>SUMIFS(СВЦЭМ!$D$39:$D$782,СВЦЭМ!$A$39:$A$782,$A23,СВЦЭМ!$B$39:$B$782,Q$11)+'СЕТ СН'!$F$11+СВЦЭМ!$D$10+'СЕТ СН'!$F$6-'СЕТ СН'!$F$23</f>
        <v>1920.6895170600001</v>
      </c>
      <c r="R23" s="36">
        <f>SUMIFS(СВЦЭМ!$D$39:$D$782,СВЦЭМ!$A$39:$A$782,$A23,СВЦЭМ!$B$39:$B$782,R$11)+'СЕТ СН'!$F$11+СВЦЭМ!$D$10+'СЕТ СН'!$F$6-'СЕТ СН'!$F$23</f>
        <v>1936.4727762900002</v>
      </c>
      <c r="S23" s="36">
        <f>SUMIFS(СВЦЭМ!$D$39:$D$782,СВЦЭМ!$A$39:$A$782,$A23,СВЦЭМ!$B$39:$B$782,S$11)+'СЕТ СН'!$F$11+СВЦЭМ!$D$10+'СЕТ СН'!$F$6-'СЕТ СН'!$F$23</f>
        <v>1922.9114672400001</v>
      </c>
      <c r="T23" s="36">
        <f>SUMIFS(СВЦЭМ!$D$39:$D$782,СВЦЭМ!$A$39:$A$782,$A23,СВЦЭМ!$B$39:$B$782,T$11)+'СЕТ СН'!$F$11+СВЦЭМ!$D$10+'СЕТ СН'!$F$6-'СЕТ СН'!$F$23</f>
        <v>1880.8983266700002</v>
      </c>
      <c r="U23" s="36">
        <f>SUMIFS(СВЦЭМ!$D$39:$D$782,СВЦЭМ!$A$39:$A$782,$A23,СВЦЭМ!$B$39:$B$782,U$11)+'СЕТ СН'!$F$11+СВЦЭМ!$D$10+'СЕТ СН'!$F$6-'СЕТ СН'!$F$23</f>
        <v>1814.5701874699998</v>
      </c>
      <c r="V23" s="36">
        <f>SUMIFS(СВЦЭМ!$D$39:$D$782,СВЦЭМ!$A$39:$A$782,$A23,СВЦЭМ!$B$39:$B$782,V$11)+'СЕТ СН'!$F$11+СВЦЭМ!$D$10+'СЕТ СН'!$F$6-'СЕТ СН'!$F$23</f>
        <v>1774.3174192699998</v>
      </c>
      <c r="W23" s="36">
        <f>SUMIFS(СВЦЭМ!$D$39:$D$782,СВЦЭМ!$A$39:$A$782,$A23,СВЦЭМ!$B$39:$B$782,W$11)+'СЕТ СН'!$F$11+СВЦЭМ!$D$10+'СЕТ СН'!$F$6-'СЕТ СН'!$F$23</f>
        <v>1748.17619358</v>
      </c>
      <c r="X23" s="36">
        <f>SUMIFS(СВЦЭМ!$D$39:$D$782,СВЦЭМ!$A$39:$A$782,$A23,СВЦЭМ!$B$39:$B$782,X$11)+'СЕТ СН'!$F$11+СВЦЭМ!$D$10+'СЕТ СН'!$F$6-'СЕТ СН'!$F$23</f>
        <v>1790.8640629000001</v>
      </c>
      <c r="Y23" s="36">
        <f>SUMIFS(СВЦЭМ!$D$39:$D$782,СВЦЭМ!$A$39:$A$782,$A23,СВЦЭМ!$B$39:$B$782,Y$11)+'СЕТ СН'!$F$11+СВЦЭМ!$D$10+'СЕТ СН'!$F$6-'СЕТ СН'!$F$23</f>
        <v>1839.1356017200001</v>
      </c>
    </row>
    <row r="24" spans="1:25" ht="15.75" x14ac:dyDescent="0.2">
      <c r="A24" s="35">
        <f t="shared" si="0"/>
        <v>45425</v>
      </c>
      <c r="B24" s="36">
        <f>SUMIFS(СВЦЭМ!$D$39:$D$782,СВЦЭМ!$A$39:$A$782,$A24,СВЦЭМ!$B$39:$B$782,B$11)+'СЕТ СН'!$F$11+СВЦЭМ!$D$10+'СЕТ СН'!$F$6-'СЕТ СН'!$F$23</f>
        <v>1893.1756405900001</v>
      </c>
      <c r="C24" s="36">
        <f>SUMIFS(СВЦЭМ!$D$39:$D$782,СВЦЭМ!$A$39:$A$782,$A24,СВЦЭМ!$B$39:$B$782,C$11)+'СЕТ СН'!$F$11+СВЦЭМ!$D$10+'СЕТ СН'!$F$6-'СЕТ СН'!$F$23</f>
        <v>1969.8340311100001</v>
      </c>
      <c r="D24" s="36">
        <f>SUMIFS(СВЦЭМ!$D$39:$D$782,СВЦЭМ!$A$39:$A$782,$A24,СВЦЭМ!$B$39:$B$782,D$11)+'СЕТ СН'!$F$11+СВЦЭМ!$D$10+'СЕТ СН'!$F$6-'СЕТ СН'!$F$23</f>
        <v>2023.7810204699999</v>
      </c>
      <c r="E24" s="36">
        <f>SUMIFS(СВЦЭМ!$D$39:$D$782,СВЦЭМ!$A$39:$A$782,$A24,СВЦЭМ!$B$39:$B$782,E$11)+'СЕТ СН'!$F$11+СВЦЭМ!$D$10+'СЕТ СН'!$F$6-'СЕТ СН'!$F$23</f>
        <v>2090.65741832</v>
      </c>
      <c r="F24" s="36">
        <f>SUMIFS(СВЦЭМ!$D$39:$D$782,СВЦЭМ!$A$39:$A$782,$A24,СВЦЭМ!$B$39:$B$782,F$11)+'СЕТ СН'!$F$11+СВЦЭМ!$D$10+'СЕТ СН'!$F$6-'СЕТ СН'!$F$23</f>
        <v>2101.2005325300001</v>
      </c>
      <c r="G24" s="36">
        <f>SUMIFS(СВЦЭМ!$D$39:$D$782,СВЦЭМ!$A$39:$A$782,$A24,СВЦЭМ!$B$39:$B$782,G$11)+'СЕТ СН'!$F$11+СВЦЭМ!$D$10+'СЕТ СН'!$F$6-'СЕТ СН'!$F$23</f>
        <v>2074.9134592599999</v>
      </c>
      <c r="H24" s="36">
        <f>SUMIFS(СВЦЭМ!$D$39:$D$782,СВЦЭМ!$A$39:$A$782,$A24,СВЦЭМ!$B$39:$B$782,H$11)+'СЕТ СН'!$F$11+СВЦЭМ!$D$10+'СЕТ СН'!$F$6-'СЕТ СН'!$F$23</f>
        <v>2023.8998223499998</v>
      </c>
      <c r="I24" s="36">
        <f>SUMIFS(СВЦЭМ!$D$39:$D$782,СВЦЭМ!$A$39:$A$782,$A24,СВЦЭМ!$B$39:$B$782,I$11)+'СЕТ СН'!$F$11+СВЦЭМ!$D$10+'СЕТ СН'!$F$6-'СЕТ СН'!$F$23</f>
        <v>1929.17537034</v>
      </c>
      <c r="J24" s="36">
        <f>SUMIFS(СВЦЭМ!$D$39:$D$782,СВЦЭМ!$A$39:$A$782,$A24,СВЦЭМ!$B$39:$B$782,J$11)+'СЕТ СН'!$F$11+СВЦЭМ!$D$10+'СЕТ СН'!$F$6-'СЕТ СН'!$F$23</f>
        <v>1898.0555726399998</v>
      </c>
      <c r="K24" s="36">
        <f>SUMIFS(СВЦЭМ!$D$39:$D$782,СВЦЭМ!$A$39:$A$782,$A24,СВЦЭМ!$B$39:$B$782,K$11)+'СЕТ СН'!$F$11+СВЦЭМ!$D$10+'СЕТ СН'!$F$6-'СЕТ СН'!$F$23</f>
        <v>1877.0151176600002</v>
      </c>
      <c r="L24" s="36">
        <f>SUMIFS(СВЦЭМ!$D$39:$D$782,СВЦЭМ!$A$39:$A$782,$A24,СВЦЭМ!$B$39:$B$782,L$11)+'СЕТ СН'!$F$11+СВЦЭМ!$D$10+'СЕТ СН'!$F$6-'СЕТ СН'!$F$23</f>
        <v>1846.6368077900001</v>
      </c>
      <c r="M24" s="36">
        <f>SUMIFS(СВЦЭМ!$D$39:$D$782,СВЦЭМ!$A$39:$A$782,$A24,СВЦЭМ!$B$39:$B$782,M$11)+'СЕТ СН'!$F$11+СВЦЭМ!$D$10+'СЕТ СН'!$F$6-'СЕТ СН'!$F$23</f>
        <v>1864.1086675699999</v>
      </c>
      <c r="N24" s="36">
        <f>SUMIFS(СВЦЭМ!$D$39:$D$782,СВЦЭМ!$A$39:$A$782,$A24,СВЦЭМ!$B$39:$B$782,N$11)+'СЕТ СН'!$F$11+СВЦЭМ!$D$10+'СЕТ СН'!$F$6-'СЕТ СН'!$F$23</f>
        <v>1891.8152892500002</v>
      </c>
      <c r="O24" s="36">
        <f>SUMIFS(СВЦЭМ!$D$39:$D$782,СВЦЭМ!$A$39:$A$782,$A24,СВЦЭМ!$B$39:$B$782,O$11)+'СЕТ СН'!$F$11+СВЦЭМ!$D$10+'СЕТ СН'!$F$6-'СЕТ СН'!$F$23</f>
        <v>1897.8039370299998</v>
      </c>
      <c r="P24" s="36">
        <f>SUMIFS(СВЦЭМ!$D$39:$D$782,СВЦЭМ!$A$39:$A$782,$A24,СВЦЭМ!$B$39:$B$782,P$11)+'СЕТ СН'!$F$11+СВЦЭМ!$D$10+'СЕТ СН'!$F$6-'СЕТ СН'!$F$23</f>
        <v>1902.7746496599998</v>
      </c>
      <c r="Q24" s="36">
        <f>SUMIFS(СВЦЭМ!$D$39:$D$782,СВЦЭМ!$A$39:$A$782,$A24,СВЦЭМ!$B$39:$B$782,Q$11)+'СЕТ СН'!$F$11+СВЦЭМ!$D$10+'СЕТ СН'!$F$6-'СЕТ СН'!$F$23</f>
        <v>1930.8035334400001</v>
      </c>
      <c r="R24" s="36">
        <f>SUMIFS(СВЦЭМ!$D$39:$D$782,СВЦЭМ!$A$39:$A$782,$A24,СВЦЭМ!$B$39:$B$782,R$11)+'СЕТ СН'!$F$11+СВЦЭМ!$D$10+'СЕТ СН'!$F$6-'СЕТ СН'!$F$23</f>
        <v>1944.2183212599998</v>
      </c>
      <c r="S24" s="36">
        <f>SUMIFS(СВЦЭМ!$D$39:$D$782,СВЦЭМ!$A$39:$A$782,$A24,СВЦЭМ!$B$39:$B$782,S$11)+'СЕТ СН'!$F$11+СВЦЭМ!$D$10+'СЕТ СН'!$F$6-'СЕТ СН'!$F$23</f>
        <v>1935.1714359000002</v>
      </c>
      <c r="T24" s="36">
        <f>SUMIFS(СВЦЭМ!$D$39:$D$782,СВЦЭМ!$A$39:$A$782,$A24,СВЦЭМ!$B$39:$B$782,T$11)+'СЕТ СН'!$F$11+СВЦЭМ!$D$10+'СЕТ СН'!$F$6-'СЕТ СН'!$F$23</f>
        <v>1900.1991099400002</v>
      </c>
      <c r="U24" s="36">
        <f>SUMIFS(СВЦЭМ!$D$39:$D$782,СВЦЭМ!$A$39:$A$782,$A24,СВЦЭМ!$B$39:$B$782,U$11)+'СЕТ СН'!$F$11+СВЦЭМ!$D$10+'СЕТ СН'!$F$6-'СЕТ СН'!$F$23</f>
        <v>1892.1579972999998</v>
      </c>
      <c r="V24" s="36">
        <f>SUMIFS(СВЦЭМ!$D$39:$D$782,СВЦЭМ!$A$39:$A$782,$A24,СВЦЭМ!$B$39:$B$782,V$11)+'СЕТ СН'!$F$11+СВЦЭМ!$D$10+'СЕТ СН'!$F$6-'СЕТ СН'!$F$23</f>
        <v>1855.37781159</v>
      </c>
      <c r="W24" s="36">
        <f>SUMIFS(СВЦЭМ!$D$39:$D$782,СВЦЭМ!$A$39:$A$782,$A24,СВЦЭМ!$B$39:$B$782,W$11)+'СЕТ СН'!$F$11+СВЦЭМ!$D$10+'СЕТ СН'!$F$6-'СЕТ СН'!$F$23</f>
        <v>1833.3732506599999</v>
      </c>
      <c r="X24" s="36">
        <f>SUMIFS(СВЦЭМ!$D$39:$D$782,СВЦЭМ!$A$39:$A$782,$A24,СВЦЭМ!$B$39:$B$782,X$11)+'СЕТ СН'!$F$11+СВЦЭМ!$D$10+'СЕТ СН'!$F$6-'СЕТ СН'!$F$23</f>
        <v>1872.0199764399999</v>
      </c>
      <c r="Y24" s="36">
        <f>SUMIFS(СВЦЭМ!$D$39:$D$782,СВЦЭМ!$A$39:$A$782,$A24,СВЦЭМ!$B$39:$B$782,Y$11)+'СЕТ СН'!$F$11+СВЦЭМ!$D$10+'СЕТ СН'!$F$6-'СЕТ СН'!$F$23</f>
        <v>1900.8458140299999</v>
      </c>
    </row>
    <row r="25" spans="1:25" ht="15.75" x14ac:dyDescent="0.2">
      <c r="A25" s="35">
        <f t="shared" si="0"/>
        <v>45426</v>
      </c>
      <c r="B25" s="36">
        <f>SUMIFS(СВЦЭМ!$D$39:$D$782,СВЦЭМ!$A$39:$A$782,$A25,СВЦЭМ!$B$39:$B$782,B$11)+'СЕТ СН'!$F$11+СВЦЭМ!$D$10+'СЕТ СН'!$F$6-'СЕТ СН'!$F$23</f>
        <v>2002.0274904900002</v>
      </c>
      <c r="C25" s="36">
        <f>SUMIFS(СВЦЭМ!$D$39:$D$782,СВЦЭМ!$A$39:$A$782,$A25,СВЦЭМ!$B$39:$B$782,C$11)+'СЕТ СН'!$F$11+СВЦЭМ!$D$10+'СЕТ СН'!$F$6-'СЕТ СН'!$F$23</f>
        <v>2055.5937622599999</v>
      </c>
      <c r="D25" s="36">
        <f>SUMIFS(СВЦЭМ!$D$39:$D$782,СВЦЭМ!$A$39:$A$782,$A25,СВЦЭМ!$B$39:$B$782,D$11)+'СЕТ СН'!$F$11+СВЦЭМ!$D$10+'СЕТ СН'!$F$6-'СЕТ СН'!$F$23</f>
        <v>2058.6815454399998</v>
      </c>
      <c r="E25" s="36">
        <f>SUMIFS(СВЦЭМ!$D$39:$D$782,СВЦЭМ!$A$39:$A$782,$A25,СВЦЭМ!$B$39:$B$782,E$11)+'СЕТ СН'!$F$11+СВЦЭМ!$D$10+'СЕТ СН'!$F$6-'СЕТ СН'!$F$23</f>
        <v>2109.51822859</v>
      </c>
      <c r="F25" s="36">
        <f>SUMIFS(СВЦЭМ!$D$39:$D$782,СВЦЭМ!$A$39:$A$782,$A25,СВЦЭМ!$B$39:$B$782,F$11)+'СЕТ СН'!$F$11+СВЦЭМ!$D$10+'СЕТ СН'!$F$6-'СЕТ СН'!$F$23</f>
        <v>2113.6101271799998</v>
      </c>
      <c r="G25" s="36">
        <f>SUMIFS(СВЦЭМ!$D$39:$D$782,СВЦЭМ!$A$39:$A$782,$A25,СВЦЭМ!$B$39:$B$782,G$11)+'СЕТ СН'!$F$11+СВЦЭМ!$D$10+'СЕТ СН'!$F$6-'СЕТ СН'!$F$23</f>
        <v>2080.1979823900001</v>
      </c>
      <c r="H25" s="36">
        <f>SUMIFS(СВЦЭМ!$D$39:$D$782,СВЦЭМ!$A$39:$A$782,$A25,СВЦЭМ!$B$39:$B$782,H$11)+'СЕТ СН'!$F$11+СВЦЭМ!$D$10+'СЕТ СН'!$F$6-'СЕТ СН'!$F$23</f>
        <v>2038.8415059499998</v>
      </c>
      <c r="I25" s="36">
        <f>SUMIFS(СВЦЭМ!$D$39:$D$782,СВЦЭМ!$A$39:$A$782,$A25,СВЦЭМ!$B$39:$B$782,I$11)+'СЕТ СН'!$F$11+СВЦЭМ!$D$10+'СЕТ СН'!$F$6-'СЕТ СН'!$F$23</f>
        <v>1971.75517919</v>
      </c>
      <c r="J25" s="36">
        <f>SUMIFS(СВЦЭМ!$D$39:$D$782,СВЦЭМ!$A$39:$A$782,$A25,СВЦЭМ!$B$39:$B$782,J$11)+'СЕТ СН'!$F$11+СВЦЭМ!$D$10+'СЕТ СН'!$F$6-'СЕТ СН'!$F$23</f>
        <v>1900.2336294199999</v>
      </c>
      <c r="K25" s="36">
        <f>SUMIFS(СВЦЭМ!$D$39:$D$782,СВЦЭМ!$A$39:$A$782,$A25,СВЦЭМ!$B$39:$B$782,K$11)+'СЕТ СН'!$F$11+СВЦЭМ!$D$10+'СЕТ СН'!$F$6-'СЕТ СН'!$F$23</f>
        <v>1888.8928537199999</v>
      </c>
      <c r="L25" s="36">
        <f>SUMIFS(СВЦЭМ!$D$39:$D$782,СВЦЭМ!$A$39:$A$782,$A25,СВЦЭМ!$B$39:$B$782,L$11)+'СЕТ СН'!$F$11+СВЦЭМ!$D$10+'СЕТ СН'!$F$6-'СЕТ СН'!$F$23</f>
        <v>1884.7950862399998</v>
      </c>
      <c r="M25" s="36">
        <f>SUMIFS(СВЦЭМ!$D$39:$D$782,СВЦЭМ!$A$39:$A$782,$A25,СВЦЭМ!$B$39:$B$782,M$11)+'СЕТ СН'!$F$11+СВЦЭМ!$D$10+'СЕТ СН'!$F$6-'СЕТ СН'!$F$23</f>
        <v>1894.1700838299998</v>
      </c>
      <c r="N25" s="36">
        <f>SUMIFS(СВЦЭМ!$D$39:$D$782,СВЦЭМ!$A$39:$A$782,$A25,СВЦЭМ!$B$39:$B$782,N$11)+'СЕТ СН'!$F$11+СВЦЭМ!$D$10+'СЕТ СН'!$F$6-'СЕТ СН'!$F$23</f>
        <v>1901.8091043999998</v>
      </c>
      <c r="O25" s="36">
        <f>SUMIFS(СВЦЭМ!$D$39:$D$782,СВЦЭМ!$A$39:$A$782,$A25,СВЦЭМ!$B$39:$B$782,O$11)+'СЕТ СН'!$F$11+СВЦЭМ!$D$10+'СЕТ СН'!$F$6-'СЕТ СН'!$F$23</f>
        <v>1909.11732446</v>
      </c>
      <c r="P25" s="36">
        <f>SUMIFS(СВЦЭМ!$D$39:$D$782,СВЦЭМ!$A$39:$A$782,$A25,СВЦЭМ!$B$39:$B$782,P$11)+'СЕТ СН'!$F$11+СВЦЭМ!$D$10+'СЕТ СН'!$F$6-'СЕТ СН'!$F$23</f>
        <v>1909.9466870900001</v>
      </c>
      <c r="Q25" s="36">
        <f>SUMIFS(СВЦЭМ!$D$39:$D$782,СВЦЭМ!$A$39:$A$782,$A25,СВЦЭМ!$B$39:$B$782,Q$11)+'СЕТ СН'!$F$11+СВЦЭМ!$D$10+'СЕТ СН'!$F$6-'СЕТ СН'!$F$23</f>
        <v>1935.3895701299998</v>
      </c>
      <c r="R25" s="36">
        <f>SUMIFS(СВЦЭМ!$D$39:$D$782,СВЦЭМ!$A$39:$A$782,$A25,СВЦЭМ!$B$39:$B$782,R$11)+'СЕТ СН'!$F$11+СВЦЭМ!$D$10+'СЕТ СН'!$F$6-'СЕТ СН'!$F$23</f>
        <v>1952.8648480800002</v>
      </c>
      <c r="S25" s="36">
        <f>SUMIFS(СВЦЭМ!$D$39:$D$782,СВЦЭМ!$A$39:$A$782,$A25,СВЦЭМ!$B$39:$B$782,S$11)+'СЕТ СН'!$F$11+СВЦЭМ!$D$10+'СЕТ СН'!$F$6-'СЕТ СН'!$F$23</f>
        <v>1933.7124054000001</v>
      </c>
      <c r="T25" s="36">
        <f>SUMIFS(СВЦЭМ!$D$39:$D$782,СВЦЭМ!$A$39:$A$782,$A25,СВЦЭМ!$B$39:$B$782,T$11)+'СЕТ СН'!$F$11+СВЦЭМ!$D$10+'СЕТ СН'!$F$6-'СЕТ СН'!$F$23</f>
        <v>1898.7199599999999</v>
      </c>
      <c r="U25" s="36">
        <f>SUMIFS(СВЦЭМ!$D$39:$D$782,СВЦЭМ!$A$39:$A$782,$A25,СВЦЭМ!$B$39:$B$782,U$11)+'СЕТ СН'!$F$11+СВЦЭМ!$D$10+'СЕТ СН'!$F$6-'СЕТ СН'!$F$23</f>
        <v>1888.1376320600002</v>
      </c>
      <c r="V25" s="36">
        <f>SUMIFS(СВЦЭМ!$D$39:$D$782,СВЦЭМ!$A$39:$A$782,$A25,СВЦЭМ!$B$39:$B$782,V$11)+'СЕТ СН'!$F$11+СВЦЭМ!$D$10+'СЕТ СН'!$F$6-'СЕТ СН'!$F$23</f>
        <v>1862.29137085</v>
      </c>
      <c r="W25" s="36">
        <f>SUMIFS(СВЦЭМ!$D$39:$D$782,СВЦЭМ!$A$39:$A$782,$A25,СВЦЭМ!$B$39:$B$782,W$11)+'СЕТ СН'!$F$11+СВЦЭМ!$D$10+'СЕТ СН'!$F$6-'СЕТ СН'!$F$23</f>
        <v>1837.43004363</v>
      </c>
      <c r="X25" s="36">
        <f>SUMIFS(СВЦЭМ!$D$39:$D$782,СВЦЭМ!$A$39:$A$782,$A25,СВЦЭМ!$B$39:$B$782,X$11)+'СЕТ СН'!$F$11+СВЦЭМ!$D$10+'СЕТ СН'!$F$6-'СЕТ СН'!$F$23</f>
        <v>1874.1266466400002</v>
      </c>
      <c r="Y25" s="36">
        <f>SUMIFS(СВЦЭМ!$D$39:$D$782,СВЦЭМ!$A$39:$A$782,$A25,СВЦЭМ!$B$39:$B$782,Y$11)+'СЕТ СН'!$F$11+СВЦЭМ!$D$10+'СЕТ СН'!$F$6-'СЕТ СН'!$F$23</f>
        <v>1933.71552174</v>
      </c>
    </row>
    <row r="26" spans="1:25" ht="15.75" x14ac:dyDescent="0.2">
      <c r="A26" s="35">
        <f t="shared" si="0"/>
        <v>45427</v>
      </c>
      <c r="B26" s="36">
        <f>SUMIFS(СВЦЭМ!$D$39:$D$782,СВЦЭМ!$A$39:$A$782,$A26,СВЦЭМ!$B$39:$B$782,B$11)+'СЕТ СН'!$F$11+СВЦЭМ!$D$10+'СЕТ СН'!$F$6-'СЕТ СН'!$F$23</f>
        <v>1983.9608366000002</v>
      </c>
      <c r="C26" s="36">
        <f>SUMIFS(СВЦЭМ!$D$39:$D$782,СВЦЭМ!$A$39:$A$782,$A26,СВЦЭМ!$B$39:$B$782,C$11)+'СЕТ СН'!$F$11+СВЦЭМ!$D$10+'СЕТ СН'!$F$6-'СЕТ СН'!$F$23</f>
        <v>2058.8591487399999</v>
      </c>
      <c r="D26" s="36">
        <f>SUMIFS(СВЦЭМ!$D$39:$D$782,СВЦЭМ!$A$39:$A$782,$A26,СВЦЭМ!$B$39:$B$782,D$11)+'СЕТ СН'!$F$11+СВЦЭМ!$D$10+'СЕТ СН'!$F$6-'СЕТ СН'!$F$23</f>
        <v>2071.8608185900002</v>
      </c>
      <c r="E26" s="36">
        <f>SUMIFS(СВЦЭМ!$D$39:$D$782,СВЦЭМ!$A$39:$A$782,$A26,СВЦЭМ!$B$39:$B$782,E$11)+'СЕТ СН'!$F$11+СВЦЭМ!$D$10+'СЕТ СН'!$F$6-'СЕТ СН'!$F$23</f>
        <v>2126.46267076</v>
      </c>
      <c r="F26" s="36">
        <f>SUMIFS(СВЦЭМ!$D$39:$D$782,СВЦЭМ!$A$39:$A$782,$A26,СВЦЭМ!$B$39:$B$782,F$11)+'СЕТ СН'!$F$11+СВЦЭМ!$D$10+'СЕТ СН'!$F$6-'СЕТ СН'!$F$23</f>
        <v>2134.47020247</v>
      </c>
      <c r="G26" s="36">
        <f>SUMIFS(СВЦЭМ!$D$39:$D$782,СВЦЭМ!$A$39:$A$782,$A26,СВЦЭМ!$B$39:$B$782,G$11)+'СЕТ СН'!$F$11+СВЦЭМ!$D$10+'СЕТ СН'!$F$6-'СЕТ СН'!$F$23</f>
        <v>2094.0548618799999</v>
      </c>
      <c r="H26" s="36">
        <f>SUMIFS(СВЦЭМ!$D$39:$D$782,СВЦЭМ!$A$39:$A$782,$A26,СВЦЭМ!$B$39:$B$782,H$11)+'СЕТ СН'!$F$11+СВЦЭМ!$D$10+'СЕТ СН'!$F$6-'СЕТ СН'!$F$23</f>
        <v>2038.2276724600001</v>
      </c>
      <c r="I26" s="36">
        <f>SUMIFS(СВЦЭМ!$D$39:$D$782,СВЦЭМ!$A$39:$A$782,$A26,СВЦЭМ!$B$39:$B$782,I$11)+'СЕТ СН'!$F$11+СВЦЭМ!$D$10+'СЕТ СН'!$F$6-'СЕТ СН'!$F$23</f>
        <v>1963.4547185199999</v>
      </c>
      <c r="J26" s="36">
        <f>SUMIFS(СВЦЭМ!$D$39:$D$782,СВЦЭМ!$A$39:$A$782,$A26,СВЦЭМ!$B$39:$B$782,J$11)+'СЕТ СН'!$F$11+СВЦЭМ!$D$10+'СЕТ СН'!$F$6-'СЕТ СН'!$F$23</f>
        <v>1922.1041154499999</v>
      </c>
      <c r="K26" s="36">
        <f>SUMIFS(СВЦЭМ!$D$39:$D$782,СВЦЭМ!$A$39:$A$782,$A26,СВЦЭМ!$B$39:$B$782,K$11)+'СЕТ СН'!$F$11+СВЦЭМ!$D$10+'СЕТ СН'!$F$6-'СЕТ СН'!$F$23</f>
        <v>1890.7189754000001</v>
      </c>
      <c r="L26" s="36">
        <f>SUMIFS(СВЦЭМ!$D$39:$D$782,СВЦЭМ!$A$39:$A$782,$A26,СВЦЭМ!$B$39:$B$782,L$11)+'СЕТ СН'!$F$11+СВЦЭМ!$D$10+'СЕТ СН'!$F$6-'СЕТ СН'!$F$23</f>
        <v>1858.2365849299999</v>
      </c>
      <c r="M26" s="36">
        <f>SUMIFS(СВЦЭМ!$D$39:$D$782,СВЦЭМ!$A$39:$A$782,$A26,СВЦЭМ!$B$39:$B$782,M$11)+'СЕТ СН'!$F$11+СВЦЭМ!$D$10+'СЕТ СН'!$F$6-'СЕТ СН'!$F$23</f>
        <v>1888.2129605300001</v>
      </c>
      <c r="N26" s="36">
        <f>SUMIFS(СВЦЭМ!$D$39:$D$782,СВЦЭМ!$A$39:$A$782,$A26,СВЦЭМ!$B$39:$B$782,N$11)+'СЕТ СН'!$F$11+СВЦЭМ!$D$10+'СЕТ СН'!$F$6-'СЕТ СН'!$F$23</f>
        <v>1901.93458667</v>
      </c>
      <c r="O26" s="36">
        <f>SUMIFS(СВЦЭМ!$D$39:$D$782,СВЦЭМ!$A$39:$A$782,$A26,СВЦЭМ!$B$39:$B$782,O$11)+'СЕТ СН'!$F$11+СВЦЭМ!$D$10+'СЕТ СН'!$F$6-'СЕТ СН'!$F$23</f>
        <v>1916.5048600300001</v>
      </c>
      <c r="P26" s="36">
        <f>SUMIFS(СВЦЭМ!$D$39:$D$782,СВЦЭМ!$A$39:$A$782,$A26,СВЦЭМ!$B$39:$B$782,P$11)+'СЕТ СН'!$F$11+СВЦЭМ!$D$10+'СЕТ СН'!$F$6-'СЕТ СН'!$F$23</f>
        <v>1928.64037534</v>
      </c>
      <c r="Q26" s="36">
        <f>SUMIFS(СВЦЭМ!$D$39:$D$782,СВЦЭМ!$A$39:$A$782,$A26,СВЦЭМ!$B$39:$B$782,Q$11)+'СЕТ СН'!$F$11+СВЦЭМ!$D$10+'СЕТ СН'!$F$6-'СЕТ СН'!$F$23</f>
        <v>1960.2492168899998</v>
      </c>
      <c r="R26" s="36">
        <f>SUMIFS(СВЦЭМ!$D$39:$D$782,СВЦЭМ!$A$39:$A$782,$A26,СВЦЭМ!$B$39:$B$782,R$11)+'СЕТ СН'!$F$11+СВЦЭМ!$D$10+'СЕТ СН'!$F$6-'СЕТ СН'!$F$23</f>
        <v>1967.6089439000002</v>
      </c>
      <c r="S26" s="36">
        <f>SUMIFS(СВЦЭМ!$D$39:$D$782,СВЦЭМ!$A$39:$A$782,$A26,СВЦЭМ!$B$39:$B$782,S$11)+'СЕТ СН'!$F$11+СВЦЭМ!$D$10+'СЕТ СН'!$F$6-'СЕТ СН'!$F$23</f>
        <v>1944.84665739</v>
      </c>
      <c r="T26" s="36">
        <f>SUMIFS(СВЦЭМ!$D$39:$D$782,СВЦЭМ!$A$39:$A$782,$A26,СВЦЭМ!$B$39:$B$782,T$11)+'СЕТ СН'!$F$11+СВЦЭМ!$D$10+'СЕТ СН'!$F$6-'СЕТ СН'!$F$23</f>
        <v>1914.12112742</v>
      </c>
      <c r="U26" s="36">
        <f>SUMIFS(СВЦЭМ!$D$39:$D$782,СВЦЭМ!$A$39:$A$782,$A26,СВЦЭМ!$B$39:$B$782,U$11)+'СЕТ СН'!$F$11+СВЦЭМ!$D$10+'СЕТ СН'!$F$6-'СЕТ СН'!$F$23</f>
        <v>1901.0790838600001</v>
      </c>
      <c r="V26" s="36">
        <f>SUMIFS(СВЦЭМ!$D$39:$D$782,СВЦЭМ!$A$39:$A$782,$A26,СВЦЭМ!$B$39:$B$782,V$11)+'СЕТ СН'!$F$11+СВЦЭМ!$D$10+'СЕТ СН'!$F$6-'СЕТ СН'!$F$23</f>
        <v>1859.9304557599999</v>
      </c>
      <c r="W26" s="36">
        <f>SUMIFS(СВЦЭМ!$D$39:$D$782,СВЦЭМ!$A$39:$A$782,$A26,СВЦЭМ!$B$39:$B$782,W$11)+'СЕТ СН'!$F$11+СВЦЭМ!$D$10+'СЕТ СН'!$F$6-'СЕТ СН'!$F$23</f>
        <v>1814.3235227599998</v>
      </c>
      <c r="X26" s="36">
        <f>SUMIFS(СВЦЭМ!$D$39:$D$782,СВЦЭМ!$A$39:$A$782,$A26,СВЦЭМ!$B$39:$B$782,X$11)+'СЕТ СН'!$F$11+СВЦЭМ!$D$10+'СЕТ СН'!$F$6-'СЕТ СН'!$F$23</f>
        <v>1853.46299168</v>
      </c>
      <c r="Y26" s="36">
        <f>SUMIFS(СВЦЭМ!$D$39:$D$782,СВЦЭМ!$A$39:$A$782,$A26,СВЦЭМ!$B$39:$B$782,Y$11)+'СЕТ СН'!$F$11+СВЦЭМ!$D$10+'СЕТ СН'!$F$6-'СЕТ СН'!$F$23</f>
        <v>1906.8679647200001</v>
      </c>
    </row>
    <row r="27" spans="1:25" ht="15.75" x14ac:dyDescent="0.2">
      <c r="A27" s="35">
        <f t="shared" si="0"/>
        <v>45428</v>
      </c>
      <c r="B27" s="36">
        <f>SUMIFS(СВЦЭМ!$D$39:$D$782,СВЦЭМ!$A$39:$A$782,$A27,СВЦЭМ!$B$39:$B$782,B$11)+'СЕТ СН'!$F$11+СВЦЭМ!$D$10+'СЕТ СН'!$F$6-'СЕТ СН'!$F$23</f>
        <v>1987.7327762</v>
      </c>
      <c r="C27" s="36">
        <f>SUMIFS(СВЦЭМ!$D$39:$D$782,СВЦЭМ!$A$39:$A$782,$A27,СВЦЭМ!$B$39:$B$782,C$11)+'СЕТ СН'!$F$11+СВЦЭМ!$D$10+'СЕТ СН'!$F$6-'СЕТ СН'!$F$23</f>
        <v>2083.72092342</v>
      </c>
      <c r="D27" s="36">
        <f>SUMIFS(СВЦЭМ!$D$39:$D$782,СВЦЭМ!$A$39:$A$782,$A27,СВЦЭМ!$B$39:$B$782,D$11)+'СЕТ СН'!$F$11+СВЦЭМ!$D$10+'СЕТ СН'!$F$6-'СЕТ СН'!$F$23</f>
        <v>2088.9541444299998</v>
      </c>
      <c r="E27" s="36">
        <f>SUMIFS(СВЦЭМ!$D$39:$D$782,СВЦЭМ!$A$39:$A$782,$A27,СВЦЭМ!$B$39:$B$782,E$11)+'СЕТ СН'!$F$11+СВЦЭМ!$D$10+'СЕТ СН'!$F$6-'СЕТ СН'!$F$23</f>
        <v>2144.8660472900001</v>
      </c>
      <c r="F27" s="36">
        <f>SUMIFS(СВЦЭМ!$D$39:$D$782,СВЦЭМ!$A$39:$A$782,$A27,СВЦЭМ!$B$39:$B$782,F$11)+'СЕТ СН'!$F$11+СВЦЭМ!$D$10+'СЕТ СН'!$F$6-'СЕТ СН'!$F$23</f>
        <v>2128.18592506</v>
      </c>
      <c r="G27" s="36">
        <f>SUMIFS(СВЦЭМ!$D$39:$D$782,СВЦЭМ!$A$39:$A$782,$A27,СВЦЭМ!$B$39:$B$782,G$11)+'СЕТ СН'!$F$11+СВЦЭМ!$D$10+'СЕТ СН'!$F$6-'СЕТ СН'!$F$23</f>
        <v>2093.2580822599998</v>
      </c>
      <c r="H27" s="36">
        <f>SUMIFS(СВЦЭМ!$D$39:$D$782,СВЦЭМ!$A$39:$A$782,$A27,СВЦЭМ!$B$39:$B$782,H$11)+'СЕТ СН'!$F$11+СВЦЭМ!$D$10+'СЕТ СН'!$F$6-'СЕТ СН'!$F$23</f>
        <v>2013.4433077499998</v>
      </c>
      <c r="I27" s="36">
        <f>SUMIFS(СВЦЭМ!$D$39:$D$782,СВЦЭМ!$A$39:$A$782,$A27,СВЦЭМ!$B$39:$B$782,I$11)+'СЕТ СН'!$F$11+СВЦЭМ!$D$10+'СЕТ СН'!$F$6-'СЕТ СН'!$F$23</f>
        <v>1918.90738104</v>
      </c>
      <c r="J27" s="36">
        <f>SUMIFS(СВЦЭМ!$D$39:$D$782,СВЦЭМ!$A$39:$A$782,$A27,СВЦЭМ!$B$39:$B$782,J$11)+'СЕТ СН'!$F$11+СВЦЭМ!$D$10+'СЕТ СН'!$F$6-'СЕТ СН'!$F$23</f>
        <v>1868.89855016</v>
      </c>
      <c r="K27" s="36">
        <f>SUMIFS(СВЦЭМ!$D$39:$D$782,СВЦЭМ!$A$39:$A$782,$A27,СВЦЭМ!$B$39:$B$782,K$11)+'СЕТ СН'!$F$11+СВЦЭМ!$D$10+'СЕТ СН'!$F$6-'СЕТ СН'!$F$23</f>
        <v>1847.59733418</v>
      </c>
      <c r="L27" s="36">
        <f>SUMIFS(СВЦЭМ!$D$39:$D$782,СВЦЭМ!$A$39:$A$782,$A27,СВЦЭМ!$B$39:$B$782,L$11)+'СЕТ СН'!$F$11+СВЦЭМ!$D$10+'СЕТ СН'!$F$6-'СЕТ СН'!$F$23</f>
        <v>1822.1096533899999</v>
      </c>
      <c r="M27" s="36">
        <f>SUMIFS(СВЦЭМ!$D$39:$D$782,СВЦЭМ!$A$39:$A$782,$A27,СВЦЭМ!$B$39:$B$782,M$11)+'СЕТ СН'!$F$11+СВЦЭМ!$D$10+'СЕТ СН'!$F$6-'СЕТ СН'!$F$23</f>
        <v>1839.3660356800001</v>
      </c>
      <c r="N27" s="36">
        <f>SUMIFS(СВЦЭМ!$D$39:$D$782,СВЦЭМ!$A$39:$A$782,$A27,СВЦЭМ!$B$39:$B$782,N$11)+'СЕТ СН'!$F$11+СВЦЭМ!$D$10+'СЕТ СН'!$F$6-'СЕТ СН'!$F$23</f>
        <v>1862.8634453600002</v>
      </c>
      <c r="O27" s="36">
        <f>SUMIFS(СВЦЭМ!$D$39:$D$782,СВЦЭМ!$A$39:$A$782,$A27,СВЦЭМ!$B$39:$B$782,O$11)+'СЕТ СН'!$F$11+СВЦЭМ!$D$10+'СЕТ СН'!$F$6-'СЕТ СН'!$F$23</f>
        <v>1867.61916264</v>
      </c>
      <c r="P27" s="36">
        <f>SUMIFS(СВЦЭМ!$D$39:$D$782,СВЦЭМ!$A$39:$A$782,$A27,СВЦЭМ!$B$39:$B$782,P$11)+'СЕТ СН'!$F$11+СВЦЭМ!$D$10+'СЕТ СН'!$F$6-'СЕТ СН'!$F$23</f>
        <v>1878.92955575</v>
      </c>
      <c r="Q27" s="36">
        <f>SUMIFS(СВЦЭМ!$D$39:$D$782,СВЦЭМ!$A$39:$A$782,$A27,СВЦЭМ!$B$39:$B$782,Q$11)+'СЕТ СН'!$F$11+СВЦЭМ!$D$10+'СЕТ СН'!$F$6-'СЕТ СН'!$F$23</f>
        <v>1900.6552418299998</v>
      </c>
      <c r="R27" s="36">
        <f>SUMIFS(СВЦЭМ!$D$39:$D$782,СВЦЭМ!$A$39:$A$782,$A27,СВЦЭМ!$B$39:$B$782,R$11)+'СЕТ СН'!$F$11+СВЦЭМ!$D$10+'СЕТ СН'!$F$6-'СЕТ СН'!$F$23</f>
        <v>1896.8705601199999</v>
      </c>
      <c r="S27" s="36">
        <f>SUMIFS(СВЦЭМ!$D$39:$D$782,СВЦЭМ!$A$39:$A$782,$A27,СВЦЭМ!$B$39:$B$782,S$11)+'СЕТ СН'!$F$11+СВЦЭМ!$D$10+'СЕТ СН'!$F$6-'СЕТ СН'!$F$23</f>
        <v>1888.9460460599998</v>
      </c>
      <c r="T27" s="36">
        <f>SUMIFS(СВЦЭМ!$D$39:$D$782,СВЦЭМ!$A$39:$A$782,$A27,СВЦЭМ!$B$39:$B$782,T$11)+'СЕТ СН'!$F$11+СВЦЭМ!$D$10+'СЕТ СН'!$F$6-'СЕТ СН'!$F$23</f>
        <v>1875.0652436400001</v>
      </c>
      <c r="U27" s="36">
        <f>SUMIFS(СВЦЭМ!$D$39:$D$782,СВЦЭМ!$A$39:$A$782,$A27,СВЦЭМ!$B$39:$B$782,U$11)+'СЕТ СН'!$F$11+СВЦЭМ!$D$10+'СЕТ СН'!$F$6-'СЕТ СН'!$F$23</f>
        <v>1860.7012187599998</v>
      </c>
      <c r="V27" s="36">
        <f>SUMIFS(СВЦЭМ!$D$39:$D$782,СВЦЭМ!$A$39:$A$782,$A27,СВЦЭМ!$B$39:$B$782,V$11)+'СЕТ СН'!$F$11+СВЦЭМ!$D$10+'СЕТ СН'!$F$6-'СЕТ СН'!$F$23</f>
        <v>1843.15488082</v>
      </c>
      <c r="W27" s="36">
        <f>SUMIFS(СВЦЭМ!$D$39:$D$782,СВЦЭМ!$A$39:$A$782,$A27,СВЦЭМ!$B$39:$B$782,W$11)+'СЕТ СН'!$F$11+СВЦЭМ!$D$10+'СЕТ СН'!$F$6-'СЕТ СН'!$F$23</f>
        <v>1812.99305181</v>
      </c>
      <c r="X27" s="36">
        <f>SUMIFS(СВЦЭМ!$D$39:$D$782,СВЦЭМ!$A$39:$A$782,$A27,СВЦЭМ!$B$39:$B$782,X$11)+'СЕТ СН'!$F$11+СВЦЭМ!$D$10+'СЕТ СН'!$F$6-'СЕТ СН'!$F$23</f>
        <v>1850.95982323</v>
      </c>
      <c r="Y27" s="36">
        <f>SUMIFS(СВЦЭМ!$D$39:$D$782,СВЦЭМ!$A$39:$A$782,$A27,СВЦЭМ!$B$39:$B$782,Y$11)+'СЕТ СН'!$F$11+СВЦЭМ!$D$10+'СЕТ СН'!$F$6-'СЕТ СН'!$F$23</f>
        <v>1909.9782322800002</v>
      </c>
    </row>
    <row r="28" spans="1:25" ht="15.75" x14ac:dyDescent="0.2">
      <c r="A28" s="35">
        <f t="shared" si="0"/>
        <v>45429</v>
      </c>
      <c r="B28" s="36">
        <f>SUMIFS(СВЦЭМ!$D$39:$D$782,СВЦЭМ!$A$39:$A$782,$A28,СВЦЭМ!$B$39:$B$782,B$11)+'СЕТ СН'!$F$11+СВЦЭМ!$D$10+'СЕТ СН'!$F$6-'СЕТ СН'!$F$23</f>
        <v>1894.1985581700001</v>
      </c>
      <c r="C28" s="36">
        <f>SUMIFS(СВЦЭМ!$D$39:$D$782,СВЦЭМ!$A$39:$A$782,$A28,СВЦЭМ!$B$39:$B$782,C$11)+'СЕТ СН'!$F$11+СВЦЭМ!$D$10+'СЕТ СН'!$F$6-'СЕТ СН'!$F$23</f>
        <v>1921.3306306999998</v>
      </c>
      <c r="D28" s="36">
        <f>SUMIFS(СВЦЭМ!$D$39:$D$782,СВЦЭМ!$A$39:$A$782,$A28,СВЦЭМ!$B$39:$B$782,D$11)+'СЕТ СН'!$F$11+СВЦЭМ!$D$10+'СЕТ СН'!$F$6-'СЕТ СН'!$F$23</f>
        <v>1927.58319557</v>
      </c>
      <c r="E28" s="36">
        <f>SUMIFS(СВЦЭМ!$D$39:$D$782,СВЦЭМ!$A$39:$A$782,$A28,СВЦЭМ!$B$39:$B$782,E$11)+'СЕТ СН'!$F$11+СВЦЭМ!$D$10+'СЕТ СН'!$F$6-'СЕТ СН'!$F$23</f>
        <v>2009.3718446600001</v>
      </c>
      <c r="F28" s="36">
        <f>SUMIFS(СВЦЭМ!$D$39:$D$782,СВЦЭМ!$A$39:$A$782,$A28,СВЦЭМ!$B$39:$B$782,F$11)+'СЕТ СН'!$F$11+СВЦЭМ!$D$10+'СЕТ СН'!$F$6-'СЕТ СН'!$F$23</f>
        <v>2029.7233245900002</v>
      </c>
      <c r="G28" s="36">
        <f>SUMIFS(СВЦЭМ!$D$39:$D$782,СВЦЭМ!$A$39:$A$782,$A28,СВЦЭМ!$B$39:$B$782,G$11)+'СЕТ СН'!$F$11+СВЦЭМ!$D$10+'СЕТ СН'!$F$6-'СЕТ СН'!$F$23</f>
        <v>1997.26261492</v>
      </c>
      <c r="H28" s="36">
        <f>SUMIFS(СВЦЭМ!$D$39:$D$782,СВЦЭМ!$A$39:$A$782,$A28,СВЦЭМ!$B$39:$B$782,H$11)+'СЕТ СН'!$F$11+СВЦЭМ!$D$10+'СЕТ СН'!$F$6-'СЕТ СН'!$F$23</f>
        <v>1977.0670844699998</v>
      </c>
      <c r="I28" s="36">
        <f>SUMIFS(СВЦЭМ!$D$39:$D$782,СВЦЭМ!$A$39:$A$782,$A28,СВЦЭМ!$B$39:$B$782,I$11)+'СЕТ СН'!$F$11+СВЦЭМ!$D$10+'СЕТ СН'!$F$6-'СЕТ СН'!$F$23</f>
        <v>1989.4181183700002</v>
      </c>
      <c r="J28" s="36">
        <f>SUMIFS(СВЦЭМ!$D$39:$D$782,СВЦЭМ!$A$39:$A$782,$A28,СВЦЭМ!$B$39:$B$782,J$11)+'СЕТ СН'!$F$11+СВЦЭМ!$D$10+'СЕТ СН'!$F$6-'СЕТ СН'!$F$23</f>
        <v>1929.8977761900001</v>
      </c>
      <c r="K28" s="36">
        <f>SUMIFS(СВЦЭМ!$D$39:$D$782,СВЦЭМ!$A$39:$A$782,$A28,СВЦЭМ!$B$39:$B$782,K$11)+'СЕТ СН'!$F$11+СВЦЭМ!$D$10+'СЕТ СН'!$F$6-'СЕТ СН'!$F$23</f>
        <v>1917.23808624</v>
      </c>
      <c r="L28" s="36">
        <f>SUMIFS(СВЦЭМ!$D$39:$D$782,СВЦЭМ!$A$39:$A$782,$A28,СВЦЭМ!$B$39:$B$782,L$11)+'СЕТ СН'!$F$11+СВЦЭМ!$D$10+'СЕТ СН'!$F$6-'СЕТ СН'!$F$23</f>
        <v>1901.1932038499999</v>
      </c>
      <c r="M28" s="36">
        <f>SUMIFS(СВЦЭМ!$D$39:$D$782,СВЦЭМ!$A$39:$A$782,$A28,СВЦЭМ!$B$39:$B$782,M$11)+'СЕТ СН'!$F$11+СВЦЭМ!$D$10+'СЕТ СН'!$F$6-'СЕТ СН'!$F$23</f>
        <v>1935.7273993499998</v>
      </c>
      <c r="N28" s="36">
        <f>SUMIFS(СВЦЭМ!$D$39:$D$782,СВЦЭМ!$A$39:$A$782,$A28,СВЦЭМ!$B$39:$B$782,N$11)+'СЕТ СН'!$F$11+СВЦЭМ!$D$10+'СЕТ СН'!$F$6-'СЕТ СН'!$F$23</f>
        <v>1940.4686564499998</v>
      </c>
      <c r="O28" s="36">
        <f>SUMIFS(СВЦЭМ!$D$39:$D$782,СВЦЭМ!$A$39:$A$782,$A28,СВЦЭМ!$B$39:$B$782,O$11)+'СЕТ СН'!$F$11+СВЦЭМ!$D$10+'СЕТ СН'!$F$6-'СЕТ СН'!$F$23</f>
        <v>1955.9462049600002</v>
      </c>
      <c r="P28" s="36">
        <f>SUMIFS(СВЦЭМ!$D$39:$D$782,СВЦЭМ!$A$39:$A$782,$A28,СВЦЭМ!$B$39:$B$782,P$11)+'СЕТ СН'!$F$11+СВЦЭМ!$D$10+'СЕТ СН'!$F$6-'СЕТ СН'!$F$23</f>
        <v>1961.8562151800002</v>
      </c>
      <c r="Q28" s="36">
        <f>SUMIFS(СВЦЭМ!$D$39:$D$782,СВЦЭМ!$A$39:$A$782,$A28,СВЦЭМ!$B$39:$B$782,Q$11)+'СЕТ СН'!$F$11+СВЦЭМ!$D$10+'СЕТ СН'!$F$6-'СЕТ СН'!$F$23</f>
        <v>1997.8390047900002</v>
      </c>
      <c r="R28" s="36">
        <f>SUMIFS(СВЦЭМ!$D$39:$D$782,СВЦЭМ!$A$39:$A$782,$A28,СВЦЭМ!$B$39:$B$782,R$11)+'СЕТ СН'!$F$11+СВЦЭМ!$D$10+'СЕТ СН'!$F$6-'СЕТ СН'!$F$23</f>
        <v>2007.29319566</v>
      </c>
      <c r="S28" s="36">
        <f>SUMIFS(СВЦЭМ!$D$39:$D$782,СВЦЭМ!$A$39:$A$782,$A28,СВЦЭМ!$B$39:$B$782,S$11)+'СЕТ СН'!$F$11+СВЦЭМ!$D$10+'СЕТ СН'!$F$6-'СЕТ СН'!$F$23</f>
        <v>1989.6418026400002</v>
      </c>
      <c r="T28" s="36">
        <f>SUMIFS(СВЦЭМ!$D$39:$D$782,СВЦЭМ!$A$39:$A$782,$A28,СВЦЭМ!$B$39:$B$782,T$11)+'СЕТ СН'!$F$11+СВЦЭМ!$D$10+'СЕТ СН'!$F$6-'СЕТ СН'!$F$23</f>
        <v>1943.2016843299998</v>
      </c>
      <c r="U28" s="36">
        <f>SUMIFS(СВЦЭМ!$D$39:$D$782,СВЦЭМ!$A$39:$A$782,$A28,СВЦЭМ!$B$39:$B$782,U$11)+'СЕТ СН'!$F$11+СВЦЭМ!$D$10+'СЕТ СН'!$F$6-'СЕТ СН'!$F$23</f>
        <v>1935.8170974499999</v>
      </c>
      <c r="V28" s="36">
        <f>SUMIFS(СВЦЭМ!$D$39:$D$782,СВЦЭМ!$A$39:$A$782,$A28,СВЦЭМ!$B$39:$B$782,V$11)+'СЕТ СН'!$F$11+СВЦЭМ!$D$10+'СЕТ СН'!$F$6-'СЕТ СН'!$F$23</f>
        <v>1919.2842740000001</v>
      </c>
      <c r="W28" s="36">
        <f>SUMIFS(СВЦЭМ!$D$39:$D$782,СВЦЭМ!$A$39:$A$782,$A28,СВЦЭМ!$B$39:$B$782,W$11)+'СЕТ СН'!$F$11+СВЦЭМ!$D$10+'СЕТ СН'!$F$6-'СЕТ СН'!$F$23</f>
        <v>1884.8723931499999</v>
      </c>
      <c r="X28" s="36">
        <f>SUMIFS(СВЦЭМ!$D$39:$D$782,СВЦЭМ!$A$39:$A$782,$A28,СВЦЭМ!$B$39:$B$782,X$11)+'СЕТ СН'!$F$11+СВЦЭМ!$D$10+'СЕТ СН'!$F$6-'СЕТ СН'!$F$23</f>
        <v>1923.4984127399998</v>
      </c>
      <c r="Y28" s="36">
        <f>SUMIFS(СВЦЭМ!$D$39:$D$782,СВЦЭМ!$A$39:$A$782,$A28,СВЦЭМ!$B$39:$B$782,Y$11)+'СЕТ СН'!$F$11+СВЦЭМ!$D$10+'СЕТ СН'!$F$6-'СЕТ СН'!$F$23</f>
        <v>1988.84062976</v>
      </c>
    </row>
    <row r="29" spans="1:25" ht="15.75" x14ac:dyDescent="0.2">
      <c r="A29" s="35">
        <f t="shared" si="0"/>
        <v>45430</v>
      </c>
      <c r="B29" s="36">
        <f>SUMIFS(СВЦЭМ!$D$39:$D$782,СВЦЭМ!$A$39:$A$782,$A29,СВЦЭМ!$B$39:$B$782,B$11)+'СЕТ СН'!$F$11+СВЦЭМ!$D$10+'СЕТ СН'!$F$6-'СЕТ СН'!$F$23</f>
        <v>1939.6265589999998</v>
      </c>
      <c r="C29" s="36">
        <f>SUMIFS(СВЦЭМ!$D$39:$D$782,СВЦЭМ!$A$39:$A$782,$A29,СВЦЭМ!$B$39:$B$782,C$11)+'СЕТ СН'!$F$11+СВЦЭМ!$D$10+'СЕТ СН'!$F$6-'СЕТ СН'!$F$23</f>
        <v>2019.4446376800001</v>
      </c>
      <c r="D29" s="36">
        <f>SUMIFS(СВЦЭМ!$D$39:$D$782,СВЦЭМ!$A$39:$A$782,$A29,СВЦЭМ!$B$39:$B$782,D$11)+'СЕТ СН'!$F$11+СВЦЭМ!$D$10+'СЕТ СН'!$F$6-'СЕТ СН'!$F$23</f>
        <v>2014.0922264199999</v>
      </c>
      <c r="E29" s="36">
        <f>SUMIFS(СВЦЭМ!$D$39:$D$782,СВЦЭМ!$A$39:$A$782,$A29,СВЦЭМ!$B$39:$B$782,E$11)+'СЕТ СН'!$F$11+СВЦЭМ!$D$10+'СЕТ СН'!$F$6-'СЕТ СН'!$F$23</f>
        <v>2034.4347252799998</v>
      </c>
      <c r="F29" s="36">
        <f>SUMIFS(СВЦЭМ!$D$39:$D$782,СВЦЭМ!$A$39:$A$782,$A29,СВЦЭМ!$B$39:$B$782,F$11)+'СЕТ СН'!$F$11+СВЦЭМ!$D$10+'СЕТ СН'!$F$6-'СЕТ СН'!$F$23</f>
        <v>2038.6849391800001</v>
      </c>
      <c r="G29" s="36">
        <f>SUMIFS(СВЦЭМ!$D$39:$D$782,СВЦЭМ!$A$39:$A$782,$A29,СВЦЭМ!$B$39:$B$782,G$11)+'СЕТ СН'!$F$11+СВЦЭМ!$D$10+'СЕТ СН'!$F$6-'СЕТ СН'!$F$23</f>
        <v>2043.4528831600001</v>
      </c>
      <c r="H29" s="36">
        <f>SUMIFS(СВЦЭМ!$D$39:$D$782,СВЦЭМ!$A$39:$A$782,$A29,СВЦЭМ!$B$39:$B$782,H$11)+'СЕТ СН'!$F$11+СВЦЭМ!$D$10+'СЕТ СН'!$F$6-'СЕТ СН'!$F$23</f>
        <v>2019.89938385</v>
      </c>
      <c r="I29" s="36">
        <f>SUMIFS(СВЦЭМ!$D$39:$D$782,СВЦЭМ!$A$39:$A$782,$A29,СВЦЭМ!$B$39:$B$782,I$11)+'СЕТ СН'!$F$11+СВЦЭМ!$D$10+'СЕТ СН'!$F$6-'СЕТ СН'!$F$23</f>
        <v>1988.5948905300002</v>
      </c>
      <c r="J29" s="36">
        <f>SUMIFS(СВЦЭМ!$D$39:$D$782,СВЦЭМ!$A$39:$A$782,$A29,СВЦЭМ!$B$39:$B$782,J$11)+'СЕТ СН'!$F$11+СВЦЭМ!$D$10+'СЕТ СН'!$F$6-'СЕТ СН'!$F$23</f>
        <v>1939.6085101399999</v>
      </c>
      <c r="K29" s="36">
        <f>SUMIFS(СВЦЭМ!$D$39:$D$782,СВЦЭМ!$A$39:$A$782,$A29,СВЦЭМ!$B$39:$B$782,K$11)+'СЕТ СН'!$F$11+СВЦЭМ!$D$10+'СЕТ СН'!$F$6-'СЕТ СН'!$F$23</f>
        <v>1915.6128220999999</v>
      </c>
      <c r="L29" s="36">
        <f>SUMIFS(СВЦЭМ!$D$39:$D$782,СВЦЭМ!$A$39:$A$782,$A29,СВЦЭМ!$B$39:$B$782,L$11)+'СЕТ СН'!$F$11+СВЦЭМ!$D$10+'СЕТ СН'!$F$6-'СЕТ СН'!$F$23</f>
        <v>1913.2812381700001</v>
      </c>
      <c r="M29" s="36">
        <f>SUMIFS(СВЦЭМ!$D$39:$D$782,СВЦЭМ!$A$39:$A$782,$A29,СВЦЭМ!$B$39:$B$782,M$11)+'СЕТ СН'!$F$11+СВЦЭМ!$D$10+'СЕТ СН'!$F$6-'СЕТ СН'!$F$23</f>
        <v>1940.8263477599999</v>
      </c>
      <c r="N29" s="36">
        <f>SUMIFS(СВЦЭМ!$D$39:$D$782,СВЦЭМ!$A$39:$A$782,$A29,СВЦЭМ!$B$39:$B$782,N$11)+'СЕТ СН'!$F$11+СВЦЭМ!$D$10+'СЕТ СН'!$F$6-'СЕТ СН'!$F$23</f>
        <v>1945.6209807999999</v>
      </c>
      <c r="O29" s="36">
        <f>SUMIFS(СВЦЭМ!$D$39:$D$782,СВЦЭМ!$A$39:$A$782,$A29,СВЦЭМ!$B$39:$B$782,O$11)+'СЕТ СН'!$F$11+СВЦЭМ!$D$10+'СЕТ СН'!$F$6-'СЕТ СН'!$F$23</f>
        <v>1952.94582451</v>
      </c>
      <c r="P29" s="36">
        <f>SUMIFS(СВЦЭМ!$D$39:$D$782,СВЦЭМ!$A$39:$A$782,$A29,СВЦЭМ!$B$39:$B$782,P$11)+'СЕТ СН'!$F$11+СВЦЭМ!$D$10+'СЕТ СН'!$F$6-'СЕТ СН'!$F$23</f>
        <v>1975.13522143</v>
      </c>
      <c r="Q29" s="36">
        <f>SUMIFS(СВЦЭМ!$D$39:$D$782,СВЦЭМ!$A$39:$A$782,$A29,СВЦЭМ!$B$39:$B$782,Q$11)+'СЕТ СН'!$F$11+СВЦЭМ!$D$10+'СЕТ СН'!$F$6-'СЕТ СН'!$F$23</f>
        <v>1993.91578183</v>
      </c>
      <c r="R29" s="36">
        <f>SUMIFS(СВЦЭМ!$D$39:$D$782,СВЦЭМ!$A$39:$A$782,$A29,СВЦЭМ!$B$39:$B$782,R$11)+'СЕТ СН'!$F$11+СВЦЭМ!$D$10+'СЕТ СН'!$F$6-'СЕТ СН'!$F$23</f>
        <v>2009.5104845300002</v>
      </c>
      <c r="S29" s="36">
        <f>SUMIFS(СВЦЭМ!$D$39:$D$782,СВЦЭМ!$A$39:$A$782,$A29,СВЦЭМ!$B$39:$B$782,S$11)+'СЕТ СН'!$F$11+СВЦЭМ!$D$10+'СЕТ СН'!$F$6-'СЕТ СН'!$F$23</f>
        <v>2003.78736966</v>
      </c>
      <c r="T29" s="36">
        <f>SUMIFS(СВЦЭМ!$D$39:$D$782,СВЦЭМ!$A$39:$A$782,$A29,СВЦЭМ!$B$39:$B$782,T$11)+'СЕТ СН'!$F$11+СВЦЭМ!$D$10+'СЕТ СН'!$F$6-'СЕТ СН'!$F$23</f>
        <v>1977.7250851700001</v>
      </c>
      <c r="U29" s="36">
        <f>SUMIFS(СВЦЭМ!$D$39:$D$782,СВЦЭМ!$A$39:$A$782,$A29,СВЦЭМ!$B$39:$B$782,U$11)+'СЕТ СН'!$F$11+СВЦЭМ!$D$10+'СЕТ СН'!$F$6-'СЕТ СН'!$F$23</f>
        <v>1952.5537675700002</v>
      </c>
      <c r="V29" s="36">
        <f>SUMIFS(СВЦЭМ!$D$39:$D$782,СВЦЭМ!$A$39:$A$782,$A29,СВЦЭМ!$B$39:$B$782,V$11)+'СЕТ СН'!$F$11+СВЦЭМ!$D$10+'СЕТ СН'!$F$6-'СЕТ СН'!$F$23</f>
        <v>1901.6065898400002</v>
      </c>
      <c r="W29" s="36">
        <f>SUMIFS(СВЦЭМ!$D$39:$D$782,СВЦЭМ!$A$39:$A$782,$A29,СВЦЭМ!$B$39:$B$782,W$11)+'СЕТ СН'!$F$11+СВЦЭМ!$D$10+'СЕТ СН'!$F$6-'СЕТ СН'!$F$23</f>
        <v>1858.4590993800002</v>
      </c>
      <c r="X29" s="36">
        <f>SUMIFS(СВЦЭМ!$D$39:$D$782,СВЦЭМ!$A$39:$A$782,$A29,СВЦЭМ!$B$39:$B$782,X$11)+'СЕТ СН'!$F$11+СВЦЭМ!$D$10+'СЕТ СН'!$F$6-'СЕТ СН'!$F$23</f>
        <v>1894.7225819300002</v>
      </c>
      <c r="Y29" s="36">
        <f>SUMIFS(СВЦЭМ!$D$39:$D$782,СВЦЭМ!$A$39:$A$782,$A29,СВЦЭМ!$B$39:$B$782,Y$11)+'СЕТ СН'!$F$11+СВЦЭМ!$D$10+'СЕТ СН'!$F$6-'СЕТ СН'!$F$23</f>
        <v>1968.7851552699999</v>
      </c>
    </row>
    <row r="30" spans="1:25" ht="15.75" x14ac:dyDescent="0.2">
      <c r="A30" s="35">
        <f t="shared" si="0"/>
        <v>45431</v>
      </c>
      <c r="B30" s="36">
        <f>SUMIFS(СВЦЭМ!$D$39:$D$782,СВЦЭМ!$A$39:$A$782,$A30,СВЦЭМ!$B$39:$B$782,B$11)+'СЕТ СН'!$F$11+СВЦЭМ!$D$10+'СЕТ СН'!$F$6-'СЕТ СН'!$F$23</f>
        <v>2013.0929612599998</v>
      </c>
      <c r="C30" s="36">
        <f>SUMIFS(СВЦЭМ!$D$39:$D$782,СВЦЭМ!$A$39:$A$782,$A30,СВЦЭМ!$B$39:$B$782,C$11)+'СЕТ СН'!$F$11+СВЦЭМ!$D$10+'СЕТ СН'!$F$6-'СЕТ СН'!$F$23</f>
        <v>2033.0530779700002</v>
      </c>
      <c r="D30" s="36">
        <f>SUMIFS(СВЦЭМ!$D$39:$D$782,СВЦЭМ!$A$39:$A$782,$A30,СВЦЭМ!$B$39:$B$782,D$11)+'СЕТ СН'!$F$11+СВЦЭМ!$D$10+'СЕТ СН'!$F$6-'СЕТ СН'!$F$23</f>
        <v>2062.85210241</v>
      </c>
      <c r="E30" s="36">
        <f>SUMIFS(СВЦЭМ!$D$39:$D$782,СВЦЭМ!$A$39:$A$782,$A30,СВЦЭМ!$B$39:$B$782,E$11)+'СЕТ СН'!$F$11+СВЦЭМ!$D$10+'СЕТ СН'!$F$6-'СЕТ СН'!$F$23</f>
        <v>2085.4344244099998</v>
      </c>
      <c r="F30" s="36">
        <f>SUMIFS(СВЦЭМ!$D$39:$D$782,СВЦЭМ!$A$39:$A$782,$A30,СВЦЭМ!$B$39:$B$782,F$11)+'СЕТ СН'!$F$11+СВЦЭМ!$D$10+'СЕТ СН'!$F$6-'СЕТ СН'!$F$23</f>
        <v>2086.6429295500002</v>
      </c>
      <c r="G30" s="36">
        <f>SUMIFS(СВЦЭМ!$D$39:$D$782,СВЦЭМ!$A$39:$A$782,$A30,СВЦЭМ!$B$39:$B$782,G$11)+'СЕТ СН'!$F$11+СВЦЭМ!$D$10+'СЕТ СН'!$F$6-'СЕТ СН'!$F$23</f>
        <v>2069.1395786600001</v>
      </c>
      <c r="H30" s="36">
        <f>SUMIFS(СВЦЭМ!$D$39:$D$782,СВЦЭМ!$A$39:$A$782,$A30,СВЦЭМ!$B$39:$B$782,H$11)+'СЕТ СН'!$F$11+СВЦЭМ!$D$10+'СЕТ СН'!$F$6-'СЕТ СН'!$F$23</f>
        <v>2084.7909248300002</v>
      </c>
      <c r="I30" s="36">
        <f>SUMIFS(СВЦЭМ!$D$39:$D$782,СВЦЭМ!$A$39:$A$782,$A30,СВЦЭМ!$B$39:$B$782,I$11)+'СЕТ СН'!$F$11+СВЦЭМ!$D$10+'СЕТ СН'!$F$6-'СЕТ СН'!$F$23</f>
        <v>2050.9821058699999</v>
      </c>
      <c r="J30" s="36">
        <f>SUMIFS(СВЦЭМ!$D$39:$D$782,СВЦЭМ!$A$39:$A$782,$A30,СВЦЭМ!$B$39:$B$782,J$11)+'СЕТ СН'!$F$11+СВЦЭМ!$D$10+'СЕТ СН'!$F$6-'СЕТ СН'!$F$23</f>
        <v>1953.2648854399999</v>
      </c>
      <c r="K30" s="36">
        <f>SUMIFS(СВЦЭМ!$D$39:$D$782,СВЦЭМ!$A$39:$A$782,$A30,СВЦЭМ!$B$39:$B$782,K$11)+'СЕТ СН'!$F$11+СВЦЭМ!$D$10+'СЕТ СН'!$F$6-'СЕТ СН'!$F$23</f>
        <v>1895.83322692</v>
      </c>
      <c r="L30" s="36">
        <f>SUMIFS(СВЦЭМ!$D$39:$D$782,СВЦЭМ!$A$39:$A$782,$A30,СВЦЭМ!$B$39:$B$782,L$11)+'СЕТ СН'!$F$11+СВЦЭМ!$D$10+'СЕТ СН'!$F$6-'СЕТ СН'!$F$23</f>
        <v>1882.1964493400001</v>
      </c>
      <c r="M30" s="36">
        <f>SUMIFS(СВЦЭМ!$D$39:$D$782,СВЦЭМ!$A$39:$A$782,$A30,СВЦЭМ!$B$39:$B$782,M$11)+'СЕТ СН'!$F$11+СВЦЭМ!$D$10+'СЕТ СН'!$F$6-'СЕТ СН'!$F$23</f>
        <v>1892.30636336</v>
      </c>
      <c r="N30" s="36">
        <f>SUMIFS(СВЦЭМ!$D$39:$D$782,СВЦЭМ!$A$39:$A$782,$A30,СВЦЭМ!$B$39:$B$782,N$11)+'СЕТ СН'!$F$11+СВЦЭМ!$D$10+'СЕТ СН'!$F$6-'СЕТ СН'!$F$23</f>
        <v>1888.7070994400001</v>
      </c>
      <c r="O30" s="36">
        <f>SUMIFS(СВЦЭМ!$D$39:$D$782,СВЦЭМ!$A$39:$A$782,$A30,СВЦЭМ!$B$39:$B$782,O$11)+'СЕТ СН'!$F$11+СВЦЭМ!$D$10+'СЕТ СН'!$F$6-'СЕТ СН'!$F$23</f>
        <v>1890.0230176499999</v>
      </c>
      <c r="P30" s="36">
        <f>SUMIFS(СВЦЭМ!$D$39:$D$782,СВЦЭМ!$A$39:$A$782,$A30,СВЦЭМ!$B$39:$B$782,P$11)+'СЕТ СН'!$F$11+СВЦЭМ!$D$10+'СЕТ СН'!$F$6-'СЕТ СН'!$F$23</f>
        <v>1908.1155507200001</v>
      </c>
      <c r="Q30" s="36">
        <f>SUMIFS(СВЦЭМ!$D$39:$D$782,СВЦЭМ!$A$39:$A$782,$A30,СВЦЭМ!$B$39:$B$782,Q$11)+'СЕТ СН'!$F$11+СВЦЭМ!$D$10+'СЕТ СН'!$F$6-'СЕТ СН'!$F$23</f>
        <v>1930.5310785800002</v>
      </c>
      <c r="R30" s="36">
        <f>SUMIFS(СВЦЭМ!$D$39:$D$782,СВЦЭМ!$A$39:$A$782,$A30,СВЦЭМ!$B$39:$B$782,R$11)+'СЕТ СН'!$F$11+СВЦЭМ!$D$10+'СЕТ СН'!$F$6-'СЕТ СН'!$F$23</f>
        <v>1933.9365064200001</v>
      </c>
      <c r="S30" s="36">
        <f>SUMIFS(СВЦЭМ!$D$39:$D$782,СВЦЭМ!$A$39:$A$782,$A30,СВЦЭМ!$B$39:$B$782,S$11)+'СЕТ СН'!$F$11+СВЦЭМ!$D$10+'СЕТ СН'!$F$6-'СЕТ СН'!$F$23</f>
        <v>1920.51751616</v>
      </c>
      <c r="T30" s="36">
        <f>SUMIFS(СВЦЭМ!$D$39:$D$782,СВЦЭМ!$A$39:$A$782,$A30,СВЦЭМ!$B$39:$B$782,T$11)+'СЕТ СН'!$F$11+СВЦЭМ!$D$10+'СЕТ СН'!$F$6-'СЕТ СН'!$F$23</f>
        <v>1901.2004385400001</v>
      </c>
      <c r="U30" s="36">
        <f>SUMIFS(СВЦЭМ!$D$39:$D$782,СВЦЭМ!$A$39:$A$782,$A30,СВЦЭМ!$B$39:$B$782,U$11)+'СЕТ СН'!$F$11+СВЦЭМ!$D$10+'СЕТ СН'!$F$6-'СЕТ СН'!$F$23</f>
        <v>1898.8281620500002</v>
      </c>
      <c r="V30" s="36">
        <f>SUMIFS(СВЦЭМ!$D$39:$D$782,СВЦЭМ!$A$39:$A$782,$A30,СВЦЭМ!$B$39:$B$782,V$11)+'СЕТ СН'!$F$11+СВЦЭМ!$D$10+'СЕТ СН'!$F$6-'СЕТ СН'!$F$23</f>
        <v>1891.1761910599998</v>
      </c>
      <c r="W30" s="36">
        <f>SUMIFS(СВЦЭМ!$D$39:$D$782,СВЦЭМ!$A$39:$A$782,$A30,СВЦЭМ!$B$39:$B$782,W$11)+'СЕТ СН'!$F$11+СВЦЭМ!$D$10+'СЕТ СН'!$F$6-'СЕТ СН'!$F$23</f>
        <v>1853.6655333899998</v>
      </c>
      <c r="X30" s="36">
        <f>SUMIFS(СВЦЭМ!$D$39:$D$782,СВЦЭМ!$A$39:$A$782,$A30,СВЦЭМ!$B$39:$B$782,X$11)+'СЕТ СН'!$F$11+СВЦЭМ!$D$10+'СЕТ СН'!$F$6-'СЕТ СН'!$F$23</f>
        <v>1893.1262811199999</v>
      </c>
      <c r="Y30" s="36">
        <f>SUMIFS(СВЦЭМ!$D$39:$D$782,СВЦЭМ!$A$39:$A$782,$A30,СВЦЭМ!$B$39:$B$782,Y$11)+'СЕТ СН'!$F$11+СВЦЭМ!$D$10+'СЕТ СН'!$F$6-'СЕТ СН'!$F$23</f>
        <v>1925.9143009200002</v>
      </c>
    </row>
    <row r="31" spans="1:25" ht="15.75" x14ac:dyDescent="0.2">
      <c r="A31" s="35">
        <f t="shared" si="0"/>
        <v>45432</v>
      </c>
      <c r="B31" s="36">
        <f>SUMIFS(СВЦЭМ!$D$39:$D$782,СВЦЭМ!$A$39:$A$782,$A31,СВЦЭМ!$B$39:$B$782,B$11)+'СЕТ СН'!$F$11+СВЦЭМ!$D$10+'СЕТ СН'!$F$6-'СЕТ СН'!$F$23</f>
        <v>1950.5293370200002</v>
      </c>
      <c r="C31" s="36">
        <f>SUMIFS(СВЦЭМ!$D$39:$D$782,СВЦЭМ!$A$39:$A$782,$A31,СВЦЭМ!$B$39:$B$782,C$11)+'СЕТ СН'!$F$11+СВЦЭМ!$D$10+'СЕТ СН'!$F$6-'СЕТ СН'!$F$23</f>
        <v>2048.7302142399999</v>
      </c>
      <c r="D31" s="36">
        <f>SUMIFS(СВЦЭМ!$D$39:$D$782,СВЦЭМ!$A$39:$A$782,$A31,СВЦЭМ!$B$39:$B$782,D$11)+'СЕТ СН'!$F$11+СВЦЭМ!$D$10+'СЕТ СН'!$F$6-'СЕТ СН'!$F$23</f>
        <v>2051.45093696</v>
      </c>
      <c r="E31" s="36">
        <f>SUMIFS(СВЦЭМ!$D$39:$D$782,СВЦЭМ!$A$39:$A$782,$A31,СВЦЭМ!$B$39:$B$782,E$11)+'СЕТ СН'!$F$11+СВЦЭМ!$D$10+'СЕТ СН'!$F$6-'СЕТ СН'!$F$23</f>
        <v>2114.97087225</v>
      </c>
      <c r="F31" s="36">
        <f>SUMIFS(СВЦЭМ!$D$39:$D$782,СВЦЭМ!$A$39:$A$782,$A31,СВЦЭМ!$B$39:$B$782,F$11)+'СЕТ СН'!$F$11+СВЦЭМ!$D$10+'СЕТ СН'!$F$6-'СЕТ СН'!$F$23</f>
        <v>2112.20931698</v>
      </c>
      <c r="G31" s="36">
        <f>SUMIFS(СВЦЭМ!$D$39:$D$782,СВЦЭМ!$A$39:$A$782,$A31,СВЦЭМ!$B$39:$B$782,G$11)+'СЕТ СН'!$F$11+СВЦЭМ!$D$10+'СЕТ СН'!$F$6-'СЕТ СН'!$F$23</f>
        <v>2068.21042644</v>
      </c>
      <c r="H31" s="36">
        <f>SUMIFS(СВЦЭМ!$D$39:$D$782,СВЦЭМ!$A$39:$A$782,$A31,СВЦЭМ!$B$39:$B$782,H$11)+'СЕТ СН'!$F$11+СВЦЭМ!$D$10+'СЕТ СН'!$F$6-'СЕТ СН'!$F$23</f>
        <v>2011.79889774</v>
      </c>
      <c r="I31" s="36">
        <f>SUMIFS(СВЦЭМ!$D$39:$D$782,СВЦЭМ!$A$39:$A$782,$A31,СВЦЭМ!$B$39:$B$782,I$11)+'СЕТ СН'!$F$11+СВЦЭМ!$D$10+'СЕТ СН'!$F$6-'СЕТ СН'!$F$23</f>
        <v>1943.5991103199999</v>
      </c>
      <c r="J31" s="36">
        <f>SUMIFS(СВЦЭМ!$D$39:$D$782,СВЦЭМ!$A$39:$A$782,$A31,СВЦЭМ!$B$39:$B$782,J$11)+'СЕТ СН'!$F$11+СВЦЭМ!$D$10+'СЕТ СН'!$F$6-'СЕТ СН'!$F$23</f>
        <v>1895.4157649600002</v>
      </c>
      <c r="K31" s="36">
        <f>SUMIFS(СВЦЭМ!$D$39:$D$782,СВЦЭМ!$A$39:$A$782,$A31,СВЦЭМ!$B$39:$B$782,K$11)+'СЕТ СН'!$F$11+СВЦЭМ!$D$10+'СЕТ СН'!$F$6-'СЕТ СН'!$F$23</f>
        <v>1891.9592996800002</v>
      </c>
      <c r="L31" s="36">
        <f>SUMIFS(СВЦЭМ!$D$39:$D$782,СВЦЭМ!$A$39:$A$782,$A31,СВЦЭМ!$B$39:$B$782,L$11)+'СЕТ СН'!$F$11+СВЦЭМ!$D$10+'СЕТ СН'!$F$6-'СЕТ СН'!$F$23</f>
        <v>1879.7467617000002</v>
      </c>
      <c r="M31" s="36">
        <f>SUMIFS(СВЦЭМ!$D$39:$D$782,СВЦЭМ!$A$39:$A$782,$A31,СВЦЭМ!$B$39:$B$782,M$11)+'СЕТ СН'!$F$11+СВЦЭМ!$D$10+'СЕТ СН'!$F$6-'СЕТ СН'!$F$23</f>
        <v>1892.3460875599999</v>
      </c>
      <c r="N31" s="36">
        <f>SUMIFS(СВЦЭМ!$D$39:$D$782,СВЦЭМ!$A$39:$A$782,$A31,СВЦЭМ!$B$39:$B$782,N$11)+'СЕТ СН'!$F$11+СВЦЭМ!$D$10+'СЕТ СН'!$F$6-'СЕТ СН'!$F$23</f>
        <v>1904.6539342000001</v>
      </c>
      <c r="O31" s="36">
        <f>SUMIFS(СВЦЭМ!$D$39:$D$782,СВЦЭМ!$A$39:$A$782,$A31,СВЦЭМ!$B$39:$B$782,O$11)+'СЕТ СН'!$F$11+СВЦЭМ!$D$10+'СЕТ СН'!$F$6-'СЕТ СН'!$F$23</f>
        <v>1903.29745379</v>
      </c>
      <c r="P31" s="36">
        <f>SUMIFS(СВЦЭМ!$D$39:$D$782,СВЦЭМ!$A$39:$A$782,$A31,СВЦЭМ!$B$39:$B$782,P$11)+'СЕТ СН'!$F$11+СВЦЭМ!$D$10+'СЕТ СН'!$F$6-'СЕТ СН'!$F$23</f>
        <v>1916.1025531</v>
      </c>
      <c r="Q31" s="36">
        <f>SUMIFS(СВЦЭМ!$D$39:$D$782,СВЦЭМ!$A$39:$A$782,$A31,СВЦЭМ!$B$39:$B$782,Q$11)+'СЕТ СН'!$F$11+СВЦЭМ!$D$10+'СЕТ СН'!$F$6-'СЕТ СН'!$F$23</f>
        <v>1922.5896298799998</v>
      </c>
      <c r="R31" s="36">
        <f>SUMIFS(СВЦЭМ!$D$39:$D$782,СВЦЭМ!$A$39:$A$782,$A31,СВЦЭМ!$B$39:$B$782,R$11)+'СЕТ СН'!$F$11+СВЦЭМ!$D$10+'СЕТ СН'!$F$6-'СЕТ СН'!$F$23</f>
        <v>1928.8667213899998</v>
      </c>
      <c r="S31" s="36">
        <f>SUMIFS(СВЦЭМ!$D$39:$D$782,СВЦЭМ!$A$39:$A$782,$A31,СВЦЭМ!$B$39:$B$782,S$11)+'СЕТ СН'!$F$11+СВЦЭМ!$D$10+'СЕТ СН'!$F$6-'СЕТ СН'!$F$23</f>
        <v>1915.7889950100002</v>
      </c>
      <c r="T31" s="36">
        <f>SUMIFS(СВЦЭМ!$D$39:$D$782,СВЦЭМ!$A$39:$A$782,$A31,СВЦЭМ!$B$39:$B$782,T$11)+'СЕТ СН'!$F$11+СВЦЭМ!$D$10+'СЕТ СН'!$F$6-'СЕТ СН'!$F$23</f>
        <v>1896.5332887899999</v>
      </c>
      <c r="U31" s="36">
        <f>SUMIFS(СВЦЭМ!$D$39:$D$782,СВЦЭМ!$A$39:$A$782,$A31,СВЦЭМ!$B$39:$B$782,U$11)+'СЕТ СН'!$F$11+СВЦЭМ!$D$10+'СЕТ СН'!$F$6-'СЕТ СН'!$F$23</f>
        <v>1902.5159147499999</v>
      </c>
      <c r="V31" s="36">
        <f>SUMIFS(СВЦЭМ!$D$39:$D$782,СВЦЭМ!$A$39:$A$782,$A31,СВЦЭМ!$B$39:$B$782,V$11)+'СЕТ СН'!$F$11+СВЦЭМ!$D$10+'СЕТ СН'!$F$6-'СЕТ СН'!$F$23</f>
        <v>1890.3433614199998</v>
      </c>
      <c r="W31" s="36">
        <f>SUMIFS(СВЦЭМ!$D$39:$D$782,СВЦЭМ!$A$39:$A$782,$A31,СВЦЭМ!$B$39:$B$782,W$11)+'СЕТ СН'!$F$11+СВЦЭМ!$D$10+'СЕТ СН'!$F$6-'СЕТ СН'!$F$23</f>
        <v>1851.6720880100002</v>
      </c>
      <c r="X31" s="36">
        <f>SUMIFS(СВЦЭМ!$D$39:$D$782,СВЦЭМ!$A$39:$A$782,$A31,СВЦЭМ!$B$39:$B$782,X$11)+'СЕТ СН'!$F$11+СВЦЭМ!$D$10+'СЕТ СН'!$F$6-'СЕТ СН'!$F$23</f>
        <v>1879.8218821300002</v>
      </c>
      <c r="Y31" s="36">
        <f>SUMIFS(СВЦЭМ!$D$39:$D$782,СВЦЭМ!$A$39:$A$782,$A31,СВЦЭМ!$B$39:$B$782,Y$11)+'СЕТ СН'!$F$11+СВЦЭМ!$D$10+'СЕТ СН'!$F$6-'СЕТ СН'!$F$23</f>
        <v>1921.8323738200002</v>
      </c>
    </row>
    <row r="32" spans="1:25" ht="15.75" x14ac:dyDescent="0.2">
      <c r="A32" s="35">
        <f t="shared" si="0"/>
        <v>45433</v>
      </c>
      <c r="B32" s="36">
        <f>SUMIFS(СВЦЭМ!$D$39:$D$782,СВЦЭМ!$A$39:$A$782,$A32,СВЦЭМ!$B$39:$B$782,B$11)+'СЕТ СН'!$F$11+СВЦЭМ!$D$10+'СЕТ СН'!$F$6-'СЕТ СН'!$F$23</f>
        <v>1900.9740883200002</v>
      </c>
      <c r="C32" s="36">
        <f>SUMIFS(СВЦЭМ!$D$39:$D$782,СВЦЭМ!$A$39:$A$782,$A32,СВЦЭМ!$B$39:$B$782,C$11)+'СЕТ СН'!$F$11+СВЦЭМ!$D$10+'СЕТ СН'!$F$6-'СЕТ СН'!$F$23</f>
        <v>2009.9864016900001</v>
      </c>
      <c r="D32" s="36">
        <f>SUMIFS(СВЦЭМ!$D$39:$D$782,СВЦЭМ!$A$39:$A$782,$A32,СВЦЭМ!$B$39:$B$782,D$11)+'СЕТ СН'!$F$11+СВЦЭМ!$D$10+'СЕТ СН'!$F$6-'СЕТ СН'!$F$23</f>
        <v>2021.1943251000002</v>
      </c>
      <c r="E32" s="36">
        <f>SUMIFS(СВЦЭМ!$D$39:$D$782,СВЦЭМ!$A$39:$A$782,$A32,СВЦЭМ!$B$39:$B$782,E$11)+'СЕТ СН'!$F$11+СВЦЭМ!$D$10+'СЕТ СН'!$F$6-'СЕТ СН'!$F$23</f>
        <v>2079.4465940999999</v>
      </c>
      <c r="F32" s="36">
        <f>SUMIFS(СВЦЭМ!$D$39:$D$782,СВЦЭМ!$A$39:$A$782,$A32,СВЦЭМ!$B$39:$B$782,F$11)+'СЕТ СН'!$F$11+СВЦЭМ!$D$10+'СЕТ СН'!$F$6-'СЕТ СН'!$F$23</f>
        <v>2072.84584933</v>
      </c>
      <c r="G32" s="36">
        <f>SUMIFS(СВЦЭМ!$D$39:$D$782,СВЦЭМ!$A$39:$A$782,$A32,СВЦЭМ!$B$39:$B$782,G$11)+'СЕТ СН'!$F$11+СВЦЭМ!$D$10+'СЕТ СН'!$F$6-'СЕТ СН'!$F$23</f>
        <v>2031.30202474</v>
      </c>
      <c r="H32" s="36">
        <f>SUMIFS(СВЦЭМ!$D$39:$D$782,СВЦЭМ!$A$39:$A$782,$A32,СВЦЭМ!$B$39:$B$782,H$11)+'СЕТ СН'!$F$11+СВЦЭМ!$D$10+'СЕТ СН'!$F$6-'СЕТ СН'!$F$23</f>
        <v>1938.4572258899998</v>
      </c>
      <c r="I32" s="36">
        <f>SUMIFS(СВЦЭМ!$D$39:$D$782,СВЦЭМ!$A$39:$A$782,$A32,СВЦЭМ!$B$39:$B$782,I$11)+'СЕТ СН'!$F$11+СВЦЭМ!$D$10+'СЕТ СН'!$F$6-'СЕТ СН'!$F$23</f>
        <v>1899.30857388</v>
      </c>
      <c r="J32" s="36">
        <f>SUMIFS(СВЦЭМ!$D$39:$D$782,СВЦЭМ!$A$39:$A$782,$A32,СВЦЭМ!$B$39:$B$782,J$11)+'СЕТ СН'!$F$11+СВЦЭМ!$D$10+'СЕТ СН'!$F$6-'СЕТ СН'!$F$23</f>
        <v>1894.8261601600002</v>
      </c>
      <c r="K32" s="36">
        <f>SUMIFS(СВЦЭМ!$D$39:$D$782,СВЦЭМ!$A$39:$A$782,$A32,СВЦЭМ!$B$39:$B$782,K$11)+'СЕТ СН'!$F$11+СВЦЭМ!$D$10+'СЕТ СН'!$F$6-'СЕТ СН'!$F$23</f>
        <v>1901.0728492200001</v>
      </c>
      <c r="L32" s="36">
        <f>SUMIFS(СВЦЭМ!$D$39:$D$782,СВЦЭМ!$A$39:$A$782,$A32,СВЦЭМ!$B$39:$B$782,L$11)+'СЕТ СН'!$F$11+СВЦЭМ!$D$10+'СЕТ СН'!$F$6-'СЕТ СН'!$F$23</f>
        <v>1872.0694791699998</v>
      </c>
      <c r="M32" s="36">
        <f>SUMIFS(СВЦЭМ!$D$39:$D$782,СВЦЭМ!$A$39:$A$782,$A32,СВЦЭМ!$B$39:$B$782,M$11)+'СЕТ СН'!$F$11+СВЦЭМ!$D$10+'СЕТ СН'!$F$6-'СЕТ СН'!$F$23</f>
        <v>1872.8555786900001</v>
      </c>
      <c r="N32" s="36">
        <f>SUMIFS(СВЦЭМ!$D$39:$D$782,СВЦЭМ!$A$39:$A$782,$A32,СВЦЭМ!$B$39:$B$782,N$11)+'СЕТ СН'!$F$11+СВЦЭМ!$D$10+'СЕТ СН'!$F$6-'СЕТ СН'!$F$23</f>
        <v>1845.96828108</v>
      </c>
      <c r="O32" s="36">
        <f>SUMIFS(СВЦЭМ!$D$39:$D$782,СВЦЭМ!$A$39:$A$782,$A32,СВЦЭМ!$B$39:$B$782,O$11)+'СЕТ СН'!$F$11+СВЦЭМ!$D$10+'СЕТ СН'!$F$6-'СЕТ СН'!$F$23</f>
        <v>1854.0848516699998</v>
      </c>
      <c r="P32" s="36">
        <f>SUMIFS(СВЦЭМ!$D$39:$D$782,СВЦЭМ!$A$39:$A$782,$A32,СВЦЭМ!$B$39:$B$782,P$11)+'СЕТ СН'!$F$11+СВЦЭМ!$D$10+'СЕТ СН'!$F$6-'СЕТ СН'!$F$23</f>
        <v>1852.9481296200001</v>
      </c>
      <c r="Q32" s="36">
        <f>SUMIFS(СВЦЭМ!$D$39:$D$782,СВЦЭМ!$A$39:$A$782,$A32,СВЦЭМ!$B$39:$B$782,Q$11)+'СЕТ СН'!$F$11+СВЦЭМ!$D$10+'СЕТ СН'!$F$6-'СЕТ СН'!$F$23</f>
        <v>1861.1692660899998</v>
      </c>
      <c r="R32" s="36">
        <f>SUMIFS(СВЦЭМ!$D$39:$D$782,СВЦЭМ!$A$39:$A$782,$A32,СВЦЭМ!$B$39:$B$782,R$11)+'СЕТ СН'!$F$11+СВЦЭМ!$D$10+'СЕТ СН'!$F$6-'СЕТ СН'!$F$23</f>
        <v>1860.6826082600001</v>
      </c>
      <c r="S32" s="36">
        <f>SUMIFS(СВЦЭМ!$D$39:$D$782,СВЦЭМ!$A$39:$A$782,$A32,СВЦЭМ!$B$39:$B$782,S$11)+'СЕТ СН'!$F$11+СВЦЭМ!$D$10+'СЕТ СН'!$F$6-'СЕТ СН'!$F$23</f>
        <v>1866.9551957600002</v>
      </c>
      <c r="T32" s="36">
        <f>SUMIFS(СВЦЭМ!$D$39:$D$782,СВЦЭМ!$A$39:$A$782,$A32,СВЦЭМ!$B$39:$B$782,T$11)+'СЕТ СН'!$F$11+СВЦЭМ!$D$10+'СЕТ СН'!$F$6-'СЕТ СН'!$F$23</f>
        <v>1863.52028591</v>
      </c>
      <c r="U32" s="36">
        <f>SUMIFS(СВЦЭМ!$D$39:$D$782,СВЦЭМ!$A$39:$A$782,$A32,СВЦЭМ!$B$39:$B$782,U$11)+'СЕТ СН'!$F$11+СВЦЭМ!$D$10+'СЕТ СН'!$F$6-'СЕТ СН'!$F$23</f>
        <v>1869.6233286800002</v>
      </c>
      <c r="V32" s="36">
        <f>SUMIFS(СВЦЭМ!$D$39:$D$782,СВЦЭМ!$A$39:$A$782,$A32,СВЦЭМ!$B$39:$B$782,V$11)+'СЕТ СН'!$F$11+СВЦЭМ!$D$10+'СЕТ СН'!$F$6-'СЕТ СН'!$F$23</f>
        <v>1847.9945869399999</v>
      </c>
      <c r="W32" s="36">
        <f>SUMIFS(СВЦЭМ!$D$39:$D$782,СВЦЭМ!$A$39:$A$782,$A32,СВЦЭМ!$B$39:$B$782,W$11)+'СЕТ СН'!$F$11+СВЦЭМ!$D$10+'СЕТ СН'!$F$6-'СЕТ СН'!$F$23</f>
        <v>1815.3124860299999</v>
      </c>
      <c r="X32" s="36">
        <f>SUMIFS(СВЦЭМ!$D$39:$D$782,СВЦЭМ!$A$39:$A$782,$A32,СВЦЭМ!$B$39:$B$782,X$11)+'СЕТ СН'!$F$11+СВЦЭМ!$D$10+'СЕТ СН'!$F$6-'СЕТ СН'!$F$23</f>
        <v>1857.8096490900002</v>
      </c>
      <c r="Y32" s="36">
        <f>SUMIFS(СВЦЭМ!$D$39:$D$782,СВЦЭМ!$A$39:$A$782,$A32,СВЦЭМ!$B$39:$B$782,Y$11)+'СЕТ СН'!$F$11+СВЦЭМ!$D$10+'СЕТ СН'!$F$6-'СЕТ СН'!$F$23</f>
        <v>1853.6936465899998</v>
      </c>
    </row>
    <row r="33" spans="1:27" ht="15.75" x14ac:dyDescent="0.2">
      <c r="A33" s="35">
        <f t="shared" si="0"/>
        <v>45434</v>
      </c>
      <c r="B33" s="36">
        <f>SUMIFS(СВЦЭМ!$D$39:$D$782,СВЦЭМ!$A$39:$A$782,$A33,СВЦЭМ!$B$39:$B$782,B$11)+'СЕТ СН'!$F$11+СВЦЭМ!$D$10+'СЕТ СН'!$F$6-'СЕТ СН'!$F$23</f>
        <v>1904.0355315900001</v>
      </c>
      <c r="C33" s="36">
        <f>SUMIFS(СВЦЭМ!$D$39:$D$782,СВЦЭМ!$A$39:$A$782,$A33,СВЦЭМ!$B$39:$B$782,C$11)+'СЕТ СН'!$F$11+СВЦЭМ!$D$10+'СЕТ СН'!$F$6-'СЕТ СН'!$F$23</f>
        <v>1980.16855145</v>
      </c>
      <c r="D33" s="36">
        <f>SUMIFS(СВЦЭМ!$D$39:$D$782,СВЦЭМ!$A$39:$A$782,$A33,СВЦЭМ!$B$39:$B$782,D$11)+'СЕТ СН'!$F$11+СВЦЭМ!$D$10+'СЕТ СН'!$F$6-'СЕТ СН'!$F$23</f>
        <v>2019.3927796200001</v>
      </c>
      <c r="E33" s="36">
        <f>SUMIFS(СВЦЭМ!$D$39:$D$782,СВЦЭМ!$A$39:$A$782,$A33,СВЦЭМ!$B$39:$B$782,E$11)+'СЕТ СН'!$F$11+СВЦЭМ!$D$10+'СЕТ СН'!$F$6-'СЕТ СН'!$F$23</f>
        <v>2038.5515173700001</v>
      </c>
      <c r="F33" s="36">
        <f>SUMIFS(СВЦЭМ!$D$39:$D$782,СВЦЭМ!$A$39:$A$782,$A33,СВЦЭМ!$B$39:$B$782,F$11)+'СЕТ СН'!$F$11+СВЦЭМ!$D$10+'СЕТ СН'!$F$6-'СЕТ СН'!$F$23</f>
        <v>2037.09730029</v>
      </c>
      <c r="G33" s="36">
        <f>SUMIFS(СВЦЭМ!$D$39:$D$782,СВЦЭМ!$A$39:$A$782,$A33,СВЦЭМ!$B$39:$B$782,G$11)+'СЕТ СН'!$F$11+СВЦЭМ!$D$10+'СЕТ СН'!$F$6-'СЕТ СН'!$F$23</f>
        <v>2041.9752645499998</v>
      </c>
      <c r="H33" s="36">
        <f>SUMIFS(СВЦЭМ!$D$39:$D$782,СВЦЭМ!$A$39:$A$782,$A33,СВЦЭМ!$B$39:$B$782,H$11)+'СЕТ СН'!$F$11+СВЦЭМ!$D$10+'СЕТ СН'!$F$6-'СЕТ СН'!$F$23</f>
        <v>1967.0125719900002</v>
      </c>
      <c r="I33" s="36">
        <f>SUMIFS(СВЦЭМ!$D$39:$D$782,СВЦЭМ!$A$39:$A$782,$A33,СВЦЭМ!$B$39:$B$782,I$11)+'СЕТ СН'!$F$11+СВЦЭМ!$D$10+'СЕТ СН'!$F$6-'СЕТ СН'!$F$23</f>
        <v>1913.07263014</v>
      </c>
      <c r="J33" s="36">
        <f>SUMIFS(СВЦЭМ!$D$39:$D$782,СВЦЭМ!$A$39:$A$782,$A33,СВЦЭМ!$B$39:$B$782,J$11)+'СЕТ СН'!$F$11+СВЦЭМ!$D$10+'СЕТ СН'!$F$6-'СЕТ СН'!$F$23</f>
        <v>1921.1576636099999</v>
      </c>
      <c r="K33" s="36">
        <f>SUMIFS(СВЦЭМ!$D$39:$D$782,СВЦЭМ!$A$39:$A$782,$A33,СВЦЭМ!$B$39:$B$782,K$11)+'СЕТ СН'!$F$11+СВЦЭМ!$D$10+'СЕТ СН'!$F$6-'СЕТ СН'!$F$23</f>
        <v>1890.9671378799999</v>
      </c>
      <c r="L33" s="36">
        <f>SUMIFS(СВЦЭМ!$D$39:$D$782,СВЦЭМ!$A$39:$A$782,$A33,СВЦЭМ!$B$39:$B$782,L$11)+'СЕТ СН'!$F$11+СВЦЭМ!$D$10+'СЕТ СН'!$F$6-'СЕТ СН'!$F$23</f>
        <v>1860.6209611899999</v>
      </c>
      <c r="M33" s="36">
        <f>SUMIFS(СВЦЭМ!$D$39:$D$782,СВЦЭМ!$A$39:$A$782,$A33,СВЦЭМ!$B$39:$B$782,M$11)+'СЕТ СН'!$F$11+СВЦЭМ!$D$10+'СЕТ СН'!$F$6-'СЕТ СН'!$F$23</f>
        <v>1886.4875607399999</v>
      </c>
      <c r="N33" s="36">
        <f>SUMIFS(СВЦЭМ!$D$39:$D$782,СВЦЭМ!$A$39:$A$782,$A33,СВЦЭМ!$B$39:$B$782,N$11)+'СЕТ СН'!$F$11+СВЦЭМ!$D$10+'СЕТ СН'!$F$6-'СЕТ СН'!$F$23</f>
        <v>1904.3007538500001</v>
      </c>
      <c r="O33" s="36">
        <f>SUMIFS(СВЦЭМ!$D$39:$D$782,СВЦЭМ!$A$39:$A$782,$A33,СВЦЭМ!$B$39:$B$782,O$11)+'СЕТ СН'!$F$11+СВЦЭМ!$D$10+'СЕТ СН'!$F$6-'СЕТ СН'!$F$23</f>
        <v>1913.0698940799998</v>
      </c>
      <c r="P33" s="36">
        <f>SUMIFS(СВЦЭМ!$D$39:$D$782,СВЦЭМ!$A$39:$A$782,$A33,СВЦЭМ!$B$39:$B$782,P$11)+'СЕТ СН'!$F$11+СВЦЭМ!$D$10+'СЕТ СН'!$F$6-'СЕТ СН'!$F$23</f>
        <v>1920.7119595200002</v>
      </c>
      <c r="Q33" s="36">
        <f>SUMIFS(СВЦЭМ!$D$39:$D$782,СВЦЭМ!$A$39:$A$782,$A33,СВЦЭМ!$B$39:$B$782,Q$11)+'СЕТ СН'!$F$11+СВЦЭМ!$D$10+'СЕТ СН'!$F$6-'СЕТ СН'!$F$23</f>
        <v>1936.9488962800001</v>
      </c>
      <c r="R33" s="36">
        <f>SUMIFS(СВЦЭМ!$D$39:$D$782,СВЦЭМ!$A$39:$A$782,$A33,СВЦЭМ!$B$39:$B$782,R$11)+'СЕТ СН'!$F$11+СВЦЭМ!$D$10+'СЕТ СН'!$F$6-'СЕТ СН'!$F$23</f>
        <v>1940.0986582599999</v>
      </c>
      <c r="S33" s="36">
        <f>SUMIFS(СВЦЭМ!$D$39:$D$782,СВЦЭМ!$A$39:$A$782,$A33,СВЦЭМ!$B$39:$B$782,S$11)+'СЕТ СН'!$F$11+СВЦЭМ!$D$10+'СЕТ СН'!$F$6-'СЕТ СН'!$F$23</f>
        <v>1944.76213198</v>
      </c>
      <c r="T33" s="36">
        <f>SUMIFS(СВЦЭМ!$D$39:$D$782,СВЦЭМ!$A$39:$A$782,$A33,СВЦЭМ!$B$39:$B$782,T$11)+'СЕТ СН'!$F$11+СВЦЭМ!$D$10+'СЕТ СН'!$F$6-'СЕТ СН'!$F$23</f>
        <v>1922.0990356400002</v>
      </c>
      <c r="U33" s="36">
        <f>SUMIFS(СВЦЭМ!$D$39:$D$782,СВЦЭМ!$A$39:$A$782,$A33,СВЦЭМ!$B$39:$B$782,U$11)+'СЕТ СН'!$F$11+СВЦЭМ!$D$10+'СЕТ СН'!$F$6-'СЕТ СН'!$F$23</f>
        <v>1911.0458968399998</v>
      </c>
      <c r="V33" s="36">
        <f>SUMIFS(СВЦЭМ!$D$39:$D$782,СВЦЭМ!$A$39:$A$782,$A33,СВЦЭМ!$B$39:$B$782,V$11)+'СЕТ СН'!$F$11+СВЦЭМ!$D$10+'СЕТ СН'!$F$6-'СЕТ СН'!$F$23</f>
        <v>1855.5586966800001</v>
      </c>
      <c r="W33" s="36">
        <f>SUMIFS(СВЦЭМ!$D$39:$D$782,СВЦЭМ!$A$39:$A$782,$A33,СВЦЭМ!$B$39:$B$782,W$11)+'СЕТ СН'!$F$11+СВЦЭМ!$D$10+'СЕТ СН'!$F$6-'СЕТ СН'!$F$23</f>
        <v>1815.1583746400001</v>
      </c>
      <c r="X33" s="36">
        <f>SUMIFS(СВЦЭМ!$D$39:$D$782,СВЦЭМ!$A$39:$A$782,$A33,СВЦЭМ!$B$39:$B$782,X$11)+'СЕТ СН'!$F$11+СВЦЭМ!$D$10+'СЕТ СН'!$F$6-'СЕТ СН'!$F$23</f>
        <v>1845.2875909700001</v>
      </c>
      <c r="Y33" s="36">
        <f>SUMIFS(СВЦЭМ!$D$39:$D$782,СВЦЭМ!$A$39:$A$782,$A33,СВЦЭМ!$B$39:$B$782,Y$11)+'СЕТ СН'!$F$11+СВЦЭМ!$D$10+'СЕТ СН'!$F$6-'СЕТ СН'!$F$23</f>
        <v>1852.6895971099998</v>
      </c>
    </row>
    <row r="34" spans="1:27" ht="15.75" x14ac:dyDescent="0.2">
      <c r="A34" s="35">
        <f t="shared" si="0"/>
        <v>45435</v>
      </c>
      <c r="B34" s="36">
        <f>SUMIFS(СВЦЭМ!$D$39:$D$782,СВЦЭМ!$A$39:$A$782,$A34,СВЦЭМ!$B$39:$B$782,B$11)+'СЕТ СН'!$F$11+СВЦЭМ!$D$10+'СЕТ СН'!$F$6-'СЕТ СН'!$F$23</f>
        <v>1881.7587782099999</v>
      </c>
      <c r="C34" s="36">
        <f>SUMIFS(СВЦЭМ!$D$39:$D$782,СВЦЭМ!$A$39:$A$782,$A34,СВЦЭМ!$B$39:$B$782,C$11)+'СЕТ СН'!$F$11+СВЦЭМ!$D$10+'СЕТ СН'!$F$6-'СЕТ СН'!$F$23</f>
        <v>1955.3825639500001</v>
      </c>
      <c r="D34" s="36">
        <f>SUMIFS(СВЦЭМ!$D$39:$D$782,СВЦЭМ!$A$39:$A$782,$A34,СВЦЭМ!$B$39:$B$782,D$11)+'СЕТ СН'!$F$11+СВЦЭМ!$D$10+'СЕТ СН'!$F$6-'СЕТ СН'!$F$23</f>
        <v>1975.81345263</v>
      </c>
      <c r="E34" s="36">
        <f>SUMIFS(СВЦЭМ!$D$39:$D$782,СВЦЭМ!$A$39:$A$782,$A34,СВЦЭМ!$B$39:$B$782,E$11)+'СЕТ СН'!$F$11+СВЦЭМ!$D$10+'СЕТ СН'!$F$6-'СЕТ СН'!$F$23</f>
        <v>1963.6230093899999</v>
      </c>
      <c r="F34" s="36">
        <f>SUMIFS(СВЦЭМ!$D$39:$D$782,СВЦЭМ!$A$39:$A$782,$A34,СВЦЭМ!$B$39:$B$782,F$11)+'СЕТ СН'!$F$11+СВЦЭМ!$D$10+'СЕТ СН'!$F$6-'СЕТ СН'!$F$23</f>
        <v>1971.5679282199999</v>
      </c>
      <c r="G34" s="36">
        <f>SUMIFS(СВЦЭМ!$D$39:$D$782,СВЦЭМ!$A$39:$A$782,$A34,СВЦЭМ!$B$39:$B$782,G$11)+'СЕТ СН'!$F$11+СВЦЭМ!$D$10+'СЕТ СН'!$F$6-'СЕТ СН'!$F$23</f>
        <v>1962.5330400299999</v>
      </c>
      <c r="H34" s="36">
        <f>SUMIFS(СВЦЭМ!$D$39:$D$782,СВЦЭМ!$A$39:$A$782,$A34,СВЦЭМ!$B$39:$B$782,H$11)+'СЕТ СН'!$F$11+СВЦЭМ!$D$10+'СЕТ СН'!$F$6-'СЕТ СН'!$F$23</f>
        <v>1967.8561704899998</v>
      </c>
      <c r="I34" s="36">
        <f>SUMIFS(СВЦЭМ!$D$39:$D$782,СВЦЭМ!$A$39:$A$782,$A34,СВЦЭМ!$B$39:$B$782,I$11)+'СЕТ СН'!$F$11+СВЦЭМ!$D$10+'СЕТ СН'!$F$6-'СЕТ СН'!$F$23</f>
        <v>1900.6514365900002</v>
      </c>
      <c r="J34" s="36">
        <f>SUMIFS(СВЦЭМ!$D$39:$D$782,СВЦЭМ!$A$39:$A$782,$A34,СВЦЭМ!$B$39:$B$782,J$11)+'СЕТ СН'!$F$11+СВЦЭМ!$D$10+'СЕТ СН'!$F$6-'СЕТ СН'!$F$23</f>
        <v>1869.7797951299999</v>
      </c>
      <c r="K34" s="36">
        <f>SUMIFS(СВЦЭМ!$D$39:$D$782,СВЦЭМ!$A$39:$A$782,$A34,СВЦЭМ!$B$39:$B$782,K$11)+'СЕТ СН'!$F$11+СВЦЭМ!$D$10+'СЕТ СН'!$F$6-'СЕТ СН'!$F$23</f>
        <v>1855.6065806000001</v>
      </c>
      <c r="L34" s="36">
        <f>SUMIFS(СВЦЭМ!$D$39:$D$782,СВЦЭМ!$A$39:$A$782,$A34,СВЦЭМ!$B$39:$B$782,L$11)+'СЕТ СН'!$F$11+СВЦЭМ!$D$10+'СЕТ СН'!$F$6-'СЕТ СН'!$F$23</f>
        <v>1864.1790413600002</v>
      </c>
      <c r="M34" s="36">
        <f>SUMIFS(СВЦЭМ!$D$39:$D$782,СВЦЭМ!$A$39:$A$782,$A34,СВЦЭМ!$B$39:$B$782,M$11)+'СЕТ СН'!$F$11+СВЦЭМ!$D$10+'СЕТ СН'!$F$6-'СЕТ СН'!$F$23</f>
        <v>1863.0749118799999</v>
      </c>
      <c r="N34" s="36">
        <f>SUMIFS(СВЦЭМ!$D$39:$D$782,СВЦЭМ!$A$39:$A$782,$A34,СВЦЭМ!$B$39:$B$782,N$11)+'СЕТ СН'!$F$11+СВЦЭМ!$D$10+'СЕТ СН'!$F$6-'СЕТ СН'!$F$23</f>
        <v>1856.5084321300001</v>
      </c>
      <c r="O34" s="36">
        <f>SUMIFS(СВЦЭМ!$D$39:$D$782,СВЦЭМ!$A$39:$A$782,$A34,СВЦЭМ!$B$39:$B$782,O$11)+'СЕТ СН'!$F$11+СВЦЭМ!$D$10+'СЕТ СН'!$F$6-'СЕТ СН'!$F$23</f>
        <v>1863.0171365199999</v>
      </c>
      <c r="P34" s="36">
        <f>SUMIFS(СВЦЭМ!$D$39:$D$782,СВЦЭМ!$A$39:$A$782,$A34,СВЦЭМ!$B$39:$B$782,P$11)+'СЕТ СН'!$F$11+СВЦЭМ!$D$10+'СЕТ СН'!$F$6-'СЕТ СН'!$F$23</f>
        <v>1871.3822356000001</v>
      </c>
      <c r="Q34" s="36">
        <f>SUMIFS(СВЦЭМ!$D$39:$D$782,СВЦЭМ!$A$39:$A$782,$A34,СВЦЭМ!$B$39:$B$782,Q$11)+'СЕТ СН'!$F$11+СВЦЭМ!$D$10+'СЕТ СН'!$F$6-'СЕТ СН'!$F$23</f>
        <v>1891.6118711600002</v>
      </c>
      <c r="R34" s="36">
        <f>SUMIFS(СВЦЭМ!$D$39:$D$782,СВЦЭМ!$A$39:$A$782,$A34,СВЦЭМ!$B$39:$B$782,R$11)+'СЕТ СН'!$F$11+СВЦЭМ!$D$10+'СЕТ СН'!$F$6-'СЕТ СН'!$F$23</f>
        <v>1894.26597047</v>
      </c>
      <c r="S34" s="36">
        <f>SUMIFS(СВЦЭМ!$D$39:$D$782,СВЦЭМ!$A$39:$A$782,$A34,СВЦЭМ!$B$39:$B$782,S$11)+'СЕТ СН'!$F$11+СВЦЭМ!$D$10+'СЕТ СН'!$F$6-'СЕТ СН'!$F$23</f>
        <v>1881.8335081700002</v>
      </c>
      <c r="T34" s="36">
        <f>SUMIFS(СВЦЭМ!$D$39:$D$782,СВЦЭМ!$A$39:$A$782,$A34,СВЦЭМ!$B$39:$B$782,T$11)+'СЕТ СН'!$F$11+СВЦЭМ!$D$10+'СЕТ СН'!$F$6-'СЕТ СН'!$F$23</f>
        <v>1881.6751672599999</v>
      </c>
      <c r="U34" s="36">
        <f>SUMIFS(СВЦЭМ!$D$39:$D$782,СВЦЭМ!$A$39:$A$782,$A34,СВЦЭМ!$B$39:$B$782,U$11)+'СЕТ СН'!$F$11+СВЦЭМ!$D$10+'СЕТ СН'!$F$6-'СЕТ СН'!$F$23</f>
        <v>1896.2069549600001</v>
      </c>
      <c r="V34" s="36">
        <f>SUMIFS(СВЦЭМ!$D$39:$D$782,СВЦЭМ!$A$39:$A$782,$A34,СВЦЭМ!$B$39:$B$782,V$11)+'СЕТ СН'!$F$11+СВЦЭМ!$D$10+'СЕТ СН'!$F$6-'СЕТ СН'!$F$23</f>
        <v>1884.3314842300001</v>
      </c>
      <c r="W34" s="36">
        <f>SUMIFS(СВЦЭМ!$D$39:$D$782,СВЦЭМ!$A$39:$A$782,$A34,СВЦЭМ!$B$39:$B$782,W$11)+'СЕТ СН'!$F$11+СВЦЭМ!$D$10+'СЕТ СН'!$F$6-'СЕТ СН'!$F$23</f>
        <v>1858.8387705099999</v>
      </c>
      <c r="X34" s="36">
        <f>SUMIFS(СВЦЭМ!$D$39:$D$782,СВЦЭМ!$A$39:$A$782,$A34,СВЦЭМ!$B$39:$B$782,X$11)+'СЕТ СН'!$F$11+СВЦЭМ!$D$10+'СЕТ СН'!$F$6-'СЕТ СН'!$F$23</f>
        <v>1886.7043972000001</v>
      </c>
      <c r="Y34" s="36">
        <f>SUMIFS(СВЦЭМ!$D$39:$D$782,СВЦЭМ!$A$39:$A$782,$A34,СВЦЭМ!$B$39:$B$782,Y$11)+'СЕТ СН'!$F$11+СВЦЭМ!$D$10+'СЕТ СН'!$F$6-'СЕТ СН'!$F$23</f>
        <v>1947.9037365099998</v>
      </c>
    </row>
    <row r="35" spans="1:27" ht="15.75" x14ac:dyDescent="0.2">
      <c r="A35" s="35">
        <f t="shared" si="0"/>
        <v>45436</v>
      </c>
      <c r="B35" s="36">
        <f>SUMIFS(СВЦЭМ!$D$39:$D$782,СВЦЭМ!$A$39:$A$782,$A35,СВЦЭМ!$B$39:$B$782,B$11)+'СЕТ СН'!$F$11+СВЦЭМ!$D$10+'СЕТ СН'!$F$6-'СЕТ СН'!$F$23</f>
        <v>1870.0626754499999</v>
      </c>
      <c r="C35" s="36">
        <f>SUMIFS(СВЦЭМ!$D$39:$D$782,СВЦЭМ!$A$39:$A$782,$A35,СВЦЭМ!$B$39:$B$782,C$11)+'СЕТ СН'!$F$11+СВЦЭМ!$D$10+'СЕТ СН'!$F$6-'СЕТ СН'!$F$23</f>
        <v>1952.2819037700001</v>
      </c>
      <c r="D35" s="36">
        <f>SUMIFS(СВЦЭМ!$D$39:$D$782,СВЦЭМ!$A$39:$A$782,$A35,СВЦЭМ!$B$39:$B$782,D$11)+'СЕТ СН'!$F$11+СВЦЭМ!$D$10+'СЕТ СН'!$F$6-'СЕТ СН'!$F$23</f>
        <v>1970.5044503099998</v>
      </c>
      <c r="E35" s="36">
        <f>SUMIFS(СВЦЭМ!$D$39:$D$782,СВЦЭМ!$A$39:$A$782,$A35,СВЦЭМ!$B$39:$B$782,E$11)+'СЕТ СН'!$F$11+СВЦЭМ!$D$10+'СЕТ СН'!$F$6-'СЕТ СН'!$F$23</f>
        <v>2036.18296814</v>
      </c>
      <c r="F35" s="36">
        <f>SUMIFS(СВЦЭМ!$D$39:$D$782,СВЦЭМ!$A$39:$A$782,$A35,СВЦЭМ!$B$39:$B$782,F$11)+'СЕТ СН'!$F$11+СВЦЭМ!$D$10+'СЕТ СН'!$F$6-'СЕТ СН'!$F$23</f>
        <v>2022.9794019400001</v>
      </c>
      <c r="G35" s="36">
        <f>SUMIFS(СВЦЭМ!$D$39:$D$782,СВЦЭМ!$A$39:$A$782,$A35,СВЦЭМ!$B$39:$B$782,G$11)+'СЕТ СН'!$F$11+СВЦЭМ!$D$10+'СЕТ СН'!$F$6-'СЕТ СН'!$F$23</f>
        <v>1984.4569076399998</v>
      </c>
      <c r="H35" s="36">
        <f>SUMIFS(СВЦЭМ!$D$39:$D$782,СВЦЭМ!$A$39:$A$782,$A35,СВЦЭМ!$B$39:$B$782,H$11)+'СЕТ СН'!$F$11+СВЦЭМ!$D$10+'СЕТ СН'!$F$6-'СЕТ СН'!$F$23</f>
        <v>1866.0587670800001</v>
      </c>
      <c r="I35" s="36">
        <f>SUMIFS(СВЦЭМ!$D$39:$D$782,СВЦЭМ!$A$39:$A$782,$A35,СВЦЭМ!$B$39:$B$782,I$11)+'СЕТ СН'!$F$11+СВЦЭМ!$D$10+'СЕТ СН'!$F$6-'СЕТ СН'!$F$23</f>
        <v>1778.63028605</v>
      </c>
      <c r="J35" s="36">
        <f>SUMIFS(СВЦЭМ!$D$39:$D$782,СВЦЭМ!$A$39:$A$782,$A35,СВЦЭМ!$B$39:$B$782,J$11)+'СЕТ СН'!$F$11+СВЦЭМ!$D$10+'СЕТ СН'!$F$6-'СЕТ СН'!$F$23</f>
        <v>1741.65825675</v>
      </c>
      <c r="K35" s="36">
        <f>SUMIFS(СВЦЭМ!$D$39:$D$782,СВЦЭМ!$A$39:$A$782,$A35,СВЦЭМ!$B$39:$B$782,K$11)+'СЕТ СН'!$F$11+СВЦЭМ!$D$10+'СЕТ СН'!$F$6-'СЕТ СН'!$F$23</f>
        <v>1717.4249916499998</v>
      </c>
      <c r="L35" s="36">
        <f>SUMIFS(СВЦЭМ!$D$39:$D$782,СВЦЭМ!$A$39:$A$782,$A35,СВЦЭМ!$B$39:$B$782,L$11)+'СЕТ СН'!$F$11+СВЦЭМ!$D$10+'СЕТ СН'!$F$6-'СЕТ СН'!$F$23</f>
        <v>1699.1276055399999</v>
      </c>
      <c r="M35" s="36">
        <f>SUMIFS(СВЦЭМ!$D$39:$D$782,СВЦЭМ!$A$39:$A$782,$A35,СВЦЭМ!$B$39:$B$782,M$11)+'СЕТ СН'!$F$11+СВЦЭМ!$D$10+'СЕТ СН'!$F$6-'СЕТ СН'!$F$23</f>
        <v>1699.0266899100002</v>
      </c>
      <c r="N35" s="36">
        <f>SUMIFS(СВЦЭМ!$D$39:$D$782,СВЦЭМ!$A$39:$A$782,$A35,СВЦЭМ!$B$39:$B$782,N$11)+'СЕТ СН'!$F$11+СВЦЭМ!$D$10+'СЕТ СН'!$F$6-'СЕТ СН'!$F$23</f>
        <v>1708.3583020800002</v>
      </c>
      <c r="O35" s="36">
        <f>SUMIFS(СВЦЭМ!$D$39:$D$782,СВЦЭМ!$A$39:$A$782,$A35,СВЦЭМ!$B$39:$B$782,O$11)+'СЕТ СН'!$F$11+СВЦЭМ!$D$10+'СЕТ СН'!$F$6-'СЕТ СН'!$F$23</f>
        <v>1713.8101953800001</v>
      </c>
      <c r="P35" s="36">
        <f>SUMIFS(СВЦЭМ!$D$39:$D$782,СВЦЭМ!$A$39:$A$782,$A35,СВЦЭМ!$B$39:$B$782,P$11)+'СЕТ СН'!$F$11+СВЦЭМ!$D$10+'СЕТ СН'!$F$6-'СЕТ СН'!$F$23</f>
        <v>1721.9230235999999</v>
      </c>
      <c r="Q35" s="36">
        <f>SUMIFS(СВЦЭМ!$D$39:$D$782,СВЦЭМ!$A$39:$A$782,$A35,СВЦЭМ!$B$39:$B$782,Q$11)+'СЕТ СН'!$F$11+СВЦЭМ!$D$10+'СЕТ СН'!$F$6-'СЕТ СН'!$F$23</f>
        <v>1739.5444037500001</v>
      </c>
      <c r="R35" s="36">
        <f>SUMIFS(СВЦЭМ!$D$39:$D$782,СВЦЭМ!$A$39:$A$782,$A35,СВЦЭМ!$B$39:$B$782,R$11)+'СЕТ СН'!$F$11+СВЦЭМ!$D$10+'СЕТ СН'!$F$6-'СЕТ СН'!$F$23</f>
        <v>1759.5026307100002</v>
      </c>
      <c r="S35" s="36">
        <f>SUMIFS(СВЦЭМ!$D$39:$D$782,СВЦЭМ!$A$39:$A$782,$A35,СВЦЭМ!$B$39:$B$782,S$11)+'СЕТ СН'!$F$11+СВЦЭМ!$D$10+'СЕТ СН'!$F$6-'СЕТ СН'!$F$23</f>
        <v>1753.9104196500002</v>
      </c>
      <c r="T35" s="36">
        <f>SUMIFS(СВЦЭМ!$D$39:$D$782,СВЦЭМ!$A$39:$A$782,$A35,СВЦЭМ!$B$39:$B$782,T$11)+'СЕТ СН'!$F$11+СВЦЭМ!$D$10+'СЕТ СН'!$F$6-'СЕТ СН'!$F$23</f>
        <v>1734.6780605200001</v>
      </c>
      <c r="U35" s="36">
        <f>SUMIFS(СВЦЭМ!$D$39:$D$782,СВЦЭМ!$A$39:$A$782,$A35,СВЦЭМ!$B$39:$B$782,U$11)+'СЕТ СН'!$F$11+СВЦЭМ!$D$10+'СЕТ СН'!$F$6-'СЕТ СН'!$F$23</f>
        <v>1720.5962698399999</v>
      </c>
      <c r="V35" s="36">
        <f>SUMIFS(СВЦЭМ!$D$39:$D$782,СВЦЭМ!$A$39:$A$782,$A35,СВЦЭМ!$B$39:$B$782,V$11)+'СЕТ СН'!$F$11+СВЦЭМ!$D$10+'СЕТ СН'!$F$6-'СЕТ СН'!$F$23</f>
        <v>1705.2672183899999</v>
      </c>
      <c r="W35" s="36">
        <f>SUMIFS(СВЦЭМ!$D$39:$D$782,СВЦЭМ!$A$39:$A$782,$A35,СВЦЭМ!$B$39:$B$782,W$11)+'СЕТ СН'!$F$11+СВЦЭМ!$D$10+'СЕТ СН'!$F$6-'СЕТ СН'!$F$23</f>
        <v>1685.3258853500001</v>
      </c>
      <c r="X35" s="36">
        <f>SUMIFS(СВЦЭМ!$D$39:$D$782,СВЦЭМ!$A$39:$A$782,$A35,СВЦЭМ!$B$39:$B$782,X$11)+'СЕТ СН'!$F$11+СВЦЭМ!$D$10+'СЕТ СН'!$F$6-'СЕТ СН'!$F$23</f>
        <v>1704.6776788500001</v>
      </c>
      <c r="Y35" s="36">
        <f>SUMIFS(СВЦЭМ!$D$39:$D$782,СВЦЭМ!$A$39:$A$782,$A35,СВЦЭМ!$B$39:$B$782,Y$11)+'СЕТ СН'!$F$11+СВЦЭМ!$D$10+'СЕТ СН'!$F$6-'СЕТ СН'!$F$23</f>
        <v>1797.0918304299998</v>
      </c>
    </row>
    <row r="36" spans="1:27" ht="15.75" x14ac:dyDescent="0.2">
      <c r="A36" s="35">
        <f t="shared" si="0"/>
        <v>45437</v>
      </c>
      <c r="B36" s="36">
        <f>SUMIFS(СВЦЭМ!$D$39:$D$782,СВЦЭМ!$A$39:$A$782,$A36,СВЦЭМ!$B$39:$B$782,B$11)+'СЕТ СН'!$F$11+СВЦЭМ!$D$10+'СЕТ СН'!$F$6-'СЕТ СН'!$F$23</f>
        <v>1780.2407924899999</v>
      </c>
      <c r="C36" s="36">
        <f>SUMIFS(СВЦЭМ!$D$39:$D$782,СВЦЭМ!$A$39:$A$782,$A36,СВЦЭМ!$B$39:$B$782,C$11)+'СЕТ СН'!$F$11+СВЦЭМ!$D$10+'СЕТ СН'!$F$6-'СЕТ СН'!$F$23</f>
        <v>1849.6709689700001</v>
      </c>
      <c r="D36" s="36">
        <f>SUMIFS(СВЦЭМ!$D$39:$D$782,СВЦЭМ!$A$39:$A$782,$A36,СВЦЭМ!$B$39:$B$782,D$11)+'СЕТ СН'!$F$11+СВЦЭМ!$D$10+'СЕТ СН'!$F$6-'СЕТ СН'!$F$23</f>
        <v>1967.0814822299999</v>
      </c>
      <c r="E36" s="36">
        <f>SUMIFS(СВЦЭМ!$D$39:$D$782,СВЦЭМ!$A$39:$A$782,$A36,СВЦЭМ!$B$39:$B$782,E$11)+'СЕТ СН'!$F$11+СВЦЭМ!$D$10+'СЕТ СН'!$F$6-'СЕТ СН'!$F$23</f>
        <v>1972.9318117100001</v>
      </c>
      <c r="F36" s="36">
        <f>SUMIFS(СВЦЭМ!$D$39:$D$782,СВЦЭМ!$A$39:$A$782,$A36,СВЦЭМ!$B$39:$B$782,F$11)+'СЕТ СН'!$F$11+СВЦЭМ!$D$10+'СЕТ СН'!$F$6-'СЕТ СН'!$F$23</f>
        <v>1963.1307172900001</v>
      </c>
      <c r="G36" s="36">
        <f>SUMIFS(СВЦЭМ!$D$39:$D$782,СВЦЭМ!$A$39:$A$782,$A36,СВЦЭМ!$B$39:$B$782,G$11)+'СЕТ СН'!$F$11+СВЦЭМ!$D$10+'СЕТ СН'!$F$6-'СЕТ СН'!$F$23</f>
        <v>1978.26612832</v>
      </c>
      <c r="H36" s="36">
        <f>SUMIFS(СВЦЭМ!$D$39:$D$782,СВЦЭМ!$A$39:$A$782,$A36,СВЦЭМ!$B$39:$B$782,H$11)+'СЕТ СН'!$F$11+СВЦЭМ!$D$10+'СЕТ СН'!$F$6-'СЕТ СН'!$F$23</f>
        <v>1926.7458293200002</v>
      </c>
      <c r="I36" s="36">
        <f>SUMIFS(СВЦЭМ!$D$39:$D$782,СВЦЭМ!$A$39:$A$782,$A36,СВЦЭМ!$B$39:$B$782,I$11)+'СЕТ СН'!$F$11+СВЦЭМ!$D$10+'СЕТ СН'!$F$6-'СЕТ СН'!$F$23</f>
        <v>1845.44788389</v>
      </c>
      <c r="J36" s="36">
        <f>SUMIFS(СВЦЭМ!$D$39:$D$782,СВЦЭМ!$A$39:$A$782,$A36,СВЦЭМ!$B$39:$B$782,J$11)+'СЕТ СН'!$F$11+СВЦЭМ!$D$10+'СЕТ СН'!$F$6-'СЕТ СН'!$F$23</f>
        <v>1740.9410208700001</v>
      </c>
      <c r="K36" s="36">
        <f>SUMIFS(СВЦЭМ!$D$39:$D$782,СВЦЭМ!$A$39:$A$782,$A36,СВЦЭМ!$B$39:$B$782,K$11)+'СЕТ СН'!$F$11+СВЦЭМ!$D$10+'СЕТ СН'!$F$6-'СЕТ СН'!$F$23</f>
        <v>1689.38793437</v>
      </c>
      <c r="L36" s="36">
        <f>SUMIFS(СВЦЭМ!$D$39:$D$782,СВЦЭМ!$A$39:$A$782,$A36,СВЦЭМ!$B$39:$B$782,L$11)+'СЕТ СН'!$F$11+СВЦЭМ!$D$10+'СЕТ СН'!$F$6-'СЕТ СН'!$F$23</f>
        <v>1681.6539982300001</v>
      </c>
      <c r="M36" s="36">
        <f>SUMIFS(СВЦЭМ!$D$39:$D$782,СВЦЭМ!$A$39:$A$782,$A36,СВЦЭМ!$B$39:$B$782,M$11)+'СЕТ СН'!$F$11+СВЦЭМ!$D$10+'СЕТ СН'!$F$6-'СЕТ СН'!$F$23</f>
        <v>1674.28955993</v>
      </c>
      <c r="N36" s="36">
        <f>SUMIFS(СВЦЭМ!$D$39:$D$782,СВЦЭМ!$A$39:$A$782,$A36,СВЦЭМ!$B$39:$B$782,N$11)+'СЕТ СН'!$F$11+СВЦЭМ!$D$10+'СЕТ СН'!$F$6-'СЕТ СН'!$F$23</f>
        <v>1669.32463418</v>
      </c>
      <c r="O36" s="36">
        <f>SUMIFS(СВЦЭМ!$D$39:$D$782,СВЦЭМ!$A$39:$A$782,$A36,СВЦЭМ!$B$39:$B$782,O$11)+'СЕТ СН'!$F$11+СВЦЭМ!$D$10+'СЕТ СН'!$F$6-'СЕТ СН'!$F$23</f>
        <v>1682.9735073699999</v>
      </c>
      <c r="P36" s="36">
        <f>SUMIFS(СВЦЭМ!$D$39:$D$782,СВЦЭМ!$A$39:$A$782,$A36,СВЦЭМ!$B$39:$B$782,P$11)+'СЕТ СН'!$F$11+СВЦЭМ!$D$10+'СЕТ СН'!$F$6-'СЕТ СН'!$F$23</f>
        <v>1693.4561057699998</v>
      </c>
      <c r="Q36" s="36">
        <f>SUMIFS(СВЦЭМ!$D$39:$D$782,СВЦЭМ!$A$39:$A$782,$A36,СВЦЭМ!$B$39:$B$782,Q$11)+'СЕТ СН'!$F$11+СВЦЭМ!$D$10+'СЕТ СН'!$F$6-'СЕТ СН'!$F$23</f>
        <v>1712.2076895099999</v>
      </c>
      <c r="R36" s="36">
        <f>SUMIFS(СВЦЭМ!$D$39:$D$782,СВЦЭМ!$A$39:$A$782,$A36,СВЦЭМ!$B$39:$B$782,R$11)+'СЕТ СН'!$F$11+СВЦЭМ!$D$10+'СЕТ СН'!$F$6-'СЕТ СН'!$F$23</f>
        <v>1727.1494123699999</v>
      </c>
      <c r="S36" s="36">
        <f>SUMIFS(СВЦЭМ!$D$39:$D$782,СВЦЭМ!$A$39:$A$782,$A36,СВЦЭМ!$B$39:$B$782,S$11)+'СЕТ СН'!$F$11+СВЦЭМ!$D$10+'СЕТ СН'!$F$6-'СЕТ СН'!$F$23</f>
        <v>1713.4745670500001</v>
      </c>
      <c r="T36" s="36">
        <f>SUMIFS(СВЦЭМ!$D$39:$D$782,СВЦЭМ!$A$39:$A$782,$A36,СВЦЭМ!$B$39:$B$782,T$11)+'СЕТ СН'!$F$11+СВЦЭМ!$D$10+'СЕТ СН'!$F$6-'СЕТ СН'!$F$23</f>
        <v>1691.51521396</v>
      </c>
      <c r="U36" s="36">
        <f>SUMIFS(СВЦЭМ!$D$39:$D$782,СВЦЭМ!$A$39:$A$782,$A36,СВЦЭМ!$B$39:$B$782,U$11)+'СЕТ СН'!$F$11+СВЦЭМ!$D$10+'СЕТ СН'!$F$6-'СЕТ СН'!$F$23</f>
        <v>1703.5658166799999</v>
      </c>
      <c r="V36" s="36">
        <f>SUMIFS(СВЦЭМ!$D$39:$D$782,СВЦЭМ!$A$39:$A$782,$A36,СВЦЭМ!$B$39:$B$782,V$11)+'СЕТ СН'!$F$11+СВЦЭМ!$D$10+'СЕТ СН'!$F$6-'СЕТ СН'!$F$23</f>
        <v>1705.0784703300001</v>
      </c>
      <c r="W36" s="36">
        <f>SUMIFS(СВЦЭМ!$D$39:$D$782,СВЦЭМ!$A$39:$A$782,$A36,СВЦЭМ!$B$39:$B$782,W$11)+'СЕТ СН'!$F$11+СВЦЭМ!$D$10+'СЕТ СН'!$F$6-'СЕТ СН'!$F$23</f>
        <v>1694.82394961</v>
      </c>
      <c r="X36" s="36">
        <f>SUMIFS(СВЦЭМ!$D$39:$D$782,СВЦЭМ!$A$39:$A$782,$A36,СВЦЭМ!$B$39:$B$782,X$11)+'СЕТ СН'!$F$11+СВЦЭМ!$D$10+'СЕТ СН'!$F$6-'СЕТ СН'!$F$23</f>
        <v>1692.61825047</v>
      </c>
      <c r="Y36" s="36">
        <f>SUMIFS(СВЦЭМ!$D$39:$D$782,СВЦЭМ!$A$39:$A$782,$A36,СВЦЭМ!$B$39:$B$782,Y$11)+'СЕТ СН'!$F$11+СВЦЭМ!$D$10+'СЕТ СН'!$F$6-'СЕТ СН'!$F$23</f>
        <v>1739.29182163</v>
      </c>
    </row>
    <row r="37" spans="1:27" ht="15.75" x14ac:dyDescent="0.2">
      <c r="A37" s="35">
        <f t="shared" si="0"/>
        <v>45438</v>
      </c>
      <c r="B37" s="36">
        <f>SUMIFS(СВЦЭМ!$D$39:$D$782,СВЦЭМ!$A$39:$A$782,$A37,СВЦЭМ!$B$39:$B$782,B$11)+'СЕТ СН'!$F$11+СВЦЭМ!$D$10+'СЕТ СН'!$F$6-'СЕТ СН'!$F$23</f>
        <v>1864.75881076</v>
      </c>
      <c r="C37" s="36">
        <f>SUMIFS(СВЦЭМ!$D$39:$D$782,СВЦЭМ!$A$39:$A$782,$A37,СВЦЭМ!$B$39:$B$782,C$11)+'СЕТ СН'!$F$11+СВЦЭМ!$D$10+'СЕТ СН'!$F$6-'СЕТ СН'!$F$23</f>
        <v>1926.6874671199998</v>
      </c>
      <c r="D37" s="36">
        <f>SUMIFS(СВЦЭМ!$D$39:$D$782,СВЦЭМ!$A$39:$A$782,$A37,СВЦЭМ!$B$39:$B$782,D$11)+'СЕТ СН'!$F$11+СВЦЭМ!$D$10+'СЕТ СН'!$F$6-'СЕТ СН'!$F$23</f>
        <v>1974.6775113399999</v>
      </c>
      <c r="E37" s="36">
        <f>SUMIFS(СВЦЭМ!$D$39:$D$782,СВЦЭМ!$A$39:$A$782,$A37,СВЦЭМ!$B$39:$B$782,E$11)+'СЕТ СН'!$F$11+СВЦЭМ!$D$10+'СЕТ СН'!$F$6-'СЕТ СН'!$F$23</f>
        <v>1967.9782699100001</v>
      </c>
      <c r="F37" s="36">
        <f>SUMIFS(СВЦЭМ!$D$39:$D$782,СВЦЭМ!$A$39:$A$782,$A37,СВЦЭМ!$B$39:$B$782,F$11)+'СЕТ СН'!$F$11+СВЦЭМ!$D$10+'СЕТ СН'!$F$6-'СЕТ СН'!$F$23</f>
        <v>1940.4649750200001</v>
      </c>
      <c r="G37" s="36">
        <f>SUMIFS(СВЦЭМ!$D$39:$D$782,СВЦЭМ!$A$39:$A$782,$A37,СВЦЭМ!$B$39:$B$782,G$11)+'СЕТ СН'!$F$11+СВЦЭМ!$D$10+'СЕТ СН'!$F$6-'СЕТ СН'!$F$23</f>
        <v>1947.71576633</v>
      </c>
      <c r="H37" s="36">
        <f>SUMIFS(СВЦЭМ!$D$39:$D$782,СВЦЭМ!$A$39:$A$782,$A37,СВЦЭМ!$B$39:$B$782,H$11)+'СЕТ СН'!$F$11+СВЦЭМ!$D$10+'СЕТ СН'!$F$6-'СЕТ СН'!$F$23</f>
        <v>1941.4465146100001</v>
      </c>
      <c r="I37" s="36">
        <f>SUMIFS(СВЦЭМ!$D$39:$D$782,СВЦЭМ!$A$39:$A$782,$A37,СВЦЭМ!$B$39:$B$782,I$11)+'СЕТ СН'!$F$11+СВЦЭМ!$D$10+'СЕТ СН'!$F$6-'СЕТ СН'!$F$23</f>
        <v>1917.6644206000001</v>
      </c>
      <c r="J37" s="36">
        <f>SUMIFS(СВЦЭМ!$D$39:$D$782,СВЦЭМ!$A$39:$A$782,$A37,СВЦЭМ!$B$39:$B$782,J$11)+'СЕТ СН'!$F$11+СВЦЭМ!$D$10+'СЕТ СН'!$F$6-'СЕТ СН'!$F$23</f>
        <v>1841.9525778900002</v>
      </c>
      <c r="K37" s="36">
        <f>SUMIFS(СВЦЭМ!$D$39:$D$782,СВЦЭМ!$A$39:$A$782,$A37,СВЦЭМ!$B$39:$B$782,K$11)+'СЕТ СН'!$F$11+СВЦЭМ!$D$10+'СЕТ СН'!$F$6-'СЕТ СН'!$F$23</f>
        <v>1768.5840343300001</v>
      </c>
      <c r="L37" s="36">
        <f>SUMIFS(СВЦЭМ!$D$39:$D$782,СВЦЭМ!$A$39:$A$782,$A37,СВЦЭМ!$B$39:$B$782,L$11)+'СЕТ СН'!$F$11+СВЦЭМ!$D$10+'СЕТ СН'!$F$6-'СЕТ СН'!$F$23</f>
        <v>1746.2729157100002</v>
      </c>
      <c r="M37" s="36">
        <f>SUMIFS(СВЦЭМ!$D$39:$D$782,СВЦЭМ!$A$39:$A$782,$A37,СВЦЭМ!$B$39:$B$782,M$11)+'СЕТ СН'!$F$11+СВЦЭМ!$D$10+'СЕТ СН'!$F$6-'СЕТ СН'!$F$23</f>
        <v>1740.29006407</v>
      </c>
      <c r="N37" s="36">
        <f>SUMIFS(СВЦЭМ!$D$39:$D$782,СВЦЭМ!$A$39:$A$782,$A37,СВЦЭМ!$B$39:$B$782,N$11)+'СЕТ СН'!$F$11+СВЦЭМ!$D$10+'СЕТ СН'!$F$6-'СЕТ СН'!$F$23</f>
        <v>1749.9542715799998</v>
      </c>
      <c r="O37" s="36">
        <f>SUMIFS(СВЦЭМ!$D$39:$D$782,СВЦЭМ!$A$39:$A$782,$A37,СВЦЭМ!$B$39:$B$782,O$11)+'СЕТ СН'!$F$11+СВЦЭМ!$D$10+'СЕТ СН'!$F$6-'СЕТ СН'!$F$23</f>
        <v>1771.25004025</v>
      </c>
      <c r="P37" s="36">
        <f>SUMIFS(СВЦЭМ!$D$39:$D$782,СВЦЭМ!$A$39:$A$782,$A37,СВЦЭМ!$B$39:$B$782,P$11)+'СЕТ СН'!$F$11+СВЦЭМ!$D$10+'СЕТ СН'!$F$6-'СЕТ СН'!$F$23</f>
        <v>1778.27853142</v>
      </c>
      <c r="Q37" s="36">
        <f>SUMIFS(СВЦЭМ!$D$39:$D$782,СВЦЭМ!$A$39:$A$782,$A37,СВЦЭМ!$B$39:$B$782,Q$11)+'СЕТ СН'!$F$11+СВЦЭМ!$D$10+'СЕТ СН'!$F$6-'СЕТ СН'!$F$23</f>
        <v>1793.74089542</v>
      </c>
      <c r="R37" s="36">
        <f>SUMIFS(СВЦЭМ!$D$39:$D$782,СВЦЭМ!$A$39:$A$782,$A37,СВЦЭМ!$B$39:$B$782,R$11)+'СЕТ СН'!$F$11+СВЦЭМ!$D$10+'СЕТ СН'!$F$6-'СЕТ СН'!$F$23</f>
        <v>1796.4621889499999</v>
      </c>
      <c r="S37" s="36">
        <f>SUMIFS(СВЦЭМ!$D$39:$D$782,СВЦЭМ!$A$39:$A$782,$A37,СВЦЭМ!$B$39:$B$782,S$11)+'СЕТ СН'!$F$11+СВЦЭМ!$D$10+'СЕТ СН'!$F$6-'СЕТ СН'!$F$23</f>
        <v>1777.7907590499999</v>
      </c>
      <c r="T37" s="36">
        <f>SUMIFS(СВЦЭМ!$D$39:$D$782,СВЦЭМ!$A$39:$A$782,$A37,СВЦЭМ!$B$39:$B$782,T$11)+'СЕТ СН'!$F$11+СВЦЭМ!$D$10+'СЕТ СН'!$F$6-'СЕТ СН'!$F$23</f>
        <v>1747.3156193</v>
      </c>
      <c r="U37" s="36">
        <f>SUMIFS(СВЦЭМ!$D$39:$D$782,СВЦЭМ!$A$39:$A$782,$A37,СВЦЭМ!$B$39:$B$782,U$11)+'СЕТ СН'!$F$11+СВЦЭМ!$D$10+'СЕТ СН'!$F$6-'СЕТ СН'!$F$23</f>
        <v>1742.7993810600001</v>
      </c>
      <c r="V37" s="36">
        <f>SUMIFS(СВЦЭМ!$D$39:$D$782,СВЦЭМ!$A$39:$A$782,$A37,СВЦЭМ!$B$39:$B$782,V$11)+'СЕТ СН'!$F$11+СВЦЭМ!$D$10+'СЕТ СН'!$F$6-'СЕТ СН'!$F$23</f>
        <v>1750.3594523699999</v>
      </c>
      <c r="W37" s="36">
        <f>SUMIFS(СВЦЭМ!$D$39:$D$782,СВЦЭМ!$A$39:$A$782,$A37,СВЦЭМ!$B$39:$B$782,W$11)+'СЕТ СН'!$F$11+СВЦЭМ!$D$10+'СЕТ СН'!$F$6-'СЕТ СН'!$F$23</f>
        <v>1727.33473718</v>
      </c>
      <c r="X37" s="36">
        <f>SUMIFS(СВЦЭМ!$D$39:$D$782,СВЦЭМ!$A$39:$A$782,$A37,СВЦЭМ!$B$39:$B$782,X$11)+'СЕТ СН'!$F$11+СВЦЭМ!$D$10+'СЕТ СН'!$F$6-'СЕТ СН'!$F$23</f>
        <v>1729.78658279</v>
      </c>
      <c r="Y37" s="36">
        <f>SUMIFS(СВЦЭМ!$D$39:$D$782,СВЦЭМ!$A$39:$A$782,$A37,СВЦЭМ!$B$39:$B$782,Y$11)+'СЕТ СН'!$F$11+СВЦЭМ!$D$10+'СЕТ СН'!$F$6-'СЕТ СН'!$F$23</f>
        <v>1759.0599007400001</v>
      </c>
    </row>
    <row r="38" spans="1:27" ht="15.75" x14ac:dyDescent="0.2">
      <c r="A38" s="35">
        <f t="shared" si="0"/>
        <v>45439</v>
      </c>
      <c r="B38" s="36">
        <f>SUMIFS(СВЦЭМ!$D$39:$D$782,СВЦЭМ!$A$39:$A$782,$A38,СВЦЭМ!$B$39:$B$782,B$11)+'СЕТ СН'!$F$11+СВЦЭМ!$D$10+'СЕТ СН'!$F$6-'СЕТ СН'!$F$23</f>
        <v>1863.5796363200002</v>
      </c>
      <c r="C38" s="36">
        <f>SUMIFS(СВЦЭМ!$D$39:$D$782,СВЦЭМ!$A$39:$A$782,$A38,СВЦЭМ!$B$39:$B$782,C$11)+'СЕТ СН'!$F$11+СВЦЭМ!$D$10+'СЕТ СН'!$F$6-'СЕТ СН'!$F$23</f>
        <v>1944.1661189000001</v>
      </c>
      <c r="D38" s="36">
        <f>SUMIFS(СВЦЭМ!$D$39:$D$782,СВЦЭМ!$A$39:$A$782,$A38,СВЦЭМ!$B$39:$B$782,D$11)+'СЕТ СН'!$F$11+СВЦЭМ!$D$10+'СЕТ СН'!$F$6-'СЕТ СН'!$F$23</f>
        <v>2008.2302469199999</v>
      </c>
      <c r="E38" s="36">
        <f>SUMIFS(СВЦЭМ!$D$39:$D$782,СВЦЭМ!$A$39:$A$782,$A38,СВЦЭМ!$B$39:$B$782,E$11)+'СЕТ СН'!$F$11+СВЦЭМ!$D$10+'СЕТ СН'!$F$6-'СЕТ СН'!$F$23</f>
        <v>1994.0908510200002</v>
      </c>
      <c r="F38" s="36">
        <f>SUMIFS(СВЦЭМ!$D$39:$D$782,СВЦЭМ!$A$39:$A$782,$A38,СВЦЭМ!$B$39:$B$782,F$11)+'СЕТ СН'!$F$11+СВЦЭМ!$D$10+'СЕТ СН'!$F$6-'СЕТ СН'!$F$23</f>
        <v>1996.8601119200002</v>
      </c>
      <c r="G38" s="36">
        <f>SUMIFS(СВЦЭМ!$D$39:$D$782,СВЦЭМ!$A$39:$A$782,$A38,СВЦЭМ!$B$39:$B$782,G$11)+'СЕТ СН'!$F$11+СВЦЭМ!$D$10+'СЕТ СН'!$F$6-'СЕТ СН'!$F$23</f>
        <v>1971.3828526400002</v>
      </c>
      <c r="H38" s="36">
        <f>SUMIFS(СВЦЭМ!$D$39:$D$782,СВЦЭМ!$A$39:$A$782,$A38,СВЦЭМ!$B$39:$B$782,H$11)+'СЕТ СН'!$F$11+СВЦЭМ!$D$10+'СЕТ СН'!$F$6-'СЕТ СН'!$F$23</f>
        <v>1919.4884836199999</v>
      </c>
      <c r="I38" s="36">
        <f>SUMIFS(СВЦЭМ!$D$39:$D$782,СВЦЭМ!$A$39:$A$782,$A38,СВЦЭМ!$B$39:$B$782,I$11)+'СЕТ СН'!$F$11+СВЦЭМ!$D$10+'СЕТ СН'!$F$6-'СЕТ СН'!$F$23</f>
        <v>1843.2797108599998</v>
      </c>
      <c r="J38" s="36">
        <f>SUMIFS(СВЦЭМ!$D$39:$D$782,СВЦЭМ!$A$39:$A$782,$A38,СВЦЭМ!$B$39:$B$782,J$11)+'СЕТ СН'!$F$11+СВЦЭМ!$D$10+'СЕТ СН'!$F$6-'СЕТ СН'!$F$23</f>
        <v>1809.6950070399998</v>
      </c>
      <c r="K38" s="36">
        <f>SUMIFS(СВЦЭМ!$D$39:$D$782,СВЦЭМ!$A$39:$A$782,$A38,СВЦЭМ!$B$39:$B$782,K$11)+'СЕТ СН'!$F$11+СВЦЭМ!$D$10+'СЕТ СН'!$F$6-'СЕТ СН'!$F$23</f>
        <v>1768.4657669399999</v>
      </c>
      <c r="L38" s="36">
        <f>SUMIFS(СВЦЭМ!$D$39:$D$782,СВЦЭМ!$A$39:$A$782,$A38,СВЦЭМ!$B$39:$B$782,L$11)+'СЕТ СН'!$F$11+СВЦЭМ!$D$10+'СЕТ СН'!$F$6-'СЕТ СН'!$F$23</f>
        <v>1702.9459109200002</v>
      </c>
      <c r="M38" s="36">
        <f>SUMIFS(СВЦЭМ!$D$39:$D$782,СВЦЭМ!$A$39:$A$782,$A38,СВЦЭМ!$B$39:$B$782,M$11)+'СЕТ СН'!$F$11+СВЦЭМ!$D$10+'СЕТ СН'!$F$6-'СЕТ СН'!$F$23</f>
        <v>1709.1349178999999</v>
      </c>
      <c r="N38" s="36">
        <f>SUMIFS(СВЦЭМ!$D$39:$D$782,СВЦЭМ!$A$39:$A$782,$A38,СВЦЭМ!$B$39:$B$782,N$11)+'СЕТ СН'!$F$11+СВЦЭМ!$D$10+'СЕТ СН'!$F$6-'СЕТ СН'!$F$23</f>
        <v>1765.4701516099999</v>
      </c>
      <c r="O38" s="36">
        <f>SUMIFS(СВЦЭМ!$D$39:$D$782,СВЦЭМ!$A$39:$A$782,$A38,СВЦЭМ!$B$39:$B$782,O$11)+'СЕТ СН'!$F$11+СВЦЭМ!$D$10+'СЕТ СН'!$F$6-'СЕТ СН'!$F$23</f>
        <v>1740.8870568299999</v>
      </c>
      <c r="P38" s="36">
        <f>SUMIFS(СВЦЭМ!$D$39:$D$782,СВЦЭМ!$A$39:$A$782,$A38,СВЦЭМ!$B$39:$B$782,P$11)+'СЕТ СН'!$F$11+СВЦЭМ!$D$10+'СЕТ СН'!$F$6-'СЕТ СН'!$F$23</f>
        <v>1748.3069101900001</v>
      </c>
      <c r="Q38" s="36">
        <f>SUMIFS(СВЦЭМ!$D$39:$D$782,СВЦЭМ!$A$39:$A$782,$A38,СВЦЭМ!$B$39:$B$782,Q$11)+'СЕТ СН'!$F$11+СВЦЭМ!$D$10+'СЕТ СН'!$F$6-'СЕТ СН'!$F$23</f>
        <v>1771.3060576100002</v>
      </c>
      <c r="R38" s="36">
        <f>SUMIFS(СВЦЭМ!$D$39:$D$782,СВЦЭМ!$A$39:$A$782,$A38,СВЦЭМ!$B$39:$B$782,R$11)+'СЕТ СН'!$F$11+СВЦЭМ!$D$10+'СЕТ СН'!$F$6-'СЕТ СН'!$F$23</f>
        <v>1773.9068460200001</v>
      </c>
      <c r="S38" s="36">
        <f>SUMIFS(СВЦЭМ!$D$39:$D$782,СВЦЭМ!$A$39:$A$782,$A38,СВЦЭМ!$B$39:$B$782,S$11)+'СЕТ СН'!$F$11+СВЦЭМ!$D$10+'СЕТ СН'!$F$6-'СЕТ СН'!$F$23</f>
        <v>1794.0584894799999</v>
      </c>
      <c r="T38" s="36">
        <f>SUMIFS(СВЦЭМ!$D$39:$D$782,СВЦЭМ!$A$39:$A$782,$A38,СВЦЭМ!$B$39:$B$782,T$11)+'СЕТ СН'!$F$11+СВЦЭМ!$D$10+'СЕТ СН'!$F$6-'СЕТ СН'!$F$23</f>
        <v>1793.2102555299998</v>
      </c>
      <c r="U38" s="36">
        <f>SUMIFS(СВЦЭМ!$D$39:$D$782,СВЦЭМ!$A$39:$A$782,$A38,СВЦЭМ!$B$39:$B$782,U$11)+'СЕТ СН'!$F$11+СВЦЭМ!$D$10+'СЕТ СН'!$F$6-'СЕТ СН'!$F$23</f>
        <v>1784.26446691</v>
      </c>
      <c r="V38" s="36">
        <f>SUMIFS(СВЦЭМ!$D$39:$D$782,СВЦЭМ!$A$39:$A$782,$A38,СВЦЭМ!$B$39:$B$782,V$11)+'СЕТ СН'!$F$11+СВЦЭМ!$D$10+'СЕТ СН'!$F$6-'СЕТ СН'!$F$23</f>
        <v>1749.68047738</v>
      </c>
      <c r="W38" s="36">
        <f>SUMIFS(СВЦЭМ!$D$39:$D$782,СВЦЭМ!$A$39:$A$782,$A38,СВЦЭМ!$B$39:$B$782,W$11)+'СЕТ СН'!$F$11+СВЦЭМ!$D$10+'СЕТ СН'!$F$6-'СЕТ СН'!$F$23</f>
        <v>1710.35351098</v>
      </c>
      <c r="X38" s="36">
        <f>SUMIFS(СВЦЭМ!$D$39:$D$782,СВЦЭМ!$A$39:$A$782,$A38,СВЦЭМ!$B$39:$B$782,X$11)+'СЕТ СН'!$F$11+СВЦЭМ!$D$10+'СЕТ СН'!$F$6-'СЕТ СН'!$F$23</f>
        <v>1756.6146917699998</v>
      </c>
      <c r="Y38" s="36">
        <f>SUMIFS(СВЦЭМ!$D$39:$D$782,СВЦЭМ!$A$39:$A$782,$A38,СВЦЭМ!$B$39:$B$782,Y$11)+'СЕТ СН'!$F$11+СВЦЭМ!$D$10+'СЕТ СН'!$F$6-'СЕТ СН'!$F$23</f>
        <v>1787.80457548</v>
      </c>
    </row>
    <row r="39" spans="1:27" ht="15.75" x14ac:dyDescent="0.2">
      <c r="A39" s="35">
        <f t="shared" si="0"/>
        <v>45440</v>
      </c>
      <c r="B39" s="36">
        <f>SUMIFS(СВЦЭМ!$D$39:$D$782,СВЦЭМ!$A$39:$A$782,$A39,СВЦЭМ!$B$39:$B$782,B$11)+'СЕТ СН'!$F$11+СВЦЭМ!$D$10+'СЕТ СН'!$F$6-'СЕТ СН'!$F$23</f>
        <v>1861.4034104500001</v>
      </c>
      <c r="C39" s="36">
        <f>SUMIFS(СВЦЭМ!$D$39:$D$782,СВЦЭМ!$A$39:$A$782,$A39,СВЦЭМ!$B$39:$B$782,C$11)+'СЕТ СН'!$F$11+СВЦЭМ!$D$10+'СЕТ СН'!$F$6-'СЕТ СН'!$F$23</f>
        <v>1918.24500975</v>
      </c>
      <c r="D39" s="36">
        <f>SUMIFS(СВЦЭМ!$D$39:$D$782,СВЦЭМ!$A$39:$A$782,$A39,СВЦЭМ!$B$39:$B$782,D$11)+'СЕТ СН'!$F$11+СВЦЭМ!$D$10+'СЕТ СН'!$F$6-'СЕТ СН'!$F$23</f>
        <v>1984.76388232</v>
      </c>
      <c r="E39" s="36">
        <f>SUMIFS(СВЦЭМ!$D$39:$D$782,СВЦЭМ!$A$39:$A$782,$A39,СВЦЭМ!$B$39:$B$782,E$11)+'СЕТ СН'!$F$11+СВЦЭМ!$D$10+'СЕТ СН'!$F$6-'СЕТ СН'!$F$23</f>
        <v>1984.7643792899999</v>
      </c>
      <c r="F39" s="36">
        <f>SUMIFS(СВЦЭМ!$D$39:$D$782,СВЦЭМ!$A$39:$A$782,$A39,СВЦЭМ!$B$39:$B$782,F$11)+'СЕТ СН'!$F$11+СВЦЭМ!$D$10+'СЕТ СН'!$F$6-'СЕТ СН'!$F$23</f>
        <v>1984.4748443200001</v>
      </c>
      <c r="G39" s="36">
        <f>SUMIFS(СВЦЭМ!$D$39:$D$782,СВЦЭМ!$A$39:$A$782,$A39,СВЦЭМ!$B$39:$B$782,G$11)+'СЕТ СН'!$F$11+СВЦЭМ!$D$10+'СЕТ СН'!$F$6-'СЕТ СН'!$F$23</f>
        <v>1969.97569952</v>
      </c>
      <c r="H39" s="36">
        <f>SUMIFS(СВЦЭМ!$D$39:$D$782,СВЦЭМ!$A$39:$A$782,$A39,СВЦЭМ!$B$39:$B$782,H$11)+'СЕТ СН'!$F$11+СВЦЭМ!$D$10+'СЕТ СН'!$F$6-'СЕТ СН'!$F$23</f>
        <v>1886.7902089300001</v>
      </c>
      <c r="I39" s="36">
        <f>SUMIFS(СВЦЭМ!$D$39:$D$782,СВЦЭМ!$A$39:$A$782,$A39,СВЦЭМ!$B$39:$B$782,I$11)+'СЕТ СН'!$F$11+СВЦЭМ!$D$10+'СЕТ СН'!$F$6-'СЕТ СН'!$F$23</f>
        <v>1801.90660682</v>
      </c>
      <c r="J39" s="36">
        <f>SUMIFS(СВЦЭМ!$D$39:$D$782,СВЦЭМ!$A$39:$A$782,$A39,СВЦЭМ!$B$39:$B$782,J$11)+'СЕТ СН'!$F$11+СВЦЭМ!$D$10+'СЕТ СН'!$F$6-'СЕТ СН'!$F$23</f>
        <v>1770.1932962599999</v>
      </c>
      <c r="K39" s="36">
        <f>SUMIFS(СВЦЭМ!$D$39:$D$782,СВЦЭМ!$A$39:$A$782,$A39,СВЦЭМ!$B$39:$B$782,K$11)+'СЕТ СН'!$F$11+СВЦЭМ!$D$10+'СЕТ СН'!$F$6-'СЕТ СН'!$F$23</f>
        <v>1760.48510562</v>
      </c>
      <c r="L39" s="36">
        <f>SUMIFS(СВЦЭМ!$D$39:$D$782,СВЦЭМ!$A$39:$A$782,$A39,СВЦЭМ!$B$39:$B$782,L$11)+'СЕТ СН'!$F$11+СВЦЭМ!$D$10+'СЕТ СН'!$F$6-'СЕТ СН'!$F$23</f>
        <v>1710.0724198299999</v>
      </c>
      <c r="M39" s="36">
        <f>SUMIFS(СВЦЭМ!$D$39:$D$782,СВЦЭМ!$A$39:$A$782,$A39,СВЦЭМ!$B$39:$B$782,M$11)+'СЕТ СН'!$F$11+СВЦЭМ!$D$10+'СЕТ СН'!$F$6-'СЕТ СН'!$F$23</f>
        <v>1724.9212649400001</v>
      </c>
      <c r="N39" s="36">
        <f>SUMIFS(СВЦЭМ!$D$39:$D$782,СВЦЭМ!$A$39:$A$782,$A39,СВЦЭМ!$B$39:$B$782,N$11)+'СЕТ СН'!$F$11+СВЦЭМ!$D$10+'СЕТ СН'!$F$6-'СЕТ СН'!$F$23</f>
        <v>1728.6139189999999</v>
      </c>
      <c r="O39" s="36">
        <f>SUMIFS(СВЦЭМ!$D$39:$D$782,СВЦЭМ!$A$39:$A$782,$A39,СВЦЭМ!$B$39:$B$782,O$11)+'СЕТ СН'!$F$11+СВЦЭМ!$D$10+'СЕТ СН'!$F$6-'СЕТ СН'!$F$23</f>
        <v>1734.5700091600002</v>
      </c>
      <c r="P39" s="36">
        <f>SUMIFS(СВЦЭМ!$D$39:$D$782,СВЦЭМ!$A$39:$A$782,$A39,СВЦЭМ!$B$39:$B$782,P$11)+'СЕТ СН'!$F$11+СВЦЭМ!$D$10+'СЕТ СН'!$F$6-'СЕТ СН'!$F$23</f>
        <v>1821.5123766199999</v>
      </c>
      <c r="Q39" s="36">
        <f>SUMIFS(СВЦЭМ!$D$39:$D$782,СВЦЭМ!$A$39:$A$782,$A39,СВЦЭМ!$B$39:$B$782,Q$11)+'СЕТ СН'!$F$11+СВЦЭМ!$D$10+'СЕТ СН'!$F$6-'СЕТ СН'!$F$23</f>
        <v>1830.0743366199999</v>
      </c>
      <c r="R39" s="36">
        <f>SUMIFS(СВЦЭМ!$D$39:$D$782,СВЦЭМ!$A$39:$A$782,$A39,СВЦЭМ!$B$39:$B$782,R$11)+'СЕТ СН'!$F$11+СВЦЭМ!$D$10+'СЕТ СН'!$F$6-'СЕТ СН'!$F$23</f>
        <v>1853.85471031</v>
      </c>
      <c r="S39" s="36">
        <f>SUMIFS(СВЦЭМ!$D$39:$D$782,СВЦЭМ!$A$39:$A$782,$A39,СВЦЭМ!$B$39:$B$782,S$11)+'СЕТ СН'!$F$11+СВЦЭМ!$D$10+'СЕТ СН'!$F$6-'СЕТ СН'!$F$23</f>
        <v>1827.5393521400001</v>
      </c>
      <c r="T39" s="36">
        <f>SUMIFS(СВЦЭМ!$D$39:$D$782,СВЦЭМ!$A$39:$A$782,$A39,СВЦЭМ!$B$39:$B$782,T$11)+'СЕТ СН'!$F$11+СВЦЭМ!$D$10+'СЕТ СН'!$F$6-'СЕТ СН'!$F$23</f>
        <v>1840.3716525700002</v>
      </c>
      <c r="U39" s="36">
        <f>SUMIFS(СВЦЭМ!$D$39:$D$782,СВЦЭМ!$A$39:$A$782,$A39,СВЦЭМ!$B$39:$B$782,U$11)+'СЕТ СН'!$F$11+СВЦЭМ!$D$10+'СЕТ СН'!$F$6-'СЕТ СН'!$F$23</f>
        <v>1784.0912353899998</v>
      </c>
      <c r="V39" s="36">
        <f>SUMIFS(СВЦЭМ!$D$39:$D$782,СВЦЭМ!$A$39:$A$782,$A39,СВЦЭМ!$B$39:$B$782,V$11)+'СЕТ СН'!$F$11+СВЦЭМ!$D$10+'СЕТ СН'!$F$6-'СЕТ СН'!$F$23</f>
        <v>1760.3142441200002</v>
      </c>
      <c r="W39" s="36">
        <f>SUMIFS(СВЦЭМ!$D$39:$D$782,СВЦЭМ!$A$39:$A$782,$A39,СВЦЭМ!$B$39:$B$782,W$11)+'СЕТ СН'!$F$11+СВЦЭМ!$D$10+'СЕТ СН'!$F$6-'СЕТ СН'!$F$23</f>
        <v>1722.7624298999999</v>
      </c>
      <c r="X39" s="36">
        <f>SUMIFS(СВЦЭМ!$D$39:$D$782,СВЦЭМ!$A$39:$A$782,$A39,СВЦЭМ!$B$39:$B$782,X$11)+'СЕТ СН'!$F$11+СВЦЭМ!$D$10+'СЕТ СН'!$F$6-'СЕТ СН'!$F$23</f>
        <v>1752.1476537100002</v>
      </c>
      <c r="Y39" s="36">
        <f>SUMIFS(СВЦЭМ!$D$39:$D$782,СВЦЭМ!$A$39:$A$782,$A39,СВЦЭМ!$B$39:$B$782,Y$11)+'СЕТ СН'!$F$11+СВЦЭМ!$D$10+'СЕТ СН'!$F$6-'СЕТ СН'!$F$23</f>
        <v>1762.79794584</v>
      </c>
    </row>
    <row r="40" spans="1:27" ht="15.75" x14ac:dyDescent="0.2">
      <c r="A40" s="35">
        <f t="shared" si="0"/>
        <v>45441</v>
      </c>
      <c r="B40" s="36">
        <f>SUMIFS(СВЦЭМ!$D$39:$D$782,СВЦЭМ!$A$39:$A$782,$A40,СВЦЭМ!$B$39:$B$782,B$11)+'СЕТ СН'!$F$11+СВЦЭМ!$D$10+'СЕТ СН'!$F$6-'СЕТ СН'!$F$23</f>
        <v>1935.6058910400002</v>
      </c>
      <c r="C40" s="36">
        <f>SUMIFS(СВЦЭМ!$D$39:$D$782,СВЦЭМ!$A$39:$A$782,$A40,СВЦЭМ!$B$39:$B$782,C$11)+'СЕТ СН'!$F$11+СВЦЭМ!$D$10+'СЕТ СН'!$F$6-'СЕТ СН'!$F$23</f>
        <v>1985.7808503800002</v>
      </c>
      <c r="D40" s="36">
        <f>SUMIFS(СВЦЭМ!$D$39:$D$782,СВЦЭМ!$A$39:$A$782,$A40,СВЦЭМ!$B$39:$B$782,D$11)+'СЕТ СН'!$F$11+СВЦЭМ!$D$10+'СЕТ СН'!$F$6-'СЕТ СН'!$F$23</f>
        <v>2061.3642443799999</v>
      </c>
      <c r="E40" s="36">
        <f>SUMIFS(СВЦЭМ!$D$39:$D$782,СВЦЭМ!$A$39:$A$782,$A40,СВЦЭМ!$B$39:$B$782,E$11)+'СЕТ СН'!$F$11+СВЦЭМ!$D$10+'СЕТ СН'!$F$6-'СЕТ СН'!$F$23</f>
        <v>2064.42280605</v>
      </c>
      <c r="F40" s="36">
        <f>SUMIFS(СВЦЭМ!$D$39:$D$782,СВЦЭМ!$A$39:$A$782,$A40,СВЦЭМ!$B$39:$B$782,F$11)+'СЕТ СН'!$F$11+СВЦЭМ!$D$10+'СЕТ СН'!$F$6-'СЕТ СН'!$F$23</f>
        <v>2067.4857200500001</v>
      </c>
      <c r="G40" s="36">
        <f>SUMIFS(СВЦЭМ!$D$39:$D$782,СВЦЭМ!$A$39:$A$782,$A40,СВЦЭМ!$B$39:$B$782,G$11)+'СЕТ СН'!$F$11+СВЦЭМ!$D$10+'СЕТ СН'!$F$6-'СЕТ СН'!$F$23</f>
        <v>2058.8870935300001</v>
      </c>
      <c r="H40" s="36">
        <f>SUMIFS(СВЦЭМ!$D$39:$D$782,СВЦЭМ!$A$39:$A$782,$A40,СВЦЭМ!$B$39:$B$782,H$11)+'СЕТ СН'!$F$11+СВЦЭМ!$D$10+'СЕТ СН'!$F$6-'СЕТ СН'!$F$23</f>
        <v>1980.6750712799999</v>
      </c>
      <c r="I40" s="36">
        <f>SUMIFS(СВЦЭМ!$D$39:$D$782,СВЦЭМ!$A$39:$A$782,$A40,СВЦЭМ!$B$39:$B$782,I$11)+'СЕТ СН'!$F$11+СВЦЭМ!$D$10+'СЕТ СН'!$F$6-'СЕТ СН'!$F$23</f>
        <v>1897.2850022500002</v>
      </c>
      <c r="J40" s="36">
        <f>SUMIFS(СВЦЭМ!$D$39:$D$782,СВЦЭМ!$A$39:$A$782,$A40,СВЦЭМ!$B$39:$B$782,J$11)+'СЕТ СН'!$F$11+СВЦЭМ!$D$10+'СЕТ СН'!$F$6-'СЕТ СН'!$F$23</f>
        <v>1805.68993877</v>
      </c>
      <c r="K40" s="36">
        <f>SUMIFS(СВЦЭМ!$D$39:$D$782,СВЦЭМ!$A$39:$A$782,$A40,СВЦЭМ!$B$39:$B$782,K$11)+'СЕТ СН'!$F$11+СВЦЭМ!$D$10+'СЕТ СН'!$F$6-'СЕТ СН'!$F$23</f>
        <v>1786.0898758399999</v>
      </c>
      <c r="L40" s="36">
        <f>SUMIFS(СВЦЭМ!$D$39:$D$782,СВЦЭМ!$A$39:$A$782,$A40,СВЦЭМ!$B$39:$B$782,L$11)+'СЕТ СН'!$F$11+СВЦЭМ!$D$10+'СЕТ СН'!$F$6-'СЕТ СН'!$F$23</f>
        <v>1748.22605269</v>
      </c>
      <c r="M40" s="36">
        <f>SUMIFS(СВЦЭМ!$D$39:$D$782,СВЦЭМ!$A$39:$A$782,$A40,СВЦЭМ!$B$39:$B$782,M$11)+'СЕТ СН'!$F$11+СВЦЭМ!$D$10+'СЕТ СН'!$F$6-'СЕТ СН'!$F$23</f>
        <v>1763.74190589</v>
      </c>
      <c r="N40" s="36">
        <f>SUMIFS(СВЦЭМ!$D$39:$D$782,СВЦЭМ!$A$39:$A$782,$A40,СВЦЭМ!$B$39:$B$782,N$11)+'СЕТ СН'!$F$11+СВЦЭМ!$D$10+'СЕТ СН'!$F$6-'СЕТ СН'!$F$23</f>
        <v>1786.6055415000001</v>
      </c>
      <c r="O40" s="36">
        <f>SUMIFS(СВЦЭМ!$D$39:$D$782,СВЦЭМ!$A$39:$A$782,$A40,СВЦЭМ!$B$39:$B$782,O$11)+'СЕТ СН'!$F$11+СВЦЭМ!$D$10+'СЕТ СН'!$F$6-'СЕТ СН'!$F$23</f>
        <v>1773.9596339599998</v>
      </c>
      <c r="P40" s="36">
        <f>SUMIFS(СВЦЭМ!$D$39:$D$782,СВЦЭМ!$A$39:$A$782,$A40,СВЦЭМ!$B$39:$B$782,P$11)+'СЕТ СН'!$F$11+СВЦЭМ!$D$10+'СЕТ СН'!$F$6-'СЕТ СН'!$F$23</f>
        <v>1779.6098701699998</v>
      </c>
      <c r="Q40" s="36">
        <f>SUMIFS(СВЦЭМ!$D$39:$D$782,СВЦЭМ!$A$39:$A$782,$A40,СВЦЭМ!$B$39:$B$782,Q$11)+'СЕТ СН'!$F$11+СВЦЭМ!$D$10+'СЕТ СН'!$F$6-'СЕТ СН'!$F$23</f>
        <v>1785.3223263599998</v>
      </c>
      <c r="R40" s="36">
        <f>SUMIFS(СВЦЭМ!$D$39:$D$782,СВЦЭМ!$A$39:$A$782,$A40,СВЦЭМ!$B$39:$B$782,R$11)+'СЕТ СН'!$F$11+СВЦЭМ!$D$10+'СЕТ СН'!$F$6-'СЕТ СН'!$F$23</f>
        <v>1785.2926317900001</v>
      </c>
      <c r="S40" s="36">
        <f>SUMIFS(СВЦЭМ!$D$39:$D$782,СВЦЭМ!$A$39:$A$782,$A40,СВЦЭМ!$B$39:$B$782,S$11)+'СЕТ СН'!$F$11+СВЦЭМ!$D$10+'СЕТ СН'!$F$6-'СЕТ СН'!$F$23</f>
        <v>1784.14104851</v>
      </c>
      <c r="T40" s="36">
        <f>SUMIFS(СВЦЭМ!$D$39:$D$782,СВЦЭМ!$A$39:$A$782,$A40,СВЦЭМ!$B$39:$B$782,T$11)+'СЕТ СН'!$F$11+СВЦЭМ!$D$10+'СЕТ СН'!$F$6-'СЕТ СН'!$F$23</f>
        <v>1777.3286561700002</v>
      </c>
      <c r="U40" s="36">
        <f>SUMIFS(СВЦЭМ!$D$39:$D$782,СВЦЭМ!$A$39:$A$782,$A40,СВЦЭМ!$B$39:$B$782,U$11)+'СЕТ СН'!$F$11+СВЦЭМ!$D$10+'СЕТ СН'!$F$6-'СЕТ СН'!$F$23</f>
        <v>1767.1224361700001</v>
      </c>
      <c r="V40" s="36">
        <f>SUMIFS(СВЦЭМ!$D$39:$D$782,СВЦЭМ!$A$39:$A$782,$A40,СВЦЭМ!$B$39:$B$782,V$11)+'СЕТ СН'!$F$11+СВЦЭМ!$D$10+'СЕТ СН'!$F$6-'СЕТ СН'!$F$23</f>
        <v>1774.01605913</v>
      </c>
      <c r="W40" s="36">
        <f>SUMIFS(СВЦЭМ!$D$39:$D$782,СВЦЭМ!$A$39:$A$782,$A40,СВЦЭМ!$B$39:$B$782,W$11)+'СЕТ СН'!$F$11+СВЦЭМ!$D$10+'СЕТ СН'!$F$6-'СЕТ СН'!$F$23</f>
        <v>1760.0184022200001</v>
      </c>
      <c r="X40" s="36">
        <f>SUMIFS(СВЦЭМ!$D$39:$D$782,СВЦЭМ!$A$39:$A$782,$A40,СВЦЭМ!$B$39:$B$782,X$11)+'СЕТ СН'!$F$11+СВЦЭМ!$D$10+'СЕТ СН'!$F$6-'СЕТ СН'!$F$23</f>
        <v>1792.5112254599999</v>
      </c>
      <c r="Y40" s="36">
        <f>SUMIFS(СВЦЭМ!$D$39:$D$782,СВЦЭМ!$A$39:$A$782,$A40,СВЦЭМ!$B$39:$B$782,Y$11)+'СЕТ СН'!$F$11+СВЦЭМ!$D$10+'СЕТ СН'!$F$6-'СЕТ СН'!$F$23</f>
        <v>1846.8857747500001</v>
      </c>
    </row>
    <row r="41" spans="1:27" ht="15.75" x14ac:dyDescent="0.2">
      <c r="A41" s="35">
        <f t="shared" si="0"/>
        <v>45442</v>
      </c>
      <c r="B41" s="36">
        <f>SUMIFS(СВЦЭМ!$D$39:$D$782,СВЦЭМ!$A$39:$A$782,$A41,СВЦЭМ!$B$39:$B$782,B$11)+'СЕТ СН'!$F$11+СВЦЭМ!$D$10+'СЕТ СН'!$F$6-'СЕТ СН'!$F$23</f>
        <v>1810.3935290300001</v>
      </c>
      <c r="C41" s="36">
        <f>SUMIFS(СВЦЭМ!$D$39:$D$782,СВЦЭМ!$A$39:$A$782,$A41,СВЦЭМ!$B$39:$B$782,C$11)+'СЕТ СН'!$F$11+СВЦЭМ!$D$10+'СЕТ СН'!$F$6-'СЕТ СН'!$F$23</f>
        <v>1888.99439893</v>
      </c>
      <c r="D41" s="36">
        <f>SUMIFS(СВЦЭМ!$D$39:$D$782,СВЦЭМ!$A$39:$A$782,$A41,СВЦЭМ!$B$39:$B$782,D$11)+'СЕТ СН'!$F$11+СВЦЭМ!$D$10+'СЕТ СН'!$F$6-'СЕТ СН'!$F$23</f>
        <v>1950.9703572399999</v>
      </c>
      <c r="E41" s="36">
        <f>SUMIFS(СВЦЭМ!$D$39:$D$782,СВЦЭМ!$A$39:$A$782,$A41,СВЦЭМ!$B$39:$B$782,E$11)+'СЕТ СН'!$F$11+СВЦЭМ!$D$10+'СЕТ СН'!$F$6-'СЕТ СН'!$F$23</f>
        <v>1952.1360508100001</v>
      </c>
      <c r="F41" s="36">
        <f>SUMIFS(СВЦЭМ!$D$39:$D$782,СВЦЭМ!$A$39:$A$782,$A41,СВЦЭМ!$B$39:$B$782,F$11)+'СЕТ СН'!$F$11+СВЦЭМ!$D$10+'СЕТ СН'!$F$6-'СЕТ СН'!$F$23</f>
        <v>1956.0444900699999</v>
      </c>
      <c r="G41" s="36">
        <f>SUMIFS(СВЦЭМ!$D$39:$D$782,СВЦЭМ!$A$39:$A$782,$A41,СВЦЭМ!$B$39:$B$782,G$11)+'СЕТ СН'!$F$11+СВЦЭМ!$D$10+'СЕТ СН'!$F$6-'СЕТ СН'!$F$23</f>
        <v>1959.4413943499999</v>
      </c>
      <c r="H41" s="36">
        <f>SUMIFS(СВЦЭМ!$D$39:$D$782,СВЦЭМ!$A$39:$A$782,$A41,СВЦЭМ!$B$39:$B$782,H$11)+'СЕТ СН'!$F$11+СВЦЭМ!$D$10+'СЕТ СН'!$F$6-'СЕТ СН'!$F$23</f>
        <v>1901.77646327</v>
      </c>
      <c r="I41" s="36">
        <f>SUMIFS(СВЦЭМ!$D$39:$D$782,СВЦЭМ!$A$39:$A$782,$A41,СВЦЭМ!$B$39:$B$782,I$11)+'СЕТ СН'!$F$11+СВЦЭМ!$D$10+'СЕТ СН'!$F$6-'СЕТ СН'!$F$23</f>
        <v>1847.1077613399998</v>
      </c>
      <c r="J41" s="36">
        <f>SUMIFS(СВЦЭМ!$D$39:$D$782,СВЦЭМ!$A$39:$A$782,$A41,СВЦЭМ!$B$39:$B$782,J$11)+'СЕТ СН'!$F$11+СВЦЭМ!$D$10+'СЕТ СН'!$F$6-'СЕТ СН'!$F$23</f>
        <v>1758.1214534000001</v>
      </c>
      <c r="K41" s="36">
        <f>SUMIFS(СВЦЭМ!$D$39:$D$782,СВЦЭМ!$A$39:$A$782,$A41,СВЦЭМ!$B$39:$B$782,K$11)+'СЕТ СН'!$F$11+СВЦЭМ!$D$10+'СЕТ СН'!$F$6-'СЕТ СН'!$F$23</f>
        <v>1724.72305684</v>
      </c>
      <c r="L41" s="36">
        <f>SUMIFS(СВЦЭМ!$D$39:$D$782,СВЦЭМ!$A$39:$A$782,$A41,СВЦЭМ!$B$39:$B$782,L$11)+'СЕТ СН'!$F$11+СВЦЭМ!$D$10+'СЕТ СН'!$F$6-'СЕТ СН'!$F$23</f>
        <v>1714.41371058</v>
      </c>
      <c r="M41" s="36">
        <f>SUMIFS(СВЦЭМ!$D$39:$D$782,СВЦЭМ!$A$39:$A$782,$A41,СВЦЭМ!$B$39:$B$782,M$11)+'СЕТ СН'!$F$11+СВЦЭМ!$D$10+'СЕТ СН'!$F$6-'СЕТ СН'!$F$23</f>
        <v>1716.0969368800002</v>
      </c>
      <c r="N41" s="36">
        <f>SUMIFS(СВЦЭМ!$D$39:$D$782,СВЦЭМ!$A$39:$A$782,$A41,СВЦЭМ!$B$39:$B$782,N$11)+'СЕТ СН'!$F$11+СВЦЭМ!$D$10+'СЕТ СН'!$F$6-'СЕТ СН'!$F$23</f>
        <v>1739.7293182399999</v>
      </c>
      <c r="O41" s="36">
        <f>SUMIFS(СВЦЭМ!$D$39:$D$782,СВЦЭМ!$A$39:$A$782,$A41,СВЦЭМ!$B$39:$B$782,O$11)+'СЕТ СН'!$F$11+СВЦЭМ!$D$10+'СЕТ СН'!$F$6-'СЕТ СН'!$F$23</f>
        <v>1752.2674420899998</v>
      </c>
      <c r="P41" s="36">
        <f>SUMIFS(СВЦЭМ!$D$39:$D$782,СВЦЭМ!$A$39:$A$782,$A41,СВЦЭМ!$B$39:$B$782,P$11)+'СЕТ СН'!$F$11+СВЦЭМ!$D$10+'СЕТ СН'!$F$6-'СЕТ СН'!$F$23</f>
        <v>1760.4364343000002</v>
      </c>
      <c r="Q41" s="36">
        <f>SUMIFS(СВЦЭМ!$D$39:$D$782,СВЦЭМ!$A$39:$A$782,$A41,СВЦЭМ!$B$39:$B$782,Q$11)+'СЕТ СН'!$F$11+СВЦЭМ!$D$10+'СЕТ СН'!$F$6-'СЕТ СН'!$F$23</f>
        <v>1773.0226579599998</v>
      </c>
      <c r="R41" s="36">
        <f>SUMIFS(СВЦЭМ!$D$39:$D$782,СВЦЭМ!$A$39:$A$782,$A41,СВЦЭМ!$B$39:$B$782,R$11)+'СЕТ СН'!$F$11+СВЦЭМ!$D$10+'СЕТ СН'!$F$6-'СЕТ СН'!$F$23</f>
        <v>1771.8239014700002</v>
      </c>
      <c r="S41" s="36">
        <f>SUMIFS(СВЦЭМ!$D$39:$D$782,СВЦЭМ!$A$39:$A$782,$A41,СВЦЭМ!$B$39:$B$782,S$11)+'СЕТ СН'!$F$11+СВЦЭМ!$D$10+'СЕТ СН'!$F$6-'СЕТ СН'!$F$23</f>
        <v>1751.7763825500001</v>
      </c>
      <c r="T41" s="36">
        <f>SUMIFS(СВЦЭМ!$D$39:$D$782,СВЦЭМ!$A$39:$A$782,$A41,СВЦЭМ!$B$39:$B$782,T$11)+'СЕТ СН'!$F$11+СВЦЭМ!$D$10+'СЕТ СН'!$F$6-'СЕТ СН'!$F$23</f>
        <v>1728.7777598600001</v>
      </c>
      <c r="U41" s="36">
        <f>SUMIFS(СВЦЭМ!$D$39:$D$782,СВЦЭМ!$A$39:$A$782,$A41,СВЦЭМ!$B$39:$B$782,U$11)+'СЕТ СН'!$F$11+СВЦЭМ!$D$10+'СЕТ СН'!$F$6-'СЕТ СН'!$F$23</f>
        <v>1728.7367726900002</v>
      </c>
      <c r="V41" s="36">
        <f>SUMIFS(СВЦЭМ!$D$39:$D$782,СВЦЭМ!$A$39:$A$782,$A41,СВЦЭМ!$B$39:$B$782,V$11)+'СЕТ СН'!$F$11+СВЦЭМ!$D$10+'СЕТ СН'!$F$6-'СЕТ СН'!$F$23</f>
        <v>1741.28818882</v>
      </c>
      <c r="W41" s="36">
        <f>SUMIFS(СВЦЭМ!$D$39:$D$782,СВЦЭМ!$A$39:$A$782,$A41,СВЦЭМ!$B$39:$B$782,W$11)+'СЕТ СН'!$F$11+СВЦЭМ!$D$10+'СЕТ СН'!$F$6-'СЕТ СН'!$F$23</f>
        <v>1709.9950841099999</v>
      </c>
      <c r="X41" s="36">
        <f>SUMIFS(СВЦЭМ!$D$39:$D$782,СВЦЭМ!$A$39:$A$782,$A41,СВЦЭМ!$B$39:$B$782,X$11)+'СЕТ СН'!$F$11+СВЦЭМ!$D$10+'СЕТ СН'!$F$6-'СЕТ СН'!$F$23</f>
        <v>1744.7925216499998</v>
      </c>
      <c r="Y41" s="36">
        <f>SUMIFS(СВЦЭМ!$D$39:$D$782,СВЦЭМ!$A$39:$A$782,$A41,СВЦЭМ!$B$39:$B$782,Y$11)+'СЕТ СН'!$F$11+СВЦЭМ!$D$10+'СЕТ СН'!$F$6-'СЕТ СН'!$F$23</f>
        <v>1822.3237097299998</v>
      </c>
    </row>
    <row r="42" spans="1:27" ht="15.75" x14ac:dyDescent="0.2">
      <c r="A42" s="35">
        <f t="shared" si="0"/>
        <v>45443</v>
      </c>
      <c r="B42" s="36">
        <f>SUMIFS(СВЦЭМ!$D$39:$D$782,СВЦЭМ!$A$39:$A$782,$A42,СВЦЭМ!$B$39:$B$782,B$11)+'СЕТ СН'!$F$11+СВЦЭМ!$D$10+'СЕТ СН'!$F$6-'СЕТ СН'!$F$23</f>
        <v>1811.2551282700001</v>
      </c>
      <c r="C42" s="36">
        <f>SUMIFS(СВЦЭМ!$D$39:$D$782,СВЦЭМ!$A$39:$A$782,$A42,СВЦЭМ!$B$39:$B$782,C$11)+'СЕТ СН'!$F$11+СВЦЭМ!$D$10+'СЕТ СН'!$F$6-'СЕТ СН'!$F$23</f>
        <v>1883.1933473200002</v>
      </c>
      <c r="D42" s="36">
        <f>SUMIFS(СВЦЭМ!$D$39:$D$782,СВЦЭМ!$A$39:$A$782,$A42,СВЦЭМ!$B$39:$B$782,D$11)+'СЕТ СН'!$F$11+СВЦЭМ!$D$10+'СЕТ СН'!$F$6-'СЕТ СН'!$F$23</f>
        <v>1919.26862454</v>
      </c>
      <c r="E42" s="36">
        <f>SUMIFS(СВЦЭМ!$D$39:$D$782,СВЦЭМ!$A$39:$A$782,$A42,СВЦЭМ!$B$39:$B$782,E$11)+'СЕТ СН'!$F$11+СВЦЭМ!$D$10+'СЕТ СН'!$F$6-'СЕТ СН'!$F$23</f>
        <v>1957.2892777299999</v>
      </c>
      <c r="F42" s="36">
        <f>SUMIFS(СВЦЭМ!$D$39:$D$782,СВЦЭМ!$A$39:$A$782,$A42,СВЦЭМ!$B$39:$B$782,F$11)+'СЕТ СН'!$F$11+СВЦЭМ!$D$10+'СЕТ СН'!$F$6-'СЕТ СН'!$F$23</f>
        <v>1979.35177273</v>
      </c>
      <c r="G42" s="36">
        <f>SUMIFS(СВЦЭМ!$D$39:$D$782,СВЦЭМ!$A$39:$A$782,$A42,СВЦЭМ!$B$39:$B$782,G$11)+'СЕТ СН'!$F$11+СВЦЭМ!$D$10+'СЕТ СН'!$F$6-'СЕТ СН'!$F$23</f>
        <v>1959.54353795</v>
      </c>
      <c r="H42" s="36">
        <f>SUMIFS(СВЦЭМ!$D$39:$D$782,СВЦЭМ!$A$39:$A$782,$A42,СВЦЭМ!$B$39:$B$782,H$11)+'СЕТ СН'!$F$11+СВЦЭМ!$D$10+'СЕТ СН'!$F$6-'СЕТ СН'!$F$23</f>
        <v>1880.5481685999998</v>
      </c>
      <c r="I42" s="36">
        <f>SUMIFS(СВЦЭМ!$D$39:$D$782,СВЦЭМ!$A$39:$A$782,$A42,СВЦЭМ!$B$39:$B$782,I$11)+'СЕТ СН'!$F$11+СВЦЭМ!$D$10+'СЕТ СН'!$F$6-'СЕТ СН'!$F$23</f>
        <v>1861.0829644199998</v>
      </c>
      <c r="J42" s="36">
        <f>SUMIFS(СВЦЭМ!$D$39:$D$782,СВЦЭМ!$A$39:$A$782,$A42,СВЦЭМ!$B$39:$B$782,J$11)+'СЕТ СН'!$F$11+СВЦЭМ!$D$10+'СЕТ СН'!$F$6-'СЕТ СН'!$F$23</f>
        <v>1803.4898078900001</v>
      </c>
      <c r="K42" s="36">
        <f>SUMIFS(СВЦЭМ!$D$39:$D$782,СВЦЭМ!$A$39:$A$782,$A42,СВЦЭМ!$B$39:$B$782,K$11)+'СЕТ СН'!$F$11+СВЦЭМ!$D$10+'СЕТ СН'!$F$6-'СЕТ СН'!$F$23</f>
        <v>1807.9623464599999</v>
      </c>
      <c r="L42" s="36">
        <f>SUMIFS(СВЦЭМ!$D$39:$D$782,СВЦЭМ!$A$39:$A$782,$A42,СВЦЭМ!$B$39:$B$782,L$11)+'СЕТ СН'!$F$11+СВЦЭМ!$D$10+'СЕТ СН'!$F$6-'СЕТ СН'!$F$23</f>
        <v>1781.0849235199998</v>
      </c>
      <c r="M42" s="36">
        <f>SUMIFS(СВЦЭМ!$D$39:$D$782,СВЦЭМ!$A$39:$A$782,$A42,СВЦЭМ!$B$39:$B$782,M$11)+'СЕТ СН'!$F$11+СВЦЭМ!$D$10+'СЕТ СН'!$F$6-'СЕТ СН'!$F$23</f>
        <v>1776.72007037</v>
      </c>
      <c r="N42" s="36">
        <f>SUMIFS(СВЦЭМ!$D$39:$D$782,СВЦЭМ!$A$39:$A$782,$A42,СВЦЭМ!$B$39:$B$782,N$11)+'СЕТ СН'!$F$11+СВЦЭМ!$D$10+'СЕТ СН'!$F$6-'СЕТ СН'!$F$23</f>
        <v>1795.96940984</v>
      </c>
      <c r="O42" s="36">
        <f>SUMIFS(СВЦЭМ!$D$39:$D$782,СВЦЭМ!$A$39:$A$782,$A42,СВЦЭМ!$B$39:$B$782,O$11)+'СЕТ СН'!$F$11+СВЦЭМ!$D$10+'СЕТ СН'!$F$6-'СЕТ СН'!$F$23</f>
        <v>1783.2854919699998</v>
      </c>
      <c r="P42" s="36">
        <f>SUMIFS(СВЦЭМ!$D$39:$D$782,СВЦЭМ!$A$39:$A$782,$A42,СВЦЭМ!$B$39:$B$782,P$11)+'СЕТ СН'!$F$11+СВЦЭМ!$D$10+'СЕТ СН'!$F$6-'СЕТ СН'!$F$23</f>
        <v>1786.91135252</v>
      </c>
      <c r="Q42" s="36">
        <f>SUMIFS(СВЦЭМ!$D$39:$D$782,СВЦЭМ!$A$39:$A$782,$A42,СВЦЭМ!$B$39:$B$782,Q$11)+'СЕТ СН'!$F$11+СВЦЭМ!$D$10+'СЕТ СН'!$F$6-'СЕТ СН'!$F$23</f>
        <v>1802.7663016699998</v>
      </c>
      <c r="R42" s="36">
        <f>SUMIFS(СВЦЭМ!$D$39:$D$782,СВЦЭМ!$A$39:$A$782,$A42,СВЦЭМ!$B$39:$B$782,R$11)+'СЕТ СН'!$F$11+СВЦЭМ!$D$10+'СЕТ СН'!$F$6-'СЕТ СН'!$F$23</f>
        <v>1803.25546747</v>
      </c>
      <c r="S42" s="36">
        <f>SUMIFS(СВЦЭМ!$D$39:$D$782,СВЦЭМ!$A$39:$A$782,$A42,СВЦЭМ!$B$39:$B$782,S$11)+'СЕТ СН'!$F$11+СВЦЭМ!$D$10+'СЕТ СН'!$F$6-'СЕТ СН'!$F$23</f>
        <v>1781.3490556100001</v>
      </c>
      <c r="T42" s="36">
        <f>SUMIFS(СВЦЭМ!$D$39:$D$782,СВЦЭМ!$A$39:$A$782,$A42,СВЦЭМ!$B$39:$B$782,T$11)+'СЕТ СН'!$F$11+СВЦЭМ!$D$10+'СЕТ СН'!$F$6-'СЕТ СН'!$F$23</f>
        <v>1739.64903529</v>
      </c>
      <c r="U42" s="36">
        <f>SUMIFS(СВЦЭМ!$D$39:$D$782,СВЦЭМ!$A$39:$A$782,$A42,СВЦЭМ!$B$39:$B$782,U$11)+'СЕТ СН'!$F$11+СВЦЭМ!$D$10+'СЕТ СН'!$F$6-'СЕТ СН'!$F$23</f>
        <v>1735.1654881499999</v>
      </c>
      <c r="V42" s="36">
        <f>SUMIFS(СВЦЭМ!$D$39:$D$782,СВЦЭМ!$A$39:$A$782,$A42,СВЦЭМ!$B$39:$B$782,V$11)+'СЕТ СН'!$F$11+СВЦЭМ!$D$10+'СЕТ СН'!$F$6-'СЕТ СН'!$F$23</f>
        <v>1746.2557428999999</v>
      </c>
      <c r="W42" s="36">
        <f>SUMIFS(СВЦЭМ!$D$39:$D$782,СВЦЭМ!$A$39:$A$782,$A42,СВЦЭМ!$B$39:$B$782,W$11)+'СЕТ СН'!$F$11+СВЦЭМ!$D$10+'СЕТ СН'!$F$6-'СЕТ СН'!$F$23</f>
        <v>1724.1981891</v>
      </c>
      <c r="X42" s="36">
        <f>SUMIFS(СВЦЭМ!$D$39:$D$782,СВЦЭМ!$A$39:$A$782,$A42,СВЦЭМ!$B$39:$B$782,X$11)+'СЕТ СН'!$F$11+СВЦЭМ!$D$10+'СЕТ СН'!$F$6-'СЕТ СН'!$F$23</f>
        <v>1754.6710470600001</v>
      </c>
      <c r="Y42" s="36">
        <f>SUMIFS(СВЦЭМ!$D$39:$D$782,СВЦЭМ!$A$39:$A$782,$A42,СВЦЭМ!$B$39:$B$782,Y$11)+'СЕТ СН'!$F$11+СВЦЭМ!$D$10+'СЕТ СН'!$F$6-'СЕТ СН'!$F$23</f>
        <v>1764.0488478900002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01.05.2024</v>
      </c>
      <c r="B48" s="36">
        <f>SUMIFS(СВЦЭМ!$D$39:$D$782,СВЦЭМ!$A$39:$A$782,$A48,СВЦЭМ!$B$39:$B$782,B$47)+'СЕТ СН'!$G$11+СВЦЭМ!$D$10+'СЕТ СН'!$G$6-'СЕТ СН'!$G$23</f>
        <v>2188.0866388200002</v>
      </c>
      <c r="C48" s="36">
        <f>SUMIFS(СВЦЭМ!$D$39:$D$782,СВЦЭМ!$A$39:$A$782,$A48,СВЦЭМ!$B$39:$B$782,C$47)+'СЕТ СН'!$G$11+СВЦЭМ!$D$10+'СЕТ СН'!$G$6-'СЕТ СН'!$G$23</f>
        <v>2233.19600958</v>
      </c>
      <c r="D48" s="36">
        <f>SUMIFS(СВЦЭМ!$D$39:$D$782,СВЦЭМ!$A$39:$A$782,$A48,СВЦЭМ!$B$39:$B$782,D$47)+'СЕТ СН'!$G$11+СВЦЭМ!$D$10+'СЕТ СН'!$G$6-'СЕТ СН'!$G$23</f>
        <v>2253.60890991</v>
      </c>
      <c r="E48" s="36">
        <f>SUMIFS(СВЦЭМ!$D$39:$D$782,СВЦЭМ!$A$39:$A$782,$A48,СВЦЭМ!$B$39:$B$782,E$47)+'СЕТ СН'!$G$11+СВЦЭМ!$D$10+'СЕТ СН'!$G$6-'СЕТ СН'!$G$23</f>
        <v>2262.65979337</v>
      </c>
      <c r="F48" s="36">
        <f>SUMIFS(СВЦЭМ!$D$39:$D$782,СВЦЭМ!$A$39:$A$782,$A48,СВЦЭМ!$B$39:$B$782,F$47)+'СЕТ СН'!$G$11+СВЦЭМ!$D$10+'СЕТ СН'!$G$6-'СЕТ СН'!$G$23</f>
        <v>2258.17384008</v>
      </c>
      <c r="G48" s="36">
        <f>SUMIFS(СВЦЭМ!$D$39:$D$782,СВЦЭМ!$A$39:$A$782,$A48,СВЦЭМ!$B$39:$B$782,G$47)+'СЕТ СН'!$G$11+СВЦЭМ!$D$10+'СЕТ СН'!$G$6-'СЕТ СН'!$G$23</f>
        <v>2246.90107231</v>
      </c>
      <c r="H48" s="36">
        <f>SUMIFS(СВЦЭМ!$D$39:$D$782,СВЦЭМ!$A$39:$A$782,$A48,СВЦЭМ!$B$39:$B$782,H$47)+'СЕТ СН'!$G$11+СВЦЭМ!$D$10+'СЕТ СН'!$G$6-'СЕТ СН'!$G$23</f>
        <v>2239.86526215</v>
      </c>
      <c r="I48" s="36">
        <f>SUMIFS(СВЦЭМ!$D$39:$D$782,СВЦЭМ!$A$39:$A$782,$A48,СВЦЭМ!$B$39:$B$782,I$47)+'СЕТ СН'!$G$11+СВЦЭМ!$D$10+'СЕТ СН'!$G$6-'СЕТ СН'!$G$23</f>
        <v>2202.36741665</v>
      </c>
      <c r="J48" s="36">
        <f>SUMIFS(СВЦЭМ!$D$39:$D$782,СВЦЭМ!$A$39:$A$782,$A48,СВЦЭМ!$B$39:$B$782,J$47)+'СЕТ СН'!$G$11+СВЦЭМ!$D$10+'СЕТ СН'!$G$6-'СЕТ СН'!$G$23</f>
        <v>2103.4982603399999</v>
      </c>
      <c r="K48" s="36">
        <f>SUMIFS(СВЦЭМ!$D$39:$D$782,СВЦЭМ!$A$39:$A$782,$A48,СВЦЭМ!$B$39:$B$782,K$47)+'СЕТ СН'!$G$11+СВЦЭМ!$D$10+'СЕТ СН'!$G$6-'СЕТ СН'!$G$23</f>
        <v>2032.2609302400001</v>
      </c>
      <c r="L48" s="36">
        <f>SUMIFS(СВЦЭМ!$D$39:$D$782,СВЦЭМ!$A$39:$A$782,$A48,СВЦЭМ!$B$39:$B$782,L$47)+'СЕТ СН'!$G$11+СВЦЭМ!$D$10+'СЕТ СН'!$G$6-'СЕТ СН'!$G$23</f>
        <v>2025.3141458599998</v>
      </c>
      <c r="M48" s="36">
        <f>SUMIFS(СВЦЭМ!$D$39:$D$782,СВЦЭМ!$A$39:$A$782,$A48,СВЦЭМ!$B$39:$B$782,M$47)+'СЕТ СН'!$G$11+СВЦЭМ!$D$10+'СЕТ СН'!$G$6-'СЕТ СН'!$G$23</f>
        <v>2029.9574209900002</v>
      </c>
      <c r="N48" s="36">
        <f>SUMIFS(СВЦЭМ!$D$39:$D$782,СВЦЭМ!$A$39:$A$782,$A48,СВЦЭМ!$B$39:$B$782,N$47)+'СЕТ СН'!$G$11+СВЦЭМ!$D$10+'СЕТ СН'!$G$6-'СЕТ СН'!$G$23</f>
        <v>2081.9427692200002</v>
      </c>
      <c r="O48" s="36">
        <f>SUMIFS(СВЦЭМ!$D$39:$D$782,СВЦЭМ!$A$39:$A$782,$A48,СВЦЭМ!$B$39:$B$782,O$47)+'СЕТ СН'!$G$11+СВЦЭМ!$D$10+'СЕТ СН'!$G$6-'СЕТ СН'!$G$23</f>
        <v>2104.6896798299999</v>
      </c>
      <c r="P48" s="36">
        <f>SUMIFS(СВЦЭМ!$D$39:$D$782,СВЦЭМ!$A$39:$A$782,$A48,СВЦЭМ!$B$39:$B$782,P$47)+'СЕТ СН'!$G$11+СВЦЭМ!$D$10+'СЕТ СН'!$G$6-'СЕТ СН'!$G$23</f>
        <v>2124.5088528199999</v>
      </c>
      <c r="Q48" s="36">
        <f>SUMIFS(СВЦЭМ!$D$39:$D$782,СВЦЭМ!$A$39:$A$782,$A48,СВЦЭМ!$B$39:$B$782,Q$47)+'СЕТ СН'!$G$11+СВЦЭМ!$D$10+'СЕТ СН'!$G$6-'СЕТ СН'!$G$23</f>
        <v>2144.2822362699999</v>
      </c>
      <c r="R48" s="36">
        <f>SUMIFS(СВЦЭМ!$D$39:$D$782,СВЦЭМ!$A$39:$A$782,$A48,СВЦЭМ!$B$39:$B$782,R$47)+'СЕТ СН'!$G$11+СВЦЭМ!$D$10+'СЕТ СН'!$G$6-'СЕТ СН'!$G$23</f>
        <v>2146.5796948100001</v>
      </c>
      <c r="S48" s="36">
        <f>SUMIFS(СВЦЭМ!$D$39:$D$782,СВЦЭМ!$A$39:$A$782,$A48,СВЦЭМ!$B$39:$B$782,S$47)+'СЕТ СН'!$G$11+СВЦЭМ!$D$10+'СЕТ СН'!$G$6-'СЕТ СН'!$G$23</f>
        <v>2131.6472694600002</v>
      </c>
      <c r="T48" s="36">
        <f>SUMIFS(СВЦЭМ!$D$39:$D$782,СВЦЭМ!$A$39:$A$782,$A48,СВЦЭМ!$B$39:$B$782,T$47)+'СЕТ СН'!$G$11+СВЦЭМ!$D$10+'СЕТ СН'!$G$6-'СЕТ СН'!$G$23</f>
        <v>2054.30118937</v>
      </c>
      <c r="U48" s="36">
        <f>SUMIFS(СВЦЭМ!$D$39:$D$782,СВЦЭМ!$A$39:$A$782,$A48,СВЦЭМ!$B$39:$B$782,U$47)+'СЕТ СН'!$G$11+СВЦЭМ!$D$10+'СЕТ СН'!$G$6-'СЕТ СН'!$G$23</f>
        <v>2027.0208000100001</v>
      </c>
      <c r="V48" s="36">
        <f>SUMIFS(СВЦЭМ!$D$39:$D$782,СВЦЭМ!$A$39:$A$782,$A48,СВЦЭМ!$B$39:$B$782,V$47)+'СЕТ СН'!$G$11+СВЦЭМ!$D$10+'СЕТ СН'!$G$6-'СЕТ СН'!$G$23</f>
        <v>2016.9911825899999</v>
      </c>
      <c r="W48" s="36">
        <f>SUMIFS(СВЦЭМ!$D$39:$D$782,СВЦЭМ!$A$39:$A$782,$A48,СВЦЭМ!$B$39:$B$782,W$47)+'СЕТ СН'!$G$11+СВЦЭМ!$D$10+'СЕТ СН'!$G$6-'СЕТ СН'!$G$23</f>
        <v>2013.4211790200002</v>
      </c>
      <c r="X48" s="36">
        <f>SUMIFS(СВЦЭМ!$D$39:$D$782,СВЦЭМ!$A$39:$A$782,$A48,СВЦЭМ!$B$39:$B$782,X$47)+'СЕТ СН'!$G$11+СВЦЭМ!$D$10+'СЕТ СН'!$G$6-'СЕТ СН'!$G$23</f>
        <v>2017.1032056700001</v>
      </c>
      <c r="Y48" s="36">
        <f>SUMIFS(СВЦЭМ!$D$39:$D$782,СВЦЭМ!$A$39:$A$782,$A48,СВЦЭМ!$B$39:$B$782,Y$47)+'СЕТ СН'!$G$11+СВЦЭМ!$D$10+'СЕТ СН'!$G$6-'СЕТ СН'!$G$23</f>
        <v>2013.59411869</v>
      </c>
      <c r="AA48" s="45"/>
    </row>
    <row r="49" spans="1:25" ht="15.75" x14ac:dyDescent="0.2">
      <c r="A49" s="35">
        <f>A48+1</f>
        <v>45414</v>
      </c>
      <c r="B49" s="36">
        <f>SUMIFS(СВЦЭМ!$D$39:$D$782,СВЦЭМ!$A$39:$A$782,$A49,СВЦЭМ!$B$39:$B$782,B$47)+'СЕТ СН'!$G$11+СВЦЭМ!$D$10+'СЕТ СН'!$G$6-'СЕТ СН'!$G$23</f>
        <v>2051.9106690399999</v>
      </c>
      <c r="C49" s="36">
        <f>SUMIFS(СВЦЭМ!$D$39:$D$782,СВЦЭМ!$A$39:$A$782,$A49,СВЦЭМ!$B$39:$B$782,C$47)+'СЕТ СН'!$G$11+СВЦЭМ!$D$10+'СЕТ СН'!$G$6-'СЕТ СН'!$G$23</f>
        <v>2104.8230453299998</v>
      </c>
      <c r="D49" s="36">
        <f>SUMIFS(СВЦЭМ!$D$39:$D$782,СВЦЭМ!$A$39:$A$782,$A49,СВЦЭМ!$B$39:$B$782,D$47)+'СЕТ СН'!$G$11+СВЦЭМ!$D$10+'СЕТ СН'!$G$6-'СЕТ СН'!$G$23</f>
        <v>2130.2925459399999</v>
      </c>
      <c r="E49" s="36">
        <f>SUMIFS(СВЦЭМ!$D$39:$D$782,СВЦЭМ!$A$39:$A$782,$A49,СВЦЭМ!$B$39:$B$782,E$47)+'СЕТ СН'!$G$11+СВЦЭМ!$D$10+'СЕТ СН'!$G$6-'СЕТ СН'!$G$23</f>
        <v>2141.13167127</v>
      </c>
      <c r="F49" s="36">
        <f>SUMIFS(СВЦЭМ!$D$39:$D$782,СВЦЭМ!$A$39:$A$782,$A49,СВЦЭМ!$B$39:$B$782,F$47)+'СЕТ СН'!$G$11+СВЦЭМ!$D$10+'СЕТ СН'!$G$6-'СЕТ СН'!$G$23</f>
        <v>2137.9388050399998</v>
      </c>
      <c r="G49" s="36">
        <f>SUMIFS(СВЦЭМ!$D$39:$D$782,СВЦЭМ!$A$39:$A$782,$A49,СВЦЭМ!$B$39:$B$782,G$47)+'СЕТ СН'!$G$11+СВЦЭМ!$D$10+'СЕТ СН'!$G$6-'СЕТ СН'!$G$23</f>
        <v>2120.7418783899998</v>
      </c>
      <c r="H49" s="36">
        <f>SUMIFS(СВЦЭМ!$D$39:$D$782,СВЦЭМ!$A$39:$A$782,$A49,СВЦЭМ!$B$39:$B$782,H$47)+'СЕТ СН'!$G$11+СВЦЭМ!$D$10+'СЕТ СН'!$G$6-'СЕТ СН'!$G$23</f>
        <v>2065.9812185000001</v>
      </c>
      <c r="I49" s="36">
        <f>SUMIFS(СВЦЭМ!$D$39:$D$782,СВЦЭМ!$A$39:$A$782,$A49,СВЦЭМ!$B$39:$B$782,I$47)+'СЕТ СН'!$G$11+СВЦЭМ!$D$10+'СЕТ СН'!$G$6-'СЕТ СН'!$G$23</f>
        <v>1991.29305325</v>
      </c>
      <c r="J49" s="36">
        <f>SUMIFS(СВЦЭМ!$D$39:$D$782,СВЦЭМ!$A$39:$A$782,$A49,СВЦЭМ!$B$39:$B$782,J$47)+'СЕТ СН'!$G$11+СВЦЭМ!$D$10+'СЕТ СН'!$G$6-'СЕТ СН'!$G$23</f>
        <v>1938.3244876099998</v>
      </c>
      <c r="K49" s="36">
        <f>SUMIFS(СВЦЭМ!$D$39:$D$782,СВЦЭМ!$A$39:$A$782,$A49,СВЦЭМ!$B$39:$B$782,K$47)+'СЕТ СН'!$G$11+СВЦЭМ!$D$10+'СЕТ СН'!$G$6-'СЕТ СН'!$G$23</f>
        <v>1910.9899735899999</v>
      </c>
      <c r="L49" s="36">
        <f>SUMIFS(СВЦЭМ!$D$39:$D$782,СВЦЭМ!$A$39:$A$782,$A49,СВЦЭМ!$B$39:$B$782,L$47)+'СЕТ СН'!$G$11+СВЦЭМ!$D$10+'СЕТ СН'!$G$6-'СЕТ СН'!$G$23</f>
        <v>1916.7310066300001</v>
      </c>
      <c r="M49" s="36">
        <f>SUMIFS(СВЦЭМ!$D$39:$D$782,СВЦЭМ!$A$39:$A$782,$A49,СВЦЭМ!$B$39:$B$782,M$47)+'СЕТ СН'!$G$11+СВЦЭМ!$D$10+'СЕТ СН'!$G$6-'СЕТ СН'!$G$23</f>
        <v>1936.5310647599999</v>
      </c>
      <c r="N49" s="36">
        <f>SUMIFS(СВЦЭМ!$D$39:$D$782,СВЦЭМ!$A$39:$A$782,$A49,СВЦЭМ!$B$39:$B$782,N$47)+'СЕТ СН'!$G$11+СВЦЭМ!$D$10+'СЕТ СН'!$G$6-'СЕТ СН'!$G$23</f>
        <v>1959.0198040599998</v>
      </c>
      <c r="O49" s="36">
        <f>SUMIFS(СВЦЭМ!$D$39:$D$782,СВЦЭМ!$A$39:$A$782,$A49,СВЦЭМ!$B$39:$B$782,O$47)+'СЕТ СН'!$G$11+СВЦЭМ!$D$10+'СЕТ СН'!$G$6-'СЕТ СН'!$G$23</f>
        <v>1957.5270314099998</v>
      </c>
      <c r="P49" s="36">
        <f>SUMIFS(СВЦЭМ!$D$39:$D$782,СВЦЭМ!$A$39:$A$782,$A49,СВЦЭМ!$B$39:$B$782,P$47)+'СЕТ СН'!$G$11+СВЦЭМ!$D$10+'СЕТ СН'!$G$6-'СЕТ СН'!$G$23</f>
        <v>1969.8556092700001</v>
      </c>
      <c r="Q49" s="36">
        <f>SUMIFS(СВЦЭМ!$D$39:$D$782,СВЦЭМ!$A$39:$A$782,$A49,СВЦЭМ!$B$39:$B$782,Q$47)+'СЕТ СН'!$G$11+СВЦЭМ!$D$10+'СЕТ СН'!$G$6-'СЕТ СН'!$G$23</f>
        <v>1990.5221946900001</v>
      </c>
      <c r="R49" s="36">
        <f>SUMIFS(СВЦЭМ!$D$39:$D$782,СВЦЭМ!$A$39:$A$782,$A49,СВЦЭМ!$B$39:$B$782,R$47)+'СЕТ СН'!$G$11+СВЦЭМ!$D$10+'СЕТ СН'!$G$6-'СЕТ СН'!$G$23</f>
        <v>1994.3528300399998</v>
      </c>
      <c r="S49" s="36">
        <f>SUMIFS(СВЦЭМ!$D$39:$D$782,СВЦЭМ!$A$39:$A$782,$A49,СВЦЭМ!$B$39:$B$782,S$47)+'СЕТ СН'!$G$11+СВЦЭМ!$D$10+'СЕТ СН'!$G$6-'СЕТ СН'!$G$23</f>
        <v>1994.1639556300001</v>
      </c>
      <c r="T49" s="36">
        <f>SUMIFS(СВЦЭМ!$D$39:$D$782,СВЦЭМ!$A$39:$A$782,$A49,СВЦЭМ!$B$39:$B$782,T$47)+'СЕТ СН'!$G$11+СВЦЭМ!$D$10+'СЕТ СН'!$G$6-'СЕТ СН'!$G$23</f>
        <v>1966.7643820399999</v>
      </c>
      <c r="U49" s="36">
        <f>SUMIFS(СВЦЭМ!$D$39:$D$782,СВЦЭМ!$A$39:$A$782,$A49,СВЦЭМ!$B$39:$B$782,U$47)+'СЕТ СН'!$G$11+СВЦЭМ!$D$10+'СЕТ СН'!$G$6-'СЕТ СН'!$G$23</f>
        <v>1937.4135304800002</v>
      </c>
      <c r="V49" s="36">
        <f>SUMIFS(СВЦЭМ!$D$39:$D$782,СВЦЭМ!$A$39:$A$782,$A49,СВЦЭМ!$B$39:$B$782,V$47)+'СЕТ СН'!$G$11+СВЦЭМ!$D$10+'СЕТ СН'!$G$6-'СЕТ СН'!$G$23</f>
        <v>1888.36866611</v>
      </c>
      <c r="W49" s="36">
        <f>SUMIFS(СВЦЭМ!$D$39:$D$782,СВЦЭМ!$A$39:$A$782,$A49,СВЦЭМ!$B$39:$B$782,W$47)+'СЕТ СН'!$G$11+СВЦЭМ!$D$10+'СЕТ СН'!$G$6-'СЕТ СН'!$G$23</f>
        <v>1884.5386921600002</v>
      </c>
      <c r="X49" s="36">
        <f>SUMIFS(СВЦЭМ!$D$39:$D$782,СВЦЭМ!$A$39:$A$782,$A49,СВЦЭМ!$B$39:$B$782,X$47)+'СЕТ СН'!$G$11+СВЦЭМ!$D$10+'СЕТ СН'!$G$6-'СЕТ СН'!$G$23</f>
        <v>1938.8263395600002</v>
      </c>
      <c r="Y49" s="36">
        <f>SUMIFS(СВЦЭМ!$D$39:$D$782,СВЦЭМ!$A$39:$A$782,$A49,СВЦЭМ!$B$39:$B$782,Y$47)+'СЕТ СН'!$G$11+СВЦЭМ!$D$10+'СЕТ СН'!$G$6-'СЕТ СН'!$G$23</f>
        <v>2079.44883076</v>
      </c>
    </row>
    <row r="50" spans="1:25" ht="15.75" x14ac:dyDescent="0.2">
      <c r="A50" s="35">
        <f t="shared" ref="A50:A78" si="1">A49+1</f>
        <v>45415</v>
      </c>
      <c r="B50" s="36">
        <f>SUMIFS(СВЦЭМ!$D$39:$D$782,СВЦЭМ!$A$39:$A$782,$A50,СВЦЭМ!$B$39:$B$782,B$47)+'СЕТ СН'!$G$11+СВЦЭМ!$D$10+'СЕТ СН'!$G$6-'СЕТ СН'!$G$23</f>
        <v>2170.7560624799999</v>
      </c>
      <c r="C50" s="36">
        <f>SUMIFS(СВЦЭМ!$D$39:$D$782,СВЦЭМ!$A$39:$A$782,$A50,СВЦЭМ!$B$39:$B$782,C$47)+'СЕТ СН'!$G$11+СВЦЭМ!$D$10+'СЕТ СН'!$G$6-'СЕТ СН'!$G$23</f>
        <v>2216.9614161499999</v>
      </c>
      <c r="D50" s="36">
        <f>SUMIFS(СВЦЭМ!$D$39:$D$782,СВЦЭМ!$A$39:$A$782,$A50,СВЦЭМ!$B$39:$B$782,D$47)+'СЕТ СН'!$G$11+СВЦЭМ!$D$10+'СЕТ СН'!$G$6-'СЕТ СН'!$G$23</f>
        <v>2243.6379771900001</v>
      </c>
      <c r="E50" s="36">
        <f>SUMIFS(СВЦЭМ!$D$39:$D$782,СВЦЭМ!$A$39:$A$782,$A50,СВЦЭМ!$B$39:$B$782,E$47)+'СЕТ СН'!$G$11+СВЦЭМ!$D$10+'СЕТ СН'!$G$6-'СЕТ СН'!$G$23</f>
        <v>2264.5115752400002</v>
      </c>
      <c r="F50" s="36">
        <f>SUMIFS(СВЦЭМ!$D$39:$D$782,СВЦЭМ!$A$39:$A$782,$A50,СВЦЭМ!$B$39:$B$782,F$47)+'СЕТ СН'!$G$11+СВЦЭМ!$D$10+'СЕТ СН'!$G$6-'СЕТ СН'!$G$23</f>
        <v>2258.4915787700002</v>
      </c>
      <c r="G50" s="36">
        <f>SUMIFS(СВЦЭМ!$D$39:$D$782,СВЦЭМ!$A$39:$A$782,$A50,СВЦЭМ!$B$39:$B$782,G$47)+'СЕТ СН'!$G$11+СВЦЭМ!$D$10+'СЕТ СН'!$G$6-'СЕТ СН'!$G$23</f>
        <v>2246.7898443600002</v>
      </c>
      <c r="H50" s="36">
        <f>SUMIFS(СВЦЭМ!$D$39:$D$782,СВЦЭМ!$A$39:$A$782,$A50,СВЦЭМ!$B$39:$B$782,H$47)+'СЕТ СН'!$G$11+СВЦЭМ!$D$10+'СЕТ СН'!$G$6-'СЕТ СН'!$G$23</f>
        <v>2173.5305395099999</v>
      </c>
      <c r="I50" s="36">
        <f>SUMIFS(СВЦЭМ!$D$39:$D$782,СВЦЭМ!$A$39:$A$782,$A50,СВЦЭМ!$B$39:$B$782,I$47)+'СЕТ СН'!$G$11+СВЦЭМ!$D$10+'СЕТ СН'!$G$6-'СЕТ СН'!$G$23</f>
        <v>2084.5956104900001</v>
      </c>
      <c r="J50" s="36">
        <f>SUMIFS(СВЦЭМ!$D$39:$D$782,СВЦЭМ!$A$39:$A$782,$A50,СВЦЭМ!$B$39:$B$782,J$47)+'СЕТ СН'!$G$11+СВЦЭМ!$D$10+'СЕТ СН'!$G$6-'СЕТ СН'!$G$23</f>
        <v>2031.5637885599999</v>
      </c>
      <c r="K50" s="36">
        <f>SUMIFS(СВЦЭМ!$D$39:$D$782,СВЦЭМ!$A$39:$A$782,$A50,СВЦЭМ!$B$39:$B$782,K$47)+'СЕТ СН'!$G$11+СВЦЭМ!$D$10+'СЕТ СН'!$G$6-'СЕТ СН'!$G$23</f>
        <v>2016.4706722699998</v>
      </c>
      <c r="L50" s="36">
        <f>SUMIFS(СВЦЭМ!$D$39:$D$782,СВЦЭМ!$A$39:$A$782,$A50,СВЦЭМ!$B$39:$B$782,L$47)+'СЕТ СН'!$G$11+СВЦЭМ!$D$10+'СЕТ СН'!$G$6-'СЕТ СН'!$G$23</f>
        <v>2005.0070103799999</v>
      </c>
      <c r="M50" s="36">
        <f>SUMIFS(СВЦЭМ!$D$39:$D$782,СВЦЭМ!$A$39:$A$782,$A50,СВЦЭМ!$B$39:$B$782,M$47)+'СЕТ СН'!$G$11+СВЦЭМ!$D$10+'СЕТ СН'!$G$6-'СЕТ СН'!$G$23</f>
        <v>2016.3086485099998</v>
      </c>
      <c r="N50" s="36">
        <f>SUMIFS(СВЦЭМ!$D$39:$D$782,СВЦЭМ!$A$39:$A$782,$A50,СВЦЭМ!$B$39:$B$782,N$47)+'СЕТ СН'!$G$11+СВЦЭМ!$D$10+'СЕТ СН'!$G$6-'СЕТ СН'!$G$23</f>
        <v>1981.0233226599998</v>
      </c>
      <c r="O50" s="36">
        <f>SUMIFS(СВЦЭМ!$D$39:$D$782,СВЦЭМ!$A$39:$A$782,$A50,СВЦЭМ!$B$39:$B$782,O$47)+'СЕТ СН'!$G$11+СВЦЭМ!$D$10+'СЕТ СН'!$G$6-'СЕТ СН'!$G$23</f>
        <v>1980.0633313499998</v>
      </c>
      <c r="P50" s="36">
        <f>SUMIFS(СВЦЭМ!$D$39:$D$782,СВЦЭМ!$A$39:$A$782,$A50,СВЦЭМ!$B$39:$B$782,P$47)+'СЕТ СН'!$G$11+СВЦЭМ!$D$10+'СЕТ СН'!$G$6-'СЕТ СН'!$G$23</f>
        <v>2032.2579043300002</v>
      </c>
      <c r="Q50" s="36">
        <f>SUMIFS(СВЦЭМ!$D$39:$D$782,СВЦЭМ!$A$39:$A$782,$A50,СВЦЭМ!$B$39:$B$782,Q$47)+'СЕТ СН'!$G$11+СВЦЭМ!$D$10+'СЕТ СН'!$G$6-'СЕТ СН'!$G$23</f>
        <v>2051.8011090199998</v>
      </c>
      <c r="R50" s="36">
        <f>SUMIFS(СВЦЭМ!$D$39:$D$782,СВЦЭМ!$A$39:$A$782,$A50,СВЦЭМ!$B$39:$B$782,R$47)+'СЕТ СН'!$G$11+СВЦЭМ!$D$10+'СЕТ СН'!$G$6-'СЕТ СН'!$G$23</f>
        <v>2070.8064730599999</v>
      </c>
      <c r="S50" s="36">
        <f>SUMIFS(СВЦЭМ!$D$39:$D$782,СВЦЭМ!$A$39:$A$782,$A50,СВЦЭМ!$B$39:$B$782,S$47)+'СЕТ СН'!$G$11+СВЦЭМ!$D$10+'СЕТ СН'!$G$6-'СЕТ СН'!$G$23</f>
        <v>2051.29391072</v>
      </c>
      <c r="T50" s="36">
        <f>SUMIFS(СВЦЭМ!$D$39:$D$782,СВЦЭМ!$A$39:$A$782,$A50,СВЦЭМ!$B$39:$B$782,T$47)+'СЕТ СН'!$G$11+СВЦЭМ!$D$10+'СЕТ СН'!$G$6-'СЕТ СН'!$G$23</f>
        <v>2031.5006207199999</v>
      </c>
      <c r="U50" s="36">
        <f>SUMIFS(СВЦЭМ!$D$39:$D$782,СВЦЭМ!$A$39:$A$782,$A50,СВЦЭМ!$B$39:$B$782,U$47)+'СЕТ СН'!$G$11+СВЦЭМ!$D$10+'СЕТ СН'!$G$6-'СЕТ СН'!$G$23</f>
        <v>2017.54802685</v>
      </c>
      <c r="V50" s="36">
        <f>SUMIFS(СВЦЭМ!$D$39:$D$782,СВЦЭМ!$A$39:$A$782,$A50,СВЦЭМ!$B$39:$B$782,V$47)+'СЕТ СН'!$G$11+СВЦЭМ!$D$10+'СЕТ СН'!$G$6-'СЕТ СН'!$G$23</f>
        <v>1998.61391443</v>
      </c>
      <c r="W50" s="36">
        <f>SUMIFS(СВЦЭМ!$D$39:$D$782,СВЦЭМ!$A$39:$A$782,$A50,СВЦЭМ!$B$39:$B$782,W$47)+'СЕТ СН'!$G$11+СВЦЭМ!$D$10+'СЕТ СН'!$G$6-'СЕТ СН'!$G$23</f>
        <v>1983.5102967799999</v>
      </c>
      <c r="X50" s="36">
        <f>SUMIFS(СВЦЭМ!$D$39:$D$782,СВЦЭМ!$A$39:$A$782,$A50,СВЦЭМ!$B$39:$B$782,X$47)+'СЕТ СН'!$G$11+СВЦЭМ!$D$10+'СЕТ СН'!$G$6-'СЕТ СН'!$G$23</f>
        <v>2025.5800815900002</v>
      </c>
      <c r="Y50" s="36">
        <f>SUMIFS(СВЦЭМ!$D$39:$D$782,СВЦЭМ!$A$39:$A$782,$A50,СВЦЭМ!$B$39:$B$782,Y$47)+'СЕТ СН'!$G$11+СВЦЭМ!$D$10+'СЕТ СН'!$G$6-'СЕТ СН'!$G$23</f>
        <v>2101.6208953300002</v>
      </c>
    </row>
    <row r="51" spans="1:25" ht="15.75" x14ac:dyDescent="0.2">
      <c r="A51" s="35">
        <f t="shared" si="1"/>
        <v>45416</v>
      </c>
      <c r="B51" s="36">
        <f>SUMIFS(СВЦЭМ!$D$39:$D$782,СВЦЭМ!$A$39:$A$782,$A51,СВЦЭМ!$B$39:$B$782,B$47)+'СЕТ СН'!$G$11+СВЦЭМ!$D$10+'СЕТ СН'!$G$6-'СЕТ СН'!$G$23</f>
        <v>2099.0157509599999</v>
      </c>
      <c r="C51" s="36">
        <f>SUMIFS(СВЦЭМ!$D$39:$D$782,СВЦЭМ!$A$39:$A$782,$A51,СВЦЭМ!$B$39:$B$782,C$47)+'СЕТ СН'!$G$11+СВЦЭМ!$D$10+'СЕТ СН'!$G$6-'СЕТ СН'!$G$23</f>
        <v>2120.59275957</v>
      </c>
      <c r="D51" s="36">
        <f>SUMIFS(СВЦЭМ!$D$39:$D$782,СВЦЭМ!$A$39:$A$782,$A51,СВЦЭМ!$B$39:$B$782,D$47)+'СЕТ СН'!$G$11+СВЦЭМ!$D$10+'СЕТ СН'!$G$6-'СЕТ СН'!$G$23</f>
        <v>2156.4955099399999</v>
      </c>
      <c r="E51" s="36">
        <f>SUMIFS(СВЦЭМ!$D$39:$D$782,СВЦЭМ!$A$39:$A$782,$A51,СВЦЭМ!$B$39:$B$782,E$47)+'СЕТ СН'!$G$11+СВЦЭМ!$D$10+'СЕТ СН'!$G$6-'СЕТ СН'!$G$23</f>
        <v>2184.6045941500001</v>
      </c>
      <c r="F51" s="36">
        <f>SUMIFS(СВЦЭМ!$D$39:$D$782,СВЦЭМ!$A$39:$A$782,$A51,СВЦЭМ!$B$39:$B$782,F$47)+'СЕТ СН'!$G$11+СВЦЭМ!$D$10+'СЕТ СН'!$G$6-'СЕТ СН'!$G$23</f>
        <v>2210.1538377699999</v>
      </c>
      <c r="G51" s="36">
        <f>SUMIFS(СВЦЭМ!$D$39:$D$782,СВЦЭМ!$A$39:$A$782,$A51,СВЦЭМ!$B$39:$B$782,G$47)+'СЕТ СН'!$G$11+СВЦЭМ!$D$10+'СЕТ СН'!$G$6-'СЕТ СН'!$G$23</f>
        <v>2199.61232677</v>
      </c>
      <c r="H51" s="36">
        <f>SUMIFS(СВЦЭМ!$D$39:$D$782,СВЦЭМ!$A$39:$A$782,$A51,СВЦЭМ!$B$39:$B$782,H$47)+'СЕТ СН'!$G$11+СВЦЭМ!$D$10+'СЕТ СН'!$G$6-'СЕТ СН'!$G$23</f>
        <v>2079.6397678200001</v>
      </c>
      <c r="I51" s="36">
        <f>SUMIFS(СВЦЭМ!$D$39:$D$782,СВЦЭМ!$A$39:$A$782,$A51,СВЦЭМ!$B$39:$B$782,I$47)+'СЕТ СН'!$G$11+СВЦЭМ!$D$10+'СЕТ СН'!$G$6-'СЕТ СН'!$G$23</f>
        <v>2026.91524411</v>
      </c>
      <c r="J51" s="36">
        <f>SUMIFS(СВЦЭМ!$D$39:$D$782,СВЦЭМ!$A$39:$A$782,$A51,СВЦЭМ!$B$39:$B$782,J$47)+'СЕТ СН'!$G$11+СВЦЭМ!$D$10+'СЕТ СН'!$G$6-'СЕТ СН'!$G$23</f>
        <v>1952.9737454699998</v>
      </c>
      <c r="K51" s="36">
        <f>SUMIFS(СВЦЭМ!$D$39:$D$782,СВЦЭМ!$A$39:$A$782,$A51,СВЦЭМ!$B$39:$B$782,K$47)+'СЕТ СН'!$G$11+СВЦЭМ!$D$10+'СЕТ СН'!$G$6-'СЕТ СН'!$G$23</f>
        <v>1918.5310153999999</v>
      </c>
      <c r="L51" s="36">
        <f>SUMIFS(СВЦЭМ!$D$39:$D$782,СВЦЭМ!$A$39:$A$782,$A51,СВЦЭМ!$B$39:$B$782,L$47)+'СЕТ СН'!$G$11+СВЦЭМ!$D$10+'СЕТ СН'!$G$6-'СЕТ СН'!$G$23</f>
        <v>1860.6816660499999</v>
      </c>
      <c r="M51" s="36">
        <f>SUMIFS(СВЦЭМ!$D$39:$D$782,СВЦЭМ!$A$39:$A$782,$A51,СВЦЭМ!$B$39:$B$782,M$47)+'СЕТ СН'!$G$11+СВЦЭМ!$D$10+'СЕТ СН'!$G$6-'СЕТ СН'!$G$23</f>
        <v>1860.7304101899999</v>
      </c>
      <c r="N51" s="36">
        <f>SUMIFS(СВЦЭМ!$D$39:$D$782,СВЦЭМ!$A$39:$A$782,$A51,СВЦЭМ!$B$39:$B$782,N$47)+'СЕТ СН'!$G$11+СВЦЭМ!$D$10+'СЕТ СН'!$G$6-'СЕТ СН'!$G$23</f>
        <v>1877.7363701200002</v>
      </c>
      <c r="O51" s="36">
        <f>SUMIFS(СВЦЭМ!$D$39:$D$782,СВЦЭМ!$A$39:$A$782,$A51,СВЦЭМ!$B$39:$B$782,O$47)+'СЕТ СН'!$G$11+СВЦЭМ!$D$10+'СЕТ СН'!$G$6-'СЕТ СН'!$G$23</f>
        <v>1891.5908375399999</v>
      </c>
      <c r="P51" s="36">
        <f>SUMIFS(СВЦЭМ!$D$39:$D$782,СВЦЭМ!$A$39:$A$782,$A51,СВЦЭМ!$B$39:$B$782,P$47)+'СЕТ СН'!$G$11+СВЦЭМ!$D$10+'СЕТ СН'!$G$6-'СЕТ СН'!$G$23</f>
        <v>1907.64828416</v>
      </c>
      <c r="Q51" s="36">
        <f>SUMIFS(СВЦЭМ!$D$39:$D$782,СВЦЭМ!$A$39:$A$782,$A51,СВЦЭМ!$B$39:$B$782,Q$47)+'СЕТ СН'!$G$11+СВЦЭМ!$D$10+'СЕТ СН'!$G$6-'СЕТ СН'!$G$23</f>
        <v>1921.3173600099999</v>
      </c>
      <c r="R51" s="36">
        <f>SUMIFS(СВЦЭМ!$D$39:$D$782,СВЦЭМ!$A$39:$A$782,$A51,СВЦЭМ!$B$39:$B$782,R$47)+'СЕТ СН'!$G$11+СВЦЭМ!$D$10+'СЕТ СН'!$G$6-'СЕТ СН'!$G$23</f>
        <v>1930.6117208400001</v>
      </c>
      <c r="S51" s="36">
        <f>SUMIFS(СВЦЭМ!$D$39:$D$782,СВЦЭМ!$A$39:$A$782,$A51,СВЦЭМ!$B$39:$B$782,S$47)+'СЕТ СН'!$G$11+СВЦЭМ!$D$10+'СЕТ СН'!$G$6-'СЕТ СН'!$G$23</f>
        <v>1919.0352595700001</v>
      </c>
      <c r="T51" s="36">
        <f>SUMIFS(СВЦЭМ!$D$39:$D$782,СВЦЭМ!$A$39:$A$782,$A51,СВЦЭМ!$B$39:$B$782,T$47)+'СЕТ СН'!$G$11+СВЦЭМ!$D$10+'СЕТ СН'!$G$6-'СЕТ СН'!$G$23</f>
        <v>1895.51498816</v>
      </c>
      <c r="U51" s="36">
        <f>SUMIFS(СВЦЭМ!$D$39:$D$782,СВЦЭМ!$A$39:$A$782,$A51,СВЦЭМ!$B$39:$B$782,U$47)+'СЕТ СН'!$G$11+СВЦЭМ!$D$10+'СЕТ СН'!$G$6-'СЕТ СН'!$G$23</f>
        <v>1897.0407641400002</v>
      </c>
      <c r="V51" s="36">
        <f>SUMIFS(СВЦЭМ!$D$39:$D$782,СВЦЭМ!$A$39:$A$782,$A51,СВЦЭМ!$B$39:$B$782,V$47)+'СЕТ СН'!$G$11+СВЦЭМ!$D$10+'СЕТ СН'!$G$6-'СЕТ СН'!$G$23</f>
        <v>1928.5282928000001</v>
      </c>
      <c r="W51" s="36">
        <f>SUMIFS(СВЦЭМ!$D$39:$D$782,СВЦЭМ!$A$39:$A$782,$A51,СВЦЭМ!$B$39:$B$782,W$47)+'СЕТ СН'!$G$11+СВЦЭМ!$D$10+'СЕТ СН'!$G$6-'СЕТ СН'!$G$23</f>
        <v>1892.3561203899999</v>
      </c>
      <c r="X51" s="36">
        <f>SUMIFS(СВЦЭМ!$D$39:$D$782,СВЦЭМ!$A$39:$A$782,$A51,СВЦЭМ!$B$39:$B$782,X$47)+'СЕТ СН'!$G$11+СВЦЭМ!$D$10+'СЕТ СН'!$G$6-'СЕТ СН'!$G$23</f>
        <v>1939.0437882199999</v>
      </c>
      <c r="Y51" s="36">
        <f>SUMIFS(СВЦЭМ!$D$39:$D$782,СВЦЭМ!$A$39:$A$782,$A51,СВЦЭМ!$B$39:$B$782,Y$47)+'СЕТ СН'!$G$11+СВЦЭМ!$D$10+'СЕТ СН'!$G$6-'СЕТ СН'!$G$23</f>
        <v>2015.7340514699999</v>
      </c>
    </row>
    <row r="52" spans="1:25" ht="15.75" x14ac:dyDescent="0.2">
      <c r="A52" s="35">
        <f t="shared" si="1"/>
        <v>45417</v>
      </c>
      <c r="B52" s="36">
        <f>SUMIFS(СВЦЭМ!$D$39:$D$782,СВЦЭМ!$A$39:$A$782,$A52,СВЦЭМ!$B$39:$B$782,B$47)+'СЕТ СН'!$G$11+СВЦЭМ!$D$10+'СЕТ СН'!$G$6-'СЕТ СН'!$G$23</f>
        <v>2083.9267792599999</v>
      </c>
      <c r="C52" s="36">
        <f>SUMIFS(СВЦЭМ!$D$39:$D$782,СВЦЭМ!$A$39:$A$782,$A52,СВЦЭМ!$B$39:$B$782,C$47)+'СЕТ СН'!$G$11+СВЦЭМ!$D$10+'СЕТ СН'!$G$6-'СЕТ СН'!$G$23</f>
        <v>2145.6185746199999</v>
      </c>
      <c r="D52" s="36">
        <f>SUMIFS(СВЦЭМ!$D$39:$D$782,СВЦЭМ!$A$39:$A$782,$A52,СВЦЭМ!$B$39:$B$782,D$47)+'СЕТ СН'!$G$11+СВЦЭМ!$D$10+'СЕТ СН'!$G$6-'СЕТ СН'!$G$23</f>
        <v>2177.8608831699999</v>
      </c>
      <c r="E52" s="36">
        <f>SUMIFS(СВЦЭМ!$D$39:$D$782,СВЦЭМ!$A$39:$A$782,$A52,СВЦЭМ!$B$39:$B$782,E$47)+'СЕТ СН'!$G$11+СВЦЭМ!$D$10+'СЕТ СН'!$G$6-'СЕТ СН'!$G$23</f>
        <v>2200.9810273100002</v>
      </c>
      <c r="F52" s="36">
        <f>SUMIFS(СВЦЭМ!$D$39:$D$782,СВЦЭМ!$A$39:$A$782,$A52,СВЦЭМ!$B$39:$B$782,F$47)+'СЕТ СН'!$G$11+СВЦЭМ!$D$10+'СЕТ СН'!$G$6-'СЕТ СН'!$G$23</f>
        <v>2211.2650943799999</v>
      </c>
      <c r="G52" s="36">
        <f>SUMIFS(СВЦЭМ!$D$39:$D$782,СВЦЭМ!$A$39:$A$782,$A52,СВЦЭМ!$B$39:$B$782,G$47)+'СЕТ СН'!$G$11+СВЦЭМ!$D$10+'СЕТ СН'!$G$6-'СЕТ СН'!$G$23</f>
        <v>2191.1800659199998</v>
      </c>
      <c r="H52" s="36">
        <f>SUMIFS(СВЦЭМ!$D$39:$D$782,СВЦЭМ!$A$39:$A$782,$A52,СВЦЭМ!$B$39:$B$782,H$47)+'СЕТ СН'!$G$11+СВЦЭМ!$D$10+'СЕТ СН'!$G$6-'СЕТ СН'!$G$23</f>
        <v>2186.8033161799999</v>
      </c>
      <c r="I52" s="36">
        <f>SUMIFS(СВЦЭМ!$D$39:$D$782,СВЦЭМ!$A$39:$A$782,$A52,СВЦЭМ!$B$39:$B$782,I$47)+'СЕТ СН'!$G$11+СВЦЭМ!$D$10+'СЕТ СН'!$G$6-'СЕТ СН'!$G$23</f>
        <v>2145.9081979500002</v>
      </c>
      <c r="J52" s="36">
        <f>SUMIFS(СВЦЭМ!$D$39:$D$782,СВЦЭМ!$A$39:$A$782,$A52,СВЦЭМ!$B$39:$B$782,J$47)+'СЕТ СН'!$G$11+СВЦЭМ!$D$10+'СЕТ СН'!$G$6-'СЕТ СН'!$G$23</f>
        <v>2051.5015668999999</v>
      </c>
      <c r="K52" s="36">
        <f>SUMIFS(СВЦЭМ!$D$39:$D$782,СВЦЭМ!$A$39:$A$782,$A52,СВЦЭМ!$B$39:$B$782,K$47)+'СЕТ СН'!$G$11+СВЦЭМ!$D$10+'СЕТ СН'!$G$6-'СЕТ СН'!$G$23</f>
        <v>1993.2094539300001</v>
      </c>
      <c r="L52" s="36">
        <f>SUMIFS(СВЦЭМ!$D$39:$D$782,СВЦЭМ!$A$39:$A$782,$A52,СВЦЭМ!$B$39:$B$782,L$47)+'СЕТ СН'!$G$11+СВЦЭМ!$D$10+'СЕТ СН'!$G$6-'СЕТ СН'!$G$23</f>
        <v>1943.5174624400001</v>
      </c>
      <c r="M52" s="36">
        <f>SUMIFS(СВЦЭМ!$D$39:$D$782,СВЦЭМ!$A$39:$A$782,$A52,СВЦЭМ!$B$39:$B$782,M$47)+'СЕТ СН'!$G$11+СВЦЭМ!$D$10+'СЕТ СН'!$G$6-'СЕТ СН'!$G$23</f>
        <v>1934.5559982300001</v>
      </c>
      <c r="N52" s="36">
        <f>SUMIFS(СВЦЭМ!$D$39:$D$782,СВЦЭМ!$A$39:$A$782,$A52,СВЦЭМ!$B$39:$B$782,N$47)+'СЕТ СН'!$G$11+СВЦЭМ!$D$10+'СЕТ СН'!$G$6-'СЕТ СН'!$G$23</f>
        <v>1943.0401759599999</v>
      </c>
      <c r="O52" s="36">
        <f>SUMIFS(СВЦЭМ!$D$39:$D$782,СВЦЭМ!$A$39:$A$782,$A52,СВЦЭМ!$B$39:$B$782,O$47)+'СЕТ СН'!$G$11+СВЦЭМ!$D$10+'СЕТ СН'!$G$6-'СЕТ СН'!$G$23</f>
        <v>1975.3061325499998</v>
      </c>
      <c r="P52" s="36">
        <f>SUMIFS(СВЦЭМ!$D$39:$D$782,СВЦЭМ!$A$39:$A$782,$A52,СВЦЭМ!$B$39:$B$782,P$47)+'СЕТ СН'!$G$11+СВЦЭМ!$D$10+'СЕТ СН'!$G$6-'СЕТ СН'!$G$23</f>
        <v>1993.4211937199998</v>
      </c>
      <c r="Q52" s="36">
        <f>SUMIFS(СВЦЭМ!$D$39:$D$782,СВЦЭМ!$A$39:$A$782,$A52,СВЦЭМ!$B$39:$B$782,Q$47)+'СЕТ СН'!$G$11+СВЦЭМ!$D$10+'СЕТ СН'!$G$6-'СЕТ СН'!$G$23</f>
        <v>2013.9824979300001</v>
      </c>
      <c r="R52" s="36">
        <f>SUMIFS(СВЦЭМ!$D$39:$D$782,СВЦЭМ!$A$39:$A$782,$A52,СВЦЭМ!$B$39:$B$782,R$47)+'СЕТ СН'!$G$11+СВЦЭМ!$D$10+'СЕТ СН'!$G$6-'СЕТ СН'!$G$23</f>
        <v>2032.38069984</v>
      </c>
      <c r="S52" s="36">
        <f>SUMIFS(СВЦЭМ!$D$39:$D$782,СВЦЭМ!$A$39:$A$782,$A52,СВЦЭМ!$B$39:$B$782,S$47)+'СЕТ СН'!$G$11+СВЦЭМ!$D$10+'СЕТ СН'!$G$6-'СЕТ СН'!$G$23</f>
        <v>2016.1656517299998</v>
      </c>
      <c r="T52" s="36">
        <f>SUMIFS(СВЦЭМ!$D$39:$D$782,СВЦЭМ!$A$39:$A$782,$A52,СВЦЭМ!$B$39:$B$782,T$47)+'СЕТ СН'!$G$11+СВЦЭМ!$D$10+'СЕТ СН'!$G$6-'СЕТ СН'!$G$23</f>
        <v>1974.9346480499999</v>
      </c>
      <c r="U52" s="36">
        <f>SUMIFS(СВЦЭМ!$D$39:$D$782,СВЦЭМ!$A$39:$A$782,$A52,СВЦЭМ!$B$39:$B$782,U$47)+'СЕТ СН'!$G$11+СВЦЭМ!$D$10+'СЕТ СН'!$G$6-'СЕТ СН'!$G$23</f>
        <v>1967.5084253800001</v>
      </c>
      <c r="V52" s="36">
        <f>SUMIFS(СВЦЭМ!$D$39:$D$782,СВЦЭМ!$A$39:$A$782,$A52,СВЦЭМ!$B$39:$B$782,V$47)+'СЕТ СН'!$G$11+СВЦЭМ!$D$10+'СЕТ СН'!$G$6-'СЕТ СН'!$G$23</f>
        <v>1929.9591629199999</v>
      </c>
      <c r="W52" s="36">
        <f>SUMIFS(СВЦЭМ!$D$39:$D$782,СВЦЭМ!$A$39:$A$782,$A52,СВЦЭМ!$B$39:$B$782,W$47)+'СЕТ СН'!$G$11+СВЦЭМ!$D$10+'СЕТ СН'!$G$6-'СЕТ СН'!$G$23</f>
        <v>1894.6427071600001</v>
      </c>
      <c r="X52" s="36">
        <f>SUMIFS(СВЦЭМ!$D$39:$D$782,СВЦЭМ!$A$39:$A$782,$A52,СВЦЭМ!$B$39:$B$782,X$47)+'СЕТ СН'!$G$11+СВЦЭМ!$D$10+'СЕТ СН'!$G$6-'СЕТ СН'!$G$23</f>
        <v>1944.64737754</v>
      </c>
      <c r="Y52" s="36">
        <f>SUMIFS(СВЦЭМ!$D$39:$D$782,СВЦЭМ!$A$39:$A$782,$A52,СВЦЭМ!$B$39:$B$782,Y$47)+'СЕТ СН'!$G$11+СВЦЭМ!$D$10+'СЕТ СН'!$G$6-'СЕТ СН'!$G$23</f>
        <v>2011.5755211199998</v>
      </c>
    </row>
    <row r="53" spans="1:25" ht="15.75" x14ac:dyDescent="0.2">
      <c r="A53" s="35">
        <f t="shared" si="1"/>
        <v>45418</v>
      </c>
      <c r="B53" s="36">
        <f>SUMIFS(СВЦЭМ!$D$39:$D$782,СВЦЭМ!$A$39:$A$782,$A53,СВЦЭМ!$B$39:$B$782,B$47)+'СЕТ СН'!$G$11+СВЦЭМ!$D$10+'СЕТ СН'!$G$6-'СЕТ СН'!$G$23</f>
        <v>2042.95593396</v>
      </c>
      <c r="C53" s="36">
        <f>SUMIFS(СВЦЭМ!$D$39:$D$782,СВЦЭМ!$A$39:$A$782,$A53,СВЦЭМ!$B$39:$B$782,C$47)+'СЕТ СН'!$G$11+СВЦЭМ!$D$10+'СЕТ СН'!$G$6-'СЕТ СН'!$G$23</f>
        <v>2056.8046850400001</v>
      </c>
      <c r="D53" s="36">
        <f>SUMIFS(СВЦЭМ!$D$39:$D$782,СВЦЭМ!$A$39:$A$782,$A53,СВЦЭМ!$B$39:$B$782,D$47)+'СЕТ СН'!$G$11+СВЦЭМ!$D$10+'СЕТ СН'!$G$6-'СЕТ СН'!$G$23</f>
        <v>2118.73895584</v>
      </c>
      <c r="E53" s="36">
        <f>SUMIFS(СВЦЭМ!$D$39:$D$782,СВЦЭМ!$A$39:$A$782,$A53,СВЦЭМ!$B$39:$B$782,E$47)+'СЕТ СН'!$G$11+СВЦЭМ!$D$10+'СЕТ СН'!$G$6-'СЕТ СН'!$G$23</f>
        <v>2163.6515268899998</v>
      </c>
      <c r="F53" s="36">
        <f>SUMIFS(СВЦЭМ!$D$39:$D$782,СВЦЭМ!$A$39:$A$782,$A53,СВЦЭМ!$B$39:$B$782,F$47)+'СЕТ СН'!$G$11+СВЦЭМ!$D$10+'СЕТ СН'!$G$6-'СЕТ СН'!$G$23</f>
        <v>2154.3671881099999</v>
      </c>
      <c r="G53" s="36">
        <f>SUMIFS(СВЦЭМ!$D$39:$D$782,СВЦЭМ!$A$39:$A$782,$A53,СВЦЭМ!$B$39:$B$782,G$47)+'СЕТ СН'!$G$11+СВЦЭМ!$D$10+'СЕТ СН'!$G$6-'СЕТ СН'!$G$23</f>
        <v>2137.2463623499998</v>
      </c>
      <c r="H53" s="36">
        <f>SUMIFS(СВЦЭМ!$D$39:$D$782,СВЦЭМ!$A$39:$A$782,$A53,СВЦЭМ!$B$39:$B$782,H$47)+'СЕТ СН'!$G$11+СВЦЭМ!$D$10+'СЕТ СН'!$G$6-'СЕТ СН'!$G$23</f>
        <v>2108.05162277</v>
      </c>
      <c r="I53" s="36">
        <f>SUMIFS(СВЦЭМ!$D$39:$D$782,СВЦЭМ!$A$39:$A$782,$A53,СВЦЭМ!$B$39:$B$782,I$47)+'СЕТ СН'!$G$11+СВЦЭМ!$D$10+'СЕТ СН'!$G$6-'СЕТ СН'!$G$23</f>
        <v>2064.1185358399998</v>
      </c>
      <c r="J53" s="36">
        <f>SUMIFS(СВЦЭМ!$D$39:$D$782,СВЦЭМ!$A$39:$A$782,$A53,СВЦЭМ!$B$39:$B$782,J$47)+'СЕТ СН'!$G$11+СВЦЭМ!$D$10+'СЕТ СН'!$G$6-'СЕТ СН'!$G$23</f>
        <v>2036.1577909799998</v>
      </c>
      <c r="K53" s="36">
        <f>SUMIFS(СВЦЭМ!$D$39:$D$782,СВЦЭМ!$A$39:$A$782,$A53,СВЦЭМ!$B$39:$B$782,K$47)+'СЕТ СН'!$G$11+СВЦЭМ!$D$10+'СЕТ СН'!$G$6-'СЕТ СН'!$G$23</f>
        <v>2041.2955336800001</v>
      </c>
      <c r="L53" s="36">
        <f>SUMIFS(СВЦЭМ!$D$39:$D$782,СВЦЭМ!$A$39:$A$782,$A53,СВЦЭМ!$B$39:$B$782,L$47)+'СЕТ СН'!$G$11+СВЦЭМ!$D$10+'СЕТ СН'!$G$6-'СЕТ СН'!$G$23</f>
        <v>2008.1297769900002</v>
      </c>
      <c r="M53" s="36">
        <f>SUMIFS(СВЦЭМ!$D$39:$D$782,СВЦЭМ!$A$39:$A$782,$A53,СВЦЭМ!$B$39:$B$782,M$47)+'СЕТ СН'!$G$11+СВЦЭМ!$D$10+'СЕТ СН'!$G$6-'СЕТ СН'!$G$23</f>
        <v>2012.8411766600002</v>
      </c>
      <c r="N53" s="36">
        <f>SUMIFS(СВЦЭМ!$D$39:$D$782,СВЦЭМ!$A$39:$A$782,$A53,СВЦЭМ!$B$39:$B$782,N$47)+'СЕТ СН'!$G$11+СВЦЭМ!$D$10+'СЕТ СН'!$G$6-'СЕТ СН'!$G$23</f>
        <v>2018.2533839100001</v>
      </c>
      <c r="O53" s="36">
        <f>SUMIFS(СВЦЭМ!$D$39:$D$782,СВЦЭМ!$A$39:$A$782,$A53,СВЦЭМ!$B$39:$B$782,O$47)+'СЕТ СН'!$G$11+СВЦЭМ!$D$10+'СЕТ СН'!$G$6-'СЕТ СН'!$G$23</f>
        <v>2024.9039553100001</v>
      </c>
      <c r="P53" s="36">
        <f>SUMIFS(СВЦЭМ!$D$39:$D$782,СВЦЭМ!$A$39:$A$782,$A53,СВЦЭМ!$B$39:$B$782,P$47)+'СЕТ СН'!$G$11+СВЦЭМ!$D$10+'СЕТ СН'!$G$6-'СЕТ СН'!$G$23</f>
        <v>2033.0895033699999</v>
      </c>
      <c r="Q53" s="36">
        <f>SUMIFS(СВЦЭМ!$D$39:$D$782,СВЦЭМ!$A$39:$A$782,$A53,СВЦЭМ!$B$39:$B$782,Q$47)+'СЕТ СН'!$G$11+СВЦЭМ!$D$10+'СЕТ СН'!$G$6-'СЕТ СН'!$G$23</f>
        <v>2047.8013380100001</v>
      </c>
      <c r="R53" s="36">
        <f>SUMIFS(СВЦЭМ!$D$39:$D$782,СВЦЭМ!$A$39:$A$782,$A53,СВЦЭМ!$B$39:$B$782,R$47)+'СЕТ СН'!$G$11+СВЦЭМ!$D$10+'СЕТ СН'!$G$6-'СЕТ СН'!$G$23</f>
        <v>2049.8581943999998</v>
      </c>
      <c r="S53" s="36">
        <f>SUMIFS(СВЦЭМ!$D$39:$D$782,СВЦЭМ!$A$39:$A$782,$A53,СВЦЭМ!$B$39:$B$782,S$47)+'СЕТ СН'!$G$11+СВЦЭМ!$D$10+'СЕТ СН'!$G$6-'СЕТ СН'!$G$23</f>
        <v>2035.40742714</v>
      </c>
      <c r="T53" s="36">
        <f>SUMIFS(СВЦЭМ!$D$39:$D$782,СВЦЭМ!$A$39:$A$782,$A53,СВЦЭМ!$B$39:$B$782,T$47)+'СЕТ СН'!$G$11+СВЦЭМ!$D$10+'СЕТ СН'!$G$6-'СЕТ СН'!$G$23</f>
        <v>2016.1527808800001</v>
      </c>
      <c r="U53" s="36">
        <f>SUMIFS(СВЦЭМ!$D$39:$D$782,СВЦЭМ!$A$39:$A$782,$A53,СВЦЭМ!$B$39:$B$782,U$47)+'СЕТ СН'!$G$11+СВЦЭМ!$D$10+'СЕТ СН'!$G$6-'СЕТ СН'!$G$23</f>
        <v>2010.7525855200001</v>
      </c>
      <c r="V53" s="36">
        <f>SUMIFS(СВЦЭМ!$D$39:$D$782,СВЦЭМ!$A$39:$A$782,$A53,СВЦЭМ!$B$39:$B$782,V$47)+'СЕТ СН'!$G$11+СВЦЭМ!$D$10+'СЕТ СН'!$G$6-'СЕТ СН'!$G$23</f>
        <v>1997.58592731</v>
      </c>
      <c r="W53" s="36">
        <f>SUMIFS(СВЦЭМ!$D$39:$D$782,СВЦЭМ!$A$39:$A$782,$A53,СВЦЭМ!$B$39:$B$782,W$47)+'СЕТ СН'!$G$11+СВЦЭМ!$D$10+'СЕТ СН'!$G$6-'СЕТ СН'!$G$23</f>
        <v>1972.3192798300001</v>
      </c>
      <c r="X53" s="36">
        <f>SUMIFS(СВЦЭМ!$D$39:$D$782,СВЦЭМ!$A$39:$A$782,$A53,СВЦЭМ!$B$39:$B$782,X$47)+'СЕТ СН'!$G$11+СВЦЭМ!$D$10+'СЕТ СН'!$G$6-'СЕТ СН'!$G$23</f>
        <v>2019.1329513199998</v>
      </c>
      <c r="Y53" s="36">
        <f>SUMIFS(СВЦЭМ!$D$39:$D$782,СВЦЭМ!$A$39:$A$782,$A53,СВЦЭМ!$B$39:$B$782,Y$47)+'СЕТ СН'!$G$11+СВЦЭМ!$D$10+'СЕТ СН'!$G$6-'СЕТ СН'!$G$23</f>
        <v>2039.0617667699998</v>
      </c>
    </row>
    <row r="54" spans="1:25" ht="15.75" x14ac:dyDescent="0.2">
      <c r="A54" s="35">
        <f t="shared" si="1"/>
        <v>45419</v>
      </c>
      <c r="B54" s="36">
        <f>SUMIFS(СВЦЭМ!$D$39:$D$782,СВЦЭМ!$A$39:$A$782,$A54,СВЦЭМ!$B$39:$B$782,B$47)+'СЕТ СН'!$G$11+СВЦЭМ!$D$10+'СЕТ СН'!$G$6-'СЕТ СН'!$G$23</f>
        <v>2051.25421942</v>
      </c>
      <c r="C54" s="36">
        <f>SUMIFS(СВЦЭМ!$D$39:$D$782,СВЦЭМ!$A$39:$A$782,$A54,СВЦЭМ!$B$39:$B$782,C$47)+'СЕТ СН'!$G$11+СВЦЭМ!$D$10+'СЕТ СН'!$G$6-'СЕТ СН'!$G$23</f>
        <v>2140.5547859899998</v>
      </c>
      <c r="D54" s="36">
        <f>SUMIFS(СВЦЭМ!$D$39:$D$782,СВЦЭМ!$A$39:$A$782,$A54,СВЦЭМ!$B$39:$B$782,D$47)+'СЕТ СН'!$G$11+СВЦЭМ!$D$10+'СЕТ СН'!$G$6-'СЕТ СН'!$G$23</f>
        <v>2247.90216336</v>
      </c>
      <c r="E54" s="36">
        <f>SUMIFS(СВЦЭМ!$D$39:$D$782,СВЦЭМ!$A$39:$A$782,$A54,СВЦЭМ!$B$39:$B$782,E$47)+'СЕТ СН'!$G$11+СВЦЭМ!$D$10+'СЕТ СН'!$G$6-'СЕТ СН'!$G$23</f>
        <v>2267.9011131699999</v>
      </c>
      <c r="F54" s="36">
        <f>SUMIFS(СВЦЭМ!$D$39:$D$782,СВЦЭМ!$A$39:$A$782,$A54,СВЦЭМ!$B$39:$B$782,F$47)+'СЕТ СН'!$G$11+СВЦЭМ!$D$10+'СЕТ СН'!$G$6-'СЕТ СН'!$G$23</f>
        <v>2286.0551606499998</v>
      </c>
      <c r="G54" s="36">
        <f>SUMIFS(СВЦЭМ!$D$39:$D$782,СВЦЭМ!$A$39:$A$782,$A54,СВЦЭМ!$B$39:$B$782,G$47)+'СЕТ СН'!$G$11+СВЦЭМ!$D$10+'СЕТ СН'!$G$6-'СЕТ СН'!$G$23</f>
        <v>2245.4083417100001</v>
      </c>
      <c r="H54" s="36">
        <f>SUMIFS(СВЦЭМ!$D$39:$D$782,СВЦЭМ!$A$39:$A$782,$A54,СВЦЭМ!$B$39:$B$782,H$47)+'СЕТ СН'!$G$11+СВЦЭМ!$D$10+'СЕТ СН'!$G$6-'СЕТ СН'!$G$23</f>
        <v>2179.7905406499999</v>
      </c>
      <c r="I54" s="36">
        <f>SUMIFS(СВЦЭМ!$D$39:$D$782,СВЦЭМ!$A$39:$A$782,$A54,СВЦЭМ!$B$39:$B$782,I$47)+'СЕТ СН'!$G$11+СВЦЭМ!$D$10+'СЕТ СН'!$G$6-'СЕТ СН'!$G$23</f>
        <v>2097.4293060700002</v>
      </c>
      <c r="J54" s="36">
        <f>SUMIFS(СВЦЭМ!$D$39:$D$782,СВЦЭМ!$A$39:$A$782,$A54,СВЦЭМ!$B$39:$B$782,J$47)+'СЕТ СН'!$G$11+СВЦЭМ!$D$10+'СЕТ СН'!$G$6-'СЕТ СН'!$G$23</f>
        <v>2038.8438561100002</v>
      </c>
      <c r="K54" s="36">
        <f>SUMIFS(СВЦЭМ!$D$39:$D$782,СВЦЭМ!$A$39:$A$782,$A54,СВЦЭМ!$B$39:$B$782,K$47)+'СЕТ СН'!$G$11+СВЦЭМ!$D$10+'СЕТ СН'!$G$6-'СЕТ СН'!$G$23</f>
        <v>2029.55420104</v>
      </c>
      <c r="L54" s="36">
        <f>SUMIFS(СВЦЭМ!$D$39:$D$782,СВЦЭМ!$A$39:$A$782,$A54,СВЦЭМ!$B$39:$B$782,L$47)+'СЕТ СН'!$G$11+СВЦЭМ!$D$10+'СЕТ СН'!$G$6-'СЕТ СН'!$G$23</f>
        <v>1987.69795995</v>
      </c>
      <c r="M54" s="36">
        <f>SUMIFS(СВЦЭМ!$D$39:$D$782,СВЦЭМ!$A$39:$A$782,$A54,СВЦЭМ!$B$39:$B$782,M$47)+'СЕТ СН'!$G$11+СВЦЭМ!$D$10+'СЕТ СН'!$G$6-'СЕТ СН'!$G$23</f>
        <v>2000.1456403799998</v>
      </c>
      <c r="N54" s="36">
        <f>SUMIFS(СВЦЭМ!$D$39:$D$782,СВЦЭМ!$A$39:$A$782,$A54,СВЦЭМ!$B$39:$B$782,N$47)+'СЕТ СН'!$G$11+СВЦЭМ!$D$10+'СЕТ СН'!$G$6-'СЕТ СН'!$G$23</f>
        <v>1991.8389074900001</v>
      </c>
      <c r="O54" s="36">
        <f>SUMIFS(СВЦЭМ!$D$39:$D$782,СВЦЭМ!$A$39:$A$782,$A54,СВЦЭМ!$B$39:$B$782,O$47)+'СЕТ СН'!$G$11+СВЦЭМ!$D$10+'СЕТ СН'!$G$6-'СЕТ СН'!$G$23</f>
        <v>2010.83310901</v>
      </c>
      <c r="P54" s="36">
        <f>SUMIFS(СВЦЭМ!$D$39:$D$782,СВЦЭМ!$A$39:$A$782,$A54,СВЦЭМ!$B$39:$B$782,P$47)+'СЕТ СН'!$G$11+СВЦЭМ!$D$10+'СЕТ СН'!$G$6-'СЕТ СН'!$G$23</f>
        <v>2026.1387453000002</v>
      </c>
      <c r="Q54" s="36">
        <f>SUMIFS(СВЦЭМ!$D$39:$D$782,СВЦЭМ!$A$39:$A$782,$A54,СВЦЭМ!$B$39:$B$782,Q$47)+'СЕТ СН'!$G$11+СВЦЭМ!$D$10+'СЕТ СН'!$G$6-'СЕТ СН'!$G$23</f>
        <v>2060.18641802</v>
      </c>
      <c r="R54" s="36">
        <f>SUMIFS(СВЦЭМ!$D$39:$D$782,СВЦЭМ!$A$39:$A$782,$A54,СВЦЭМ!$B$39:$B$782,R$47)+'СЕТ СН'!$G$11+СВЦЭМ!$D$10+'СЕТ СН'!$G$6-'СЕТ СН'!$G$23</f>
        <v>2070.9007691900001</v>
      </c>
      <c r="S54" s="36">
        <f>SUMIFS(СВЦЭМ!$D$39:$D$782,СВЦЭМ!$A$39:$A$782,$A54,СВЦЭМ!$B$39:$B$782,S$47)+'СЕТ СН'!$G$11+СВЦЭМ!$D$10+'СЕТ СН'!$G$6-'СЕТ СН'!$G$23</f>
        <v>2040.8724616099998</v>
      </c>
      <c r="T54" s="36">
        <f>SUMIFS(СВЦЭМ!$D$39:$D$782,СВЦЭМ!$A$39:$A$782,$A54,СВЦЭМ!$B$39:$B$782,T$47)+'СЕТ СН'!$G$11+СВЦЭМ!$D$10+'СЕТ СН'!$G$6-'СЕТ СН'!$G$23</f>
        <v>2008.29485372</v>
      </c>
      <c r="U54" s="36">
        <f>SUMIFS(СВЦЭМ!$D$39:$D$782,СВЦЭМ!$A$39:$A$782,$A54,СВЦЭМ!$B$39:$B$782,U$47)+'СЕТ СН'!$G$11+СВЦЭМ!$D$10+'СЕТ СН'!$G$6-'СЕТ СН'!$G$23</f>
        <v>2008.5927723999998</v>
      </c>
      <c r="V54" s="36">
        <f>SUMIFS(СВЦЭМ!$D$39:$D$782,СВЦЭМ!$A$39:$A$782,$A54,СВЦЭМ!$B$39:$B$782,V$47)+'СЕТ СН'!$G$11+СВЦЭМ!$D$10+'СЕТ СН'!$G$6-'СЕТ СН'!$G$23</f>
        <v>1982.1763325900001</v>
      </c>
      <c r="W54" s="36">
        <f>SUMIFS(СВЦЭМ!$D$39:$D$782,СВЦЭМ!$A$39:$A$782,$A54,СВЦЭМ!$B$39:$B$782,W$47)+'СЕТ СН'!$G$11+СВЦЭМ!$D$10+'СЕТ СН'!$G$6-'СЕТ СН'!$G$23</f>
        <v>1953.2936274399999</v>
      </c>
      <c r="X54" s="36">
        <f>SUMIFS(СВЦЭМ!$D$39:$D$782,СВЦЭМ!$A$39:$A$782,$A54,СВЦЭМ!$B$39:$B$782,X$47)+'СЕТ СН'!$G$11+СВЦЭМ!$D$10+'СЕТ СН'!$G$6-'СЕТ СН'!$G$23</f>
        <v>1993.2721703299999</v>
      </c>
      <c r="Y54" s="36">
        <f>SUMIFS(СВЦЭМ!$D$39:$D$782,СВЦЭМ!$A$39:$A$782,$A54,СВЦЭМ!$B$39:$B$782,Y$47)+'СЕТ СН'!$G$11+СВЦЭМ!$D$10+'СЕТ СН'!$G$6-'СЕТ СН'!$G$23</f>
        <v>2027.3513740399999</v>
      </c>
    </row>
    <row r="55" spans="1:25" ht="15.75" x14ac:dyDescent="0.2">
      <c r="A55" s="35">
        <f t="shared" si="1"/>
        <v>45420</v>
      </c>
      <c r="B55" s="36">
        <f>SUMIFS(СВЦЭМ!$D$39:$D$782,СВЦЭМ!$A$39:$A$782,$A55,СВЦЭМ!$B$39:$B$782,B$47)+'СЕТ СН'!$G$11+СВЦЭМ!$D$10+'СЕТ СН'!$G$6-'СЕТ СН'!$G$23</f>
        <v>2020.9909274900001</v>
      </c>
      <c r="C55" s="36">
        <f>SUMIFS(СВЦЭМ!$D$39:$D$782,СВЦЭМ!$A$39:$A$782,$A55,СВЦЭМ!$B$39:$B$782,C$47)+'СЕТ СН'!$G$11+СВЦЭМ!$D$10+'СЕТ СН'!$G$6-'СЕТ СН'!$G$23</f>
        <v>2076.5922742100001</v>
      </c>
      <c r="D55" s="36">
        <f>SUMIFS(СВЦЭМ!$D$39:$D$782,СВЦЭМ!$A$39:$A$782,$A55,СВЦЭМ!$B$39:$B$782,D$47)+'СЕТ СН'!$G$11+СВЦЭМ!$D$10+'СЕТ СН'!$G$6-'СЕТ СН'!$G$23</f>
        <v>2120.5709133700002</v>
      </c>
      <c r="E55" s="36">
        <f>SUMIFS(СВЦЭМ!$D$39:$D$782,СВЦЭМ!$A$39:$A$782,$A55,СВЦЭМ!$B$39:$B$782,E$47)+'СЕТ СН'!$G$11+СВЦЭМ!$D$10+'СЕТ СН'!$G$6-'СЕТ СН'!$G$23</f>
        <v>2146.55757675</v>
      </c>
      <c r="F55" s="36">
        <f>SUMIFS(СВЦЭМ!$D$39:$D$782,СВЦЭМ!$A$39:$A$782,$A55,СВЦЭМ!$B$39:$B$782,F$47)+'СЕТ СН'!$G$11+СВЦЭМ!$D$10+'СЕТ СН'!$G$6-'СЕТ СН'!$G$23</f>
        <v>2161.76193625</v>
      </c>
      <c r="G55" s="36">
        <f>SUMIFS(СВЦЭМ!$D$39:$D$782,СВЦЭМ!$A$39:$A$782,$A55,СВЦЭМ!$B$39:$B$782,G$47)+'СЕТ СН'!$G$11+СВЦЭМ!$D$10+'СЕТ СН'!$G$6-'СЕТ СН'!$G$23</f>
        <v>2134.0434123599998</v>
      </c>
      <c r="H55" s="36">
        <f>SUMIFS(СВЦЭМ!$D$39:$D$782,СВЦЭМ!$A$39:$A$782,$A55,СВЦЭМ!$B$39:$B$782,H$47)+'СЕТ СН'!$G$11+СВЦЭМ!$D$10+'СЕТ СН'!$G$6-'СЕТ СН'!$G$23</f>
        <v>2070.7083328799999</v>
      </c>
      <c r="I55" s="36">
        <f>SUMIFS(СВЦЭМ!$D$39:$D$782,СВЦЭМ!$A$39:$A$782,$A55,СВЦЭМ!$B$39:$B$782,I$47)+'СЕТ СН'!$G$11+СВЦЭМ!$D$10+'СЕТ СН'!$G$6-'СЕТ СН'!$G$23</f>
        <v>1986.5636963000002</v>
      </c>
      <c r="J55" s="36">
        <f>SUMIFS(СВЦЭМ!$D$39:$D$782,СВЦЭМ!$A$39:$A$782,$A55,СВЦЭМ!$B$39:$B$782,J$47)+'СЕТ СН'!$G$11+СВЦЭМ!$D$10+'СЕТ СН'!$G$6-'СЕТ СН'!$G$23</f>
        <v>1924.8351903399998</v>
      </c>
      <c r="K55" s="36">
        <f>SUMIFS(СВЦЭМ!$D$39:$D$782,СВЦЭМ!$A$39:$A$782,$A55,СВЦЭМ!$B$39:$B$782,K$47)+'СЕТ СН'!$G$11+СВЦЭМ!$D$10+'СЕТ СН'!$G$6-'СЕТ СН'!$G$23</f>
        <v>1912.6945813500001</v>
      </c>
      <c r="L55" s="36">
        <f>SUMIFS(СВЦЭМ!$D$39:$D$782,СВЦЭМ!$A$39:$A$782,$A55,СВЦЭМ!$B$39:$B$782,L$47)+'СЕТ СН'!$G$11+СВЦЭМ!$D$10+'СЕТ СН'!$G$6-'СЕТ СН'!$G$23</f>
        <v>1894.2397887299999</v>
      </c>
      <c r="M55" s="36">
        <f>SUMIFS(СВЦЭМ!$D$39:$D$782,СВЦЭМ!$A$39:$A$782,$A55,СВЦЭМ!$B$39:$B$782,M$47)+'СЕТ СН'!$G$11+СВЦЭМ!$D$10+'СЕТ СН'!$G$6-'СЕТ СН'!$G$23</f>
        <v>1892.10198838</v>
      </c>
      <c r="N55" s="36">
        <f>SUMIFS(СВЦЭМ!$D$39:$D$782,СВЦЭМ!$A$39:$A$782,$A55,СВЦЭМ!$B$39:$B$782,N$47)+'СЕТ СН'!$G$11+СВЦЭМ!$D$10+'СЕТ СН'!$G$6-'СЕТ СН'!$G$23</f>
        <v>1896.0244216900001</v>
      </c>
      <c r="O55" s="36">
        <f>SUMIFS(СВЦЭМ!$D$39:$D$782,СВЦЭМ!$A$39:$A$782,$A55,СВЦЭМ!$B$39:$B$782,O$47)+'СЕТ СН'!$G$11+СВЦЭМ!$D$10+'СЕТ СН'!$G$6-'СЕТ СН'!$G$23</f>
        <v>1920.2915397000002</v>
      </c>
      <c r="P55" s="36">
        <f>SUMIFS(СВЦЭМ!$D$39:$D$782,СВЦЭМ!$A$39:$A$782,$A55,СВЦЭМ!$B$39:$B$782,P$47)+'СЕТ СН'!$G$11+СВЦЭМ!$D$10+'СЕТ СН'!$G$6-'СЕТ СН'!$G$23</f>
        <v>1934.0663754699999</v>
      </c>
      <c r="Q55" s="36">
        <f>SUMIFS(СВЦЭМ!$D$39:$D$782,СВЦЭМ!$A$39:$A$782,$A55,СВЦЭМ!$B$39:$B$782,Q$47)+'СЕТ СН'!$G$11+СВЦЭМ!$D$10+'СЕТ СН'!$G$6-'СЕТ СН'!$G$23</f>
        <v>1958.3342625499999</v>
      </c>
      <c r="R55" s="36">
        <f>SUMIFS(СВЦЭМ!$D$39:$D$782,СВЦЭМ!$A$39:$A$782,$A55,СВЦЭМ!$B$39:$B$782,R$47)+'СЕТ СН'!$G$11+СВЦЭМ!$D$10+'СЕТ СН'!$G$6-'СЕТ СН'!$G$23</f>
        <v>1961.6472447000001</v>
      </c>
      <c r="S55" s="36">
        <f>SUMIFS(СВЦЭМ!$D$39:$D$782,СВЦЭМ!$A$39:$A$782,$A55,СВЦЭМ!$B$39:$B$782,S$47)+'СЕТ СН'!$G$11+СВЦЭМ!$D$10+'СЕТ СН'!$G$6-'СЕТ СН'!$G$23</f>
        <v>1951.1548226800001</v>
      </c>
      <c r="T55" s="36">
        <f>SUMIFS(СВЦЭМ!$D$39:$D$782,СВЦЭМ!$A$39:$A$782,$A55,СВЦЭМ!$B$39:$B$782,T$47)+'СЕТ СН'!$G$11+СВЦЭМ!$D$10+'СЕТ СН'!$G$6-'СЕТ СН'!$G$23</f>
        <v>1936.0930681599998</v>
      </c>
      <c r="U55" s="36">
        <f>SUMIFS(СВЦЭМ!$D$39:$D$782,СВЦЭМ!$A$39:$A$782,$A55,СВЦЭМ!$B$39:$B$782,U$47)+'СЕТ СН'!$G$11+СВЦЭМ!$D$10+'СЕТ СН'!$G$6-'СЕТ СН'!$G$23</f>
        <v>1921.5437520400001</v>
      </c>
      <c r="V55" s="36">
        <f>SUMIFS(СВЦЭМ!$D$39:$D$782,СВЦЭМ!$A$39:$A$782,$A55,СВЦЭМ!$B$39:$B$782,V$47)+'СЕТ СН'!$G$11+СВЦЭМ!$D$10+'СЕТ СН'!$G$6-'СЕТ СН'!$G$23</f>
        <v>1900.3158653599999</v>
      </c>
      <c r="W55" s="36">
        <f>SUMIFS(СВЦЭМ!$D$39:$D$782,СВЦЭМ!$A$39:$A$782,$A55,СВЦЭМ!$B$39:$B$782,W$47)+'СЕТ СН'!$G$11+СВЦЭМ!$D$10+'СЕТ СН'!$G$6-'СЕТ СН'!$G$23</f>
        <v>1871.48904872</v>
      </c>
      <c r="X55" s="36">
        <f>SUMIFS(СВЦЭМ!$D$39:$D$782,СВЦЭМ!$A$39:$A$782,$A55,СВЦЭМ!$B$39:$B$782,X$47)+'СЕТ СН'!$G$11+СВЦЭМ!$D$10+'СЕТ СН'!$G$6-'СЕТ СН'!$G$23</f>
        <v>1876.5840007000002</v>
      </c>
      <c r="Y55" s="36">
        <f>SUMIFS(СВЦЭМ!$D$39:$D$782,СВЦЭМ!$A$39:$A$782,$A55,СВЦЭМ!$B$39:$B$782,Y$47)+'СЕТ СН'!$G$11+СВЦЭМ!$D$10+'СЕТ СН'!$G$6-'СЕТ СН'!$G$23</f>
        <v>1899.0220079300002</v>
      </c>
    </row>
    <row r="56" spans="1:25" ht="15.75" x14ac:dyDescent="0.2">
      <c r="A56" s="35">
        <f t="shared" si="1"/>
        <v>45421</v>
      </c>
      <c r="B56" s="36">
        <f>SUMIFS(СВЦЭМ!$D$39:$D$782,СВЦЭМ!$A$39:$A$782,$A56,СВЦЭМ!$B$39:$B$782,B$47)+'СЕТ СН'!$G$11+СВЦЭМ!$D$10+'СЕТ СН'!$G$6-'СЕТ СН'!$G$23</f>
        <v>2060.4705829700001</v>
      </c>
      <c r="C56" s="36">
        <f>SUMIFS(СВЦЭМ!$D$39:$D$782,СВЦЭМ!$A$39:$A$782,$A56,СВЦЭМ!$B$39:$B$782,C$47)+'СЕТ СН'!$G$11+СВЦЭМ!$D$10+'СЕТ СН'!$G$6-'СЕТ СН'!$G$23</f>
        <v>2120.3999552499999</v>
      </c>
      <c r="D56" s="36">
        <f>SUMIFS(СВЦЭМ!$D$39:$D$782,СВЦЭМ!$A$39:$A$782,$A56,СВЦЭМ!$B$39:$B$782,D$47)+'СЕТ СН'!$G$11+СВЦЭМ!$D$10+'СЕТ СН'!$G$6-'СЕТ СН'!$G$23</f>
        <v>2164.35242758</v>
      </c>
      <c r="E56" s="36">
        <f>SUMIFS(СВЦЭМ!$D$39:$D$782,СВЦЭМ!$A$39:$A$782,$A56,СВЦЭМ!$B$39:$B$782,E$47)+'СЕТ СН'!$G$11+СВЦЭМ!$D$10+'СЕТ СН'!$G$6-'СЕТ СН'!$G$23</f>
        <v>2193.6520067299998</v>
      </c>
      <c r="F56" s="36">
        <f>SUMIFS(СВЦЭМ!$D$39:$D$782,СВЦЭМ!$A$39:$A$782,$A56,СВЦЭМ!$B$39:$B$782,F$47)+'СЕТ СН'!$G$11+СВЦЭМ!$D$10+'СЕТ СН'!$G$6-'СЕТ СН'!$G$23</f>
        <v>2193.7199600700001</v>
      </c>
      <c r="G56" s="36">
        <f>SUMIFS(СВЦЭМ!$D$39:$D$782,СВЦЭМ!$A$39:$A$782,$A56,СВЦЭМ!$B$39:$B$782,G$47)+'СЕТ СН'!$G$11+СВЦЭМ!$D$10+'СЕТ СН'!$G$6-'СЕТ СН'!$G$23</f>
        <v>2177.8760821599999</v>
      </c>
      <c r="H56" s="36">
        <f>SUMIFS(СВЦЭМ!$D$39:$D$782,СВЦЭМ!$A$39:$A$782,$A56,СВЦЭМ!$B$39:$B$782,H$47)+'СЕТ СН'!$G$11+СВЦЭМ!$D$10+'СЕТ СН'!$G$6-'СЕТ СН'!$G$23</f>
        <v>2176.8217458399999</v>
      </c>
      <c r="I56" s="36">
        <f>SUMIFS(СВЦЭМ!$D$39:$D$782,СВЦЭМ!$A$39:$A$782,$A56,СВЦЭМ!$B$39:$B$782,I$47)+'СЕТ СН'!$G$11+СВЦЭМ!$D$10+'СЕТ СН'!$G$6-'СЕТ СН'!$G$23</f>
        <v>2128.8378164000001</v>
      </c>
      <c r="J56" s="36">
        <f>SUMIFS(СВЦЭМ!$D$39:$D$782,СВЦЭМ!$A$39:$A$782,$A56,СВЦЭМ!$B$39:$B$782,J$47)+'СЕТ СН'!$G$11+СВЦЭМ!$D$10+'СЕТ СН'!$G$6-'СЕТ СН'!$G$23</f>
        <v>2049.47867258</v>
      </c>
      <c r="K56" s="36">
        <f>SUMIFS(СВЦЭМ!$D$39:$D$782,СВЦЭМ!$A$39:$A$782,$A56,СВЦЭМ!$B$39:$B$782,K$47)+'СЕТ СН'!$G$11+СВЦЭМ!$D$10+'СЕТ СН'!$G$6-'СЕТ СН'!$G$23</f>
        <v>1990.0748231799998</v>
      </c>
      <c r="L56" s="36">
        <f>SUMIFS(СВЦЭМ!$D$39:$D$782,СВЦЭМ!$A$39:$A$782,$A56,СВЦЭМ!$B$39:$B$782,L$47)+'СЕТ СН'!$G$11+СВЦЭМ!$D$10+'СЕТ СН'!$G$6-'СЕТ СН'!$G$23</f>
        <v>1939.4275174999998</v>
      </c>
      <c r="M56" s="36">
        <f>SUMIFS(СВЦЭМ!$D$39:$D$782,СВЦЭМ!$A$39:$A$782,$A56,СВЦЭМ!$B$39:$B$782,M$47)+'СЕТ СН'!$G$11+СВЦЭМ!$D$10+'СЕТ СН'!$G$6-'СЕТ СН'!$G$23</f>
        <v>1936.45933036</v>
      </c>
      <c r="N56" s="36">
        <f>SUMIFS(СВЦЭМ!$D$39:$D$782,СВЦЭМ!$A$39:$A$782,$A56,СВЦЭМ!$B$39:$B$782,N$47)+'СЕТ СН'!$G$11+СВЦЭМ!$D$10+'СЕТ СН'!$G$6-'СЕТ СН'!$G$23</f>
        <v>1976.3926886999998</v>
      </c>
      <c r="O56" s="36">
        <f>SUMIFS(СВЦЭМ!$D$39:$D$782,СВЦЭМ!$A$39:$A$782,$A56,СВЦЭМ!$B$39:$B$782,O$47)+'СЕТ СН'!$G$11+СВЦЭМ!$D$10+'СЕТ СН'!$G$6-'СЕТ СН'!$G$23</f>
        <v>2005.5897343900001</v>
      </c>
      <c r="P56" s="36">
        <f>SUMIFS(СВЦЭМ!$D$39:$D$782,СВЦЭМ!$A$39:$A$782,$A56,СВЦЭМ!$B$39:$B$782,P$47)+'СЕТ СН'!$G$11+СВЦЭМ!$D$10+'СЕТ СН'!$G$6-'СЕТ СН'!$G$23</f>
        <v>1982.5992462200002</v>
      </c>
      <c r="Q56" s="36">
        <f>SUMIFS(СВЦЭМ!$D$39:$D$782,СВЦЭМ!$A$39:$A$782,$A56,СВЦЭМ!$B$39:$B$782,Q$47)+'СЕТ СН'!$G$11+СВЦЭМ!$D$10+'СЕТ СН'!$G$6-'СЕТ СН'!$G$23</f>
        <v>2015.1882188</v>
      </c>
      <c r="R56" s="36">
        <f>SUMIFS(СВЦЭМ!$D$39:$D$782,СВЦЭМ!$A$39:$A$782,$A56,СВЦЭМ!$B$39:$B$782,R$47)+'СЕТ СН'!$G$11+СВЦЭМ!$D$10+'СЕТ СН'!$G$6-'СЕТ СН'!$G$23</f>
        <v>2017.8987994899999</v>
      </c>
      <c r="S56" s="36">
        <f>SUMIFS(СВЦЭМ!$D$39:$D$782,СВЦЭМ!$A$39:$A$782,$A56,СВЦЭМ!$B$39:$B$782,S$47)+'СЕТ СН'!$G$11+СВЦЭМ!$D$10+'СЕТ СН'!$G$6-'СЕТ СН'!$G$23</f>
        <v>2011.9284863299999</v>
      </c>
      <c r="T56" s="36">
        <f>SUMIFS(СВЦЭМ!$D$39:$D$782,СВЦЭМ!$A$39:$A$782,$A56,СВЦЭМ!$B$39:$B$782,T$47)+'СЕТ СН'!$G$11+СВЦЭМ!$D$10+'СЕТ СН'!$G$6-'СЕТ СН'!$G$23</f>
        <v>1976.61334717</v>
      </c>
      <c r="U56" s="36">
        <f>SUMIFS(СВЦЭМ!$D$39:$D$782,СВЦЭМ!$A$39:$A$782,$A56,СВЦЭМ!$B$39:$B$782,U$47)+'СЕТ СН'!$G$11+СВЦЭМ!$D$10+'СЕТ СН'!$G$6-'СЕТ СН'!$G$23</f>
        <v>1972.7406514499999</v>
      </c>
      <c r="V56" s="36">
        <f>SUMIFS(СВЦЭМ!$D$39:$D$782,СВЦЭМ!$A$39:$A$782,$A56,СВЦЭМ!$B$39:$B$782,V$47)+'СЕТ СН'!$G$11+СВЦЭМ!$D$10+'СЕТ СН'!$G$6-'СЕТ СН'!$G$23</f>
        <v>1926.5071996400002</v>
      </c>
      <c r="W56" s="36">
        <f>SUMIFS(СВЦЭМ!$D$39:$D$782,СВЦЭМ!$A$39:$A$782,$A56,СВЦЭМ!$B$39:$B$782,W$47)+'СЕТ СН'!$G$11+СВЦЭМ!$D$10+'СЕТ СН'!$G$6-'СЕТ СН'!$G$23</f>
        <v>1890.5238204699999</v>
      </c>
      <c r="X56" s="36">
        <f>SUMIFS(СВЦЭМ!$D$39:$D$782,СВЦЭМ!$A$39:$A$782,$A56,СВЦЭМ!$B$39:$B$782,X$47)+'СЕТ СН'!$G$11+СВЦЭМ!$D$10+'СЕТ СН'!$G$6-'СЕТ СН'!$G$23</f>
        <v>1934.1620606000001</v>
      </c>
      <c r="Y56" s="36">
        <f>SUMIFS(СВЦЭМ!$D$39:$D$782,СВЦЭМ!$A$39:$A$782,$A56,СВЦЭМ!$B$39:$B$782,Y$47)+'СЕТ СН'!$G$11+СВЦЭМ!$D$10+'СЕТ СН'!$G$6-'СЕТ СН'!$G$23</f>
        <v>2007.0208942899999</v>
      </c>
    </row>
    <row r="57" spans="1:25" ht="15.75" x14ac:dyDescent="0.2">
      <c r="A57" s="35">
        <f t="shared" si="1"/>
        <v>45422</v>
      </c>
      <c r="B57" s="36">
        <f>SUMIFS(СВЦЭМ!$D$39:$D$782,СВЦЭМ!$A$39:$A$782,$A57,СВЦЭМ!$B$39:$B$782,B$47)+'СЕТ СН'!$G$11+СВЦЭМ!$D$10+'СЕТ СН'!$G$6-'СЕТ СН'!$G$23</f>
        <v>2109.80987048</v>
      </c>
      <c r="C57" s="36">
        <f>SUMIFS(СВЦЭМ!$D$39:$D$782,СВЦЭМ!$A$39:$A$782,$A57,СВЦЭМ!$B$39:$B$782,C$47)+'СЕТ СН'!$G$11+СВЦЭМ!$D$10+'СЕТ СН'!$G$6-'СЕТ СН'!$G$23</f>
        <v>2165.2779536799999</v>
      </c>
      <c r="D57" s="36">
        <f>SUMIFS(СВЦЭМ!$D$39:$D$782,СВЦЭМ!$A$39:$A$782,$A57,СВЦЭМ!$B$39:$B$782,D$47)+'СЕТ СН'!$G$11+СВЦЭМ!$D$10+'СЕТ СН'!$G$6-'СЕТ СН'!$G$23</f>
        <v>2191.4352613299998</v>
      </c>
      <c r="E57" s="36">
        <f>SUMIFS(СВЦЭМ!$D$39:$D$782,СВЦЭМ!$A$39:$A$782,$A57,СВЦЭМ!$B$39:$B$782,E$47)+'СЕТ СН'!$G$11+СВЦЭМ!$D$10+'СЕТ СН'!$G$6-'СЕТ СН'!$G$23</f>
        <v>2220.73361247</v>
      </c>
      <c r="F57" s="36">
        <f>SUMIFS(СВЦЭМ!$D$39:$D$782,СВЦЭМ!$A$39:$A$782,$A57,СВЦЭМ!$B$39:$B$782,F$47)+'СЕТ СН'!$G$11+СВЦЭМ!$D$10+'СЕТ СН'!$G$6-'СЕТ СН'!$G$23</f>
        <v>2219.8372915499999</v>
      </c>
      <c r="G57" s="36">
        <f>SUMIFS(СВЦЭМ!$D$39:$D$782,СВЦЭМ!$A$39:$A$782,$A57,СВЦЭМ!$B$39:$B$782,G$47)+'СЕТ СН'!$G$11+СВЦЭМ!$D$10+'СЕТ СН'!$G$6-'СЕТ СН'!$G$23</f>
        <v>2222.1836448399999</v>
      </c>
      <c r="H57" s="36">
        <f>SUMIFS(СВЦЭМ!$D$39:$D$782,СВЦЭМ!$A$39:$A$782,$A57,СВЦЭМ!$B$39:$B$782,H$47)+'СЕТ СН'!$G$11+СВЦЭМ!$D$10+'СЕТ СН'!$G$6-'СЕТ СН'!$G$23</f>
        <v>2183.8774100199998</v>
      </c>
      <c r="I57" s="36">
        <f>SUMIFS(СВЦЭМ!$D$39:$D$782,СВЦЭМ!$A$39:$A$782,$A57,СВЦЭМ!$B$39:$B$782,I$47)+'СЕТ СН'!$G$11+СВЦЭМ!$D$10+'СЕТ СН'!$G$6-'СЕТ СН'!$G$23</f>
        <v>2139.0908257699998</v>
      </c>
      <c r="J57" s="36">
        <f>SUMIFS(СВЦЭМ!$D$39:$D$782,СВЦЭМ!$A$39:$A$782,$A57,СВЦЭМ!$B$39:$B$782,J$47)+'СЕТ СН'!$G$11+СВЦЭМ!$D$10+'СЕТ СН'!$G$6-'СЕТ СН'!$G$23</f>
        <v>2058.7331291199998</v>
      </c>
      <c r="K57" s="36">
        <f>SUMIFS(СВЦЭМ!$D$39:$D$782,СВЦЭМ!$A$39:$A$782,$A57,СВЦЭМ!$B$39:$B$782,K$47)+'СЕТ СН'!$G$11+СВЦЭМ!$D$10+'СЕТ СН'!$G$6-'СЕТ СН'!$G$23</f>
        <v>1997.15740577</v>
      </c>
      <c r="L57" s="36">
        <f>SUMIFS(СВЦЭМ!$D$39:$D$782,СВЦЭМ!$A$39:$A$782,$A57,СВЦЭМ!$B$39:$B$782,L$47)+'СЕТ СН'!$G$11+СВЦЭМ!$D$10+'СЕТ СН'!$G$6-'СЕТ СН'!$G$23</f>
        <v>1952.2348466899998</v>
      </c>
      <c r="M57" s="36">
        <f>SUMIFS(СВЦЭМ!$D$39:$D$782,СВЦЭМ!$A$39:$A$782,$A57,СВЦЭМ!$B$39:$B$782,M$47)+'СЕТ СН'!$G$11+СВЦЭМ!$D$10+'СЕТ СН'!$G$6-'СЕТ СН'!$G$23</f>
        <v>1953.4557622399998</v>
      </c>
      <c r="N57" s="36">
        <f>SUMIFS(СВЦЭМ!$D$39:$D$782,СВЦЭМ!$A$39:$A$782,$A57,СВЦЭМ!$B$39:$B$782,N$47)+'СЕТ СН'!$G$11+СВЦЭМ!$D$10+'СЕТ СН'!$G$6-'СЕТ СН'!$G$23</f>
        <v>1968.0995599399998</v>
      </c>
      <c r="O57" s="36">
        <f>SUMIFS(СВЦЭМ!$D$39:$D$782,СВЦЭМ!$A$39:$A$782,$A57,СВЦЭМ!$B$39:$B$782,O$47)+'СЕТ СН'!$G$11+СВЦЭМ!$D$10+'СЕТ СН'!$G$6-'СЕТ СН'!$G$23</f>
        <v>1979.0056882200001</v>
      </c>
      <c r="P57" s="36">
        <f>SUMIFS(СВЦЭМ!$D$39:$D$782,СВЦЭМ!$A$39:$A$782,$A57,СВЦЭМ!$B$39:$B$782,P$47)+'СЕТ СН'!$G$11+СВЦЭМ!$D$10+'СЕТ СН'!$G$6-'СЕТ СН'!$G$23</f>
        <v>1985.8569845900001</v>
      </c>
      <c r="Q57" s="36">
        <f>SUMIFS(СВЦЭМ!$D$39:$D$782,СВЦЭМ!$A$39:$A$782,$A57,СВЦЭМ!$B$39:$B$782,Q$47)+'СЕТ СН'!$G$11+СВЦЭМ!$D$10+'СЕТ СН'!$G$6-'СЕТ СН'!$G$23</f>
        <v>2017.12845053</v>
      </c>
      <c r="R57" s="36">
        <f>SUMIFS(СВЦЭМ!$D$39:$D$782,СВЦЭМ!$A$39:$A$782,$A57,СВЦЭМ!$B$39:$B$782,R$47)+'СЕТ СН'!$G$11+СВЦЭМ!$D$10+'СЕТ СН'!$G$6-'СЕТ СН'!$G$23</f>
        <v>2032.6468103900002</v>
      </c>
      <c r="S57" s="36">
        <f>SUMIFS(СВЦЭМ!$D$39:$D$782,СВЦЭМ!$A$39:$A$782,$A57,СВЦЭМ!$B$39:$B$782,S$47)+'СЕТ СН'!$G$11+СВЦЭМ!$D$10+'СЕТ СН'!$G$6-'СЕТ СН'!$G$23</f>
        <v>2028.1323154299998</v>
      </c>
      <c r="T57" s="36">
        <f>SUMIFS(СВЦЭМ!$D$39:$D$782,СВЦЭМ!$A$39:$A$782,$A57,СВЦЭМ!$B$39:$B$782,T$47)+'СЕТ СН'!$G$11+СВЦЭМ!$D$10+'СЕТ СН'!$G$6-'СЕТ СН'!$G$23</f>
        <v>1996.1143301500001</v>
      </c>
      <c r="U57" s="36">
        <f>SUMIFS(СВЦЭМ!$D$39:$D$782,СВЦЭМ!$A$39:$A$782,$A57,СВЦЭМ!$B$39:$B$782,U$47)+'СЕТ СН'!$G$11+СВЦЭМ!$D$10+'СЕТ СН'!$G$6-'СЕТ СН'!$G$23</f>
        <v>1976.2691522</v>
      </c>
      <c r="V57" s="36">
        <f>SUMIFS(СВЦЭМ!$D$39:$D$782,СВЦЭМ!$A$39:$A$782,$A57,СВЦЭМ!$B$39:$B$782,V$47)+'СЕТ СН'!$G$11+СВЦЭМ!$D$10+'СЕТ СН'!$G$6-'СЕТ СН'!$G$23</f>
        <v>1939.3825298900001</v>
      </c>
      <c r="W57" s="36">
        <f>SUMIFS(СВЦЭМ!$D$39:$D$782,СВЦЭМ!$A$39:$A$782,$A57,СВЦЭМ!$B$39:$B$782,W$47)+'СЕТ СН'!$G$11+СВЦЭМ!$D$10+'СЕТ СН'!$G$6-'СЕТ СН'!$G$23</f>
        <v>1932.54123093</v>
      </c>
      <c r="X57" s="36">
        <f>SUMIFS(СВЦЭМ!$D$39:$D$782,СВЦЭМ!$A$39:$A$782,$A57,СВЦЭМ!$B$39:$B$782,X$47)+'СЕТ СН'!$G$11+СВЦЭМ!$D$10+'СЕТ СН'!$G$6-'СЕТ СН'!$G$23</f>
        <v>1968.8033107000001</v>
      </c>
      <c r="Y57" s="36">
        <f>SUMIFS(СВЦЭМ!$D$39:$D$782,СВЦЭМ!$A$39:$A$782,$A57,СВЦЭМ!$B$39:$B$782,Y$47)+'СЕТ СН'!$G$11+СВЦЭМ!$D$10+'СЕТ СН'!$G$6-'СЕТ СН'!$G$23</f>
        <v>2023.1785667899999</v>
      </c>
    </row>
    <row r="58" spans="1:25" ht="15.75" x14ac:dyDescent="0.2">
      <c r="A58" s="35">
        <f t="shared" si="1"/>
        <v>45423</v>
      </c>
      <c r="B58" s="36">
        <f>SUMIFS(СВЦЭМ!$D$39:$D$782,СВЦЭМ!$A$39:$A$782,$A58,СВЦЭМ!$B$39:$B$782,B$47)+'СЕТ СН'!$G$11+СВЦЭМ!$D$10+'СЕТ СН'!$G$6-'СЕТ СН'!$G$23</f>
        <v>2070.6738416200001</v>
      </c>
      <c r="C58" s="36">
        <f>SUMIFS(СВЦЭМ!$D$39:$D$782,СВЦЭМ!$A$39:$A$782,$A58,СВЦЭМ!$B$39:$B$782,C$47)+'СЕТ СН'!$G$11+СВЦЭМ!$D$10+'СЕТ СН'!$G$6-'СЕТ СН'!$G$23</f>
        <v>2171.1119594400002</v>
      </c>
      <c r="D58" s="36">
        <f>SUMIFS(СВЦЭМ!$D$39:$D$782,СВЦЭМ!$A$39:$A$782,$A58,СВЦЭМ!$B$39:$B$782,D$47)+'СЕТ СН'!$G$11+СВЦЭМ!$D$10+'СЕТ СН'!$G$6-'СЕТ СН'!$G$23</f>
        <v>2198.9443317499999</v>
      </c>
      <c r="E58" s="36">
        <f>SUMIFS(СВЦЭМ!$D$39:$D$782,СВЦЭМ!$A$39:$A$782,$A58,СВЦЭМ!$B$39:$B$782,E$47)+'СЕТ СН'!$G$11+СВЦЭМ!$D$10+'СЕТ СН'!$G$6-'СЕТ СН'!$G$23</f>
        <v>2214.0467823499998</v>
      </c>
      <c r="F58" s="36">
        <f>SUMIFS(СВЦЭМ!$D$39:$D$782,СВЦЭМ!$A$39:$A$782,$A58,СВЦЭМ!$B$39:$B$782,F$47)+'СЕТ СН'!$G$11+СВЦЭМ!$D$10+'СЕТ СН'!$G$6-'СЕТ СН'!$G$23</f>
        <v>2228.8989117299998</v>
      </c>
      <c r="G58" s="36">
        <f>SUMIFS(СВЦЭМ!$D$39:$D$782,СВЦЭМ!$A$39:$A$782,$A58,СВЦЭМ!$B$39:$B$782,G$47)+'СЕТ СН'!$G$11+СВЦЭМ!$D$10+'СЕТ СН'!$G$6-'СЕТ СН'!$G$23</f>
        <v>2215.3535680999998</v>
      </c>
      <c r="H58" s="36">
        <f>SUMIFS(СВЦЭМ!$D$39:$D$782,СВЦЭМ!$A$39:$A$782,$A58,СВЦЭМ!$B$39:$B$782,H$47)+'СЕТ СН'!$G$11+СВЦЭМ!$D$10+'СЕТ СН'!$G$6-'СЕТ СН'!$G$23</f>
        <v>2179.86007539</v>
      </c>
      <c r="I58" s="36">
        <f>SUMIFS(СВЦЭМ!$D$39:$D$782,СВЦЭМ!$A$39:$A$782,$A58,СВЦЭМ!$B$39:$B$782,I$47)+'СЕТ СН'!$G$11+СВЦЭМ!$D$10+'СЕТ СН'!$G$6-'СЕТ СН'!$G$23</f>
        <v>2146.8624540599999</v>
      </c>
      <c r="J58" s="36">
        <f>SUMIFS(СВЦЭМ!$D$39:$D$782,СВЦЭМ!$A$39:$A$782,$A58,СВЦЭМ!$B$39:$B$782,J$47)+'СЕТ СН'!$G$11+СВЦЭМ!$D$10+'СЕТ СН'!$G$6-'СЕТ СН'!$G$23</f>
        <v>2065.5188918499998</v>
      </c>
      <c r="K58" s="36">
        <f>SUMIFS(СВЦЭМ!$D$39:$D$782,СВЦЭМ!$A$39:$A$782,$A58,СВЦЭМ!$B$39:$B$782,K$47)+'СЕТ СН'!$G$11+СВЦЭМ!$D$10+'СЕТ СН'!$G$6-'СЕТ СН'!$G$23</f>
        <v>2024.99296925</v>
      </c>
      <c r="L58" s="36">
        <f>SUMIFS(СВЦЭМ!$D$39:$D$782,СВЦЭМ!$A$39:$A$782,$A58,СВЦЭМ!$B$39:$B$782,L$47)+'СЕТ СН'!$G$11+СВЦЭМ!$D$10+'СЕТ СН'!$G$6-'СЕТ СН'!$G$23</f>
        <v>1991.0119812500002</v>
      </c>
      <c r="M58" s="36">
        <f>SUMIFS(СВЦЭМ!$D$39:$D$782,СВЦЭМ!$A$39:$A$782,$A58,СВЦЭМ!$B$39:$B$782,M$47)+'СЕТ СН'!$G$11+СВЦЭМ!$D$10+'СЕТ СН'!$G$6-'СЕТ СН'!$G$23</f>
        <v>1993.8097862300001</v>
      </c>
      <c r="N58" s="36">
        <f>SUMIFS(СВЦЭМ!$D$39:$D$782,СВЦЭМ!$A$39:$A$782,$A58,СВЦЭМ!$B$39:$B$782,N$47)+'СЕТ СН'!$G$11+СВЦЭМ!$D$10+'СЕТ СН'!$G$6-'СЕТ СН'!$G$23</f>
        <v>2006.67427275</v>
      </c>
      <c r="O58" s="36">
        <f>SUMIFS(СВЦЭМ!$D$39:$D$782,СВЦЭМ!$A$39:$A$782,$A58,СВЦЭМ!$B$39:$B$782,O$47)+'СЕТ СН'!$G$11+СВЦЭМ!$D$10+'СЕТ СН'!$G$6-'СЕТ СН'!$G$23</f>
        <v>2025.7797447899998</v>
      </c>
      <c r="P58" s="36">
        <f>SUMIFS(СВЦЭМ!$D$39:$D$782,СВЦЭМ!$A$39:$A$782,$A58,СВЦЭМ!$B$39:$B$782,P$47)+'СЕТ СН'!$G$11+СВЦЭМ!$D$10+'СЕТ СН'!$G$6-'СЕТ СН'!$G$23</f>
        <v>2041.8387855299998</v>
      </c>
      <c r="Q58" s="36">
        <f>SUMIFS(СВЦЭМ!$D$39:$D$782,СВЦЭМ!$A$39:$A$782,$A58,СВЦЭМ!$B$39:$B$782,Q$47)+'СЕТ СН'!$G$11+СВЦЭМ!$D$10+'СЕТ СН'!$G$6-'СЕТ СН'!$G$23</f>
        <v>2057.1014107599999</v>
      </c>
      <c r="R58" s="36">
        <f>SUMIFS(СВЦЭМ!$D$39:$D$782,СВЦЭМ!$A$39:$A$782,$A58,СВЦЭМ!$B$39:$B$782,R$47)+'СЕТ СН'!$G$11+СВЦЭМ!$D$10+'СЕТ СН'!$G$6-'СЕТ СН'!$G$23</f>
        <v>2062.6365123</v>
      </c>
      <c r="S58" s="36">
        <f>SUMIFS(СВЦЭМ!$D$39:$D$782,СВЦЭМ!$A$39:$A$782,$A58,СВЦЭМ!$B$39:$B$782,S$47)+'СЕТ СН'!$G$11+СВЦЭМ!$D$10+'СЕТ СН'!$G$6-'СЕТ СН'!$G$23</f>
        <v>2051.4920314800002</v>
      </c>
      <c r="T58" s="36">
        <f>SUMIFS(СВЦЭМ!$D$39:$D$782,СВЦЭМ!$A$39:$A$782,$A58,СВЦЭМ!$B$39:$B$782,T$47)+'СЕТ СН'!$G$11+СВЦЭМ!$D$10+'СЕТ СН'!$G$6-'СЕТ СН'!$G$23</f>
        <v>2037.2545334699998</v>
      </c>
      <c r="U58" s="36">
        <f>SUMIFS(СВЦЭМ!$D$39:$D$782,СВЦЭМ!$A$39:$A$782,$A58,СВЦЭМ!$B$39:$B$782,U$47)+'СЕТ СН'!$G$11+СВЦЭМ!$D$10+'СЕТ СН'!$G$6-'СЕТ СН'!$G$23</f>
        <v>2027.2615606700001</v>
      </c>
      <c r="V58" s="36">
        <f>SUMIFS(СВЦЭМ!$D$39:$D$782,СВЦЭМ!$A$39:$A$782,$A58,СВЦЭМ!$B$39:$B$782,V$47)+'СЕТ СН'!$G$11+СВЦЭМ!$D$10+'СЕТ СН'!$G$6-'СЕТ СН'!$G$23</f>
        <v>1992.5378205400002</v>
      </c>
      <c r="W58" s="36">
        <f>SUMIFS(СВЦЭМ!$D$39:$D$782,СВЦЭМ!$A$39:$A$782,$A58,СВЦЭМ!$B$39:$B$782,W$47)+'СЕТ СН'!$G$11+СВЦЭМ!$D$10+'СЕТ СН'!$G$6-'СЕТ СН'!$G$23</f>
        <v>1975.7177197699998</v>
      </c>
      <c r="X58" s="36">
        <f>SUMIFS(СВЦЭМ!$D$39:$D$782,СВЦЭМ!$A$39:$A$782,$A58,СВЦЭМ!$B$39:$B$782,X$47)+'СЕТ СН'!$G$11+СВЦЭМ!$D$10+'СЕТ СН'!$G$6-'СЕТ СН'!$G$23</f>
        <v>2002.8076701</v>
      </c>
      <c r="Y58" s="36">
        <f>SUMIFS(СВЦЭМ!$D$39:$D$782,СВЦЭМ!$A$39:$A$782,$A58,СВЦЭМ!$B$39:$B$782,Y$47)+'СЕТ СН'!$G$11+СВЦЭМ!$D$10+'СЕТ СН'!$G$6-'СЕТ СН'!$G$23</f>
        <v>2059.8595653299999</v>
      </c>
    </row>
    <row r="59" spans="1:25" ht="15.75" x14ac:dyDescent="0.2">
      <c r="A59" s="35">
        <f t="shared" si="1"/>
        <v>45424</v>
      </c>
      <c r="B59" s="36">
        <f>SUMIFS(СВЦЭМ!$D$39:$D$782,СВЦЭМ!$A$39:$A$782,$A59,СВЦЭМ!$B$39:$B$782,B$47)+'СЕТ СН'!$G$11+СВЦЭМ!$D$10+'СЕТ СН'!$G$6-'СЕТ СН'!$G$23</f>
        <v>2145.1716262700002</v>
      </c>
      <c r="C59" s="36">
        <f>SUMIFS(СВЦЭМ!$D$39:$D$782,СВЦЭМ!$A$39:$A$782,$A59,СВЦЭМ!$B$39:$B$782,C$47)+'СЕТ СН'!$G$11+СВЦЭМ!$D$10+'СЕТ СН'!$G$6-'СЕТ СН'!$G$23</f>
        <v>2190.8855713899998</v>
      </c>
      <c r="D59" s="36">
        <f>SUMIFS(СВЦЭМ!$D$39:$D$782,СВЦЭМ!$A$39:$A$782,$A59,СВЦЭМ!$B$39:$B$782,D$47)+'СЕТ СН'!$G$11+СВЦЭМ!$D$10+'СЕТ СН'!$G$6-'СЕТ СН'!$G$23</f>
        <v>2220.2091352299999</v>
      </c>
      <c r="E59" s="36">
        <f>SUMIFS(СВЦЭМ!$D$39:$D$782,СВЦЭМ!$A$39:$A$782,$A59,СВЦЭМ!$B$39:$B$782,E$47)+'СЕТ СН'!$G$11+СВЦЭМ!$D$10+'СЕТ СН'!$G$6-'СЕТ СН'!$G$23</f>
        <v>2244.0960540900001</v>
      </c>
      <c r="F59" s="36">
        <f>SUMIFS(СВЦЭМ!$D$39:$D$782,СВЦЭМ!$A$39:$A$782,$A59,СВЦЭМ!$B$39:$B$782,F$47)+'СЕТ СН'!$G$11+СВЦЭМ!$D$10+'СЕТ СН'!$G$6-'СЕТ СН'!$G$23</f>
        <v>2257.0169288100001</v>
      </c>
      <c r="G59" s="36">
        <f>SUMIFS(СВЦЭМ!$D$39:$D$782,СВЦЭМ!$A$39:$A$782,$A59,СВЦЭМ!$B$39:$B$782,G$47)+'СЕТ СН'!$G$11+СВЦЭМ!$D$10+'СЕТ СН'!$G$6-'СЕТ СН'!$G$23</f>
        <v>2237.4364291699999</v>
      </c>
      <c r="H59" s="36">
        <f>SUMIFS(СВЦЭМ!$D$39:$D$782,СВЦЭМ!$A$39:$A$782,$A59,СВЦЭМ!$B$39:$B$782,H$47)+'СЕТ СН'!$G$11+СВЦЭМ!$D$10+'СЕТ СН'!$G$6-'СЕТ СН'!$G$23</f>
        <v>2213.0716659099999</v>
      </c>
      <c r="I59" s="36">
        <f>SUMIFS(СВЦЭМ!$D$39:$D$782,СВЦЭМ!$A$39:$A$782,$A59,СВЦЭМ!$B$39:$B$782,I$47)+'СЕТ СН'!$G$11+СВЦЭМ!$D$10+'СЕТ СН'!$G$6-'СЕТ СН'!$G$23</f>
        <v>2178.3566215599999</v>
      </c>
      <c r="J59" s="36">
        <f>SUMIFS(СВЦЭМ!$D$39:$D$782,СВЦЭМ!$A$39:$A$782,$A59,СВЦЭМ!$B$39:$B$782,J$47)+'СЕТ СН'!$G$11+СВЦЭМ!$D$10+'СЕТ СН'!$G$6-'СЕТ СН'!$G$23</f>
        <v>2091.97978719</v>
      </c>
      <c r="K59" s="36">
        <f>SUMIFS(СВЦЭМ!$D$39:$D$782,СВЦЭМ!$A$39:$A$782,$A59,СВЦЭМ!$B$39:$B$782,K$47)+'СЕТ СН'!$G$11+СВЦЭМ!$D$10+'СЕТ СН'!$G$6-'СЕТ СН'!$G$23</f>
        <v>2010.86119001</v>
      </c>
      <c r="L59" s="36">
        <f>SUMIFS(СВЦЭМ!$D$39:$D$782,СВЦЭМ!$A$39:$A$782,$A59,СВЦЭМ!$B$39:$B$782,L$47)+'СЕТ СН'!$G$11+СВЦЭМ!$D$10+'СЕТ СН'!$G$6-'СЕТ СН'!$G$23</f>
        <v>1990.5963130700002</v>
      </c>
      <c r="M59" s="36">
        <f>SUMIFS(СВЦЭМ!$D$39:$D$782,СВЦЭМ!$A$39:$A$782,$A59,СВЦЭМ!$B$39:$B$782,M$47)+'СЕТ СН'!$G$11+СВЦЭМ!$D$10+'СЕТ СН'!$G$6-'СЕТ СН'!$G$23</f>
        <v>1985.0897855799999</v>
      </c>
      <c r="N59" s="36">
        <f>SUMIFS(СВЦЭМ!$D$39:$D$782,СВЦЭМ!$A$39:$A$782,$A59,СВЦЭМ!$B$39:$B$782,N$47)+'СЕТ СН'!$G$11+СВЦЭМ!$D$10+'СЕТ СН'!$G$6-'СЕТ СН'!$G$23</f>
        <v>1998.9539995999999</v>
      </c>
      <c r="O59" s="36">
        <f>SUMIFS(СВЦЭМ!$D$39:$D$782,СВЦЭМ!$A$39:$A$782,$A59,СВЦЭМ!$B$39:$B$782,O$47)+'СЕТ СН'!$G$11+СВЦЭМ!$D$10+'СЕТ СН'!$G$6-'СЕТ СН'!$G$23</f>
        <v>2027.1987536500001</v>
      </c>
      <c r="P59" s="36">
        <f>SUMIFS(СВЦЭМ!$D$39:$D$782,СВЦЭМ!$A$39:$A$782,$A59,СВЦЭМ!$B$39:$B$782,P$47)+'СЕТ СН'!$G$11+СВЦЭМ!$D$10+'СЕТ СН'!$G$6-'СЕТ СН'!$G$23</f>
        <v>2041.8832830299998</v>
      </c>
      <c r="Q59" s="36">
        <f>SUMIFS(СВЦЭМ!$D$39:$D$782,СВЦЭМ!$A$39:$A$782,$A59,СВЦЭМ!$B$39:$B$782,Q$47)+'СЕТ СН'!$G$11+СВЦЭМ!$D$10+'СЕТ СН'!$G$6-'СЕТ СН'!$G$23</f>
        <v>2065.4695170599998</v>
      </c>
      <c r="R59" s="36">
        <f>SUMIFS(СВЦЭМ!$D$39:$D$782,СВЦЭМ!$A$39:$A$782,$A59,СВЦЭМ!$B$39:$B$782,R$47)+'СЕТ СН'!$G$11+СВЦЭМ!$D$10+'СЕТ СН'!$G$6-'СЕТ СН'!$G$23</f>
        <v>2081.2527762899999</v>
      </c>
      <c r="S59" s="36">
        <f>SUMIFS(СВЦЭМ!$D$39:$D$782,СВЦЭМ!$A$39:$A$782,$A59,СВЦЭМ!$B$39:$B$782,S$47)+'СЕТ СН'!$G$11+СВЦЭМ!$D$10+'СЕТ СН'!$G$6-'СЕТ СН'!$G$23</f>
        <v>2067.6914672399998</v>
      </c>
      <c r="T59" s="36">
        <f>SUMIFS(СВЦЭМ!$D$39:$D$782,СВЦЭМ!$A$39:$A$782,$A59,СВЦЭМ!$B$39:$B$782,T$47)+'СЕТ СН'!$G$11+СВЦЭМ!$D$10+'СЕТ СН'!$G$6-'СЕТ СН'!$G$23</f>
        <v>2025.6783266699999</v>
      </c>
      <c r="U59" s="36">
        <f>SUMIFS(СВЦЭМ!$D$39:$D$782,СВЦЭМ!$A$39:$A$782,$A59,СВЦЭМ!$B$39:$B$782,U$47)+'СЕТ СН'!$G$11+СВЦЭМ!$D$10+'СЕТ СН'!$G$6-'СЕТ СН'!$G$23</f>
        <v>1959.35018747</v>
      </c>
      <c r="V59" s="36">
        <f>SUMIFS(СВЦЭМ!$D$39:$D$782,СВЦЭМ!$A$39:$A$782,$A59,СВЦЭМ!$B$39:$B$782,V$47)+'СЕТ СН'!$G$11+СВЦЭМ!$D$10+'СЕТ СН'!$G$6-'СЕТ СН'!$G$23</f>
        <v>1919.09741927</v>
      </c>
      <c r="W59" s="36">
        <f>SUMIFS(СВЦЭМ!$D$39:$D$782,СВЦЭМ!$A$39:$A$782,$A59,СВЦЭМ!$B$39:$B$782,W$47)+'СЕТ СН'!$G$11+СВЦЭМ!$D$10+'СЕТ СН'!$G$6-'СЕТ СН'!$G$23</f>
        <v>1892.9561935800002</v>
      </c>
      <c r="X59" s="36">
        <f>SUMIFS(СВЦЭМ!$D$39:$D$782,СВЦЭМ!$A$39:$A$782,$A59,СВЦЭМ!$B$39:$B$782,X$47)+'СЕТ СН'!$G$11+СВЦЭМ!$D$10+'СЕТ СН'!$G$6-'СЕТ СН'!$G$23</f>
        <v>1935.6440628999999</v>
      </c>
      <c r="Y59" s="36">
        <f>SUMIFS(СВЦЭМ!$D$39:$D$782,СВЦЭМ!$A$39:$A$782,$A59,СВЦЭМ!$B$39:$B$782,Y$47)+'СЕТ СН'!$G$11+СВЦЭМ!$D$10+'СЕТ СН'!$G$6-'СЕТ СН'!$G$23</f>
        <v>1983.9156017199998</v>
      </c>
    </row>
    <row r="60" spans="1:25" ht="15.75" x14ac:dyDescent="0.2">
      <c r="A60" s="35">
        <f t="shared" si="1"/>
        <v>45425</v>
      </c>
      <c r="B60" s="36">
        <f>SUMIFS(СВЦЭМ!$D$39:$D$782,СВЦЭМ!$A$39:$A$782,$A60,СВЦЭМ!$B$39:$B$782,B$47)+'СЕТ СН'!$G$11+СВЦЭМ!$D$10+'СЕТ СН'!$G$6-'СЕТ СН'!$G$23</f>
        <v>2037.9556405899998</v>
      </c>
      <c r="C60" s="36">
        <f>SUMIFS(СВЦЭМ!$D$39:$D$782,СВЦЭМ!$A$39:$A$782,$A60,СВЦЭМ!$B$39:$B$782,C$47)+'СЕТ СН'!$G$11+СВЦЭМ!$D$10+'СЕТ СН'!$G$6-'СЕТ СН'!$G$23</f>
        <v>2114.6140311099998</v>
      </c>
      <c r="D60" s="36">
        <f>SUMIFS(СВЦЭМ!$D$39:$D$782,СВЦЭМ!$A$39:$A$782,$A60,СВЦЭМ!$B$39:$B$782,D$47)+'СЕТ СН'!$G$11+СВЦЭМ!$D$10+'СЕТ СН'!$G$6-'СЕТ СН'!$G$23</f>
        <v>2168.5610204700001</v>
      </c>
      <c r="E60" s="36">
        <f>SUMIFS(СВЦЭМ!$D$39:$D$782,СВЦЭМ!$A$39:$A$782,$A60,СВЦЭМ!$B$39:$B$782,E$47)+'СЕТ СН'!$G$11+СВЦЭМ!$D$10+'СЕТ СН'!$G$6-'СЕТ СН'!$G$23</f>
        <v>2235.4374183199998</v>
      </c>
      <c r="F60" s="36">
        <f>SUMIFS(СВЦЭМ!$D$39:$D$782,СВЦЭМ!$A$39:$A$782,$A60,СВЦЭМ!$B$39:$B$782,F$47)+'СЕТ СН'!$G$11+СВЦЭМ!$D$10+'СЕТ СН'!$G$6-'СЕТ СН'!$G$23</f>
        <v>2245.9805325299999</v>
      </c>
      <c r="G60" s="36">
        <f>SUMIFS(СВЦЭМ!$D$39:$D$782,СВЦЭМ!$A$39:$A$782,$A60,СВЦЭМ!$B$39:$B$782,G$47)+'СЕТ СН'!$G$11+СВЦЭМ!$D$10+'СЕТ СН'!$G$6-'СЕТ СН'!$G$23</f>
        <v>2219.6934592600001</v>
      </c>
      <c r="H60" s="36">
        <f>SUMIFS(СВЦЭМ!$D$39:$D$782,СВЦЭМ!$A$39:$A$782,$A60,СВЦЭМ!$B$39:$B$782,H$47)+'СЕТ СН'!$G$11+СВЦЭМ!$D$10+'СЕТ СН'!$G$6-'СЕТ СН'!$G$23</f>
        <v>2168.67982235</v>
      </c>
      <c r="I60" s="36">
        <f>SUMIFS(СВЦЭМ!$D$39:$D$782,СВЦЭМ!$A$39:$A$782,$A60,СВЦЭМ!$B$39:$B$782,I$47)+'СЕТ СН'!$G$11+СВЦЭМ!$D$10+'СЕТ СН'!$G$6-'СЕТ СН'!$G$23</f>
        <v>2073.9553703400002</v>
      </c>
      <c r="J60" s="36">
        <f>SUMIFS(СВЦЭМ!$D$39:$D$782,СВЦЭМ!$A$39:$A$782,$A60,СВЦЭМ!$B$39:$B$782,J$47)+'СЕТ СН'!$G$11+СВЦЭМ!$D$10+'СЕТ СН'!$G$6-'СЕТ СН'!$G$23</f>
        <v>2042.83557264</v>
      </c>
      <c r="K60" s="36">
        <f>SUMIFS(СВЦЭМ!$D$39:$D$782,СВЦЭМ!$A$39:$A$782,$A60,СВЦЭМ!$B$39:$B$782,K$47)+'СЕТ СН'!$G$11+СВЦЭМ!$D$10+'СЕТ СН'!$G$6-'СЕТ СН'!$G$23</f>
        <v>2021.79511766</v>
      </c>
      <c r="L60" s="36">
        <f>SUMIFS(СВЦЭМ!$D$39:$D$782,СВЦЭМ!$A$39:$A$782,$A60,СВЦЭМ!$B$39:$B$782,L$47)+'СЕТ СН'!$G$11+СВЦЭМ!$D$10+'СЕТ СН'!$G$6-'СЕТ СН'!$G$23</f>
        <v>1991.4168077899999</v>
      </c>
      <c r="M60" s="36">
        <f>SUMIFS(СВЦЭМ!$D$39:$D$782,СВЦЭМ!$A$39:$A$782,$A60,СВЦЭМ!$B$39:$B$782,M$47)+'СЕТ СН'!$G$11+СВЦЭМ!$D$10+'СЕТ СН'!$G$6-'СЕТ СН'!$G$23</f>
        <v>2008.8886675700001</v>
      </c>
      <c r="N60" s="36">
        <f>SUMIFS(СВЦЭМ!$D$39:$D$782,СВЦЭМ!$A$39:$A$782,$A60,СВЦЭМ!$B$39:$B$782,N$47)+'СЕТ СН'!$G$11+СВЦЭМ!$D$10+'СЕТ СН'!$G$6-'СЕТ СН'!$G$23</f>
        <v>2036.59528925</v>
      </c>
      <c r="O60" s="36">
        <f>SUMIFS(СВЦЭМ!$D$39:$D$782,СВЦЭМ!$A$39:$A$782,$A60,СВЦЭМ!$B$39:$B$782,O$47)+'СЕТ СН'!$G$11+СВЦЭМ!$D$10+'СЕТ СН'!$G$6-'СЕТ СН'!$G$23</f>
        <v>2042.58393703</v>
      </c>
      <c r="P60" s="36">
        <f>SUMIFS(СВЦЭМ!$D$39:$D$782,СВЦЭМ!$A$39:$A$782,$A60,СВЦЭМ!$B$39:$B$782,P$47)+'СЕТ СН'!$G$11+СВЦЭМ!$D$10+'СЕТ СН'!$G$6-'СЕТ СН'!$G$23</f>
        <v>2047.55464966</v>
      </c>
      <c r="Q60" s="36">
        <f>SUMIFS(СВЦЭМ!$D$39:$D$782,СВЦЭМ!$A$39:$A$782,$A60,СВЦЭМ!$B$39:$B$782,Q$47)+'СЕТ СН'!$G$11+СВЦЭМ!$D$10+'СЕТ СН'!$G$6-'СЕТ СН'!$G$23</f>
        <v>2075.5835334399999</v>
      </c>
      <c r="R60" s="36">
        <f>SUMIFS(СВЦЭМ!$D$39:$D$782,СВЦЭМ!$A$39:$A$782,$A60,СВЦЭМ!$B$39:$B$782,R$47)+'СЕТ СН'!$G$11+СВЦЭМ!$D$10+'СЕТ СН'!$G$6-'СЕТ СН'!$G$23</f>
        <v>2088.99832126</v>
      </c>
      <c r="S60" s="36">
        <f>SUMIFS(СВЦЭМ!$D$39:$D$782,СВЦЭМ!$A$39:$A$782,$A60,СВЦЭМ!$B$39:$B$782,S$47)+'СЕТ СН'!$G$11+СВЦЭМ!$D$10+'СЕТ СН'!$G$6-'СЕТ СН'!$G$23</f>
        <v>2079.9514359</v>
      </c>
      <c r="T60" s="36">
        <f>SUMIFS(СВЦЭМ!$D$39:$D$782,СВЦЭМ!$A$39:$A$782,$A60,СВЦЭМ!$B$39:$B$782,T$47)+'СЕТ СН'!$G$11+СВЦЭМ!$D$10+'СЕТ СН'!$G$6-'СЕТ СН'!$G$23</f>
        <v>2044.9791099399999</v>
      </c>
      <c r="U60" s="36">
        <f>SUMIFS(СВЦЭМ!$D$39:$D$782,СВЦЭМ!$A$39:$A$782,$A60,СВЦЭМ!$B$39:$B$782,U$47)+'СЕТ СН'!$G$11+СВЦЭМ!$D$10+'СЕТ СН'!$G$6-'СЕТ СН'!$G$23</f>
        <v>2036.9379973</v>
      </c>
      <c r="V60" s="36">
        <f>SUMIFS(СВЦЭМ!$D$39:$D$782,СВЦЭМ!$A$39:$A$782,$A60,СВЦЭМ!$B$39:$B$782,V$47)+'СЕТ СН'!$G$11+СВЦЭМ!$D$10+'СЕТ СН'!$G$6-'СЕТ СН'!$G$23</f>
        <v>2000.1578115900002</v>
      </c>
      <c r="W60" s="36">
        <f>SUMIFS(СВЦЭМ!$D$39:$D$782,СВЦЭМ!$A$39:$A$782,$A60,СВЦЭМ!$B$39:$B$782,W$47)+'СЕТ СН'!$G$11+СВЦЭМ!$D$10+'СЕТ СН'!$G$6-'СЕТ СН'!$G$23</f>
        <v>1978.1532506600001</v>
      </c>
      <c r="X60" s="36">
        <f>SUMIFS(СВЦЭМ!$D$39:$D$782,СВЦЭМ!$A$39:$A$782,$A60,СВЦЭМ!$B$39:$B$782,X$47)+'СЕТ СН'!$G$11+СВЦЭМ!$D$10+'СЕТ СН'!$G$6-'СЕТ СН'!$G$23</f>
        <v>2016.7999764400001</v>
      </c>
      <c r="Y60" s="36">
        <f>SUMIFS(СВЦЭМ!$D$39:$D$782,СВЦЭМ!$A$39:$A$782,$A60,СВЦЭМ!$B$39:$B$782,Y$47)+'СЕТ СН'!$G$11+СВЦЭМ!$D$10+'СЕТ СН'!$G$6-'СЕТ СН'!$G$23</f>
        <v>2045.6258140300001</v>
      </c>
    </row>
    <row r="61" spans="1:25" ht="15.75" x14ac:dyDescent="0.2">
      <c r="A61" s="35">
        <f t="shared" si="1"/>
        <v>45426</v>
      </c>
      <c r="B61" s="36">
        <f>SUMIFS(СВЦЭМ!$D$39:$D$782,СВЦЭМ!$A$39:$A$782,$A61,СВЦЭМ!$B$39:$B$782,B$47)+'СЕТ СН'!$G$11+СВЦЭМ!$D$10+'СЕТ СН'!$G$6-'СЕТ СН'!$G$23</f>
        <v>2146.80749049</v>
      </c>
      <c r="C61" s="36">
        <f>SUMIFS(СВЦЭМ!$D$39:$D$782,СВЦЭМ!$A$39:$A$782,$A61,СВЦЭМ!$B$39:$B$782,C$47)+'СЕТ СН'!$G$11+СВЦЭМ!$D$10+'СЕТ СН'!$G$6-'СЕТ СН'!$G$23</f>
        <v>2200.3737622600001</v>
      </c>
      <c r="D61" s="36">
        <f>SUMIFS(СВЦЭМ!$D$39:$D$782,СВЦЭМ!$A$39:$A$782,$A61,СВЦЭМ!$B$39:$B$782,D$47)+'СЕТ СН'!$G$11+СВЦЭМ!$D$10+'СЕТ СН'!$G$6-'СЕТ СН'!$G$23</f>
        <v>2203.46154544</v>
      </c>
      <c r="E61" s="36">
        <f>SUMIFS(СВЦЭМ!$D$39:$D$782,СВЦЭМ!$A$39:$A$782,$A61,СВЦЭМ!$B$39:$B$782,E$47)+'СЕТ СН'!$G$11+СВЦЭМ!$D$10+'СЕТ СН'!$G$6-'СЕТ СН'!$G$23</f>
        <v>2254.2982285899998</v>
      </c>
      <c r="F61" s="36">
        <f>SUMIFS(СВЦЭМ!$D$39:$D$782,СВЦЭМ!$A$39:$A$782,$A61,СВЦЭМ!$B$39:$B$782,F$47)+'СЕТ СН'!$G$11+СВЦЭМ!$D$10+'СЕТ СН'!$G$6-'СЕТ СН'!$G$23</f>
        <v>2258.39012718</v>
      </c>
      <c r="G61" s="36">
        <f>SUMIFS(СВЦЭМ!$D$39:$D$782,СВЦЭМ!$A$39:$A$782,$A61,СВЦЭМ!$B$39:$B$782,G$47)+'СЕТ СН'!$G$11+СВЦЭМ!$D$10+'СЕТ СН'!$G$6-'СЕТ СН'!$G$23</f>
        <v>2224.9779823899999</v>
      </c>
      <c r="H61" s="36">
        <f>SUMIFS(СВЦЭМ!$D$39:$D$782,СВЦЭМ!$A$39:$A$782,$A61,СВЦЭМ!$B$39:$B$782,H$47)+'СЕТ СН'!$G$11+СВЦЭМ!$D$10+'СЕТ СН'!$G$6-'СЕТ СН'!$G$23</f>
        <v>2183.62150595</v>
      </c>
      <c r="I61" s="36">
        <f>SUMIFS(СВЦЭМ!$D$39:$D$782,СВЦЭМ!$A$39:$A$782,$A61,СВЦЭМ!$B$39:$B$782,I$47)+'СЕТ СН'!$G$11+СВЦЭМ!$D$10+'СЕТ СН'!$G$6-'СЕТ СН'!$G$23</f>
        <v>2116.5351791899998</v>
      </c>
      <c r="J61" s="36">
        <f>SUMIFS(СВЦЭМ!$D$39:$D$782,СВЦЭМ!$A$39:$A$782,$A61,СВЦЭМ!$B$39:$B$782,J$47)+'СЕТ СН'!$G$11+СВЦЭМ!$D$10+'СЕТ СН'!$G$6-'СЕТ СН'!$G$23</f>
        <v>2045.0136294200001</v>
      </c>
      <c r="K61" s="36">
        <f>SUMIFS(СВЦЭМ!$D$39:$D$782,СВЦЭМ!$A$39:$A$782,$A61,СВЦЭМ!$B$39:$B$782,K$47)+'СЕТ СН'!$G$11+СВЦЭМ!$D$10+'СЕТ СН'!$G$6-'СЕТ СН'!$G$23</f>
        <v>2033.6728537200001</v>
      </c>
      <c r="L61" s="36">
        <f>SUMIFS(СВЦЭМ!$D$39:$D$782,СВЦЭМ!$A$39:$A$782,$A61,СВЦЭМ!$B$39:$B$782,L$47)+'СЕТ СН'!$G$11+СВЦЭМ!$D$10+'СЕТ СН'!$G$6-'СЕТ СН'!$G$23</f>
        <v>2029.57508624</v>
      </c>
      <c r="M61" s="36">
        <f>SUMIFS(СВЦЭМ!$D$39:$D$782,СВЦЭМ!$A$39:$A$782,$A61,СВЦЭМ!$B$39:$B$782,M$47)+'СЕТ СН'!$G$11+СВЦЭМ!$D$10+'СЕТ СН'!$G$6-'СЕТ СН'!$G$23</f>
        <v>2038.95008383</v>
      </c>
      <c r="N61" s="36">
        <f>SUMIFS(СВЦЭМ!$D$39:$D$782,СВЦЭМ!$A$39:$A$782,$A61,СВЦЭМ!$B$39:$B$782,N$47)+'СЕТ СН'!$G$11+СВЦЭМ!$D$10+'СЕТ СН'!$G$6-'СЕТ СН'!$G$23</f>
        <v>2046.5891044</v>
      </c>
      <c r="O61" s="36">
        <f>SUMIFS(СВЦЭМ!$D$39:$D$782,СВЦЭМ!$A$39:$A$782,$A61,СВЦЭМ!$B$39:$B$782,O$47)+'СЕТ СН'!$G$11+СВЦЭМ!$D$10+'СЕТ СН'!$G$6-'СЕТ СН'!$G$23</f>
        <v>2053.8973244600002</v>
      </c>
      <c r="P61" s="36">
        <f>SUMIFS(СВЦЭМ!$D$39:$D$782,СВЦЭМ!$A$39:$A$782,$A61,СВЦЭМ!$B$39:$B$782,P$47)+'СЕТ СН'!$G$11+СВЦЭМ!$D$10+'СЕТ СН'!$G$6-'СЕТ СН'!$G$23</f>
        <v>2054.7266870899998</v>
      </c>
      <c r="Q61" s="36">
        <f>SUMIFS(СВЦЭМ!$D$39:$D$782,СВЦЭМ!$A$39:$A$782,$A61,СВЦЭМ!$B$39:$B$782,Q$47)+'СЕТ СН'!$G$11+СВЦЭМ!$D$10+'СЕТ СН'!$G$6-'СЕТ СН'!$G$23</f>
        <v>2080.16957013</v>
      </c>
      <c r="R61" s="36">
        <f>SUMIFS(СВЦЭМ!$D$39:$D$782,СВЦЭМ!$A$39:$A$782,$A61,СВЦЭМ!$B$39:$B$782,R$47)+'СЕТ СН'!$G$11+СВЦЭМ!$D$10+'СЕТ СН'!$G$6-'СЕТ СН'!$G$23</f>
        <v>2097.64484808</v>
      </c>
      <c r="S61" s="36">
        <f>SUMIFS(СВЦЭМ!$D$39:$D$782,СВЦЭМ!$A$39:$A$782,$A61,СВЦЭМ!$B$39:$B$782,S$47)+'СЕТ СН'!$G$11+СВЦЭМ!$D$10+'СЕТ СН'!$G$6-'СЕТ СН'!$G$23</f>
        <v>2078.4924053999998</v>
      </c>
      <c r="T61" s="36">
        <f>SUMIFS(СВЦЭМ!$D$39:$D$782,СВЦЭМ!$A$39:$A$782,$A61,СВЦЭМ!$B$39:$B$782,T$47)+'СЕТ СН'!$G$11+СВЦЭМ!$D$10+'СЕТ СН'!$G$6-'СЕТ СН'!$G$23</f>
        <v>2043.4999600000001</v>
      </c>
      <c r="U61" s="36">
        <f>SUMIFS(СВЦЭМ!$D$39:$D$782,СВЦЭМ!$A$39:$A$782,$A61,СВЦЭМ!$B$39:$B$782,U$47)+'СЕТ СН'!$G$11+СВЦЭМ!$D$10+'СЕТ СН'!$G$6-'СЕТ СН'!$G$23</f>
        <v>2032.91763206</v>
      </c>
      <c r="V61" s="36">
        <f>SUMIFS(СВЦЭМ!$D$39:$D$782,СВЦЭМ!$A$39:$A$782,$A61,СВЦЭМ!$B$39:$B$782,V$47)+'СЕТ СН'!$G$11+СВЦЭМ!$D$10+'СЕТ СН'!$G$6-'СЕТ СН'!$G$23</f>
        <v>2007.0713708499998</v>
      </c>
      <c r="W61" s="36">
        <f>SUMIFS(СВЦЭМ!$D$39:$D$782,СВЦЭМ!$A$39:$A$782,$A61,СВЦЭМ!$B$39:$B$782,W$47)+'СЕТ СН'!$G$11+СВЦЭМ!$D$10+'СЕТ СН'!$G$6-'СЕТ СН'!$G$23</f>
        <v>1982.2100436300002</v>
      </c>
      <c r="X61" s="36">
        <f>SUMIFS(СВЦЭМ!$D$39:$D$782,СВЦЭМ!$A$39:$A$782,$A61,СВЦЭМ!$B$39:$B$782,X$47)+'СЕТ СН'!$G$11+СВЦЭМ!$D$10+'СЕТ СН'!$G$6-'СЕТ СН'!$G$23</f>
        <v>2018.90664664</v>
      </c>
      <c r="Y61" s="36">
        <f>SUMIFS(СВЦЭМ!$D$39:$D$782,СВЦЭМ!$A$39:$A$782,$A61,СВЦЭМ!$B$39:$B$782,Y$47)+'СЕТ СН'!$G$11+СВЦЭМ!$D$10+'СЕТ СН'!$G$6-'СЕТ СН'!$G$23</f>
        <v>2078.4955217400002</v>
      </c>
    </row>
    <row r="62" spans="1:25" ht="15.75" x14ac:dyDescent="0.2">
      <c r="A62" s="35">
        <f t="shared" si="1"/>
        <v>45427</v>
      </c>
      <c r="B62" s="36">
        <f>SUMIFS(СВЦЭМ!$D$39:$D$782,СВЦЭМ!$A$39:$A$782,$A62,СВЦЭМ!$B$39:$B$782,B$47)+'СЕТ СН'!$G$11+СВЦЭМ!$D$10+'СЕТ СН'!$G$6-'СЕТ СН'!$G$23</f>
        <v>2128.7408366</v>
      </c>
      <c r="C62" s="36">
        <f>SUMIFS(СВЦЭМ!$D$39:$D$782,СВЦЭМ!$A$39:$A$782,$A62,СВЦЭМ!$B$39:$B$782,C$47)+'СЕТ СН'!$G$11+СВЦЭМ!$D$10+'СЕТ СН'!$G$6-'СЕТ СН'!$G$23</f>
        <v>2203.6391487400001</v>
      </c>
      <c r="D62" s="36">
        <f>SUMIFS(СВЦЭМ!$D$39:$D$782,СВЦЭМ!$A$39:$A$782,$A62,СВЦЭМ!$B$39:$B$782,D$47)+'СЕТ СН'!$G$11+СВЦЭМ!$D$10+'СЕТ СН'!$G$6-'СЕТ СН'!$G$23</f>
        <v>2216.64081859</v>
      </c>
      <c r="E62" s="36">
        <f>SUMIFS(СВЦЭМ!$D$39:$D$782,СВЦЭМ!$A$39:$A$782,$A62,СВЦЭМ!$B$39:$B$782,E$47)+'СЕТ СН'!$G$11+СВЦЭМ!$D$10+'СЕТ СН'!$G$6-'СЕТ СН'!$G$23</f>
        <v>2271.2426707599998</v>
      </c>
      <c r="F62" s="36">
        <f>SUMIFS(СВЦЭМ!$D$39:$D$782,СВЦЭМ!$A$39:$A$782,$A62,СВЦЭМ!$B$39:$B$782,F$47)+'СЕТ СН'!$G$11+СВЦЭМ!$D$10+'СЕТ СН'!$G$6-'СЕТ СН'!$G$23</f>
        <v>2279.2502024700002</v>
      </c>
      <c r="G62" s="36">
        <f>SUMIFS(СВЦЭМ!$D$39:$D$782,СВЦЭМ!$A$39:$A$782,$A62,СВЦЭМ!$B$39:$B$782,G$47)+'СЕТ СН'!$G$11+СВЦЭМ!$D$10+'СЕТ СН'!$G$6-'СЕТ СН'!$G$23</f>
        <v>2238.8348618800001</v>
      </c>
      <c r="H62" s="36">
        <f>SUMIFS(СВЦЭМ!$D$39:$D$782,СВЦЭМ!$A$39:$A$782,$A62,СВЦЭМ!$B$39:$B$782,H$47)+'СЕТ СН'!$G$11+СВЦЭМ!$D$10+'СЕТ СН'!$G$6-'СЕТ СН'!$G$23</f>
        <v>2183.0076724599999</v>
      </c>
      <c r="I62" s="36">
        <f>SUMIFS(СВЦЭМ!$D$39:$D$782,СВЦЭМ!$A$39:$A$782,$A62,СВЦЭМ!$B$39:$B$782,I$47)+'СЕТ СН'!$G$11+СВЦЭМ!$D$10+'СЕТ СН'!$G$6-'СЕТ СН'!$G$23</f>
        <v>2108.2347185200001</v>
      </c>
      <c r="J62" s="36">
        <f>SUMIFS(СВЦЭМ!$D$39:$D$782,СВЦЭМ!$A$39:$A$782,$A62,СВЦЭМ!$B$39:$B$782,J$47)+'СЕТ СН'!$G$11+СВЦЭМ!$D$10+'СЕТ СН'!$G$6-'СЕТ СН'!$G$23</f>
        <v>2066.8841154500001</v>
      </c>
      <c r="K62" s="36">
        <f>SUMIFS(СВЦЭМ!$D$39:$D$782,СВЦЭМ!$A$39:$A$782,$A62,СВЦЭМ!$B$39:$B$782,K$47)+'СЕТ СН'!$G$11+СВЦЭМ!$D$10+'СЕТ СН'!$G$6-'СЕТ СН'!$G$23</f>
        <v>2035.4989753999998</v>
      </c>
      <c r="L62" s="36">
        <f>SUMIFS(СВЦЭМ!$D$39:$D$782,СВЦЭМ!$A$39:$A$782,$A62,СВЦЭМ!$B$39:$B$782,L$47)+'СЕТ СН'!$G$11+СВЦЭМ!$D$10+'СЕТ СН'!$G$6-'СЕТ СН'!$G$23</f>
        <v>2003.0165849300001</v>
      </c>
      <c r="M62" s="36">
        <f>SUMIFS(СВЦЭМ!$D$39:$D$782,СВЦЭМ!$A$39:$A$782,$A62,СВЦЭМ!$B$39:$B$782,M$47)+'СЕТ СН'!$G$11+СВЦЭМ!$D$10+'СЕТ СН'!$G$6-'СЕТ СН'!$G$23</f>
        <v>2032.9929605299999</v>
      </c>
      <c r="N62" s="36">
        <f>SUMIFS(СВЦЭМ!$D$39:$D$782,СВЦЭМ!$A$39:$A$782,$A62,СВЦЭМ!$B$39:$B$782,N$47)+'СЕТ СН'!$G$11+СВЦЭМ!$D$10+'СЕТ СН'!$G$6-'СЕТ СН'!$G$23</f>
        <v>2046.7145866699998</v>
      </c>
      <c r="O62" s="36">
        <f>SUMIFS(СВЦЭМ!$D$39:$D$782,СВЦЭМ!$A$39:$A$782,$A62,СВЦЭМ!$B$39:$B$782,O$47)+'СЕТ СН'!$G$11+СВЦЭМ!$D$10+'СЕТ СН'!$G$6-'СЕТ СН'!$G$23</f>
        <v>2061.2848600299999</v>
      </c>
      <c r="P62" s="36">
        <f>SUMIFS(СВЦЭМ!$D$39:$D$782,СВЦЭМ!$A$39:$A$782,$A62,СВЦЭМ!$B$39:$B$782,P$47)+'СЕТ СН'!$G$11+СВЦЭМ!$D$10+'СЕТ СН'!$G$6-'СЕТ СН'!$G$23</f>
        <v>2073.4203753400002</v>
      </c>
      <c r="Q62" s="36">
        <f>SUMIFS(СВЦЭМ!$D$39:$D$782,СВЦЭМ!$A$39:$A$782,$A62,СВЦЭМ!$B$39:$B$782,Q$47)+'СЕТ СН'!$G$11+СВЦЭМ!$D$10+'СЕТ СН'!$G$6-'СЕТ СН'!$G$23</f>
        <v>2105.02921689</v>
      </c>
      <c r="R62" s="36">
        <f>SUMIFS(СВЦЭМ!$D$39:$D$782,СВЦЭМ!$A$39:$A$782,$A62,СВЦЭМ!$B$39:$B$782,R$47)+'СЕТ СН'!$G$11+СВЦЭМ!$D$10+'СЕТ СН'!$G$6-'СЕТ СН'!$G$23</f>
        <v>2112.3889439</v>
      </c>
      <c r="S62" s="36">
        <f>SUMIFS(СВЦЭМ!$D$39:$D$782,СВЦЭМ!$A$39:$A$782,$A62,СВЦЭМ!$B$39:$B$782,S$47)+'СЕТ СН'!$G$11+СВЦЭМ!$D$10+'СЕТ СН'!$G$6-'СЕТ СН'!$G$23</f>
        <v>2089.6266573899998</v>
      </c>
      <c r="T62" s="36">
        <f>SUMIFS(СВЦЭМ!$D$39:$D$782,СВЦЭМ!$A$39:$A$782,$A62,СВЦЭМ!$B$39:$B$782,T$47)+'СЕТ СН'!$G$11+СВЦЭМ!$D$10+'СЕТ СН'!$G$6-'СЕТ СН'!$G$23</f>
        <v>2058.9011274200002</v>
      </c>
      <c r="U62" s="36">
        <f>SUMIFS(СВЦЭМ!$D$39:$D$782,СВЦЭМ!$A$39:$A$782,$A62,СВЦЭМ!$B$39:$B$782,U$47)+'СЕТ СН'!$G$11+СВЦЭМ!$D$10+'СЕТ СН'!$G$6-'СЕТ СН'!$G$23</f>
        <v>2045.8590838599998</v>
      </c>
      <c r="V62" s="36">
        <f>SUMIFS(СВЦЭМ!$D$39:$D$782,СВЦЭМ!$A$39:$A$782,$A62,СВЦЭМ!$B$39:$B$782,V$47)+'СЕТ СН'!$G$11+СВЦЭМ!$D$10+'СЕТ СН'!$G$6-'СЕТ СН'!$G$23</f>
        <v>2004.7104557600001</v>
      </c>
      <c r="W62" s="36">
        <f>SUMIFS(СВЦЭМ!$D$39:$D$782,СВЦЭМ!$A$39:$A$782,$A62,СВЦЭМ!$B$39:$B$782,W$47)+'СЕТ СН'!$G$11+СВЦЭМ!$D$10+'СЕТ СН'!$G$6-'СЕТ СН'!$G$23</f>
        <v>1959.10352276</v>
      </c>
      <c r="X62" s="36">
        <f>SUMIFS(СВЦЭМ!$D$39:$D$782,СВЦЭМ!$A$39:$A$782,$A62,СВЦЭМ!$B$39:$B$782,X$47)+'СЕТ СН'!$G$11+СВЦЭМ!$D$10+'СЕТ СН'!$G$6-'СЕТ СН'!$G$23</f>
        <v>1998.2429916800002</v>
      </c>
      <c r="Y62" s="36">
        <f>SUMIFS(СВЦЭМ!$D$39:$D$782,СВЦЭМ!$A$39:$A$782,$A62,СВЦЭМ!$B$39:$B$782,Y$47)+'СЕТ СН'!$G$11+СВЦЭМ!$D$10+'СЕТ СН'!$G$6-'СЕТ СН'!$G$23</f>
        <v>2051.6479647199999</v>
      </c>
    </row>
    <row r="63" spans="1:25" ht="15.75" x14ac:dyDescent="0.2">
      <c r="A63" s="35">
        <f t="shared" si="1"/>
        <v>45428</v>
      </c>
      <c r="B63" s="36">
        <f>SUMIFS(СВЦЭМ!$D$39:$D$782,СВЦЭМ!$A$39:$A$782,$A63,СВЦЭМ!$B$39:$B$782,B$47)+'СЕТ СН'!$G$11+СВЦЭМ!$D$10+'СЕТ СН'!$G$6-'СЕТ СН'!$G$23</f>
        <v>2132.5127762000002</v>
      </c>
      <c r="C63" s="36">
        <f>SUMIFS(СВЦЭМ!$D$39:$D$782,СВЦЭМ!$A$39:$A$782,$A63,СВЦЭМ!$B$39:$B$782,C$47)+'СЕТ СН'!$G$11+СВЦЭМ!$D$10+'СЕТ СН'!$G$6-'СЕТ СН'!$G$23</f>
        <v>2228.5009234200002</v>
      </c>
      <c r="D63" s="36">
        <f>SUMIFS(СВЦЭМ!$D$39:$D$782,СВЦЭМ!$A$39:$A$782,$A63,СВЦЭМ!$B$39:$B$782,D$47)+'СЕТ СН'!$G$11+СВЦЭМ!$D$10+'СЕТ СН'!$G$6-'СЕТ СН'!$G$23</f>
        <v>2233.73414443</v>
      </c>
      <c r="E63" s="36">
        <f>SUMIFS(СВЦЭМ!$D$39:$D$782,СВЦЭМ!$A$39:$A$782,$A63,СВЦЭМ!$B$39:$B$782,E$47)+'СЕТ СН'!$G$11+СВЦЭМ!$D$10+'СЕТ СН'!$G$6-'СЕТ СН'!$G$23</f>
        <v>2289.6460472899998</v>
      </c>
      <c r="F63" s="36">
        <f>SUMIFS(СВЦЭМ!$D$39:$D$782,СВЦЭМ!$A$39:$A$782,$A63,СВЦЭМ!$B$39:$B$782,F$47)+'СЕТ СН'!$G$11+СВЦЭМ!$D$10+'СЕТ СН'!$G$6-'СЕТ СН'!$G$23</f>
        <v>2272.9659250599998</v>
      </c>
      <c r="G63" s="36">
        <f>SUMIFS(СВЦЭМ!$D$39:$D$782,СВЦЭМ!$A$39:$A$782,$A63,СВЦЭМ!$B$39:$B$782,G$47)+'СЕТ СН'!$G$11+СВЦЭМ!$D$10+'СЕТ СН'!$G$6-'СЕТ СН'!$G$23</f>
        <v>2238.03808226</v>
      </c>
      <c r="H63" s="36">
        <f>SUMIFS(СВЦЭМ!$D$39:$D$782,СВЦЭМ!$A$39:$A$782,$A63,СВЦЭМ!$B$39:$B$782,H$47)+'СЕТ СН'!$G$11+СВЦЭМ!$D$10+'СЕТ СН'!$G$6-'СЕТ СН'!$G$23</f>
        <v>2158.22330775</v>
      </c>
      <c r="I63" s="36">
        <f>SUMIFS(СВЦЭМ!$D$39:$D$782,СВЦЭМ!$A$39:$A$782,$A63,СВЦЭМ!$B$39:$B$782,I$47)+'СЕТ СН'!$G$11+СВЦЭМ!$D$10+'СЕТ СН'!$G$6-'СЕТ СН'!$G$23</f>
        <v>2063.6873810399998</v>
      </c>
      <c r="J63" s="36">
        <f>SUMIFS(СВЦЭМ!$D$39:$D$782,СВЦЭМ!$A$39:$A$782,$A63,СВЦЭМ!$B$39:$B$782,J$47)+'СЕТ СН'!$G$11+СВЦЭМ!$D$10+'СЕТ СН'!$G$6-'СЕТ СН'!$G$23</f>
        <v>2013.6785501600002</v>
      </c>
      <c r="K63" s="36">
        <f>SUMIFS(СВЦЭМ!$D$39:$D$782,СВЦЭМ!$A$39:$A$782,$A63,СВЦЭМ!$B$39:$B$782,K$47)+'СЕТ СН'!$G$11+СВЦЭМ!$D$10+'СЕТ СН'!$G$6-'СЕТ СН'!$G$23</f>
        <v>1992.3773341800002</v>
      </c>
      <c r="L63" s="36">
        <f>SUMIFS(СВЦЭМ!$D$39:$D$782,СВЦЭМ!$A$39:$A$782,$A63,СВЦЭМ!$B$39:$B$782,L$47)+'СЕТ СН'!$G$11+СВЦЭМ!$D$10+'СЕТ СН'!$G$6-'СЕТ СН'!$G$23</f>
        <v>1966.8896533900001</v>
      </c>
      <c r="M63" s="36">
        <f>SUMIFS(СВЦЭМ!$D$39:$D$782,СВЦЭМ!$A$39:$A$782,$A63,СВЦЭМ!$B$39:$B$782,M$47)+'СЕТ СН'!$G$11+СВЦЭМ!$D$10+'СЕТ СН'!$G$6-'СЕТ СН'!$G$23</f>
        <v>1984.1460356799998</v>
      </c>
      <c r="N63" s="36">
        <f>SUMIFS(СВЦЭМ!$D$39:$D$782,СВЦЭМ!$A$39:$A$782,$A63,СВЦЭМ!$B$39:$B$782,N$47)+'СЕТ СН'!$G$11+СВЦЭМ!$D$10+'СЕТ СН'!$G$6-'СЕТ СН'!$G$23</f>
        <v>2007.64344536</v>
      </c>
      <c r="O63" s="36">
        <f>SUMIFS(СВЦЭМ!$D$39:$D$782,СВЦЭМ!$A$39:$A$782,$A63,СВЦЭМ!$B$39:$B$782,O$47)+'СЕТ СН'!$G$11+СВЦЭМ!$D$10+'СЕТ СН'!$G$6-'СЕТ СН'!$G$23</f>
        <v>2012.3991626400002</v>
      </c>
      <c r="P63" s="36">
        <f>SUMIFS(СВЦЭМ!$D$39:$D$782,СВЦЭМ!$A$39:$A$782,$A63,СВЦЭМ!$B$39:$B$782,P$47)+'СЕТ СН'!$G$11+СВЦЭМ!$D$10+'СЕТ СН'!$G$6-'СЕТ СН'!$G$23</f>
        <v>2023.7095557500002</v>
      </c>
      <c r="Q63" s="36">
        <f>SUMIFS(СВЦЭМ!$D$39:$D$782,СВЦЭМ!$A$39:$A$782,$A63,СВЦЭМ!$B$39:$B$782,Q$47)+'СЕТ СН'!$G$11+СВЦЭМ!$D$10+'СЕТ СН'!$G$6-'СЕТ СН'!$G$23</f>
        <v>2045.43524183</v>
      </c>
      <c r="R63" s="36">
        <f>SUMIFS(СВЦЭМ!$D$39:$D$782,СВЦЭМ!$A$39:$A$782,$A63,СВЦЭМ!$B$39:$B$782,R$47)+'СЕТ СН'!$G$11+СВЦЭМ!$D$10+'СЕТ СН'!$G$6-'СЕТ СН'!$G$23</f>
        <v>2041.6505601200001</v>
      </c>
      <c r="S63" s="36">
        <f>SUMIFS(СВЦЭМ!$D$39:$D$782,СВЦЭМ!$A$39:$A$782,$A63,СВЦЭМ!$B$39:$B$782,S$47)+'СЕТ СН'!$G$11+СВЦЭМ!$D$10+'СЕТ СН'!$G$6-'СЕТ СН'!$G$23</f>
        <v>2033.72604606</v>
      </c>
      <c r="T63" s="36">
        <f>SUMIFS(СВЦЭМ!$D$39:$D$782,СВЦЭМ!$A$39:$A$782,$A63,СВЦЭМ!$B$39:$B$782,T$47)+'СЕТ СН'!$G$11+СВЦЭМ!$D$10+'СЕТ СН'!$G$6-'СЕТ СН'!$G$23</f>
        <v>2019.8452436399998</v>
      </c>
      <c r="U63" s="36">
        <f>SUMIFS(СВЦЭМ!$D$39:$D$782,СВЦЭМ!$A$39:$A$782,$A63,СВЦЭМ!$B$39:$B$782,U$47)+'СЕТ СН'!$G$11+СВЦЭМ!$D$10+'СЕТ СН'!$G$6-'СЕТ СН'!$G$23</f>
        <v>2005.48121876</v>
      </c>
      <c r="V63" s="36">
        <f>SUMIFS(СВЦЭМ!$D$39:$D$782,СВЦЭМ!$A$39:$A$782,$A63,СВЦЭМ!$B$39:$B$782,V$47)+'СЕТ СН'!$G$11+СВЦЭМ!$D$10+'СЕТ СН'!$G$6-'СЕТ СН'!$G$23</f>
        <v>1987.9348808200002</v>
      </c>
      <c r="W63" s="36">
        <f>SUMIFS(СВЦЭМ!$D$39:$D$782,СВЦЭМ!$A$39:$A$782,$A63,СВЦЭМ!$B$39:$B$782,W$47)+'СЕТ СН'!$G$11+СВЦЭМ!$D$10+'СЕТ СН'!$G$6-'СЕТ СН'!$G$23</f>
        <v>1957.7730518100002</v>
      </c>
      <c r="X63" s="36">
        <f>SUMIFS(СВЦЭМ!$D$39:$D$782,СВЦЭМ!$A$39:$A$782,$A63,СВЦЭМ!$B$39:$B$782,X$47)+'СЕТ СН'!$G$11+СВЦЭМ!$D$10+'СЕТ СН'!$G$6-'СЕТ СН'!$G$23</f>
        <v>1995.7398232300002</v>
      </c>
      <c r="Y63" s="36">
        <f>SUMIFS(СВЦЭМ!$D$39:$D$782,СВЦЭМ!$A$39:$A$782,$A63,СВЦЭМ!$B$39:$B$782,Y$47)+'СЕТ СН'!$G$11+СВЦЭМ!$D$10+'СЕТ СН'!$G$6-'СЕТ СН'!$G$23</f>
        <v>2054.7582322799999</v>
      </c>
    </row>
    <row r="64" spans="1:25" ht="15.75" x14ac:dyDescent="0.2">
      <c r="A64" s="35">
        <f t="shared" si="1"/>
        <v>45429</v>
      </c>
      <c r="B64" s="36">
        <f>SUMIFS(СВЦЭМ!$D$39:$D$782,СВЦЭМ!$A$39:$A$782,$A64,СВЦЭМ!$B$39:$B$782,B$47)+'СЕТ СН'!$G$11+СВЦЭМ!$D$10+'СЕТ СН'!$G$6-'СЕТ СН'!$G$23</f>
        <v>2038.9785581699998</v>
      </c>
      <c r="C64" s="36">
        <f>SUMIFS(СВЦЭМ!$D$39:$D$782,СВЦЭМ!$A$39:$A$782,$A64,СВЦЭМ!$B$39:$B$782,C$47)+'СЕТ СН'!$G$11+СВЦЭМ!$D$10+'СЕТ СН'!$G$6-'СЕТ СН'!$G$23</f>
        <v>2066.1106307</v>
      </c>
      <c r="D64" s="36">
        <f>SUMIFS(СВЦЭМ!$D$39:$D$782,СВЦЭМ!$A$39:$A$782,$A64,СВЦЭМ!$B$39:$B$782,D$47)+'СЕТ СН'!$G$11+СВЦЭМ!$D$10+'СЕТ СН'!$G$6-'СЕТ СН'!$G$23</f>
        <v>2072.3631955699998</v>
      </c>
      <c r="E64" s="36">
        <f>SUMIFS(СВЦЭМ!$D$39:$D$782,СВЦЭМ!$A$39:$A$782,$A64,СВЦЭМ!$B$39:$B$782,E$47)+'СЕТ СН'!$G$11+СВЦЭМ!$D$10+'СЕТ СН'!$G$6-'СЕТ СН'!$G$23</f>
        <v>2154.1518446599998</v>
      </c>
      <c r="F64" s="36">
        <f>SUMIFS(СВЦЭМ!$D$39:$D$782,СВЦЭМ!$A$39:$A$782,$A64,СВЦЭМ!$B$39:$B$782,F$47)+'СЕТ СН'!$G$11+СВЦЭМ!$D$10+'СЕТ СН'!$G$6-'СЕТ СН'!$G$23</f>
        <v>2174.5033245899999</v>
      </c>
      <c r="G64" s="36">
        <f>SUMIFS(СВЦЭМ!$D$39:$D$782,СВЦЭМ!$A$39:$A$782,$A64,СВЦЭМ!$B$39:$B$782,G$47)+'СЕТ СН'!$G$11+СВЦЭМ!$D$10+'СЕТ СН'!$G$6-'СЕТ СН'!$G$23</f>
        <v>2142.0426149199998</v>
      </c>
      <c r="H64" s="36">
        <f>SUMIFS(СВЦЭМ!$D$39:$D$782,СВЦЭМ!$A$39:$A$782,$A64,СВЦЭМ!$B$39:$B$782,H$47)+'СЕТ СН'!$G$11+СВЦЭМ!$D$10+'СЕТ СН'!$G$6-'СЕТ СН'!$G$23</f>
        <v>2121.84708447</v>
      </c>
      <c r="I64" s="36">
        <f>SUMIFS(СВЦЭМ!$D$39:$D$782,СВЦЭМ!$A$39:$A$782,$A64,СВЦЭМ!$B$39:$B$782,I$47)+'СЕТ СН'!$G$11+СВЦЭМ!$D$10+'СЕТ СН'!$G$6-'СЕТ СН'!$G$23</f>
        <v>2134.19811837</v>
      </c>
      <c r="J64" s="36">
        <f>SUMIFS(СВЦЭМ!$D$39:$D$782,СВЦЭМ!$A$39:$A$782,$A64,СВЦЭМ!$B$39:$B$782,J$47)+'СЕТ СН'!$G$11+СВЦЭМ!$D$10+'СЕТ СН'!$G$6-'СЕТ СН'!$G$23</f>
        <v>2074.6777761899998</v>
      </c>
      <c r="K64" s="36">
        <f>SUMIFS(СВЦЭМ!$D$39:$D$782,СВЦЭМ!$A$39:$A$782,$A64,СВЦЭМ!$B$39:$B$782,K$47)+'СЕТ СН'!$G$11+СВЦЭМ!$D$10+'СЕТ СН'!$G$6-'СЕТ СН'!$G$23</f>
        <v>2062.0180862399998</v>
      </c>
      <c r="L64" s="36">
        <f>SUMIFS(СВЦЭМ!$D$39:$D$782,СВЦЭМ!$A$39:$A$782,$A64,СВЦЭМ!$B$39:$B$782,L$47)+'СЕТ СН'!$G$11+СВЦЭМ!$D$10+'СЕТ СН'!$G$6-'СЕТ СН'!$G$23</f>
        <v>2045.9732038500001</v>
      </c>
      <c r="M64" s="36">
        <f>SUMIFS(СВЦЭМ!$D$39:$D$782,СВЦЭМ!$A$39:$A$782,$A64,СВЦЭМ!$B$39:$B$782,M$47)+'СЕТ СН'!$G$11+СВЦЭМ!$D$10+'СЕТ СН'!$G$6-'СЕТ СН'!$G$23</f>
        <v>2080.50739935</v>
      </c>
      <c r="N64" s="36">
        <f>SUMIFS(СВЦЭМ!$D$39:$D$782,СВЦЭМ!$A$39:$A$782,$A64,СВЦЭМ!$B$39:$B$782,N$47)+'СЕТ СН'!$G$11+СВЦЭМ!$D$10+'СЕТ СН'!$G$6-'СЕТ СН'!$G$23</f>
        <v>2085.24865645</v>
      </c>
      <c r="O64" s="36">
        <f>SUMIFS(СВЦЭМ!$D$39:$D$782,СВЦЭМ!$A$39:$A$782,$A64,СВЦЭМ!$B$39:$B$782,O$47)+'СЕТ СН'!$G$11+СВЦЭМ!$D$10+'СЕТ СН'!$G$6-'СЕТ СН'!$G$23</f>
        <v>2100.7262049599999</v>
      </c>
      <c r="P64" s="36">
        <f>SUMIFS(СВЦЭМ!$D$39:$D$782,СВЦЭМ!$A$39:$A$782,$A64,СВЦЭМ!$B$39:$B$782,P$47)+'СЕТ СН'!$G$11+СВЦЭМ!$D$10+'СЕТ СН'!$G$6-'СЕТ СН'!$G$23</f>
        <v>2106.6362151799999</v>
      </c>
      <c r="Q64" s="36">
        <f>SUMIFS(СВЦЭМ!$D$39:$D$782,СВЦЭМ!$A$39:$A$782,$A64,СВЦЭМ!$B$39:$B$782,Q$47)+'СЕТ СН'!$G$11+СВЦЭМ!$D$10+'СЕТ СН'!$G$6-'СЕТ СН'!$G$23</f>
        <v>2142.61900479</v>
      </c>
      <c r="R64" s="36">
        <f>SUMIFS(СВЦЭМ!$D$39:$D$782,СВЦЭМ!$A$39:$A$782,$A64,СВЦЭМ!$B$39:$B$782,R$47)+'СЕТ СН'!$G$11+СВЦЭМ!$D$10+'СЕТ СН'!$G$6-'СЕТ СН'!$G$23</f>
        <v>2152.0731956599998</v>
      </c>
      <c r="S64" s="36">
        <f>SUMIFS(СВЦЭМ!$D$39:$D$782,СВЦЭМ!$A$39:$A$782,$A64,СВЦЭМ!$B$39:$B$782,S$47)+'СЕТ СН'!$G$11+СВЦЭМ!$D$10+'СЕТ СН'!$G$6-'СЕТ СН'!$G$23</f>
        <v>2134.4218026399999</v>
      </c>
      <c r="T64" s="36">
        <f>SUMIFS(СВЦЭМ!$D$39:$D$782,СВЦЭМ!$A$39:$A$782,$A64,СВЦЭМ!$B$39:$B$782,T$47)+'СЕТ СН'!$G$11+СВЦЭМ!$D$10+'СЕТ СН'!$G$6-'СЕТ СН'!$G$23</f>
        <v>2087.98168433</v>
      </c>
      <c r="U64" s="36">
        <f>SUMIFS(СВЦЭМ!$D$39:$D$782,СВЦЭМ!$A$39:$A$782,$A64,СВЦЭМ!$B$39:$B$782,U$47)+'СЕТ СН'!$G$11+СВЦЭМ!$D$10+'СЕТ СН'!$G$6-'СЕТ СН'!$G$23</f>
        <v>2080.5970974500001</v>
      </c>
      <c r="V64" s="36">
        <f>SUMIFS(СВЦЭМ!$D$39:$D$782,СВЦЭМ!$A$39:$A$782,$A64,СВЦЭМ!$B$39:$B$782,V$47)+'СЕТ СН'!$G$11+СВЦЭМ!$D$10+'СЕТ СН'!$G$6-'СЕТ СН'!$G$23</f>
        <v>2064.0642739999998</v>
      </c>
      <c r="W64" s="36">
        <f>SUMIFS(СВЦЭМ!$D$39:$D$782,СВЦЭМ!$A$39:$A$782,$A64,СВЦЭМ!$B$39:$B$782,W$47)+'СЕТ СН'!$G$11+СВЦЭМ!$D$10+'СЕТ СН'!$G$6-'СЕТ СН'!$G$23</f>
        <v>2029.6523931500001</v>
      </c>
      <c r="X64" s="36">
        <f>SUMIFS(СВЦЭМ!$D$39:$D$782,СВЦЭМ!$A$39:$A$782,$A64,СВЦЭМ!$B$39:$B$782,X$47)+'СЕТ СН'!$G$11+СВЦЭМ!$D$10+'СЕТ СН'!$G$6-'СЕТ СН'!$G$23</f>
        <v>2068.27841274</v>
      </c>
      <c r="Y64" s="36">
        <f>SUMIFS(СВЦЭМ!$D$39:$D$782,СВЦЭМ!$A$39:$A$782,$A64,СВЦЭМ!$B$39:$B$782,Y$47)+'СЕТ СН'!$G$11+СВЦЭМ!$D$10+'СЕТ СН'!$G$6-'СЕТ СН'!$G$23</f>
        <v>2133.6206297600002</v>
      </c>
    </row>
    <row r="65" spans="1:26" ht="15.75" x14ac:dyDescent="0.2">
      <c r="A65" s="35">
        <f t="shared" si="1"/>
        <v>45430</v>
      </c>
      <c r="B65" s="36">
        <f>SUMIFS(СВЦЭМ!$D$39:$D$782,СВЦЭМ!$A$39:$A$782,$A65,СВЦЭМ!$B$39:$B$782,B$47)+'СЕТ СН'!$G$11+СВЦЭМ!$D$10+'СЕТ СН'!$G$6-'СЕТ СН'!$G$23</f>
        <v>2084.406559</v>
      </c>
      <c r="C65" s="36">
        <f>SUMIFS(СВЦЭМ!$D$39:$D$782,СВЦЭМ!$A$39:$A$782,$A65,СВЦЭМ!$B$39:$B$782,C$47)+'СЕТ СН'!$G$11+СВЦЭМ!$D$10+'СЕТ СН'!$G$6-'СЕТ СН'!$G$23</f>
        <v>2164.2246376799999</v>
      </c>
      <c r="D65" s="36">
        <f>SUMIFS(СВЦЭМ!$D$39:$D$782,СВЦЭМ!$A$39:$A$782,$A65,СВЦЭМ!$B$39:$B$782,D$47)+'СЕТ СН'!$G$11+СВЦЭМ!$D$10+'СЕТ СН'!$G$6-'СЕТ СН'!$G$23</f>
        <v>2158.8722264200001</v>
      </c>
      <c r="E65" s="36">
        <f>SUMIFS(СВЦЭМ!$D$39:$D$782,СВЦЭМ!$A$39:$A$782,$A65,СВЦЭМ!$B$39:$B$782,E$47)+'СЕТ СН'!$G$11+СВЦЭМ!$D$10+'СЕТ СН'!$G$6-'СЕТ СН'!$G$23</f>
        <v>2179.21472528</v>
      </c>
      <c r="F65" s="36">
        <f>SUMIFS(СВЦЭМ!$D$39:$D$782,СВЦЭМ!$A$39:$A$782,$A65,СВЦЭМ!$B$39:$B$782,F$47)+'СЕТ СН'!$G$11+СВЦЭМ!$D$10+'СЕТ СН'!$G$6-'СЕТ СН'!$G$23</f>
        <v>2183.4649391799999</v>
      </c>
      <c r="G65" s="36">
        <f>SUMIFS(СВЦЭМ!$D$39:$D$782,СВЦЭМ!$A$39:$A$782,$A65,СВЦЭМ!$B$39:$B$782,G$47)+'СЕТ СН'!$G$11+СВЦЭМ!$D$10+'СЕТ СН'!$G$6-'СЕТ СН'!$G$23</f>
        <v>2188.2328831599998</v>
      </c>
      <c r="H65" s="36">
        <f>SUMIFS(СВЦЭМ!$D$39:$D$782,СВЦЭМ!$A$39:$A$782,$A65,СВЦЭМ!$B$39:$B$782,H$47)+'СЕТ СН'!$G$11+СВЦЭМ!$D$10+'СЕТ СН'!$G$6-'СЕТ СН'!$G$23</f>
        <v>2164.6793838499998</v>
      </c>
      <c r="I65" s="36">
        <f>SUMIFS(СВЦЭМ!$D$39:$D$782,СВЦЭМ!$A$39:$A$782,$A65,СВЦЭМ!$B$39:$B$782,I$47)+'СЕТ СН'!$G$11+СВЦЭМ!$D$10+'СЕТ СН'!$G$6-'СЕТ СН'!$G$23</f>
        <v>2133.3748905299999</v>
      </c>
      <c r="J65" s="36">
        <f>SUMIFS(СВЦЭМ!$D$39:$D$782,СВЦЭМ!$A$39:$A$782,$A65,СВЦЭМ!$B$39:$B$782,J$47)+'СЕТ СН'!$G$11+СВЦЭМ!$D$10+'СЕТ СН'!$G$6-'СЕТ СН'!$G$23</f>
        <v>2084.3885101400001</v>
      </c>
      <c r="K65" s="36">
        <f>SUMIFS(СВЦЭМ!$D$39:$D$782,СВЦЭМ!$A$39:$A$782,$A65,СВЦЭМ!$B$39:$B$782,K$47)+'СЕТ СН'!$G$11+СВЦЭМ!$D$10+'СЕТ СН'!$G$6-'СЕТ СН'!$G$23</f>
        <v>2060.3928221000001</v>
      </c>
      <c r="L65" s="36">
        <f>SUMIFS(СВЦЭМ!$D$39:$D$782,СВЦЭМ!$A$39:$A$782,$A65,СВЦЭМ!$B$39:$B$782,L$47)+'СЕТ СН'!$G$11+СВЦЭМ!$D$10+'СЕТ СН'!$G$6-'СЕТ СН'!$G$23</f>
        <v>2058.0612381699998</v>
      </c>
      <c r="M65" s="36">
        <f>SUMIFS(СВЦЭМ!$D$39:$D$782,СВЦЭМ!$A$39:$A$782,$A65,СВЦЭМ!$B$39:$B$782,M$47)+'СЕТ СН'!$G$11+СВЦЭМ!$D$10+'СЕТ СН'!$G$6-'СЕТ СН'!$G$23</f>
        <v>2085.6063477600001</v>
      </c>
      <c r="N65" s="36">
        <f>SUMIFS(СВЦЭМ!$D$39:$D$782,СВЦЭМ!$A$39:$A$782,$A65,СВЦЭМ!$B$39:$B$782,N$47)+'СЕТ СН'!$G$11+СВЦЭМ!$D$10+'СЕТ СН'!$G$6-'СЕТ СН'!$G$23</f>
        <v>2090.4009808000001</v>
      </c>
      <c r="O65" s="36">
        <f>SUMIFS(СВЦЭМ!$D$39:$D$782,СВЦЭМ!$A$39:$A$782,$A65,СВЦЭМ!$B$39:$B$782,O$47)+'СЕТ СН'!$G$11+СВЦЭМ!$D$10+'СЕТ СН'!$G$6-'СЕТ СН'!$G$23</f>
        <v>2097.7258245100002</v>
      </c>
      <c r="P65" s="36">
        <f>SUMIFS(СВЦЭМ!$D$39:$D$782,СВЦЭМ!$A$39:$A$782,$A65,СВЦЭМ!$B$39:$B$782,P$47)+'СЕТ СН'!$G$11+СВЦЭМ!$D$10+'СЕТ СН'!$G$6-'СЕТ СН'!$G$23</f>
        <v>2119.9152214300002</v>
      </c>
      <c r="Q65" s="36">
        <f>SUMIFS(СВЦЭМ!$D$39:$D$782,СВЦЭМ!$A$39:$A$782,$A65,СВЦЭМ!$B$39:$B$782,Q$47)+'СЕТ СН'!$G$11+СВЦЭМ!$D$10+'СЕТ СН'!$G$6-'СЕТ СН'!$G$23</f>
        <v>2138.6957818300002</v>
      </c>
      <c r="R65" s="36">
        <f>SUMIFS(СВЦЭМ!$D$39:$D$782,СВЦЭМ!$A$39:$A$782,$A65,СВЦЭМ!$B$39:$B$782,R$47)+'СЕТ СН'!$G$11+СВЦЭМ!$D$10+'СЕТ СН'!$G$6-'СЕТ СН'!$G$23</f>
        <v>2154.29048453</v>
      </c>
      <c r="S65" s="36">
        <f>SUMIFS(СВЦЭМ!$D$39:$D$782,СВЦЭМ!$A$39:$A$782,$A65,СВЦЭМ!$B$39:$B$782,S$47)+'СЕТ СН'!$G$11+СВЦЭМ!$D$10+'СЕТ СН'!$G$6-'СЕТ СН'!$G$23</f>
        <v>2148.5673696600002</v>
      </c>
      <c r="T65" s="36">
        <f>SUMIFS(СВЦЭМ!$D$39:$D$782,СВЦЭМ!$A$39:$A$782,$A65,СВЦЭМ!$B$39:$B$782,T$47)+'СЕТ СН'!$G$11+СВЦЭМ!$D$10+'СЕТ СН'!$G$6-'СЕТ СН'!$G$23</f>
        <v>2122.5050851699998</v>
      </c>
      <c r="U65" s="36">
        <f>SUMIFS(СВЦЭМ!$D$39:$D$782,СВЦЭМ!$A$39:$A$782,$A65,СВЦЭМ!$B$39:$B$782,U$47)+'СЕТ СН'!$G$11+СВЦЭМ!$D$10+'СЕТ СН'!$G$6-'СЕТ СН'!$G$23</f>
        <v>2097.33376757</v>
      </c>
      <c r="V65" s="36">
        <f>SUMIFS(СВЦЭМ!$D$39:$D$782,СВЦЭМ!$A$39:$A$782,$A65,СВЦЭМ!$B$39:$B$782,V$47)+'СЕТ СН'!$G$11+СВЦЭМ!$D$10+'СЕТ СН'!$G$6-'СЕТ СН'!$G$23</f>
        <v>2046.3865898399999</v>
      </c>
      <c r="W65" s="36">
        <f>SUMIFS(СВЦЭМ!$D$39:$D$782,СВЦЭМ!$A$39:$A$782,$A65,СВЦЭМ!$B$39:$B$782,W$47)+'СЕТ СН'!$G$11+СВЦЭМ!$D$10+'СЕТ СН'!$G$6-'СЕТ СН'!$G$23</f>
        <v>2003.23909938</v>
      </c>
      <c r="X65" s="36">
        <f>SUMIFS(СВЦЭМ!$D$39:$D$782,СВЦЭМ!$A$39:$A$782,$A65,СВЦЭМ!$B$39:$B$782,X$47)+'СЕТ СН'!$G$11+СВЦЭМ!$D$10+'СЕТ СН'!$G$6-'СЕТ СН'!$G$23</f>
        <v>2039.5025819299999</v>
      </c>
      <c r="Y65" s="36">
        <f>SUMIFS(СВЦЭМ!$D$39:$D$782,СВЦЭМ!$A$39:$A$782,$A65,СВЦЭМ!$B$39:$B$782,Y$47)+'СЕТ СН'!$G$11+СВЦЭМ!$D$10+'СЕТ СН'!$G$6-'СЕТ СН'!$G$23</f>
        <v>2113.5651552700001</v>
      </c>
    </row>
    <row r="66" spans="1:26" ht="15.75" x14ac:dyDescent="0.2">
      <c r="A66" s="35">
        <f t="shared" si="1"/>
        <v>45431</v>
      </c>
      <c r="B66" s="36">
        <f>SUMIFS(СВЦЭМ!$D$39:$D$782,СВЦЭМ!$A$39:$A$782,$A66,СВЦЭМ!$B$39:$B$782,B$47)+'СЕТ СН'!$G$11+СВЦЭМ!$D$10+'СЕТ СН'!$G$6-'СЕТ СН'!$G$23</f>
        <v>2157.87296126</v>
      </c>
      <c r="C66" s="36">
        <f>SUMIFS(СВЦЭМ!$D$39:$D$782,СВЦЭМ!$A$39:$A$782,$A66,СВЦЭМ!$B$39:$B$782,C$47)+'СЕТ СН'!$G$11+СВЦЭМ!$D$10+'СЕТ СН'!$G$6-'СЕТ СН'!$G$23</f>
        <v>2177.83307797</v>
      </c>
      <c r="D66" s="36">
        <f>SUMIFS(СВЦЭМ!$D$39:$D$782,СВЦЭМ!$A$39:$A$782,$A66,СВЦЭМ!$B$39:$B$782,D$47)+'СЕТ СН'!$G$11+СВЦЭМ!$D$10+'СЕТ СН'!$G$6-'СЕТ СН'!$G$23</f>
        <v>2207.6321024099998</v>
      </c>
      <c r="E66" s="36">
        <f>SUMIFS(СВЦЭМ!$D$39:$D$782,СВЦЭМ!$A$39:$A$782,$A66,СВЦЭМ!$B$39:$B$782,E$47)+'СЕТ СН'!$G$11+СВЦЭМ!$D$10+'СЕТ СН'!$G$6-'СЕТ СН'!$G$23</f>
        <v>2230.21442441</v>
      </c>
      <c r="F66" s="36">
        <f>SUMIFS(СВЦЭМ!$D$39:$D$782,СВЦЭМ!$A$39:$A$782,$A66,СВЦЭМ!$B$39:$B$782,F$47)+'СЕТ СН'!$G$11+СВЦЭМ!$D$10+'СЕТ СН'!$G$6-'СЕТ СН'!$G$23</f>
        <v>2231.4229295499999</v>
      </c>
      <c r="G66" s="36">
        <f>SUMIFS(СВЦЭМ!$D$39:$D$782,СВЦЭМ!$A$39:$A$782,$A66,СВЦЭМ!$B$39:$B$782,G$47)+'СЕТ СН'!$G$11+СВЦЭМ!$D$10+'СЕТ СН'!$G$6-'СЕТ СН'!$G$23</f>
        <v>2213.9195786599998</v>
      </c>
      <c r="H66" s="36">
        <f>SUMIFS(СВЦЭМ!$D$39:$D$782,СВЦЭМ!$A$39:$A$782,$A66,СВЦЭМ!$B$39:$B$782,H$47)+'СЕТ СН'!$G$11+СВЦЭМ!$D$10+'СЕТ СН'!$G$6-'СЕТ СН'!$G$23</f>
        <v>2229.57092483</v>
      </c>
      <c r="I66" s="36">
        <f>SUMIFS(СВЦЭМ!$D$39:$D$782,СВЦЭМ!$A$39:$A$782,$A66,СВЦЭМ!$B$39:$B$782,I$47)+'СЕТ СН'!$G$11+СВЦЭМ!$D$10+'СЕТ СН'!$G$6-'СЕТ СН'!$G$23</f>
        <v>2195.7621058700001</v>
      </c>
      <c r="J66" s="36">
        <f>SUMIFS(СВЦЭМ!$D$39:$D$782,СВЦЭМ!$A$39:$A$782,$A66,СВЦЭМ!$B$39:$B$782,J$47)+'СЕТ СН'!$G$11+СВЦЭМ!$D$10+'СЕТ СН'!$G$6-'СЕТ СН'!$G$23</f>
        <v>2098.0448854400001</v>
      </c>
      <c r="K66" s="36">
        <f>SUMIFS(СВЦЭМ!$D$39:$D$782,СВЦЭМ!$A$39:$A$782,$A66,СВЦЭМ!$B$39:$B$782,K$47)+'СЕТ СН'!$G$11+СВЦЭМ!$D$10+'СЕТ СН'!$G$6-'СЕТ СН'!$G$23</f>
        <v>2040.6132269200002</v>
      </c>
      <c r="L66" s="36">
        <f>SUMIFS(СВЦЭМ!$D$39:$D$782,СВЦЭМ!$A$39:$A$782,$A66,СВЦЭМ!$B$39:$B$782,L$47)+'СЕТ СН'!$G$11+СВЦЭМ!$D$10+'СЕТ СН'!$G$6-'СЕТ СН'!$G$23</f>
        <v>2026.9764493399998</v>
      </c>
      <c r="M66" s="36">
        <f>SUMIFS(СВЦЭМ!$D$39:$D$782,СВЦЭМ!$A$39:$A$782,$A66,СВЦЭМ!$B$39:$B$782,M$47)+'СЕТ СН'!$G$11+СВЦЭМ!$D$10+'СЕТ СН'!$G$6-'СЕТ СН'!$G$23</f>
        <v>2037.0863633600002</v>
      </c>
      <c r="N66" s="36">
        <f>SUMIFS(СВЦЭМ!$D$39:$D$782,СВЦЭМ!$A$39:$A$782,$A66,СВЦЭМ!$B$39:$B$782,N$47)+'СЕТ СН'!$G$11+СВЦЭМ!$D$10+'СЕТ СН'!$G$6-'СЕТ СН'!$G$23</f>
        <v>2033.4870994399998</v>
      </c>
      <c r="O66" s="36">
        <f>SUMIFS(СВЦЭМ!$D$39:$D$782,СВЦЭМ!$A$39:$A$782,$A66,СВЦЭМ!$B$39:$B$782,O$47)+'СЕТ СН'!$G$11+СВЦЭМ!$D$10+'СЕТ СН'!$G$6-'СЕТ СН'!$G$23</f>
        <v>2034.8030176500001</v>
      </c>
      <c r="P66" s="36">
        <f>SUMIFS(СВЦЭМ!$D$39:$D$782,СВЦЭМ!$A$39:$A$782,$A66,СВЦЭМ!$B$39:$B$782,P$47)+'СЕТ СН'!$G$11+СВЦЭМ!$D$10+'СЕТ СН'!$G$6-'СЕТ СН'!$G$23</f>
        <v>2052.8955507199998</v>
      </c>
      <c r="Q66" s="36">
        <f>SUMIFS(СВЦЭМ!$D$39:$D$782,СВЦЭМ!$A$39:$A$782,$A66,СВЦЭМ!$B$39:$B$782,Q$47)+'СЕТ СН'!$G$11+СВЦЭМ!$D$10+'СЕТ СН'!$G$6-'СЕТ СН'!$G$23</f>
        <v>2075.31107858</v>
      </c>
      <c r="R66" s="36">
        <f>SUMIFS(СВЦЭМ!$D$39:$D$782,СВЦЭМ!$A$39:$A$782,$A66,СВЦЭМ!$B$39:$B$782,R$47)+'СЕТ СН'!$G$11+СВЦЭМ!$D$10+'СЕТ СН'!$G$6-'СЕТ СН'!$G$23</f>
        <v>2078.7165064199999</v>
      </c>
      <c r="S66" s="36">
        <f>SUMIFS(СВЦЭМ!$D$39:$D$782,СВЦЭМ!$A$39:$A$782,$A66,СВЦЭМ!$B$39:$B$782,S$47)+'СЕТ СН'!$G$11+СВЦЭМ!$D$10+'СЕТ СН'!$G$6-'СЕТ СН'!$G$23</f>
        <v>2065.2975161600002</v>
      </c>
      <c r="T66" s="36">
        <f>SUMIFS(СВЦЭМ!$D$39:$D$782,СВЦЭМ!$A$39:$A$782,$A66,СВЦЭМ!$B$39:$B$782,T$47)+'СЕТ СН'!$G$11+СВЦЭМ!$D$10+'СЕТ СН'!$G$6-'СЕТ СН'!$G$23</f>
        <v>2045.9804385399998</v>
      </c>
      <c r="U66" s="36">
        <f>SUMIFS(СВЦЭМ!$D$39:$D$782,СВЦЭМ!$A$39:$A$782,$A66,СВЦЭМ!$B$39:$B$782,U$47)+'СЕТ СН'!$G$11+СВЦЭМ!$D$10+'СЕТ СН'!$G$6-'СЕТ СН'!$G$23</f>
        <v>2043.6081620499999</v>
      </c>
      <c r="V66" s="36">
        <f>SUMIFS(СВЦЭМ!$D$39:$D$782,СВЦЭМ!$A$39:$A$782,$A66,СВЦЭМ!$B$39:$B$782,V$47)+'СЕТ СН'!$G$11+СВЦЭМ!$D$10+'СЕТ СН'!$G$6-'СЕТ СН'!$G$23</f>
        <v>2035.95619106</v>
      </c>
      <c r="W66" s="36">
        <f>SUMIFS(СВЦЭМ!$D$39:$D$782,СВЦЭМ!$A$39:$A$782,$A66,СВЦЭМ!$B$39:$B$782,W$47)+'СЕТ СН'!$G$11+СВЦЭМ!$D$10+'СЕТ СН'!$G$6-'СЕТ СН'!$G$23</f>
        <v>1998.44553339</v>
      </c>
      <c r="X66" s="36">
        <f>SUMIFS(СВЦЭМ!$D$39:$D$782,СВЦЭМ!$A$39:$A$782,$A66,СВЦЭМ!$B$39:$B$782,X$47)+'СЕТ СН'!$G$11+СВЦЭМ!$D$10+'СЕТ СН'!$G$6-'СЕТ СН'!$G$23</f>
        <v>2037.9062811200001</v>
      </c>
      <c r="Y66" s="36">
        <f>SUMIFS(СВЦЭМ!$D$39:$D$782,СВЦЭМ!$A$39:$A$782,$A66,СВЦЭМ!$B$39:$B$782,Y$47)+'СЕТ СН'!$G$11+СВЦЭМ!$D$10+'СЕТ СН'!$G$6-'СЕТ СН'!$G$23</f>
        <v>2070.6943009199999</v>
      </c>
    </row>
    <row r="67" spans="1:26" ht="15.75" x14ac:dyDescent="0.2">
      <c r="A67" s="35">
        <f t="shared" si="1"/>
        <v>45432</v>
      </c>
      <c r="B67" s="36">
        <f>SUMIFS(СВЦЭМ!$D$39:$D$782,СВЦЭМ!$A$39:$A$782,$A67,СВЦЭМ!$B$39:$B$782,B$47)+'СЕТ СН'!$G$11+СВЦЭМ!$D$10+'СЕТ СН'!$G$6-'СЕТ СН'!$G$23</f>
        <v>2095.3093370199999</v>
      </c>
      <c r="C67" s="36">
        <f>SUMIFS(СВЦЭМ!$D$39:$D$782,СВЦЭМ!$A$39:$A$782,$A67,СВЦЭМ!$B$39:$B$782,C$47)+'СЕТ СН'!$G$11+СВЦЭМ!$D$10+'СЕТ СН'!$G$6-'СЕТ СН'!$G$23</f>
        <v>2193.5102142400001</v>
      </c>
      <c r="D67" s="36">
        <f>SUMIFS(СВЦЭМ!$D$39:$D$782,СВЦЭМ!$A$39:$A$782,$A67,СВЦЭМ!$B$39:$B$782,D$47)+'СЕТ СН'!$G$11+СВЦЭМ!$D$10+'СЕТ СН'!$G$6-'СЕТ СН'!$G$23</f>
        <v>2196.2309369599998</v>
      </c>
      <c r="E67" s="36">
        <f>SUMIFS(СВЦЭМ!$D$39:$D$782,СВЦЭМ!$A$39:$A$782,$A67,СВЦЭМ!$B$39:$B$782,E$47)+'СЕТ СН'!$G$11+СВЦЭМ!$D$10+'СЕТ СН'!$G$6-'СЕТ СН'!$G$23</f>
        <v>2259.7508722500002</v>
      </c>
      <c r="F67" s="36">
        <f>SUMIFS(СВЦЭМ!$D$39:$D$782,СВЦЭМ!$A$39:$A$782,$A67,СВЦЭМ!$B$39:$B$782,F$47)+'СЕТ СН'!$G$11+СВЦЭМ!$D$10+'СЕТ СН'!$G$6-'СЕТ СН'!$G$23</f>
        <v>2256.9893169799998</v>
      </c>
      <c r="G67" s="36">
        <f>SUMIFS(СВЦЭМ!$D$39:$D$782,СВЦЭМ!$A$39:$A$782,$A67,СВЦЭМ!$B$39:$B$782,G$47)+'СЕТ СН'!$G$11+СВЦЭМ!$D$10+'СЕТ СН'!$G$6-'СЕТ СН'!$G$23</f>
        <v>2212.9904264400002</v>
      </c>
      <c r="H67" s="36">
        <f>SUMIFS(СВЦЭМ!$D$39:$D$782,СВЦЭМ!$A$39:$A$782,$A67,СВЦЭМ!$B$39:$B$782,H$47)+'СЕТ СН'!$G$11+СВЦЭМ!$D$10+'СЕТ СН'!$G$6-'СЕТ СН'!$G$23</f>
        <v>2156.5788977399998</v>
      </c>
      <c r="I67" s="36">
        <f>SUMIFS(СВЦЭМ!$D$39:$D$782,СВЦЭМ!$A$39:$A$782,$A67,СВЦЭМ!$B$39:$B$782,I$47)+'СЕТ СН'!$G$11+СВЦЭМ!$D$10+'СЕТ СН'!$G$6-'СЕТ СН'!$G$23</f>
        <v>2088.3791103200001</v>
      </c>
      <c r="J67" s="36">
        <f>SUMIFS(СВЦЭМ!$D$39:$D$782,СВЦЭМ!$A$39:$A$782,$A67,СВЦЭМ!$B$39:$B$782,J$47)+'СЕТ СН'!$G$11+СВЦЭМ!$D$10+'СЕТ СН'!$G$6-'СЕТ СН'!$G$23</f>
        <v>2040.1957649599999</v>
      </c>
      <c r="K67" s="36">
        <f>SUMIFS(СВЦЭМ!$D$39:$D$782,СВЦЭМ!$A$39:$A$782,$A67,СВЦЭМ!$B$39:$B$782,K$47)+'СЕТ СН'!$G$11+СВЦЭМ!$D$10+'СЕТ СН'!$G$6-'СЕТ СН'!$G$23</f>
        <v>2036.7392996799999</v>
      </c>
      <c r="L67" s="36">
        <f>SUMIFS(СВЦЭМ!$D$39:$D$782,СВЦЭМ!$A$39:$A$782,$A67,СВЦЭМ!$B$39:$B$782,L$47)+'СЕТ СН'!$G$11+СВЦЭМ!$D$10+'СЕТ СН'!$G$6-'СЕТ СН'!$G$23</f>
        <v>2024.5267617</v>
      </c>
      <c r="M67" s="36">
        <f>SUMIFS(СВЦЭМ!$D$39:$D$782,СВЦЭМ!$A$39:$A$782,$A67,СВЦЭМ!$B$39:$B$782,M$47)+'СЕТ СН'!$G$11+СВЦЭМ!$D$10+'СЕТ СН'!$G$6-'СЕТ СН'!$G$23</f>
        <v>2037.1260875600001</v>
      </c>
      <c r="N67" s="36">
        <f>SUMIFS(СВЦЭМ!$D$39:$D$782,СВЦЭМ!$A$39:$A$782,$A67,СВЦЭМ!$B$39:$B$782,N$47)+'СЕТ СН'!$G$11+СВЦЭМ!$D$10+'СЕТ СН'!$G$6-'СЕТ СН'!$G$23</f>
        <v>2049.4339341999998</v>
      </c>
      <c r="O67" s="36">
        <f>SUMIFS(СВЦЭМ!$D$39:$D$782,СВЦЭМ!$A$39:$A$782,$A67,СВЦЭМ!$B$39:$B$782,O$47)+'СЕТ СН'!$G$11+СВЦЭМ!$D$10+'СЕТ СН'!$G$6-'СЕТ СН'!$G$23</f>
        <v>2048.0774537900002</v>
      </c>
      <c r="P67" s="36">
        <f>SUMIFS(СВЦЭМ!$D$39:$D$782,СВЦЭМ!$A$39:$A$782,$A67,СВЦЭМ!$B$39:$B$782,P$47)+'СЕТ СН'!$G$11+СВЦЭМ!$D$10+'СЕТ СН'!$G$6-'СЕТ СН'!$G$23</f>
        <v>2060.8825530999998</v>
      </c>
      <c r="Q67" s="36">
        <f>SUMIFS(СВЦЭМ!$D$39:$D$782,СВЦЭМ!$A$39:$A$782,$A67,СВЦЭМ!$B$39:$B$782,Q$47)+'СЕТ СН'!$G$11+СВЦЭМ!$D$10+'СЕТ СН'!$G$6-'СЕТ СН'!$G$23</f>
        <v>2067.36962988</v>
      </c>
      <c r="R67" s="36">
        <f>SUMIFS(СВЦЭМ!$D$39:$D$782,СВЦЭМ!$A$39:$A$782,$A67,СВЦЭМ!$B$39:$B$782,R$47)+'СЕТ СН'!$G$11+СВЦЭМ!$D$10+'СЕТ СН'!$G$6-'СЕТ СН'!$G$23</f>
        <v>2073.64672139</v>
      </c>
      <c r="S67" s="36">
        <f>SUMIFS(СВЦЭМ!$D$39:$D$782,СВЦЭМ!$A$39:$A$782,$A67,СВЦЭМ!$B$39:$B$782,S$47)+'СЕТ СН'!$G$11+СВЦЭМ!$D$10+'СЕТ СН'!$G$6-'СЕТ СН'!$G$23</f>
        <v>2060.56899501</v>
      </c>
      <c r="T67" s="36">
        <f>SUMIFS(СВЦЭМ!$D$39:$D$782,СВЦЭМ!$A$39:$A$782,$A67,СВЦЭМ!$B$39:$B$782,T$47)+'СЕТ СН'!$G$11+СВЦЭМ!$D$10+'СЕТ СН'!$G$6-'СЕТ СН'!$G$23</f>
        <v>2041.3132887900001</v>
      </c>
      <c r="U67" s="36">
        <f>SUMIFS(СВЦЭМ!$D$39:$D$782,СВЦЭМ!$A$39:$A$782,$A67,СВЦЭМ!$B$39:$B$782,U$47)+'СЕТ СН'!$G$11+СВЦЭМ!$D$10+'СЕТ СН'!$G$6-'СЕТ СН'!$G$23</f>
        <v>2047.2959147500001</v>
      </c>
      <c r="V67" s="36">
        <f>SUMIFS(СВЦЭМ!$D$39:$D$782,СВЦЭМ!$A$39:$A$782,$A67,СВЦЭМ!$B$39:$B$782,V$47)+'СЕТ СН'!$G$11+СВЦЭМ!$D$10+'СЕТ СН'!$G$6-'СЕТ СН'!$G$23</f>
        <v>2035.12336142</v>
      </c>
      <c r="W67" s="36">
        <f>SUMIFS(СВЦЭМ!$D$39:$D$782,СВЦЭМ!$A$39:$A$782,$A67,СВЦЭМ!$B$39:$B$782,W$47)+'СЕТ СН'!$G$11+СВЦЭМ!$D$10+'СЕТ СН'!$G$6-'СЕТ СН'!$G$23</f>
        <v>1996.4520880099999</v>
      </c>
      <c r="X67" s="36">
        <f>SUMIFS(СВЦЭМ!$D$39:$D$782,СВЦЭМ!$A$39:$A$782,$A67,СВЦЭМ!$B$39:$B$782,X$47)+'СЕТ СН'!$G$11+СВЦЭМ!$D$10+'СЕТ СН'!$G$6-'СЕТ СН'!$G$23</f>
        <v>2024.6018821299999</v>
      </c>
      <c r="Y67" s="36">
        <f>SUMIFS(СВЦЭМ!$D$39:$D$782,СВЦЭМ!$A$39:$A$782,$A67,СВЦЭМ!$B$39:$B$782,Y$47)+'СЕТ СН'!$G$11+СВЦЭМ!$D$10+'СЕТ СН'!$G$6-'СЕТ СН'!$G$23</f>
        <v>2066.6123738199999</v>
      </c>
    </row>
    <row r="68" spans="1:26" ht="15.75" x14ac:dyDescent="0.2">
      <c r="A68" s="35">
        <f t="shared" si="1"/>
        <v>45433</v>
      </c>
      <c r="B68" s="36">
        <f>SUMIFS(СВЦЭМ!$D$39:$D$782,СВЦЭМ!$A$39:$A$782,$A68,СВЦЭМ!$B$39:$B$782,B$47)+'СЕТ СН'!$G$11+СВЦЭМ!$D$10+'СЕТ СН'!$G$6-'СЕТ СН'!$G$23</f>
        <v>2045.7540883199999</v>
      </c>
      <c r="C68" s="36">
        <f>SUMIFS(СВЦЭМ!$D$39:$D$782,СВЦЭМ!$A$39:$A$782,$A68,СВЦЭМ!$B$39:$B$782,C$47)+'СЕТ СН'!$G$11+СВЦЭМ!$D$10+'СЕТ СН'!$G$6-'СЕТ СН'!$G$23</f>
        <v>2154.7664016899998</v>
      </c>
      <c r="D68" s="36">
        <f>SUMIFS(СВЦЭМ!$D$39:$D$782,СВЦЭМ!$A$39:$A$782,$A68,СВЦЭМ!$B$39:$B$782,D$47)+'СЕТ СН'!$G$11+СВЦЭМ!$D$10+'СЕТ СН'!$G$6-'СЕТ СН'!$G$23</f>
        <v>2165.9743251</v>
      </c>
      <c r="E68" s="36">
        <f>SUMIFS(СВЦЭМ!$D$39:$D$782,СВЦЭМ!$A$39:$A$782,$A68,СВЦЭМ!$B$39:$B$782,E$47)+'СЕТ СН'!$G$11+СВЦЭМ!$D$10+'СЕТ СН'!$G$6-'СЕТ СН'!$G$23</f>
        <v>2224.2265941000001</v>
      </c>
      <c r="F68" s="36">
        <f>SUMIFS(СВЦЭМ!$D$39:$D$782,СВЦЭМ!$A$39:$A$782,$A68,СВЦЭМ!$B$39:$B$782,F$47)+'СЕТ СН'!$G$11+СВЦЭМ!$D$10+'СЕТ СН'!$G$6-'СЕТ СН'!$G$23</f>
        <v>2217.6258493300002</v>
      </c>
      <c r="G68" s="36">
        <f>SUMIFS(СВЦЭМ!$D$39:$D$782,СВЦЭМ!$A$39:$A$782,$A68,СВЦЭМ!$B$39:$B$782,G$47)+'СЕТ СН'!$G$11+СВЦЭМ!$D$10+'СЕТ СН'!$G$6-'СЕТ СН'!$G$23</f>
        <v>2176.0820247400002</v>
      </c>
      <c r="H68" s="36">
        <f>SUMIFS(СВЦЭМ!$D$39:$D$782,СВЦЭМ!$A$39:$A$782,$A68,СВЦЭМ!$B$39:$B$782,H$47)+'СЕТ СН'!$G$11+СВЦЭМ!$D$10+'СЕТ СН'!$G$6-'СЕТ СН'!$G$23</f>
        <v>2083.23722589</v>
      </c>
      <c r="I68" s="36">
        <f>SUMIFS(СВЦЭМ!$D$39:$D$782,СВЦЭМ!$A$39:$A$782,$A68,СВЦЭМ!$B$39:$B$782,I$47)+'СЕТ СН'!$G$11+СВЦЭМ!$D$10+'СЕТ СН'!$G$6-'СЕТ СН'!$G$23</f>
        <v>2044.0885738799998</v>
      </c>
      <c r="J68" s="36">
        <f>SUMIFS(СВЦЭМ!$D$39:$D$782,СВЦЭМ!$A$39:$A$782,$A68,СВЦЭМ!$B$39:$B$782,J$47)+'СЕТ СН'!$G$11+СВЦЭМ!$D$10+'СЕТ СН'!$G$6-'СЕТ СН'!$G$23</f>
        <v>2039.6061601599999</v>
      </c>
      <c r="K68" s="36">
        <f>SUMIFS(СВЦЭМ!$D$39:$D$782,СВЦЭМ!$A$39:$A$782,$A68,СВЦЭМ!$B$39:$B$782,K$47)+'СЕТ СН'!$G$11+СВЦЭМ!$D$10+'СЕТ СН'!$G$6-'СЕТ СН'!$G$23</f>
        <v>2045.8528492199998</v>
      </c>
      <c r="L68" s="36">
        <f>SUMIFS(СВЦЭМ!$D$39:$D$782,СВЦЭМ!$A$39:$A$782,$A68,СВЦЭМ!$B$39:$B$782,L$47)+'СЕТ СН'!$G$11+СВЦЭМ!$D$10+'СЕТ СН'!$G$6-'СЕТ СН'!$G$23</f>
        <v>2016.84947917</v>
      </c>
      <c r="M68" s="36">
        <f>SUMIFS(СВЦЭМ!$D$39:$D$782,СВЦЭМ!$A$39:$A$782,$A68,СВЦЭМ!$B$39:$B$782,M$47)+'СЕТ СН'!$G$11+СВЦЭМ!$D$10+'СЕТ СН'!$G$6-'СЕТ СН'!$G$23</f>
        <v>2017.6355786899999</v>
      </c>
      <c r="N68" s="36">
        <f>SUMIFS(СВЦЭМ!$D$39:$D$782,СВЦЭМ!$A$39:$A$782,$A68,СВЦЭМ!$B$39:$B$782,N$47)+'СЕТ СН'!$G$11+СВЦЭМ!$D$10+'СЕТ СН'!$G$6-'СЕТ СН'!$G$23</f>
        <v>1990.7482810800002</v>
      </c>
      <c r="O68" s="36">
        <f>SUMIFS(СВЦЭМ!$D$39:$D$782,СВЦЭМ!$A$39:$A$782,$A68,СВЦЭМ!$B$39:$B$782,O$47)+'СЕТ СН'!$G$11+СВЦЭМ!$D$10+'СЕТ СН'!$G$6-'СЕТ СН'!$G$23</f>
        <v>1998.86485167</v>
      </c>
      <c r="P68" s="36">
        <f>SUMIFS(СВЦЭМ!$D$39:$D$782,СВЦЭМ!$A$39:$A$782,$A68,СВЦЭМ!$B$39:$B$782,P$47)+'СЕТ СН'!$G$11+СВЦЭМ!$D$10+'СЕТ СН'!$G$6-'СЕТ СН'!$G$23</f>
        <v>1997.7281296199999</v>
      </c>
      <c r="Q68" s="36">
        <f>SUMIFS(СВЦЭМ!$D$39:$D$782,СВЦЭМ!$A$39:$A$782,$A68,СВЦЭМ!$B$39:$B$782,Q$47)+'СЕТ СН'!$G$11+СВЦЭМ!$D$10+'СЕТ СН'!$G$6-'СЕТ СН'!$G$23</f>
        <v>2005.94926609</v>
      </c>
      <c r="R68" s="36">
        <f>SUMIFS(СВЦЭМ!$D$39:$D$782,СВЦЭМ!$A$39:$A$782,$A68,СВЦЭМ!$B$39:$B$782,R$47)+'СЕТ СН'!$G$11+СВЦЭМ!$D$10+'СЕТ СН'!$G$6-'СЕТ СН'!$G$23</f>
        <v>2005.4626082599998</v>
      </c>
      <c r="S68" s="36">
        <f>SUMIFS(СВЦЭМ!$D$39:$D$782,СВЦЭМ!$A$39:$A$782,$A68,СВЦЭМ!$B$39:$B$782,S$47)+'СЕТ СН'!$G$11+СВЦЭМ!$D$10+'СЕТ СН'!$G$6-'СЕТ СН'!$G$23</f>
        <v>2011.7351957599999</v>
      </c>
      <c r="T68" s="36">
        <f>SUMIFS(СВЦЭМ!$D$39:$D$782,СВЦЭМ!$A$39:$A$782,$A68,СВЦЭМ!$B$39:$B$782,T$47)+'СЕТ СН'!$G$11+СВЦЭМ!$D$10+'СЕТ СН'!$G$6-'СЕТ СН'!$G$23</f>
        <v>2008.3002859100002</v>
      </c>
      <c r="U68" s="36">
        <f>SUMIFS(СВЦЭМ!$D$39:$D$782,СВЦЭМ!$A$39:$A$782,$A68,СВЦЭМ!$B$39:$B$782,U$47)+'СЕТ СН'!$G$11+СВЦЭМ!$D$10+'СЕТ СН'!$G$6-'СЕТ СН'!$G$23</f>
        <v>2014.40332868</v>
      </c>
      <c r="V68" s="36">
        <f>SUMIFS(СВЦЭМ!$D$39:$D$782,СВЦЭМ!$A$39:$A$782,$A68,СВЦЭМ!$B$39:$B$782,V$47)+'СЕТ СН'!$G$11+СВЦЭМ!$D$10+'СЕТ СН'!$G$6-'СЕТ СН'!$G$23</f>
        <v>1992.7745869400001</v>
      </c>
      <c r="W68" s="36">
        <f>SUMIFS(СВЦЭМ!$D$39:$D$782,СВЦЭМ!$A$39:$A$782,$A68,СВЦЭМ!$B$39:$B$782,W$47)+'СЕТ СН'!$G$11+СВЦЭМ!$D$10+'СЕТ СН'!$G$6-'СЕТ СН'!$G$23</f>
        <v>1960.0924860300001</v>
      </c>
      <c r="X68" s="36">
        <f>SUMIFS(СВЦЭМ!$D$39:$D$782,СВЦЭМ!$A$39:$A$782,$A68,СВЦЭМ!$B$39:$B$782,X$47)+'СЕТ СН'!$G$11+СВЦЭМ!$D$10+'СЕТ СН'!$G$6-'СЕТ СН'!$G$23</f>
        <v>2002.58964909</v>
      </c>
      <c r="Y68" s="36">
        <f>SUMIFS(СВЦЭМ!$D$39:$D$782,СВЦЭМ!$A$39:$A$782,$A68,СВЦЭМ!$B$39:$B$782,Y$47)+'СЕТ СН'!$G$11+СВЦЭМ!$D$10+'СЕТ СН'!$G$6-'СЕТ СН'!$G$23</f>
        <v>1998.47364659</v>
      </c>
    </row>
    <row r="69" spans="1:26" ht="15.75" x14ac:dyDescent="0.2">
      <c r="A69" s="35">
        <f t="shared" si="1"/>
        <v>45434</v>
      </c>
      <c r="B69" s="36">
        <f>SUMIFS(СВЦЭМ!$D$39:$D$782,СВЦЭМ!$A$39:$A$782,$A69,СВЦЭМ!$B$39:$B$782,B$47)+'СЕТ СН'!$G$11+СВЦЭМ!$D$10+'СЕТ СН'!$G$6-'СЕТ СН'!$G$23</f>
        <v>2048.8155315899999</v>
      </c>
      <c r="C69" s="36">
        <f>SUMIFS(СВЦЭМ!$D$39:$D$782,СВЦЭМ!$A$39:$A$782,$A69,СВЦЭМ!$B$39:$B$782,C$47)+'СЕТ СН'!$G$11+СВЦЭМ!$D$10+'СЕТ СН'!$G$6-'СЕТ СН'!$G$23</f>
        <v>2124.9485514500002</v>
      </c>
      <c r="D69" s="36">
        <f>SUMIFS(СВЦЭМ!$D$39:$D$782,СВЦЭМ!$A$39:$A$782,$A69,СВЦЭМ!$B$39:$B$782,D$47)+'СЕТ СН'!$G$11+СВЦЭМ!$D$10+'СЕТ СН'!$G$6-'СЕТ СН'!$G$23</f>
        <v>2164.1727796199998</v>
      </c>
      <c r="E69" s="36">
        <f>SUMIFS(СВЦЭМ!$D$39:$D$782,СВЦЭМ!$A$39:$A$782,$A69,СВЦЭМ!$B$39:$B$782,E$47)+'СЕТ СН'!$G$11+СВЦЭМ!$D$10+'СЕТ СН'!$G$6-'СЕТ СН'!$G$23</f>
        <v>2183.3315173699998</v>
      </c>
      <c r="F69" s="36">
        <f>SUMIFS(СВЦЭМ!$D$39:$D$782,СВЦЭМ!$A$39:$A$782,$A69,СВЦЭМ!$B$39:$B$782,F$47)+'СЕТ СН'!$G$11+СВЦЭМ!$D$10+'СЕТ СН'!$G$6-'СЕТ СН'!$G$23</f>
        <v>2181.8773002899998</v>
      </c>
      <c r="G69" s="36">
        <f>SUMIFS(СВЦЭМ!$D$39:$D$782,СВЦЭМ!$A$39:$A$782,$A69,СВЦЭМ!$B$39:$B$782,G$47)+'СЕТ СН'!$G$11+СВЦЭМ!$D$10+'СЕТ СН'!$G$6-'СЕТ СН'!$G$23</f>
        <v>2186.75526455</v>
      </c>
      <c r="H69" s="36">
        <f>SUMIFS(СВЦЭМ!$D$39:$D$782,СВЦЭМ!$A$39:$A$782,$A69,СВЦЭМ!$B$39:$B$782,H$47)+'СЕТ СН'!$G$11+СВЦЭМ!$D$10+'СЕТ СН'!$G$6-'СЕТ СН'!$G$23</f>
        <v>2111.7925719899999</v>
      </c>
      <c r="I69" s="36">
        <f>SUMIFS(СВЦЭМ!$D$39:$D$782,СВЦЭМ!$A$39:$A$782,$A69,СВЦЭМ!$B$39:$B$782,I$47)+'СЕТ СН'!$G$11+СВЦЭМ!$D$10+'СЕТ СН'!$G$6-'СЕТ СН'!$G$23</f>
        <v>2057.8526301400002</v>
      </c>
      <c r="J69" s="36">
        <f>SUMIFS(СВЦЭМ!$D$39:$D$782,СВЦЭМ!$A$39:$A$782,$A69,СВЦЭМ!$B$39:$B$782,J$47)+'СЕТ СН'!$G$11+СВЦЭМ!$D$10+'СЕТ СН'!$G$6-'СЕТ СН'!$G$23</f>
        <v>2065.9376636100001</v>
      </c>
      <c r="K69" s="36">
        <f>SUMIFS(СВЦЭМ!$D$39:$D$782,СВЦЭМ!$A$39:$A$782,$A69,СВЦЭМ!$B$39:$B$782,K$47)+'СЕТ СН'!$G$11+СВЦЭМ!$D$10+'СЕТ СН'!$G$6-'СЕТ СН'!$G$23</f>
        <v>2035.7471378800001</v>
      </c>
      <c r="L69" s="36">
        <f>SUMIFS(СВЦЭМ!$D$39:$D$782,СВЦЭМ!$A$39:$A$782,$A69,СВЦЭМ!$B$39:$B$782,L$47)+'СЕТ СН'!$G$11+СВЦЭМ!$D$10+'СЕТ СН'!$G$6-'СЕТ СН'!$G$23</f>
        <v>2005.4009611900001</v>
      </c>
      <c r="M69" s="36">
        <f>SUMIFS(СВЦЭМ!$D$39:$D$782,СВЦЭМ!$A$39:$A$782,$A69,СВЦЭМ!$B$39:$B$782,M$47)+'СЕТ СН'!$G$11+СВЦЭМ!$D$10+'СЕТ СН'!$G$6-'СЕТ СН'!$G$23</f>
        <v>2031.2675607400001</v>
      </c>
      <c r="N69" s="36">
        <f>SUMIFS(СВЦЭМ!$D$39:$D$782,СВЦЭМ!$A$39:$A$782,$A69,СВЦЭМ!$B$39:$B$782,N$47)+'СЕТ СН'!$G$11+СВЦЭМ!$D$10+'СЕТ СН'!$G$6-'СЕТ СН'!$G$23</f>
        <v>2049.0807538499998</v>
      </c>
      <c r="O69" s="36">
        <f>SUMIFS(СВЦЭМ!$D$39:$D$782,СВЦЭМ!$A$39:$A$782,$A69,СВЦЭМ!$B$39:$B$782,O$47)+'СЕТ СН'!$G$11+СВЦЭМ!$D$10+'СЕТ СН'!$G$6-'СЕТ СН'!$G$23</f>
        <v>2057.84989408</v>
      </c>
      <c r="P69" s="36">
        <f>SUMIFS(СВЦЭМ!$D$39:$D$782,СВЦЭМ!$A$39:$A$782,$A69,СВЦЭМ!$B$39:$B$782,P$47)+'СЕТ СН'!$G$11+СВЦЭМ!$D$10+'СЕТ СН'!$G$6-'СЕТ СН'!$G$23</f>
        <v>2065.4919595199999</v>
      </c>
      <c r="Q69" s="36">
        <f>SUMIFS(СВЦЭМ!$D$39:$D$782,СВЦЭМ!$A$39:$A$782,$A69,СВЦЭМ!$B$39:$B$782,Q$47)+'СЕТ СН'!$G$11+СВЦЭМ!$D$10+'СЕТ СН'!$G$6-'СЕТ СН'!$G$23</f>
        <v>2081.7288962799998</v>
      </c>
      <c r="R69" s="36">
        <f>SUMIFS(СВЦЭМ!$D$39:$D$782,СВЦЭМ!$A$39:$A$782,$A69,СВЦЭМ!$B$39:$B$782,R$47)+'СЕТ СН'!$G$11+СВЦЭМ!$D$10+'СЕТ СН'!$G$6-'СЕТ СН'!$G$23</f>
        <v>2084.8786582600001</v>
      </c>
      <c r="S69" s="36">
        <f>SUMIFS(СВЦЭМ!$D$39:$D$782,СВЦЭМ!$A$39:$A$782,$A69,СВЦЭМ!$B$39:$B$782,S$47)+'СЕТ СН'!$G$11+СВЦЭМ!$D$10+'СЕТ СН'!$G$6-'СЕТ СН'!$G$23</f>
        <v>2089.5421319799998</v>
      </c>
      <c r="T69" s="36">
        <f>SUMIFS(СВЦЭМ!$D$39:$D$782,СВЦЭМ!$A$39:$A$782,$A69,СВЦЭМ!$B$39:$B$782,T$47)+'СЕТ СН'!$G$11+СВЦЭМ!$D$10+'СЕТ СН'!$G$6-'СЕТ СН'!$G$23</f>
        <v>2066.87903564</v>
      </c>
      <c r="U69" s="36">
        <f>SUMIFS(СВЦЭМ!$D$39:$D$782,СВЦЭМ!$A$39:$A$782,$A69,СВЦЭМ!$B$39:$B$782,U$47)+'СЕТ СН'!$G$11+СВЦЭМ!$D$10+'СЕТ СН'!$G$6-'СЕТ СН'!$G$23</f>
        <v>2055.82589684</v>
      </c>
      <c r="V69" s="36">
        <f>SUMIFS(СВЦЭМ!$D$39:$D$782,СВЦЭМ!$A$39:$A$782,$A69,СВЦЭМ!$B$39:$B$782,V$47)+'СЕТ СН'!$G$11+СВЦЭМ!$D$10+'СЕТ СН'!$G$6-'СЕТ СН'!$G$23</f>
        <v>2000.3386966799999</v>
      </c>
      <c r="W69" s="36">
        <f>SUMIFS(СВЦЭМ!$D$39:$D$782,СВЦЭМ!$A$39:$A$782,$A69,СВЦЭМ!$B$39:$B$782,W$47)+'СЕТ СН'!$G$11+СВЦЭМ!$D$10+'СЕТ СН'!$G$6-'СЕТ СН'!$G$23</f>
        <v>1959.9383746399999</v>
      </c>
      <c r="X69" s="36">
        <f>SUMIFS(СВЦЭМ!$D$39:$D$782,СВЦЭМ!$A$39:$A$782,$A69,СВЦЭМ!$B$39:$B$782,X$47)+'СЕТ СН'!$G$11+СВЦЭМ!$D$10+'СЕТ СН'!$G$6-'СЕТ СН'!$G$23</f>
        <v>1990.0675909699999</v>
      </c>
      <c r="Y69" s="36">
        <f>SUMIFS(СВЦЭМ!$D$39:$D$782,СВЦЭМ!$A$39:$A$782,$A69,СВЦЭМ!$B$39:$B$782,Y$47)+'СЕТ СН'!$G$11+СВЦЭМ!$D$10+'СЕТ СН'!$G$6-'СЕТ СН'!$G$23</f>
        <v>1997.46959711</v>
      </c>
    </row>
    <row r="70" spans="1:26" ht="15.75" x14ac:dyDescent="0.2">
      <c r="A70" s="35">
        <f t="shared" si="1"/>
        <v>45435</v>
      </c>
      <c r="B70" s="36">
        <f>SUMIFS(СВЦЭМ!$D$39:$D$782,СВЦЭМ!$A$39:$A$782,$A70,СВЦЭМ!$B$39:$B$782,B$47)+'СЕТ СН'!$G$11+СВЦЭМ!$D$10+'СЕТ СН'!$G$6-'СЕТ СН'!$G$23</f>
        <v>2026.5387782100001</v>
      </c>
      <c r="C70" s="36">
        <f>SUMIFS(СВЦЭМ!$D$39:$D$782,СВЦЭМ!$A$39:$A$782,$A70,СВЦЭМ!$B$39:$B$782,C$47)+'СЕТ СН'!$G$11+СВЦЭМ!$D$10+'СЕТ СН'!$G$6-'СЕТ СН'!$G$23</f>
        <v>2100.1625639499998</v>
      </c>
      <c r="D70" s="36">
        <f>SUMIFS(СВЦЭМ!$D$39:$D$782,СВЦЭМ!$A$39:$A$782,$A70,СВЦЭМ!$B$39:$B$782,D$47)+'СЕТ СН'!$G$11+СВЦЭМ!$D$10+'СЕТ СН'!$G$6-'СЕТ СН'!$G$23</f>
        <v>2120.5934526299998</v>
      </c>
      <c r="E70" s="36">
        <f>SUMIFS(СВЦЭМ!$D$39:$D$782,СВЦЭМ!$A$39:$A$782,$A70,СВЦЭМ!$B$39:$B$782,E$47)+'СЕТ СН'!$G$11+СВЦЭМ!$D$10+'СЕТ СН'!$G$6-'СЕТ СН'!$G$23</f>
        <v>2108.4030093900001</v>
      </c>
      <c r="F70" s="36">
        <f>SUMIFS(СВЦЭМ!$D$39:$D$782,СВЦЭМ!$A$39:$A$782,$A70,СВЦЭМ!$B$39:$B$782,F$47)+'СЕТ СН'!$G$11+СВЦЭМ!$D$10+'СЕТ СН'!$G$6-'СЕТ СН'!$G$23</f>
        <v>2116.3479282200001</v>
      </c>
      <c r="G70" s="36">
        <f>SUMIFS(СВЦЭМ!$D$39:$D$782,СВЦЭМ!$A$39:$A$782,$A70,СВЦЭМ!$B$39:$B$782,G$47)+'СЕТ СН'!$G$11+СВЦЭМ!$D$10+'СЕТ СН'!$G$6-'СЕТ СН'!$G$23</f>
        <v>2107.3130400300001</v>
      </c>
      <c r="H70" s="36">
        <f>SUMIFS(СВЦЭМ!$D$39:$D$782,СВЦЭМ!$A$39:$A$782,$A70,СВЦЭМ!$B$39:$B$782,H$47)+'СЕТ СН'!$G$11+СВЦЭМ!$D$10+'СЕТ СН'!$G$6-'СЕТ СН'!$G$23</f>
        <v>2112.63617049</v>
      </c>
      <c r="I70" s="36">
        <f>SUMIFS(СВЦЭМ!$D$39:$D$782,СВЦЭМ!$A$39:$A$782,$A70,СВЦЭМ!$B$39:$B$782,I$47)+'СЕТ СН'!$G$11+СВЦЭМ!$D$10+'СЕТ СН'!$G$6-'СЕТ СН'!$G$23</f>
        <v>2045.43143659</v>
      </c>
      <c r="J70" s="36">
        <f>SUMIFS(СВЦЭМ!$D$39:$D$782,СВЦЭМ!$A$39:$A$782,$A70,СВЦЭМ!$B$39:$B$782,J$47)+'СЕТ СН'!$G$11+СВЦЭМ!$D$10+'СЕТ СН'!$G$6-'СЕТ СН'!$G$23</f>
        <v>2014.5597951300001</v>
      </c>
      <c r="K70" s="36">
        <f>SUMIFS(СВЦЭМ!$D$39:$D$782,СВЦЭМ!$A$39:$A$782,$A70,СВЦЭМ!$B$39:$B$782,K$47)+'СЕТ СН'!$G$11+СВЦЭМ!$D$10+'СЕТ СН'!$G$6-'СЕТ СН'!$G$23</f>
        <v>2000.3865805999999</v>
      </c>
      <c r="L70" s="36">
        <f>SUMIFS(СВЦЭМ!$D$39:$D$782,СВЦЭМ!$A$39:$A$782,$A70,СВЦЭМ!$B$39:$B$782,L$47)+'СЕТ СН'!$G$11+СВЦЭМ!$D$10+'СЕТ СН'!$G$6-'СЕТ СН'!$G$23</f>
        <v>2008.9590413599999</v>
      </c>
      <c r="M70" s="36">
        <f>SUMIFS(СВЦЭМ!$D$39:$D$782,СВЦЭМ!$A$39:$A$782,$A70,СВЦЭМ!$B$39:$B$782,M$47)+'СЕТ СН'!$G$11+СВЦЭМ!$D$10+'СЕТ СН'!$G$6-'СЕТ СН'!$G$23</f>
        <v>2007.8549118800001</v>
      </c>
      <c r="N70" s="36">
        <f>SUMIFS(СВЦЭМ!$D$39:$D$782,СВЦЭМ!$A$39:$A$782,$A70,СВЦЭМ!$B$39:$B$782,N$47)+'СЕТ СН'!$G$11+СВЦЭМ!$D$10+'СЕТ СН'!$G$6-'СЕТ СН'!$G$23</f>
        <v>2001.2884321299998</v>
      </c>
      <c r="O70" s="36">
        <f>SUMIFS(СВЦЭМ!$D$39:$D$782,СВЦЭМ!$A$39:$A$782,$A70,СВЦЭМ!$B$39:$B$782,O$47)+'СЕТ СН'!$G$11+СВЦЭМ!$D$10+'СЕТ СН'!$G$6-'СЕТ СН'!$G$23</f>
        <v>2007.7971365200001</v>
      </c>
      <c r="P70" s="36">
        <f>SUMIFS(СВЦЭМ!$D$39:$D$782,СВЦЭМ!$A$39:$A$782,$A70,СВЦЭМ!$B$39:$B$782,P$47)+'СЕТ СН'!$G$11+СВЦЭМ!$D$10+'СЕТ СН'!$G$6-'СЕТ СН'!$G$23</f>
        <v>2016.1622355999998</v>
      </c>
      <c r="Q70" s="36">
        <f>SUMIFS(СВЦЭМ!$D$39:$D$782,СВЦЭМ!$A$39:$A$782,$A70,СВЦЭМ!$B$39:$B$782,Q$47)+'СЕТ СН'!$G$11+СВЦЭМ!$D$10+'СЕТ СН'!$G$6-'СЕТ СН'!$G$23</f>
        <v>2036.3918711599999</v>
      </c>
      <c r="R70" s="36">
        <f>SUMIFS(СВЦЭМ!$D$39:$D$782,СВЦЭМ!$A$39:$A$782,$A70,СВЦЭМ!$B$39:$B$782,R$47)+'СЕТ СН'!$G$11+СВЦЭМ!$D$10+'СЕТ СН'!$G$6-'СЕТ СН'!$G$23</f>
        <v>2039.0459704700002</v>
      </c>
      <c r="S70" s="36">
        <f>SUMIFS(СВЦЭМ!$D$39:$D$782,СВЦЭМ!$A$39:$A$782,$A70,СВЦЭМ!$B$39:$B$782,S$47)+'СЕТ СН'!$G$11+СВЦЭМ!$D$10+'СЕТ СН'!$G$6-'СЕТ СН'!$G$23</f>
        <v>2026.6135081699999</v>
      </c>
      <c r="T70" s="36">
        <f>SUMIFS(СВЦЭМ!$D$39:$D$782,СВЦЭМ!$A$39:$A$782,$A70,СВЦЭМ!$B$39:$B$782,T$47)+'СЕТ СН'!$G$11+СВЦЭМ!$D$10+'СЕТ СН'!$G$6-'СЕТ СН'!$G$23</f>
        <v>2026.4551672600001</v>
      </c>
      <c r="U70" s="36">
        <f>SUMIFS(СВЦЭМ!$D$39:$D$782,СВЦЭМ!$A$39:$A$782,$A70,СВЦЭМ!$B$39:$B$782,U$47)+'СЕТ СН'!$G$11+СВЦЭМ!$D$10+'СЕТ СН'!$G$6-'СЕТ СН'!$G$23</f>
        <v>2040.9869549599998</v>
      </c>
      <c r="V70" s="36">
        <f>SUMIFS(СВЦЭМ!$D$39:$D$782,СВЦЭМ!$A$39:$A$782,$A70,СВЦЭМ!$B$39:$B$782,V$47)+'СЕТ СН'!$G$11+СВЦЭМ!$D$10+'СЕТ СН'!$G$6-'СЕТ СН'!$G$23</f>
        <v>2029.1114842299999</v>
      </c>
      <c r="W70" s="36">
        <f>SUMIFS(СВЦЭМ!$D$39:$D$782,СВЦЭМ!$A$39:$A$782,$A70,СВЦЭМ!$B$39:$B$782,W$47)+'СЕТ СН'!$G$11+СВЦЭМ!$D$10+'СЕТ СН'!$G$6-'СЕТ СН'!$G$23</f>
        <v>2003.6187705100001</v>
      </c>
      <c r="X70" s="36">
        <f>SUMIFS(СВЦЭМ!$D$39:$D$782,СВЦЭМ!$A$39:$A$782,$A70,СВЦЭМ!$B$39:$B$782,X$47)+'СЕТ СН'!$G$11+СВЦЭМ!$D$10+'СЕТ СН'!$G$6-'СЕТ СН'!$G$23</f>
        <v>2031.4843971999999</v>
      </c>
      <c r="Y70" s="36">
        <f>SUMIFS(СВЦЭМ!$D$39:$D$782,СВЦЭМ!$A$39:$A$782,$A70,СВЦЭМ!$B$39:$B$782,Y$47)+'СЕТ СН'!$G$11+СВЦЭМ!$D$10+'СЕТ СН'!$G$6-'СЕТ СН'!$G$23</f>
        <v>2092.68373651</v>
      </c>
    </row>
    <row r="71" spans="1:26" ht="15.75" x14ac:dyDescent="0.2">
      <c r="A71" s="35">
        <f t="shared" si="1"/>
        <v>45436</v>
      </c>
      <c r="B71" s="36">
        <f>SUMIFS(СВЦЭМ!$D$39:$D$782,СВЦЭМ!$A$39:$A$782,$A71,СВЦЭМ!$B$39:$B$782,B$47)+'СЕТ СН'!$G$11+СВЦЭМ!$D$10+'СЕТ СН'!$G$6-'СЕТ СН'!$G$23</f>
        <v>2014.8426754500001</v>
      </c>
      <c r="C71" s="36">
        <f>SUMIFS(СВЦЭМ!$D$39:$D$782,СВЦЭМ!$A$39:$A$782,$A71,СВЦЭМ!$B$39:$B$782,C$47)+'СЕТ СН'!$G$11+СВЦЭМ!$D$10+'СЕТ СН'!$G$6-'СЕТ СН'!$G$23</f>
        <v>2097.0619037699998</v>
      </c>
      <c r="D71" s="36">
        <f>SUMIFS(СВЦЭМ!$D$39:$D$782,СВЦЭМ!$A$39:$A$782,$A71,СВЦЭМ!$B$39:$B$782,D$47)+'СЕТ СН'!$G$11+СВЦЭМ!$D$10+'СЕТ СН'!$G$6-'СЕТ СН'!$G$23</f>
        <v>2115.28445031</v>
      </c>
      <c r="E71" s="36">
        <f>SUMIFS(СВЦЭМ!$D$39:$D$782,СВЦЭМ!$A$39:$A$782,$A71,СВЦЭМ!$B$39:$B$782,E$47)+'СЕТ СН'!$G$11+СВЦЭМ!$D$10+'СЕТ СН'!$G$6-'СЕТ СН'!$G$23</f>
        <v>2180.9629681400002</v>
      </c>
      <c r="F71" s="36">
        <f>SUMIFS(СВЦЭМ!$D$39:$D$782,СВЦЭМ!$A$39:$A$782,$A71,СВЦЭМ!$B$39:$B$782,F$47)+'СЕТ СН'!$G$11+СВЦЭМ!$D$10+'СЕТ СН'!$G$6-'СЕТ СН'!$G$23</f>
        <v>2167.7594019399999</v>
      </c>
      <c r="G71" s="36">
        <f>SUMIFS(СВЦЭМ!$D$39:$D$782,СВЦЭМ!$A$39:$A$782,$A71,СВЦЭМ!$B$39:$B$782,G$47)+'СЕТ СН'!$G$11+СВЦЭМ!$D$10+'СЕТ СН'!$G$6-'СЕТ СН'!$G$23</f>
        <v>2129.23690764</v>
      </c>
      <c r="H71" s="36">
        <f>SUMIFS(СВЦЭМ!$D$39:$D$782,СВЦЭМ!$A$39:$A$782,$A71,СВЦЭМ!$B$39:$B$782,H$47)+'СЕТ СН'!$G$11+СВЦЭМ!$D$10+'СЕТ СН'!$G$6-'СЕТ СН'!$G$23</f>
        <v>2010.8387670799998</v>
      </c>
      <c r="I71" s="36">
        <f>SUMIFS(СВЦЭМ!$D$39:$D$782,СВЦЭМ!$A$39:$A$782,$A71,СВЦЭМ!$B$39:$B$782,I$47)+'СЕТ СН'!$G$11+СВЦЭМ!$D$10+'СЕТ СН'!$G$6-'СЕТ СН'!$G$23</f>
        <v>1923.4102860500002</v>
      </c>
      <c r="J71" s="36">
        <f>SUMIFS(СВЦЭМ!$D$39:$D$782,СВЦЭМ!$A$39:$A$782,$A71,СВЦЭМ!$B$39:$B$782,J$47)+'СЕТ СН'!$G$11+СВЦЭМ!$D$10+'СЕТ СН'!$G$6-'СЕТ СН'!$G$23</f>
        <v>1886.4382567500002</v>
      </c>
      <c r="K71" s="36">
        <f>SUMIFS(СВЦЭМ!$D$39:$D$782,СВЦЭМ!$A$39:$A$782,$A71,СВЦЭМ!$B$39:$B$782,K$47)+'СЕТ СН'!$G$11+СВЦЭМ!$D$10+'СЕТ СН'!$G$6-'СЕТ СН'!$G$23</f>
        <v>1862.20499165</v>
      </c>
      <c r="L71" s="36">
        <f>SUMIFS(СВЦЭМ!$D$39:$D$782,СВЦЭМ!$A$39:$A$782,$A71,СВЦЭМ!$B$39:$B$782,L$47)+'СЕТ СН'!$G$11+СВЦЭМ!$D$10+'СЕТ СН'!$G$6-'СЕТ СН'!$G$23</f>
        <v>1843.9076055400001</v>
      </c>
      <c r="M71" s="36">
        <f>SUMIFS(СВЦЭМ!$D$39:$D$782,СВЦЭМ!$A$39:$A$782,$A71,СВЦЭМ!$B$39:$B$782,M$47)+'СЕТ СН'!$G$11+СВЦЭМ!$D$10+'СЕТ СН'!$G$6-'СЕТ СН'!$G$23</f>
        <v>1843.8066899099999</v>
      </c>
      <c r="N71" s="36">
        <f>SUMIFS(СВЦЭМ!$D$39:$D$782,СВЦЭМ!$A$39:$A$782,$A71,СВЦЭМ!$B$39:$B$782,N$47)+'СЕТ СН'!$G$11+СВЦЭМ!$D$10+'СЕТ СН'!$G$6-'СЕТ СН'!$G$23</f>
        <v>1853.1383020799999</v>
      </c>
      <c r="O71" s="36">
        <f>SUMIFS(СВЦЭМ!$D$39:$D$782,СВЦЭМ!$A$39:$A$782,$A71,СВЦЭМ!$B$39:$B$782,O$47)+'СЕТ СН'!$G$11+СВЦЭМ!$D$10+'СЕТ СН'!$G$6-'СЕТ СН'!$G$23</f>
        <v>1858.5901953799998</v>
      </c>
      <c r="P71" s="36">
        <f>SUMIFS(СВЦЭМ!$D$39:$D$782,СВЦЭМ!$A$39:$A$782,$A71,СВЦЭМ!$B$39:$B$782,P$47)+'СЕТ СН'!$G$11+СВЦЭМ!$D$10+'СЕТ СН'!$G$6-'СЕТ СН'!$G$23</f>
        <v>1866.7030236000001</v>
      </c>
      <c r="Q71" s="36">
        <f>SUMIFS(СВЦЭМ!$D$39:$D$782,СВЦЭМ!$A$39:$A$782,$A71,СВЦЭМ!$B$39:$B$782,Q$47)+'СЕТ СН'!$G$11+СВЦЭМ!$D$10+'СЕТ СН'!$G$6-'СЕТ СН'!$G$23</f>
        <v>1884.3244037499999</v>
      </c>
      <c r="R71" s="36">
        <f>SUMIFS(СВЦЭМ!$D$39:$D$782,СВЦЭМ!$A$39:$A$782,$A71,СВЦЭМ!$B$39:$B$782,R$47)+'СЕТ СН'!$G$11+СВЦЭМ!$D$10+'СЕТ СН'!$G$6-'СЕТ СН'!$G$23</f>
        <v>1904.2826307099999</v>
      </c>
      <c r="S71" s="36">
        <f>SUMIFS(СВЦЭМ!$D$39:$D$782,СВЦЭМ!$A$39:$A$782,$A71,СВЦЭМ!$B$39:$B$782,S$47)+'СЕТ СН'!$G$11+СВЦЭМ!$D$10+'СЕТ СН'!$G$6-'СЕТ СН'!$G$23</f>
        <v>1898.69041965</v>
      </c>
      <c r="T71" s="36">
        <f>SUMIFS(СВЦЭМ!$D$39:$D$782,СВЦЭМ!$A$39:$A$782,$A71,СВЦЭМ!$B$39:$B$782,T$47)+'СЕТ СН'!$G$11+СВЦЭМ!$D$10+'СЕТ СН'!$G$6-'СЕТ СН'!$G$23</f>
        <v>1879.4580605199999</v>
      </c>
      <c r="U71" s="36">
        <f>SUMIFS(СВЦЭМ!$D$39:$D$782,СВЦЭМ!$A$39:$A$782,$A71,СВЦЭМ!$B$39:$B$782,U$47)+'СЕТ СН'!$G$11+СВЦЭМ!$D$10+'СЕТ СН'!$G$6-'СЕТ СН'!$G$23</f>
        <v>1865.3762698400001</v>
      </c>
      <c r="V71" s="36">
        <f>SUMIFS(СВЦЭМ!$D$39:$D$782,СВЦЭМ!$A$39:$A$782,$A71,СВЦЭМ!$B$39:$B$782,V$47)+'СЕТ СН'!$G$11+СВЦЭМ!$D$10+'СЕТ СН'!$G$6-'СЕТ СН'!$G$23</f>
        <v>1850.0472183900001</v>
      </c>
      <c r="W71" s="36">
        <f>SUMIFS(СВЦЭМ!$D$39:$D$782,СВЦЭМ!$A$39:$A$782,$A71,СВЦЭМ!$B$39:$B$782,W$47)+'СЕТ СН'!$G$11+СВЦЭМ!$D$10+'СЕТ СН'!$G$6-'СЕТ СН'!$G$23</f>
        <v>1830.1058853499999</v>
      </c>
      <c r="X71" s="36">
        <f>SUMIFS(СВЦЭМ!$D$39:$D$782,СВЦЭМ!$A$39:$A$782,$A71,СВЦЭМ!$B$39:$B$782,X$47)+'СЕТ СН'!$G$11+СВЦЭМ!$D$10+'СЕТ СН'!$G$6-'СЕТ СН'!$G$23</f>
        <v>1849.4576788499999</v>
      </c>
      <c r="Y71" s="36">
        <f>SUMIFS(СВЦЭМ!$D$39:$D$782,СВЦЭМ!$A$39:$A$782,$A71,СВЦЭМ!$B$39:$B$782,Y$47)+'СЕТ СН'!$G$11+СВЦЭМ!$D$10+'СЕТ СН'!$G$6-'СЕТ СН'!$G$23</f>
        <v>1941.87183043</v>
      </c>
    </row>
    <row r="72" spans="1:26" ht="15.75" x14ac:dyDescent="0.2">
      <c r="A72" s="35">
        <f t="shared" si="1"/>
        <v>45437</v>
      </c>
      <c r="B72" s="36">
        <f>SUMIFS(СВЦЭМ!$D$39:$D$782,СВЦЭМ!$A$39:$A$782,$A72,СВЦЭМ!$B$39:$B$782,B$47)+'СЕТ СН'!$G$11+СВЦЭМ!$D$10+'СЕТ СН'!$G$6-'СЕТ СН'!$G$23</f>
        <v>1925.0207924900001</v>
      </c>
      <c r="C72" s="36">
        <f>SUMIFS(СВЦЭМ!$D$39:$D$782,СВЦЭМ!$A$39:$A$782,$A72,СВЦЭМ!$B$39:$B$782,C$47)+'СЕТ СН'!$G$11+СВЦЭМ!$D$10+'СЕТ СН'!$G$6-'СЕТ СН'!$G$23</f>
        <v>1994.4509689699998</v>
      </c>
      <c r="D72" s="36">
        <f>SUMIFS(СВЦЭМ!$D$39:$D$782,СВЦЭМ!$A$39:$A$782,$A72,СВЦЭМ!$B$39:$B$782,D$47)+'СЕТ СН'!$G$11+СВЦЭМ!$D$10+'СЕТ СН'!$G$6-'СЕТ СН'!$G$23</f>
        <v>2111.8614822300001</v>
      </c>
      <c r="E72" s="36">
        <f>SUMIFS(СВЦЭМ!$D$39:$D$782,СВЦЭМ!$A$39:$A$782,$A72,СВЦЭМ!$B$39:$B$782,E$47)+'СЕТ СН'!$G$11+СВЦЭМ!$D$10+'СЕТ СН'!$G$6-'СЕТ СН'!$G$23</f>
        <v>2117.7118117099999</v>
      </c>
      <c r="F72" s="36">
        <f>SUMIFS(СВЦЭМ!$D$39:$D$782,СВЦЭМ!$A$39:$A$782,$A72,СВЦЭМ!$B$39:$B$782,F$47)+'СЕТ СН'!$G$11+СВЦЭМ!$D$10+'СЕТ СН'!$G$6-'СЕТ СН'!$G$23</f>
        <v>2107.9107172899999</v>
      </c>
      <c r="G72" s="36">
        <f>SUMIFS(СВЦЭМ!$D$39:$D$782,СВЦЭМ!$A$39:$A$782,$A72,СВЦЭМ!$B$39:$B$782,G$47)+'СЕТ СН'!$G$11+СВЦЭМ!$D$10+'СЕТ СН'!$G$6-'СЕТ СН'!$G$23</f>
        <v>2123.0461283200002</v>
      </c>
      <c r="H72" s="36">
        <f>SUMIFS(СВЦЭМ!$D$39:$D$782,СВЦЭМ!$A$39:$A$782,$A72,СВЦЭМ!$B$39:$B$782,H$47)+'СЕТ СН'!$G$11+СВЦЭМ!$D$10+'СЕТ СН'!$G$6-'СЕТ СН'!$G$23</f>
        <v>2071.52582932</v>
      </c>
      <c r="I72" s="36">
        <f>SUMIFS(СВЦЭМ!$D$39:$D$782,СВЦЭМ!$A$39:$A$782,$A72,СВЦЭМ!$B$39:$B$782,I$47)+'СЕТ СН'!$G$11+СВЦЭМ!$D$10+'СЕТ СН'!$G$6-'СЕТ СН'!$G$23</f>
        <v>1990.2278838900002</v>
      </c>
      <c r="J72" s="36">
        <f>SUMIFS(СВЦЭМ!$D$39:$D$782,СВЦЭМ!$A$39:$A$782,$A72,СВЦЭМ!$B$39:$B$782,J$47)+'СЕТ СН'!$G$11+СВЦЭМ!$D$10+'СЕТ СН'!$G$6-'СЕТ СН'!$G$23</f>
        <v>1885.7210208699998</v>
      </c>
      <c r="K72" s="36">
        <f>SUMIFS(СВЦЭМ!$D$39:$D$782,СВЦЭМ!$A$39:$A$782,$A72,СВЦЭМ!$B$39:$B$782,K$47)+'СЕТ СН'!$G$11+СВЦЭМ!$D$10+'СЕТ СН'!$G$6-'СЕТ СН'!$G$23</f>
        <v>1834.1679343699998</v>
      </c>
      <c r="L72" s="36">
        <f>SUMIFS(СВЦЭМ!$D$39:$D$782,СВЦЭМ!$A$39:$A$782,$A72,СВЦЭМ!$B$39:$B$782,L$47)+'СЕТ СН'!$G$11+СВЦЭМ!$D$10+'СЕТ СН'!$G$6-'СЕТ СН'!$G$23</f>
        <v>1826.4339982299998</v>
      </c>
      <c r="M72" s="36">
        <f>SUMIFS(СВЦЭМ!$D$39:$D$782,СВЦЭМ!$A$39:$A$782,$A72,СВЦЭМ!$B$39:$B$782,M$47)+'СЕТ СН'!$G$11+СВЦЭМ!$D$10+'СЕТ СН'!$G$6-'СЕТ СН'!$G$23</f>
        <v>1819.0695599300002</v>
      </c>
      <c r="N72" s="36">
        <f>SUMIFS(СВЦЭМ!$D$39:$D$782,СВЦЭМ!$A$39:$A$782,$A72,СВЦЭМ!$B$39:$B$782,N$47)+'СЕТ СН'!$G$11+СВЦЭМ!$D$10+'СЕТ СН'!$G$6-'СЕТ СН'!$G$23</f>
        <v>1814.1046341800002</v>
      </c>
      <c r="O72" s="36">
        <f>SUMIFS(СВЦЭМ!$D$39:$D$782,СВЦЭМ!$A$39:$A$782,$A72,СВЦЭМ!$B$39:$B$782,O$47)+'СЕТ СН'!$G$11+СВЦЭМ!$D$10+'СЕТ СН'!$G$6-'СЕТ СН'!$G$23</f>
        <v>1827.7535073700001</v>
      </c>
      <c r="P72" s="36">
        <f>SUMIFS(СВЦЭМ!$D$39:$D$782,СВЦЭМ!$A$39:$A$782,$A72,СВЦЭМ!$B$39:$B$782,P$47)+'СЕТ СН'!$G$11+СВЦЭМ!$D$10+'СЕТ СН'!$G$6-'СЕТ СН'!$G$23</f>
        <v>1838.23610577</v>
      </c>
      <c r="Q72" s="36">
        <f>SUMIFS(СВЦЭМ!$D$39:$D$782,СВЦЭМ!$A$39:$A$782,$A72,СВЦЭМ!$B$39:$B$782,Q$47)+'СЕТ СН'!$G$11+СВЦЭМ!$D$10+'СЕТ СН'!$G$6-'СЕТ СН'!$G$23</f>
        <v>1856.9876895100001</v>
      </c>
      <c r="R72" s="36">
        <f>SUMIFS(СВЦЭМ!$D$39:$D$782,СВЦЭМ!$A$39:$A$782,$A72,СВЦЭМ!$B$39:$B$782,R$47)+'СЕТ СН'!$G$11+СВЦЭМ!$D$10+'СЕТ СН'!$G$6-'СЕТ СН'!$G$23</f>
        <v>1871.9294123700001</v>
      </c>
      <c r="S72" s="36">
        <f>SUMIFS(СВЦЭМ!$D$39:$D$782,СВЦЭМ!$A$39:$A$782,$A72,СВЦЭМ!$B$39:$B$782,S$47)+'СЕТ СН'!$G$11+СВЦЭМ!$D$10+'СЕТ СН'!$G$6-'СЕТ СН'!$G$23</f>
        <v>1858.2545670499999</v>
      </c>
      <c r="T72" s="36">
        <f>SUMIFS(СВЦЭМ!$D$39:$D$782,СВЦЭМ!$A$39:$A$782,$A72,СВЦЭМ!$B$39:$B$782,T$47)+'СЕТ СН'!$G$11+СВЦЭМ!$D$10+'СЕТ СН'!$G$6-'СЕТ СН'!$G$23</f>
        <v>1836.2952139600002</v>
      </c>
      <c r="U72" s="36">
        <f>SUMIFS(СВЦЭМ!$D$39:$D$782,СВЦЭМ!$A$39:$A$782,$A72,СВЦЭМ!$B$39:$B$782,U$47)+'СЕТ СН'!$G$11+СВЦЭМ!$D$10+'СЕТ СН'!$G$6-'СЕТ СН'!$G$23</f>
        <v>1848.3458166800001</v>
      </c>
      <c r="V72" s="36">
        <f>SUMIFS(СВЦЭМ!$D$39:$D$782,СВЦЭМ!$A$39:$A$782,$A72,СВЦЭМ!$B$39:$B$782,V$47)+'СЕТ СН'!$G$11+СВЦЭМ!$D$10+'СЕТ СН'!$G$6-'СЕТ СН'!$G$23</f>
        <v>1849.8584703299998</v>
      </c>
      <c r="W72" s="36">
        <f>SUMIFS(СВЦЭМ!$D$39:$D$782,СВЦЭМ!$A$39:$A$782,$A72,СВЦЭМ!$B$39:$B$782,W$47)+'СЕТ СН'!$G$11+СВЦЭМ!$D$10+'СЕТ СН'!$G$6-'СЕТ СН'!$G$23</f>
        <v>1839.6039496100002</v>
      </c>
      <c r="X72" s="36">
        <f>SUMIFS(СВЦЭМ!$D$39:$D$782,СВЦЭМ!$A$39:$A$782,$A72,СВЦЭМ!$B$39:$B$782,X$47)+'СЕТ СН'!$G$11+СВЦЭМ!$D$10+'СЕТ СН'!$G$6-'СЕТ СН'!$G$23</f>
        <v>1837.3982504699998</v>
      </c>
      <c r="Y72" s="36">
        <f>SUMIFS(СВЦЭМ!$D$39:$D$782,СВЦЭМ!$A$39:$A$782,$A72,СВЦЭМ!$B$39:$B$782,Y$47)+'СЕТ СН'!$G$11+СВЦЭМ!$D$10+'СЕТ СН'!$G$6-'СЕТ СН'!$G$23</f>
        <v>1884.0718216300002</v>
      </c>
    </row>
    <row r="73" spans="1:26" ht="15.75" x14ac:dyDescent="0.2">
      <c r="A73" s="35">
        <f t="shared" si="1"/>
        <v>45438</v>
      </c>
      <c r="B73" s="36">
        <f>SUMIFS(СВЦЭМ!$D$39:$D$782,СВЦЭМ!$A$39:$A$782,$A73,СВЦЭМ!$B$39:$B$782,B$47)+'СЕТ СН'!$G$11+СВЦЭМ!$D$10+'СЕТ СН'!$G$6-'СЕТ СН'!$G$23</f>
        <v>2009.5388107600002</v>
      </c>
      <c r="C73" s="36">
        <f>SUMIFS(СВЦЭМ!$D$39:$D$782,СВЦЭМ!$A$39:$A$782,$A73,СВЦЭМ!$B$39:$B$782,C$47)+'СЕТ СН'!$G$11+СВЦЭМ!$D$10+'СЕТ СН'!$G$6-'СЕТ СН'!$G$23</f>
        <v>2071.46746712</v>
      </c>
      <c r="D73" s="36">
        <f>SUMIFS(СВЦЭМ!$D$39:$D$782,СВЦЭМ!$A$39:$A$782,$A73,СВЦЭМ!$B$39:$B$782,D$47)+'СЕТ СН'!$G$11+СВЦЭМ!$D$10+'СЕТ СН'!$G$6-'СЕТ СН'!$G$23</f>
        <v>2119.4575113400001</v>
      </c>
      <c r="E73" s="36">
        <f>SUMIFS(СВЦЭМ!$D$39:$D$782,СВЦЭМ!$A$39:$A$782,$A73,СВЦЭМ!$B$39:$B$782,E$47)+'СЕТ СН'!$G$11+СВЦЭМ!$D$10+'СЕТ СН'!$G$6-'СЕТ СН'!$G$23</f>
        <v>2112.7582699099999</v>
      </c>
      <c r="F73" s="36">
        <f>SUMIFS(СВЦЭМ!$D$39:$D$782,СВЦЭМ!$A$39:$A$782,$A73,СВЦЭМ!$B$39:$B$782,F$47)+'СЕТ СН'!$G$11+СВЦЭМ!$D$10+'СЕТ СН'!$G$6-'СЕТ СН'!$G$23</f>
        <v>2085.2449750199999</v>
      </c>
      <c r="G73" s="36">
        <f>SUMIFS(СВЦЭМ!$D$39:$D$782,СВЦЭМ!$A$39:$A$782,$A73,СВЦЭМ!$B$39:$B$782,G$47)+'СЕТ СН'!$G$11+СВЦЭМ!$D$10+'СЕТ СН'!$G$6-'СЕТ СН'!$G$23</f>
        <v>2092.4957663300002</v>
      </c>
      <c r="H73" s="36">
        <f>SUMIFS(СВЦЭМ!$D$39:$D$782,СВЦЭМ!$A$39:$A$782,$A73,СВЦЭМ!$B$39:$B$782,H$47)+'СЕТ СН'!$G$11+СВЦЭМ!$D$10+'СЕТ СН'!$G$6-'СЕТ СН'!$G$23</f>
        <v>2086.2265146099999</v>
      </c>
      <c r="I73" s="36">
        <f>SUMIFS(СВЦЭМ!$D$39:$D$782,СВЦЭМ!$A$39:$A$782,$A73,СВЦЭМ!$B$39:$B$782,I$47)+'СЕТ СН'!$G$11+СВЦЭМ!$D$10+'СЕТ СН'!$G$6-'СЕТ СН'!$G$23</f>
        <v>2062.4444205999998</v>
      </c>
      <c r="J73" s="36">
        <f>SUMIFS(СВЦЭМ!$D$39:$D$782,СВЦЭМ!$A$39:$A$782,$A73,СВЦЭМ!$B$39:$B$782,J$47)+'СЕТ СН'!$G$11+СВЦЭМ!$D$10+'СЕТ СН'!$G$6-'СЕТ СН'!$G$23</f>
        <v>1986.7325778899999</v>
      </c>
      <c r="K73" s="36">
        <f>SUMIFS(СВЦЭМ!$D$39:$D$782,СВЦЭМ!$A$39:$A$782,$A73,СВЦЭМ!$B$39:$B$782,K$47)+'СЕТ СН'!$G$11+СВЦЭМ!$D$10+'СЕТ СН'!$G$6-'СЕТ СН'!$G$23</f>
        <v>1913.3640343299999</v>
      </c>
      <c r="L73" s="36">
        <f>SUMIFS(СВЦЭМ!$D$39:$D$782,СВЦЭМ!$A$39:$A$782,$A73,СВЦЭМ!$B$39:$B$782,L$47)+'СЕТ СН'!$G$11+СВЦЭМ!$D$10+'СЕТ СН'!$G$6-'СЕТ СН'!$G$23</f>
        <v>1891.05291571</v>
      </c>
      <c r="M73" s="36">
        <f>SUMIFS(СВЦЭМ!$D$39:$D$782,СВЦЭМ!$A$39:$A$782,$A73,СВЦЭМ!$B$39:$B$782,M$47)+'СЕТ СН'!$G$11+СВЦЭМ!$D$10+'СЕТ СН'!$G$6-'СЕТ СН'!$G$23</f>
        <v>1885.0700640700002</v>
      </c>
      <c r="N73" s="36">
        <f>SUMIFS(СВЦЭМ!$D$39:$D$782,СВЦЭМ!$A$39:$A$782,$A73,СВЦЭМ!$B$39:$B$782,N$47)+'СЕТ СН'!$G$11+СВЦЭМ!$D$10+'СЕТ СН'!$G$6-'СЕТ СН'!$G$23</f>
        <v>1894.73427158</v>
      </c>
      <c r="O73" s="36">
        <f>SUMIFS(СВЦЭМ!$D$39:$D$782,СВЦЭМ!$A$39:$A$782,$A73,СВЦЭМ!$B$39:$B$782,O$47)+'СЕТ СН'!$G$11+СВЦЭМ!$D$10+'СЕТ СН'!$G$6-'СЕТ СН'!$G$23</f>
        <v>1916.0300402500002</v>
      </c>
      <c r="P73" s="36">
        <f>SUMIFS(СВЦЭМ!$D$39:$D$782,СВЦЭМ!$A$39:$A$782,$A73,СВЦЭМ!$B$39:$B$782,P$47)+'СЕТ СН'!$G$11+СВЦЭМ!$D$10+'СЕТ СН'!$G$6-'СЕТ СН'!$G$23</f>
        <v>1923.0585314199998</v>
      </c>
      <c r="Q73" s="36">
        <f>SUMIFS(СВЦЭМ!$D$39:$D$782,СВЦЭМ!$A$39:$A$782,$A73,СВЦЭМ!$B$39:$B$782,Q$47)+'СЕТ СН'!$G$11+СВЦЭМ!$D$10+'СЕТ СН'!$G$6-'СЕТ СН'!$G$23</f>
        <v>1938.5208954200002</v>
      </c>
      <c r="R73" s="36">
        <f>SUMIFS(СВЦЭМ!$D$39:$D$782,СВЦЭМ!$A$39:$A$782,$A73,СВЦЭМ!$B$39:$B$782,R$47)+'СЕТ СН'!$G$11+СВЦЭМ!$D$10+'СЕТ СН'!$G$6-'СЕТ СН'!$G$23</f>
        <v>1941.2421889500001</v>
      </c>
      <c r="S73" s="36">
        <f>SUMIFS(СВЦЭМ!$D$39:$D$782,СВЦЭМ!$A$39:$A$782,$A73,СВЦЭМ!$B$39:$B$782,S$47)+'СЕТ СН'!$G$11+СВЦЭМ!$D$10+'СЕТ СН'!$G$6-'СЕТ СН'!$G$23</f>
        <v>1922.5707590500001</v>
      </c>
      <c r="T73" s="36">
        <f>SUMIFS(СВЦЭМ!$D$39:$D$782,СВЦЭМ!$A$39:$A$782,$A73,СВЦЭМ!$B$39:$B$782,T$47)+'СЕТ СН'!$G$11+СВЦЭМ!$D$10+'СЕТ СН'!$G$6-'СЕТ СН'!$G$23</f>
        <v>1892.0956193000002</v>
      </c>
      <c r="U73" s="36">
        <f>SUMIFS(СВЦЭМ!$D$39:$D$782,СВЦЭМ!$A$39:$A$782,$A73,СВЦЭМ!$B$39:$B$782,U$47)+'СЕТ СН'!$G$11+СВЦЭМ!$D$10+'СЕТ СН'!$G$6-'СЕТ СН'!$G$23</f>
        <v>1887.5793810599998</v>
      </c>
      <c r="V73" s="36">
        <f>SUMIFS(СВЦЭМ!$D$39:$D$782,СВЦЭМ!$A$39:$A$782,$A73,СВЦЭМ!$B$39:$B$782,V$47)+'СЕТ СН'!$G$11+СВЦЭМ!$D$10+'СЕТ СН'!$G$6-'СЕТ СН'!$G$23</f>
        <v>1895.1394523700001</v>
      </c>
      <c r="W73" s="36">
        <f>SUMIFS(СВЦЭМ!$D$39:$D$782,СВЦЭМ!$A$39:$A$782,$A73,СВЦЭМ!$B$39:$B$782,W$47)+'СЕТ СН'!$G$11+СВЦЭМ!$D$10+'СЕТ СН'!$G$6-'СЕТ СН'!$G$23</f>
        <v>1872.1147371799998</v>
      </c>
      <c r="X73" s="36">
        <f>SUMIFS(СВЦЭМ!$D$39:$D$782,СВЦЭМ!$A$39:$A$782,$A73,СВЦЭМ!$B$39:$B$782,X$47)+'СЕТ СН'!$G$11+СВЦЭМ!$D$10+'СЕТ СН'!$G$6-'СЕТ СН'!$G$23</f>
        <v>1874.5665827900002</v>
      </c>
      <c r="Y73" s="36">
        <f>SUMIFS(СВЦЭМ!$D$39:$D$782,СВЦЭМ!$A$39:$A$782,$A73,СВЦЭМ!$B$39:$B$782,Y$47)+'СЕТ СН'!$G$11+СВЦЭМ!$D$10+'СЕТ СН'!$G$6-'СЕТ СН'!$G$23</f>
        <v>1903.8399007399998</v>
      </c>
    </row>
    <row r="74" spans="1:26" ht="15.75" x14ac:dyDescent="0.2">
      <c r="A74" s="35">
        <f t="shared" si="1"/>
        <v>45439</v>
      </c>
      <c r="B74" s="36">
        <f>SUMIFS(СВЦЭМ!$D$39:$D$782,СВЦЭМ!$A$39:$A$782,$A74,СВЦЭМ!$B$39:$B$782,B$47)+'СЕТ СН'!$G$11+СВЦЭМ!$D$10+'СЕТ СН'!$G$6-'СЕТ СН'!$G$23</f>
        <v>2008.3596363199999</v>
      </c>
      <c r="C74" s="36">
        <f>SUMIFS(СВЦЭМ!$D$39:$D$782,СВЦЭМ!$A$39:$A$782,$A74,СВЦЭМ!$B$39:$B$782,C$47)+'СЕТ СН'!$G$11+СВЦЭМ!$D$10+'СЕТ СН'!$G$6-'СЕТ СН'!$G$23</f>
        <v>2088.9461188999999</v>
      </c>
      <c r="D74" s="36">
        <f>SUMIFS(СВЦЭМ!$D$39:$D$782,СВЦЭМ!$A$39:$A$782,$A74,СВЦЭМ!$B$39:$B$782,D$47)+'СЕТ СН'!$G$11+СВЦЭМ!$D$10+'СЕТ СН'!$G$6-'СЕТ СН'!$G$23</f>
        <v>2153.0102469200001</v>
      </c>
      <c r="E74" s="36">
        <f>SUMIFS(СВЦЭМ!$D$39:$D$782,СВЦЭМ!$A$39:$A$782,$A74,СВЦЭМ!$B$39:$B$782,E$47)+'СЕТ СН'!$G$11+СВЦЭМ!$D$10+'СЕТ СН'!$G$6-'СЕТ СН'!$G$23</f>
        <v>2138.8708510199999</v>
      </c>
      <c r="F74" s="36">
        <f>SUMIFS(СВЦЭМ!$D$39:$D$782,СВЦЭМ!$A$39:$A$782,$A74,СВЦЭМ!$B$39:$B$782,F$47)+'СЕТ СН'!$G$11+СВЦЭМ!$D$10+'СЕТ СН'!$G$6-'СЕТ СН'!$G$23</f>
        <v>2141.64011192</v>
      </c>
      <c r="G74" s="36">
        <f>SUMIFS(СВЦЭМ!$D$39:$D$782,СВЦЭМ!$A$39:$A$782,$A74,СВЦЭМ!$B$39:$B$782,G$47)+'СЕТ СН'!$G$11+СВЦЭМ!$D$10+'СЕТ СН'!$G$6-'СЕТ СН'!$G$23</f>
        <v>2116.16285264</v>
      </c>
      <c r="H74" s="36">
        <f>SUMIFS(СВЦЭМ!$D$39:$D$782,СВЦЭМ!$A$39:$A$782,$A74,СВЦЭМ!$B$39:$B$782,H$47)+'СЕТ СН'!$G$11+СВЦЭМ!$D$10+'СЕТ СН'!$G$6-'СЕТ СН'!$G$23</f>
        <v>2064.2684836200001</v>
      </c>
      <c r="I74" s="36">
        <f>SUMIFS(СВЦЭМ!$D$39:$D$782,СВЦЭМ!$A$39:$A$782,$A74,СВЦЭМ!$B$39:$B$782,I$47)+'СЕТ СН'!$G$11+СВЦЭМ!$D$10+'СЕТ СН'!$G$6-'СЕТ СН'!$G$23</f>
        <v>1988.05971086</v>
      </c>
      <c r="J74" s="36">
        <f>SUMIFS(СВЦЭМ!$D$39:$D$782,СВЦЭМ!$A$39:$A$782,$A74,СВЦЭМ!$B$39:$B$782,J$47)+'СЕТ СН'!$G$11+СВЦЭМ!$D$10+'СЕТ СН'!$G$6-'СЕТ СН'!$G$23</f>
        <v>1954.47500704</v>
      </c>
      <c r="K74" s="36">
        <f>SUMIFS(СВЦЭМ!$D$39:$D$782,СВЦЭМ!$A$39:$A$782,$A74,СВЦЭМ!$B$39:$B$782,K$47)+'СЕТ СН'!$G$11+СВЦЭМ!$D$10+'СЕТ СН'!$G$6-'СЕТ СН'!$G$23</f>
        <v>1913.2457669400001</v>
      </c>
      <c r="L74" s="36">
        <f>SUMIFS(СВЦЭМ!$D$39:$D$782,СВЦЭМ!$A$39:$A$782,$A74,СВЦЭМ!$B$39:$B$782,L$47)+'СЕТ СН'!$G$11+СВЦЭМ!$D$10+'СЕТ СН'!$G$6-'СЕТ СН'!$G$23</f>
        <v>1847.7259109199999</v>
      </c>
      <c r="M74" s="36">
        <f>SUMIFS(СВЦЭМ!$D$39:$D$782,СВЦЭМ!$A$39:$A$782,$A74,СВЦЭМ!$B$39:$B$782,M$47)+'СЕТ СН'!$G$11+СВЦЭМ!$D$10+'СЕТ СН'!$G$6-'СЕТ СН'!$G$23</f>
        <v>1853.9149179000001</v>
      </c>
      <c r="N74" s="36">
        <f>SUMIFS(СВЦЭМ!$D$39:$D$782,СВЦЭМ!$A$39:$A$782,$A74,СВЦЭМ!$B$39:$B$782,N$47)+'СЕТ СН'!$G$11+СВЦЭМ!$D$10+'СЕТ СН'!$G$6-'СЕТ СН'!$G$23</f>
        <v>1910.2501516100001</v>
      </c>
      <c r="O74" s="36">
        <f>SUMIFS(СВЦЭМ!$D$39:$D$782,СВЦЭМ!$A$39:$A$782,$A74,СВЦЭМ!$B$39:$B$782,O$47)+'СЕТ СН'!$G$11+СВЦЭМ!$D$10+'СЕТ СН'!$G$6-'СЕТ СН'!$G$23</f>
        <v>1885.6670568300001</v>
      </c>
      <c r="P74" s="36">
        <f>SUMIFS(СВЦЭМ!$D$39:$D$782,СВЦЭМ!$A$39:$A$782,$A74,СВЦЭМ!$B$39:$B$782,P$47)+'СЕТ СН'!$G$11+СВЦЭМ!$D$10+'СЕТ СН'!$G$6-'СЕТ СН'!$G$23</f>
        <v>1893.0869101899998</v>
      </c>
      <c r="Q74" s="36">
        <f>SUMIFS(СВЦЭМ!$D$39:$D$782,СВЦЭМ!$A$39:$A$782,$A74,СВЦЭМ!$B$39:$B$782,Q$47)+'СЕТ СН'!$G$11+СВЦЭМ!$D$10+'СЕТ СН'!$G$6-'СЕТ СН'!$G$23</f>
        <v>1916.0860576099999</v>
      </c>
      <c r="R74" s="36">
        <f>SUMIFS(СВЦЭМ!$D$39:$D$782,СВЦЭМ!$A$39:$A$782,$A74,СВЦЭМ!$B$39:$B$782,R$47)+'СЕТ СН'!$G$11+СВЦЭМ!$D$10+'СЕТ СН'!$G$6-'СЕТ СН'!$G$23</f>
        <v>1918.6868460199998</v>
      </c>
      <c r="S74" s="36">
        <f>SUMIFS(СВЦЭМ!$D$39:$D$782,СВЦЭМ!$A$39:$A$782,$A74,СВЦЭМ!$B$39:$B$782,S$47)+'СЕТ СН'!$G$11+СВЦЭМ!$D$10+'СЕТ СН'!$G$6-'СЕТ СН'!$G$23</f>
        <v>1938.8384894800001</v>
      </c>
      <c r="T74" s="36">
        <f>SUMIFS(СВЦЭМ!$D$39:$D$782,СВЦЭМ!$A$39:$A$782,$A74,СВЦЭМ!$B$39:$B$782,T$47)+'СЕТ СН'!$G$11+СВЦЭМ!$D$10+'СЕТ СН'!$G$6-'СЕТ СН'!$G$23</f>
        <v>1937.99025553</v>
      </c>
      <c r="U74" s="36">
        <f>SUMIFS(СВЦЭМ!$D$39:$D$782,СВЦЭМ!$A$39:$A$782,$A74,СВЦЭМ!$B$39:$B$782,U$47)+'СЕТ СН'!$G$11+СВЦЭМ!$D$10+'СЕТ СН'!$G$6-'СЕТ СН'!$G$23</f>
        <v>1929.0444669100002</v>
      </c>
      <c r="V74" s="36">
        <f>SUMIFS(СВЦЭМ!$D$39:$D$782,СВЦЭМ!$A$39:$A$782,$A74,СВЦЭМ!$B$39:$B$782,V$47)+'СЕТ СН'!$G$11+СВЦЭМ!$D$10+'СЕТ СН'!$G$6-'СЕТ СН'!$G$23</f>
        <v>1894.4604773800002</v>
      </c>
      <c r="W74" s="36">
        <f>SUMIFS(СВЦЭМ!$D$39:$D$782,СВЦЭМ!$A$39:$A$782,$A74,СВЦЭМ!$B$39:$B$782,W$47)+'СЕТ СН'!$G$11+СВЦЭМ!$D$10+'СЕТ СН'!$G$6-'СЕТ СН'!$G$23</f>
        <v>1855.1335109800002</v>
      </c>
      <c r="X74" s="36">
        <f>SUMIFS(СВЦЭМ!$D$39:$D$782,СВЦЭМ!$A$39:$A$782,$A74,СВЦЭМ!$B$39:$B$782,X$47)+'СЕТ СН'!$G$11+СВЦЭМ!$D$10+'СЕТ СН'!$G$6-'СЕТ СН'!$G$23</f>
        <v>1901.39469177</v>
      </c>
      <c r="Y74" s="36">
        <f>SUMIFS(СВЦЭМ!$D$39:$D$782,СВЦЭМ!$A$39:$A$782,$A74,СВЦЭМ!$B$39:$B$782,Y$47)+'СЕТ СН'!$G$11+СВЦЭМ!$D$10+'СЕТ СН'!$G$6-'СЕТ СН'!$G$23</f>
        <v>1932.5845754799998</v>
      </c>
    </row>
    <row r="75" spans="1:26" ht="15.75" x14ac:dyDescent="0.2">
      <c r="A75" s="35">
        <f t="shared" si="1"/>
        <v>45440</v>
      </c>
      <c r="B75" s="36">
        <f>SUMIFS(СВЦЭМ!$D$39:$D$782,СВЦЭМ!$A$39:$A$782,$A75,СВЦЭМ!$B$39:$B$782,B$47)+'СЕТ СН'!$G$11+СВЦЭМ!$D$10+'СЕТ СН'!$G$6-'СЕТ СН'!$G$23</f>
        <v>2006.1834104499999</v>
      </c>
      <c r="C75" s="36">
        <f>SUMIFS(СВЦЭМ!$D$39:$D$782,СВЦЭМ!$A$39:$A$782,$A75,СВЦЭМ!$B$39:$B$782,C$47)+'СЕТ СН'!$G$11+СВЦЭМ!$D$10+'СЕТ СН'!$G$6-'СЕТ СН'!$G$23</f>
        <v>2063.0250097500002</v>
      </c>
      <c r="D75" s="36">
        <f>SUMIFS(СВЦЭМ!$D$39:$D$782,СВЦЭМ!$A$39:$A$782,$A75,СВЦЭМ!$B$39:$B$782,D$47)+'СЕТ СН'!$G$11+СВЦЭМ!$D$10+'СЕТ СН'!$G$6-'СЕТ СН'!$G$23</f>
        <v>2129.5438823200002</v>
      </c>
      <c r="E75" s="36">
        <f>SUMIFS(СВЦЭМ!$D$39:$D$782,СВЦЭМ!$A$39:$A$782,$A75,СВЦЭМ!$B$39:$B$782,E$47)+'СЕТ СН'!$G$11+СВЦЭМ!$D$10+'СЕТ СН'!$G$6-'СЕТ СН'!$G$23</f>
        <v>2129.5443792900001</v>
      </c>
      <c r="F75" s="36">
        <f>SUMIFS(СВЦЭМ!$D$39:$D$782,СВЦЭМ!$A$39:$A$782,$A75,СВЦЭМ!$B$39:$B$782,F$47)+'СЕТ СН'!$G$11+СВЦЭМ!$D$10+'СЕТ СН'!$G$6-'СЕТ СН'!$G$23</f>
        <v>2129.2548443199998</v>
      </c>
      <c r="G75" s="36">
        <f>SUMIFS(СВЦЭМ!$D$39:$D$782,СВЦЭМ!$A$39:$A$782,$A75,СВЦЭМ!$B$39:$B$782,G$47)+'СЕТ СН'!$G$11+СВЦЭМ!$D$10+'СЕТ СН'!$G$6-'СЕТ СН'!$G$23</f>
        <v>2114.7556995199998</v>
      </c>
      <c r="H75" s="36">
        <f>SUMIFS(СВЦЭМ!$D$39:$D$782,СВЦЭМ!$A$39:$A$782,$A75,СВЦЭМ!$B$39:$B$782,H$47)+'СЕТ СН'!$G$11+СВЦЭМ!$D$10+'СЕТ СН'!$G$6-'СЕТ СН'!$G$23</f>
        <v>2031.5702089299998</v>
      </c>
      <c r="I75" s="36">
        <f>SUMIFS(СВЦЭМ!$D$39:$D$782,СВЦЭМ!$A$39:$A$782,$A75,СВЦЭМ!$B$39:$B$782,I$47)+'СЕТ СН'!$G$11+СВЦЭМ!$D$10+'СЕТ СН'!$G$6-'СЕТ СН'!$G$23</f>
        <v>1946.6866068200002</v>
      </c>
      <c r="J75" s="36">
        <f>SUMIFS(СВЦЭМ!$D$39:$D$782,СВЦЭМ!$A$39:$A$782,$A75,СВЦЭМ!$B$39:$B$782,J$47)+'СЕТ СН'!$G$11+СВЦЭМ!$D$10+'СЕТ СН'!$G$6-'СЕТ СН'!$G$23</f>
        <v>1914.9732962600001</v>
      </c>
      <c r="K75" s="36">
        <f>SUMIFS(СВЦЭМ!$D$39:$D$782,СВЦЭМ!$A$39:$A$782,$A75,СВЦЭМ!$B$39:$B$782,K$47)+'СЕТ СН'!$G$11+СВЦЭМ!$D$10+'СЕТ СН'!$G$6-'СЕТ СН'!$G$23</f>
        <v>1905.2651056200002</v>
      </c>
      <c r="L75" s="36">
        <f>SUMIFS(СВЦЭМ!$D$39:$D$782,СВЦЭМ!$A$39:$A$782,$A75,СВЦЭМ!$B$39:$B$782,L$47)+'СЕТ СН'!$G$11+СВЦЭМ!$D$10+'СЕТ СН'!$G$6-'СЕТ СН'!$G$23</f>
        <v>1854.8524198300001</v>
      </c>
      <c r="M75" s="36">
        <f>SUMIFS(СВЦЭМ!$D$39:$D$782,СВЦЭМ!$A$39:$A$782,$A75,СВЦЭМ!$B$39:$B$782,M$47)+'СЕТ СН'!$G$11+СВЦЭМ!$D$10+'СЕТ СН'!$G$6-'СЕТ СН'!$G$23</f>
        <v>1869.7012649399999</v>
      </c>
      <c r="N75" s="36">
        <f>SUMIFS(СВЦЭМ!$D$39:$D$782,СВЦЭМ!$A$39:$A$782,$A75,СВЦЭМ!$B$39:$B$782,N$47)+'СЕТ СН'!$G$11+СВЦЭМ!$D$10+'СЕТ СН'!$G$6-'СЕТ СН'!$G$23</f>
        <v>1873.3939190000001</v>
      </c>
      <c r="O75" s="36">
        <f>SUMIFS(СВЦЭМ!$D$39:$D$782,СВЦЭМ!$A$39:$A$782,$A75,СВЦЭМ!$B$39:$B$782,O$47)+'СЕТ СН'!$G$11+СВЦЭМ!$D$10+'СЕТ СН'!$G$6-'СЕТ СН'!$G$23</f>
        <v>1879.3500091599999</v>
      </c>
      <c r="P75" s="36">
        <f>SUMIFS(СВЦЭМ!$D$39:$D$782,СВЦЭМ!$A$39:$A$782,$A75,СВЦЭМ!$B$39:$B$782,P$47)+'СЕТ СН'!$G$11+СВЦЭМ!$D$10+'СЕТ СН'!$G$6-'СЕТ СН'!$G$23</f>
        <v>1966.2923766200001</v>
      </c>
      <c r="Q75" s="36">
        <f>SUMIFS(СВЦЭМ!$D$39:$D$782,СВЦЭМ!$A$39:$A$782,$A75,СВЦЭМ!$B$39:$B$782,Q$47)+'СЕТ СН'!$G$11+СВЦЭМ!$D$10+'СЕТ СН'!$G$6-'СЕТ СН'!$G$23</f>
        <v>1974.8543366200001</v>
      </c>
      <c r="R75" s="36">
        <f>SUMIFS(СВЦЭМ!$D$39:$D$782,СВЦЭМ!$A$39:$A$782,$A75,СВЦЭМ!$B$39:$B$782,R$47)+'СЕТ СН'!$G$11+СВЦЭМ!$D$10+'СЕТ СН'!$G$6-'СЕТ СН'!$G$23</f>
        <v>1998.6347103100002</v>
      </c>
      <c r="S75" s="36">
        <f>SUMIFS(СВЦЭМ!$D$39:$D$782,СВЦЭМ!$A$39:$A$782,$A75,СВЦЭМ!$B$39:$B$782,S$47)+'СЕТ СН'!$G$11+СВЦЭМ!$D$10+'СЕТ СН'!$G$6-'СЕТ СН'!$G$23</f>
        <v>1972.3193521399999</v>
      </c>
      <c r="T75" s="36">
        <f>SUMIFS(СВЦЭМ!$D$39:$D$782,СВЦЭМ!$A$39:$A$782,$A75,СВЦЭМ!$B$39:$B$782,T$47)+'СЕТ СН'!$G$11+СВЦЭМ!$D$10+'СЕТ СН'!$G$6-'СЕТ СН'!$G$23</f>
        <v>1985.1516525699999</v>
      </c>
      <c r="U75" s="36">
        <f>SUMIFS(СВЦЭМ!$D$39:$D$782,СВЦЭМ!$A$39:$A$782,$A75,СВЦЭМ!$B$39:$B$782,U$47)+'СЕТ СН'!$G$11+СВЦЭМ!$D$10+'СЕТ СН'!$G$6-'СЕТ СН'!$G$23</f>
        <v>1928.87123539</v>
      </c>
      <c r="V75" s="36">
        <f>SUMIFS(СВЦЭМ!$D$39:$D$782,СВЦЭМ!$A$39:$A$782,$A75,СВЦЭМ!$B$39:$B$782,V$47)+'СЕТ СН'!$G$11+СВЦЭМ!$D$10+'СЕТ СН'!$G$6-'СЕТ СН'!$G$23</f>
        <v>1905.09424412</v>
      </c>
      <c r="W75" s="36">
        <f>SUMIFS(СВЦЭМ!$D$39:$D$782,СВЦЭМ!$A$39:$A$782,$A75,СВЦЭМ!$B$39:$B$782,W$47)+'СЕТ СН'!$G$11+СВЦЭМ!$D$10+'СЕТ СН'!$G$6-'СЕТ СН'!$G$23</f>
        <v>1867.5424299000001</v>
      </c>
      <c r="X75" s="36">
        <f>SUMIFS(СВЦЭМ!$D$39:$D$782,СВЦЭМ!$A$39:$A$782,$A75,СВЦЭМ!$B$39:$B$782,X$47)+'СЕТ СН'!$G$11+СВЦЭМ!$D$10+'СЕТ СН'!$G$6-'СЕТ СН'!$G$23</f>
        <v>1896.92765371</v>
      </c>
      <c r="Y75" s="36">
        <f>SUMIFS(СВЦЭМ!$D$39:$D$782,СВЦЭМ!$A$39:$A$782,$A75,СВЦЭМ!$B$39:$B$782,Y$47)+'СЕТ СН'!$G$11+СВЦЭМ!$D$10+'СЕТ СН'!$G$6-'СЕТ СН'!$G$23</f>
        <v>1907.5779458400002</v>
      </c>
    </row>
    <row r="76" spans="1:26" ht="15.75" x14ac:dyDescent="0.2">
      <c r="A76" s="35">
        <f t="shared" si="1"/>
        <v>45441</v>
      </c>
      <c r="B76" s="36">
        <f>SUMIFS(СВЦЭМ!$D$39:$D$782,СВЦЭМ!$A$39:$A$782,$A76,СВЦЭМ!$B$39:$B$782,B$47)+'СЕТ СН'!$G$11+СВЦЭМ!$D$10+'СЕТ СН'!$G$6-'СЕТ СН'!$G$23</f>
        <v>2080.3858910399999</v>
      </c>
      <c r="C76" s="36">
        <f>SUMIFS(СВЦЭМ!$D$39:$D$782,СВЦЭМ!$A$39:$A$782,$A76,СВЦЭМ!$B$39:$B$782,C$47)+'СЕТ СН'!$G$11+СВЦЭМ!$D$10+'СЕТ СН'!$G$6-'СЕТ СН'!$G$23</f>
        <v>2130.5608503799999</v>
      </c>
      <c r="D76" s="36">
        <f>SUMIFS(СВЦЭМ!$D$39:$D$782,СВЦЭМ!$A$39:$A$782,$A76,СВЦЭМ!$B$39:$B$782,D$47)+'СЕТ СН'!$G$11+СВЦЭМ!$D$10+'СЕТ СН'!$G$6-'СЕТ СН'!$G$23</f>
        <v>2206.1442443800001</v>
      </c>
      <c r="E76" s="36">
        <f>SUMIFS(СВЦЭМ!$D$39:$D$782,СВЦЭМ!$A$39:$A$782,$A76,СВЦЭМ!$B$39:$B$782,E$47)+'СЕТ СН'!$G$11+СВЦЭМ!$D$10+'СЕТ СН'!$G$6-'СЕТ СН'!$G$23</f>
        <v>2209.2028060500002</v>
      </c>
      <c r="F76" s="36">
        <f>SUMIFS(СВЦЭМ!$D$39:$D$782,СВЦЭМ!$A$39:$A$782,$A76,СВЦЭМ!$B$39:$B$782,F$47)+'СЕТ СН'!$G$11+СВЦЭМ!$D$10+'СЕТ СН'!$G$6-'СЕТ СН'!$G$23</f>
        <v>2212.2657200499998</v>
      </c>
      <c r="G76" s="36">
        <f>SUMIFS(СВЦЭМ!$D$39:$D$782,СВЦЭМ!$A$39:$A$782,$A76,СВЦЭМ!$B$39:$B$782,G$47)+'СЕТ СН'!$G$11+СВЦЭМ!$D$10+'СЕТ СН'!$G$6-'СЕТ СН'!$G$23</f>
        <v>2203.6670935299999</v>
      </c>
      <c r="H76" s="36">
        <f>SUMIFS(СВЦЭМ!$D$39:$D$782,СВЦЭМ!$A$39:$A$782,$A76,СВЦЭМ!$B$39:$B$782,H$47)+'СЕТ СН'!$G$11+СВЦЭМ!$D$10+'СЕТ СН'!$G$6-'СЕТ СН'!$G$23</f>
        <v>2125.4550712800001</v>
      </c>
      <c r="I76" s="36">
        <f>SUMIFS(СВЦЭМ!$D$39:$D$782,СВЦЭМ!$A$39:$A$782,$A76,СВЦЭМ!$B$39:$B$782,I$47)+'СЕТ СН'!$G$11+СВЦЭМ!$D$10+'СЕТ СН'!$G$6-'СЕТ СН'!$G$23</f>
        <v>2042.0650022499999</v>
      </c>
      <c r="J76" s="36">
        <f>SUMIFS(СВЦЭМ!$D$39:$D$782,СВЦЭМ!$A$39:$A$782,$A76,СВЦЭМ!$B$39:$B$782,J$47)+'СЕТ СН'!$G$11+СВЦЭМ!$D$10+'СЕТ СН'!$G$6-'СЕТ СН'!$G$23</f>
        <v>1950.4699387699998</v>
      </c>
      <c r="K76" s="36">
        <f>SUMIFS(СВЦЭМ!$D$39:$D$782,СВЦЭМ!$A$39:$A$782,$A76,СВЦЭМ!$B$39:$B$782,K$47)+'СЕТ СН'!$G$11+СВЦЭМ!$D$10+'СЕТ СН'!$G$6-'СЕТ СН'!$G$23</f>
        <v>1930.8698758400001</v>
      </c>
      <c r="L76" s="36">
        <f>SUMIFS(СВЦЭМ!$D$39:$D$782,СВЦЭМ!$A$39:$A$782,$A76,СВЦЭМ!$B$39:$B$782,L$47)+'СЕТ СН'!$G$11+СВЦЭМ!$D$10+'СЕТ СН'!$G$6-'СЕТ СН'!$G$23</f>
        <v>1893.0060526900002</v>
      </c>
      <c r="M76" s="36">
        <f>SUMIFS(СВЦЭМ!$D$39:$D$782,СВЦЭМ!$A$39:$A$782,$A76,СВЦЭМ!$B$39:$B$782,M$47)+'СЕТ СН'!$G$11+СВЦЭМ!$D$10+'СЕТ СН'!$G$6-'СЕТ СН'!$G$23</f>
        <v>1908.5219058900002</v>
      </c>
      <c r="N76" s="36">
        <f>SUMIFS(СВЦЭМ!$D$39:$D$782,СВЦЭМ!$A$39:$A$782,$A76,СВЦЭМ!$B$39:$B$782,N$47)+'СЕТ СН'!$G$11+СВЦЭМ!$D$10+'СЕТ СН'!$G$6-'СЕТ СН'!$G$23</f>
        <v>1931.3855414999998</v>
      </c>
      <c r="O76" s="36">
        <f>SUMIFS(СВЦЭМ!$D$39:$D$782,СВЦЭМ!$A$39:$A$782,$A76,СВЦЭМ!$B$39:$B$782,O$47)+'СЕТ СН'!$G$11+СВЦЭМ!$D$10+'СЕТ СН'!$G$6-'СЕТ СН'!$G$23</f>
        <v>1918.73963396</v>
      </c>
      <c r="P76" s="36">
        <f>SUMIFS(СВЦЭМ!$D$39:$D$782,СВЦЭМ!$A$39:$A$782,$A76,СВЦЭМ!$B$39:$B$782,P$47)+'СЕТ СН'!$G$11+СВЦЭМ!$D$10+'СЕТ СН'!$G$6-'СЕТ СН'!$G$23</f>
        <v>1924.38987017</v>
      </c>
      <c r="Q76" s="36">
        <f>SUMIFS(СВЦЭМ!$D$39:$D$782,СВЦЭМ!$A$39:$A$782,$A76,СВЦЭМ!$B$39:$B$782,Q$47)+'СЕТ СН'!$G$11+СВЦЭМ!$D$10+'СЕТ СН'!$G$6-'СЕТ СН'!$G$23</f>
        <v>1930.10232636</v>
      </c>
      <c r="R76" s="36">
        <f>SUMIFS(СВЦЭМ!$D$39:$D$782,СВЦЭМ!$A$39:$A$782,$A76,СВЦЭМ!$B$39:$B$782,R$47)+'СЕТ СН'!$G$11+СВЦЭМ!$D$10+'СЕТ СН'!$G$6-'СЕТ СН'!$G$23</f>
        <v>1930.0726317899998</v>
      </c>
      <c r="S76" s="36">
        <f>SUMIFS(СВЦЭМ!$D$39:$D$782,СВЦЭМ!$A$39:$A$782,$A76,СВЦЭМ!$B$39:$B$782,S$47)+'СЕТ СН'!$G$11+СВЦЭМ!$D$10+'СЕТ СН'!$G$6-'СЕТ СН'!$G$23</f>
        <v>1928.9210485099998</v>
      </c>
      <c r="T76" s="36">
        <f>SUMIFS(СВЦЭМ!$D$39:$D$782,СВЦЭМ!$A$39:$A$782,$A76,СВЦЭМ!$B$39:$B$782,T$47)+'СЕТ СН'!$G$11+СВЦЭМ!$D$10+'СЕТ СН'!$G$6-'СЕТ СН'!$G$23</f>
        <v>1922.1086561699999</v>
      </c>
      <c r="U76" s="36">
        <f>SUMIFS(СВЦЭМ!$D$39:$D$782,СВЦЭМ!$A$39:$A$782,$A76,СВЦЭМ!$B$39:$B$782,U$47)+'СЕТ СН'!$G$11+СВЦЭМ!$D$10+'СЕТ СН'!$G$6-'СЕТ СН'!$G$23</f>
        <v>1911.9024361699999</v>
      </c>
      <c r="V76" s="36">
        <f>SUMIFS(СВЦЭМ!$D$39:$D$782,СВЦЭМ!$A$39:$A$782,$A76,СВЦЭМ!$B$39:$B$782,V$47)+'СЕТ СН'!$G$11+СВЦЭМ!$D$10+'СЕТ СН'!$G$6-'СЕТ СН'!$G$23</f>
        <v>1918.7960591299998</v>
      </c>
      <c r="W76" s="36">
        <f>SUMIFS(СВЦЭМ!$D$39:$D$782,СВЦЭМ!$A$39:$A$782,$A76,СВЦЭМ!$B$39:$B$782,W$47)+'СЕТ СН'!$G$11+СВЦЭМ!$D$10+'СЕТ СН'!$G$6-'СЕТ СН'!$G$23</f>
        <v>1904.7984022199998</v>
      </c>
      <c r="X76" s="36">
        <f>SUMIFS(СВЦЭМ!$D$39:$D$782,СВЦЭМ!$A$39:$A$782,$A76,СВЦЭМ!$B$39:$B$782,X$47)+'СЕТ СН'!$G$11+СВЦЭМ!$D$10+'СЕТ СН'!$G$6-'СЕТ СН'!$G$23</f>
        <v>1937.2912254600001</v>
      </c>
      <c r="Y76" s="36">
        <f>SUMIFS(СВЦЭМ!$D$39:$D$782,СВЦЭМ!$A$39:$A$782,$A76,СВЦЭМ!$B$39:$B$782,Y$47)+'СЕТ СН'!$G$11+СВЦЭМ!$D$10+'СЕТ СН'!$G$6-'СЕТ СН'!$G$23</f>
        <v>1991.6657747499999</v>
      </c>
    </row>
    <row r="77" spans="1:26" ht="15.75" x14ac:dyDescent="0.2">
      <c r="A77" s="35">
        <f t="shared" si="1"/>
        <v>45442</v>
      </c>
      <c r="B77" s="36">
        <f>SUMIFS(СВЦЭМ!$D$39:$D$782,СВЦЭМ!$A$39:$A$782,$A77,СВЦЭМ!$B$39:$B$782,B$47)+'СЕТ СН'!$G$11+СВЦЭМ!$D$10+'СЕТ СН'!$G$6-'СЕТ СН'!$G$23</f>
        <v>1955.1735290299998</v>
      </c>
      <c r="C77" s="36">
        <f>SUMIFS(СВЦЭМ!$D$39:$D$782,СВЦЭМ!$A$39:$A$782,$A77,СВЦЭМ!$B$39:$B$782,C$47)+'СЕТ СН'!$G$11+СВЦЭМ!$D$10+'СЕТ СН'!$G$6-'СЕТ СН'!$G$23</f>
        <v>2033.7743989300002</v>
      </c>
      <c r="D77" s="36">
        <f>SUMIFS(СВЦЭМ!$D$39:$D$782,СВЦЭМ!$A$39:$A$782,$A77,СВЦЭМ!$B$39:$B$782,D$47)+'СЕТ СН'!$G$11+СВЦЭМ!$D$10+'СЕТ СН'!$G$6-'СЕТ СН'!$G$23</f>
        <v>2095.7503572400001</v>
      </c>
      <c r="E77" s="36">
        <f>SUMIFS(СВЦЭМ!$D$39:$D$782,СВЦЭМ!$A$39:$A$782,$A77,СВЦЭМ!$B$39:$B$782,E$47)+'СЕТ СН'!$G$11+СВЦЭМ!$D$10+'СЕТ СН'!$G$6-'СЕТ СН'!$G$23</f>
        <v>2096.9160508099999</v>
      </c>
      <c r="F77" s="36">
        <f>SUMIFS(СВЦЭМ!$D$39:$D$782,СВЦЭМ!$A$39:$A$782,$A77,СВЦЭМ!$B$39:$B$782,F$47)+'СЕТ СН'!$G$11+СВЦЭМ!$D$10+'СЕТ СН'!$G$6-'СЕТ СН'!$G$23</f>
        <v>2100.8244900700001</v>
      </c>
      <c r="G77" s="36">
        <f>SUMIFS(СВЦЭМ!$D$39:$D$782,СВЦЭМ!$A$39:$A$782,$A77,СВЦЭМ!$B$39:$B$782,G$47)+'СЕТ СН'!$G$11+СВЦЭМ!$D$10+'СЕТ СН'!$G$6-'СЕТ СН'!$G$23</f>
        <v>2104.2213943500001</v>
      </c>
      <c r="H77" s="36">
        <f>SUMIFS(СВЦЭМ!$D$39:$D$782,СВЦЭМ!$A$39:$A$782,$A77,СВЦЭМ!$B$39:$B$782,H$47)+'СЕТ СН'!$G$11+СВЦЭМ!$D$10+'СЕТ СН'!$G$6-'СЕТ СН'!$G$23</f>
        <v>2046.5564632699998</v>
      </c>
      <c r="I77" s="36">
        <f>SUMIFS(СВЦЭМ!$D$39:$D$782,СВЦЭМ!$A$39:$A$782,$A77,СВЦЭМ!$B$39:$B$782,I$47)+'СЕТ СН'!$G$11+СВЦЭМ!$D$10+'СЕТ СН'!$G$6-'СЕТ СН'!$G$23</f>
        <v>1991.88776134</v>
      </c>
      <c r="J77" s="36">
        <f>SUMIFS(СВЦЭМ!$D$39:$D$782,СВЦЭМ!$A$39:$A$782,$A77,СВЦЭМ!$B$39:$B$782,J$47)+'СЕТ СН'!$G$11+СВЦЭМ!$D$10+'СЕТ СН'!$G$6-'СЕТ СН'!$G$23</f>
        <v>1902.9014533999998</v>
      </c>
      <c r="K77" s="36">
        <f>SUMIFS(СВЦЭМ!$D$39:$D$782,СВЦЭМ!$A$39:$A$782,$A77,СВЦЭМ!$B$39:$B$782,K$47)+'СЕТ СН'!$G$11+СВЦЭМ!$D$10+'СЕТ СН'!$G$6-'СЕТ СН'!$G$23</f>
        <v>1869.5030568399998</v>
      </c>
      <c r="L77" s="36">
        <f>SUMIFS(СВЦЭМ!$D$39:$D$782,СВЦЭМ!$A$39:$A$782,$A77,СВЦЭМ!$B$39:$B$782,L$47)+'СЕТ СН'!$G$11+СВЦЭМ!$D$10+'СЕТ СН'!$G$6-'СЕТ СН'!$G$23</f>
        <v>1859.1937105799998</v>
      </c>
      <c r="M77" s="36">
        <f>SUMIFS(СВЦЭМ!$D$39:$D$782,СВЦЭМ!$A$39:$A$782,$A77,СВЦЭМ!$B$39:$B$782,M$47)+'СЕТ СН'!$G$11+СВЦЭМ!$D$10+'СЕТ СН'!$G$6-'СЕТ СН'!$G$23</f>
        <v>1860.8769368799999</v>
      </c>
      <c r="N77" s="36">
        <f>SUMIFS(СВЦЭМ!$D$39:$D$782,СВЦЭМ!$A$39:$A$782,$A77,СВЦЭМ!$B$39:$B$782,N$47)+'СЕТ СН'!$G$11+СВЦЭМ!$D$10+'СЕТ СН'!$G$6-'СЕТ СН'!$G$23</f>
        <v>1884.5093182400001</v>
      </c>
      <c r="O77" s="36">
        <f>SUMIFS(СВЦЭМ!$D$39:$D$782,СВЦЭМ!$A$39:$A$782,$A77,СВЦЭМ!$B$39:$B$782,O$47)+'СЕТ СН'!$G$11+СВЦЭМ!$D$10+'СЕТ СН'!$G$6-'СЕТ СН'!$G$23</f>
        <v>1897.04744209</v>
      </c>
      <c r="P77" s="36">
        <f>SUMIFS(СВЦЭМ!$D$39:$D$782,СВЦЭМ!$A$39:$A$782,$A77,СВЦЭМ!$B$39:$B$782,P$47)+'СЕТ СН'!$G$11+СВЦЭМ!$D$10+'СЕТ СН'!$G$6-'СЕТ СН'!$G$23</f>
        <v>1905.2164342999999</v>
      </c>
      <c r="Q77" s="36">
        <f>SUMIFS(СВЦЭМ!$D$39:$D$782,СВЦЭМ!$A$39:$A$782,$A77,СВЦЭМ!$B$39:$B$782,Q$47)+'СЕТ СН'!$G$11+СВЦЭМ!$D$10+'СЕТ СН'!$G$6-'СЕТ СН'!$G$23</f>
        <v>1917.80265796</v>
      </c>
      <c r="R77" s="36">
        <f>SUMIFS(СВЦЭМ!$D$39:$D$782,СВЦЭМ!$A$39:$A$782,$A77,СВЦЭМ!$B$39:$B$782,R$47)+'СЕТ СН'!$G$11+СВЦЭМ!$D$10+'СЕТ СН'!$G$6-'СЕТ СН'!$G$23</f>
        <v>1916.60390147</v>
      </c>
      <c r="S77" s="36">
        <f>SUMIFS(СВЦЭМ!$D$39:$D$782,СВЦЭМ!$A$39:$A$782,$A77,СВЦЭМ!$B$39:$B$782,S$47)+'СЕТ СН'!$G$11+СВЦЭМ!$D$10+'СЕТ СН'!$G$6-'СЕТ СН'!$G$23</f>
        <v>1896.5563825499999</v>
      </c>
      <c r="T77" s="36">
        <f>SUMIFS(СВЦЭМ!$D$39:$D$782,СВЦЭМ!$A$39:$A$782,$A77,СВЦЭМ!$B$39:$B$782,T$47)+'СЕТ СН'!$G$11+СВЦЭМ!$D$10+'СЕТ СН'!$G$6-'СЕТ СН'!$G$23</f>
        <v>1873.5577598599998</v>
      </c>
      <c r="U77" s="36">
        <f>SUMIFS(СВЦЭМ!$D$39:$D$782,СВЦЭМ!$A$39:$A$782,$A77,СВЦЭМ!$B$39:$B$782,U$47)+'СЕТ СН'!$G$11+СВЦЭМ!$D$10+'СЕТ СН'!$G$6-'СЕТ СН'!$G$23</f>
        <v>1873.5167726899999</v>
      </c>
      <c r="V77" s="36">
        <f>SUMIFS(СВЦЭМ!$D$39:$D$782,СВЦЭМ!$A$39:$A$782,$A77,СВЦЭМ!$B$39:$B$782,V$47)+'СЕТ СН'!$G$11+СВЦЭМ!$D$10+'СЕТ СН'!$G$6-'СЕТ СН'!$G$23</f>
        <v>1886.0681888200002</v>
      </c>
      <c r="W77" s="36">
        <f>SUMIFS(СВЦЭМ!$D$39:$D$782,СВЦЭМ!$A$39:$A$782,$A77,СВЦЭМ!$B$39:$B$782,W$47)+'СЕТ СН'!$G$11+СВЦЭМ!$D$10+'СЕТ СН'!$G$6-'СЕТ СН'!$G$23</f>
        <v>1854.7750841100001</v>
      </c>
      <c r="X77" s="36">
        <f>SUMIFS(СВЦЭМ!$D$39:$D$782,СВЦЭМ!$A$39:$A$782,$A77,СВЦЭМ!$B$39:$B$782,X$47)+'СЕТ СН'!$G$11+СВЦЭМ!$D$10+'СЕТ СН'!$G$6-'СЕТ СН'!$G$23</f>
        <v>1889.57252165</v>
      </c>
      <c r="Y77" s="36">
        <f>SUMIFS(СВЦЭМ!$D$39:$D$782,СВЦЭМ!$A$39:$A$782,$A77,СВЦЭМ!$B$39:$B$782,Y$47)+'СЕТ СН'!$G$11+СВЦЭМ!$D$10+'СЕТ СН'!$G$6-'СЕТ СН'!$G$23</f>
        <v>1967.10370973</v>
      </c>
    </row>
    <row r="78" spans="1:26" ht="15.75" x14ac:dyDescent="0.2">
      <c r="A78" s="35">
        <f t="shared" si="1"/>
        <v>45443</v>
      </c>
      <c r="B78" s="36">
        <f>SUMIFS(СВЦЭМ!$D$39:$D$782,СВЦЭМ!$A$39:$A$782,$A78,СВЦЭМ!$B$39:$B$782,B$47)+'СЕТ СН'!$G$11+СВЦЭМ!$D$10+'СЕТ СН'!$G$6-'СЕТ СН'!$G$23</f>
        <v>1956.0351282699999</v>
      </c>
      <c r="C78" s="36">
        <f>SUMIFS(СВЦЭМ!$D$39:$D$782,СВЦЭМ!$A$39:$A$782,$A78,СВЦЭМ!$B$39:$B$782,C$47)+'СЕТ СН'!$G$11+СВЦЭМ!$D$10+'СЕТ СН'!$G$6-'СЕТ СН'!$G$23</f>
        <v>2027.9733473199999</v>
      </c>
      <c r="D78" s="36">
        <f>SUMIFS(СВЦЭМ!$D$39:$D$782,СВЦЭМ!$A$39:$A$782,$A78,СВЦЭМ!$B$39:$B$782,D$47)+'СЕТ СН'!$G$11+СВЦЭМ!$D$10+'СЕТ СН'!$G$6-'СЕТ СН'!$G$23</f>
        <v>2064.0486245399998</v>
      </c>
      <c r="E78" s="36">
        <f>SUMIFS(СВЦЭМ!$D$39:$D$782,СВЦЭМ!$A$39:$A$782,$A78,СВЦЭМ!$B$39:$B$782,E$47)+'СЕТ СН'!$G$11+СВЦЭМ!$D$10+'СЕТ СН'!$G$6-'СЕТ СН'!$G$23</f>
        <v>2102.0692777300001</v>
      </c>
      <c r="F78" s="36">
        <f>SUMIFS(СВЦЭМ!$D$39:$D$782,СВЦЭМ!$A$39:$A$782,$A78,СВЦЭМ!$B$39:$B$782,F$47)+'СЕТ СН'!$G$11+СВЦЭМ!$D$10+'СЕТ СН'!$G$6-'СЕТ СН'!$G$23</f>
        <v>2124.1317727300002</v>
      </c>
      <c r="G78" s="36">
        <f>SUMIFS(СВЦЭМ!$D$39:$D$782,СВЦЭМ!$A$39:$A$782,$A78,СВЦЭМ!$B$39:$B$782,G$47)+'СЕТ СН'!$G$11+СВЦЭМ!$D$10+'СЕТ СН'!$G$6-'СЕТ СН'!$G$23</f>
        <v>2104.3235379500002</v>
      </c>
      <c r="H78" s="36">
        <f>SUMIFS(СВЦЭМ!$D$39:$D$782,СВЦЭМ!$A$39:$A$782,$A78,СВЦЭМ!$B$39:$B$782,H$47)+'СЕТ СН'!$G$11+СВЦЭМ!$D$10+'СЕТ СН'!$G$6-'СЕТ СН'!$G$23</f>
        <v>2025.3281686</v>
      </c>
      <c r="I78" s="36">
        <f>SUMIFS(СВЦЭМ!$D$39:$D$782,СВЦЭМ!$A$39:$A$782,$A78,СВЦЭМ!$B$39:$B$782,I$47)+'СЕТ СН'!$G$11+СВЦЭМ!$D$10+'СЕТ СН'!$G$6-'СЕТ СН'!$G$23</f>
        <v>2005.86296442</v>
      </c>
      <c r="J78" s="36">
        <f>SUMIFS(СВЦЭМ!$D$39:$D$782,СВЦЭМ!$A$39:$A$782,$A78,СВЦЭМ!$B$39:$B$782,J$47)+'СЕТ СН'!$G$11+СВЦЭМ!$D$10+'СЕТ СН'!$G$6-'СЕТ СН'!$G$23</f>
        <v>1948.2698078899998</v>
      </c>
      <c r="K78" s="36">
        <f>SUMIFS(СВЦЭМ!$D$39:$D$782,СВЦЭМ!$A$39:$A$782,$A78,СВЦЭМ!$B$39:$B$782,K$47)+'СЕТ СН'!$G$11+СВЦЭМ!$D$10+'СЕТ СН'!$G$6-'СЕТ СН'!$G$23</f>
        <v>1952.7423464600001</v>
      </c>
      <c r="L78" s="36">
        <f>SUMIFS(СВЦЭМ!$D$39:$D$782,СВЦЭМ!$A$39:$A$782,$A78,СВЦЭМ!$B$39:$B$782,L$47)+'СЕТ СН'!$G$11+СВЦЭМ!$D$10+'СЕТ СН'!$G$6-'СЕТ СН'!$G$23</f>
        <v>1925.86492352</v>
      </c>
      <c r="M78" s="36">
        <f>SUMIFS(СВЦЭМ!$D$39:$D$782,СВЦЭМ!$A$39:$A$782,$A78,СВЦЭМ!$B$39:$B$782,M$47)+'СЕТ СН'!$G$11+СВЦЭМ!$D$10+'СЕТ СН'!$G$6-'СЕТ СН'!$G$23</f>
        <v>1921.5000703699998</v>
      </c>
      <c r="N78" s="36">
        <f>SUMIFS(СВЦЭМ!$D$39:$D$782,СВЦЭМ!$A$39:$A$782,$A78,СВЦЭМ!$B$39:$B$782,N$47)+'СЕТ СН'!$G$11+СВЦЭМ!$D$10+'СЕТ СН'!$G$6-'СЕТ СН'!$G$23</f>
        <v>1940.7494098399998</v>
      </c>
      <c r="O78" s="36">
        <f>SUMIFS(СВЦЭМ!$D$39:$D$782,СВЦЭМ!$A$39:$A$782,$A78,СВЦЭМ!$B$39:$B$782,O$47)+'СЕТ СН'!$G$11+СВЦЭМ!$D$10+'СЕТ СН'!$G$6-'СЕТ СН'!$G$23</f>
        <v>1928.06549197</v>
      </c>
      <c r="P78" s="36">
        <f>SUMIFS(СВЦЭМ!$D$39:$D$782,СВЦЭМ!$A$39:$A$782,$A78,СВЦЭМ!$B$39:$B$782,P$47)+'СЕТ СН'!$G$11+СВЦЭМ!$D$10+'СЕТ СН'!$G$6-'СЕТ СН'!$G$23</f>
        <v>1931.6913525199998</v>
      </c>
      <c r="Q78" s="36">
        <f>SUMIFS(СВЦЭМ!$D$39:$D$782,СВЦЭМ!$A$39:$A$782,$A78,СВЦЭМ!$B$39:$B$782,Q$47)+'СЕТ СН'!$G$11+СВЦЭМ!$D$10+'СЕТ СН'!$G$6-'СЕТ СН'!$G$23</f>
        <v>1947.54630167</v>
      </c>
      <c r="R78" s="36">
        <f>SUMIFS(СВЦЭМ!$D$39:$D$782,СВЦЭМ!$A$39:$A$782,$A78,СВЦЭМ!$B$39:$B$782,R$47)+'СЕТ СН'!$G$11+СВЦЭМ!$D$10+'СЕТ СН'!$G$6-'СЕТ СН'!$G$23</f>
        <v>1948.0354674700002</v>
      </c>
      <c r="S78" s="36">
        <f>SUMIFS(СВЦЭМ!$D$39:$D$782,СВЦЭМ!$A$39:$A$782,$A78,СВЦЭМ!$B$39:$B$782,S$47)+'СЕТ СН'!$G$11+СВЦЭМ!$D$10+'СЕТ СН'!$G$6-'СЕТ СН'!$G$23</f>
        <v>1926.1290556099998</v>
      </c>
      <c r="T78" s="36">
        <f>SUMIFS(СВЦЭМ!$D$39:$D$782,СВЦЭМ!$A$39:$A$782,$A78,СВЦЭМ!$B$39:$B$782,T$47)+'СЕТ СН'!$G$11+СВЦЭМ!$D$10+'СЕТ СН'!$G$6-'СЕТ СН'!$G$23</f>
        <v>1884.4290352899998</v>
      </c>
      <c r="U78" s="36">
        <f>SUMIFS(СВЦЭМ!$D$39:$D$782,СВЦЭМ!$A$39:$A$782,$A78,СВЦЭМ!$B$39:$B$782,U$47)+'СЕТ СН'!$G$11+СВЦЭМ!$D$10+'СЕТ СН'!$G$6-'СЕТ СН'!$G$23</f>
        <v>1879.9454881500001</v>
      </c>
      <c r="V78" s="36">
        <f>SUMIFS(СВЦЭМ!$D$39:$D$782,СВЦЭМ!$A$39:$A$782,$A78,СВЦЭМ!$B$39:$B$782,V$47)+'СЕТ СН'!$G$11+СВЦЭМ!$D$10+'СЕТ СН'!$G$6-'СЕТ СН'!$G$23</f>
        <v>1891.0357429000001</v>
      </c>
      <c r="W78" s="36">
        <f>SUMIFS(СВЦЭМ!$D$39:$D$782,СВЦЭМ!$A$39:$A$782,$A78,СВЦЭМ!$B$39:$B$782,W$47)+'СЕТ СН'!$G$11+СВЦЭМ!$D$10+'СЕТ СН'!$G$6-'СЕТ СН'!$G$23</f>
        <v>1868.9781890999998</v>
      </c>
      <c r="X78" s="36">
        <f>SUMIFS(СВЦЭМ!$D$39:$D$782,СВЦЭМ!$A$39:$A$782,$A78,СВЦЭМ!$B$39:$B$782,X$47)+'СЕТ СН'!$G$11+СВЦЭМ!$D$10+'СЕТ СН'!$G$6-'СЕТ СН'!$G$23</f>
        <v>1899.4510470599998</v>
      </c>
      <c r="Y78" s="36">
        <f>SUMIFS(СВЦЭМ!$D$39:$D$782,СВЦЭМ!$A$39:$A$782,$A78,СВЦЭМ!$B$39:$B$782,Y$47)+'СЕТ СН'!$G$11+СВЦЭМ!$D$10+'СЕТ СН'!$G$6-'СЕТ СН'!$G$23</f>
        <v>1908.8288478899999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01.05.2024</v>
      </c>
      <c r="B84" s="36">
        <f>SUMIFS(СВЦЭМ!$D$39:$D$782,СВЦЭМ!$A$39:$A$782,$A84,СВЦЭМ!$B$39:$B$782,B$83)+'СЕТ СН'!$H$11+СВЦЭМ!$D$10+'СЕТ СН'!$H$6-'СЕТ СН'!$H$23</f>
        <v>2231.4566388200001</v>
      </c>
      <c r="C84" s="36">
        <f>SUMIFS(СВЦЭМ!$D$39:$D$782,СВЦЭМ!$A$39:$A$782,$A84,СВЦЭМ!$B$39:$B$782,C$83)+'СЕТ СН'!$H$11+СВЦЭМ!$D$10+'СЕТ СН'!$H$6-'СЕТ СН'!$H$23</f>
        <v>2276.5660095799999</v>
      </c>
      <c r="D84" s="36">
        <f>SUMIFS(СВЦЭМ!$D$39:$D$782,СВЦЭМ!$A$39:$A$782,$A84,СВЦЭМ!$B$39:$B$782,D$83)+'СЕТ СН'!$H$11+СВЦЭМ!$D$10+'СЕТ СН'!$H$6-'СЕТ СН'!$H$23</f>
        <v>2296.9789099099999</v>
      </c>
      <c r="E84" s="36">
        <f>SUMIFS(СВЦЭМ!$D$39:$D$782,СВЦЭМ!$A$39:$A$782,$A84,СВЦЭМ!$B$39:$B$782,E$83)+'СЕТ СН'!$H$11+СВЦЭМ!$D$10+'СЕТ СН'!$H$6-'СЕТ СН'!$H$23</f>
        <v>2306.0297933700003</v>
      </c>
      <c r="F84" s="36">
        <f>SUMIFS(СВЦЭМ!$D$39:$D$782,СВЦЭМ!$A$39:$A$782,$A84,СВЦЭМ!$B$39:$B$782,F$83)+'СЕТ СН'!$H$11+СВЦЭМ!$D$10+'СЕТ СН'!$H$6-'СЕТ СН'!$H$23</f>
        <v>2301.5438400799999</v>
      </c>
      <c r="G84" s="36">
        <f>SUMIFS(СВЦЭМ!$D$39:$D$782,СВЦЭМ!$A$39:$A$782,$A84,СВЦЭМ!$B$39:$B$782,G$83)+'СЕТ СН'!$H$11+СВЦЭМ!$D$10+'СЕТ СН'!$H$6-'СЕТ СН'!$H$23</f>
        <v>2290.2710723099999</v>
      </c>
      <c r="H84" s="36">
        <f>SUMIFS(СВЦЭМ!$D$39:$D$782,СВЦЭМ!$A$39:$A$782,$A84,СВЦЭМ!$B$39:$B$782,H$83)+'СЕТ СН'!$H$11+СВЦЭМ!$D$10+'СЕТ СН'!$H$6-'СЕТ СН'!$H$23</f>
        <v>2283.2352621499999</v>
      </c>
      <c r="I84" s="36">
        <f>SUMIFS(СВЦЭМ!$D$39:$D$782,СВЦЭМ!$A$39:$A$782,$A84,СВЦЭМ!$B$39:$B$782,I$83)+'СЕТ СН'!$H$11+СВЦЭМ!$D$10+'СЕТ СН'!$H$6-'СЕТ СН'!$H$23</f>
        <v>2245.7374166499999</v>
      </c>
      <c r="J84" s="36">
        <f>SUMIFS(СВЦЭМ!$D$39:$D$782,СВЦЭМ!$A$39:$A$782,$A84,СВЦЭМ!$B$39:$B$782,J$83)+'СЕТ СН'!$H$11+СВЦЭМ!$D$10+'СЕТ СН'!$H$6-'СЕТ СН'!$H$23</f>
        <v>2146.8682603400002</v>
      </c>
      <c r="K84" s="36">
        <f>SUMIFS(СВЦЭМ!$D$39:$D$782,СВЦЭМ!$A$39:$A$782,$A84,СВЦЭМ!$B$39:$B$782,K$83)+'СЕТ СН'!$H$11+СВЦЭМ!$D$10+'СЕТ СН'!$H$6-'СЕТ СН'!$H$23</f>
        <v>2075.63093024</v>
      </c>
      <c r="L84" s="36">
        <f>SUMIFS(СВЦЭМ!$D$39:$D$782,СВЦЭМ!$A$39:$A$782,$A84,СВЦЭМ!$B$39:$B$782,L$83)+'СЕТ СН'!$H$11+СВЦЭМ!$D$10+'СЕТ СН'!$H$6-'СЕТ СН'!$H$23</f>
        <v>2068.6841458600002</v>
      </c>
      <c r="M84" s="36">
        <f>SUMIFS(СВЦЭМ!$D$39:$D$782,СВЦЭМ!$A$39:$A$782,$A84,СВЦЭМ!$B$39:$B$782,M$83)+'СЕТ СН'!$H$11+СВЦЭМ!$D$10+'СЕТ СН'!$H$6-'СЕТ СН'!$H$23</f>
        <v>2073.3274209900001</v>
      </c>
      <c r="N84" s="36">
        <f>SUMIFS(СВЦЭМ!$D$39:$D$782,СВЦЭМ!$A$39:$A$782,$A84,СВЦЭМ!$B$39:$B$782,N$83)+'СЕТ СН'!$H$11+СВЦЭМ!$D$10+'СЕТ СН'!$H$6-'СЕТ СН'!$H$23</f>
        <v>2125.3127692200001</v>
      </c>
      <c r="O84" s="36">
        <f>SUMIFS(СВЦЭМ!$D$39:$D$782,СВЦЭМ!$A$39:$A$782,$A84,СВЦЭМ!$B$39:$B$782,O$83)+'СЕТ СН'!$H$11+СВЦЭМ!$D$10+'СЕТ СН'!$H$6-'СЕТ СН'!$H$23</f>
        <v>2148.0596798300003</v>
      </c>
      <c r="P84" s="36">
        <f>SUMIFS(СВЦЭМ!$D$39:$D$782,СВЦЭМ!$A$39:$A$782,$A84,СВЦЭМ!$B$39:$B$782,P$83)+'СЕТ СН'!$H$11+СВЦЭМ!$D$10+'СЕТ СН'!$H$6-'СЕТ СН'!$H$23</f>
        <v>2167.8788528200002</v>
      </c>
      <c r="Q84" s="36">
        <f>SUMIFS(СВЦЭМ!$D$39:$D$782,СВЦЭМ!$A$39:$A$782,$A84,СВЦЭМ!$B$39:$B$782,Q$83)+'СЕТ СН'!$H$11+СВЦЭМ!$D$10+'СЕТ СН'!$H$6-'СЕТ СН'!$H$23</f>
        <v>2187.6522362699998</v>
      </c>
      <c r="R84" s="36">
        <f>SUMIFS(СВЦЭМ!$D$39:$D$782,СВЦЭМ!$A$39:$A$782,$A84,СВЦЭМ!$B$39:$B$782,R$83)+'СЕТ СН'!$H$11+СВЦЭМ!$D$10+'СЕТ СН'!$H$6-'СЕТ СН'!$H$23</f>
        <v>2189.94969481</v>
      </c>
      <c r="S84" s="36">
        <f>SUMIFS(СВЦЭМ!$D$39:$D$782,СВЦЭМ!$A$39:$A$782,$A84,СВЦЭМ!$B$39:$B$782,S$83)+'СЕТ СН'!$H$11+СВЦЭМ!$D$10+'СЕТ СН'!$H$6-'СЕТ СН'!$H$23</f>
        <v>2175.0172694600001</v>
      </c>
      <c r="T84" s="36">
        <f>SUMIFS(СВЦЭМ!$D$39:$D$782,СВЦЭМ!$A$39:$A$782,$A84,СВЦЭМ!$B$39:$B$782,T$83)+'СЕТ СН'!$H$11+СВЦЭМ!$D$10+'СЕТ СН'!$H$6-'СЕТ СН'!$H$23</f>
        <v>2097.6711893700003</v>
      </c>
      <c r="U84" s="36">
        <f>SUMIFS(СВЦЭМ!$D$39:$D$782,СВЦЭМ!$A$39:$A$782,$A84,СВЦЭМ!$B$39:$B$782,U$83)+'СЕТ СН'!$H$11+СВЦЭМ!$D$10+'СЕТ СН'!$H$6-'СЕТ СН'!$H$23</f>
        <v>2070.39080001</v>
      </c>
      <c r="V84" s="36">
        <f>SUMIFS(СВЦЭМ!$D$39:$D$782,СВЦЭМ!$A$39:$A$782,$A84,СВЦЭМ!$B$39:$B$782,V$83)+'СЕТ СН'!$H$11+СВЦЭМ!$D$10+'СЕТ СН'!$H$6-'СЕТ СН'!$H$23</f>
        <v>2060.3611825899998</v>
      </c>
      <c r="W84" s="36">
        <f>SUMIFS(СВЦЭМ!$D$39:$D$782,СВЦЭМ!$A$39:$A$782,$A84,СВЦЭМ!$B$39:$B$782,W$83)+'СЕТ СН'!$H$11+СВЦЭМ!$D$10+'СЕТ СН'!$H$6-'СЕТ СН'!$H$23</f>
        <v>2056.7911790200001</v>
      </c>
      <c r="X84" s="36">
        <f>SUMIFS(СВЦЭМ!$D$39:$D$782,СВЦЭМ!$A$39:$A$782,$A84,СВЦЭМ!$B$39:$B$782,X$83)+'СЕТ СН'!$H$11+СВЦЭМ!$D$10+'СЕТ СН'!$H$6-'СЕТ СН'!$H$23</f>
        <v>2060.47320567</v>
      </c>
      <c r="Y84" s="36">
        <f>SUMIFS(СВЦЭМ!$D$39:$D$782,СВЦЭМ!$A$39:$A$782,$A84,СВЦЭМ!$B$39:$B$782,Y$83)+'СЕТ СН'!$H$11+СВЦЭМ!$D$10+'СЕТ СН'!$H$6-'СЕТ СН'!$H$23</f>
        <v>2056.9641186899999</v>
      </c>
      <c r="AA84" s="45"/>
    </row>
    <row r="85" spans="1:27" ht="15.75" x14ac:dyDescent="0.2">
      <c r="A85" s="35">
        <f>A84+1</f>
        <v>45414</v>
      </c>
      <c r="B85" s="36">
        <f>SUMIFS(СВЦЭМ!$D$39:$D$782,СВЦЭМ!$A$39:$A$782,$A85,СВЦЭМ!$B$39:$B$782,B$83)+'СЕТ СН'!$H$11+СВЦЭМ!$D$10+'СЕТ СН'!$H$6-'СЕТ СН'!$H$23</f>
        <v>2095.2806690400002</v>
      </c>
      <c r="C85" s="36">
        <f>SUMIFS(СВЦЭМ!$D$39:$D$782,СВЦЭМ!$A$39:$A$782,$A85,СВЦЭМ!$B$39:$B$782,C$83)+'СЕТ СН'!$H$11+СВЦЭМ!$D$10+'СЕТ СН'!$H$6-'СЕТ СН'!$H$23</f>
        <v>2148.1930453300001</v>
      </c>
      <c r="D85" s="36">
        <f>SUMIFS(СВЦЭМ!$D$39:$D$782,СВЦЭМ!$A$39:$A$782,$A85,СВЦЭМ!$B$39:$B$782,D$83)+'СЕТ СН'!$H$11+СВЦЭМ!$D$10+'СЕТ СН'!$H$6-'СЕТ СН'!$H$23</f>
        <v>2173.6625459400002</v>
      </c>
      <c r="E85" s="36">
        <f>SUMIFS(СВЦЭМ!$D$39:$D$782,СВЦЭМ!$A$39:$A$782,$A85,СВЦЭМ!$B$39:$B$782,E$83)+'СЕТ СН'!$H$11+СВЦЭМ!$D$10+'СЕТ СН'!$H$6-'СЕТ СН'!$H$23</f>
        <v>2184.5016712699999</v>
      </c>
      <c r="F85" s="36">
        <f>SUMIFS(СВЦЭМ!$D$39:$D$782,СВЦЭМ!$A$39:$A$782,$A85,СВЦЭМ!$B$39:$B$782,F$83)+'СЕТ СН'!$H$11+СВЦЭМ!$D$10+'СЕТ СН'!$H$6-'СЕТ СН'!$H$23</f>
        <v>2181.3088050400002</v>
      </c>
      <c r="G85" s="36">
        <f>SUMIFS(СВЦЭМ!$D$39:$D$782,СВЦЭМ!$A$39:$A$782,$A85,СВЦЭМ!$B$39:$B$782,G$83)+'СЕТ СН'!$H$11+СВЦЭМ!$D$10+'СЕТ СН'!$H$6-'СЕТ СН'!$H$23</f>
        <v>2164.1118783900001</v>
      </c>
      <c r="H85" s="36">
        <f>SUMIFS(СВЦЭМ!$D$39:$D$782,СВЦЭМ!$A$39:$A$782,$A85,СВЦЭМ!$B$39:$B$782,H$83)+'СЕТ СН'!$H$11+СВЦЭМ!$D$10+'СЕТ СН'!$H$6-'СЕТ СН'!$H$23</f>
        <v>2109.3512185</v>
      </c>
      <c r="I85" s="36">
        <f>SUMIFS(СВЦЭМ!$D$39:$D$782,СВЦЭМ!$A$39:$A$782,$A85,СВЦЭМ!$B$39:$B$782,I$83)+'СЕТ СН'!$H$11+СВЦЭМ!$D$10+'СЕТ СН'!$H$6-'СЕТ СН'!$H$23</f>
        <v>2034.6630532500001</v>
      </c>
      <c r="J85" s="36">
        <f>SUMIFS(СВЦЭМ!$D$39:$D$782,СВЦЭМ!$A$39:$A$782,$A85,СВЦЭМ!$B$39:$B$782,J$83)+'СЕТ СН'!$H$11+СВЦЭМ!$D$10+'СЕТ СН'!$H$6-'СЕТ СН'!$H$23</f>
        <v>1981.6944876099999</v>
      </c>
      <c r="K85" s="36">
        <f>SUMIFS(СВЦЭМ!$D$39:$D$782,СВЦЭМ!$A$39:$A$782,$A85,СВЦЭМ!$B$39:$B$782,K$83)+'СЕТ СН'!$H$11+СВЦЭМ!$D$10+'СЕТ СН'!$H$6-'СЕТ СН'!$H$23</f>
        <v>1954.35997359</v>
      </c>
      <c r="L85" s="36">
        <f>SUMIFS(СВЦЭМ!$D$39:$D$782,СВЦЭМ!$A$39:$A$782,$A85,СВЦЭМ!$B$39:$B$782,L$83)+'СЕТ СН'!$H$11+СВЦЭМ!$D$10+'СЕТ СН'!$H$6-'СЕТ СН'!$H$23</f>
        <v>1960.10100663</v>
      </c>
      <c r="M85" s="36">
        <f>SUMIFS(СВЦЭМ!$D$39:$D$782,СВЦЭМ!$A$39:$A$782,$A85,СВЦЭМ!$B$39:$B$782,M$83)+'СЕТ СН'!$H$11+СВЦЭМ!$D$10+'СЕТ СН'!$H$6-'СЕТ СН'!$H$23</f>
        <v>1979.9010647600001</v>
      </c>
      <c r="N85" s="36">
        <f>SUMIFS(СВЦЭМ!$D$39:$D$782,СВЦЭМ!$A$39:$A$782,$A85,СВЦЭМ!$B$39:$B$782,N$83)+'СЕТ СН'!$H$11+СВЦЭМ!$D$10+'СЕТ СН'!$H$6-'СЕТ СН'!$H$23</f>
        <v>2002.38980406</v>
      </c>
      <c r="O85" s="36">
        <f>SUMIFS(СВЦЭМ!$D$39:$D$782,СВЦЭМ!$A$39:$A$782,$A85,СВЦЭМ!$B$39:$B$782,O$83)+'СЕТ СН'!$H$11+СВЦЭМ!$D$10+'СЕТ СН'!$H$6-'СЕТ СН'!$H$23</f>
        <v>2000.89703141</v>
      </c>
      <c r="P85" s="36">
        <f>SUMIFS(СВЦЭМ!$D$39:$D$782,СВЦЭМ!$A$39:$A$782,$A85,СВЦЭМ!$B$39:$B$782,P$83)+'СЕТ СН'!$H$11+СВЦЭМ!$D$10+'СЕТ СН'!$H$6-'СЕТ СН'!$H$23</f>
        <v>2013.2256092699999</v>
      </c>
      <c r="Q85" s="36">
        <f>SUMIFS(СВЦЭМ!$D$39:$D$782,СВЦЭМ!$A$39:$A$782,$A85,СВЦЭМ!$B$39:$B$782,Q$83)+'СЕТ СН'!$H$11+СВЦЭМ!$D$10+'СЕТ СН'!$H$6-'СЕТ СН'!$H$23</f>
        <v>2033.89219469</v>
      </c>
      <c r="R85" s="36">
        <f>SUMIFS(СВЦЭМ!$D$39:$D$782,СВЦЭМ!$A$39:$A$782,$A85,СВЦЭМ!$B$39:$B$782,R$83)+'СЕТ СН'!$H$11+СВЦЭМ!$D$10+'СЕТ СН'!$H$6-'СЕТ СН'!$H$23</f>
        <v>2037.72283004</v>
      </c>
      <c r="S85" s="36">
        <f>SUMIFS(СВЦЭМ!$D$39:$D$782,СВЦЭМ!$A$39:$A$782,$A85,СВЦЭМ!$B$39:$B$782,S$83)+'СЕТ СН'!$H$11+СВЦЭМ!$D$10+'СЕТ СН'!$H$6-'СЕТ СН'!$H$23</f>
        <v>2037.53395563</v>
      </c>
      <c r="T85" s="36">
        <f>SUMIFS(СВЦЭМ!$D$39:$D$782,СВЦЭМ!$A$39:$A$782,$A85,СВЦЭМ!$B$39:$B$782,T$83)+'СЕТ СН'!$H$11+СВЦЭМ!$D$10+'СЕТ СН'!$H$6-'СЕТ СН'!$H$23</f>
        <v>2010.13438204</v>
      </c>
      <c r="U85" s="36">
        <f>SUMIFS(СВЦЭМ!$D$39:$D$782,СВЦЭМ!$A$39:$A$782,$A85,СВЦЭМ!$B$39:$B$782,U$83)+'СЕТ СН'!$H$11+СВЦЭМ!$D$10+'СЕТ СН'!$H$6-'СЕТ СН'!$H$23</f>
        <v>1980.7835304800001</v>
      </c>
      <c r="V85" s="36">
        <f>SUMIFS(СВЦЭМ!$D$39:$D$782,СВЦЭМ!$A$39:$A$782,$A85,СВЦЭМ!$B$39:$B$782,V$83)+'СЕТ СН'!$H$11+СВЦЭМ!$D$10+'СЕТ СН'!$H$6-'СЕТ СН'!$H$23</f>
        <v>1931.7386661099999</v>
      </c>
      <c r="W85" s="36">
        <f>SUMIFS(СВЦЭМ!$D$39:$D$782,СВЦЭМ!$A$39:$A$782,$A85,СВЦЭМ!$B$39:$B$782,W$83)+'СЕТ СН'!$H$11+СВЦЭМ!$D$10+'СЕТ СН'!$H$6-'СЕТ СН'!$H$23</f>
        <v>1927.9086921600001</v>
      </c>
      <c r="X85" s="36">
        <f>SUMIFS(СВЦЭМ!$D$39:$D$782,СВЦЭМ!$A$39:$A$782,$A85,СВЦЭМ!$B$39:$B$782,X$83)+'СЕТ СН'!$H$11+СВЦЭМ!$D$10+'СЕТ СН'!$H$6-'СЕТ СН'!$H$23</f>
        <v>1982.1963395600001</v>
      </c>
      <c r="Y85" s="36">
        <f>SUMIFS(СВЦЭМ!$D$39:$D$782,СВЦЭМ!$A$39:$A$782,$A85,СВЦЭМ!$B$39:$B$782,Y$83)+'СЕТ СН'!$H$11+СВЦЭМ!$D$10+'СЕТ СН'!$H$6-'СЕТ СН'!$H$23</f>
        <v>2122.8188307600003</v>
      </c>
    </row>
    <row r="86" spans="1:27" ht="15.75" x14ac:dyDescent="0.2">
      <c r="A86" s="35">
        <f t="shared" ref="A86:A114" si="2">A85+1</f>
        <v>45415</v>
      </c>
      <c r="B86" s="36">
        <f>SUMIFS(СВЦЭМ!$D$39:$D$782,СВЦЭМ!$A$39:$A$782,$A86,СВЦЭМ!$B$39:$B$782,B$83)+'СЕТ СН'!$H$11+СВЦЭМ!$D$10+'СЕТ СН'!$H$6-'СЕТ СН'!$H$23</f>
        <v>2214.1260624799997</v>
      </c>
      <c r="C86" s="36">
        <f>SUMIFS(СВЦЭМ!$D$39:$D$782,СВЦЭМ!$A$39:$A$782,$A86,СВЦЭМ!$B$39:$B$782,C$83)+'СЕТ СН'!$H$11+СВЦЭМ!$D$10+'СЕТ СН'!$H$6-'СЕТ СН'!$H$23</f>
        <v>2260.3314161500002</v>
      </c>
      <c r="D86" s="36">
        <f>SUMIFS(СВЦЭМ!$D$39:$D$782,СВЦЭМ!$A$39:$A$782,$A86,СВЦЭМ!$B$39:$B$782,D$83)+'СЕТ СН'!$H$11+СВЦЭМ!$D$10+'СЕТ СН'!$H$6-'СЕТ СН'!$H$23</f>
        <v>2287.00797719</v>
      </c>
      <c r="E86" s="36">
        <f>SUMIFS(СВЦЭМ!$D$39:$D$782,СВЦЭМ!$A$39:$A$782,$A86,СВЦЭМ!$B$39:$B$782,E$83)+'СЕТ СН'!$H$11+СВЦЭМ!$D$10+'СЕТ СН'!$H$6-'СЕТ СН'!$H$23</f>
        <v>2307.8815752400001</v>
      </c>
      <c r="F86" s="36">
        <f>SUMIFS(СВЦЭМ!$D$39:$D$782,СВЦЭМ!$A$39:$A$782,$A86,СВЦЭМ!$B$39:$B$782,F$83)+'СЕТ СН'!$H$11+СВЦЭМ!$D$10+'СЕТ СН'!$H$6-'СЕТ СН'!$H$23</f>
        <v>2301.8615787700001</v>
      </c>
      <c r="G86" s="36">
        <f>SUMIFS(СВЦЭМ!$D$39:$D$782,СВЦЭМ!$A$39:$A$782,$A86,СВЦЭМ!$B$39:$B$782,G$83)+'СЕТ СН'!$H$11+СВЦЭМ!$D$10+'СЕТ СН'!$H$6-'СЕТ СН'!$H$23</f>
        <v>2290.1598443600001</v>
      </c>
      <c r="H86" s="36">
        <f>SUMIFS(СВЦЭМ!$D$39:$D$782,СВЦЭМ!$A$39:$A$782,$A86,СВЦЭМ!$B$39:$B$782,H$83)+'СЕТ СН'!$H$11+СВЦЭМ!$D$10+'СЕТ СН'!$H$6-'СЕТ СН'!$H$23</f>
        <v>2216.9005395100003</v>
      </c>
      <c r="I86" s="36">
        <f>SUMIFS(СВЦЭМ!$D$39:$D$782,СВЦЭМ!$A$39:$A$782,$A86,СВЦЭМ!$B$39:$B$782,I$83)+'СЕТ СН'!$H$11+СВЦЭМ!$D$10+'СЕТ СН'!$H$6-'СЕТ СН'!$H$23</f>
        <v>2127.96561049</v>
      </c>
      <c r="J86" s="36">
        <f>SUMIFS(СВЦЭМ!$D$39:$D$782,СВЦЭМ!$A$39:$A$782,$A86,СВЦЭМ!$B$39:$B$782,J$83)+'СЕТ СН'!$H$11+СВЦЭМ!$D$10+'СЕТ СН'!$H$6-'СЕТ СН'!$H$23</f>
        <v>2074.9337885599998</v>
      </c>
      <c r="K86" s="36">
        <f>SUMIFS(СВЦЭМ!$D$39:$D$782,СВЦЭМ!$A$39:$A$782,$A86,СВЦЭМ!$B$39:$B$782,K$83)+'СЕТ СН'!$H$11+СВЦЭМ!$D$10+'СЕТ СН'!$H$6-'СЕТ СН'!$H$23</f>
        <v>2059.8406722700001</v>
      </c>
      <c r="L86" s="36">
        <f>SUMIFS(СВЦЭМ!$D$39:$D$782,СВЦЭМ!$A$39:$A$782,$A86,СВЦЭМ!$B$39:$B$782,L$83)+'СЕТ СН'!$H$11+СВЦЭМ!$D$10+'СЕТ СН'!$H$6-'СЕТ СН'!$H$23</f>
        <v>2048.3770103799998</v>
      </c>
      <c r="M86" s="36">
        <f>SUMIFS(СВЦЭМ!$D$39:$D$782,СВЦЭМ!$A$39:$A$782,$A86,СВЦЭМ!$B$39:$B$782,M$83)+'СЕТ СН'!$H$11+СВЦЭМ!$D$10+'СЕТ СН'!$H$6-'СЕТ СН'!$H$23</f>
        <v>2059.6786485100001</v>
      </c>
      <c r="N86" s="36">
        <f>SUMIFS(СВЦЭМ!$D$39:$D$782,СВЦЭМ!$A$39:$A$782,$A86,СВЦЭМ!$B$39:$B$782,N$83)+'СЕТ СН'!$H$11+СВЦЭМ!$D$10+'СЕТ СН'!$H$6-'СЕТ СН'!$H$23</f>
        <v>2024.39332266</v>
      </c>
      <c r="O86" s="36">
        <f>SUMIFS(СВЦЭМ!$D$39:$D$782,СВЦЭМ!$A$39:$A$782,$A86,СВЦЭМ!$B$39:$B$782,O$83)+'СЕТ СН'!$H$11+СВЦЭМ!$D$10+'СЕТ СН'!$H$6-'СЕТ СН'!$H$23</f>
        <v>2023.4333313499999</v>
      </c>
      <c r="P86" s="36">
        <f>SUMIFS(СВЦЭМ!$D$39:$D$782,СВЦЭМ!$A$39:$A$782,$A86,СВЦЭМ!$B$39:$B$782,P$83)+'СЕТ СН'!$H$11+СВЦЭМ!$D$10+'СЕТ СН'!$H$6-'СЕТ СН'!$H$23</f>
        <v>2075.6279043300001</v>
      </c>
      <c r="Q86" s="36">
        <f>SUMIFS(СВЦЭМ!$D$39:$D$782,СВЦЭМ!$A$39:$A$782,$A86,СВЦЭМ!$B$39:$B$782,Q$83)+'СЕТ СН'!$H$11+СВЦЭМ!$D$10+'СЕТ СН'!$H$6-'СЕТ СН'!$H$23</f>
        <v>2095.1711090199997</v>
      </c>
      <c r="R86" s="36">
        <f>SUMIFS(СВЦЭМ!$D$39:$D$782,СВЦЭМ!$A$39:$A$782,$A86,СВЦЭМ!$B$39:$B$782,R$83)+'СЕТ СН'!$H$11+СВЦЭМ!$D$10+'СЕТ СН'!$H$6-'СЕТ СН'!$H$23</f>
        <v>2114.1764730599998</v>
      </c>
      <c r="S86" s="36">
        <f>SUMIFS(СВЦЭМ!$D$39:$D$782,СВЦЭМ!$A$39:$A$782,$A86,СВЦЭМ!$B$39:$B$782,S$83)+'СЕТ СН'!$H$11+СВЦЭМ!$D$10+'СЕТ СН'!$H$6-'СЕТ СН'!$H$23</f>
        <v>2094.6639107199999</v>
      </c>
      <c r="T86" s="36">
        <f>SUMIFS(СВЦЭМ!$D$39:$D$782,СВЦЭМ!$A$39:$A$782,$A86,СВЦЭМ!$B$39:$B$782,T$83)+'СЕТ СН'!$H$11+СВЦЭМ!$D$10+'СЕТ СН'!$H$6-'СЕТ СН'!$H$23</f>
        <v>2074.8706207200003</v>
      </c>
      <c r="U86" s="36">
        <f>SUMIFS(СВЦЭМ!$D$39:$D$782,СВЦЭМ!$A$39:$A$782,$A86,СВЦЭМ!$B$39:$B$782,U$83)+'СЕТ СН'!$H$11+СВЦЭМ!$D$10+'СЕТ СН'!$H$6-'СЕТ СН'!$H$23</f>
        <v>2060.9180268499999</v>
      </c>
      <c r="V86" s="36">
        <f>SUMIFS(СВЦЭМ!$D$39:$D$782,СВЦЭМ!$A$39:$A$782,$A86,СВЦЭМ!$B$39:$B$782,V$83)+'СЕТ СН'!$H$11+СВЦЭМ!$D$10+'СЕТ СН'!$H$6-'СЕТ СН'!$H$23</f>
        <v>2041.9839144299999</v>
      </c>
      <c r="W86" s="36">
        <f>SUMIFS(СВЦЭМ!$D$39:$D$782,СВЦЭМ!$A$39:$A$782,$A86,СВЦЭМ!$B$39:$B$782,W$83)+'СЕТ СН'!$H$11+СВЦЭМ!$D$10+'СЕТ СН'!$H$6-'СЕТ СН'!$H$23</f>
        <v>2026.88029678</v>
      </c>
      <c r="X86" s="36">
        <f>SUMIFS(СВЦЭМ!$D$39:$D$782,СВЦЭМ!$A$39:$A$782,$A86,СВЦЭМ!$B$39:$B$782,X$83)+'СЕТ СН'!$H$11+СВЦЭМ!$D$10+'СЕТ СН'!$H$6-'СЕТ СН'!$H$23</f>
        <v>2068.9500815900001</v>
      </c>
      <c r="Y86" s="36">
        <f>SUMIFS(СВЦЭМ!$D$39:$D$782,СВЦЭМ!$A$39:$A$782,$A86,СВЦЭМ!$B$39:$B$782,Y$83)+'СЕТ СН'!$H$11+СВЦЭМ!$D$10+'СЕТ СН'!$H$6-'СЕТ СН'!$H$23</f>
        <v>2144.9908953300001</v>
      </c>
    </row>
    <row r="87" spans="1:27" ht="15.75" x14ac:dyDescent="0.2">
      <c r="A87" s="35">
        <f t="shared" si="2"/>
        <v>45416</v>
      </c>
      <c r="B87" s="36">
        <f>SUMIFS(СВЦЭМ!$D$39:$D$782,СВЦЭМ!$A$39:$A$782,$A87,СВЦЭМ!$B$39:$B$782,B$83)+'СЕТ СН'!$H$11+СВЦЭМ!$D$10+'СЕТ СН'!$H$6-'СЕТ СН'!$H$23</f>
        <v>2142.3857509600002</v>
      </c>
      <c r="C87" s="36">
        <f>SUMIFS(СВЦЭМ!$D$39:$D$782,СВЦЭМ!$A$39:$A$782,$A87,СВЦЭМ!$B$39:$B$782,C$83)+'СЕТ СН'!$H$11+СВЦЭМ!$D$10+'СЕТ СН'!$H$6-'СЕТ СН'!$H$23</f>
        <v>2163.9627595699999</v>
      </c>
      <c r="D87" s="36">
        <f>SUMIFS(СВЦЭМ!$D$39:$D$782,СВЦЭМ!$A$39:$A$782,$A87,СВЦЭМ!$B$39:$B$782,D$83)+'СЕТ СН'!$H$11+СВЦЭМ!$D$10+'СЕТ СН'!$H$6-'СЕТ СН'!$H$23</f>
        <v>2199.8655099400003</v>
      </c>
      <c r="E87" s="36">
        <f>SUMIFS(СВЦЭМ!$D$39:$D$782,СВЦЭМ!$A$39:$A$782,$A87,СВЦЭМ!$B$39:$B$782,E$83)+'СЕТ СН'!$H$11+СВЦЭМ!$D$10+'СЕТ СН'!$H$6-'СЕТ СН'!$H$23</f>
        <v>2227.97459415</v>
      </c>
      <c r="F87" s="36">
        <f>SUMIFS(СВЦЭМ!$D$39:$D$782,СВЦЭМ!$A$39:$A$782,$A87,СВЦЭМ!$B$39:$B$782,F$83)+'СЕТ СН'!$H$11+СВЦЭМ!$D$10+'СЕТ СН'!$H$6-'СЕТ СН'!$H$23</f>
        <v>2253.5238377699998</v>
      </c>
      <c r="G87" s="36">
        <f>SUMIFS(СВЦЭМ!$D$39:$D$782,СВЦЭМ!$A$39:$A$782,$A87,СВЦЭМ!$B$39:$B$782,G$83)+'СЕТ СН'!$H$11+СВЦЭМ!$D$10+'СЕТ СН'!$H$6-'СЕТ СН'!$H$23</f>
        <v>2242.9823267700003</v>
      </c>
      <c r="H87" s="36">
        <f>SUMIFS(СВЦЭМ!$D$39:$D$782,СВЦЭМ!$A$39:$A$782,$A87,СВЦЭМ!$B$39:$B$782,H$83)+'СЕТ СН'!$H$11+СВЦЭМ!$D$10+'СЕТ СН'!$H$6-'СЕТ СН'!$H$23</f>
        <v>2123.00976782</v>
      </c>
      <c r="I87" s="36">
        <f>SUMIFS(СВЦЭМ!$D$39:$D$782,СВЦЭМ!$A$39:$A$782,$A87,СВЦЭМ!$B$39:$B$782,I$83)+'СЕТ СН'!$H$11+СВЦЭМ!$D$10+'СЕТ СН'!$H$6-'СЕТ СН'!$H$23</f>
        <v>2070.2852441099999</v>
      </c>
      <c r="J87" s="36">
        <f>SUMIFS(СВЦЭМ!$D$39:$D$782,СВЦЭМ!$A$39:$A$782,$A87,СВЦЭМ!$B$39:$B$782,J$83)+'СЕТ СН'!$H$11+СВЦЭМ!$D$10+'СЕТ СН'!$H$6-'СЕТ СН'!$H$23</f>
        <v>1996.3437454699999</v>
      </c>
      <c r="K87" s="36">
        <f>SUMIFS(СВЦЭМ!$D$39:$D$782,СВЦЭМ!$A$39:$A$782,$A87,СВЦЭМ!$B$39:$B$782,K$83)+'СЕТ СН'!$H$11+СВЦЭМ!$D$10+'СЕТ СН'!$H$6-'СЕТ СН'!$H$23</f>
        <v>1961.9010154</v>
      </c>
      <c r="L87" s="36">
        <f>SUMIFS(СВЦЭМ!$D$39:$D$782,СВЦЭМ!$A$39:$A$782,$A87,СВЦЭМ!$B$39:$B$782,L$83)+'СЕТ СН'!$H$11+СВЦЭМ!$D$10+'СЕТ СН'!$H$6-'СЕТ СН'!$H$23</f>
        <v>1904.05166605</v>
      </c>
      <c r="M87" s="36">
        <f>SUMIFS(СВЦЭМ!$D$39:$D$782,СВЦЭМ!$A$39:$A$782,$A87,СВЦЭМ!$B$39:$B$782,M$83)+'СЕТ СН'!$H$11+СВЦЭМ!$D$10+'СЕТ СН'!$H$6-'СЕТ СН'!$H$23</f>
        <v>1904.10041019</v>
      </c>
      <c r="N87" s="36">
        <f>SUMIFS(СВЦЭМ!$D$39:$D$782,СВЦЭМ!$A$39:$A$782,$A87,СВЦЭМ!$B$39:$B$782,N$83)+'СЕТ СН'!$H$11+СВЦЭМ!$D$10+'СЕТ СН'!$H$6-'СЕТ СН'!$H$23</f>
        <v>1921.1063701200001</v>
      </c>
      <c r="O87" s="36">
        <f>SUMIFS(СВЦЭМ!$D$39:$D$782,СВЦЭМ!$A$39:$A$782,$A87,СВЦЭМ!$B$39:$B$782,O$83)+'СЕТ СН'!$H$11+СВЦЭМ!$D$10+'СЕТ СН'!$H$6-'СЕТ СН'!$H$23</f>
        <v>1934.9608375400001</v>
      </c>
      <c r="P87" s="36">
        <f>SUMIFS(СВЦЭМ!$D$39:$D$782,СВЦЭМ!$A$39:$A$782,$A87,СВЦЭМ!$B$39:$B$782,P$83)+'СЕТ СН'!$H$11+СВЦЭМ!$D$10+'СЕТ СН'!$H$6-'СЕТ СН'!$H$23</f>
        <v>1951.0182841599999</v>
      </c>
      <c r="Q87" s="36">
        <f>SUMIFS(СВЦЭМ!$D$39:$D$782,СВЦЭМ!$A$39:$A$782,$A87,СВЦЭМ!$B$39:$B$782,Q$83)+'СЕТ СН'!$H$11+СВЦЭМ!$D$10+'СЕТ СН'!$H$6-'СЕТ СН'!$H$23</f>
        <v>1964.68736001</v>
      </c>
      <c r="R87" s="36">
        <f>SUMIFS(СВЦЭМ!$D$39:$D$782,СВЦЭМ!$A$39:$A$782,$A87,СВЦЭМ!$B$39:$B$782,R$83)+'СЕТ СН'!$H$11+СВЦЭМ!$D$10+'СЕТ СН'!$H$6-'СЕТ СН'!$H$23</f>
        <v>1973.98172084</v>
      </c>
      <c r="S87" s="36">
        <f>SUMIFS(СВЦЭМ!$D$39:$D$782,СВЦЭМ!$A$39:$A$782,$A87,СВЦЭМ!$B$39:$B$782,S$83)+'СЕТ СН'!$H$11+СВЦЭМ!$D$10+'СЕТ СН'!$H$6-'СЕТ СН'!$H$23</f>
        <v>1962.40525957</v>
      </c>
      <c r="T87" s="36">
        <f>SUMIFS(СВЦЭМ!$D$39:$D$782,СВЦЭМ!$A$39:$A$782,$A87,СВЦЭМ!$B$39:$B$782,T$83)+'СЕТ СН'!$H$11+СВЦЭМ!$D$10+'СЕТ СН'!$H$6-'СЕТ СН'!$H$23</f>
        <v>1938.8849881599999</v>
      </c>
      <c r="U87" s="36">
        <f>SUMIFS(СВЦЭМ!$D$39:$D$782,СВЦЭМ!$A$39:$A$782,$A87,СВЦЭМ!$B$39:$B$782,U$83)+'СЕТ СН'!$H$11+СВЦЭМ!$D$10+'СЕТ СН'!$H$6-'СЕТ СН'!$H$23</f>
        <v>1940.4107641400001</v>
      </c>
      <c r="V87" s="36">
        <f>SUMIFS(СВЦЭМ!$D$39:$D$782,СВЦЭМ!$A$39:$A$782,$A87,СВЦЭМ!$B$39:$B$782,V$83)+'СЕТ СН'!$H$11+СВЦЭМ!$D$10+'СЕТ СН'!$H$6-'СЕТ СН'!$H$23</f>
        <v>1971.8982928</v>
      </c>
      <c r="W87" s="36">
        <f>SUMIFS(СВЦЭМ!$D$39:$D$782,СВЦЭМ!$A$39:$A$782,$A87,СВЦЭМ!$B$39:$B$782,W$83)+'СЕТ СН'!$H$11+СВЦЭМ!$D$10+'СЕТ СН'!$H$6-'СЕТ СН'!$H$23</f>
        <v>1935.72612039</v>
      </c>
      <c r="X87" s="36">
        <f>SUMIFS(СВЦЭМ!$D$39:$D$782,СВЦЭМ!$A$39:$A$782,$A87,СВЦЭМ!$B$39:$B$782,X$83)+'СЕТ СН'!$H$11+СВЦЭМ!$D$10+'СЕТ СН'!$H$6-'СЕТ СН'!$H$23</f>
        <v>1982.41378822</v>
      </c>
      <c r="Y87" s="36">
        <f>SUMIFS(СВЦЭМ!$D$39:$D$782,СВЦЭМ!$A$39:$A$782,$A87,СВЦЭМ!$B$39:$B$782,Y$83)+'СЕТ СН'!$H$11+СВЦЭМ!$D$10+'СЕТ СН'!$H$6-'СЕТ СН'!$H$23</f>
        <v>2059.1040514699998</v>
      </c>
    </row>
    <row r="88" spans="1:27" ht="15.75" x14ac:dyDescent="0.2">
      <c r="A88" s="35">
        <f t="shared" si="2"/>
        <v>45417</v>
      </c>
      <c r="B88" s="36">
        <f>SUMIFS(СВЦЭМ!$D$39:$D$782,СВЦЭМ!$A$39:$A$782,$A88,СВЦЭМ!$B$39:$B$782,B$83)+'СЕТ СН'!$H$11+СВЦЭМ!$D$10+'СЕТ СН'!$H$6-'СЕТ СН'!$H$23</f>
        <v>2127.2967792600002</v>
      </c>
      <c r="C88" s="36">
        <f>SUMIFS(СВЦЭМ!$D$39:$D$782,СВЦЭМ!$A$39:$A$782,$A88,СВЦЭМ!$B$39:$B$782,C$83)+'СЕТ СН'!$H$11+СВЦЭМ!$D$10+'СЕТ СН'!$H$6-'СЕТ СН'!$H$23</f>
        <v>2188.9885746199998</v>
      </c>
      <c r="D88" s="36">
        <f>SUMIFS(СВЦЭМ!$D$39:$D$782,СВЦЭМ!$A$39:$A$782,$A88,СВЦЭМ!$B$39:$B$782,D$83)+'СЕТ СН'!$H$11+СВЦЭМ!$D$10+'СЕТ СН'!$H$6-'СЕТ СН'!$H$23</f>
        <v>2221.2308831700002</v>
      </c>
      <c r="E88" s="36">
        <f>SUMIFS(СВЦЭМ!$D$39:$D$782,СВЦЭМ!$A$39:$A$782,$A88,СВЦЭМ!$B$39:$B$782,E$83)+'СЕТ СН'!$H$11+СВЦЭМ!$D$10+'СЕТ СН'!$H$6-'СЕТ СН'!$H$23</f>
        <v>2244.3510273100001</v>
      </c>
      <c r="F88" s="36">
        <f>SUMIFS(СВЦЭМ!$D$39:$D$782,СВЦЭМ!$A$39:$A$782,$A88,СВЦЭМ!$B$39:$B$782,F$83)+'СЕТ СН'!$H$11+СВЦЭМ!$D$10+'СЕТ СН'!$H$6-'СЕТ СН'!$H$23</f>
        <v>2254.6350943799998</v>
      </c>
      <c r="G88" s="36">
        <f>SUMIFS(СВЦЭМ!$D$39:$D$782,СВЦЭМ!$A$39:$A$782,$A88,СВЦЭМ!$B$39:$B$782,G$83)+'СЕТ СН'!$H$11+СВЦЭМ!$D$10+'СЕТ СН'!$H$6-'СЕТ СН'!$H$23</f>
        <v>2234.5500659199997</v>
      </c>
      <c r="H88" s="36">
        <f>SUMIFS(СВЦЭМ!$D$39:$D$782,СВЦЭМ!$A$39:$A$782,$A88,СВЦЭМ!$B$39:$B$782,H$83)+'СЕТ СН'!$H$11+СВЦЭМ!$D$10+'СЕТ СН'!$H$6-'СЕТ СН'!$H$23</f>
        <v>2230.1733161800003</v>
      </c>
      <c r="I88" s="36">
        <f>SUMIFS(СВЦЭМ!$D$39:$D$782,СВЦЭМ!$A$39:$A$782,$A88,СВЦЭМ!$B$39:$B$782,I$83)+'СЕТ СН'!$H$11+СВЦЭМ!$D$10+'СЕТ СН'!$H$6-'СЕТ СН'!$H$23</f>
        <v>2189.27819795</v>
      </c>
      <c r="J88" s="36">
        <f>SUMIFS(СВЦЭМ!$D$39:$D$782,СВЦЭМ!$A$39:$A$782,$A88,СВЦЭМ!$B$39:$B$782,J$83)+'СЕТ СН'!$H$11+СВЦЭМ!$D$10+'СЕТ СН'!$H$6-'СЕТ СН'!$H$23</f>
        <v>2094.8715669000003</v>
      </c>
      <c r="K88" s="36">
        <f>SUMIFS(СВЦЭМ!$D$39:$D$782,СВЦЭМ!$A$39:$A$782,$A88,СВЦЭМ!$B$39:$B$782,K$83)+'СЕТ СН'!$H$11+СВЦЭМ!$D$10+'СЕТ СН'!$H$6-'СЕТ СН'!$H$23</f>
        <v>2036.57945393</v>
      </c>
      <c r="L88" s="36">
        <f>SUMIFS(СВЦЭМ!$D$39:$D$782,СВЦЭМ!$A$39:$A$782,$A88,СВЦЭМ!$B$39:$B$782,L$83)+'СЕТ СН'!$H$11+СВЦЭМ!$D$10+'СЕТ СН'!$H$6-'СЕТ СН'!$H$23</f>
        <v>1986.88746244</v>
      </c>
      <c r="M88" s="36">
        <f>SUMIFS(СВЦЭМ!$D$39:$D$782,СВЦЭМ!$A$39:$A$782,$A88,СВЦЭМ!$B$39:$B$782,M$83)+'СЕТ СН'!$H$11+СВЦЭМ!$D$10+'СЕТ СН'!$H$6-'СЕТ СН'!$H$23</f>
        <v>1977.92599823</v>
      </c>
      <c r="N88" s="36">
        <f>SUMIFS(СВЦЭМ!$D$39:$D$782,СВЦЭМ!$A$39:$A$782,$A88,СВЦЭМ!$B$39:$B$782,N$83)+'СЕТ СН'!$H$11+СВЦЭМ!$D$10+'СЕТ СН'!$H$6-'СЕТ СН'!$H$23</f>
        <v>1986.4101759600001</v>
      </c>
      <c r="O88" s="36">
        <f>SUMIFS(СВЦЭМ!$D$39:$D$782,СВЦЭМ!$A$39:$A$782,$A88,СВЦЭМ!$B$39:$B$782,O$83)+'СЕТ СН'!$H$11+СВЦЭМ!$D$10+'СЕТ СН'!$H$6-'СЕТ СН'!$H$23</f>
        <v>2018.6761325499999</v>
      </c>
      <c r="P88" s="36">
        <f>SUMIFS(СВЦЭМ!$D$39:$D$782,СВЦЭМ!$A$39:$A$782,$A88,СВЦЭМ!$B$39:$B$782,P$83)+'СЕТ СН'!$H$11+СВЦЭМ!$D$10+'СЕТ СН'!$H$6-'СЕТ СН'!$H$23</f>
        <v>2036.7911937199999</v>
      </c>
      <c r="Q88" s="36">
        <f>SUMIFS(СВЦЭМ!$D$39:$D$782,СВЦЭМ!$A$39:$A$782,$A88,СВЦЭМ!$B$39:$B$782,Q$83)+'СЕТ СН'!$H$11+СВЦЭМ!$D$10+'СЕТ СН'!$H$6-'СЕТ СН'!$H$23</f>
        <v>2057.35249793</v>
      </c>
      <c r="R88" s="36">
        <f>SUMIFS(СВЦЭМ!$D$39:$D$782,СВЦЭМ!$A$39:$A$782,$A88,СВЦЭМ!$B$39:$B$782,R$83)+'СЕТ СН'!$H$11+СВЦЭМ!$D$10+'СЕТ СН'!$H$6-'СЕТ СН'!$H$23</f>
        <v>2075.7506998399999</v>
      </c>
      <c r="S88" s="36">
        <f>SUMIFS(СВЦЭМ!$D$39:$D$782,СВЦЭМ!$A$39:$A$782,$A88,СВЦЭМ!$B$39:$B$782,S$83)+'СЕТ СН'!$H$11+СВЦЭМ!$D$10+'СЕТ СН'!$H$6-'СЕТ СН'!$H$23</f>
        <v>2059.5356517299997</v>
      </c>
      <c r="T88" s="36">
        <f>SUMIFS(СВЦЭМ!$D$39:$D$782,СВЦЭМ!$A$39:$A$782,$A88,СВЦЭМ!$B$39:$B$782,T$83)+'СЕТ СН'!$H$11+СВЦЭМ!$D$10+'СЕТ СН'!$H$6-'СЕТ СН'!$H$23</f>
        <v>2018.30464805</v>
      </c>
      <c r="U88" s="36">
        <f>SUMIFS(СВЦЭМ!$D$39:$D$782,СВЦЭМ!$A$39:$A$782,$A88,СВЦЭМ!$B$39:$B$782,U$83)+'СЕТ СН'!$H$11+СВЦЭМ!$D$10+'СЕТ СН'!$H$6-'СЕТ СН'!$H$23</f>
        <v>2010.87842538</v>
      </c>
      <c r="V88" s="36">
        <f>SUMIFS(СВЦЭМ!$D$39:$D$782,СВЦЭМ!$A$39:$A$782,$A88,СВЦЭМ!$B$39:$B$782,V$83)+'СЕТ СН'!$H$11+СВЦЭМ!$D$10+'СЕТ СН'!$H$6-'СЕТ СН'!$H$23</f>
        <v>1973.32916292</v>
      </c>
      <c r="W88" s="36">
        <f>SUMIFS(СВЦЭМ!$D$39:$D$782,СВЦЭМ!$A$39:$A$782,$A88,СВЦЭМ!$B$39:$B$782,W$83)+'СЕТ СН'!$H$11+СВЦЭМ!$D$10+'СЕТ СН'!$H$6-'СЕТ СН'!$H$23</f>
        <v>1938.01270716</v>
      </c>
      <c r="X88" s="36">
        <f>SUMIFS(СВЦЭМ!$D$39:$D$782,СВЦЭМ!$A$39:$A$782,$A88,СВЦЭМ!$B$39:$B$782,X$83)+'СЕТ СН'!$H$11+СВЦЭМ!$D$10+'СЕТ СН'!$H$6-'СЕТ СН'!$H$23</f>
        <v>1988.0173775400001</v>
      </c>
      <c r="Y88" s="36">
        <f>SUMIFS(СВЦЭМ!$D$39:$D$782,СВЦЭМ!$A$39:$A$782,$A88,СВЦЭМ!$B$39:$B$782,Y$83)+'СЕТ СН'!$H$11+СВЦЭМ!$D$10+'СЕТ СН'!$H$6-'СЕТ СН'!$H$23</f>
        <v>2054.9455211200002</v>
      </c>
    </row>
    <row r="89" spans="1:27" ht="15.75" x14ac:dyDescent="0.2">
      <c r="A89" s="35">
        <f t="shared" si="2"/>
        <v>45418</v>
      </c>
      <c r="B89" s="36">
        <f>SUMIFS(СВЦЭМ!$D$39:$D$782,СВЦЭМ!$A$39:$A$782,$A89,СВЦЭМ!$B$39:$B$782,B$83)+'СЕТ СН'!$H$11+СВЦЭМ!$D$10+'СЕТ СН'!$H$6-'СЕТ СН'!$H$23</f>
        <v>2086.3259339599999</v>
      </c>
      <c r="C89" s="36">
        <f>SUMIFS(СВЦЭМ!$D$39:$D$782,СВЦЭМ!$A$39:$A$782,$A89,СВЦЭМ!$B$39:$B$782,C$83)+'СЕТ СН'!$H$11+СВЦЭМ!$D$10+'СЕТ СН'!$H$6-'СЕТ СН'!$H$23</f>
        <v>2100.17468504</v>
      </c>
      <c r="D89" s="36">
        <f>SUMIFS(СВЦЭМ!$D$39:$D$782,СВЦЭМ!$A$39:$A$782,$A89,СВЦЭМ!$B$39:$B$782,D$83)+'СЕТ СН'!$H$11+СВЦЭМ!$D$10+'СЕТ СН'!$H$6-'СЕТ СН'!$H$23</f>
        <v>2162.1089558399999</v>
      </c>
      <c r="E89" s="36">
        <f>SUMIFS(СВЦЭМ!$D$39:$D$782,СВЦЭМ!$A$39:$A$782,$A89,СВЦЭМ!$B$39:$B$782,E$83)+'СЕТ СН'!$H$11+СВЦЭМ!$D$10+'СЕТ СН'!$H$6-'СЕТ СН'!$H$23</f>
        <v>2207.0215268900001</v>
      </c>
      <c r="F89" s="36">
        <f>SUMIFS(СВЦЭМ!$D$39:$D$782,СВЦЭМ!$A$39:$A$782,$A89,СВЦЭМ!$B$39:$B$782,F$83)+'СЕТ СН'!$H$11+СВЦЭМ!$D$10+'СЕТ СН'!$H$6-'СЕТ СН'!$H$23</f>
        <v>2197.7371881099998</v>
      </c>
      <c r="G89" s="36">
        <f>SUMIFS(СВЦЭМ!$D$39:$D$782,СВЦЭМ!$A$39:$A$782,$A89,СВЦЭМ!$B$39:$B$782,G$83)+'СЕТ СН'!$H$11+СВЦЭМ!$D$10+'СЕТ СН'!$H$6-'СЕТ СН'!$H$23</f>
        <v>2180.6163623499997</v>
      </c>
      <c r="H89" s="36">
        <f>SUMIFS(СВЦЭМ!$D$39:$D$782,СВЦЭМ!$A$39:$A$782,$A89,СВЦЭМ!$B$39:$B$782,H$83)+'СЕТ СН'!$H$11+СВЦЭМ!$D$10+'СЕТ СН'!$H$6-'СЕТ СН'!$H$23</f>
        <v>2151.4216227699999</v>
      </c>
      <c r="I89" s="36">
        <f>SUMIFS(СВЦЭМ!$D$39:$D$782,СВЦЭМ!$A$39:$A$782,$A89,СВЦЭМ!$B$39:$B$782,I$83)+'СЕТ СН'!$H$11+СВЦЭМ!$D$10+'СЕТ СН'!$H$6-'СЕТ СН'!$H$23</f>
        <v>2107.4885358399997</v>
      </c>
      <c r="J89" s="36">
        <f>SUMIFS(СВЦЭМ!$D$39:$D$782,СВЦЭМ!$A$39:$A$782,$A89,СВЦЭМ!$B$39:$B$782,J$83)+'СЕТ СН'!$H$11+СВЦЭМ!$D$10+'СЕТ СН'!$H$6-'СЕТ СН'!$H$23</f>
        <v>2079.5277909799997</v>
      </c>
      <c r="K89" s="36">
        <f>SUMIFS(СВЦЭМ!$D$39:$D$782,СВЦЭМ!$A$39:$A$782,$A89,СВЦЭМ!$B$39:$B$782,K$83)+'СЕТ СН'!$H$11+СВЦЭМ!$D$10+'СЕТ СН'!$H$6-'СЕТ СН'!$H$23</f>
        <v>2084.66553368</v>
      </c>
      <c r="L89" s="36">
        <f>SUMIFS(СВЦЭМ!$D$39:$D$782,СВЦЭМ!$A$39:$A$782,$A89,СВЦЭМ!$B$39:$B$782,L$83)+'СЕТ СН'!$H$11+СВЦЭМ!$D$10+'СЕТ СН'!$H$6-'СЕТ СН'!$H$23</f>
        <v>2051.4997769900001</v>
      </c>
      <c r="M89" s="36">
        <f>SUMIFS(СВЦЭМ!$D$39:$D$782,СВЦЭМ!$A$39:$A$782,$A89,СВЦЭМ!$B$39:$B$782,M$83)+'СЕТ СН'!$H$11+СВЦЭМ!$D$10+'СЕТ СН'!$H$6-'СЕТ СН'!$H$23</f>
        <v>2056.2111766600001</v>
      </c>
      <c r="N89" s="36">
        <f>SUMIFS(СВЦЭМ!$D$39:$D$782,СВЦЭМ!$A$39:$A$782,$A89,СВЦЭМ!$B$39:$B$782,N$83)+'СЕТ СН'!$H$11+СВЦЭМ!$D$10+'СЕТ СН'!$H$6-'СЕТ СН'!$H$23</f>
        <v>2061.62338391</v>
      </c>
      <c r="O89" s="36">
        <f>SUMIFS(СВЦЭМ!$D$39:$D$782,СВЦЭМ!$A$39:$A$782,$A89,СВЦЭМ!$B$39:$B$782,O$83)+'СЕТ СН'!$H$11+СВЦЭМ!$D$10+'СЕТ СН'!$H$6-'СЕТ СН'!$H$23</f>
        <v>2068.27395531</v>
      </c>
      <c r="P89" s="36">
        <f>SUMIFS(СВЦЭМ!$D$39:$D$782,СВЦЭМ!$A$39:$A$782,$A89,СВЦЭМ!$B$39:$B$782,P$83)+'СЕТ СН'!$H$11+СВЦЭМ!$D$10+'СЕТ СН'!$H$6-'СЕТ СН'!$H$23</f>
        <v>2076.4595033699998</v>
      </c>
      <c r="Q89" s="36">
        <f>SUMIFS(СВЦЭМ!$D$39:$D$782,СВЦЭМ!$A$39:$A$782,$A89,СВЦЭМ!$B$39:$B$782,Q$83)+'СЕТ СН'!$H$11+СВЦЭМ!$D$10+'СЕТ СН'!$H$6-'СЕТ СН'!$H$23</f>
        <v>2091.17133801</v>
      </c>
      <c r="R89" s="36">
        <f>SUMIFS(СВЦЭМ!$D$39:$D$782,СВЦЭМ!$A$39:$A$782,$A89,СВЦЭМ!$B$39:$B$782,R$83)+'СЕТ СН'!$H$11+СВЦЭМ!$D$10+'СЕТ СН'!$H$6-'СЕТ СН'!$H$23</f>
        <v>2093.2281943999997</v>
      </c>
      <c r="S89" s="36">
        <f>SUMIFS(СВЦЭМ!$D$39:$D$782,СВЦЭМ!$A$39:$A$782,$A89,СВЦЭМ!$B$39:$B$782,S$83)+'СЕТ СН'!$H$11+СВЦЭМ!$D$10+'СЕТ СН'!$H$6-'СЕТ СН'!$H$23</f>
        <v>2078.7774271400003</v>
      </c>
      <c r="T89" s="36">
        <f>SUMIFS(СВЦЭМ!$D$39:$D$782,СВЦЭМ!$A$39:$A$782,$A89,СВЦЭМ!$B$39:$B$782,T$83)+'СЕТ СН'!$H$11+СВЦЭМ!$D$10+'СЕТ СН'!$H$6-'СЕТ СН'!$H$23</f>
        <v>2059.52278088</v>
      </c>
      <c r="U89" s="36">
        <f>SUMIFS(СВЦЭМ!$D$39:$D$782,СВЦЭМ!$A$39:$A$782,$A89,СВЦЭМ!$B$39:$B$782,U$83)+'СЕТ СН'!$H$11+СВЦЭМ!$D$10+'СЕТ СН'!$H$6-'СЕТ СН'!$H$23</f>
        <v>2054.12258552</v>
      </c>
      <c r="V89" s="36">
        <f>SUMIFS(СВЦЭМ!$D$39:$D$782,СВЦЭМ!$A$39:$A$782,$A89,СВЦЭМ!$B$39:$B$782,V$83)+'СЕТ СН'!$H$11+СВЦЭМ!$D$10+'СЕТ СН'!$H$6-'СЕТ СН'!$H$23</f>
        <v>2040.9559273100001</v>
      </c>
      <c r="W89" s="36">
        <f>SUMIFS(СВЦЭМ!$D$39:$D$782,СВЦЭМ!$A$39:$A$782,$A89,СВЦЭМ!$B$39:$B$782,W$83)+'СЕТ СН'!$H$11+СВЦЭМ!$D$10+'СЕТ СН'!$H$6-'СЕТ СН'!$H$23</f>
        <v>2015.68927983</v>
      </c>
      <c r="X89" s="36">
        <f>SUMIFS(СВЦЭМ!$D$39:$D$782,СВЦЭМ!$A$39:$A$782,$A89,СВЦЭМ!$B$39:$B$782,X$83)+'СЕТ СН'!$H$11+СВЦЭМ!$D$10+'СЕТ СН'!$H$6-'СЕТ СН'!$H$23</f>
        <v>2062.5029513199997</v>
      </c>
      <c r="Y89" s="36">
        <f>SUMIFS(СВЦЭМ!$D$39:$D$782,СВЦЭМ!$A$39:$A$782,$A89,СВЦЭМ!$B$39:$B$782,Y$83)+'СЕТ СН'!$H$11+СВЦЭМ!$D$10+'СЕТ СН'!$H$6-'СЕТ СН'!$H$23</f>
        <v>2082.4317667699997</v>
      </c>
    </row>
    <row r="90" spans="1:27" ht="15.75" x14ac:dyDescent="0.2">
      <c r="A90" s="35">
        <f t="shared" si="2"/>
        <v>45419</v>
      </c>
      <c r="B90" s="36">
        <f>SUMIFS(СВЦЭМ!$D$39:$D$782,СВЦЭМ!$A$39:$A$782,$A90,СВЦЭМ!$B$39:$B$782,B$83)+'СЕТ СН'!$H$11+СВЦЭМ!$D$10+'СЕТ СН'!$H$6-'СЕТ СН'!$H$23</f>
        <v>2094.6242194199999</v>
      </c>
      <c r="C90" s="36">
        <f>SUMIFS(СВЦЭМ!$D$39:$D$782,СВЦЭМ!$A$39:$A$782,$A90,СВЦЭМ!$B$39:$B$782,C$83)+'СЕТ СН'!$H$11+СВЦЭМ!$D$10+'СЕТ СН'!$H$6-'СЕТ СН'!$H$23</f>
        <v>2183.9247859899997</v>
      </c>
      <c r="D90" s="36">
        <f>SUMIFS(СВЦЭМ!$D$39:$D$782,СВЦЭМ!$A$39:$A$782,$A90,СВЦЭМ!$B$39:$B$782,D$83)+'СЕТ СН'!$H$11+СВЦЭМ!$D$10+'СЕТ СН'!$H$6-'СЕТ СН'!$H$23</f>
        <v>2291.2721633599999</v>
      </c>
      <c r="E90" s="36">
        <f>SUMIFS(СВЦЭМ!$D$39:$D$782,СВЦЭМ!$A$39:$A$782,$A90,СВЦЭМ!$B$39:$B$782,E$83)+'СЕТ СН'!$H$11+СВЦЭМ!$D$10+'СЕТ СН'!$H$6-'СЕТ СН'!$H$23</f>
        <v>2311.2711131699998</v>
      </c>
      <c r="F90" s="36">
        <f>SUMIFS(СВЦЭМ!$D$39:$D$782,СВЦЭМ!$A$39:$A$782,$A90,СВЦЭМ!$B$39:$B$782,F$83)+'СЕТ СН'!$H$11+СВЦЭМ!$D$10+'СЕТ СН'!$H$6-'СЕТ СН'!$H$23</f>
        <v>2329.4251606500002</v>
      </c>
      <c r="G90" s="36">
        <f>SUMIFS(СВЦЭМ!$D$39:$D$782,СВЦЭМ!$A$39:$A$782,$A90,СВЦЭМ!$B$39:$B$782,G$83)+'СЕТ СН'!$H$11+СВЦЭМ!$D$10+'СЕТ СН'!$H$6-'СЕТ СН'!$H$23</f>
        <v>2288.7783417099999</v>
      </c>
      <c r="H90" s="36">
        <f>SUMIFS(СВЦЭМ!$D$39:$D$782,СВЦЭМ!$A$39:$A$782,$A90,СВЦЭМ!$B$39:$B$782,H$83)+'СЕТ СН'!$H$11+СВЦЭМ!$D$10+'СЕТ СН'!$H$6-'СЕТ СН'!$H$23</f>
        <v>2223.1605406500003</v>
      </c>
      <c r="I90" s="36">
        <f>SUMIFS(СВЦЭМ!$D$39:$D$782,СВЦЭМ!$A$39:$A$782,$A90,СВЦЭМ!$B$39:$B$782,I$83)+'СЕТ СН'!$H$11+СВЦЭМ!$D$10+'СЕТ СН'!$H$6-'СЕТ СН'!$H$23</f>
        <v>2140.7993060700001</v>
      </c>
      <c r="J90" s="36">
        <f>SUMIFS(СВЦЭМ!$D$39:$D$782,СВЦЭМ!$A$39:$A$782,$A90,СВЦЭМ!$B$39:$B$782,J$83)+'СЕТ СН'!$H$11+СВЦЭМ!$D$10+'СЕТ СН'!$H$6-'СЕТ СН'!$H$23</f>
        <v>2082.2138561100001</v>
      </c>
      <c r="K90" s="36">
        <f>SUMIFS(СВЦЭМ!$D$39:$D$782,СВЦЭМ!$A$39:$A$782,$A90,СВЦЭМ!$B$39:$B$782,K$83)+'СЕТ СН'!$H$11+СВЦЭМ!$D$10+'СЕТ СН'!$H$6-'СЕТ СН'!$H$23</f>
        <v>2072.9242010400003</v>
      </c>
      <c r="L90" s="36">
        <f>SUMIFS(СВЦЭМ!$D$39:$D$782,СВЦЭМ!$A$39:$A$782,$A90,СВЦЭМ!$B$39:$B$782,L$83)+'СЕТ СН'!$H$11+СВЦЭМ!$D$10+'СЕТ СН'!$H$6-'СЕТ СН'!$H$23</f>
        <v>2031.0679599499999</v>
      </c>
      <c r="M90" s="36">
        <f>SUMIFS(СВЦЭМ!$D$39:$D$782,СВЦЭМ!$A$39:$A$782,$A90,СВЦЭМ!$B$39:$B$782,M$83)+'СЕТ СН'!$H$11+СВЦЭМ!$D$10+'СЕТ СН'!$H$6-'СЕТ СН'!$H$23</f>
        <v>2043.5156403799999</v>
      </c>
      <c r="N90" s="36">
        <f>SUMIFS(СВЦЭМ!$D$39:$D$782,СВЦЭМ!$A$39:$A$782,$A90,СВЦЭМ!$B$39:$B$782,N$83)+'СЕТ СН'!$H$11+СВЦЭМ!$D$10+'СЕТ СН'!$H$6-'СЕТ СН'!$H$23</f>
        <v>2035.20890749</v>
      </c>
      <c r="O90" s="36">
        <f>SUMIFS(СВЦЭМ!$D$39:$D$782,СВЦЭМ!$A$39:$A$782,$A90,СВЦЭМ!$B$39:$B$782,O$83)+'СЕТ СН'!$H$11+СВЦЭМ!$D$10+'СЕТ СН'!$H$6-'СЕТ СН'!$H$23</f>
        <v>2054.2031090099999</v>
      </c>
      <c r="P90" s="36">
        <f>SUMIFS(СВЦЭМ!$D$39:$D$782,СВЦЭМ!$A$39:$A$782,$A90,СВЦЭМ!$B$39:$B$782,P$83)+'СЕТ СН'!$H$11+СВЦЭМ!$D$10+'СЕТ СН'!$H$6-'СЕТ СН'!$H$23</f>
        <v>2069.5087453000001</v>
      </c>
      <c r="Q90" s="36">
        <f>SUMIFS(СВЦЭМ!$D$39:$D$782,СВЦЭМ!$A$39:$A$782,$A90,СВЦЭМ!$B$39:$B$782,Q$83)+'СЕТ СН'!$H$11+СВЦЭМ!$D$10+'СЕТ СН'!$H$6-'СЕТ СН'!$H$23</f>
        <v>2103.5564180199999</v>
      </c>
      <c r="R90" s="36">
        <f>SUMIFS(СВЦЭМ!$D$39:$D$782,СВЦЭМ!$A$39:$A$782,$A90,СВЦЭМ!$B$39:$B$782,R$83)+'СЕТ СН'!$H$11+СВЦЭМ!$D$10+'СЕТ СН'!$H$6-'СЕТ СН'!$H$23</f>
        <v>2114.27076919</v>
      </c>
      <c r="S90" s="36">
        <f>SUMIFS(СВЦЭМ!$D$39:$D$782,СВЦЭМ!$A$39:$A$782,$A90,СВЦЭМ!$B$39:$B$782,S$83)+'СЕТ СН'!$H$11+СВЦЭМ!$D$10+'СЕТ СН'!$H$6-'СЕТ СН'!$H$23</f>
        <v>2084.2424616099997</v>
      </c>
      <c r="T90" s="36">
        <f>SUMIFS(СВЦЭМ!$D$39:$D$782,СВЦЭМ!$A$39:$A$782,$A90,СВЦЭМ!$B$39:$B$782,T$83)+'СЕТ СН'!$H$11+СВЦЭМ!$D$10+'СЕТ СН'!$H$6-'СЕТ СН'!$H$23</f>
        <v>2051.6648537199999</v>
      </c>
      <c r="U90" s="36">
        <f>SUMIFS(СВЦЭМ!$D$39:$D$782,СВЦЭМ!$A$39:$A$782,$A90,СВЦЭМ!$B$39:$B$782,U$83)+'СЕТ СН'!$H$11+СВЦЭМ!$D$10+'СЕТ СН'!$H$6-'СЕТ СН'!$H$23</f>
        <v>2051.9627724000002</v>
      </c>
      <c r="V90" s="36">
        <f>SUMIFS(СВЦЭМ!$D$39:$D$782,СВЦЭМ!$A$39:$A$782,$A90,СВЦЭМ!$B$39:$B$782,V$83)+'СЕТ СН'!$H$11+СВЦЭМ!$D$10+'СЕТ СН'!$H$6-'СЕТ СН'!$H$23</f>
        <v>2025.54633259</v>
      </c>
      <c r="W90" s="36">
        <f>SUMIFS(СВЦЭМ!$D$39:$D$782,СВЦЭМ!$A$39:$A$782,$A90,СВЦЭМ!$B$39:$B$782,W$83)+'СЕТ СН'!$H$11+СВЦЭМ!$D$10+'СЕТ СН'!$H$6-'СЕТ СН'!$H$23</f>
        <v>1996.66362744</v>
      </c>
      <c r="X90" s="36">
        <f>SUMIFS(СВЦЭМ!$D$39:$D$782,СВЦЭМ!$A$39:$A$782,$A90,СВЦЭМ!$B$39:$B$782,X$83)+'СЕТ СН'!$H$11+СВЦЭМ!$D$10+'СЕТ СН'!$H$6-'СЕТ СН'!$H$23</f>
        <v>2036.64217033</v>
      </c>
      <c r="Y90" s="36">
        <f>SUMIFS(СВЦЭМ!$D$39:$D$782,СВЦЭМ!$A$39:$A$782,$A90,СВЦЭМ!$B$39:$B$782,Y$83)+'СЕТ СН'!$H$11+СВЦЭМ!$D$10+'СЕТ СН'!$H$6-'СЕТ СН'!$H$23</f>
        <v>2070.7213740400002</v>
      </c>
    </row>
    <row r="91" spans="1:27" ht="15.75" x14ac:dyDescent="0.2">
      <c r="A91" s="35">
        <f t="shared" si="2"/>
        <v>45420</v>
      </c>
      <c r="B91" s="36">
        <f>SUMIFS(СВЦЭМ!$D$39:$D$782,СВЦЭМ!$A$39:$A$782,$A91,СВЦЭМ!$B$39:$B$782,B$83)+'СЕТ СН'!$H$11+СВЦЭМ!$D$10+'СЕТ СН'!$H$6-'СЕТ СН'!$H$23</f>
        <v>2064.36092749</v>
      </c>
      <c r="C91" s="36">
        <f>SUMIFS(СВЦЭМ!$D$39:$D$782,СВЦЭМ!$A$39:$A$782,$A91,СВЦЭМ!$B$39:$B$782,C$83)+'СЕТ СН'!$H$11+СВЦЭМ!$D$10+'СЕТ СН'!$H$6-'СЕТ СН'!$H$23</f>
        <v>2119.96227421</v>
      </c>
      <c r="D91" s="36">
        <f>SUMIFS(СВЦЭМ!$D$39:$D$782,СВЦЭМ!$A$39:$A$782,$A91,СВЦЭМ!$B$39:$B$782,D$83)+'СЕТ СН'!$H$11+СВЦЭМ!$D$10+'СЕТ СН'!$H$6-'СЕТ СН'!$H$23</f>
        <v>2163.9409133700001</v>
      </c>
      <c r="E91" s="36">
        <f>SUMIFS(СВЦЭМ!$D$39:$D$782,СВЦЭМ!$A$39:$A$782,$A91,СВЦЭМ!$B$39:$B$782,E$83)+'СЕТ СН'!$H$11+СВЦЭМ!$D$10+'СЕТ СН'!$H$6-'СЕТ СН'!$H$23</f>
        <v>2189.9275767500003</v>
      </c>
      <c r="F91" s="36">
        <f>SUMIFS(СВЦЭМ!$D$39:$D$782,СВЦЭМ!$A$39:$A$782,$A91,СВЦЭМ!$B$39:$B$782,F$83)+'СЕТ СН'!$H$11+СВЦЭМ!$D$10+'СЕТ СН'!$H$6-'СЕТ СН'!$H$23</f>
        <v>2205.1319362499999</v>
      </c>
      <c r="G91" s="36">
        <f>SUMIFS(СВЦЭМ!$D$39:$D$782,СВЦЭМ!$A$39:$A$782,$A91,СВЦЭМ!$B$39:$B$782,G$83)+'СЕТ СН'!$H$11+СВЦЭМ!$D$10+'СЕТ СН'!$H$6-'СЕТ СН'!$H$23</f>
        <v>2177.4134123599997</v>
      </c>
      <c r="H91" s="36">
        <f>SUMIFS(СВЦЭМ!$D$39:$D$782,СВЦЭМ!$A$39:$A$782,$A91,СВЦЭМ!$B$39:$B$782,H$83)+'СЕТ СН'!$H$11+СВЦЭМ!$D$10+'СЕТ СН'!$H$6-'СЕТ СН'!$H$23</f>
        <v>2114.0783328799998</v>
      </c>
      <c r="I91" s="36">
        <f>SUMIFS(СВЦЭМ!$D$39:$D$782,СВЦЭМ!$A$39:$A$782,$A91,СВЦЭМ!$B$39:$B$782,I$83)+'СЕТ СН'!$H$11+СВЦЭМ!$D$10+'СЕТ СН'!$H$6-'СЕТ СН'!$H$23</f>
        <v>2029.9336963000001</v>
      </c>
      <c r="J91" s="36">
        <f>SUMIFS(СВЦЭМ!$D$39:$D$782,СВЦЭМ!$A$39:$A$782,$A91,СВЦЭМ!$B$39:$B$782,J$83)+'СЕТ СН'!$H$11+СВЦЭМ!$D$10+'СЕТ СН'!$H$6-'СЕТ СН'!$H$23</f>
        <v>1968.2051903399999</v>
      </c>
      <c r="K91" s="36">
        <f>SUMIFS(СВЦЭМ!$D$39:$D$782,СВЦЭМ!$A$39:$A$782,$A91,СВЦЭМ!$B$39:$B$782,K$83)+'СЕТ СН'!$H$11+СВЦЭМ!$D$10+'СЕТ СН'!$H$6-'СЕТ СН'!$H$23</f>
        <v>1956.06458135</v>
      </c>
      <c r="L91" s="36">
        <f>SUMIFS(СВЦЭМ!$D$39:$D$782,СВЦЭМ!$A$39:$A$782,$A91,СВЦЭМ!$B$39:$B$782,L$83)+'СЕТ СН'!$H$11+СВЦЭМ!$D$10+'СЕТ СН'!$H$6-'СЕТ СН'!$H$23</f>
        <v>1937.60978873</v>
      </c>
      <c r="M91" s="36">
        <f>SUMIFS(СВЦЭМ!$D$39:$D$782,СВЦЭМ!$A$39:$A$782,$A91,СВЦЭМ!$B$39:$B$782,M$83)+'СЕТ СН'!$H$11+СВЦЭМ!$D$10+'СЕТ СН'!$H$6-'СЕТ СН'!$H$23</f>
        <v>1935.4719883800001</v>
      </c>
      <c r="N91" s="36">
        <f>SUMIFS(СВЦЭМ!$D$39:$D$782,СВЦЭМ!$A$39:$A$782,$A91,СВЦЭМ!$B$39:$B$782,N$83)+'СЕТ СН'!$H$11+СВЦЭМ!$D$10+'СЕТ СН'!$H$6-'СЕТ СН'!$H$23</f>
        <v>1939.3944216899999</v>
      </c>
      <c r="O91" s="36">
        <f>SUMIFS(СВЦЭМ!$D$39:$D$782,СВЦЭМ!$A$39:$A$782,$A91,СВЦЭМ!$B$39:$B$782,O$83)+'СЕТ СН'!$H$11+СВЦЭМ!$D$10+'СЕТ СН'!$H$6-'СЕТ СН'!$H$23</f>
        <v>1963.6615397</v>
      </c>
      <c r="P91" s="36">
        <f>SUMIFS(СВЦЭМ!$D$39:$D$782,СВЦЭМ!$A$39:$A$782,$A91,СВЦЭМ!$B$39:$B$782,P$83)+'СЕТ СН'!$H$11+СВЦЭМ!$D$10+'СЕТ СН'!$H$6-'СЕТ СН'!$H$23</f>
        <v>1977.43637547</v>
      </c>
      <c r="Q91" s="36">
        <f>SUMIFS(СВЦЭМ!$D$39:$D$782,СВЦЭМ!$A$39:$A$782,$A91,СВЦЭМ!$B$39:$B$782,Q$83)+'СЕТ СН'!$H$11+СВЦЭМ!$D$10+'СЕТ СН'!$H$6-'СЕТ СН'!$H$23</f>
        <v>2001.7042625500001</v>
      </c>
      <c r="R91" s="36">
        <f>SUMIFS(СВЦЭМ!$D$39:$D$782,СВЦЭМ!$A$39:$A$782,$A91,СВЦЭМ!$B$39:$B$782,R$83)+'СЕТ СН'!$H$11+СВЦЭМ!$D$10+'СЕТ СН'!$H$6-'СЕТ СН'!$H$23</f>
        <v>2005.0172447</v>
      </c>
      <c r="S91" s="36">
        <f>SUMIFS(СВЦЭМ!$D$39:$D$782,СВЦЭМ!$A$39:$A$782,$A91,СВЦЭМ!$B$39:$B$782,S$83)+'СЕТ СН'!$H$11+СВЦЭМ!$D$10+'СЕТ СН'!$H$6-'СЕТ СН'!$H$23</f>
        <v>1994.5248226799999</v>
      </c>
      <c r="T91" s="36">
        <f>SUMIFS(СВЦЭМ!$D$39:$D$782,СВЦЭМ!$A$39:$A$782,$A91,СВЦЭМ!$B$39:$B$782,T$83)+'СЕТ СН'!$H$11+СВЦЭМ!$D$10+'СЕТ СН'!$H$6-'СЕТ СН'!$H$23</f>
        <v>1979.4630681599999</v>
      </c>
      <c r="U91" s="36">
        <f>SUMIFS(СВЦЭМ!$D$39:$D$782,СВЦЭМ!$A$39:$A$782,$A91,СВЦЭМ!$B$39:$B$782,U$83)+'СЕТ СН'!$H$11+СВЦЭМ!$D$10+'СЕТ СН'!$H$6-'СЕТ СН'!$H$23</f>
        <v>1964.91375204</v>
      </c>
      <c r="V91" s="36">
        <f>SUMIFS(СВЦЭМ!$D$39:$D$782,СВЦЭМ!$A$39:$A$782,$A91,СВЦЭМ!$B$39:$B$782,V$83)+'СЕТ СН'!$H$11+СВЦЭМ!$D$10+'СЕТ СН'!$H$6-'СЕТ СН'!$H$23</f>
        <v>1943.68586536</v>
      </c>
      <c r="W91" s="36">
        <f>SUMIFS(СВЦЭМ!$D$39:$D$782,СВЦЭМ!$A$39:$A$782,$A91,СВЦЭМ!$B$39:$B$782,W$83)+'СЕТ СН'!$H$11+СВЦЭМ!$D$10+'СЕТ СН'!$H$6-'СЕТ СН'!$H$23</f>
        <v>1914.8590487199999</v>
      </c>
      <c r="X91" s="36">
        <f>SUMIFS(СВЦЭМ!$D$39:$D$782,СВЦЭМ!$A$39:$A$782,$A91,СВЦЭМ!$B$39:$B$782,X$83)+'СЕТ СН'!$H$11+СВЦЭМ!$D$10+'СЕТ СН'!$H$6-'СЕТ СН'!$H$23</f>
        <v>1919.9540007000001</v>
      </c>
      <c r="Y91" s="36">
        <f>SUMIFS(СВЦЭМ!$D$39:$D$782,СВЦЭМ!$A$39:$A$782,$A91,СВЦЭМ!$B$39:$B$782,Y$83)+'СЕТ СН'!$H$11+СВЦЭМ!$D$10+'СЕТ СН'!$H$6-'СЕТ СН'!$H$23</f>
        <v>1942.3920079300001</v>
      </c>
    </row>
    <row r="92" spans="1:27" ht="15.75" x14ac:dyDescent="0.2">
      <c r="A92" s="35">
        <f t="shared" si="2"/>
        <v>45421</v>
      </c>
      <c r="B92" s="36">
        <f>SUMIFS(СВЦЭМ!$D$39:$D$782,СВЦЭМ!$A$39:$A$782,$A92,СВЦЭМ!$B$39:$B$782,B$83)+'СЕТ СН'!$H$11+СВЦЭМ!$D$10+'СЕТ СН'!$H$6-'СЕТ СН'!$H$23</f>
        <v>2103.84058297</v>
      </c>
      <c r="C92" s="36">
        <f>SUMIFS(СВЦЭМ!$D$39:$D$782,СВЦЭМ!$A$39:$A$782,$A92,СВЦЭМ!$B$39:$B$782,C$83)+'СЕТ СН'!$H$11+СВЦЭМ!$D$10+'СЕТ СН'!$H$6-'СЕТ СН'!$H$23</f>
        <v>2163.7699552499998</v>
      </c>
      <c r="D92" s="36">
        <f>SUMIFS(СВЦЭМ!$D$39:$D$782,СВЦЭМ!$A$39:$A$782,$A92,СВЦЭМ!$B$39:$B$782,D$83)+'СЕТ СН'!$H$11+СВЦЭМ!$D$10+'СЕТ СН'!$H$6-'СЕТ СН'!$H$23</f>
        <v>2207.7224275799999</v>
      </c>
      <c r="E92" s="36">
        <f>SUMIFS(СВЦЭМ!$D$39:$D$782,СВЦЭМ!$A$39:$A$782,$A92,СВЦЭМ!$B$39:$B$782,E$83)+'СЕТ СН'!$H$11+СВЦЭМ!$D$10+'СЕТ СН'!$H$6-'СЕТ СН'!$H$23</f>
        <v>2237.0220067299997</v>
      </c>
      <c r="F92" s="36">
        <f>SUMIFS(СВЦЭМ!$D$39:$D$782,СВЦЭМ!$A$39:$A$782,$A92,СВЦЭМ!$B$39:$B$782,F$83)+'СЕТ СН'!$H$11+СВЦЭМ!$D$10+'СЕТ СН'!$H$6-'СЕТ СН'!$H$23</f>
        <v>2237.08996007</v>
      </c>
      <c r="G92" s="36">
        <f>SUMIFS(СВЦЭМ!$D$39:$D$782,СВЦЭМ!$A$39:$A$782,$A92,СВЦЭМ!$B$39:$B$782,G$83)+'СЕТ СН'!$H$11+СВЦЭМ!$D$10+'СЕТ СН'!$H$6-'СЕТ СН'!$H$23</f>
        <v>2221.2460821599998</v>
      </c>
      <c r="H92" s="36">
        <f>SUMIFS(СВЦЭМ!$D$39:$D$782,СВЦЭМ!$A$39:$A$782,$A92,СВЦЭМ!$B$39:$B$782,H$83)+'СЕТ СН'!$H$11+СВЦЭМ!$D$10+'СЕТ СН'!$H$6-'СЕТ СН'!$H$23</f>
        <v>2220.1917458400003</v>
      </c>
      <c r="I92" s="36">
        <f>SUMIFS(СВЦЭМ!$D$39:$D$782,СВЦЭМ!$A$39:$A$782,$A92,СВЦЭМ!$B$39:$B$782,I$83)+'СЕТ СН'!$H$11+СВЦЭМ!$D$10+'СЕТ СН'!$H$6-'СЕТ СН'!$H$23</f>
        <v>2172.2078164</v>
      </c>
      <c r="J92" s="36">
        <f>SUMIFS(СВЦЭМ!$D$39:$D$782,СВЦЭМ!$A$39:$A$782,$A92,СВЦЭМ!$B$39:$B$782,J$83)+'СЕТ СН'!$H$11+СВЦЭМ!$D$10+'СЕТ СН'!$H$6-'СЕТ СН'!$H$23</f>
        <v>2092.8486725800003</v>
      </c>
      <c r="K92" s="36">
        <f>SUMIFS(СВЦЭМ!$D$39:$D$782,СВЦЭМ!$A$39:$A$782,$A92,СВЦЭМ!$B$39:$B$782,K$83)+'СЕТ СН'!$H$11+СВЦЭМ!$D$10+'СЕТ СН'!$H$6-'СЕТ СН'!$H$23</f>
        <v>2033.44482318</v>
      </c>
      <c r="L92" s="36">
        <f>SUMIFS(СВЦЭМ!$D$39:$D$782,СВЦЭМ!$A$39:$A$782,$A92,СВЦЭМ!$B$39:$B$782,L$83)+'СЕТ СН'!$H$11+СВЦЭМ!$D$10+'СЕТ СН'!$H$6-'СЕТ СН'!$H$23</f>
        <v>1982.7975174999999</v>
      </c>
      <c r="M92" s="36">
        <f>SUMIFS(СВЦЭМ!$D$39:$D$782,СВЦЭМ!$A$39:$A$782,$A92,СВЦЭМ!$B$39:$B$782,M$83)+'СЕТ СН'!$H$11+СВЦЭМ!$D$10+'СЕТ СН'!$H$6-'СЕТ СН'!$H$23</f>
        <v>1979.8293303600001</v>
      </c>
      <c r="N92" s="36">
        <f>SUMIFS(СВЦЭМ!$D$39:$D$782,СВЦЭМ!$A$39:$A$782,$A92,СВЦЭМ!$B$39:$B$782,N$83)+'СЕТ СН'!$H$11+СВЦЭМ!$D$10+'СЕТ СН'!$H$6-'СЕТ СН'!$H$23</f>
        <v>2019.7626886999999</v>
      </c>
      <c r="O92" s="36">
        <f>SUMIFS(СВЦЭМ!$D$39:$D$782,СВЦЭМ!$A$39:$A$782,$A92,СВЦЭМ!$B$39:$B$782,O$83)+'СЕТ СН'!$H$11+СВЦЭМ!$D$10+'СЕТ СН'!$H$6-'СЕТ СН'!$H$23</f>
        <v>2048.95973439</v>
      </c>
      <c r="P92" s="36">
        <f>SUMIFS(СВЦЭМ!$D$39:$D$782,СВЦЭМ!$A$39:$A$782,$A92,СВЦЭМ!$B$39:$B$782,P$83)+'СЕТ СН'!$H$11+СВЦЭМ!$D$10+'СЕТ СН'!$H$6-'СЕТ СН'!$H$23</f>
        <v>2025.9692462200001</v>
      </c>
      <c r="Q92" s="36">
        <f>SUMIFS(СВЦЭМ!$D$39:$D$782,СВЦЭМ!$A$39:$A$782,$A92,СВЦЭМ!$B$39:$B$782,Q$83)+'СЕТ СН'!$H$11+СВЦЭМ!$D$10+'СЕТ СН'!$H$6-'СЕТ СН'!$H$23</f>
        <v>2058.5582187999998</v>
      </c>
      <c r="R92" s="36">
        <f>SUMIFS(СВЦЭМ!$D$39:$D$782,СВЦЭМ!$A$39:$A$782,$A92,СВЦЭМ!$B$39:$B$782,R$83)+'СЕТ СН'!$H$11+СВЦЭМ!$D$10+'СЕТ СН'!$H$6-'СЕТ СН'!$H$23</f>
        <v>2061.2687994899998</v>
      </c>
      <c r="S92" s="36">
        <f>SUMIFS(СВЦЭМ!$D$39:$D$782,СВЦЭМ!$A$39:$A$782,$A92,СВЦЭМ!$B$39:$B$782,S$83)+'СЕТ СН'!$H$11+СВЦЭМ!$D$10+'СЕТ СН'!$H$6-'СЕТ СН'!$H$23</f>
        <v>2055.2984863299998</v>
      </c>
      <c r="T92" s="36">
        <f>SUMIFS(СВЦЭМ!$D$39:$D$782,СВЦЭМ!$A$39:$A$782,$A92,СВЦЭМ!$B$39:$B$782,T$83)+'СЕТ СН'!$H$11+СВЦЭМ!$D$10+'СЕТ СН'!$H$6-'СЕТ СН'!$H$23</f>
        <v>2019.9833471699999</v>
      </c>
      <c r="U92" s="36">
        <f>SUMIFS(СВЦЭМ!$D$39:$D$782,СВЦЭМ!$A$39:$A$782,$A92,СВЦЭМ!$B$39:$B$782,U$83)+'СЕТ СН'!$H$11+СВЦЭМ!$D$10+'СЕТ СН'!$H$6-'СЕТ СН'!$H$23</f>
        <v>2016.11065145</v>
      </c>
      <c r="V92" s="36">
        <f>SUMIFS(СВЦЭМ!$D$39:$D$782,СВЦЭМ!$A$39:$A$782,$A92,СВЦЭМ!$B$39:$B$782,V$83)+'СЕТ СН'!$H$11+СВЦЭМ!$D$10+'СЕТ СН'!$H$6-'СЕТ СН'!$H$23</f>
        <v>1969.8771996400001</v>
      </c>
      <c r="W92" s="36">
        <f>SUMIFS(СВЦЭМ!$D$39:$D$782,СВЦЭМ!$A$39:$A$782,$A92,СВЦЭМ!$B$39:$B$782,W$83)+'СЕТ СН'!$H$11+СВЦЭМ!$D$10+'СЕТ СН'!$H$6-'СЕТ СН'!$H$23</f>
        <v>1933.89382047</v>
      </c>
      <c r="X92" s="36">
        <f>SUMIFS(СВЦЭМ!$D$39:$D$782,СВЦЭМ!$A$39:$A$782,$A92,СВЦЭМ!$B$39:$B$782,X$83)+'СЕТ СН'!$H$11+СВЦЭМ!$D$10+'СЕТ СН'!$H$6-'СЕТ СН'!$H$23</f>
        <v>1977.5320606</v>
      </c>
      <c r="Y92" s="36">
        <f>SUMIFS(СВЦЭМ!$D$39:$D$782,СВЦЭМ!$A$39:$A$782,$A92,СВЦЭМ!$B$39:$B$782,Y$83)+'СЕТ СН'!$H$11+СВЦЭМ!$D$10+'СЕТ СН'!$H$6-'СЕТ СН'!$H$23</f>
        <v>2050.3908942899998</v>
      </c>
    </row>
    <row r="93" spans="1:27" ht="15.75" x14ac:dyDescent="0.2">
      <c r="A93" s="35">
        <f t="shared" si="2"/>
        <v>45422</v>
      </c>
      <c r="B93" s="36">
        <f>SUMIFS(СВЦЭМ!$D$39:$D$782,СВЦЭМ!$A$39:$A$782,$A93,СВЦЭМ!$B$39:$B$782,B$83)+'СЕТ СН'!$H$11+СВЦЭМ!$D$10+'СЕТ СН'!$H$6-'СЕТ СН'!$H$23</f>
        <v>2153.1798704800003</v>
      </c>
      <c r="C93" s="36">
        <f>SUMIFS(СВЦЭМ!$D$39:$D$782,СВЦЭМ!$A$39:$A$782,$A93,СВЦЭМ!$B$39:$B$782,C$83)+'СЕТ СН'!$H$11+СВЦЭМ!$D$10+'СЕТ СН'!$H$6-'СЕТ СН'!$H$23</f>
        <v>2208.6479536799998</v>
      </c>
      <c r="D93" s="36">
        <f>SUMIFS(СВЦЭМ!$D$39:$D$782,СВЦЭМ!$A$39:$A$782,$A93,СВЦЭМ!$B$39:$B$782,D$83)+'СЕТ СН'!$H$11+СВЦЭМ!$D$10+'СЕТ СН'!$H$6-'СЕТ СН'!$H$23</f>
        <v>2234.8052613299997</v>
      </c>
      <c r="E93" s="36">
        <f>SUMIFS(СВЦЭМ!$D$39:$D$782,СВЦЭМ!$A$39:$A$782,$A93,СВЦЭМ!$B$39:$B$782,E$83)+'СЕТ СН'!$H$11+СВЦЭМ!$D$10+'СЕТ СН'!$H$6-'СЕТ СН'!$H$23</f>
        <v>2264.1036124699999</v>
      </c>
      <c r="F93" s="36">
        <f>SUMIFS(СВЦЭМ!$D$39:$D$782,СВЦЭМ!$A$39:$A$782,$A93,СВЦЭМ!$B$39:$B$782,F$83)+'СЕТ СН'!$H$11+СВЦЭМ!$D$10+'СЕТ СН'!$H$6-'СЕТ СН'!$H$23</f>
        <v>2263.2072915500003</v>
      </c>
      <c r="G93" s="36">
        <f>SUMIFS(СВЦЭМ!$D$39:$D$782,СВЦЭМ!$A$39:$A$782,$A93,СВЦЭМ!$B$39:$B$782,G$83)+'СЕТ СН'!$H$11+СВЦЭМ!$D$10+'СЕТ СН'!$H$6-'СЕТ СН'!$H$23</f>
        <v>2265.5536448399998</v>
      </c>
      <c r="H93" s="36">
        <f>SUMIFS(СВЦЭМ!$D$39:$D$782,СВЦЭМ!$A$39:$A$782,$A93,СВЦЭМ!$B$39:$B$782,H$83)+'СЕТ СН'!$H$11+СВЦЭМ!$D$10+'СЕТ СН'!$H$6-'СЕТ СН'!$H$23</f>
        <v>2227.2474100199997</v>
      </c>
      <c r="I93" s="36">
        <f>SUMIFS(СВЦЭМ!$D$39:$D$782,СВЦЭМ!$A$39:$A$782,$A93,СВЦЭМ!$B$39:$B$782,I$83)+'СЕТ СН'!$H$11+СВЦЭМ!$D$10+'СЕТ СН'!$H$6-'СЕТ СН'!$H$23</f>
        <v>2182.4608257700002</v>
      </c>
      <c r="J93" s="36">
        <f>SUMIFS(СВЦЭМ!$D$39:$D$782,СВЦЭМ!$A$39:$A$782,$A93,СВЦЭМ!$B$39:$B$782,J$83)+'СЕТ СН'!$H$11+СВЦЭМ!$D$10+'СЕТ СН'!$H$6-'СЕТ СН'!$H$23</f>
        <v>2102.1031291199997</v>
      </c>
      <c r="K93" s="36">
        <f>SUMIFS(СВЦЭМ!$D$39:$D$782,СВЦЭМ!$A$39:$A$782,$A93,СВЦЭМ!$B$39:$B$782,K$83)+'СЕТ СН'!$H$11+СВЦЭМ!$D$10+'СЕТ СН'!$H$6-'СЕТ СН'!$H$23</f>
        <v>2040.5274057700001</v>
      </c>
      <c r="L93" s="36">
        <f>SUMIFS(СВЦЭМ!$D$39:$D$782,СВЦЭМ!$A$39:$A$782,$A93,СВЦЭМ!$B$39:$B$782,L$83)+'СЕТ СН'!$H$11+СВЦЭМ!$D$10+'СЕТ СН'!$H$6-'СЕТ СН'!$H$23</f>
        <v>1995.6048466899999</v>
      </c>
      <c r="M93" s="36">
        <f>SUMIFS(СВЦЭМ!$D$39:$D$782,СВЦЭМ!$A$39:$A$782,$A93,СВЦЭМ!$B$39:$B$782,M$83)+'СЕТ СН'!$H$11+СВЦЭМ!$D$10+'СЕТ СН'!$H$6-'СЕТ СН'!$H$23</f>
        <v>1996.8257622399999</v>
      </c>
      <c r="N93" s="36">
        <f>SUMIFS(СВЦЭМ!$D$39:$D$782,СВЦЭМ!$A$39:$A$782,$A93,СВЦЭМ!$B$39:$B$782,N$83)+'СЕТ СН'!$H$11+СВЦЭМ!$D$10+'СЕТ СН'!$H$6-'СЕТ СН'!$H$23</f>
        <v>2011.46955994</v>
      </c>
      <c r="O93" s="36">
        <f>SUMIFS(СВЦЭМ!$D$39:$D$782,СВЦЭМ!$A$39:$A$782,$A93,СВЦЭМ!$B$39:$B$782,O$83)+'СЕТ СН'!$H$11+СВЦЭМ!$D$10+'СЕТ СН'!$H$6-'СЕТ СН'!$H$23</f>
        <v>2022.37568822</v>
      </c>
      <c r="P93" s="36">
        <f>SUMIFS(СВЦЭМ!$D$39:$D$782,СВЦЭМ!$A$39:$A$782,$A93,СВЦЭМ!$B$39:$B$782,P$83)+'СЕТ СН'!$H$11+СВЦЭМ!$D$10+'СЕТ СН'!$H$6-'СЕТ СН'!$H$23</f>
        <v>2029.22698459</v>
      </c>
      <c r="Q93" s="36">
        <f>SUMIFS(СВЦЭМ!$D$39:$D$782,СВЦЭМ!$A$39:$A$782,$A93,СВЦЭМ!$B$39:$B$782,Q$83)+'СЕТ СН'!$H$11+СВЦЭМ!$D$10+'СЕТ СН'!$H$6-'СЕТ СН'!$H$23</f>
        <v>2060.4984505299999</v>
      </c>
      <c r="R93" s="36">
        <f>SUMIFS(СВЦЭМ!$D$39:$D$782,СВЦЭМ!$A$39:$A$782,$A93,СВЦЭМ!$B$39:$B$782,R$83)+'СЕТ СН'!$H$11+СВЦЭМ!$D$10+'СЕТ СН'!$H$6-'СЕТ СН'!$H$23</f>
        <v>2076.01681039</v>
      </c>
      <c r="S93" s="36">
        <f>SUMIFS(СВЦЭМ!$D$39:$D$782,СВЦЭМ!$A$39:$A$782,$A93,СВЦЭМ!$B$39:$B$782,S$83)+'СЕТ СН'!$H$11+СВЦЭМ!$D$10+'СЕТ СН'!$H$6-'СЕТ СН'!$H$23</f>
        <v>2071.5023154299997</v>
      </c>
      <c r="T93" s="36">
        <f>SUMIFS(СВЦЭМ!$D$39:$D$782,СВЦЭМ!$A$39:$A$782,$A93,СВЦЭМ!$B$39:$B$782,T$83)+'СЕТ СН'!$H$11+СВЦЭМ!$D$10+'СЕТ СН'!$H$6-'СЕТ СН'!$H$23</f>
        <v>2039.48433015</v>
      </c>
      <c r="U93" s="36">
        <f>SUMIFS(СВЦЭМ!$D$39:$D$782,СВЦЭМ!$A$39:$A$782,$A93,СВЦЭМ!$B$39:$B$782,U$83)+'СЕТ СН'!$H$11+СВЦЭМ!$D$10+'СЕТ СН'!$H$6-'СЕТ СН'!$H$23</f>
        <v>2019.6391521999999</v>
      </c>
      <c r="V93" s="36">
        <f>SUMIFS(СВЦЭМ!$D$39:$D$782,СВЦЭМ!$A$39:$A$782,$A93,СВЦЭМ!$B$39:$B$782,V$83)+'СЕТ СН'!$H$11+СВЦЭМ!$D$10+'СЕТ СН'!$H$6-'СЕТ СН'!$H$23</f>
        <v>1982.75252989</v>
      </c>
      <c r="W93" s="36">
        <f>SUMIFS(СВЦЭМ!$D$39:$D$782,СВЦЭМ!$A$39:$A$782,$A93,СВЦЭМ!$B$39:$B$782,W$83)+'СЕТ СН'!$H$11+СВЦЭМ!$D$10+'СЕТ СН'!$H$6-'СЕТ СН'!$H$23</f>
        <v>1975.9112309300001</v>
      </c>
      <c r="X93" s="36">
        <f>SUMIFS(СВЦЭМ!$D$39:$D$782,СВЦЭМ!$A$39:$A$782,$A93,СВЦЭМ!$B$39:$B$782,X$83)+'СЕТ СН'!$H$11+СВЦЭМ!$D$10+'СЕТ СН'!$H$6-'СЕТ СН'!$H$23</f>
        <v>2012.1733107</v>
      </c>
      <c r="Y93" s="36">
        <f>SUMIFS(СВЦЭМ!$D$39:$D$782,СВЦЭМ!$A$39:$A$782,$A93,СВЦЭМ!$B$39:$B$782,Y$83)+'СЕТ СН'!$H$11+СВЦЭМ!$D$10+'СЕТ СН'!$H$6-'СЕТ СН'!$H$23</f>
        <v>2066.5485667900002</v>
      </c>
    </row>
    <row r="94" spans="1:27" ht="15.75" x14ac:dyDescent="0.2">
      <c r="A94" s="35">
        <f t="shared" si="2"/>
        <v>45423</v>
      </c>
      <c r="B94" s="36">
        <f>SUMIFS(СВЦЭМ!$D$39:$D$782,СВЦЭМ!$A$39:$A$782,$A94,СВЦЭМ!$B$39:$B$782,B$83)+'СЕТ СН'!$H$11+СВЦЭМ!$D$10+'СЕТ СН'!$H$6-'СЕТ СН'!$H$23</f>
        <v>2114.04384162</v>
      </c>
      <c r="C94" s="36">
        <f>SUMIFS(СВЦЭМ!$D$39:$D$782,СВЦЭМ!$A$39:$A$782,$A94,СВЦЭМ!$B$39:$B$782,C$83)+'СЕТ СН'!$H$11+СВЦЭМ!$D$10+'СЕТ СН'!$H$6-'СЕТ СН'!$H$23</f>
        <v>2214.4819594400001</v>
      </c>
      <c r="D94" s="36">
        <f>SUMIFS(СВЦЭМ!$D$39:$D$782,СВЦЭМ!$A$39:$A$782,$A94,СВЦЭМ!$B$39:$B$782,D$83)+'СЕТ СН'!$H$11+СВЦЭМ!$D$10+'СЕТ СН'!$H$6-'СЕТ СН'!$H$23</f>
        <v>2242.3143317499998</v>
      </c>
      <c r="E94" s="36">
        <f>SUMIFS(СВЦЭМ!$D$39:$D$782,СВЦЭМ!$A$39:$A$782,$A94,СВЦЭМ!$B$39:$B$782,E$83)+'СЕТ СН'!$H$11+СВЦЭМ!$D$10+'СЕТ СН'!$H$6-'СЕТ СН'!$H$23</f>
        <v>2257.4167823500002</v>
      </c>
      <c r="F94" s="36">
        <f>SUMIFS(СВЦЭМ!$D$39:$D$782,СВЦЭМ!$A$39:$A$782,$A94,СВЦЭМ!$B$39:$B$782,F$83)+'СЕТ СН'!$H$11+СВЦЭМ!$D$10+'СЕТ СН'!$H$6-'СЕТ СН'!$H$23</f>
        <v>2272.2689117299997</v>
      </c>
      <c r="G94" s="36">
        <f>SUMIFS(СВЦЭМ!$D$39:$D$782,СВЦЭМ!$A$39:$A$782,$A94,СВЦЭМ!$B$39:$B$782,G$83)+'СЕТ СН'!$H$11+СВЦЭМ!$D$10+'СЕТ СН'!$H$6-'СЕТ СН'!$H$23</f>
        <v>2258.7235681000002</v>
      </c>
      <c r="H94" s="36">
        <f>SUMIFS(СВЦЭМ!$D$39:$D$782,СВЦЭМ!$A$39:$A$782,$A94,СВЦЭМ!$B$39:$B$782,H$83)+'СЕТ СН'!$H$11+СВЦЭМ!$D$10+'СЕТ СН'!$H$6-'СЕТ СН'!$H$23</f>
        <v>2223.2300753899999</v>
      </c>
      <c r="I94" s="36">
        <f>SUMIFS(СВЦЭМ!$D$39:$D$782,СВЦЭМ!$A$39:$A$782,$A94,СВЦЭМ!$B$39:$B$782,I$83)+'СЕТ СН'!$H$11+СВЦЭМ!$D$10+'СЕТ СН'!$H$6-'СЕТ СН'!$H$23</f>
        <v>2190.2324540600002</v>
      </c>
      <c r="J94" s="36">
        <f>SUMIFS(СВЦЭМ!$D$39:$D$782,СВЦЭМ!$A$39:$A$782,$A94,СВЦЭМ!$B$39:$B$782,J$83)+'СЕТ СН'!$H$11+СВЦЭМ!$D$10+'СЕТ СН'!$H$6-'СЕТ СН'!$H$23</f>
        <v>2108.8888918499997</v>
      </c>
      <c r="K94" s="36">
        <f>SUMIFS(СВЦЭМ!$D$39:$D$782,СВЦЭМ!$A$39:$A$782,$A94,СВЦЭМ!$B$39:$B$782,K$83)+'СЕТ СН'!$H$11+СВЦЭМ!$D$10+'СЕТ СН'!$H$6-'СЕТ СН'!$H$23</f>
        <v>2068.3629692499999</v>
      </c>
      <c r="L94" s="36">
        <f>SUMIFS(СВЦЭМ!$D$39:$D$782,СВЦЭМ!$A$39:$A$782,$A94,СВЦЭМ!$B$39:$B$782,L$83)+'СЕТ СН'!$H$11+СВЦЭМ!$D$10+'СЕТ СН'!$H$6-'СЕТ СН'!$H$23</f>
        <v>2034.3819812500001</v>
      </c>
      <c r="M94" s="36">
        <f>SUMIFS(СВЦЭМ!$D$39:$D$782,СВЦЭМ!$A$39:$A$782,$A94,СВЦЭМ!$B$39:$B$782,M$83)+'СЕТ СН'!$H$11+СВЦЭМ!$D$10+'СЕТ СН'!$H$6-'СЕТ СН'!$H$23</f>
        <v>2037.17978623</v>
      </c>
      <c r="N94" s="36">
        <f>SUMIFS(СВЦЭМ!$D$39:$D$782,СВЦЭМ!$A$39:$A$782,$A94,СВЦЭМ!$B$39:$B$782,N$83)+'СЕТ СН'!$H$11+СВЦЭМ!$D$10+'СЕТ СН'!$H$6-'СЕТ СН'!$H$23</f>
        <v>2050.0442727499999</v>
      </c>
      <c r="O94" s="36">
        <f>SUMIFS(СВЦЭМ!$D$39:$D$782,СВЦЭМ!$A$39:$A$782,$A94,СВЦЭМ!$B$39:$B$782,O$83)+'СЕТ СН'!$H$11+СВЦЭМ!$D$10+'СЕТ СН'!$H$6-'СЕТ СН'!$H$23</f>
        <v>2069.1497447900001</v>
      </c>
      <c r="P94" s="36">
        <f>SUMIFS(СВЦЭМ!$D$39:$D$782,СВЦЭМ!$A$39:$A$782,$A94,СВЦЭМ!$B$39:$B$782,P$83)+'СЕТ СН'!$H$11+СВЦЭМ!$D$10+'СЕТ СН'!$H$6-'СЕТ СН'!$H$23</f>
        <v>2085.2087855299997</v>
      </c>
      <c r="Q94" s="36">
        <f>SUMIFS(СВЦЭМ!$D$39:$D$782,СВЦЭМ!$A$39:$A$782,$A94,СВЦЭМ!$B$39:$B$782,Q$83)+'СЕТ СН'!$H$11+СВЦЭМ!$D$10+'СЕТ СН'!$H$6-'СЕТ СН'!$H$23</f>
        <v>2100.4714107600003</v>
      </c>
      <c r="R94" s="36">
        <f>SUMIFS(СВЦЭМ!$D$39:$D$782,СВЦЭМ!$A$39:$A$782,$A94,СВЦЭМ!$B$39:$B$782,R$83)+'СЕТ СН'!$H$11+СВЦЭМ!$D$10+'СЕТ СН'!$H$6-'СЕТ СН'!$H$23</f>
        <v>2106.0065122999999</v>
      </c>
      <c r="S94" s="36">
        <f>SUMIFS(СВЦЭМ!$D$39:$D$782,СВЦЭМ!$A$39:$A$782,$A94,СВЦЭМ!$B$39:$B$782,S$83)+'СЕТ СН'!$H$11+СВЦЭМ!$D$10+'СЕТ СН'!$H$6-'СЕТ СН'!$H$23</f>
        <v>2094.86203148</v>
      </c>
      <c r="T94" s="36">
        <f>SUMIFS(СВЦЭМ!$D$39:$D$782,СВЦЭМ!$A$39:$A$782,$A94,СВЦЭМ!$B$39:$B$782,T$83)+'СЕТ СН'!$H$11+СВЦЭМ!$D$10+'СЕТ СН'!$H$6-'СЕТ СН'!$H$23</f>
        <v>2080.6245334699997</v>
      </c>
      <c r="U94" s="36">
        <f>SUMIFS(СВЦЭМ!$D$39:$D$782,СВЦЭМ!$A$39:$A$782,$A94,СВЦЭМ!$B$39:$B$782,U$83)+'СЕТ СН'!$H$11+СВЦЭМ!$D$10+'СЕТ СН'!$H$6-'СЕТ СН'!$H$23</f>
        <v>2070.63156067</v>
      </c>
      <c r="V94" s="36">
        <f>SUMIFS(СВЦЭМ!$D$39:$D$782,СВЦЭМ!$A$39:$A$782,$A94,СВЦЭМ!$B$39:$B$782,V$83)+'СЕТ СН'!$H$11+СВЦЭМ!$D$10+'СЕТ СН'!$H$6-'СЕТ СН'!$H$23</f>
        <v>2035.9078205400001</v>
      </c>
      <c r="W94" s="36">
        <f>SUMIFS(СВЦЭМ!$D$39:$D$782,СВЦЭМ!$A$39:$A$782,$A94,СВЦЭМ!$B$39:$B$782,W$83)+'СЕТ СН'!$H$11+СВЦЭМ!$D$10+'СЕТ СН'!$H$6-'СЕТ СН'!$H$23</f>
        <v>2019.0877197699999</v>
      </c>
      <c r="X94" s="36">
        <f>SUMIFS(СВЦЭМ!$D$39:$D$782,СВЦЭМ!$A$39:$A$782,$A94,СВЦЭМ!$B$39:$B$782,X$83)+'СЕТ СН'!$H$11+СВЦЭМ!$D$10+'СЕТ СН'!$H$6-'СЕТ СН'!$H$23</f>
        <v>2046.1776700999999</v>
      </c>
      <c r="Y94" s="36">
        <f>SUMIFS(СВЦЭМ!$D$39:$D$782,СВЦЭМ!$A$39:$A$782,$A94,СВЦЭМ!$B$39:$B$782,Y$83)+'СЕТ СН'!$H$11+СВЦЭМ!$D$10+'СЕТ СН'!$H$6-'СЕТ СН'!$H$23</f>
        <v>2103.2295653299998</v>
      </c>
    </row>
    <row r="95" spans="1:27" ht="15.75" x14ac:dyDescent="0.2">
      <c r="A95" s="35">
        <f t="shared" si="2"/>
        <v>45424</v>
      </c>
      <c r="B95" s="36">
        <f>SUMIFS(СВЦЭМ!$D$39:$D$782,СВЦЭМ!$A$39:$A$782,$A95,СВЦЭМ!$B$39:$B$782,B$83)+'СЕТ СН'!$H$11+СВЦЭМ!$D$10+'СЕТ СН'!$H$6-'СЕТ СН'!$H$23</f>
        <v>2188.5416262700001</v>
      </c>
      <c r="C95" s="36">
        <f>SUMIFS(СВЦЭМ!$D$39:$D$782,СВЦЭМ!$A$39:$A$782,$A95,СВЦЭМ!$B$39:$B$782,C$83)+'СЕТ СН'!$H$11+СВЦЭМ!$D$10+'СЕТ СН'!$H$6-'СЕТ СН'!$H$23</f>
        <v>2234.2555713900001</v>
      </c>
      <c r="D95" s="36">
        <f>SUMIFS(СВЦЭМ!$D$39:$D$782,СВЦЭМ!$A$39:$A$782,$A95,СВЦЭМ!$B$39:$B$782,D$83)+'СЕТ СН'!$H$11+СВЦЭМ!$D$10+'СЕТ СН'!$H$6-'СЕТ СН'!$H$23</f>
        <v>2263.5791352300002</v>
      </c>
      <c r="E95" s="36">
        <f>SUMIFS(СВЦЭМ!$D$39:$D$782,СВЦЭМ!$A$39:$A$782,$A95,СВЦЭМ!$B$39:$B$782,E$83)+'СЕТ СН'!$H$11+СВЦЭМ!$D$10+'СЕТ СН'!$H$6-'СЕТ СН'!$H$23</f>
        <v>2287.4660540899999</v>
      </c>
      <c r="F95" s="36">
        <f>SUMIFS(СВЦЭМ!$D$39:$D$782,СВЦЭМ!$A$39:$A$782,$A95,СВЦЭМ!$B$39:$B$782,F$83)+'СЕТ СН'!$H$11+СВЦЭМ!$D$10+'СЕТ СН'!$H$6-'СЕТ СН'!$H$23</f>
        <v>2300.38692881</v>
      </c>
      <c r="G95" s="36">
        <f>SUMIFS(СВЦЭМ!$D$39:$D$782,СВЦЭМ!$A$39:$A$782,$A95,СВЦЭМ!$B$39:$B$782,G$83)+'СЕТ СН'!$H$11+СВЦЭМ!$D$10+'СЕТ СН'!$H$6-'СЕТ СН'!$H$23</f>
        <v>2280.8064291700002</v>
      </c>
      <c r="H95" s="36">
        <f>SUMIFS(СВЦЭМ!$D$39:$D$782,СВЦЭМ!$A$39:$A$782,$A95,СВЦЭМ!$B$39:$B$782,H$83)+'СЕТ СН'!$H$11+СВЦЭМ!$D$10+'СЕТ СН'!$H$6-'СЕТ СН'!$H$23</f>
        <v>2256.4416659099998</v>
      </c>
      <c r="I95" s="36">
        <f>SUMIFS(СВЦЭМ!$D$39:$D$782,СВЦЭМ!$A$39:$A$782,$A95,СВЦЭМ!$B$39:$B$782,I$83)+'СЕТ СН'!$H$11+СВЦЭМ!$D$10+'СЕТ СН'!$H$6-'СЕТ СН'!$H$23</f>
        <v>2221.7266215600002</v>
      </c>
      <c r="J95" s="36">
        <f>SUMIFS(СВЦЭМ!$D$39:$D$782,СВЦЭМ!$A$39:$A$782,$A95,СВЦЭМ!$B$39:$B$782,J$83)+'СЕТ СН'!$H$11+СВЦЭМ!$D$10+'СЕТ СН'!$H$6-'СЕТ СН'!$H$23</f>
        <v>2135.3497871899999</v>
      </c>
      <c r="K95" s="36">
        <f>SUMIFS(СВЦЭМ!$D$39:$D$782,СВЦЭМ!$A$39:$A$782,$A95,СВЦЭМ!$B$39:$B$782,K$83)+'СЕТ СН'!$H$11+СВЦЭМ!$D$10+'СЕТ СН'!$H$6-'СЕТ СН'!$H$23</f>
        <v>2054.2311900100003</v>
      </c>
      <c r="L95" s="36">
        <f>SUMIFS(СВЦЭМ!$D$39:$D$782,СВЦЭМ!$A$39:$A$782,$A95,СВЦЭМ!$B$39:$B$782,L$83)+'СЕТ СН'!$H$11+СВЦЭМ!$D$10+'СЕТ СН'!$H$6-'СЕТ СН'!$H$23</f>
        <v>2033.9663130700001</v>
      </c>
      <c r="M95" s="36">
        <f>SUMIFS(СВЦЭМ!$D$39:$D$782,СВЦЭМ!$A$39:$A$782,$A95,СВЦЭМ!$B$39:$B$782,M$83)+'СЕТ СН'!$H$11+СВЦЭМ!$D$10+'СЕТ СН'!$H$6-'СЕТ СН'!$H$23</f>
        <v>2028.45978558</v>
      </c>
      <c r="N95" s="36">
        <f>SUMIFS(СВЦЭМ!$D$39:$D$782,СВЦЭМ!$A$39:$A$782,$A95,СВЦЭМ!$B$39:$B$782,N$83)+'СЕТ СН'!$H$11+СВЦЭМ!$D$10+'СЕТ СН'!$H$6-'СЕТ СН'!$H$23</f>
        <v>2042.3239996</v>
      </c>
      <c r="O95" s="36">
        <f>SUMIFS(СВЦЭМ!$D$39:$D$782,СВЦЭМ!$A$39:$A$782,$A95,СВЦЭМ!$B$39:$B$782,O$83)+'СЕТ СН'!$H$11+СВЦЭМ!$D$10+'СЕТ СН'!$H$6-'СЕТ СН'!$H$23</f>
        <v>2070.56875365</v>
      </c>
      <c r="P95" s="36">
        <f>SUMIFS(СВЦЭМ!$D$39:$D$782,СВЦЭМ!$A$39:$A$782,$A95,СВЦЭМ!$B$39:$B$782,P$83)+'СЕТ СН'!$H$11+СВЦЭМ!$D$10+'СЕТ СН'!$H$6-'СЕТ СН'!$H$23</f>
        <v>2085.2532830299997</v>
      </c>
      <c r="Q95" s="36">
        <f>SUMIFS(СВЦЭМ!$D$39:$D$782,СВЦЭМ!$A$39:$A$782,$A95,СВЦЭМ!$B$39:$B$782,Q$83)+'СЕТ СН'!$H$11+СВЦЭМ!$D$10+'СЕТ СН'!$H$6-'СЕТ СН'!$H$23</f>
        <v>2108.8395170599997</v>
      </c>
      <c r="R95" s="36">
        <f>SUMIFS(СВЦЭМ!$D$39:$D$782,СВЦЭМ!$A$39:$A$782,$A95,СВЦЭМ!$B$39:$B$782,R$83)+'СЕТ СН'!$H$11+СВЦЭМ!$D$10+'СЕТ СН'!$H$6-'СЕТ СН'!$H$23</f>
        <v>2124.6227762899998</v>
      </c>
      <c r="S95" s="36">
        <f>SUMIFS(СВЦЭМ!$D$39:$D$782,СВЦЭМ!$A$39:$A$782,$A95,СВЦЭМ!$B$39:$B$782,S$83)+'СЕТ СН'!$H$11+СВЦЭМ!$D$10+'СЕТ СН'!$H$6-'СЕТ СН'!$H$23</f>
        <v>2111.0614672399997</v>
      </c>
      <c r="T95" s="36">
        <f>SUMIFS(СВЦЭМ!$D$39:$D$782,СВЦЭМ!$A$39:$A$782,$A95,СВЦЭМ!$B$39:$B$782,T$83)+'СЕТ СН'!$H$11+СВЦЭМ!$D$10+'СЕТ СН'!$H$6-'СЕТ СН'!$H$23</f>
        <v>2069.0483266700003</v>
      </c>
      <c r="U95" s="36">
        <f>SUMIFS(СВЦЭМ!$D$39:$D$782,СВЦЭМ!$A$39:$A$782,$A95,СВЦЭМ!$B$39:$B$782,U$83)+'СЕТ СН'!$H$11+СВЦЭМ!$D$10+'СЕТ СН'!$H$6-'СЕТ СН'!$H$23</f>
        <v>2002.7201874699999</v>
      </c>
      <c r="V95" s="36">
        <f>SUMIFS(СВЦЭМ!$D$39:$D$782,СВЦЭМ!$A$39:$A$782,$A95,СВЦЭМ!$B$39:$B$782,V$83)+'СЕТ СН'!$H$11+СВЦЭМ!$D$10+'СЕТ СН'!$H$6-'СЕТ СН'!$H$23</f>
        <v>1962.4674192699999</v>
      </c>
      <c r="W95" s="36">
        <f>SUMIFS(СВЦЭМ!$D$39:$D$782,СВЦЭМ!$A$39:$A$782,$A95,СВЦЭМ!$B$39:$B$782,W$83)+'СЕТ СН'!$H$11+СВЦЭМ!$D$10+'СЕТ СН'!$H$6-'СЕТ СН'!$H$23</f>
        <v>1936.3261935800001</v>
      </c>
      <c r="X95" s="36">
        <f>SUMIFS(СВЦЭМ!$D$39:$D$782,СВЦЭМ!$A$39:$A$782,$A95,СВЦЭМ!$B$39:$B$782,X$83)+'СЕТ СН'!$H$11+СВЦЭМ!$D$10+'СЕТ СН'!$H$6-'СЕТ СН'!$H$23</f>
        <v>1979.0140629</v>
      </c>
      <c r="Y95" s="36">
        <f>SUMIFS(СВЦЭМ!$D$39:$D$782,СВЦЭМ!$A$39:$A$782,$A95,СВЦЭМ!$B$39:$B$782,Y$83)+'СЕТ СН'!$H$11+СВЦЭМ!$D$10+'СЕТ СН'!$H$6-'СЕТ СН'!$H$23</f>
        <v>2027.2856017199999</v>
      </c>
    </row>
    <row r="96" spans="1:27" ht="15.75" x14ac:dyDescent="0.2">
      <c r="A96" s="35">
        <f t="shared" si="2"/>
        <v>45425</v>
      </c>
      <c r="B96" s="36">
        <f>SUMIFS(СВЦЭМ!$D$39:$D$782,СВЦЭМ!$A$39:$A$782,$A96,СВЦЭМ!$B$39:$B$782,B$83)+'СЕТ СН'!$H$11+СВЦЭМ!$D$10+'СЕТ СН'!$H$6-'СЕТ СН'!$H$23</f>
        <v>2081.3256405900001</v>
      </c>
      <c r="C96" s="36">
        <f>SUMIFS(СВЦЭМ!$D$39:$D$782,СВЦЭМ!$A$39:$A$782,$A96,СВЦЭМ!$B$39:$B$782,C$83)+'СЕТ СН'!$H$11+СВЦЭМ!$D$10+'СЕТ СН'!$H$6-'СЕТ СН'!$H$23</f>
        <v>2157.9840311099997</v>
      </c>
      <c r="D96" s="36">
        <f>SUMIFS(СВЦЭМ!$D$39:$D$782,СВЦЭМ!$A$39:$A$782,$A96,СВЦЭМ!$B$39:$B$782,D$83)+'СЕТ СН'!$H$11+СВЦЭМ!$D$10+'СЕТ СН'!$H$6-'СЕТ СН'!$H$23</f>
        <v>2211.93102047</v>
      </c>
      <c r="E96" s="36">
        <f>SUMIFS(СВЦЭМ!$D$39:$D$782,СВЦЭМ!$A$39:$A$782,$A96,СВЦЭМ!$B$39:$B$782,E$83)+'СЕТ СН'!$H$11+СВЦЭМ!$D$10+'СЕТ СН'!$H$6-'СЕТ СН'!$H$23</f>
        <v>2278.8074183199997</v>
      </c>
      <c r="F96" s="36">
        <f>SUMIFS(СВЦЭМ!$D$39:$D$782,СВЦЭМ!$A$39:$A$782,$A96,СВЦЭМ!$B$39:$B$782,F$83)+'СЕТ СН'!$H$11+СВЦЭМ!$D$10+'СЕТ СН'!$H$6-'СЕТ СН'!$H$23</f>
        <v>2289.3505325300002</v>
      </c>
      <c r="G96" s="36">
        <f>SUMIFS(СВЦЭМ!$D$39:$D$782,СВЦЭМ!$A$39:$A$782,$A96,СВЦЭМ!$B$39:$B$782,G$83)+'СЕТ СН'!$H$11+СВЦЭМ!$D$10+'СЕТ СН'!$H$6-'СЕТ СН'!$H$23</f>
        <v>2263.0634592599999</v>
      </c>
      <c r="H96" s="36">
        <f>SUMIFS(СВЦЭМ!$D$39:$D$782,СВЦЭМ!$A$39:$A$782,$A96,СВЦЭМ!$B$39:$B$782,H$83)+'СЕТ СН'!$H$11+СВЦЭМ!$D$10+'СЕТ СН'!$H$6-'СЕТ СН'!$H$23</f>
        <v>2212.0498223499999</v>
      </c>
      <c r="I96" s="36">
        <f>SUMIFS(СВЦЭМ!$D$39:$D$782,СВЦЭМ!$A$39:$A$782,$A96,СВЦЭМ!$B$39:$B$782,I$83)+'СЕТ СН'!$H$11+СВЦЭМ!$D$10+'СЕТ СН'!$H$6-'СЕТ СН'!$H$23</f>
        <v>2117.3253703400001</v>
      </c>
      <c r="J96" s="36">
        <f>SUMIFS(СВЦЭМ!$D$39:$D$782,СВЦЭМ!$A$39:$A$782,$A96,СВЦЭМ!$B$39:$B$782,J$83)+'СЕТ СН'!$H$11+СВЦЭМ!$D$10+'СЕТ СН'!$H$6-'СЕТ СН'!$H$23</f>
        <v>2086.2055726399999</v>
      </c>
      <c r="K96" s="36">
        <f>SUMIFS(СВЦЭМ!$D$39:$D$782,СВЦЭМ!$A$39:$A$782,$A96,СВЦЭМ!$B$39:$B$782,K$83)+'СЕТ СН'!$H$11+СВЦЭМ!$D$10+'СЕТ СН'!$H$6-'СЕТ СН'!$H$23</f>
        <v>2065.1651176599999</v>
      </c>
      <c r="L96" s="36">
        <f>SUMIFS(СВЦЭМ!$D$39:$D$782,СВЦЭМ!$A$39:$A$782,$A96,СВЦЭМ!$B$39:$B$782,L$83)+'СЕТ СН'!$H$11+СВЦЭМ!$D$10+'СЕТ СН'!$H$6-'СЕТ СН'!$H$23</f>
        <v>2034.78680779</v>
      </c>
      <c r="M96" s="36">
        <f>SUMIFS(СВЦЭМ!$D$39:$D$782,СВЦЭМ!$A$39:$A$782,$A96,СВЦЭМ!$B$39:$B$782,M$83)+'СЕТ СН'!$H$11+СВЦЭМ!$D$10+'СЕТ СН'!$H$6-'СЕТ СН'!$H$23</f>
        <v>2052.2586675699999</v>
      </c>
      <c r="N96" s="36">
        <f>SUMIFS(СВЦЭМ!$D$39:$D$782,СВЦЭМ!$A$39:$A$782,$A96,СВЦЭМ!$B$39:$B$782,N$83)+'СЕТ СН'!$H$11+СВЦЭМ!$D$10+'СЕТ СН'!$H$6-'СЕТ СН'!$H$23</f>
        <v>2079.9652892499998</v>
      </c>
      <c r="O96" s="36">
        <f>SUMIFS(СВЦЭМ!$D$39:$D$782,СВЦЭМ!$A$39:$A$782,$A96,СВЦЭМ!$B$39:$B$782,O$83)+'СЕТ СН'!$H$11+СВЦЭМ!$D$10+'СЕТ СН'!$H$6-'СЕТ СН'!$H$23</f>
        <v>2085.9539370299999</v>
      </c>
      <c r="P96" s="36">
        <f>SUMIFS(СВЦЭМ!$D$39:$D$782,СВЦЭМ!$A$39:$A$782,$A96,СВЦЭМ!$B$39:$B$782,P$83)+'СЕТ СН'!$H$11+СВЦЭМ!$D$10+'СЕТ СН'!$H$6-'СЕТ СН'!$H$23</f>
        <v>2090.9246496599999</v>
      </c>
      <c r="Q96" s="36">
        <f>SUMIFS(СВЦЭМ!$D$39:$D$782,СВЦЭМ!$A$39:$A$782,$A96,СВЦЭМ!$B$39:$B$782,Q$83)+'СЕТ СН'!$H$11+СВЦЭМ!$D$10+'СЕТ СН'!$H$6-'СЕТ СН'!$H$23</f>
        <v>2118.9535334399998</v>
      </c>
      <c r="R96" s="36">
        <f>SUMIFS(СВЦЭМ!$D$39:$D$782,СВЦЭМ!$A$39:$A$782,$A96,СВЦЭМ!$B$39:$B$782,R$83)+'СЕТ СН'!$H$11+СВЦЭМ!$D$10+'СЕТ СН'!$H$6-'СЕТ СН'!$H$23</f>
        <v>2132.3683212599999</v>
      </c>
      <c r="S96" s="36">
        <f>SUMIFS(СВЦЭМ!$D$39:$D$782,СВЦЭМ!$A$39:$A$782,$A96,СВЦЭМ!$B$39:$B$782,S$83)+'СЕТ СН'!$H$11+СВЦЭМ!$D$10+'СЕТ СН'!$H$6-'СЕТ СН'!$H$23</f>
        <v>2123.3214359000003</v>
      </c>
      <c r="T96" s="36">
        <f>SUMIFS(СВЦЭМ!$D$39:$D$782,СВЦЭМ!$A$39:$A$782,$A96,СВЦЭМ!$B$39:$B$782,T$83)+'СЕТ СН'!$H$11+СВЦЭМ!$D$10+'СЕТ СН'!$H$6-'СЕТ СН'!$H$23</f>
        <v>2088.3491099399998</v>
      </c>
      <c r="U96" s="36">
        <f>SUMIFS(СВЦЭМ!$D$39:$D$782,СВЦЭМ!$A$39:$A$782,$A96,СВЦЭМ!$B$39:$B$782,U$83)+'СЕТ СН'!$H$11+СВЦЭМ!$D$10+'СЕТ СН'!$H$6-'СЕТ СН'!$H$23</f>
        <v>2080.3079972999999</v>
      </c>
      <c r="V96" s="36">
        <f>SUMIFS(СВЦЭМ!$D$39:$D$782,СВЦЭМ!$A$39:$A$782,$A96,СВЦЭМ!$B$39:$B$782,V$83)+'СЕТ СН'!$H$11+СВЦЭМ!$D$10+'СЕТ СН'!$H$6-'СЕТ СН'!$H$23</f>
        <v>2043.5278115900001</v>
      </c>
      <c r="W96" s="36">
        <f>SUMIFS(СВЦЭМ!$D$39:$D$782,СВЦЭМ!$A$39:$A$782,$A96,СВЦЭМ!$B$39:$B$782,W$83)+'СЕТ СН'!$H$11+СВЦЭМ!$D$10+'СЕТ СН'!$H$6-'СЕТ СН'!$H$23</f>
        <v>2021.52325066</v>
      </c>
      <c r="X96" s="36">
        <f>SUMIFS(СВЦЭМ!$D$39:$D$782,СВЦЭМ!$A$39:$A$782,$A96,СВЦЭМ!$B$39:$B$782,X$83)+'СЕТ СН'!$H$11+СВЦЭМ!$D$10+'СЕТ СН'!$H$6-'СЕТ СН'!$H$23</f>
        <v>2060.16997644</v>
      </c>
      <c r="Y96" s="36">
        <f>SUMIFS(СВЦЭМ!$D$39:$D$782,СВЦЭМ!$A$39:$A$782,$A96,СВЦЭМ!$B$39:$B$782,Y$83)+'СЕТ СН'!$H$11+СВЦЭМ!$D$10+'СЕТ СН'!$H$6-'СЕТ СН'!$H$23</f>
        <v>2088.99581403</v>
      </c>
    </row>
    <row r="97" spans="1:25" ht="15.75" x14ac:dyDescent="0.2">
      <c r="A97" s="35">
        <f t="shared" si="2"/>
        <v>45426</v>
      </c>
      <c r="B97" s="36">
        <f>SUMIFS(СВЦЭМ!$D$39:$D$782,СВЦЭМ!$A$39:$A$782,$A97,СВЦЭМ!$B$39:$B$782,B$83)+'СЕТ СН'!$H$11+СВЦЭМ!$D$10+'СЕТ СН'!$H$6-'СЕТ СН'!$H$23</f>
        <v>2190.1774904900003</v>
      </c>
      <c r="C97" s="36">
        <f>SUMIFS(СВЦЭМ!$D$39:$D$782,СВЦЭМ!$A$39:$A$782,$A97,СВЦЭМ!$B$39:$B$782,C$83)+'СЕТ СН'!$H$11+СВЦЭМ!$D$10+'СЕТ СН'!$H$6-'СЕТ СН'!$H$23</f>
        <v>2243.74376226</v>
      </c>
      <c r="D97" s="36">
        <f>SUMIFS(СВЦЭМ!$D$39:$D$782,СВЦЭМ!$A$39:$A$782,$A97,СВЦЭМ!$B$39:$B$782,D$83)+'СЕТ СН'!$H$11+СВЦЭМ!$D$10+'СЕТ СН'!$H$6-'СЕТ СН'!$H$23</f>
        <v>2246.8315454399999</v>
      </c>
      <c r="E97" s="36">
        <f>SUMIFS(СВЦЭМ!$D$39:$D$782,СВЦЭМ!$A$39:$A$782,$A97,СВЦЭМ!$B$39:$B$782,E$83)+'СЕТ СН'!$H$11+СВЦЭМ!$D$10+'СЕТ СН'!$H$6-'СЕТ СН'!$H$23</f>
        <v>2297.6682285899997</v>
      </c>
      <c r="F97" s="36">
        <f>SUMIFS(СВЦЭМ!$D$39:$D$782,СВЦЭМ!$A$39:$A$782,$A97,СВЦЭМ!$B$39:$B$782,F$83)+'СЕТ СН'!$H$11+СВЦЭМ!$D$10+'СЕТ СН'!$H$6-'СЕТ СН'!$H$23</f>
        <v>2301.7601271799999</v>
      </c>
      <c r="G97" s="36">
        <f>SUMIFS(СВЦЭМ!$D$39:$D$782,СВЦЭМ!$A$39:$A$782,$A97,СВЦЭМ!$B$39:$B$782,G$83)+'СЕТ СН'!$H$11+СВЦЭМ!$D$10+'СЕТ СН'!$H$6-'СЕТ СН'!$H$23</f>
        <v>2268.3479823899997</v>
      </c>
      <c r="H97" s="36">
        <f>SUMIFS(СВЦЭМ!$D$39:$D$782,СВЦЭМ!$A$39:$A$782,$A97,СВЦЭМ!$B$39:$B$782,H$83)+'СЕТ СН'!$H$11+СВЦЭМ!$D$10+'СЕТ СН'!$H$6-'СЕТ СН'!$H$23</f>
        <v>2226.9915059499999</v>
      </c>
      <c r="I97" s="36">
        <f>SUMIFS(СВЦЭМ!$D$39:$D$782,СВЦЭМ!$A$39:$A$782,$A97,СВЦЭМ!$B$39:$B$782,I$83)+'СЕТ СН'!$H$11+СВЦЭМ!$D$10+'СЕТ СН'!$H$6-'СЕТ СН'!$H$23</f>
        <v>2159.9051791900001</v>
      </c>
      <c r="J97" s="36">
        <f>SUMIFS(СВЦЭМ!$D$39:$D$782,СВЦЭМ!$A$39:$A$782,$A97,СВЦЭМ!$B$39:$B$782,J$83)+'СЕТ СН'!$H$11+СВЦЭМ!$D$10+'СЕТ СН'!$H$6-'СЕТ СН'!$H$23</f>
        <v>2088.38362942</v>
      </c>
      <c r="K97" s="36">
        <f>SUMIFS(СВЦЭМ!$D$39:$D$782,СВЦЭМ!$A$39:$A$782,$A97,СВЦЭМ!$B$39:$B$782,K$83)+'СЕТ СН'!$H$11+СВЦЭМ!$D$10+'СЕТ СН'!$H$6-'СЕТ СН'!$H$23</f>
        <v>2077.04285372</v>
      </c>
      <c r="L97" s="36">
        <f>SUMIFS(СВЦЭМ!$D$39:$D$782,СВЦЭМ!$A$39:$A$782,$A97,СВЦЭМ!$B$39:$B$782,L$83)+'СЕТ СН'!$H$11+СВЦЭМ!$D$10+'СЕТ СН'!$H$6-'СЕТ СН'!$H$23</f>
        <v>2072.9450862399999</v>
      </c>
      <c r="M97" s="36">
        <f>SUMIFS(СВЦЭМ!$D$39:$D$782,СВЦЭМ!$A$39:$A$782,$A97,СВЦЭМ!$B$39:$B$782,M$83)+'СЕТ СН'!$H$11+СВЦЭМ!$D$10+'СЕТ СН'!$H$6-'СЕТ СН'!$H$23</f>
        <v>2082.3200838299999</v>
      </c>
      <c r="N97" s="36">
        <f>SUMIFS(СВЦЭМ!$D$39:$D$782,СВЦЭМ!$A$39:$A$782,$A97,СВЦЭМ!$B$39:$B$782,N$83)+'СЕТ СН'!$H$11+СВЦЭМ!$D$10+'СЕТ СН'!$H$6-'СЕТ СН'!$H$23</f>
        <v>2089.9591043999999</v>
      </c>
      <c r="O97" s="36">
        <f>SUMIFS(СВЦЭМ!$D$39:$D$782,СВЦЭМ!$A$39:$A$782,$A97,СВЦЭМ!$B$39:$B$782,O$83)+'СЕТ СН'!$H$11+СВЦЭМ!$D$10+'СЕТ СН'!$H$6-'СЕТ СН'!$H$23</f>
        <v>2097.2673244600001</v>
      </c>
      <c r="P97" s="36">
        <f>SUMIFS(СВЦЭМ!$D$39:$D$782,СВЦЭМ!$A$39:$A$782,$A97,СВЦЭМ!$B$39:$B$782,P$83)+'СЕТ СН'!$H$11+СВЦЭМ!$D$10+'СЕТ СН'!$H$6-'СЕТ СН'!$H$23</f>
        <v>2098.0966870900002</v>
      </c>
      <c r="Q97" s="36">
        <f>SUMIFS(СВЦЭМ!$D$39:$D$782,СВЦЭМ!$A$39:$A$782,$A97,СВЦЭМ!$B$39:$B$782,Q$83)+'СЕТ СН'!$H$11+СВЦЭМ!$D$10+'СЕТ СН'!$H$6-'СЕТ СН'!$H$23</f>
        <v>2123.5395701299999</v>
      </c>
      <c r="R97" s="36">
        <f>SUMIFS(СВЦЭМ!$D$39:$D$782,СВЦЭМ!$A$39:$A$782,$A97,СВЦЭМ!$B$39:$B$782,R$83)+'СЕТ СН'!$H$11+СВЦЭМ!$D$10+'СЕТ СН'!$H$6-'СЕТ СН'!$H$23</f>
        <v>2141.0148480799999</v>
      </c>
      <c r="S97" s="36">
        <f>SUMIFS(СВЦЭМ!$D$39:$D$782,СВЦЭМ!$A$39:$A$782,$A97,СВЦЭМ!$B$39:$B$782,S$83)+'СЕТ СН'!$H$11+СВЦЭМ!$D$10+'СЕТ СН'!$H$6-'СЕТ СН'!$H$23</f>
        <v>2121.8624054000002</v>
      </c>
      <c r="T97" s="36">
        <f>SUMIFS(СВЦЭМ!$D$39:$D$782,СВЦЭМ!$A$39:$A$782,$A97,СВЦЭМ!$B$39:$B$782,T$83)+'СЕТ СН'!$H$11+СВЦЭМ!$D$10+'СЕТ СН'!$H$6-'СЕТ СН'!$H$23</f>
        <v>2086.86996</v>
      </c>
      <c r="U97" s="36">
        <f>SUMIFS(СВЦЭМ!$D$39:$D$782,СВЦЭМ!$A$39:$A$782,$A97,СВЦЭМ!$B$39:$B$782,U$83)+'СЕТ СН'!$H$11+СВЦЭМ!$D$10+'СЕТ СН'!$H$6-'СЕТ СН'!$H$23</f>
        <v>2076.2876320599999</v>
      </c>
      <c r="V97" s="36">
        <f>SUMIFS(СВЦЭМ!$D$39:$D$782,СВЦЭМ!$A$39:$A$782,$A97,СВЦЭМ!$B$39:$B$782,V$83)+'СЕТ СН'!$H$11+СВЦЭМ!$D$10+'СЕТ СН'!$H$6-'СЕТ СН'!$H$23</f>
        <v>2050.4413708499997</v>
      </c>
      <c r="W97" s="36">
        <f>SUMIFS(СВЦЭМ!$D$39:$D$782,СВЦЭМ!$A$39:$A$782,$A97,СВЦЭМ!$B$39:$B$782,W$83)+'СЕТ СН'!$H$11+СВЦЭМ!$D$10+'СЕТ СН'!$H$6-'СЕТ СН'!$H$23</f>
        <v>2025.5800436300001</v>
      </c>
      <c r="X97" s="36">
        <f>SUMIFS(СВЦЭМ!$D$39:$D$782,СВЦЭМ!$A$39:$A$782,$A97,СВЦЭМ!$B$39:$B$782,X$83)+'СЕТ СН'!$H$11+СВЦЭМ!$D$10+'СЕТ СН'!$H$6-'СЕТ СН'!$H$23</f>
        <v>2062.2766466399999</v>
      </c>
      <c r="Y97" s="36">
        <f>SUMIFS(СВЦЭМ!$D$39:$D$782,СВЦЭМ!$A$39:$A$782,$A97,СВЦЭМ!$B$39:$B$782,Y$83)+'СЕТ СН'!$H$11+СВЦЭМ!$D$10+'СЕТ СН'!$H$6-'СЕТ СН'!$H$23</f>
        <v>2121.8655217400001</v>
      </c>
    </row>
    <row r="98" spans="1:25" ht="15.75" x14ac:dyDescent="0.2">
      <c r="A98" s="35">
        <f t="shared" si="2"/>
        <v>45427</v>
      </c>
      <c r="B98" s="36">
        <f>SUMIFS(СВЦЭМ!$D$39:$D$782,СВЦЭМ!$A$39:$A$782,$A98,СВЦЭМ!$B$39:$B$782,B$83)+'СЕТ СН'!$H$11+СВЦЭМ!$D$10+'СЕТ СН'!$H$6-'СЕТ СН'!$H$23</f>
        <v>2172.1108365999999</v>
      </c>
      <c r="C98" s="36">
        <f>SUMIFS(СВЦЭМ!$D$39:$D$782,СВЦЭМ!$A$39:$A$782,$A98,СВЦЭМ!$B$39:$B$782,C$83)+'СЕТ СН'!$H$11+СВЦЭМ!$D$10+'СЕТ СН'!$H$6-'СЕТ СН'!$H$23</f>
        <v>2247.00914874</v>
      </c>
      <c r="D98" s="36">
        <f>SUMIFS(СВЦЭМ!$D$39:$D$782,СВЦЭМ!$A$39:$A$782,$A98,СВЦЭМ!$B$39:$B$782,D$83)+'СЕТ СН'!$H$11+СВЦЭМ!$D$10+'СЕТ СН'!$H$6-'СЕТ СН'!$H$23</f>
        <v>2260.0108185899999</v>
      </c>
      <c r="E98" s="36">
        <f>SUMIFS(СВЦЭМ!$D$39:$D$782,СВЦЭМ!$A$39:$A$782,$A98,СВЦЭМ!$B$39:$B$782,E$83)+'СЕТ СН'!$H$11+СВЦЭМ!$D$10+'СЕТ СН'!$H$6-'СЕТ СН'!$H$23</f>
        <v>2314.6126707599997</v>
      </c>
      <c r="F98" s="36">
        <f>SUMIFS(СВЦЭМ!$D$39:$D$782,СВЦЭМ!$A$39:$A$782,$A98,СВЦЭМ!$B$39:$B$782,F$83)+'СЕТ СН'!$H$11+СВЦЭМ!$D$10+'СЕТ СН'!$H$6-'СЕТ СН'!$H$23</f>
        <v>2322.6202024700001</v>
      </c>
      <c r="G98" s="36">
        <f>SUMIFS(СВЦЭМ!$D$39:$D$782,СВЦЭМ!$A$39:$A$782,$A98,СВЦЭМ!$B$39:$B$782,G$83)+'СЕТ СН'!$H$11+СВЦЭМ!$D$10+'СЕТ СН'!$H$6-'СЕТ СН'!$H$23</f>
        <v>2282.20486188</v>
      </c>
      <c r="H98" s="36">
        <f>SUMIFS(СВЦЭМ!$D$39:$D$782,СВЦЭМ!$A$39:$A$782,$A98,СВЦЭМ!$B$39:$B$782,H$83)+'СЕТ СН'!$H$11+СВЦЭМ!$D$10+'СЕТ СН'!$H$6-'СЕТ СН'!$H$23</f>
        <v>2226.3776724600002</v>
      </c>
      <c r="I98" s="36">
        <f>SUMIFS(СВЦЭМ!$D$39:$D$782,СВЦЭМ!$A$39:$A$782,$A98,СВЦЭМ!$B$39:$B$782,I$83)+'СЕТ СН'!$H$11+СВЦЭМ!$D$10+'СЕТ СН'!$H$6-'СЕТ СН'!$H$23</f>
        <v>2151.60471852</v>
      </c>
      <c r="J98" s="36">
        <f>SUMIFS(СВЦЭМ!$D$39:$D$782,СВЦЭМ!$A$39:$A$782,$A98,СВЦЭМ!$B$39:$B$782,J$83)+'СЕТ СН'!$H$11+СВЦЭМ!$D$10+'СЕТ СН'!$H$6-'СЕТ СН'!$H$23</f>
        <v>2110.25411545</v>
      </c>
      <c r="K98" s="36">
        <f>SUMIFS(СВЦЭМ!$D$39:$D$782,СВЦЭМ!$A$39:$A$782,$A98,СВЦЭМ!$B$39:$B$782,K$83)+'СЕТ СН'!$H$11+СВЦЭМ!$D$10+'СЕТ СН'!$H$6-'СЕТ СН'!$H$23</f>
        <v>2078.8689753999997</v>
      </c>
      <c r="L98" s="36">
        <f>SUMIFS(СВЦЭМ!$D$39:$D$782,СВЦЭМ!$A$39:$A$782,$A98,СВЦЭМ!$B$39:$B$782,L$83)+'СЕТ СН'!$H$11+СВЦЭМ!$D$10+'СЕТ СН'!$H$6-'СЕТ СН'!$H$23</f>
        <v>2046.38658493</v>
      </c>
      <c r="M98" s="36">
        <f>SUMIFS(СВЦЭМ!$D$39:$D$782,СВЦЭМ!$A$39:$A$782,$A98,СВЦЭМ!$B$39:$B$782,M$83)+'СЕТ СН'!$H$11+СВЦЭМ!$D$10+'СЕТ СН'!$H$6-'СЕТ СН'!$H$23</f>
        <v>2076.3629605300002</v>
      </c>
      <c r="N98" s="36">
        <f>SUMIFS(СВЦЭМ!$D$39:$D$782,СВЦЭМ!$A$39:$A$782,$A98,СВЦЭМ!$B$39:$B$782,N$83)+'СЕТ СН'!$H$11+СВЦЭМ!$D$10+'СЕТ СН'!$H$6-'СЕТ СН'!$H$23</f>
        <v>2090.0845866700001</v>
      </c>
      <c r="O98" s="36">
        <f>SUMIFS(СВЦЭМ!$D$39:$D$782,СВЦЭМ!$A$39:$A$782,$A98,СВЦЭМ!$B$39:$B$782,O$83)+'СЕТ СН'!$H$11+СВЦЭМ!$D$10+'СЕТ СН'!$H$6-'СЕТ СН'!$H$23</f>
        <v>2104.6548600300002</v>
      </c>
      <c r="P98" s="36">
        <f>SUMIFS(СВЦЭМ!$D$39:$D$782,СВЦЭМ!$A$39:$A$782,$A98,СВЦЭМ!$B$39:$B$782,P$83)+'СЕТ СН'!$H$11+СВЦЭМ!$D$10+'СЕТ СН'!$H$6-'СЕТ СН'!$H$23</f>
        <v>2116.7903753400001</v>
      </c>
      <c r="Q98" s="36">
        <f>SUMIFS(СВЦЭМ!$D$39:$D$782,СВЦЭМ!$A$39:$A$782,$A98,СВЦЭМ!$B$39:$B$782,Q$83)+'СЕТ СН'!$H$11+СВЦЭМ!$D$10+'СЕТ СН'!$H$6-'СЕТ СН'!$H$23</f>
        <v>2148.3992168899999</v>
      </c>
      <c r="R98" s="36">
        <f>SUMIFS(СВЦЭМ!$D$39:$D$782,СВЦЭМ!$A$39:$A$782,$A98,СВЦЭМ!$B$39:$B$782,R$83)+'СЕТ СН'!$H$11+СВЦЭМ!$D$10+'СЕТ СН'!$H$6-'СЕТ СН'!$H$23</f>
        <v>2155.7589439000003</v>
      </c>
      <c r="S98" s="36">
        <f>SUMIFS(СВЦЭМ!$D$39:$D$782,СВЦЭМ!$A$39:$A$782,$A98,СВЦЭМ!$B$39:$B$782,S$83)+'СЕТ СН'!$H$11+СВЦЭМ!$D$10+'СЕТ СН'!$H$6-'СЕТ СН'!$H$23</f>
        <v>2132.9966573900001</v>
      </c>
      <c r="T98" s="36">
        <f>SUMIFS(СВЦЭМ!$D$39:$D$782,СВЦЭМ!$A$39:$A$782,$A98,СВЦЭМ!$B$39:$B$782,T$83)+'СЕТ СН'!$H$11+СВЦЭМ!$D$10+'СЕТ СН'!$H$6-'СЕТ СН'!$H$23</f>
        <v>2102.2711274200001</v>
      </c>
      <c r="U98" s="36">
        <f>SUMIFS(СВЦЭМ!$D$39:$D$782,СВЦЭМ!$A$39:$A$782,$A98,СВЦЭМ!$B$39:$B$782,U$83)+'СЕТ СН'!$H$11+СВЦЭМ!$D$10+'СЕТ СН'!$H$6-'СЕТ СН'!$H$23</f>
        <v>2089.2290838600002</v>
      </c>
      <c r="V98" s="36">
        <f>SUMIFS(СВЦЭМ!$D$39:$D$782,СВЦЭМ!$A$39:$A$782,$A98,СВЦЭМ!$B$39:$B$782,V$83)+'СЕТ СН'!$H$11+СВЦЭМ!$D$10+'СЕТ СН'!$H$6-'СЕТ СН'!$H$23</f>
        <v>2048.0804557599999</v>
      </c>
      <c r="W98" s="36">
        <f>SUMIFS(СВЦЭМ!$D$39:$D$782,СВЦЭМ!$A$39:$A$782,$A98,СВЦЭМ!$B$39:$B$782,W$83)+'СЕТ СН'!$H$11+СВЦЭМ!$D$10+'СЕТ СН'!$H$6-'СЕТ СН'!$H$23</f>
        <v>2002.4735227599999</v>
      </c>
      <c r="X98" s="36">
        <f>SUMIFS(СВЦЭМ!$D$39:$D$782,СВЦЭМ!$A$39:$A$782,$A98,СВЦЭМ!$B$39:$B$782,X$83)+'СЕТ СН'!$H$11+СВЦЭМ!$D$10+'СЕТ СН'!$H$6-'СЕТ СН'!$H$23</f>
        <v>2041.6129916800001</v>
      </c>
      <c r="Y98" s="36">
        <f>SUMIFS(СВЦЭМ!$D$39:$D$782,СВЦЭМ!$A$39:$A$782,$A98,СВЦЭМ!$B$39:$B$782,Y$83)+'СЕТ СН'!$H$11+СВЦЭМ!$D$10+'СЕТ СН'!$H$6-'СЕТ СН'!$H$23</f>
        <v>2095.0179647200002</v>
      </c>
    </row>
    <row r="99" spans="1:25" ht="15.75" x14ac:dyDescent="0.2">
      <c r="A99" s="35">
        <f t="shared" si="2"/>
        <v>45428</v>
      </c>
      <c r="B99" s="36">
        <f>SUMIFS(СВЦЭМ!$D$39:$D$782,СВЦЭМ!$A$39:$A$782,$A99,СВЦЭМ!$B$39:$B$782,B$83)+'СЕТ СН'!$H$11+СВЦЭМ!$D$10+'СЕТ СН'!$H$6-'СЕТ СН'!$H$23</f>
        <v>2175.8827762000001</v>
      </c>
      <c r="C99" s="36">
        <f>SUMIFS(СВЦЭМ!$D$39:$D$782,СВЦЭМ!$A$39:$A$782,$A99,СВЦЭМ!$B$39:$B$782,C$83)+'СЕТ СН'!$H$11+СВЦЭМ!$D$10+'СЕТ СН'!$H$6-'СЕТ СН'!$H$23</f>
        <v>2271.8709234200001</v>
      </c>
      <c r="D99" s="36">
        <f>SUMIFS(СВЦЭМ!$D$39:$D$782,СВЦЭМ!$A$39:$A$782,$A99,СВЦЭМ!$B$39:$B$782,D$83)+'СЕТ СН'!$H$11+СВЦЭМ!$D$10+'СЕТ СН'!$H$6-'СЕТ СН'!$H$23</f>
        <v>2277.1041444299999</v>
      </c>
      <c r="E99" s="36">
        <f>SUMIFS(СВЦЭМ!$D$39:$D$782,СВЦЭМ!$A$39:$A$782,$A99,СВЦЭМ!$B$39:$B$782,E$83)+'СЕТ СН'!$H$11+СВЦЭМ!$D$10+'СЕТ СН'!$H$6-'СЕТ СН'!$H$23</f>
        <v>2333.0160472899997</v>
      </c>
      <c r="F99" s="36">
        <f>SUMIFS(СВЦЭМ!$D$39:$D$782,СВЦЭМ!$A$39:$A$782,$A99,СВЦЭМ!$B$39:$B$782,F$83)+'СЕТ СН'!$H$11+СВЦЭМ!$D$10+'СЕТ СН'!$H$6-'СЕТ СН'!$H$23</f>
        <v>2316.3359250599997</v>
      </c>
      <c r="G99" s="36">
        <f>SUMIFS(СВЦЭМ!$D$39:$D$782,СВЦЭМ!$A$39:$A$782,$A99,СВЦЭМ!$B$39:$B$782,G$83)+'СЕТ СН'!$H$11+СВЦЭМ!$D$10+'СЕТ СН'!$H$6-'СЕТ СН'!$H$23</f>
        <v>2281.4080822599999</v>
      </c>
      <c r="H99" s="36">
        <f>SUMIFS(СВЦЭМ!$D$39:$D$782,СВЦЭМ!$A$39:$A$782,$A99,СВЦЭМ!$B$39:$B$782,H$83)+'СЕТ СН'!$H$11+СВЦЭМ!$D$10+'СЕТ СН'!$H$6-'СЕТ СН'!$H$23</f>
        <v>2201.5933077499999</v>
      </c>
      <c r="I99" s="36">
        <f>SUMIFS(СВЦЭМ!$D$39:$D$782,СВЦЭМ!$A$39:$A$782,$A99,СВЦЭМ!$B$39:$B$782,I$83)+'СЕТ СН'!$H$11+СВЦЭМ!$D$10+'СЕТ СН'!$H$6-'СЕТ СН'!$H$23</f>
        <v>2107.0573810400001</v>
      </c>
      <c r="J99" s="36">
        <f>SUMIFS(СВЦЭМ!$D$39:$D$782,СВЦЭМ!$A$39:$A$782,$A99,СВЦЭМ!$B$39:$B$782,J$83)+'СЕТ СН'!$H$11+СВЦЭМ!$D$10+'СЕТ СН'!$H$6-'СЕТ СН'!$H$23</f>
        <v>2057.0485501600001</v>
      </c>
      <c r="K99" s="36">
        <f>SUMIFS(СВЦЭМ!$D$39:$D$782,СВЦЭМ!$A$39:$A$782,$A99,СВЦЭМ!$B$39:$B$782,K$83)+'СЕТ СН'!$H$11+СВЦЭМ!$D$10+'СЕТ СН'!$H$6-'СЕТ СН'!$H$23</f>
        <v>2035.7473341800001</v>
      </c>
      <c r="L99" s="36">
        <f>SUMIFS(СВЦЭМ!$D$39:$D$782,СВЦЭМ!$A$39:$A$782,$A99,СВЦЭМ!$B$39:$B$782,L$83)+'СЕТ СН'!$H$11+СВЦЭМ!$D$10+'СЕТ СН'!$H$6-'СЕТ СН'!$H$23</f>
        <v>2010.25965339</v>
      </c>
      <c r="M99" s="36">
        <f>SUMIFS(СВЦЭМ!$D$39:$D$782,СВЦЭМ!$A$39:$A$782,$A99,СВЦЭМ!$B$39:$B$782,M$83)+'СЕТ СН'!$H$11+СВЦЭМ!$D$10+'СЕТ СН'!$H$6-'СЕТ СН'!$H$23</f>
        <v>2027.51603568</v>
      </c>
      <c r="N99" s="36">
        <f>SUMIFS(СВЦЭМ!$D$39:$D$782,СВЦЭМ!$A$39:$A$782,$A99,СВЦЭМ!$B$39:$B$782,N$83)+'СЕТ СН'!$H$11+СВЦЭМ!$D$10+'СЕТ СН'!$H$6-'СЕТ СН'!$H$23</f>
        <v>2051.0134453600003</v>
      </c>
      <c r="O99" s="36">
        <f>SUMIFS(СВЦЭМ!$D$39:$D$782,СВЦЭМ!$A$39:$A$782,$A99,СВЦЭМ!$B$39:$B$782,O$83)+'СЕТ СН'!$H$11+СВЦЭМ!$D$10+'СЕТ СН'!$H$6-'СЕТ СН'!$H$23</f>
        <v>2055.7691626400001</v>
      </c>
      <c r="P99" s="36">
        <f>SUMIFS(СВЦЭМ!$D$39:$D$782,СВЦЭМ!$A$39:$A$782,$A99,СВЦЭМ!$B$39:$B$782,P$83)+'СЕТ СН'!$H$11+СВЦЭМ!$D$10+'СЕТ СН'!$H$6-'СЕТ СН'!$H$23</f>
        <v>2067.0795557500001</v>
      </c>
      <c r="Q99" s="36">
        <f>SUMIFS(СВЦЭМ!$D$39:$D$782,СВЦЭМ!$A$39:$A$782,$A99,СВЦЭМ!$B$39:$B$782,Q$83)+'СЕТ СН'!$H$11+СВЦЭМ!$D$10+'СЕТ СН'!$H$6-'СЕТ СН'!$H$23</f>
        <v>2088.8052418299999</v>
      </c>
      <c r="R99" s="36">
        <f>SUMIFS(СВЦЭМ!$D$39:$D$782,СВЦЭМ!$A$39:$A$782,$A99,СВЦЭМ!$B$39:$B$782,R$83)+'СЕТ СН'!$H$11+СВЦЭМ!$D$10+'СЕТ СН'!$H$6-'СЕТ СН'!$H$23</f>
        <v>2085.02056012</v>
      </c>
      <c r="S99" s="36">
        <f>SUMIFS(СВЦЭМ!$D$39:$D$782,СВЦЭМ!$A$39:$A$782,$A99,СВЦЭМ!$B$39:$B$782,S$83)+'СЕТ СН'!$H$11+СВЦЭМ!$D$10+'СЕТ СН'!$H$6-'СЕТ СН'!$H$23</f>
        <v>2077.0960460599999</v>
      </c>
      <c r="T99" s="36">
        <f>SUMIFS(СВЦЭМ!$D$39:$D$782,СВЦЭМ!$A$39:$A$782,$A99,СВЦЭМ!$B$39:$B$782,T$83)+'СЕТ СН'!$H$11+СВЦЭМ!$D$10+'СЕТ СН'!$H$6-'СЕТ СН'!$H$23</f>
        <v>2063.2152436400002</v>
      </c>
      <c r="U99" s="36">
        <f>SUMIFS(СВЦЭМ!$D$39:$D$782,СВЦЭМ!$A$39:$A$782,$A99,СВЦЭМ!$B$39:$B$782,U$83)+'СЕТ СН'!$H$11+СВЦЭМ!$D$10+'СЕТ СН'!$H$6-'СЕТ СН'!$H$23</f>
        <v>2048.8512187599999</v>
      </c>
      <c r="V99" s="36">
        <f>SUMIFS(СВЦЭМ!$D$39:$D$782,СВЦЭМ!$A$39:$A$782,$A99,СВЦЭМ!$B$39:$B$782,V$83)+'СЕТ СН'!$H$11+СВЦЭМ!$D$10+'СЕТ СН'!$H$6-'СЕТ СН'!$H$23</f>
        <v>2031.3048808200001</v>
      </c>
      <c r="W99" s="36">
        <f>SUMIFS(СВЦЭМ!$D$39:$D$782,СВЦЭМ!$A$39:$A$782,$A99,СВЦЭМ!$B$39:$B$782,W$83)+'СЕТ СН'!$H$11+СВЦЭМ!$D$10+'СЕТ СН'!$H$6-'СЕТ СН'!$H$23</f>
        <v>2001.1430518100001</v>
      </c>
      <c r="X99" s="36">
        <f>SUMIFS(СВЦЭМ!$D$39:$D$782,СВЦЭМ!$A$39:$A$782,$A99,СВЦЭМ!$B$39:$B$782,X$83)+'СЕТ СН'!$H$11+СВЦЭМ!$D$10+'СЕТ СН'!$H$6-'СЕТ СН'!$H$23</f>
        <v>2039.1098232300001</v>
      </c>
      <c r="Y99" s="36">
        <f>SUMIFS(СВЦЭМ!$D$39:$D$782,СВЦЭМ!$A$39:$A$782,$A99,СВЦЭМ!$B$39:$B$782,Y$83)+'СЕТ СН'!$H$11+СВЦЭМ!$D$10+'СЕТ СН'!$H$6-'СЕТ СН'!$H$23</f>
        <v>2098.1282322799998</v>
      </c>
    </row>
    <row r="100" spans="1:25" ht="15.75" x14ac:dyDescent="0.2">
      <c r="A100" s="35">
        <f t="shared" si="2"/>
        <v>45429</v>
      </c>
      <c r="B100" s="36">
        <f>SUMIFS(СВЦЭМ!$D$39:$D$782,СВЦЭМ!$A$39:$A$782,$A100,СВЦЭМ!$B$39:$B$782,B$83)+'СЕТ СН'!$H$11+СВЦЭМ!$D$10+'СЕТ СН'!$H$6-'СЕТ СН'!$H$23</f>
        <v>2082.3485581699997</v>
      </c>
      <c r="C100" s="36">
        <f>SUMIFS(СВЦЭМ!$D$39:$D$782,СВЦЭМ!$A$39:$A$782,$A100,СВЦЭМ!$B$39:$B$782,C$83)+'СЕТ СН'!$H$11+СВЦЭМ!$D$10+'СЕТ СН'!$H$6-'СЕТ СН'!$H$23</f>
        <v>2109.4806306999999</v>
      </c>
      <c r="D100" s="36">
        <f>SUMIFS(СВЦЭМ!$D$39:$D$782,СВЦЭМ!$A$39:$A$782,$A100,СВЦЭМ!$B$39:$B$782,D$83)+'СЕТ СН'!$H$11+СВЦЭМ!$D$10+'СЕТ СН'!$H$6-'СЕТ СН'!$H$23</f>
        <v>2115.7331955700001</v>
      </c>
      <c r="E100" s="36">
        <f>SUMIFS(СВЦЭМ!$D$39:$D$782,СВЦЭМ!$A$39:$A$782,$A100,СВЦЭМ!$B$39:$B$782,E$83)+'СЕТ СН'!$H$11+СВЦЭМ!$D$10+'СЕТ СН'!$H$6-'СЕТ СН'!$H$23</f>
        <v>2197.5218446600002</v>
      </c>
      <c r="F100" s="36">
        <f>SUMIFS(СВЦЭМ!$D$39:$D$782,СВЦЭМ!$A$39:$A$782,$A100,СВЦЭМ!$B$39:$B$782,F$83)+'СЕТ СН'!$H$11+СВЦЭМ!$D$10+'СЕТ СН'!$H$6-'СЕТ СН'!$H$23</f>
        <v>2217.8733245900003</v>
      </c>
      <c r="G100" s="36">
        <f>SUMIFS(СВЦЭМ!$D$39:$D$782,СВЦЭМ!$A$39:$A$782,$A100,СВЦЭМ!$B$39:$B$782,G$83)+'СЕТ СН'!$H$11+СВЦЭМ!$D$10+'СЕТ СН'!$H$6-'СЕТ СН'!$H$23</f>
        <v>2185.4126149200001</v>
      </c>
      <c r="H100" s="36">
        <f>SUMIFS(СВЦЭМ!$D$39:$D$782,СВЦЭМ!$A$39:$A$782,$A100,СВЦЭМ!$B$39:$B$782,H$83)+'СЕТ СН'!$H$11+СВЦЭМ!$D$10+'СЕТ СН'!$H$6-'СЕТ СН'!$H$23</f>
        <v>2165.2170844699999</v>
      </c>
      <c r="I100" s="36">
        <f>SUMIFS(СВЦЭМ!$D$39:$D$782,СВЦЭМ!$A$39:$A$782,$A100,СВЦЭМ!$B$39:$B$782,I$83)+'СЕТ СН'!$H$11+СВЦЭМ!$D$10+'СЕТ СН'!$H$6-'СЕТ СН'!$H$23</f>
        <v>2177.5681183699999</v>
      </c>
      <c r="J100" s="36">
        <f>SUMIFS(СВЦЭМ!$D$39:$D$782,СВЦЭМ!$A$39:$A$782,$A100,СВЦЭМ!$B$39:$B$782,J$83)+'СЕТ СН'!$H$11+СВЦЭМ!$D$10+'СЕТ СН'!$H$6-'СЕТ СН'!$H$23</f>
        <v>2118.0477761900001</v>
      </c>
      <c r="K100" s="36">
        <f>SUMIFS(СВЦЭМ!$D$39:$D$782,СВЦЭМ!$A$39:$A$782,$A100,СВЦЭМ!$B$39:$B$782,K$83)+'СЕТ СН'!$H$11+СВЦЭМ!$D$10+'СЕТ СН'!$H$6-'СЕТ СН'!$H$23</f>
        <v>2105.3880862400001</v>
      </c>
      <c r="L100" s="36">
        <f>SUMIFS(СВЦЭМ!$D$39:$D$782,СВЦЭМ!$A$39:$A$782,$A100,СВЦЭМ!$B$39:$B$782,L$83)+'СЕТ СН'!$H$11+СВЦЭМ!$D$10+'СЕТ СН'!$H$6-'СЕТ СН'!$H$23</f>
        <v>2089.34320385</v>
      </c>
      <c r="M100" s="36">
        <f>SUMIFS(СВЦЭМ!$D$39:$D$782,СВЦЭМ!$A$39:$A$782,$A100,СВЦЭМ!$B$39:$B$782,M$83)+'СЕТ СН'!$H$11+СВЦЭМ!$D$10+'СЕТ СН'!$H$6-'СЕТ СН'!$H$23</f>
        <v>2123.8773993499999</v>
      </c>
      <c r="N100" s="36">
        <f>SUMIFS(СВЦЭМ!$D$39:$D$782,СВЦЭМ!$A$39:$A$782,$A100,СВЦЭМ!$B$39:$B$782,N$83)+'СЕТ СН'!$H$11+СВЦЭМ!$D$10+'СЕТ СН'!$H$6-'СЕТ СН'!$H$23</f>
        <v>2128.6186564499999</v>
      </c>
      <c r="O100" s="36">
        <f>SUMIFS(СВЦЭМ!$D$39:$D$782,СВЦЭМ!$A$39:$A$782,$A100,СВЦЭМ!$B$39:$B$782,O$83)+'СЕТ СН'!$H$11+СВЦЭМ!$D$10+'СЕТ СН'!$H$6-'СЕТ СН'!$H$23</f>
        <v>2144.0962049600003</v>
      </c>
      <c r="P100" s="36">
        <f>SUMIFS(СВЦЭМ!$D$39:$D$782,СВЦЭМ!$A$39:$A$782,$A100,СВЦЭМ!$B$39:$B$782,P$83)+'СЕТ СН'!$H$11+СВЦЭМ!$D$10+'СЕТ СН'!$H$6-'СЕТ СН'!$H$23</f>
        <v>2150.0062151800003</v>
      </c>
      <c r="Q100" s="36">
        <f>SUMIFS(СВЦЭМ!$D$39:$D$782,СВЦЭМ!$A$39:$A$782,$A100,СВЦЭМ!$B$39:$B$782,Q$83)+'СЕТ СН'!$H$11+СВЦЭМ!$D$10+'СЕТ СН'!$H$6-'СЕТ СН'!$H$23</f>
        <v>2185.9890047899999</v>
      </c>
      <c r="R100" s="36">
        <f>SUMIFS(СВЦЭМ!$D$39:$D$782,СВЦЭМ!$A$39:$A$782,$A100,СВЦЭМ!$B$39:$B$782,R$83)+'СЕТ СН'!$H$11+СВЦЭМ!$D$10+'СЕТ СН'!$H$6-'СЕТ СН'!$H$23</f>
        <v>2195.4431956600001</v>
      </c>
      <c r="S100" s="36">
        <f>SUMIFS(СВЦЭМ!$D$39:$D$782,СВЦЭМ!$A$39:$A$782,$A100,СВЦЭМ!$B$39:$B$782,S$83)+'СЕТ СН'!$H$11+СВЦЭМ!$D$10+'СЕТ СН'!$H$6-'СЕТ СН'!$H$23</f>
        <v>2177.7918026400002</v>
      </c>
      <c r="T100" s="36">
        <f>SUMIFS(СВЦЭМ!$D$39:$D$782,СВЦЭМ!$A$39:$A$782,$A100,СВЦЭМ!$B$39:$B$782,T$83)+'СЕТ СН'!$H$11+СВЦЭМ!$D$10+'СЕТ СН'!$H$6-'СЕТ СН'!$H$23</f>
        <v>2131.3516843299999</v>
      </c>
      <c r="U100" s="36">
        <f>SUMIFS(СВЦЭМ!$D$39:$D$782,СВЦЭМ!$A$39:$A$782,$A100,СВЦЭМ!$B$39:$B$782,U$83)+'СЕТ СН'!$H$11+СВЦЭМ!$D$10+'СЕТ СН'!$H$6-'СЕТ СН'!$H$23</f>
        <v>2123.96709745</v>
      </c>
      <c r="V100" s="36">
        <f>SUMIFS(СВЦЭМ!$D$39:$D$782,СВЦЭМ!$A$39:$A$782,$A100,СВЦЭМ!$B$39:$B$782,V$83)+'СЕТ СН'!$H$11+СВЦЭМ!$D$10+'СЕТ СН'!$H$6-'СЕТ СН'!$H$23</f>
        <v>2107.4342740000002</v>
      </c>
      <c r="W100" s="36">
        <f>SUMIFS(СВЦЭМ!$D$39:$D$782,СВЦЭМ!$A$39:$A$782,$A100,СВЦЭМ!$B$39:$B$782,W$83)+'СЕТ СН'!$H$11+СВЦЭМ!$D$10+'СЕТ СН'!$H$6-'СЕТ СН'!$H$23</f>
        <v>2073.02239315</v>
      </c>
      <c r="X100" s="36">
        <f>SUMIFS(СВЦЭМ!$D$39:$D$782,СВЦЭМ!$A$39:$A$782,$A100,СВЦЭМ!$B$39:$B$782,X$83)+'СЕТ СН'!$H$11+СВЦЭМ!$D$10+'СЕТ СН'!$H$6-'СЕТ СН'!$H$23</f>
        <v>2111.6484127399999</v>
      </c>
      <c r="Y100" s="36">
        <f>SUMIFS(СВЦЭМ!$D$39:$D$782,СВЦЭМ!$A$39:$A$782,$A100,СВЦЭМ!$B$39:$B$782,Y$83)+'СЕТ СН'!$H$11+СВЦЭМ!$D$10+'СЕТ СН'!$H$6-'СЕТ СН'!$H$23</f>
        <v>2176.99062976</v>
      </c>
    </row>
    <row r="101" spans="1:25" ht="15.75" x14ac:dyDescent="0.2">
      <c r="A101" s="35">
        <f t="shared" si="2"/>
        <v>45430</v>
      </c>
      <c r="B101" s="36">
        <f>SUMIFS(СВЦЭМ!$D$39:$D$782,СВЦЭМ!$A$39:$A$782,$A101,СВЦЭМ!$B$39:$B$782,B$83)+'СЕТ СН'!$H$11+СВЦЭМ!$D$10+'СЕТ СН'!$H$6-'СЕТ СН'!$H$23</f>
        <v>2127.7765589999999</v>
      </c>
      <c r="C101" s="36">
        <f>SUMIFS(СВЦЭМ!$D$39:$D$782,СВЦЭМ!$A$39:$A$782,$A101,СВЦЭМ!$B$39:$B$782,C$83)+'СЕТ СН'!$H$11+СВЦЭМ!$D$10+'СЕТ СН'!$H$6-'СЕТ СН'!$H$23</f>
        <v>2207.5946376800002</v>
      </c>
      <c r="D101" s="36">
        <f>SUMIFS(СВЦЭМ!$D$39:$D$782,СВЦЭМ!$A$39:$A$782,$A101,СВЦЭМ!$B$39:$B$782,D$83)+'СЕТ СН'!$H$11+СВЦЭМ!$D$10+'СЕТ СН'!$H$6-'СЕТ СН'!$H$23</f>
        <v>2202.24222642</v>
      </c>
      <c r="E101" s="36">
        <f>SUMIFS(СВЦЭМ!$D$39:$D$782,СВЦЭМ!$A$39:$A$782,$A101,СВЦЭМ!$B$39:$B$782,E$83)+'СЕТ СН'!$H$11+СВЦЭМ!$D$10+'СЕТ СН'!$H$6-'СЕТ СН'!$H$23</f>
        <v>2222.5847252799999</v>
      </c>
      <c r="F101" s="36">
        <f>SUMIFS(СВЦЭМ!$D$39:$D$782,СВЦЭМ!$A$39:$A$782,$A101,СВЦЭМ!$B$39:$B$782,F$83)+'СЕТ СН'!$H$11+СВЦЭМ!$D$10+'СЕТ СН'!$H$6-'СЕТ СН'!$H$23</f>
        <v>2226.8349391800002</v>
      </c>
      <c r="G101" s="36">
        <f>SUMIFS(СВЦЭМ!$D$39:$D$782,СВЦЭМ!$A$39:$A$782,$A101,СВЦЭМ!$B$39:$B$782,G$83)+'СЕТ СН'!$H$11+СВЦЭМ!$D$10+'СЕТ СН'!$H$6-'СЕТ СН'!$H$23</f>
        <v>2231.6028831599997</v>
      </c>
      <c r="H101" s="36">
        <f>SUMIFS(СВЦЭМ!$D$39:$D$782,СВЦЭМ!$A$39:$A$782,$A101,СВЦЭМ!$B$39:$B$782,H$83)+'СЕТ СН'!$H$11+СВЦЭМ!$D$10+'СЕТ СН'!$H$6-'СЕТ СН'!$H$23</f>
        <v>2208.0493838499997</v>
      </c>
      <c r="I101" s="36">
        <f>SUMIFS(СВЦЭМ!$D$39:$D$782,СВЦЭМ!$A$39:$A$782,$A101,СВЦЭМ!$B$39:$B$782,I$83)+'СЕТ СН'!$H$11+СВЦЭМ!$D$10+'СЕТ СН'!$H$6-'СЕТ СН'!$H$23</f>
        <v>2176.7448905299998</v>
      </c>
      <c r="J101" s="36">
        <f>SUMIFS(СВЦЭМ!$D$39:$D$782,СВЦЭМ!$A$39:$A$782,$A101,СВЦЭМ!$B$39:$B$782,J$83)+'СЕТ СН'!$H$11+СВЦЭМ!$D$10+'СЕТ СН'!$H$6-'СЕТ СН'!$H$23</f>
        <v>2127.75851014</v>
      </c>
      <c r="K101" s="36">
        <f>SUMIFS(СВЦЭМ!$D$39:$D$782,СВЦЭМ!$A$39:$A$782,$A101,СВЦЭМ!$B$39:$B$782,K$83)+'СЕТ СН'!$H$11+СВЦЭМ!$D$10+'СЕТ СН'!$H$6-'СЕТ СН'!$H$23</f>
        <v>2103.7628221</v>
      </c>
      <c r="L101" s="36">
        <f>SUMIFS(СВЦЭМ!$D$39:$D$782,СВЦЭМ!$A$39:$A$782,$A101,СВЦЭМ!$B$39:$B$782,L$83)+'СЕТ СН'!$H$11+СВЦЭМ!$D$10+'СЕТ СН'!$H$6-'СЕТ СН'!$H$23</f>
        <v>2101.4312381700001</v>
      </c>
      <c r="M101" s="36">
        <f>SUMIFS(СВЦЭМ!$D$39:$D$782,СВЦЭМ!$A$39:$A$782,$A101,СВЦЭМ!$B$39:$B$782,M$83)+'СЕТ СН'!$H$11+СВЦЭМ!$D$10+'СЕТ СН'!$H$6-'СЕТ СН'!$H$23</f>
        <v>2128.97634776</v>
      </c>
      <c r="N101" s="36">
        <f>SUMIFS(СВЦЭМ!$D$39:$D$782,СВЦЭМ!$A$39:$A$782,$A101,СВЦЭМ!$B$39:$B$782,N$83)+'СЕТ СН'!$H$11+СВЦЭМ!$D$10+'СЕТ СН'!$H$6-'СЕТ СН'!$H$23</f>
        <v>2133.7709808</v>
      </c>
      <c r="O101" s="36">
        <f>SUMIFS(СВЦЭМ!$D$39:$D$782,СВЦЭМ!$A$39:$A$782,$A101,СВЦЭМ!$B$39:$B$782,O$83)+'СЕТ СН'!$H$11+СВЦЭМ!$D$10+'СЕТ СН'!$H$6-'СЕТ СН'!$H$23</f>
        <v>2141.0958245100001</v>
      </c>
      <c r="P101" s="36">
        <f>SUMIFS(СВЦЭМ!$D$39:$D$782,СВЦЭМ!$A$39:$A$782,$A101,СВЦЭМ!$B$39:$B$782,P$83)+'СЕТ СН'!$H$11+СВЦЭМ!$D$10+'СЕТ СН'!$H$6-'СЕТ СН'!$H$23</f>
        <v>2163.2852214300001</v>
      </c>
      <c r="Q101" s="36">
        <f>SUMIFS(СВЦЭМ!$D$39:$D$782,СВЦЭМ!$A$39:$A$782,$A101,СВЦЭМ!$B$39:$B$782,Q$83)+'СЕТ СН'!$H$11+СВЦЭМ!$D$10+'СЕТ СН'!$H$6-'СЕТ СН'!$H$23</f>
        <v>2182.0657818300001</v>
      </c>
      <c r="R101" s="36">
        <f>SUMIFS(СВЦЭМ!$D$39:$D$782,СВЦЭМ!$A$39:$A$782,$A101,СВЦЭМ!$B$39:$B$782,R$83)+'СЕТ СН'!$H$11+СВЦЭМ!$D$10+'СЕТ СН'!$H$6-'СЕТ СН'!$H$23</f>
        <v>2197.6604845299998</v>
      </c>
      <c r="S101" s="36">
        <f>SUMIFS(СВЦЭМ!$D$39:$D$782,СВЦЭМ!$A$39:$A$782,$A101,СВЦЭМ!$B$39:$B$782,S$83)+'СЕТ СН'!$H$11+СВЦЭМ!$D$10+'СЕТ СН'!$H$6-'СЕТ СН'!$H$23</f>
        <v>2191.9373696600001</v>
      </c>
      <c r="T101" s="36">
        <f>SUMIFS(СВЦЭМ!$D$39:$D$782,СВЦЭМ!$A$39:$A$782,$A101,СВЦЭМ!$B$39:$B$782,T$83)+'СЕТ СН'!$H$11+СВЦЭМ!$D$10+'СЕТ СН'!$H$6-'СЕТ СН'!$H$23</f>
        <v>2165.8750851699997</v>
      </c>
      <c r="U101" s="36">
        <f>SUMIFS(СВЦЭМ!$D$39:$D$782,СВЦЭМ!$A$39:$A$782,$A101,СВЦЭМ!$B$39:$B$782,U$83)+'СЕТ СН'!$H$11+СВЦЭМ!$D$10+'СЕТ СН'!$H$6-'СЕТ СН'!$H$23</f>
        <v>2140.7037675700003</v>
      </c>
      <c r="V101" s="36">
        <f>SUMIFS(СВЦЭМ!$D$39:$D$782,СВЦЭМ!$A$39:$A$782,$A101,СВЦЭМ!$B$39:$B$782,V$83)+'СЕТ СН'!$H$11+СВЦЭМ!$D$10+'СЕТ СН'!$H$6-'СЕТ СН'!$H$23</f>
        <v>2089.7565898399998</v>
      </c>
      <c r="W101" s="36">
        <f>SUMIFS(СВЦЭМ!$D$39:$D$782,СВЦЭМ!$A$39:$A$782,$A101,СВЦЭМ!$B$39:$B$782,W$83)+'СЕТ СН'!$H$11+СВЦЭМ!$D$10+'СЕТ СН'!$H$6-'СЕТ СН'!$H$23</f>
        <v>2046.6090993800001</v>
      </c>
      <c r="X101" s="36">
        <f>SUMIFS(СВЦЭМ!$D$39:$D$782,СВЦЭМ!$A$39:$A$782,$A101,СВЦЭМ!$B$39:$B$782,X$83)+'СЕТ СН'!$H$11+СВЦЭМ!$D$10+'СЕТ СН'!$H$6-'СЕТ СН'!$H$23</f>
        <v>2082.8725819299998</v>
      </c>
      <c r="Y101" s="36">
        <f>SUMIFS(СВЦЭМ!$D$39:$D$782,СВЦЭМ!$A$39:$A$782,$A101,СВЦЭМ!$B$39:$B$782,Y$83)+'СЕТ СН'!$H$11+СВЦЭМ!$D$10+'СЕТ СН'!$H$6-'СЕТ СН'!$H$23</f>
        <v>2156.93515527</v>
      </c>
    </row>
    <row r="102" spans="1:25" ht="15.75" x14ac:dyDescent="0.2">
      <c r="A102" s="35">
        <f t="shared" si="2"/>
        <v>45431</v>
      </c>
      <c r="B102" s="36">
        <f>SUMIFS(СВЦЭМ!$D$39:$D$782,СВЦЭМ!$A$39:$A$782,$A102,СВЦЭМ!$B$39:$B$782,B$83)+'СЕТ СН'!$H$11+СВЦЭМ!$D$10+'СЕТ СН'!$H$6-'СЕТ СН'!$H$23</f>
        <v>2201.2429612599999</v>
      </c>
      <c r="C102" s="36">
        <f>SUMIFS(СВЦЭМ!$D$39:$D$782,СВЦЭМ!$A$39:$A$782,$A102,СВЦЭМ!$B$39:$B$782,C$83)+'СЕТ СН'!$H$11+СВЦЭМ!$D$10+'СЕТ СН'!$H$6-'СЕТ СН'!$H$23</f>
        <v>2221.2030779699999</v>
      </c>
      <c r="D102" s="36">
        <f>SUMIFS(СВЦЭМ!$D$39:$D$782,СВЦЭМ!$A$39:$A$782,$A102,СВЦЭМ!$B$39:$B$782,D$83)+'СЕТ СН'!$H$11+СВЦЭМ!$D$10+'СЕТ СН'!$H$6-'СЕТ СН'!$H$23</f>
        <v>2251.0021024099997</v>
      </c>
      <c r="E102" s="36">
        <f>SUMIFS(СВЦЭМ!$D$39:$D$782,СВЦЭМ!$A$39:$A$782,$A102,СВЦЭМ!$B$39:$B$782,E$83)+'СЕТ СН'!$H$11+СВЦЭМ!$D$10+'СЕТ СН'!$H$6-'СЕТ СН'!$H$23</f>
        <v>2273.5844244099999</v>
      </c>
      <c r="F102" s="36">
        <f>SUMIFS(СВЦЭМ!$D$39:$D$782,СВЦЭМ!$A$39:$A$782,$A102,СВЦЭМ!$B$39:$B$782,F$83)+'СЕТ СН'!$H$11+СВЦЭМ!$D$10+'СЕТ СН'!$H$6-'СЕТ СН'!$H$23</f>
        <v>2274.7929295499998</v>
      </c>
      <c r="G102" s="36">
        <f>SUMIFS(СВЦЭМ!$D$39:$D$782,СВЦЭМ!$A$39:$A$782,$A102,СВЦЭМ!$B$39:$B$782,G$83)+'СЕТ СН'!$H$11+СВЦЭМ!$D$10+'СЕТ СН'!$H$6-'СЕТ СН'!$H$23</f>
        <v>2257.2895786600002</v>
      </c>
      <c r="H102" s="36">
        <f>SUMIFS(СВЦЭМ!$D$39:$D$782,СВЦЭМ!$A$39:$A$782,$A102,СВЦЭМ!$B$39:$B$782,H$83)+'СЕТ СН'!$H$11+СВЦЭМ!$D$10+'СЕТ СН'!$H$6-'СЕТ СН'!$H$23</f>
        <v>2272.9409248299999</v>
      </c>
      <c r="I102" s="36">
        <f>SUMIFS(СВЦЭМ!$D$39:$D$782,СВЦЭМ!$A$39:$A$782,$A102,СВЦЭМ!$B$39:$B$782,I$83)+'СЕТ СН'!$H$11+СВЦЭМ!$D$10+'СЕТ СН'!$H$6-'СЕТ СН'!$H$23</f>
        <v>2239.13210587</v>
      </c>
      <c r="J102" s="36">
        <f>SUMIFS(СВЦЭМ!$D$39:$D$782,СВЦЭМ!$A$39:$A$782,$A102,СВЦЭМ!$B$39:$B$782,J$83)+'СЕТ СН'!$H$11+СВЦЭМ!$D$10+'СЕТ СН'!$H$6-'СЕТ СН'!$H$23</f>
        <v>2141.41488544</v>
      </c>
      <c r="K102" s="36">
        <f>SUMIFS(СВЦЭМ!$D$39:$D$782,СВЦЭМ!$A$39:$A$782,$A102,СВЦЭМ!$B$39:$B$782,K$83)+'СЕТ СН'!$H$11+СВЦЭМ!$D$10+'СЕТ СН'!$H$6-'СЕТ СН'!$H$23</f>
        <v>2083.9832269200001</v>
      </c>
      <c r="L102" s="36">
        <f>SUMIFS(СВЦЭМ!$D$39:$D$782,СВЦЭМ!$A$39:$A$782,$A102,СВЦЭМ!$B$39:$B$782,L$83)+'СЕТ СН'!$H$11+СВЦЭМ!$D$10+'СЕТ СН'!$H$6-'СЕТ СН'!$H$23</f>
        <v>2070.3464493399997</v>
      </c>
      <c r="M102" s="36">
        <f>SUMIFS(СВЦЭМ!$D$39:$D$782,СВЦЭМ!$A$39:$A$782,$A102,СВЦЭМ!$B$39:$B$782,M$83)+'СЕТ СН'!$H$11+СВЦЭМ!$D$10+'СЕТ СН'!$H$6-'СЕТ СН'!$H$23</f>
        <v>2080.4563633600001</v>
      </c>
      <c r="N102" s="36">
        <f>SUMIFS(СВЦЭМ!$D$39:$D$782,СВЦЭМ!$A$39:$A$782,$A102,СВЦЭМ!$B$39:$B$782,N$83)+'СЕТ СН'!$H$11+СВЦЭМ!$D$10+'СЕТ СН'!$H$6-'СЕТ СН'!$H$23</f>
        <v>2076.8570994399997</v>
      </c>
      <c r="O102" s="36">
        <f>SUMIFS(СВЦЭМ!$D$39:$D$782,СВЦЭМ!$A$39:$A$782,$A102,СВЦЭМ!$B$39:$B$782,O$83)+'СЕТ СН'!$H$11+СВЦЭМ!$D$10+'СЕТ СН'!$H$6-'СЕТ СН'!$H$23</f>
        <v>2078.17301765</v>
      </c>
      <c r="P102" s="36">
        <f>SUMIFS(СВЦЭМ!$D$39:$D$782,СВЦЭМ!$A$39:$A$782,$A102,СВЦЭМ!$B$39:$B$782,P$83)+'СЕТ СН'!$H$11+СВЦЭМ!$D$10+'СЕТ СН'!$H$6-'СЕТ СН'!$H$23</f>
        <v>2096.2655507199997</v>
      </c>
      <c r="Q102" s="36">
        <f>SUMIFS(СВЦЭМ!$D$39:$D$782,СВЦЭМ!$A$39:$A$782,$A102,СВЦЭМ!$B$39:$B$782,Q$83)+'СЕТ СН'!$H$11+СВЦЭМ!$D$10+'СЕТ СН'!$H$6-'СЕТ СН'!$H$23</f>
        <v>2118.6810785799998</v>
      </c>
      <c r="R102" s="36">
        <f>SUMIFS(СВЦЭМ!$D$39:$D$782,СВЦЭМ!$A$39:$A$782,$A102,СВЦЭМ!$B$39:$B$782,R$83)+'СЕТ СН'!$H$11+СВЦЭМ!$D$10+'СЕТ СН'!$H$6-'СЕТ СН'!$H$23</f>
        <v>2122.0865064199998</v>
      </c>
      <c r="S102" s="36">
        <f>SUMIFS(СВЦЭМ!$D$39:$D$782,СВЦЭМ!$A$39:$A$782,$A102,СВЦЭМ!$B$39:$B$782,S$83)+'СЕТ СН'!$H$11+СВЦЭМ!$D$10+'СЕТ СН'!$H$6-'СЕТ СН'!$H$23</f>
        <v>2108.6675161600001</v>
      </c>
      <c r="T102" s="36">
        <f>SUMIFS(СВЦЭМ!$D$39:$D$782,СВЦЭМ!$A$39:$A$782,$A102,СВЦЭМ!$B$39:$B$782,T$83)+'СЕТ СН'!$H$11+СВЦЭМ!$D$10+'СЕТ СН'!$H$6-'СЕТ СН'!$H$23</f>
        <v>2089.3504385400001</v>
      </c>
      <c r="U102" s="36">
        <f>SUMIFS(СВЦЭМ!$D$39:$D$782,СВЦЭМ!$A$39:$A$782,$A102,СВЦЭМ!$B$39:$B$782,U$83)+'СЕТ СН'!$H$11+СВЦЭМ!$D$10+'СЕТ СН'!$H$6-'СЕТ СН'!$H$23</f>
        <v>2086.9781620499998</v>
      </c>
      <c r="V102" s="36">
        <f>SUMIFS(СВЦЭМ!$D$39:$D$782,СВЦЭМ!$A$39:$A$782,$A102,СВЦЭМ!$B$39:$B$782,V$83)+'СЕТ СН'!$H$11+СВЦЭМ!$D$10+'СЕТ СН'!$H$6-'СЕТ СН'!$H$23</f>
        <v>2079.3261910599999</v>
      </c>
      <c r="W102" s="36">
        <f>SUMIFS(СВЦЭМ!$D$39:$D$782,СВЦЭМ!$A$39:$A$782,$A102,СВЦЭМ!$B$39:$B$782,W$83)+'СЕТ СН'!$H$11+СВЦЭМ!$D$10+'СЕТ СН'!$H$6-'СЕТ СН'!$H$23</f>
        <v>2041.8155333899999</v>
      </c>
      <c r="X102" s="36">
        <f>SUMIFS(СВЦЭМ!$D$39:$D$782,СВЦЭМ!$A$39:$A$782,$A102,СВЦЭМ!$B$39:$B$782,X$83)+'СЕТ СН'!$H$11+СВЦЭМ!$D$10+'СЕТ СН'!$H$6-'СЕТ СН'!$H$23</f>
        <v>2081.27628112</v>
      </c>
      <c r="Y102" s="36">
        <f>SUMIFS(СВЦЭМ!$D$39:$D$782,СВЦЭМ!$A$39:$A$782,$A102,СВЦЭМ!$B$39:$B$782,Y$83)+'СЕТ СН'!$H$11+СВЦЭМ!$D$10+'СЕТ СН'!$H$6-'СЕТ СН'!$H$23</f>
        <v>2114.0643009200003</v>
      </c>
    </row>
    <row r="103" spans="1:25" ht="15.75" x14ac:dyDescent="0.2">
      <c r="A103" s="35">
        <f t="shared" si="2"/>
        <v>45432</v>
      </c>
      <c r="B103" s="36">
        <f>SUMIFS(СВЦЭМ!$D$39:$D$782,СВЦЭМ!$A$39:$A$782,$A103,СВЦЭМ!$B$39:$B$782,B$83)+'СЕТ СН'!$H$11+СВЦЭМ!$D$10+'СЕТ СН'!$H$6-'СЕТ СН'!$H$23</f>
        <v>2138.6793370200003</v>
      </c>
      <c r="C103" s="36">
        <f>SUMIFS(СВЦЭМ!$D$39:$D$782,СВЦЭМ!$A$39:$A$782,$A103,СВЦЭМ!$B$39:$B$782,C$83)+'СЕТ СН'!$H$11+СВЦЭМ!$D$10+'СЕТ СН'!$H$6-'СЕТ СН'!$H$23</f>
        <v>2236.88021424</v>
      </c>
      <c r="D103" s="36">
        <f>SUMIFS(СВЦЭМ!$D$39:$D$782,СВЦЭМ!$A$39:$A$782,$A103,СВЦЭМ!$B$39:$B$782,D$83)+'СЕТ СН'!$H$11+СВЦЭМ!$D$10+'СЕТ СН'!$H$6-'СЕТ СН'!$H$23</f>
        <v>2239.6009369599997</v>
      </c>
      <c r="E103" s="36">
        <f>SUMIFS(СВЦЭМ!$D$39:$D$782,СВЦЭМ!$A$39:$A$782,$A103,СВЦЭМ!$B$39:$B$782,E$83)+'СЕТ СН'!$H$11+СВЦЭМ!$D$10+'СЕТ СН'!$H$6-'СЕТ СН'!$H$23</f>
        <v>2303.12087225</v>
      </c>
      <c r="F103" s="36">
        <f>SUMIFS(СВЦЭМ!$D$39:$D$782,СВЦЭМ!$A$39:$A$782,$A103,СВЦЭМ!$B$39:$B$782,F$83)+'СЕТ СН'!$H$11+СВЦЭМ!$D$10+'СЕТ СН'!$H$6-'СЕТ СН'!$H$23</f>
        <v>2300.3593169799997</v>
      </c>
      <c r="G103" s="36">
        <f>SUMIFS(СВЦЭМ!$D$39:$D$782,СВЦЭМ!$A$39:$A$782,$A103,СВЦЭМ!$B$39:$B$782,G$83)+'СЕТ СН'!$H$11+СВЦЭМ!$D$10+'СЕТ СН'!$H$6-'СЕТ СН'!$H$23</f>
        <v>2256.3604264400001</v>
      </c>
      <c r="H103" s="36">
        <f>SUMIFS(СВЦЭМ!$D$39:$D$782,СВЦЭМ!$A$39:$A$782,$A103,СВЦЭМ!$B$39:$B$782,H$83)+'СЕТ СН'!$H$11+СВЦЭМ!$D$10+'СЕТ СН'!$H$6-'СЕТ СН'!$H$23</f>
        <v>2199.9488977399997</v>
      </c>
      <c r="I103" s="36">
        <f>SUMIFS(СВЦЭМ!$D$39:$D$782,СВЦЭМ!$A$39:$A$782,$A103,СВЦЭМ!$B$39:$B$782,I$83)+'СЕТ СН'!$H$11+СВЦЭМ!$D$10+'СЕТ СН'!$H$6-'СЕТ СН'!$H$23</f>
        <v>2131.74911032</v>
      </c>
      <c r="J103" s="36">
        <f>SUMIFS(СВЦЭМ!$D$39:$D$782,СВЦЭМ!$A$39:$A$782,$A103,СВЦЭМ!$B$39:$B$782,J$83)+'СЕТ СН'!$H$11+СВЦЭМ!$D$10+'СЕТ СН'!$H$6-'СЕТ СН'!$H$23</f>
        <v>2083.5657649599998</v>
      </c>
      <c r="K103" s="36">
        <f>SUMIFS(СВЦЭМ!$D$39:$D$782,СВЦЭМ!$A$39:$A$782,$A103,СВЦЭМ!$B$39:$B$782,K$83)+'СЕТ СН'!$H$11+СВЦЭМ!$D$10+'СЕТ СН'!$H$6-'СЕТ СН'!$H$23</f>
        <v>2080.1092996799998</v>
      </c>
      <c r="L103" s="36">
        <f>SUMIFS(СВЦЭМ!$D$39:$D$782,СВЦЭМ!$A$39:$A$782,$A103,СВЦЭМ!$B$39:$B$782,L$83)+'СЕТ СН'!$H$11+СВЦЭМ!$D$10+'СЕТ СН'!$H$6-'СЕТ СН'!$H$23</f>
        <v>2067.8967616999998</v>
      </c>
      <c r="M103" s="36">
        <f>SUMIFS(СВЦЭМ!$D$39:$D$782,СВЦЭМ!$A$39:$A$782,$A103,СВЦЭМ!$B$39:$B$782,M$83)+'СЕТ СН'!$H$11+СВЦЭМ!$D$10+'СЕТ СН'!$H$6-'СЕТ СН'!$H$23</f>
        <v>2080.49608756</v>
      </c>
      <c r="N103" s="36">
        <f>SUMIFS(СВЦЭМ!$D$39:$D$782,СВЦЭМ!$A$39:$A$782,$A103,СВЦЭМ!$B$39:$B$782,N$83)+'СЕТ СН'!$H$11+СВЦЭМ!$D$10+'СЕТ СН'!$H$6-'СЕТ СН'!$H$23</f>
        <v>2092.8039342000002</v>
      </c>
      <c r="O103" s="36">
        <f>SUMIFS(СВЦЭМ!$D$39:$D$782,СВЦЭМ!$A$39:$A$782,$A103,СВЦЭМ!$B$39:$B$782,O$83)+'СЕТ СН'!$H$11+СВЦЭМ!$D$10+'СЕТ СН'!$H$6-'СЕТ СН'!$H$23</f>
        <v>2091.4474537900001</v>
      </c>
      <c r="P103" s="36">
        <f>SUMIFS(СВЦЭМ!$D$39:$D$782,СВЦЭМ!$A$39:$A$782,$A103,СВЦЭМ!$B$39:$B$782,P$83)+'СЕТ СН'!$H$11+СВЦЭМ!$D$10+'СЕТ СН'!$H$6-'СЕТ СН'!$H$23</f>
        <v>2104.2525531000001</v>
      </c>
      <c r="Q103" s="36">
        <f>SUMIFS(СВЦЭМ!$D$39:$D$782,СВЦЭМ!$A$39:$A$782,$A103,СВЦЭМ!$B$39:$B$782,Q$83)+'СЕТ СН'!$H$11+СВЦЭМ!$D$10+'СЕТ СН'!$H$6-'СЕТ СН'!$H$23</f>
        <v>2110.7396298799999</v>
      </c>
      <c r="R103" s="36">
        <f>SUMIFS(СВЦЭМ!$D$39:$D$782,СВЦЭМ!$A$39:$A$782,$A103,СВЦЭМ!$B$39:$B$782,R$83)+'СЕТ СН'!$H$11+СВЦЭМ!$D$10+'СЕТ СН'!$H$6-'СЕТ СН'!$H$23</f>
        <v>2117.0167213899999</v>
      </c>
      <c r="S103" s="36">
        <f>SUMIFS(СВЦЭМ!$D$39:$D$782,СВЦЭМ!$A$39:$A$782,$A103,СВЦЭМ!$B$39:$B$782,S$83)+'СЕТ СН'!$H$11+СВЦЭМ!$D$10+'СЕТ СН'!$H$6-'СЕТ СН'!$H$23</f>
        <v>2103.9389950100003</v>
      </c>
      <c r="T103" s="36">
        <f>SUMIFS(СВЦЭМ!$D$39:$D$782,СВЦЭМ!$A$39:$A$782,$A103,СВЦЭМ!$B$39:$B$782,T$83)+'СЕТ СН'!$H$11+СВЦЭМ!$D$10+'СЕТ СН'!$H$6-'СЕТ СН'!$H$23</f>
        <v>2084.68328879</v>
      </c>
      <c r="U103" s="36">
        <f>SUMIFS(СВЦЭМ!$D$39:$D$782,СВЦЭМ!$A$39:$A$782,$A103,СВЦЭМ!$B$39:$B$782,U$83)+'СЕТ СН'!$H$11+СВЦЭМ!$D$10+'СЕТ СН'!$H$6-'СЕТ СН'!$H$23</f>
        <v>2090.66591475</v>
      </c>
      <c r="V103" s="36">
        <f>SUMIFS(СВЦЭМ!$D$39:$D$782,СВЦЭМ!$A$39:$A$782,$A103,СВЦЭМ!$B$39:$B$782,V$83)+'СЕТ СН'!$H$11+СВЦЭМ!$D$10+'СЕТ СН'!$H$6-'СЕТ СН'!$H$23</f>
        <v>2078.4933614199999</v>
      </c>
      <c r="W103" s="36">
        <f>SUMIFS(СВЦЭМ!$D$39:$D$782,СВЦЭМ!$A$39:$A$782,$A103,СВЦЭМ!$B$39:$B$782,W$83)+'СЕТ СН'!$H$11+СВЦЭМ!$D$10+'СЕТ СН'!$H$6-'СЕТ СН'!$H$23</f>
        <v>2039.82208801</v>
      </c>
      <c r="X103" s="36">
        <f>SUMIFS(СВЦЭМ!$D$39:$D$782,СВЦЭМ!$A$39:$A$782,$A103,СВЦЭМ!$B$39:$B$782,X$83)+'СЕТ СН'!$H$11+СВЦЭМ!$D$10+'СЕТ СН'!$H$6-'СЕТ СН'!$H$23</f>
        <v>2067.9718821300003</v>
      </c>
      <c r="Y103" s="36">
        <f>SUMIFS(СВЦЭМ!$D$39:$D$782,СВЦЭМ!$A$39:$A$782,$A103,СВЦЭМ!$B$39:$B$782,Y$83)+'СЕТ СН'!$H$11+СВЦЭМ!$D$10+'СЕТ СН'!$H$6-'СЕТ СН'!$H$23</f>
        <v>2109.9823738200002</v>
      </c>
    </row>
    <row r="104" spans="1:25" ht="15.75" x14ac:dyDescent="0.2">
      <c r="A104" s="35">
        <f t="shared" si="2"/>
        <v>45433</v>
      </c>
      <c r="B104" s="36">
        <f>SUMIFS(СВЦЭМ!$D$39:$D$782,СВЦЭМ!$A$39:$A$782,$A104,СВЦЭМ!$B$39:$B$782,B$83)+'СЕТ СН'!$H$11+СВЦЭМ!$D$10+'СЕТ СН'!$H$6-'СЕТ СН'!$H$23</f>
        <v>2089.1240883199998</v>
      </c>
      <c r="C104" s="36">
        <f>SUMIFS(СВЦЭМ!$D$39:$D$782,СВЦЭМ!$A$39:$A$782,$A104,СВЦЭМ!$B$39:$B$782,C$83)+'СЕТ СН'!$H$11+СВЦЭМ!$D$10+'СЕТ СН'!$H$6-'СЕТ СН'!$H$23</f>
        <v>2198.1364016899997</v>
      </c>
      <c r="D104" s="36">
        <f>SUMIFS(СВЦЭМ!$D$39:$D$782,СВЦЭМ!$A$39:$A$782,$A104,СВЦЭМ!$B$39:$B$782,D$83)+'СЕТ СН'!$H$11+СВЦЭМ!$D$10+'СЕТ СН'!$H$6-'СЕТ СН'!$H$23</f>
        <v>2209.3443250999999</v>
      </c>
      <c r="E104" s="36">
        <f>SUMIFS(СВЦЭМ!$D$39:$D$782,СВЦЭМ!$A$39:$A$782,$A104,СВЦЭМ!$B$39:$B$782,E$83)+'СЕТ СН'!$H$11+СВЦЭМ!$D$10+'СЕТ СН'!$H$6-'СЕТ СН'!$H$23</f>
        <v>2267.5965940999999</v>
      </c>
      <c r="F104" s="36">
        <f>SUMIFS(СВЦЭМ!$D$39:$D$782,СВЦЭМ!$A$39:$A$782,$A104,СВЦЭМ!$B$39:$B$782,F$83)+'СЕТ СН'!$H$11+СВЦЭМ!$D$10+'СЕТ СН'!$H$6-'СЕТ СН'!$H$23</f>
        <v>2260.9958493300001</v>
      </c>
      <c r="G104" s="36">
        <f>SUMIFS(СВЦЭМ!$D$39:$D$782,СВЦЭМ!$A$39:$A$782,$A104,СВЦЭМ!$B$39:$B$782,G$83)+'СЕТ СН'!$H$11+СВЦЭМ!$D$10+'СЕТ СН'!$H$6-'СЕТ СН'!$H$23</f>
        <v>2219.4520247400001</v>
      </c>
      <c r="H104" s="36">
        <f>SUMIFS(СВЦЭМ!$D$39:$D$782,СВЦЭМ!$A$39:$A$782,$A104,СВЦЭМ!$B$39:$B$782,H$83)+'СЕТ СН'!$H$11+СВЦЭМ!$D$10+'СЕТ СН'!$H$6-'СЕТ СН'!$H$23</f>
        <v>2126.6072258899999</v>
      </c>
      <c r="I104" s="36">
        <f>SUMIFS(СВЦЭМ!$D$39:$D$782,СВЦЭМ!$A$39:$A$782,$A104,СВЦЭМ!$B$39:$B$782,I$83)+'СЕТ СН'!$H$11+СВЦЭМ!$D$10+'СЕТ СН'!$H$6-'СЕТ СН'!$H$23</f>
        <v>2087.4585738799997</v>
      </c>
      <c r="J104" s="36">
        <f>SUMIFS(СВЦЭМ!$D$39:$D$782,СВЦЭМ!$A$39:$A$782,$A104,СВЦЭМ!$B$39:$B$782,J$83)+'СЕТ СН'!$H$11+СВЦЭМ!$D$10+'СЕТ СН'!$H$6-'СЕТ СН'!$H$23</f>
        <v>2082.9761601600003</v>
      </c>
      <c r="K104" s="36">
        <f>SUMIFS(СВЦЭМ!$D$39:$D$782,СВЦЭМ!$A$39:$A$782,$A104,СВЦЭМ!$B$39:$B$782,K$83)+'СЕТ СН'!$H$11+СВЦЭМ!$D$10+'СЕТ СН'!$H$6-'СЕТ СН'!$H$23</f>
        <v>2089.2228492200002</v>
      </c>
      <c r="L104" s="36">
        <f>SUMIFS(СВЦЭМ!$D$39:$D$782,СВЦЭМ!$A$39:$A$782,$A104,СВЦЭМ!$B$39:$B$782,L$83)+'СЕТ СН'!$H$11+СВЦЭМ!$D$10+'СЕТ СН'!$H$6-'СЕТ СН'!$H$23</f>
        <v>2060.2194791699999</v>
      </c>
      <c r="M104" s="36">
        <f>SUMIFS(СВЦЭМ!$D$39:$D$782,СВЦЭМ!$A$39:$A$782,$A104,СВЦЭМ!$B$39:$B$782,M$83)+'СЕТ СН'!$H$11+СВЦЭМ!$D$10+'СЕТ СН'!$H$6-'СЕТ СН'!$H$23</f>
        <v>2061.0055786900002</v>
      </c>
      <c r="N104" s="36">
        <f>SUMIFS(СВЦЭМ!$D$39:$D$782,СВЦЭМ!$A$39:$A$782,$A104,СВЦЭМ!$B$39:$B$782,N$83)+'СЕТ СН'!$H$11+СВЦЭМ!$D$10+'СЕТ СН'!$H$6-'СЕТ СН'!$H$23</f>
        <v>2034.1182810800001</v>
      </c>
      <c r="O104" s="36">
        <f>SUMIFS(СВЦЭМ!$D$39:$D$782,СВЦЭМ!$A$39:$A$782,$A104,СВЦЭМ!$B$39:$B$782,O$83)+'СЕТ СН'!$H$11+СВЦЭМ!$D$10+'СЕТ СН'!$H$6-'СЕТ СН'!$H$23</f>
        <v>2042.2348516699999</v>
      </c>
      <c r="P104" s="36">
        <f>SUMIFS(СВЦЭМ!$D$39:$D$782,СВЦЭМ!$A$39:$A$782,$A104,СВЦЭМ!$B$39:$B$782,P$83)+'СЕТ СН'!$H$11+СВЦЭМ!$D$10+'СЕТ СН'!$H$6-'СЕТ СН'!$H$23</f>
        <v>2041.09812962</v>
      </c>
      <c r="Q104" s="36">
        <f>SUMIFS(СВЦЭМ!$D$39:$D$782,СВЦЭМ!$A$39:$A$782,$A104,СВЦЭМ!$B$39:$B$782,Q$83)+'СЕТ СН'!$H$11+СВЦЭМ!$D$10+'СЕТ СН'!$H$6-'СЕТ СН'!$H$23</f>
        <v>2049.3192660899999</v>
      </c>
      <c r="R104" s="36">
        <f>SUMIFS(СВЦЭМ!$D$39:$D$782,СВЦЭМ!$A$39:$A$782,$A104,СВЦЭМ!$B$39:$B$782,R$83)+'СЕТ СН'!$H$11+СВЦЭМ!$D$10+'СЕТ СН'!$H$6-'СЕТ СН'!$H$23</f>
        <v>2048.8326082599997</v>
      </c>
      <c r="S104" s="36">
        <f>SUMIFS(СВЦЭМ!$D$39:$D$782,СВЦЭМ!$A$39:$A$782,$A104,СВЦЭМ!$B$39:$B$782,S$83)+'СЕТ СН'!$H$11+СВЦЭМ!$D$10+'СЕТ СН'!$H$6-'СЕТ СН'!$H$23</f>
        <v>2055.1051957600002</v>
      </c>
      <c r="T104" s="36">
        <f>SUMIFS(СВЦЭМ!$D$39:$D$782,СВЦЭМ!$A$39:$A$782,$A104,СВЦЭМ!$B$39:$B$782,T$83)+'СЕТ СН'!$H$11+СВЦЭМ!$D$10+'СЕТ СН'!$H$6-'СЕТ СН'!$H$23</f>
        <v>2051.6702859100001</v>
      </c>
      <c r="U104" s="36">
        <f>SUMIFS(СВЦЭМ!$D$39:$D$782,СВЦЭМ!$A$39:$A$782,$A104,СВЦЭМ!$B$39:$B$782,U$83)+'СЕТ СН'!$H$11+СВЦЭМ!$D$10+'СЕТ СН'!$H$6-'СЕТ СН'!$H$23</f>
        <v>2057.7733286800003</v>
      </c>
      <c r="V104" s="36">
        <f>SUMIFS(СВЦЭМ!$D$39:$D$782,СВЦЭМ!$A$39:$A$782,$A104,СВЦЭМ!$B$39:$B$782,V$83)+'СЕТ СН'!$H$11+СВЦЭМ!$D$10+'СЕТ СН'!$H$6-'СЕТ СН'!$H$23</f>
        <v>2036.14458694</v>
      </c>
      <c r="W104" s="36">
        <f>SUMIFS(СВЦЭМ!$D$39:$D$782,СВЦЭМ!$A$39:$A$782,$A104,СВЦЭМ!$B$39:$B$782,W$83)+'СЕТ СН'!$H$11+СВЦЭМ!$D$10+'СЕТ СН'!$H$6-'СЕТ СН'!$H$23</f>
        <v>2003.46248603</v>
      </c>
      <c r="X104" s="36">
        <f>SUMIFS(СВЦЭМ!$D$39:$D$782,СВЦЭМ!$A$39:$A$782,$A104,СВЦЭМ!$B$39:$B$782,X$83)+'СЕТ СН'!$H$11+СВЦЭМ!$D$10+'СЕТ СН'!$H$6-'СЕТ СН'!$H$23</f>
        <v>2045.9596490900001</v>
      </c>
      <c r="Y104" s="36">
        <f>SUMIFS(СВЦЭМ!$D$39:$D$782,СВЦЭМ!$A$39:$A$782,$A104,СВЦЭМ!$B$39:$B$782,Y$83)+'СЕТ СН'!$H$11+СВЦЭМ!$D$10+'СЕТ СН'!$H$6-'СЕТ СН'!$H$23</f>
        <v>2041.8436465899999</v>
      </c>
    </row>
    <row r="105" spans="1:25" ht="15.75" x14ac:dyDescent="0.2">
      <c r="A105" s="35">
        <f t="shared" si="2"/>
        <v>45434</v>
      </c>
      <c r="B105" s="36">
        <f>SUMIFS(СВЦЭМ!$D$39:$D$782,СВЦЭМ!$A$39:$A$782,$A105,СВЦЭМ!$B$39:$B$782,B$83)+'СЕТ СН'!$H$11+СВЦЭМ!$D$10+'СЕТ СН'!$H$6-'СЕТ СН'!$H$23</f>
        <v>2092.1855315900002</v>
      </c>
      <c r="C105" s="36">
        <f>SUMIFS(СВЦЭМ!$D$39:$D$782,СВЦЭМ!$A$39:$A$782,$A105,СВЦЭМ!$B$39:$B$782,C$83)+'СЕТ СН'!$H$11+СВЦЭМ!$D$10+'СЕТ СН'!$H$6-'СЕТ СН'!$H$23</f>
        <v>2168.3185514500001</v>
      </c>
      <c r="D105" s="36">
        <f>SUMIFS(СВЦЭМ!$D$39:$D$782,СВЦЭМ!$A$39:$A$782,$A105,СВЦЭМ!$B$39:$B$782,D$83)+'СЕТ СН'!$H$11+СВЦЭМ!$D$10+'СЕТ СН'!$H$6-'СЕТ СН'!$H$23</f>
        <v>2207.5427796200001</v>
      </c>
      <c r="E105" s="36">
        <f>SUMIFS(СВЦЭМ!$D$39:$D$782,СВЦЭМ!$A$39:$A$782,$A105,СВЦЭМ!$B$39:$B$782,E$83)+'СЕТ СН'!$H$11+СВЦЭМ!$D$10+'СЕТ СН'!$H$6-'СЕТ СН'!$H$23</f>
        <v>2226.7015173700001</v>
      </c>
      <c r="F105" s="36">
        <f>SUMIFS(СВЦЭМ!$D$39:$D$782,СВЦЭМ!$A$39:$A$782,$A105,СВЦЭМ!$B$39:$B$782,F$83)+'СЕТ СН'!$H$11+СВЦЭМ!$D$10+'СЕТ СН'!$H$6-'СЕТ СН'!$H$23</f>
        <v>2225.2473002899997</v>
      </c>
      <c r="G105" s="36">
        <f>SUMIFS(СВЦЭМ!$D$39:$D$782,СВЦЭМ!$A$39:$A$782,$A105,СВЦЭМ!$B$39:$B$782,G$83)+'СЕТ СН'!$H$11+СВЦЭМ!$D$10+'СЕТ СН'!$H$6-'СЕТ СН'!$H$23</f>
        <v>2230.1252645499999</v>
      </c>
      <c r="H105" s="36">
        <f>SUMIFS(СВЦЭМ!$D$39:$D$782,СВЦЭМ!$A$39:$A$782,$A105,СВЦЭМ!$B$39:$B$782,H$83)+'СЕТ СН'!$H$11+СВЦЭМ!$D$10+'СЕТ СН'!$H$6-'СЕТ СН'!$H$23</f>
        <v>2155.1625719900003</v>
      </c>
      <c r="I105" s="36">
        <f>SUMIFS(СВЦЭМ!$D$39:$D$782,СВЦЭМ!$A$39:$A$782,$A105,СВЦЭМ!$B$39:$B$782,I$83)+'СЕТ СН'!$H$11+СВЦЭМ!$D$10+'СЕТ СН'!$H$6-'СЕТ СН'!$H$23</f>
        <v>2101.2226301400001</v>
      </c>
      <c r="J105" s="36">
        <f>SUMIFS(СВЦЭМ!$D$39:$D$782,СВЦЭМ!$A$39:$A$782,$A105,СВЦЭМ!$B$39:$B$782,J$83)+'СЕТ СН'!$H$11+СВЦЭМ!$D$10+'СЕТ СН'!$H$6-'СЕТ СН'!$H$23</f>
        <v>2109.30766361</v>
      </c>
      <c r="K105" s="36">
        <f>SUMIFS(СВЦЭМ!$D$39:$D$782,СВЦЭМ!$A$39:$A$782,$A105,СВЦЭМ!$B$39:$B$782,K$83)+'СЕТ СН'!$H$11+СВЦЭМ!$D$10+'СЕТ СН'!$H$6-'СЕТ СН'!$H$23</f>
        <v>2079.11713788</v>
      </c>
      <c r="L105" s="36">
        <f>SUMIFS(СВЦЭМ!$D$39:$D$782,СВЦЭМ!$A$39:$A$782,$A105,СВЦЭМ!$B$39:$B$782,L$83)+'СЕТ СН'!$H$11+СВЦЭМ!$D$10+'СЕТ СН'!$H$6-'СЕТ СН'!$H$23</f>
        <v>2048.77096119</v>
      </c>
      <c r="M105" s="36">
        <f>SUMIFS(СВЦЭМ!$D$39:$D$782,СВЦЭМ!$A$39:$A$782,$A105,СВЦЭМ!$B$39:$B$782,M$83)+'СЕТ СН'!$H$11+СВЦЭМ!$D$10+'СЕТ СН'!$H$6-'СЕТ СН'!$H$23</f>
        <v>2074.63756074</v>
      </c>
      <c r="N105" s="36">
        <f>SUMIFS(СВЦЭМ!$D$39:$D$782,СВЦЭМ!$A$39:$A$782,$A105,СВЦЭМ!$B$39:$B$782,N$83)+'СЕТ СН'!$H$11+СВЦЭМ!$D$10+'СЕТ СН'!$H$6-'СЕТ СН'!$H$23</f>
        <v>2092.4507538500002</v>
      </c>
      <c r="O105" s="36">
        <f>SUMIFS(СВЦЭМ!$D$39:$D$782,СВЦЭМ!$A$39:$A$782,$A105,СВЦЭМ!$B$39:$B$782,O$83)+'СЕТ СН'!$H$11+СВЦЭМ!$D$10+'СЕТ СН'!$H$6-'СЕТ СН'!$H$23</f>
        <v>2101.2198940799999</v>
      </c>
      <c r="P105" s="36">
        <f>SUMIFS(СВЦЭМ!$D$39:$D$782,СВЦЭМ!$A$39:$A$782,$A105,СВЦЭМ!$B$39:$B$782,P$83)+'СЕТ СН'!$H$11+СВЦЭМ!$D$10+'СЕТ СН'!$H$6-'СЕТ СН'!$H$23</f>
        <v>2108.8619595199998</v>
      </c>
      <c r="Q105" s="36">
        <f>SUMIFS(СВЦЭМ!$D$39:$D$782,СВЦЭМ!$A$39:$A$782,$A105,СВЦЭМ!$B$39:$B$782,Q$83)+'СЕТ СН'!$H$11+СВЦЭМ!$D$10+'СЕТ СН'!$H$6-'СЕТ СН'!$H$23</f>
        <v>2125.0988962800002</v>
      </c>
      <c r="R105" s="36">
        <f>SUMIFS(СВЦЭМ!$D$39:$D$782,СВЦЭМ!$A$39:$A$782,$A105,СВЦЭМ!$B$39:$B$782,R$83)+'СЕТ СН'!$H$11+СВЦЭМ!$D$10+'СЕТ СН'!$H$6-'СЕТ СН'!$H$23</f>
        <v>2128.24865826</v>
      </c>
      <c r="S105" s="36">
        <f>SUMIFS(СВЦЭМ!$D$39:$D$782,СВЦЭМ!$A$39:$A$782,$A105,СВЦЭМ!$B$39:$B$782,S$83)+'СЕТ СН'!$H$11+СВЦЭМ!$D$10+'СЕТ СН'!$H$6-'СЕТ СН'!$H$23</f>
        <v>2132.9121319799997</v>
      </c>
      <c r="T105" s="36">
        <f>SUMIFS(СВЦЭМ!$D$39:$D$782,СВЦЭМ!$A$39:$A$782,$A105,СВЦЭМ!$B$39:$B$782,T$83)+'СЕТ СН'!$H$11+СВЦЭМ!$D$10+'СЕТ СН'!$H$6-'СЕТ СН'!$H$23</f>
        <v>2110.2490356400003</v>
      </c>
      <c r="U105" s="36">
        <f>SUMIFS(СВЦЭМ!$D$39:$D$782,СВЦЭМ!$A$39:$A$782,$A105,СВЦЭМ!$B$39:$B$782,U$83)+'СЕТ СН'!$H$11+СВЦЭМ!$D$10+'СЕТ СН'!$H$6-'СЕТ СН'!$H$23</f>
        <v>2099.1958968399999</v>
      </c>
      <c r="V105" s="36">
        <f>SUMIFS(СВЦЭМ!$D$39:$D$782,СВЦЭМ!$A$39:$A$782,$A105,СВЦЭМ!$B$39:$B$782,V$83)+'СЕТ СН'!$H$11+СВЦЭМ!$D$10+'СЕТ СН'!$H$6-'СЕТ СН'!$H$23</f>
        <v>2043.70869668</v>
      </c>
      <c r="W105" s="36">
        <f>SUMIFS(СВЦЭМ!$D$39:$D$782,СВЦЭМ!$A$39:$A$782,$A105,СВЦЭМ!$B$39:$B$782,W$83)+'СЕТ СН'!$H$11+СВЦЭМ!$D$10+'СЕТ СН'!$H$6-'СЕТ СН'!$H$23</f>
        <v>2003.30837464</v>
      </c>
      <c r="X105" s="36">
        <f>SUMIFS(СВЦЭМ!$D$39:$D$782,СВЦЭМ!$A$39:$A$782,$A105,СВЦЭМ!$B$39:$B$782,X$83)+'СЕТ СН'!$H$11+СВЦЭМ!$D$10+'СЕТ СН'!$H$6-'СЕТ СН'!$H$23</f>
        <v>2033.43759097</v>
      </c>
      <c r="Y105" s="36">
        <f>SUMIFS(СВЦЭМ!$D$39:$D$782,СВЦЭМ!$A$39:$A$782,$A105,СВЦЭМ!$B$39:$B$782,Y$83)+'СЕТ СН'!$H$11+СВЦЭМ!$D$10+'СЕТ СН'!$H$6-'СЕТ СН'!$H$23</f>
        <v>2040.8395971099999</v>
      </c>
    </row>
    <row r="106" spans="1:25" ht="15.75" x14ac:dyDescent="0.2">
      <c r="A106" s="35">
        <f t="shared" si="2"/>
        <v>45435</v>
      </c>
      <c r="B106" s="36">
        <f>SUMIFS(СВЦЭМ!$D$39:$D$782,СВЦЭМ!$A$39:$A$782,$A106,СВЦЭМ!$B$39:$B$782,B$83)+'СЕТ СН'!$H$11+СВЦЭМ!$D$10+'СЕТ СН'!$H$6-'СЕТ СН'!$H$23</f>
        <v>2069.90877821</v>
      </c>
      <c r="C106" s="36">
        <f>SUMIFS(СВЦЭМ!$D$39:$D$782,СВЦЭМ!$A$39:$A$782,$A106,СВЦЭМ!$B$39:$B$782,C$83)+'СЕТ СН'!$H$11+СВЦЭМ!$D$10+'СЕТ СН'!$H$6-'СЕТ СН'!$H$23</f>
        <v>2143.5325639499997</v>
      </c>
      <c r="D106" s="36">
        <f>SUMIFS(СВЦЭМ!$D$39:$D$782,СВЦЭМ!$A$39:$A$782,$A106,СВЦЭМ!$B$39:$B$782,D$83)+'СЕТ СН'!$H$11+СВЦЭМ!$D$10+'СЕТ СН'!$H$6-'СЕТ СН'!$H$23</f>
        <v>2163.9634526299997</v>
      </c>
      <c r="E106" s="36">
        <f>SUMIFS(СВЦЭМ!$D$39:$D$782,СВЦЭМ!$A$39:$A$782,$A106,СВЦЭМ!$B$39:$B$782,E$83)+'СЕТ СН'!$H$11+СВЦЭМ!$D$10+'СЕТ СН'!$H$6-'СЕТ СН'!$H$23</f>
        <v>2151.77300939</v>
      </c>
      <c r="F106" s="36">
        <f>SUMIFS(СВЦЭМ!$D$39:$D$782,СВЦЭМ!$A$39:$A$782,$A106,СВЦЭМ!$B$39:$B$782,F$83)+'СЕТ СН'!$H$11+СВЦЭМ!$D$10+'СЕТ СН'!$H$6-'СЕТ СН'!$H$23</f>
        <v>2159.71792822</v>
      </c>
      <c r="G106" s="36">
        <f>SUMIFS(СВЦЭМ!$D$39:$D$782,СВЦЭМ!$A$39:$A$782,$A106,СВЦЭМ!$B$39:$B$782,G$83)+'СЕТ СН'!$H$11+СВЦЭМ!$D$10+'СЕТ СН'!$H$6-'СЕТ СН'!$H$23</f>
        <v>2150.68304003</v>
      </c>
      <c r="H106" s="36">
        <f>SUMIFS(СВЦЭМ!$D$39:$D$782,СВЦЭМ!$A$39:$A$782,$A106,СВЦЭМ!$B$39:$B$782,H$83)+'СЕТ СН'!$H$11+СВЦЭМ!$D$10+'СЕТ СН'!$H$6-'СЕТ СН'!$H$23</f>
        <v>2156.0061704899999</v>
      </c>
      <c r="I106" s="36">
        <f>SUMIFS(СВЦЭМ!$D$39:$D$782,СВЦЭМ!$A$39:$A$782,$A106,СВЦЭМ!$B$39:$B$782,I$83)+'СЕТ СН'!$H$11+СВЦЭМ!$D$10+'СЕТ СН'!$H$6-'СЕТ СН'!$H$23</f>
        <v>2088.8014365899999</v>
      </c>
      <c r="J106" s="36">
        <f>SUMIFS(СВЦЭМ!$D$39:$D$782,СВЦЭМ!$A$39:$A$782,$A106,СВЦЭМ!$B$39:$B$782,J$83)+'СЕТ СН'!$H$11+СВЦЭМ!$D$10+'СЕТ СН'!$H$6-'СЕТ СН'!$H$23</f>
        <v>2057.92979513</v>
      </c>
      <c r="K106" s="36">
        <f>SUMIFS(СВЦЭМ!$D$39:$D$782,СВЦЭМ!$A$39:$A$782,$A106,СВЦЭМ!$B$39:$B$782,K$83)+'СЕТ СН'!$H$11+СВЦЭМ!$D$10+'СЕТ СН'!$H$6-'СЕТ СН'!$H$23</f>
        <v>2043.7565806</v>
      </c>
      <c r="L106" s="36">
        <f>SUMIFS(СВЦЭМ!$D$39:$D$782,СВЦЭМ!$A$39:$A$782,$A106,СВЦЭМ!$B$39:$B$782,L$83)+'СЕТ СН'!$H$11+СВЦЭМ!$D$10+'СЕТ СН'!$H$6-'СЕТ СН'!$H$23</f>
        <v>2052.3290413599998</v>
      </c>
      <c r="M106" s="36">
        <f>SUMIFS(СВЦЭМ!$D$39:$D$782,СВЦЭМ!$A$39:$A$782,$A106,СВЦЭМ!$B$39:$B$782,M$83)+'СЕТ СН'!$H$11+СВЦЭМ!$D$10+'СЕТ СН'!$H$6-'СЕТ СН'!$H$23</f>
        <v>2051.22491188</v>
      </c>
      <c r="N106" s="36">
        <f>SUMIFS(СВЦЭМ!$D$39:$D$782,СВЦЭМ!$A$39:$A$782,$A106,СВЦЭМ!$B$39:$B$782,N$83)+'СЕТ СН'!$H$11+СВЦЭМ!$D$10+'СЕТ СН'!$H$6-'СЕТ СН'!$H$23</f>
        <v>2044.6584321299999</v>
      </c>
      <c r="O106" s="36">
        <f>SUMIFS(СВЦЭМ!$D$39:$D$782,СВЦЭМ!$A$39:$A$782,$A106,СВЦЭМ!$B$39:$B$782,O$83)+'СЕТ СН'!$H$11+СВЦЭМ!$D$10+'СЕТ СН'!$H$6-'СЕТ СН'!$H$23</f>
        <v>2051.16713652</v>
      </c>
      <c r="P106" s="36">
        <f>SUMIFS(СВЦЭМ!$D$39:$D$782,СВЦЭМ!$A$39:$A$782,$A106,СВЦЭМ!$B$39:$B$782,P$83)+'СЕТ СН'!$H$11+СВЦЭМ!$D$10+'СЕТ СН'!$H$6-'СЕТ СН'!$H$23</f>
        <v>2059.5322355999997</v>
      </c>
      <c r="Q106" s="36">
        <f>SUMIFS(СВЦЭМ!$D$39:$D$782,СВЦЭМ!$A$39:$A$782,$A106,СВЦЭМ!$B$39:$B$782,Q$83)+'СЕТ СН'!$H$11+СВЦЭМ!$D$10+'СЕТ СН'!$H$6-'СЕТ СН'!$H$23</f>
        <v>2079.7618711599998</v>
      </c>
      <c r="R106" s="36">
        <f>SUMIFS(СВЦЭМ!$D$39:$D$782,СВЦЭМ!$A$39:$A$782,$A106,СВЦЭМ!$B$39:$B$782,R$83)+'СЕТ СН'!$H$11+СВЦЭМ!$D$10+'СЕТ СН'!$H$6-'СЕТ СН'!$H$23</f>
        <v>2082.41597047</v>
      </c>
      <c r="S106" s="36">
        <f>SUMIFS(СВЦЭМ!$D$39:$D$782,СВЦЭМ!$A$39:$A$782,$A106,СВЦЭМ!$B$39:$B$782,S$83)+'СЕТ СН'!$H$11+СВЦЭМ!$D$10+'СЕТ СН'!$H$6-'СЕТ СН'!$H$23</f>
        <v>2069.9835081700003</v>
      </c>
      <c r="T106" s="36">
        <f>SUMIFS(СВЦЭМ!$D$39:$D$782,СВЦЭМ!$A$39:$A$782,$A106,СВЦЭМ!$B$39:$B$782,T$83)+'СЕТ СН'!$H$11+СВЦЭМ!$D$10+'СЕТ СН'!$H$6-'СЕТ СН'!$H$23</f>
        <v>2069.8251672599999</v>
      </c>
      <c r="U106" s="36">
        <f>SUMIFS(СВЦЭМ!$D$39:$D$782,СВЦЭМ!$A$39:$A$782,$A106,СВЦЭМ!$B$39:$B$782,U$83)+'СЕТ СН'!$H$11+СВЦЭМ!$D$10+'СЕТ СН'!$H$6-'СЕТ СН'!$H$23</f>
        <v>2084.3569549599997</v>
      </c>
      <c r="V106" s="36">
        <f>SUMIFS(СВЦЭМ!$D$39:$D$782,СВЦЭМ!$A$39:$A$782,$A106,СВЦЭМ!$B$39:$B$782,V$83)+'СЕТ СН'!$H$11+СВЦЭМ!$D$10+'СЕТ СН'!$H$6-'СЕТ СН'!$H$23</f>
        <v>2072.4814842300002</v>
      </c>
      <c r="W106" s="36">
        <f>SUMIFS(СВЦЭМ!$D$39:$D$782,СВЦЭМ!$A$39:$A$782,$A106,СВЦЭМ!$B$39:$B$782,W$83)+'СЕТ СН'!$H$11+СВЦЭМ!$D$10+'СЕТ СН'!$H$6-'СЕТ СН'!$H$23</f>
        <v>2046.98877051</v>
      </c>
      <c r="X106" s="36">
        <f>SUMIFS(СВЦЭМ!$D$39:$D$782,СВЦЭМ!$A$39:$A$782,$A106,СВЦЭМ!$B$39:$B$782,X$83)+'СЕТ СН'!$H$11+СВЦЭМ!$D$10+'СЕТ СН'!$H$6-'СЕТ СН'!$H$23</f>
        <v>2074.8543971999998</v>
      </c>
      <c r="Y106" s="36">
        <f>SUMIFS(СВЦЭМ!$D$39:$D$782,СВЦЭМ!$A$39:$A$782,$A106,СВЦЭМ!$B$39:$B$782,Y$83)+'СЕТ СН'!$H$11+СВЦЭМ!$D$10+'СЕТ СН'!$H$6-'СЕТ СН'!$H$23</f>
        <v>2136.0537365099999</v>
      </c>
    </row>
    <row r="107" spans="1:25" ht="15.75" x14ac:dyDescent="0.2">
      <c r="A107" s="35">
        <f t="shared" si="2"/>
        <v>45436</v>
      </c>
      <c r="B107" s="36">
        <f>SUMIFS(СВЦЭМ!$D$39:$D$782,СВЦЭМ!$A$39:$A$782,$A107,СВЦЭМ!$B$39:$B$782,B$83)+'СЕТ СН'!$H$11+СВЦЭМ!$D$10+'СЕТ СН'!$H$6-'СЕТ СН'!$H$23</f>
        <v>2058.21267545</v>
      </c>
      <c r="C107" s="36">
        <f>SUMIFS(СВЦЭМ!$D$39:$D$782,СВЦЭМ!$A$39:$A$782,$A107,СВЦЭМ!$B$39:$B$782,C$83)+'СЕТ СН'!$H$11+СВЦЭМ!$D$10+'СЕТ СН'!$H$6-'СЕТ СН'!$H$23</f>
        <v>2140.4319037699997</v>
      </c>
      <c r="D107" s="36">
        <f>SUMIFS(СВЦЭМ!$D$39:$D$782,СВЦЭМ!$A$39:$A$782,$A107,СВЦЭМ!$B$39:$B$782,D$83)+'СЕТ СН'!$H$11+СВЦЭМ!$D$10+'СЕТ СН'!$H$6-'СЕТ СН'!$H$23</f>
        <v>2158.6544503099999</v>
      </c>
      <c r="E107" s="36">
        <f>SUMIFS(СВЦЭМ!$D$39:$D$782,СВЦЭМ!$A$39:$A$782,$A107,СВЦЭМ!$B$39:$B$782,E$83)+'СЕТ СН'!$H$11+СВЦЭМ!$D$10+'СЕТ СН'!$H$6-'СЕТ СН'!$H$23</f>
        <v>2224.33296814</v>
      </c>
      <c r="F107" s="36">
        <f>SUMIFS(СВЦЭМ!$D$39:$D$782,СВЦЭМ!$A$39:$A$782,$A107,СВЦЭМ!$B$39:$B$782,F$83)+'СЕТ СН'!$H$11+СВЦЭМ!$D$10+'СЕТ СН'!$H$6-'СЕТ СН'!$H$23</f>
        <v>2211.1294019400002</v>
      </c>
      <c r="G107" s="36">
        <f>SUMIFS(СВЦЭМ!$D$39:$D$782,СВЦЭМ!$A$39:$A$782,$A107,СВЦЭМ!$B$39:$B$782,G$83)+'СЕТ СН'!$H$11+СВЦЭМ!$D$10+'СЕТ СН'!$H$6-'СЕТ СН'!$H$23</f>
        <v>2172.6069076399999</v>
      </c>
      <c r="H107" s="36">
        <f>SUMIFS(СВЦЭМ!$D$39:$D$782,СВЦЭМ!$A$39:$A$782,$A107,СВЦЭМ!$B$39:$B$782,H$83)+'СЕТ СН'!$H$11+СВЦЭМ!$D$10+'СЕТ СН'!$H$6-'СЕТ СН'!$H$23</f>
        <v>2054.2087670800001</v>
      </c>
      <c r="I107" s="36">
        <f>SUMIFS(СВЦЭМ!$D$39:$D$782,СВЦЭМ!$A$39:$A$782,$A107,СВЦЭМ!$B$39:$B$782,I$83)+'СЕТ СН'!$H$11+СВЦЭМ!$D$10+'СЕТ СН'!$H$6-'СЕТ СН'!$H$23</f>
        <v>1966.7802860500001</v>
      </c>
      <c r="J107" s="36">
        <f>SUMIFS(СВЦЭМ!$D$39:$D$782,СВЦЭМ!$A$39:$A$782,$A107,СВЦЭМ!$B$39:$B$782,J$83)+'СЕТ СН'!$H$11+СВЦЭМ!$D$10+'СЕТ СН'!$H$6-'СЕТ СН'!$H$23</f>
        <v>1929.8082567500001</v>
      </c>
      <c r="K107" s="36">
        <f>SUMIFS(СВЦЭМ!$D$39:$D$782,СВЦЭМ!$A$39:$A$782,$A107,СВЦЭМ!$B$39:$B$782,K$83)+'СЕТ СН'!$H$11+СВЦЭМ!$D$10+'СЕТ СН'!$H$6-'СЕТ СН'!$H$23</f>
        <v>1905.5749916499999</v>
      </c>
      <c r="L107" s="36">
        <f>SUMIFS(СВЦЭМ!$D$39:$D$782,СВЦЭМ!$A$39:$A$782,$A107,СВЦЭМ!$B$39:$B$782,L$83)+'СЕТ СН'!$H$11+СВЦЭМ!$D$10+'СЕТ СН'!$H$6-'СЕТ СН'!$H$23</f>
        <v>1887.27760554</v>
      </c>
      <c r="M107" s="36">
        <f>SUMIFS(СВЦЭМ!$D$39:$D$782,СВЦЭМ!$A$39:$A$782,$A107,СВЦЭМ!$B$39:$B$782,M$83)+'СЕТ СН'!$H$11+СВЦЭМ!$D$10+'СЕТ СН'!$H$6-'СЕТ СН'!$H$23</f>
        <v>1887.1766899100001</v>
      </c>
      <c r="N107" s="36">
        <f>SUMIFS(СВЦЭМ!$D$39:$D$782,СВЦЭМ!$A$39:$A$782,$A107,СВЦЭМ!$B$39:$B$782,N$83)+'СЕТ СН'!$H$11+СВЦЭМ!$D$10+'СЕТ СН'!$H$6-'СЕТ СН'!$H$23</f>
        <v>1896.50830208</v>
      </c>
      <c r="O107" s="36">
        <f>SUMIFS(СВЦЭМ!$D$39:$D$782,СВЦЭМ!$A$39:$A$782,$A107,СВЦЭМ!$B$39:$B$782,O$83)+'СЕТ СН'!$H$11+СВЦЭМ!$D$10+'СЕТ СН'!$H$6-'СЕТ СН'!$H$23</f>
        <v>1901.96019538</v>
      </c>
      <c r="P107" s="36">
        <f>SUMIFS(СВЦЭМ!$D$39:$D$782,СВЦЭМ!$A$39:$A$782,$A107,СВЦЭМ!$B$39:$B$782,P$83)+'СЕТ СН'!$H$11+СВЦЭМ!$D$10+'СЕТ СН'!$H$6-'СЕТ СН'!$H$23</f>
        <v>1910.0730235999999</v>
      </c>
      <c r="Q107" s="36">
        <f>SUMIFS(СВЦЭМ!$D$39:$D$782,СВЦЭМ!$A$39:$A$782,$A107,СВЦЭМ!$B$39:$B$782,Q$83)+'СЕТ СН'!$H$11+СВЦЭМ!$D$10+'СЕТ СН'!$H$6-'СЕТ СН'!$H$23</f>
        <v>1927.69440375</v>
      </c>
      <c r="R107" s="36">
        <f>SUMIFS(СВЦЭМ!$D$39:$D$782,СВЦЭМ!$A$39:$A$782,$A107,СВЦЭМ!$B$39:$B$782,R$83)+'СЕТ СН'!$H$11+СВЦЭМ!$D$10+'СЕТ СН'!$H$6-'СЕТ СН'!$H$23</f>
        <v>1947.65263071</v>
      </c>
      <c r="S107" s="36">
        <f>SUMIFS(СВЦЭМ!$D$39:$D$782,СВЦЭМ!$A$39:$A$782,$A107,СВЦЭМ!$B$39:$B$782,S$83)+'СЕТ СН'!$H$11+СВЦЭМ!$D$10+'СЕТ СН'!$H$6-'СЕТ СН'!$H$23</f>
        <v>1942.0604196500001</v>
      </c>
      <c r="T107" s="36">
        <f>SUMIFS(СВЦЭМ!$D$39:$D$782,СВЦЭМ!$A$39:$A$782,$A107,СВЦЭМ!$B$39:$B$782,T$83)+'СЕТ СН'!$H$11+СВЦЭМ!$D$10+'СЕТ СН'!$H$6-'СЕТ СН'!$H$23</f>
        <v>1922.82806052</v>
      </c>
      <c r="U107" s="36">
        <f>SUMIFS(СВЦЭМ!$D$39:$D$782,СВЦЭМ!$A$39:$A$782,$A107,СВЦЭМ!$B$39:$B$782,U$83)+'СЕТ СН'!$H$11+СВЦЭМ!$D$10+'СЕТ СН'!$H$6-'СЕТ СН'!$H$23</f>
        <v>1908.74626984</v>
      </c>
      <c r="V107" s="36">
        <f>SUMIFS(СВЦЭМ!$D$39:$D$782,СВЦЭМ!$A$39:$A$782,$A107,СВЦЭМ!$B$39:$B$782,V$83)+'СЕТ СН'!$H$11+СВЦЭМ!$D$10+'СЕТ СН'!$H$6-'СЕТ СН'!$H$23</f>
        <v>1893.41721839</v>
      </c>
      <c r="W107" s="36">
        <f>SUMIFS(СВЦЭМ!$D$39:$D$782,СВЦЭМ!$A$39:$A$782,$A107,СВЦЭМ!$B$39:$B$782,W$83)+'СЕТ СН'!$H$11+СВЦЭМ!$D$10+'СЕТ СН'!$H$6-'СЕТ СН'!$H$23</f>
        <v>1873.47588535</v>
      </c>
      <c r="X107" s="36">
        <f>SUMIFS(СВЦЭМ!$D$39:$D$782,СВЦЭМ!$A$39:$A$782,$A107,СВЦЭМ!$B$39:$B$782,X$83)+'СЕТ СН'!$H$11+СВЦЭМ!$D$10+'СЕТ СН'!$H$6-'СЕТ СН'!$H$23</f>
        <v>1892.82767885</v>
      </c>
      <c r="Y107" s="36">
        <f>SUMIFS(СВЦЭМ!$D$39:$D$782,СВЦЭМ!$A$39:$A$782,$A107,СВЦЭМ!$B$39:$B$782,Y$83)+'СЕТ СН'!$H$11+СВЦЭМ!$D$10+'СЕТ СН'!$H$6-'СЕТ СН'!$H$23</f>
        <v>1985.2418304299999</v>
      </c>
    </row>
    <row r="108" spans="1:25" ht="15.75" x14ac:dyDescent="0.2">
      <c r="A108" s="35">
        <f t="shared" si="2"/>
        <v>45437</v>
      </c>
      <c r="B108" s="36">
        <f>SUMIFS(СВЦЭМ!$D$39:$D$782,СВЦЭМ!$A$39:$A$782,$A108,СВЦЭМ!$B$39:$B$782,B$83)+'СЕТ СН'!$H$11+СВЦЭМ!$D$10+'СЕТ СН'!$H$6-'СЕТ СН'!$H$23</f>
        <v>1968.39079249</v>
      </c>
      <c r="C108" s="36">
        <f>SUMIFS(СВЦЭМ!$D$39:$D$782,СВЦЭМ!$A$39:$A$782,$A108,СВЦЭМ!$B$39:$B$782,C$83)+'СЕТ СН'!$H$11+СВЦЭМ!$D$10+'СЕТ СН'!$H$6-'СЕТ СН'!$H$23</f>
        <v>2037.82096897</v>
      </c>
      <c r="D108" s="36">
        <f>SUMIFS(СВЦЭМ!$D$39:$D$782,СВЦЭМ!$A$39:$A$782,$A108,СВЦЭМ!$B$39:$B$782,D$83)+'СЕТ СН'!$H$11+СВЦЭМ!$D$10+'СЕТ СН'!$H$6-'СЕТ СН'!$H$23</f>
        <v>2155.23148223</v>
      </c>
      <c r="E108" s="36">
        <f>SUMIFS(СВЦЭМ!$D$39:$D$782,СВЦЭМ!$A$39:$A$782,$A108,СВЦЭМ!$B$39:$B$782,E$83)+'СЕТ СН'!$H$11+СВЦЭМ!$D$10+'СЕТ СН'!$H$6-'СЕТ СН'!$H$23</f>
        <v>2161.0818117099998</v>
      </c>
      <c r="F108" s="36">
        <f>SUMIFS(СВЦЭМ!$D$39:$D$782,СВЦЭМ!$A$39:$A$782,$A108,СВЦЭМ!$B$39:$B$782,F$83)+'СЕТ СН'!$H$11+СВЦЭМ!$D$10+'СЕТ СН'!$H$6-'СЕТ СН'!$H$23</f>
        <v>2151.2807172900002</v>
      </c>
      <c r="G108" s="36">
        <f>SUMIFS(СВЦЭМ!$D$39:$D$782,СВЦЭМ!$A$39:$A$782,$A108,СВЦЭМ!$B$39:$B$782,G$83)+'СЕТ СН'!$H$11+СВЦЭМ!$D$10+'СЕТ СН'!$H$6-'СЕТ СН'!$H$23</f>
        <v>2166.4161283200001</v>
      </c>
      <c r="H108" s="36">
        <f>SUMIFS(СВЦЭМ!$D$39:$D$782,СВЦЭМ!$A$39:$A$782,$A108,СВЦЭМ!$B$39:$B$782,H$83)+'СЕТ СН'!$H$11+СВЦЭМ!$D$10+'СЕТ СН'!$H$6-'СЕТ СН'!$H$23</f>
        <v>2114.8958293200003</v>
      </c>
      <c r="I108" s="36">
        <f>SUMIFS(СВЦЭМ!$D$39:$D$782,СВЦЭМ!$A$39:$A$782,$A108,СВЦЭМ!$B$39:$B$782,I$83)+'СЕТ СН'!$H$11+СВЦЭМ!$D$10+'СЕТ СН'!$H$6-'СЕТ СН'!$H$23</f>
        <v>2033.59788389</v>
      </c>
      <c r="J108" s="36">
        <f>SUMIFS(СВЦЭМ!$D$39:$D$782,СВЦЭМ!$A$39:$A$782,$A108,СВЦЭМ!$B$39:$B$782,J$83)+'СЕТ СН'!$H$11+СВЦЭМ!$D$10+'СЕТ СН'!$H$6-'СЕТ СН'!$H$23</f>
        <v>1929.09102087</v>
      </c>
      <c r="K108" s="36">
        <f>SUMIFS(СВЦЭМ!$D$39:$D$782,СВЦЭМ!$A$39:$A$782,$A108,СВЦЭМ!$B$39:$B$782,K$83)+'СЕТ СН'!$H$11+СВЦЭМ!$D$10+'СЕТ СН'!$H$6-'СЕТ СН'!$H$23</f>
        <v>1877.5379343699999</v>
      </c>
      <c r="L108" s="36">
        <f>SUMIFS(СВЦЭМ!$D$39:$D$782,СВЦЭМ!$A$39:$A$782,$A108,СВЦЭМ!$B$39:$B$782,L$83)+'СЕТ СН'!$H$11+СВЦЭМ!$D$10+'СЕТ СН'!$H$6-'СЕТ СН'!$H$23</f>
        <v>1869.8039982299999</v>
      </c>
      <c r="M108" s="36">
        <f>SUMIFS(СВЦЭМ!$D$39:$D$782,СВЦЭМ!$A$39:$A$782,$A108,СВЦЭМ!$B$39:$B$782,M$83)+'СЕТ СН'!$H$11+СВЦЭМ!$D$10+'СЕТ СН'!$H$6-'СЕТ СН'!$H$23</f>
        <v>1862.4395599300001</v>
      </c>
      <c r="N108" s="36">
        <f>SUMIFS(СВЦЭМ!$D$39:$D$782,СВЦЭМ!$A$39:$A$782,$A108,СВЦЭМ!$B$39:$B$782,N$83)+'СЕТ СН'!$H$11+СВЦЭМ!$D$10+'СЕТ СН'!$H$6-'СЕТ СН'!$H$23</f>
        <v>1857.4746341800001</v>
      </c>
      <c r="O108" s="36">
        <f>SUMIFS(СВЦЭМ!$D$39:$D$782,СВЦЭМ!$A$39:$A$782,$A108,СВЦЭМ!$B$39:$B$782,O$83)+'СЕТ СН'!$H$11+СВЦЭМ!$D$10+'СЕТ СН'!$H$6-'СЕТ СН'!$H$23</f>
        <v>1871.12350737</v>
      </c>
      <c r="P108" s="36">
        <f>SUMIFS(СВЦЭМ!$D$39:$D$782,СВЦЭМ!$A$39:$A$782,$A108,СВЦЭМ!$B$39:$B$782,P$83)+'СЕТ СН'!$H$11+СВЦЭМ!$D$10+'СЕТ СН'!$H$6-'СЕТ СН'!$H$23</f>
        <v>1881.6061057699999</v>
      </c>
      <c r="Q108" s="36">
        <f>SUMIFS(СВЦЭМ!$D$39:$D$782,СВЦЭМ!$A$39:$A$782,$A108,СВЦЭМ!$B$39:$B$782,Q$83)+'СЕТ СН'!$H$11+СВЦЭМ!$D$10+'СЕТ СН'!$H$6-'СЕТ СН'!$H$23</f>
        <v>1900.35768951</v>
      </c>
      <c r="R108" s="36">
        <f>SUMIFS(СВЦЭМ!$D$39:$D$782,СВЦЭМ!$A$39:$A$782,$A108,СВЦЭМ!$B$39:$B$782,R$83)+'СЕТ СН'!$H$11+СВЦЭМ!$D$10+'СЕТ СН'!$H$6-'СЕТ СН'!$H$23</f>
        <v>1915.29941237</v>
      </c>
      <c r="S108" s="36">
        <f>SUMIFS(СВЦЭМ!$D$39:$D$782,СВЦЭМ!$A$39:$A$782,$A108,СВЦЭМ!$B$39:$B$782,S$83)+'СЕТ СН'!$H$11+СВЦЭМ!$D$10+'СЕТ СН'!$H$6-'СЕТ СН'!$H$23</f>
        <v>1901.62456705</v>
      </c>
      <c r="T108" s="36">
        <f>SUMIFS(СВЦЭМ!$D$39:$D$782,СВЦЭМ!$A$39:$A$782,$A108,СВЦЭМ!$B$39:$B$782,T$83)+'СЕТ СН'!$H$11+СВЦЭМ!$D$10+'СЕТ СН'!$H$6-'СЕТ СН'!$H$23</f>
        <v>1879.6652139600001</v>
      </c>
      <c r="U108" s="36">
        <f>SUMIFS(СВЦЭМ!$D$39:$D$782,СВЦЭМ!$A$39:$A$782,$A108,СВЦЭМ!$B$39:$B$782,U$83)+'СЕТ СН'!$H$11+СВЦЭМ!$D$10+'СЕТ СН'!$H$6-'СЕТ СН'!$H$23</f>
        <v>1891.71581668</v>
      </c>
      <c r="V108" s="36">
        <f>SUMIFS(СВЦЭМ!$D$39:$D$782,СВЦЭМ!$A$39:$A$782,$A108,СВЦЭМ!$B$39:$B$782,V$83)+'СЕТ СН'!$H$11+СВЦЭМ!$D$10+'СЕТ СН'!$H$6-'СЕТ СН'!$H$23</f>
        <v>1893.2284703299999</v>
      </c>
      <c r="W108" s="36">
        <f>SUMIFS(СВЦЭМ!$D$39:$D$782,СВЦЭМ!$A$39:$A$782,$A108,СВЦЭМ!$B$39:$B$782,W$83)+'СЕТ СН'!$H$11+СВЦЭМ!$D$10+'СЕТ СН'!$H$6-'СЕТ СН'!$H$23</f>
        <v>1882.9739496100001</v>
      </c>
      <c r="X108" s="36">
        <f>SUMIFS(СВЦЭМ!$D$39:$D$782,СВЦЭМ!$A$39:$A$782,$A108,СВЦЭМ!$B$39:$B$782,X$83)+'СЕТ СН'!$H$11+СВЦЭМ!$D$10+'СЕТ СН'!$H$6-'СЕТ СН'!$H$23</f>
        <v>1880.7682504699999</v>
      </c>
      <c r="Y108" s="36">
        <f>SUMIFS(СВЦЭМ!$D$39:$D$782,СВЦЭМ!$A$39:$A$782,$A108,СВЦЭМ!$B$39:$B$782,Y$83)+'СЕТ СН'!$H$11+СВЦЭМ!$D$10+'СЕТ СН'!$H$6-'СЕТ СН'!$H$23</f>
        <v>1927.44182163</v>
      </c>
    </row>
    <row r="109" spans="1:25" ht="15.75" x14ac:dyDescent="0.2">
      <c r="A109" s="35">
        <f t="shared" si="2"/>
        <v>45438</v>
      </c>
      <c r="B109" s="36">
        <f>SUMIFS(СВЦЭМ!$D$39:$D$782,СВЦЭМ!$A$39:$A$782,$A109,СВЦЭМ!$B$39:$B$782,B$83)+'СЕТ СН'!$H$11+СВЦЭМ!$D$10+'СЕТ СН'!$H$6-'СЕТ СН'!$H$23</f>
        <v>2052.9088107600001</v>
      </c>
      <c r="C109" s="36">
        <f>SUMIFS(СВЦЭМ!$D$39:$D$782,СВЦЭМ!$A$39:$A$782,$A109,СВЦЭМ!$B$39:$B$782,C$83)+'СЕТ СН'!$H$11+СВЦЭМ!$D$10+'СЕТ СН'!$H$6-'СЕТ СН'!$H$23</f>
        <v>2114.8374671199999</v>
      </c>
      <c r="D109" s="36">
        <f>SUMIFS(СВЦЭМ!$D$39:$D$782,СВЦЭМ!$A$39:$A$782,$A109,СВЦЭМ!$B$39:$B$782,D$83)+'СЕТ СН'!$H$11+СВЦЭМ!$D$10+'СЕТ СН'!$H$6-'СЕТ СН'!$H$23</f>
        <v>2162.82751134</v>
      </c>
      <c r="E109" s="36">
        <f>SUMIFS(СВЦЭМ!$D$39:$D$782,СВЦЭМ!$A$39:$A$782,$A109,СВЦЭМ!$B$39:$B$782,E$83)+'СЕТ СН'!$H$11+СВЦЭМ!$D$10+'СЕТ СН'!$H$6-'СЕТ СН'!$H$23</f>
        <v>2156.1282699100002</v>
      </c>
      <c r="F109" s="36">
        <f>SUMIFS(СВЦЭМ!$D$39:$D$782,СВЦЭМ!$A$39:$A$782,$A109,СВЦЭМ!$B$39:$B$782,F$83)+'СЕТ СН'!$H$11+СВЦЭМ!$D$10+'СЕТ СН'!$H$6-'СЕТ СН'!$H$23</f>
        <v>2128.6149750200002</v>
      </c>
      <c r="G109" s="36">
        <f>SUMIFS(СВЦЭМ!$D$39:$D$782,СВЦЭМ!$A$39:$A$782,$A109,СВЦЭМ!$B$39:$B$782,G$83)+'СЕТ СН'!$H$11+СВЦЭМ!$D$10+'СЕТ СН'!$H$6-'СЕТ СН'!$H$23</f>
        <v>2135.86576633</v>
      </c>
      <c r="H109" s="36">
        <f>SUMIFS(СВЦЭМ!$D$39:$D$782,СВЦЭМ!$A$39:$A$782,$A109,СВЦЭМ!$B$39:$B$782,H$83)+'СЕТ СН'!$H$11+СВЦЭМ!$D$10+'СЕТ СН'!$H$6-'СЕТ СН'!$H$23</f>
        <v>2129.5965146099998</v>
      </c>
      <c r="I109" s="36">
        <f>SUMIFS(СВЦЭМ!$D$39:$D$782,СВЦЭМ!$A$39:$A$782,$A109,СВЦЭМ!$B$39:$B$782,I$83)+'СЕТ СН'!$H$11+СВЦЭМ!$D$10+'СЕТ СН'!$H$6-'СЕТ СН'!$H$23</f>
        <v>2105.8144205999997</v>
      </c>
      <c r="J109" s="36">
        <f>SUMIFS(СВЦЭМ!$D$39:$D$782,СВЦЭМ!$A$39:$A$782,$A109,СВЦЭМ!$B$39:$B$782,J$83)+'СЕТ СН'!$H$11+СВЦЭМ!$D$10+'СЕТ СН'!$H$6-'СЕТ СН'!$H$23</f>
        <v>2030.10257789</v>
      </c>
      <c r="K109" s="36">
        <f>SUMIFS(СВЦЭМ!$D$39:$D$782,СВЦЭМ!$A$39:$A$782,$A109,СВЦЭМ!$B$39:$B$782,K$83)+'СЕТ СН'!$H$11+СВЦЭМ!$D$10+'СЕТ СН'!$H$6-'СЕТ СН'!$H$23</f>
        <v>1956.73403433</v>
      </c>
      <c r="L109" s="36">
        <f>SUMIFS(СВЦЭМ!$D$39:$D$782,СВЦЭМ!$A$39:$A$782,$A109,СВЦЭМ!$B$39:$B$782,L$83)+'СЕТ СН'!$H$11+СВЦЭМ!$D$10+'СЕТ СН'!$H$6-'СЕТ СН'!$H$23</f>
        <v>1934.4229157100001</v>
      </c>
      <c r="M109" s="36">
        <f>SUMIFS(СВЦЭМ!$D$39:$D$782,СВЦЭМ!$A$39:$A$782,$A109,СВЦЭМ!$B$39:$B$782,M$83)+'СЕТ СН'!$H$11+СВЦЭМ!$D$10+'СЕТ СН'!$H$6-'СЕТ СН'!$H$23</f>
        <v>1928.4400640700001</v>
      </c>
      <c r="N109" s="36">
        <f>SUMIFS(СВЦЭМ!$D$39:$D$782,СВЦЭМ!$A$39:$A$782,$A109,СВЦЭМ!$B$39:$B$782,N$83)+'СЕТ СН'!$H$11+СВЦЭМ!$D$10+'СЕТ СН'!$H$6-'СЕТ СН'!$H$23</f>
        <v>1938.1042715799999</v>
      </c>
      <c r="O109" s="36">
        <f>SUMIFS(СВЦЭМ!$D$39:$D$782,СВЦЭМ!$A$39:$A$782,$A109,СВЦЭМ!$B$39:$B$782,O$83)+'СЕТ СН'!$H$11+СВЦЭМ!$D$10+'СЕТ СН'!$H$6-'СЕТ СН'!$H$23</f>
        <v>1959.4000402500001</v>
      </c>
      <c r="P109" s="36">
        <f>SUMIFS(СВЦЭМ!$D$39:$D$782,СВЦЭМ!$A$39:$A$782,$A109,СВЦЭМ!$B$39:$B$782,P$83)+'СЕТ СН'!$H$11+СВЦЭМ!$D$10+'СЕТ СН'!$H$6-'СЕТ СН'!$H$23</f>
        <v>1966.4285314199999</v>
      </c>
      <c r="Q109" s="36">
        <f>SUMIFS(СВЦЭМ!$D$39:$D$782,СВЦЭМ!$A$39:$A$782,$A109,СВЦЭМ!$B$39:$B$782,Q$83)+'СЕТ СН'!$H$11+СВЦЭМ!$D$10+'СЕТ СН'!$H$6-'СЕТ СН'!$H$23</f>
        <v>1981.8908954200001</v>
      </c>
      <c r="R109" s="36">
        <f>SUMIFS(СВЦЭМ!$D$39:$D$782,СВЦЭМ!$A$39:$A$782,$A109,СВЦЭМ!$B$39:$B$782,R$83)+'СЕТ СН'!$H$11+СВЦЭМ!$D$10+'СЕТ СН'!$H$6-'СЕТ СН'!$H$23</f>
        <v>1984.61218895</v>
      </c>
      <c r="S109" s="36">
        <f>SUMIFS(СВЦЭМ!$D$39:$D$782,СВЦЭМ!$A$39:$A$782,$A109,СВЦЭМ!$B$39:$B$782,S$83)+'СЕТ СН'!$H$11+СВЦЭМ!$D$10+'СЕТ СН'!$H$6-'СЕТ СН'!$H$23</f>
        <v>1965.94075905</v>
      </c>
      <c r="T109" s="36">
        <f>SUMIFS(СВЦЭМ!$D$39:$D$782,СВЦЭМ!$A$39:$A$782,$A109,СВЦЭМ!$B$39:$B$782,T$83)+'СЕТ СН'!$H$11+СВЦЭМ!$D$10+'СЕТ СН'!$H$6-'СЕТ СН'!$H$23</f>
        <v>1935.4656193000001</v>
      </c>
      <c r="U109" s="36">
        <f>SUMIFS(СВЦЭМ!$D$39:$D$782,СВЦЭМ!$A$39:$A$782,$A109,СВЦЭМ!$B$39:$B$782,U$83)+'СЕТ СН'!$H$11+СВЦЭМ!$D$10+'СЕТ СН'!$H$6-'СЕТ СН'!$H$23</f>
        <v>1930.94938106</v>
      </c>
      <c r="V109" s="36">
        <f>SUMIFS(СВЦЭМ!$D$39:$D$782,СВЦЭМ!$A$39:$A$782,$A109,СВЦЭМ!$B$39:$B$782,V$83)+'СЕТ СН'!$H$11+СВЦЭМ!$D$10+'СЕТ СН'!$H$6-'СЕТ СН'!$H$23</f>
        <v>1938.50945237</v>
      </c>
      <c r="W109" s="36">
        <f>SUMIFS(СВЦЭМ!$D$39:$D$782,СВЦЭМ!$A$39:$A$782,$A109,СВЦЭМ!$B$39:$B$782,W$83)+'СЕТ СН'!$H$11+СВЦЭМ!$D$10+'СЕТ СН'!$H$6-'СЕТ СН'!$H$23</f>
        <v>1915.4847371799999</v>
      </c>
      <c r="X109" s="36">
        <f>SUMIFS(СВЦЭМ!$D$39:$D$782,СВЦЭМ!$A$39:$A$782,$A109,СВЦЭМ!$B$39:$B$782,X$83)+'СЕТ СН'!$H$11+СВЦЭМ!$D$10+'СЕТ СН'!$H$6-'СЕТ СН'!$H$23</f>
        <v>1917.9365827900001</v>
      </c>
      <c r="Y109" s="36">
        <f>SUMIFS(СВЦЭМ!$D$39:$D$782,СВЦЭМ!$A$39:$A$782,$A109,СВЦЭМ!$B$39:$B$782,Y$83)+'СЕТ СН'!$H$11+СВЦЭМ!$D$10+'СЕТ СН'!$H$6-'СЕТ СН'!$H$23</f>
        <v>1947.20990074</v>
      </c>
    </row>
    <row r="110" spans="1:25" ht="15.75" x14ac:dyDescent="0.2">
      <c r="A110" s="35">
        <f t="shared" si="2"/>
        <v>45439</v>
      </c>
      <c r="B110" s="36">
        <f>SUMIFS(СВЦЭМ!$D$39:$D$782,СВЦЭМ!$A$39:$A$782,$A110,СВЦЭМ!$B$39:$B$782,B$83)+'СЕТ СН'!$H$11+СВЦЭМ!$D$10+'СЕТ СН'!$H$6-'СЕТ СН'!$H$23</f>
        <v>2051.7296363200003</v>
      </c>
      <c r="C110" s="36">
        <f>SUMIFS(СВЦЭМ!$D$39:$D$782,СВЦЭМ!$A$39:$A$782,$A110,СВЦЭМ!$B$39:$B$782,C$83)+'СЕТ СН'!$H$11+СВЦЭМ!$D$10+'СЕТ СН'!$H$6-'СЕТ СН'!$H$23</f>
        <v>2132.3161189000002</v>
      </c>
      <c r="D110" s="36">
        <f>SUMIFS(СВЦЭМ!$D$39:$D$782,СВЦЭМ!$A$39:$A$782,$A110,СВЦЭМ!$B$39:$B$782,D$83)+'СЕТ СН'!$H$11+СВЦЭМ!$D$10+'СЕТ СН'!$H$6-'СЕТ СН'!$H$23</f>
        <v>2196.38024692</v>
      </c>
      <c r="E110" s="36">
        <f>SUMIFS(СВЦЭМ!$D$39:$D$782,СВЦЭМ!$A$39:$A$782,$A110,СВЦЭМ!$B$39:$B$782,E$83)+'СЕТ СН'!$H$11+СВЦЭМ!$D$10+'СЕТ СН'!$H$6-'СЕТ СН'!$H$23</f>
        <v>2182.2408510200003</v>
      </c>
      <c r="F110" s="36">
        <f>SUMIFS(СВЦЭМ!$D$39:$D$782,СВЦЭМ!$A$39:$A$782,$A110,СВЦЭМ!$B$39:$B$782,F$83)+'СЕТ СН'!$H$11+СВЦЭМ!$D$10+'СЕТ СН'!$H$6-'СЕТ СН'!$H$23</f>
        <v>2185.0101119199999</v>
      </c>
      <c r="G110" s="36">
        <f>SUMIFS(СВЦЭМ!$D$39:$D$782,СВЦЭМ!$A$39:$A$782,$A110,СВЦЭМ!$B$39:$B$782,G$83)+'СЕТ СН'!$H$11+СВЦЭМ!$D$10+'СЕТ СН'!$H$6-'СЕТ СН'!$H$23</f>
        <v>2159.5328526399999</v>
      </c>
      <c r="H110" s="36">
        <f>SUMIFS(СВЦЭМ!$D$39:$D$782,СВЦЭМ!$A$39:$A$782,$A110,СВЦЭМ!$B$39:$B$782,H$83)+'СЕТ СН'!$H$11+СВЦЭМ!$D$10+'СЕТ СН'!$H$6-'СЕТ СН'!$H$23</f>
        <v>2107.63848362</v>
      </c>
      <c r="I110" s="36">
        <f>SUMIFS(СВЦЭМ!$D$39:$D$782,СВЦЭМ!$A$39:$A$782,$A110,СВЦЭМ!$B$39:$B$782,I$83)+'СЕТ СН'!$H$11+СВЦЭМ!$D$10+'СЕТ СН'!$H$6-'СЕТ СН'!$H$23</f>
        <v>2031.4297108599999</v>
      </c>
      <c r="J110" s="36">
        <f>SUMIFS(СВЦЭМ!$D$39:$D$782,СВЦЭМ!$A$39:$A$782,$A110,СВЦЭМ!$B$39:$B$782,J$83)+'СЕТ СН'!$H$11+СВЦЭМ!$D$10+'СЕТ СН'!$H$6-'СЕТ СН'!$H$23</f>
        <v>1997.8450070399999</v>
      </c>
      <c r="K110" s="36">
        <f>SUMIFS(СВЦЭМ!$D$39:$D$782,СВЦЭМ!$A$39:$A$782,$A110,СВЦЭМ!$B$39:$B$782,K$83)+'СЕТ СН'!$H$11+СВЦЭМ!$D$10+'СЕТ СН'!$H$6-'СЕТ СН'!$H$23</f>
        <v>1956.61576694</v>
      </c>
      <c r="L110" s="36">
        <f>SUMIFS(СВЦЭМ!$D$39:$D$782,СВЦЭМ!$A$39:$A$782,$A110,СВЦЭМ!$B$39:$B$782,L$83)+'СЕТ СН'!$H$11+СВЦЭМ!$D$10+'СЕТ СН'!$H$6-'СЕТ СН'!$H$23</f>
        <v>1891.0959109200001</v>
      </c>
      <c r="M110" s="36">
        <f>SUMIFS(СВЦЭМ!$D$39:$D$782,СВЦЭМ!$A$39:$A$782,$A110,СВЦЭМ!$B$39:$B$782,M$83)+'СЕТ СН'!$H$11+СВЦЭМ!$D$10+'СЕТ СН'!$H$6-'СЕТ СН'!$H$23</f>
        <v>1897.2849179</v>
      </c>
      <c r="N110" s="36">
        <f>SUMIFS(СВЦЭМ!$D$39:$D$782,СВЦЭМ!$A$39:$A$782,$A110,СВЦЭМ!$B$39:$B$782,N$83)+'СЕТ СН'!$H$11+СВЦЭМ!$D$10+'СЕТ СН'!$H$6-'СЕТ СН'!$H$23</f>
        <v>1953.62015161</v>
      </c>
      <c r="O110" s="36">
        <f>SUMIFS(СВЦЭМ!$D$39:$D$782,СВЦЭМ!$A$39:$A$782,$A110,СВЦЭМ!$B$39:$B$782,O$83)+'СЕТ СН'!$H$11+СВЦЭМ!$D$10+'СЕТ СН'!$H$6-'СЕТ СН'!$H$23</f>
        <v>1929.03705683</v>
      </c>
      <c r="P110" s="36">
        <f>SUMIFS(СВЦЭМ!$D$39:$D$782,СВЦЭМ!$A$39:$A$782,$A110,СВЦЭМ!$B$39:$B$782,P$83)+'СЕТ СН'!$H$11+СВЦЭМ!$D$10+'СЕТ СН'!$H$6-'СЕТ СН'!$H$23</f>
        <v>1936.4569101899999</v>
      </c>
      <c r="Q110" s="36">
        <f>SUMIFS(СВЦЭМ!$D$39:$D$782,СВЦЭМ!$A$39:$A$782,$A110,СВЦЭМ!$B$39:$B$782,Q$83)+'СЕТ СН'!$H$11+СВЦЭМ!$D$10+'СЕТ СН'!$H$6-'СЕТ СН'!$H$23</f>
        <v>1959.45605761</v>
      </c>
      <c r="R110" s="36">
        <f>SUMIFS(СВЦЭМ!$D$39:$D$782,СВЦЭМ!$A$39:$A$782,$A110,СВЦЭМ!$B$39:$B$782,R$83)+'СЕТ СН'!$H$11+СВЦЭМ!$D$10+'СЕТ СН'!$H$6-'СЕТ СН'!$H$23</f>
        <v>1962.05684602</v>
      </c>
      <c r="S110" s="36">
        <f>SUMIFS(СВЦЭМ!$D$39:$D$782,СВЦЭМ!$A$39:$A$782,$A110,СВЦЭМ!$B$39:$B$782,S$83)+'СЕТ СН'!$H$11+СВЦЭМ!$D$10+'СЕТ СН'!$H$6-'СЕТ СН'!$H$23</f>
        <v>1982.20848948</v>
      </c>
      <c r="T110" s="36">
        <f>SUMIFS(СВЦЭМ!$D$39:$D$782,СВЦЭМ!$A$39:$A$782,$A110,СВЦЭМ!$B$39:$B$782,T$83)+'СЕТ СН'!$H$11+СВЦЭМ!$D$10+'СЕТ СН'!$H$6-'СЕТ СН'!$H$23</f>
        <v>1981.3602555299999</v>
      </c>
      <c r="U110" s="36">
        <f>SUMIFS(СВЦЭМ!$D$39:$D$782,СВЦЭМ!$A$39:$A$782,$A110,СВЦЭМ!$B$39:$B$782,U$83)+'СЕТ СН'!$H$11+СВЦЭМ!$D$10+'СЕТ СН'!$H$6-'СЕТ СН'!$H$23</f>
        <v>1972.4144669100001</v>
      </c>
      <c r="V110" s="36">
        <f>SUMIFS(СВЦЭМ!$D$39:$D$782,СВЦЭМ!$A$39:$A$782,$A110,СВЦЭМ!$B$39:$B$782,V$83)+'СЕТ СН'!$H$11+СВЦЭМ!$D$10+'СЕТ СН'!$H$6-'СЕТ СН'!$H$23</f>
        <v>1937.83047738</v>
      </c>
      <c r="W110" s="36">
        <f>SUMIFS(СВЦЭМ!$D$39:$D$782,СВЦЭМ!$A$39:$A$782,$A110,СВЦЭМ!$B$39:$B$782,W$83)+'СЕТ СН'!$H$11+СВЦЭМ!$D$10+'СЕТ СН'!$H$6-'СЕТ СН'!$H$23</f>
        <v>1898.5035109800001</v>
      </c>
      <c r="X110" s="36">
        <f>SUMIFS(СВЦЭМ!$D$39:$D$782,СВЦЭМ!$A$39:$A$782,$A110,СВЦЭМ!$B$39:$B$782,X$83)+'СЕТ СН'!$H$11+СВЦЭМ!$D$10+'СЕТ СН'!$H$6-'СЕТ СН'!$H$23</f>
        <v>1944.7646917699999</v>
      </c>
      <c r="Y110" s="36">
        <f>SUMIFS(СВЦЭМ!$D$39:$D$782,СВЦЭМ!$A$39:$A$782,$A110,СВЦЭМ!$B$39:$B$782,Y$83)+'СЕТ СН'!$H$11+СВЦЭМ!$D$10+'СЕТ СН'!$H$6-'СЕТ СН'!$H$23</f>
        <v>1975.9545754799999</v>
      </c>
    </row>
    <row r="111" spans="1:25" ht="15.75" x14ac:dyDescent="0.2">
      <c r="A111" s="35">
        <f t="shared" si="2"/>
        <v>45440</v>
      </c>
      <c r="B111" s="36">
        <f>SUMIFS(СВЦЭМ!$D$39:$D$782,СВЦЭМ!$A$39:$A$782,$A111,СВЦЭМ!$B$39:$B$782,B$83)+'СЕТ СН'!$H$11+СВЦЭМ!$D$10+'СЕТ СН'!$H$6-'СЕТ СН'!$H$23</f>
        <v>2049.5534104500002</v>
      </c>
      <c r="C111" s="36">
        <f>SUMIFS(СВЦЭМ!$D$39:$D$782,СВЦЭМ!$A$39:$A$782,$A111,СВЦЭМ!$B$39:$B$782,C$83)+'СЕТ СН'!$H$11+СВЦЭМ!$D$10+'СЕТ СН'!$H$6-'СЕТ СН'!$H$23</f>
        <v>2106.3950097500001</v>
      </c>
      <c r="D111" s="36">
        <f>SUMIFS(СВЦЭМ!$D$39:$D$782,СВЦЭМ!$A$39:$A$782,$A111,СВЦЭМ!$B$39:$B$782,D$83)+'СЕТ СН'!$H$11+СВЦЭМ!$D$10+'СЕТ СН'!$H$6-'СЕТ СН'!$H$23</f>
        <v>2172.9138823200001</v>
      </c>
      <c r="E111" s="36">
        <f>SUMIFS(СВЦЭМ!$D$39:$D$782,СВЦЭМ!$A$39:$A$782,$A111,СВЦЭМ!$B$39:$B$782,E$83)+'СЕТ СН'!$H$11+СВЦЭМ!$D$10+'СЕТ СН'!$H$6-'СЕТ СН'!$H$23</f>
        <v>2172.9143792899999</v>
      </c>
      <c r="F111" s="36">
        <f>SUMIFS(СВЦЭМ!$D$39:$D$782,СВЦЭМ!$A$39:$A$782,$A111,СВЦЭМ!$B$39:$B$782,F$83)+'СЕТ СН'!$H$11+СВЦЭМ!$D$10+'СЕТ СН'!$H$6-'СЕТ СН'!$H$23</f>
        <v>2172.6248443200002</v>
      </c>
      <c r="G111" s="36">
        <f>SUMIFS(СВЦЭМ!$D$39:$D$782,СВЦЭМ!$A$39:$A$782,$A111,СВЦЭМ!$B$39:$B$782,G$83)+'СЕТ СН'!$H$11+СВЦЭМ!$D$10+'СЕТ СН'!$H$6-'СЕТ СН'!$H$23</f>
        <v>2158.1256995200001</v>
      </c>
      <c r="H111" s="36">
        <f>SUMIFS(СВЦЭМ!$D$39:$D$782,СВЦЭМ!$A$39:$A$782,$A111,СВЦЭМ!$B$39:$B$782,H$83)+'СЕТ СН'!$H$11+СВЦЭМ!$D$10+'СЕТ СН'!$H$6-'СЕТ СН'!$H$23</f>
        <v>2074.9402089300002</v>
      </c>
      <c r="I111" s="36">
        <f>SUMIFS(СВЦЭМ!$D$39:$D$782,СВЦЭМ!$A$39:$A$782,$A111,СВЦЭМ!$B$39:$B$782,I$83)+'СЕТ СН'!$H$11+СВЦЭМ!$D$10+'СЕТ СН'!$H$6-'СЕТ СН'!$H$23</f>
        <v>1990.0566068200001</v>
      </c>
      <c r="J111" s="36">
        <f>SUMIFS(СВЦЭМ!$D$39:$D$782,СВЦЭМ!$A$39:$A$782,$A111,СВЦЭМ!$B$39:$B$782,J$83)+'СЕТ СН'!$H$11+СВЦЭМ!$D$10+'СЕТ СН'!$H$6-'СЕТ СН'!$H$23</f>
        <v>1958.34329626</v>
      </c>
      <c r="K111" s="36">
        <f>SUMIFS(СВЦЭМ!$D$39:$D$782,СВЦЭМ!$A$39:$A$782,$A111,СВЦЭМ!$B$39:$B$782,K$83)+'СЕТ СН'!$H$11+СВЦЭМ!$D$10+'СЕТ СН'!$H$6-'СЕТ СН'!$H$23</f>
        <v>1948.6351056200001</v>
      </c>
      <c r="L111" s="36">
        <f>SUMIFS(СВЦЭМ!$D$39:$D$782,СВЦЭМ!$A$39:$A$782,$A111,СВЦЭМ!$B$39:$B$782,L$83)+'СЕТ СН'!$H$11+СВЦЭМ!$D$10+'СЕТ СН'!$H$6-'СЕТ СН'!$H$23</f>
        <v>1898.22241983</v>
      </c>
      <c r="M111" s="36">
        <f>SUMIFS(СВЦЭМ!$D$39:$D$782,СВЦЭМ!$A$39:$A$782,$A111,СВЦЭМ!$B$39:$B$782,M$83)+'СЕТ СН'!$H$11+СВЦЭМ!$D$10+'СЕТ СН'!$H$6-'СЕТ СН'!$H$23</f>
        <v>1913.07126494</v>
      </c>
      <c r="N111" s="36">
        <f>SUMIFS(СВЦЭМ!$D$39:$D$782,СВЦЭМ!$A$39:$A$782,$A111,СВЦЭМ!$B$39:$B$782,N$83)+'СЕТ СН'!$H$11+СВЦЭМ!$D$10+'СЕТ СН'!$H$6-'СЕТ СН'!$H$23</f>
        <v>1916.763919</v>
      </c>
      <c r="O111" s="36">
        <f>SUMIFS(СВЦЭМ!$D$39:$D$782,СВЦЭМ!$A$39:$A$782,$A111,СВЦЭМ!$B$39:$B$782,O$83)+'СЕТ СН'!$H$11+СВЦЭМ!$D$10+'СЕТ СН'!$H$6-'СЕТ СН'!$H$23</f>
        <v>1922.72000916</v>
      </c>
      <c r="P111" s="36">
        <f>SUMIFS(СВЦЭМ!$D$39:$D$782,СВЦЭМ!$A$39:$A$782,$A111,СВЦЭМ!$B$39:$B$782,P$83)+'СЕТ СН'!$H$11+СВЦЭМ!$D$10+'СЕТ СН'!$H$6-'СЕТ СН'!$H$23</f>
        <v>2009.66237662</v>
      </c>
      <c r="Q111" s="36">
        <f>SUMIFS(СВЦЭМ!$D$39:$D$782,СВЦЭМ!$A$39:$A$782,$A111,СВЦЭМ!$B$39:$B$782,Q$83)+'СЕТ СН'!$H$11+СВЦЭМ!$D$10+'СЕТ СН'!$H$6-'СЕТ СН'!$H$23</f>
        <v>2018.22433662</v>
      </c>
      <c r="R111" s="36">
        <f>SUMIFS(СВЦЭМ!$D$39:$D$782,СВЦЭМ!$A$39:$A$782,$A111,СВЦЭМ!$B$39:$B$782,R$83)+'СЕТ СН'!$H$11+СВЦЭМ!$D$10+'СЕТ СН'!$H$6-'СЕТ СН'!$H$23</f>
        <v>2042.0047103100001</v>
      </c>
      <c r="S111" s="36">
        <f>SUMIFS(СВЦЭМ!$D$39:$D$782,СВЦЭМ!$A$39:$A$782,$A111,СВЦЭМ!$B$39:$B$782,S$83)+'СЕТ СН'!$H$11+СВЦЭМ!$D$10+'СЕТ СН'!$H$6-'СЕТ СН'!$H$23</f>
        <v>2015.68935214</v>
      </c>
      <c r="T111" s="36">
        <f>SUMIFS(СВЦЭМ!$D$39:$D$782,СВЦЭМ!$A$39:$A$782,$A111,СВЦЭМ!$B$39:$B$782,T$83)+'СЕТ СН'!$H$11+СВЦЭМ!$D$10+'СЕТ СН'!$H$6-'СЕТ СН'!$H$23</f>
        <v>2028.52165257</v>
      </c>
      <c r="U111" s="36">
        <f>SUMIFS(СВЦЭМ!$D$39:$D$782,СВЦЭМ!$A$39:$A$782,$A111,СВЦЭМ!$B$39:$B$782,U$83)+'СЕТ СН'!$H$11+СВЦЭМ!$D$10+'СЕТ СН'!$H$6-'СЕТ СН'!$H$23</f>
        <v>1972.2412353899999</v>
      </c>
      <c r="V111" s="36">
        <f>SUMIFS(СВЦЭМ!$D$39:$D$782,СВЦЭМ!$A$39:$A$782,$A111,СВЦЭМ!$B$39:$B$782,V$83)+'СЕТ СН'!$H$11+СВЦЭМ!$D$10+'СЕТ СН'!$H$6-'СЕТ СН'!$H$23</f>
        <v>1948.4642441200001</v>
      </c>
      <c r="W111" s="36">
        <f>SUMIFS(СВЦЭМ!$D$39:$D$782,СВЦЭМ!$A$39:$A$782,$A111,СВЦЭМ!$B$39:$B$782,W$83)+'СЕТ СН'!$H$11+СВЦЭМ!$D$10+'СЕТ СН'!$H$6-'СЕТ СН'!$H$23</f>
        <v>1910.9124299</v>
      </c>
      <c r="X111" s="36">
        <f>SUMIFS(СВЦЭМ!$D$39:$D$782,СВЦЭМ!$A$39:$A$782,$A111,СВЦЭМ!$B$39:$B$782,X$83)+'СЕТ СН'!$H$11+СВЦЭМ!$D$10+'СЕТ СН'!$H$6-'СЕТ СН'!$H$23</f>
        <v>1940.2976537100001</v>
      </c>
      <c r="Y111" s="36">
        <f>SUMIFS(СВЦЭМ!$D$39:$D$782,СВЦЭМ!$A$39:$A$782,$A111,СВЦЭМ!$B$39:$B$782,Y$83)+'СЕТ СН'!$H$11+СВЦЭМ!$D$10+'СЕТ СН'!$H$6-'СЕТ СН'!$H$23</f>
        <v>1950.9479458400001</v>
      </c>
    </row>
    <row r="112" spans="1:25" ht="15.75" x14ac:dyDescent="0.2">
      <c r="A112" s="35">
        <f t="shared" si="2"/>
        <v>45441</v>
      </c>
      <c r="B112" s="36">
        <f>SUMIFS(СВЦЭМ!$D$39:$D$782,СВЦЭМ!$A$39:$A$782,$A112,СВЦЭМ!$B$39:$B$782,B$83)+'СЕТ СН'!$H$11+СВЦЭМ!$D$10+'СЕТ СН'!$H$6-'СЕТ СН'!$H$23</f>
        <v>2123.7558910400003</v>
      </c>
      <c r="C112" s="36">
        <f>SUMIFS(СВЦЭМ!$D$39:$D$782,СВЦЭМ!$A$39:$A$782,$A112,СВЦЭМ!$B$39:$B$782,C$83)+'СЕТ СН'!$H$11+СВЦЭМ!$D$10+'СЕТ СН'!$H$6-'СЕТ СН'!$H$23</f>
        <v>2173.9308503800003</v>
      </c>
      <c r="D112" s="36">
        <f>SUMIFS(СВЦЭМ!$D$39:$D$782,СВЦЭМ!$A$39:$A$782,$A112,СВЦЭМ!$B$39:$B$782,D$83)+'СЕТ СН'!$H$11+СВЦЭМ!$D$10+'СЕТ СН'!$H$6-'СЕТ СН'!$H$23</f>
        <v>2249.51424438</v>
      </c>
      <c r="E112" s="36">
        <f>SUMIFS(СВЦЭМ!$D$39:$D$782,СВЦЭМ!$A$39:$A$782,$A112,СВЦЭМ!$B$39:$B$782,E$83)+'СЕТ СН'!$H$11+СВЦЭМ!$D$10+'СЕТ СН'!$H$6-'СЕТ СН'!$H$23</f>
        <v>2252.5728060500001</v>
      </c>
      <c r="F112" s="36">
        <f>SUMIFS(СВЦЭМ!$D$39:$D$782,СВЦЭМ!$A$39:$A$782,$A112,СВЦЭМ!$B$39:$B$782,F$83)+'СЕТ СН'!$H$11+СВЦЭМ!$D$10+'СЕТ СН'!$H$6-'СЕТ СН'!$H$23</f>
        <v>2255.6357200499997</v>
      </c>
      <c r="G112" s="36">
        <f>SUMIFS(СВЦЭМ!$D$39:$D$782,СВЦЭМ!$A$39:$A$782,$A112,СВЦЭМ!$B$39:$B$782,G$83)+'СЕТ СН'!$H$11+СВЦЭМ!$D$10+'СЕТ СН'!$H$6-'СЕТ СН'!$H$23</f>
        <v>2247.0370935299998</v>
      </c>
      <c r="H112" s="36">
        <f>SUMIFS(СВЦЭМ!$D$39:$D$782,СВЦЭМ!$A$39:$A$782,$A112,СВЦЭМ!$B$39:$B$782,H$83)+'СЕТ СН'!$H$11+СВЦЭМ!$D$10+'СЕТ СН'!$H$6-'СЕТ СН'!$H$23</f>
        <v>2168.82507128</v>
      </c>
      <c r="I112" s="36">
        <f>SUMIFS(СВЦЭМ!$D$39:$D$782,СВЦЭМ!$A$39:$A$782,$A112,СВЦЭМ!$B$39:$B$782,I$83)+'СЕТ СН'!$H$11+СВЦЭМ!$D$10+'СЕТ СН'!$H$6-'СЕТ СН'!$H$23</f>
        <v>2085.4350022500003</v>
      </c>
      <c r="J112" s="36">
        <f>SUMIFS(СВЦЭМ!$D$39:$D$782,СВЦЭМ!$A$39:$A$782,$A112,СВЦЭМ!$B$39:$B$782,J$83)+'СЕТ СН'!$H$11+СВЦЭМ!$D$10+'СЕТ СН'!$H$6-'СЕТ СН'!$H$23</f>
        <v>1993.8399387699999</v>
      </c>
      <c r="K112" s="36">
        <f>SUMIFS(СВЦЭМ!$D$39:$D$782,СВЦЭМ!$A$39:$A$782,$A112,СВЦЭМ!$B$39:$B$782,K$83)+'СЕТ СН'!$H$11+СВЦЭМ!$D$10+'СЕТ СН'!$H$6-'СЕТ СН'!$H$23</f>
        <v>1974.23987584</v>
      </c>
      <c r="L112" s="36">
        <f>SUMIFS(СВЦЭМ!$D$39:$D$782,СВЦЭМ!$A$39:$A$782,$A112,СВЦЭМ!$B$39:$B$782,L$83)+'СЕТ СН'!$H$11+СВЦЭМ!$D$10+'СЕТ СН'!$H$6-'СЕТ СН'!$H$23</f>
        <v>1936.3760526900001</v>
      </c>
      <c r="M112" s="36">
        <f>SUMIFS(СВЦЭМ!$D$39:$D$782,СВЦЭМ!$A$39:$A$782,$A112,СВЦЭМ!$B$39:$B$782,M$83)+'СЕТ СН'!$H$11+СВЦЭМ!$D$10+'СЕТ СН'!$H$6-'СЕТ СН'!$H$23</f>
        <v>1951.8919058900001</v>
      </c>
      <c r="N112" s="36">
        <f>SUMIFS(СВЦЭМ!$D$39:$D$782,СВЦЭМ!$A$39:$A$782,$A112,СВЦЭМ!$B$39:$B$782,N$83)+'СЕТ СН'!$H$11+СВЦЭМ!$D$10+'СЕТ СН'!$H$6-'СЕТ СН'!$H$23</f>
        <v>1974.7555414999999</v>
      </c>
      <c r="O112" s="36">
        <f>SUMIFS(СВЦЭМ!$D$39:$D$782,СВЦЭМ!$A$39:$A$782,$A112,СВЦЭМ!$B$39:$B$782,O$83)+'СЕТ СН'!$H$11+СВЦЭМ!$D$10+'СЕТ СН'!$H$6-'СЕТ СН'!$H$23</f>
        <v>1962.1096339599999</v>
      </c>
      <c r="P112" s="36">
        <f>SUMIFS(СВЦЭМ!$D$39:$D$782,СВЦЭМ!$A$39:$A$782,$A112,СВЦЭМ!$B$39:$B$782,P$83)+'СЕТ СН'!$H$11+СВЦЭМ!$D$10+'СЕТ СН'!$H$6-'СЕТ СН'!$H$23</f>
        <v>1967.7598701699999</v>
      </c>
      <c r="Q112" s="36">
        <f>SUMIFS(СВЦЭМ!$D$39:$D$782,СВЦЭМ!$A$39:$A$782,$A112,СВЦЭМ!$B$39:$B$782,Q$83)+'СЕТ СН'!$H$11+СВЦЭМ!$D$10+'СЕТ СН'!$H$6-'СЕТ СН'!$H$23</f>
        <v>1973.4723263599999</v>
      </c>
      <c r="R112" s="36">
        <f>SUMIFS(СВЦЭМ!$D$39:$D$782,СВЦЭМ!$A$39:$A$782,$A112,СВЦЭМ!$B$39:$B$782,R$83)+'СЕТ СН'!$H$11+СВЦЭМ!$D$10+'СЕТ СН'!$H$6-'СЕТ СН'!$H$23</f>
        <v>1973.44263179</v>
      </c>
      <c r="S112" s="36">
        <f>SUMIFS(СВЦЭМ!$D$39:$D$782,СВЦЭМ!$A$39:$A$782,$A112,СВЦЭМ!$B$39:$B$782,S$83)+'СЕТ СН'!$H$11+СВЦЭМ!$D$10+'СЕТ СН'!$H$6-'СЕТ СН'!$H$23</f>
        <v>1972.2910485099999</v>
      </c>
      <c r="T112" s="36">
        <f>SUMIFS(СВЦЭМ!$D$39:$D$782,СВЦЭМ!$A$39:$A$782,$A112,СВЦЭМ!$B$39:$B$782,T$83)+'СЕТ СН'!$H$11+СВЦЭМ!$D$10+'СЕТ СН'!$H$6-'СЕТ СН'!$H$23</f>
        <v>1965.47865617</v>
      </c>
      <c r="U112" s="36">
        <f>SUMIFS(СВЦЭМ!$D$39:$D$782,СВЦЭМ!$A$39:$A$782,$A112,СВЦЭМ!$B$39:$B$782,U$83)+'СЕТ СН'!$H$11+СВЦЭМ!$D$10+'СЕТ СН'!$H$6-'СЕТ СН'!$H$23</f>
        <v>1955.27243617</v>
      </c>
      <c r="V112" s="36">
        <f>SUMIFS(СВЦЭМ!$D$39:$D$782,СВЦЭМ!$A$39:$A$782,$A112,СВЦЭМ!$B$39:$B$782,V$83)+'СЕТ СН'!$H$11+СВЦЭМ!$D$10+'СЕТ СН'!$H$6-'СЕТ СН'!$H$23</f>
        <v>1962.1660591299999</v>
      </c>
      <c r="W112" s="36">
        <f>SUMIFS(СВЦЭМ!$D$39:$D$782,СВЦЭМ!$A$39:$A$782,$A112,СВЦЭМ!$B$39:$B$782,W$83)+'СЕТ СН'!$H$11+СВЦЭМ!$D$10+'СЕТ СН'!$H$6-'СЕТ СН'!$H$23</f>
        <v>1948.16840222</v>
      </c>
      <c r="X112" s="36">
        <f>SUMIFS(СВЦЭМ!$D$39:$D$782,СВЦЭМ!$A$39:$A$782,$A112,СВЦЭМ!$B$39:$B$782,X$83)+'СЕТ СН'!$H$11+СВЦЭМ!$D$10+'СЕТ СН'!$H$6-'СЕТ СН'!$H$23</f>
        <v>1980.66122546</v>
      </c>
      <c r="Y112" s="36">
        <f>SUMIFS(СВЦЭМ!$D$39:$D$782,СВЦЭМ!$A$39:$A$782,$A112,СВЦЭМ!$B$39:$B$782,Y$83)+'СЕТ СН'!$H$11+СВЦЭМ!$D$10+'СЕТ СН'!$H$6-'СЕТ СН'!$H$23</f>
        <v>2035.03577475</v>
      </c>
    </row>
    <row r="113" spans="1:27" ht="15.75" x14ac:dyDescent="0.2">
      <c r="A113" s="35">
        <f t="shared" si="2"/>
        <v>45442</v>
      </c>
      <c r="B113" s="36">
        <f>SUMIFS(СВЦЭМ!$D$39:$D$782,СВЦЭМ!$A$39:$A$782,$A113,СВЦЭМ!$B$39:$B$782,B$83)+'СЕТ СН'!$H$11+СВЦЭМ!$D$10+'СЕТ СН'!$H$6-'СЕТ СН'!$H$23</f>
        <v>1998.5435290299999</v>
      </c>
      <c r="C113" s="36">
        <f>SUMIFS(СВЦЭМ!$D$39:$D$782,СВЦЭМ!$A$39:$A$782,$A113,СВЦЭМ!$B$39:$B$782,C$83)+'СЕТ СН'!$H$11+СВЦЭМ!$D$10+'СЕТ СН'!$H$6-'СЕТ СН'!$H$23</f>
        <v>2077.1443989300001</v>
      </c>
      <c r="D113" s="36">
        <f>SUMIFS(СВЦЭМ!$D$39:$D$782,СВЦЭМ!$A$39:$A$782,$A113,СВЦЭМ!$B$39:$B$782,D$83)+'СЕТ СН'!$H$11+СВЦЭМ!$D$10+'СЕТ СН'!$H$6-'СЕТ СН'!$H$23</f>
        <v>2139.12035724</v>
      </c>
      <c r="E113" s="36">
        <f>SUMIFS(СВЦЭМ!$D$39:$D$782,СВЦЭМ!$A$39:$A$782,$A113,СВЦЭМ!$B$39:$B$782,E$83)+'СЕТ СН'!$H$11+СВЦЭМ!$D$10+'СЕТ СН'!$H$6-'СЕТ СН'!$H$23</f>
        <v>2140.2860508100002</v>
      </c>
      <c r="F113" s="36">
        <f>SUMIFS(СВЦЭМ!$D$39:$D$782,СВЦЭМ!$A$39:$A$782,$A113,СВЦЭМ!$B$39:$B$782,F$83)+'СЕТ СН'!$H$11+СВЦЭМ!$D$10+'СЕТ СН'!$H$6-'СЕТ СН'!$H$23</f>
        <v>2144.19449007</v>
      </c>
      <c r="G113" s="36">
        <f>SUMIFS(СВЦЭМ!$D$39:$D$782,СВЦЭМ!$A$39:$A$782,$A113,СВЦЭМ!$B$39:$B$782,G$83)+'СЕТ СН'!$H$11+СВЦЭМ!$D$10+'СЕТ СН'!$H$6-'СЕТ СН'!$H$23</f>
        <v>2147.59139435</v>
      </c>
      <c r="H113" s="36">
        <f>SUMIFS(СВЦЭМ!$D$39:$D$782,СВЦЭМ!$A$39:$A$782,$A113,СВЦЭМ!$B$39:$B$782,H$83)+'СЕТ СН'!$H$11+СВЦЭМ!$D$10+'СЕТ СН'!$H$6-'СЕТ СН'!$H$23</f>
        <v>2089.9264632699997</v>
      </c>
      <c r="I113" s="36">
        <f>SUMIFS(СВЦЭМ!$D$39:$D$782,СВЦЭМ!$A$39:$A$782,$A113,СВЦЭМ!$B$39:$B$782,I$83)+'СЕТ СН'!$H$11+СВЦЭМ!$D$10+'СЕТ СН'!$H$6-'СЕТ СН'!$H$23</f>
        <v>2035.2577613399999</v>
      </c>
      <c r="J113" s="36">
        <f>SUMIFS(СВЦЭМ!$D$39:$D$782,СВЦЭМ!$A$39:$A$782,$A113,СВЦЭМ!$B$39:$B$782,J$83)+'СЕТ СН'!$H$11+СВЦЭМ!$D$10+'СЕТ СН'!$H$6-'СЕТ СН'!$H$23</f>
        <v>1946.2714533999999</v>
      </c>
      <c r="K113" s="36">
        <f>SUMIFS(СВЦЭМ!$D$39:$D$782,СВЦЭМ!$A$39:$A$782,$A113,СВЦЭМ!$B$39:$B$782,K$83)+'СЕТ СН'!$H$11+СВЦЭМ!$D$10+'СЕТ СН'!$H$6-'СЕТ СН'!$H$23</f>
        <v>1912.8730568399999</v>
      </c>
      <c r="L113" s="36">
        <f>SUMIFS(СВЦЭМ!$D$39:$D$782,СВЦЭМ!$A$39:$A$782,$A113,СВЦЭМ!$B$39:$B$782,L$83)+'СЕТ СН'!$H$11+СВЦЭМ!$D$10+'СЕТ СН'!$H$6-'СЕТ СН'!$H$23</f>
        <v>1902.5637105799999</v>
      </c>
      <c r="M113" s="36">
        <f>SUMIFS(СВЦЭМ!$D$39:$D$782,СВЦЭМ!$A$39:$A$782,$A113,СВЦЭМ!$B$39:$B$782,M$83)+'СЕТ СН'!$H$11+СВЦЭМ!$D$10+'СЕТ СН'!$H$6-'СЕТ СН'!$H$23</f>
        <v>1904.24693688</v>
      </c>
      <c r="N113" s="36">
        <f>SUMIFS(СВЦЭМ!$D$39:$D$782,СВЦЭМ!$A$39:$A$782,$A113,СВЦЭМ!$B$39:$B$782,N$83)+'СЕТ СН'!$H$11+СВЦЭМ!$D$10+'СЕТ СН'!$H$6-'СЕТ СН'!$H$23</f>
        <v>1927.87931824</v>
      </c>
      <c r="O113" s="36">
        <f>SUMIFS(СВЦЭМ!$D$39:$D$782,СВЦЭМ!$A$39:$A$782,$A113,СВЦЭМ!$B$39:$B$782,O$83)+'СЕТ СН'!$H$11+СВЦЭМ!$D$10+'СЕТ СН'!$H$6-'СЕТ СН'!$H$23</f>
        <v>1940.4174420899999</v>
      </c>
      <c r="P113" s="36">
        <f>SUMIFS(СВЦЭМ!$D$39:$D$782,СВЦЭМ!$A$39:$A$782,$A113,СВЦЭМ!$B$39:$B$782,P$83)+'СЕТ СН'!$H$11+СВЦЭМ!$D$10+'СЕТ СН'!$H$6-'СЕТ СН'!$H$23</f>
        <v>1948.5864343000001</v>
      </c>
      <c r="Q113" s="36">
        <f>SUMIFS(СВЦЭМ!$D$39:$D$782,СВЦЭМ!$A$39:$A$782,$A113,СВЦЭМ!$B$39:$B$782,Q$83)+'СЕТ СН'!$H$11+СВЦЭМ!$D$10+'СЕТ СН'!$H$6-'СЕТ СН'!$H$23</f>
        <v>1961.1726579599999</v>
      </c>
      <c r="R113" s="36">
        <f>SUMIFS(СВЦЭМ!$D$39:$D$782,СВЦЭМ!$A$39:$A$782,$A113,СВЦЭМ!$B$39:$B$782,R$83)+'СЕТ СН'!$H$11+СВЦЭМ!$D$10+'СЕТ СН'!$H$6-'СЕТ СН'!$H$23</f>
        <v>1959.9739014700001</v>
      </c>
      <c r="S113" s="36">
        <f>SUMIFS(СВЦЭМ!$D$39:$D$782,СВЦЭМ!$A$39:$A$782,$A113,СВЦЭМ!$B$39:$B$782,S$83)+'СЕТ СН'!$H$11+СВЦЭМ!$D$10+'СЕТ СН'!$H$6-'СЕТ СН'!$H$23</f>
        <v>1939.92638255</v>
      </c>
      <c r="T113" s="36">
        <f>SUMIFS(СВЦЭМ!$D$39:$D$782,СВЦЭМ!$A$39:$A$782,$A113,СВЦЭМ!$B$39:$B$782,T$83)+'СЕТ СН'!$H$11+СВЦЭМ!$D$10+'СЕТ СН'!$H$6-'СЕТ СН'!$H$23</f>
        <v>1916.9277598599999</v>
      </c>
      <c r="U113" s="36">
        <f>SUMIFS(СВЦЭМ!$D$39:$D$782,СВЦЭМ!$A$39:$A$782,$A113,СВЦЭМ!$B$39:$B$782,U$83)+'СЕТ СН'!$H$11+СВЦЭМ!$D$10+'СЕТ СН'!$H$6-'СЕТ СН'!$H$23</f>
        <v>1916.88677269</v>
      </c>
      <c r="V113" s="36">
        <f>SUMIFS(СВЦЭМ!$D$39:$D$782,СВЦЭМ!$A$39:$A$782,$A113,СВЦЭМ!$B$39:$B$782,V$83)+'СЕТ СН'!$H$11+СВЦЭМ!$D$10+'СЕТ СН'!$H$6-'СЕТ СН'!$H$23</f>
        <v>1929.4381888200001</v>
      </c>
      <c r="W113" s="36">
        <f>SUMIFS(СВЦЭМ!$D$39:$D$782,СВЦЭМ!$A$39:$A$782,$A113,СВЦЭМ!$B$39:$B$782,W$83)+'СЕТ СН'!$H$11+СВЦЭМ!$D$10+'СЕТ СН'!$H$6-'СЕТ СН'!$H$23</f>
        <v>1898.14508411</v>
      </c>
      <c r="X113" s="36">
        <f>SUMIFS(СВЦЭМ!$D$39:$D$782,СВЦЭМ!$A$39:$A$782,$A113,СВЦЭМ!$B$39:$B$782,X$83)+'СЕТ СН'!$H$11+СВЦЭМ!$D$10+'СЕТ СН'!$H$6-'СЕТ СН'!$H$23</f>
        <v>1932.9425216499999</v>
      </c>
      <c r="Y113" s="36">
        <f>SUMIFS(СВЦЭМ!$D$39:$D$782,СВЦЭМ!$A$39:$A$782,$A113,СВЦЭМ!$B$39:$B$782,Y$83)+'СЕТ СН'!$H$11+СВЦЭМ!$D$10+'СЕТ СН'!$H$6-'СЕТ СН'!$H$23</f>
        <v>2010.4737097299999</v>
      </c>
    </row>
    <row r="114" spans="1:27" ht="15.75" x14ac:dyDescent="0.2">
      <c r="A114" s="35">
        <f t="shared" si="2"/>
        <v>45443</v>
      </c>
      <c r="B114" s="36">
        <f>SUMIFS(СВЦЭМ!$D$39:$D$782,СВЦЭМ!$A$39:$A$782,$A114,СВЦЭМ!$B$39:$B$782,B$83)+'СЕТ СН'!$H$11+СВЦЭМ!$D$10+'СЕТ СН'!$H$6-'СЕТ СН'!$H$23</f>
        <v>1999.40512827</v>
      </c>
      <c r="C114" s="36">
        <f>SUMIFS(СВЦЭМ!$D$39:$D$782,СВЦЭМ!$A$39:$A$782,$A114,СВЦЭМ!$B$39:$B$782,C$83)+'СЕТ СН'!$H$11+СВЦЭМ!$D$10+'СЕТ СН'!$H$6-'СЕТ СН'!$H$23</f>
        <v>2071.3433473200002</v>
      </c>
      <c r="D114" s="36">
        <f>SUMIFS(СВЦЭМ!$D$39:$D$782,СВЦЭМ!$A$39:$A$782,$A114,СВЦЭМ!$B$39:$B$782,D$83)+'СЕТ СН'!$H$11+СВЦЭМ!$D$10+'СЕТ СН'!$H$6-'СЕТ СН'!$H$23</f>
        <v>2107.4186245399997</v>
      </c>
      <c r="E114" s="36">
        <f>SUMIFS(СВЦЭМ!$D$39:$D$782,СВЦЭМ!$A$39:$A$782,$A114,СВЦЭМ!$B$39:$B$782,E$83)+'СЕТ СН'!$H$11+СВЦЭМ!$D$10+'СЕТ СН'!$H$6-'СЕТ СН'!$H$23</f>
        <v>2145.43927773</v>
      </c>
      <c r="F114" s="36">
        <f>SUMIFS(СВЦЭМ!$D$39:$D$782,СВЦЭМ!$A$39:$A$782,$A114,СВЦЭМ!$B$39:$B$782,F$83)+'СЕТ СН'!$H$11+СВЦЭМ!$D$10+'СЕТ СН'!$H$6-'СЕТ СН'!$H$23</f>
        <v>2167.5017727300001</v>
      </c>
      <c r="G114" s="36">
        <f>SUMIFS(СВЦЭМ!$D$39:$D$782,СВЦЭМ!$A$39:$A$782,$A114,СВЦЭМ!$B$39:$B$782,G$83)+'СЕТ СН'!$H$11+СВЦЭМ!$D$10+'СЕТ СН'!$H$6-'СЕТ СН'!$H$23</f>
        <v>2147.6935379500001</v>
      </c>
      <c r="H114" s="36">
        <f>SUMIFS(СВЦЭМ!$D$39:$D$782,СВЦЭМ!$A$39:$A$782,$A114,СВЦЭМ!$B$39:$B$782,H$83)+'СЕТ СН'!$H$11+СВЦЭМ!$D$10+'СЕТ СН'!$H$6-'СЕТ СН'!$H$23</f>
        <v>2068.6981685999999</v>
      </c>
      <c r="I114" s="36">
        <f>SUMIFS(СВЦЭМ!$D$39:$D$782,СВЦЭМ!$A$39:$A$782,$A114,СВЦЭМ!$B$39:$B$782,I$83)+'СЕТ СН'!$H$11+СВЦЭМ!$D$10+'СЕТ СН'!$H$6-'СЕТ СН'!$H$23</f>
        <v>2049.2329644199999</v>
      </c>
      <c r="J114" s="36">
        <f>SUMIFS(СВЦЭМ!$D$39:$D$782,СВЦЭМ!$A$39:$A$782,$A114,СВЦЭМ!$B$39:$B$782,J$83)+'СЕТ СН'!$H$11+СВЦЭМ!$D$10+'СЕТ СН'!$H$6-'СЕТ СН'!$H$23</f>
        <v>1991.6398078899999</v>
      </c>
      <c r="K114" s="36">
        <f>SUMIFS(СВЦЭМ!$D$39:$D$782,СВЦЭМ!$A$39:$A$782,$A114,СВЦЭМ!$B$39:$B$782,K$83)+'СЕТ СН'!$H$11+СВЦЭМ!$D$10+'СЕТ СН'!$H$6-'СЕТ СН'!$H$23</f>
        <v>1996.11234646</v>
      </c>
      <c r="L114" s="36">
        <f>SUMIFS(СВЦЭМ!$D$39:$D$782,СВЦЭМ!$A$39:$A$782,$A114,СВЦЭМ!$B$39:$B$782,L$83)+'СЕТ СН'!$H$11+СВЦЭМ!$D$10+'СЕТ СН'!$H$6-'СЕТ СН'!$H$23</f>
        <v>1969.2349235199999</v>
      </c>
      <c r="M114" s="36">
        <f>SUMIFS(СВЦЭМ!$D$39:$D$782,СВЦЭМ!$A$39:$A$782,$A114,СВЦЭМ!$B$39:$B$782,M$83)+'СЕТ СН'!$H$11+СВЦЭМ!$D$10+'СЕТ СН'!$H$6-'СЕТ СН'!$H$23</f>
        <v>1964.8700703699999</v>
      </c>
      <c r="N114" s="36">
        <f>SUMIFS(СВЦЭМ!$D$39:$D$782,СВЦЭМ!$A$39:$A$782,$A114,СВЦЭМ!$B$39:$B$782,N$83)+'СЕТ СН'!$H$11+СВЦЭМ!$D$10+'СЕТ СН'!$H$6-'СЕТ СН'!$H$23</f>
        <v>1984.1194098399999</v>
      </c>
      <c r="O114" s="36">
        <f>SUMIFS(СВЦЭМ!$D$39:$D$782,СВЦЭМ!$A$39:$A$782,$A114,СВЦЭМ!$B$39:$B$782,O$83)+'СЕТ СН'!$H$11+СВЦЭМ!$D$10+'СЕТ СН'!$H$6-'СЕТ СН'!$H$23</f>
        <v>1971.4354919699999</v>
      </c>
      <c r="P114" s="36">
        <f>SUMIFS(СВЦЭМ!$D$39:$D$782,СВЦЭМ!$A$39:$A$782,$A114,СВЦЭМ!$B$39:$B$782,P$83)+'СЕТ СН'!$H$11+СВЦЭМ!$D$10+'СЕТ СН'!$H$6-'СЕТ СН'!$H$23</f>
        <v>1975.0613525199999</v>
      </c>
      <c r="Q114" s="36">
        <f>SUMIFS(СВЦЭМ!$D$39:$D$782,СВЦЭМ!$A$39:$A$782,$A114,СВЦЭМ!$B$39:$B$782,Q$83)+'СЕТ СН'!$H$11+СВЦЭМ!$D$10+'СЕТ СН'!$H$6-'СЕТ СН'!$H$23</f>
        <v>1990.9163016699999</v>
      </c>
      <c r="R114" s="36">
        <f>SUMIFS(СВЦЭМ!$D$39:$D$782,СВЦЭМ!$A$39:$A$782,$A114,СВЦЭМ!$B$39:$B$782,R$83)+'СЕТ СН'!$H$11+СВЦЭМ!$D$10+'СЕТ СН'!$H$6-'СЕТ СН'!$H$23</f>
        <v>1991.4054674700001</v>
      </c>
      <c r="S114" s="36">
        <f>SUMIFS(СВЦЭМ!$D$39:$D$782,СВЦЭМ!$A$39:$A$782,$A114,СВЦЭМ!$B$39:$B$782,S$83)+'СЕТ СН'!$H$11+СВЦЭМ!$D$10+'СЕТ СН'!$H$6-'СЕТ СН'!$H$23</f>
        <v>1969.4990556099999</v>
      </c>
      <c r="T114" s="36">
        <f>SUMIFS(СВЦЭМ!$D$39:$D$782,СВЦЭМ!$A$39:$A$782,$A114,СВЦЭМ!$B$39:$B$782,T$83)+'СЕТ СН'!$H$11+СВЦЭМ!$D$10+'СЕТ СН'!$H$6-'СЕТ СН'!$H$23</f>
        <v>1927.7990352899999</v>
      </c>
      <c r="U114" s="36">
        <f>SUMIFS(СВЦЭМ!$D$39:$D$782,СВЦЭМ!$A$39:$A$782,$A114,СВЦЭМ!$B$39:$B$782,U$83)+'СЕТ СН'!$H$11+СВЦЭМ!$D$10+'СЕТ СН'!$H$6-'СЕТ СН'!$H$23</f>
        <v>1923.31548815</v>
      </c>
      <c r="V114" s="36">
        <f>SUMIFS(СВЦЭМ!$D$39:$D$782,СВЦЭМ!$A$39:$A$782,$A114,СВЦЭМ!$B$39:$B$782,V$83)+'СЕТ СН'!$H$11+СВЦЭМ!$D$10+'СЕТ СН'!$H$6-'СЕТ СН'!$H$23</f>
        <v>1934.4057429</v>
      </c>
      <c r="W114" s="36">
        <f>SUMIFS(СВЦЭМ!$D$39:$D$782,СВЦЭМ!$A$39:$A$782,$A114,СВЦЭМ!$B$39:$B$782,W$83)+'СЕТ СН'!$H$11+СВЦЭМ!$D$10+'СЕТ СН'!$H$6-'СЕТ СН'!$H$23</f>
        <v>1912.3481890999999</v>
      </c>
      <c r="X114" s="36">
        <f>SUMIFS(СВЦЭМ!$D$39:$D$782,СВЦЭМ!$A$39:$A$782,$A114,СВЦЭМ!$B$39:$B$782,X$83)+'СЕТ СН'!$H$11+СВЦЭМ!$D$10+'СЕТ СН'!$H$6-'СЕТ СН'!$H$23</f>
        <v>1942.82104706</v>
      </c>
      <c r="Y114" s="36">
        <f>SUMIFS(СВЦЭМ!$D$39:$D$782,СВЦЭМ!$A$39:$A$782,$A114,СВЦЭМ!$B$39:$B$782,Y$83)+'СЕТ СН'!$H$11+СВЦЭМ!$D$10+'СЕТ СН'!$H$6-'СЕТ СН'!$H$23</f>
        <v>1952.19884789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01.05.2024</v>
      </c>
      <c r="B120" s="36">
        <f>SUMIFS(СВЦЭМ!$D$39:$D$782,СВЦЭМ!$A$39:$A$782,$A120,СВЦЭМ!$B$39:$B$782,B$119)+'СЕТ СН'!$I$11+СВЦЭМ!$D$10+'СЕТ СН'!$I$6-'СЕТ СН'!$I$23</f>
        <v>2701.6466388200001</v>
      </c>
      <c r="C120" s="36">
        <f>SUMIFS(СВЦЭМ!$D$39:$D$782,СВЦЭМ!$A$39:$A$782,$A120,СВЦЭМ!$B$39:$B$782,C$119)+'СЕТ СН'!$I$11+СВЦЭМ!$D$10+'СЕТ СН'!$I$6-'СЕТ СН'!$I$23</f>
        <v>2746.75600958</v>
      </c>
      <c r="D120" s="36">
        <f>SUMIFS(СВЦЭМ!$D$39:$D$782,СВЦЭМ!$A$39:$A$782,$A120,СВЦЭМ!$B$39:$B$782,D$119)+'СЕТ СН'!$I$11+СВЦЭМ!$D$10+'СЕТ СН'!$I$6-'СЕТ СН'!$I$23</f>
        <v>2767.1689099100004</v>
      </c>
      <c r="E120" s="36">
        <f>SUMIFS(СВЦЭМ!$D$39:$D$782,СВЦЭМ!$A$39:$A$782,$A120,СВЦЭМ!$B$39:$B$782,E$119)+'СЕТ СН'!$I$11+СВЦЭМ!$D$10+'СЕТ СН'!$I$6-'СЕТ СН'!$I$23</f>
        <v>2776.2197933699999</v>
      </c>
      <c r="F120" s="36">
        <f>SUMIFS(СВЦЭМ!$D$39:$D$782,СВЦЭМ!$A$39:$A$782,$A120,СВЦЭМ!$B$39:$B$782,F$119)+'СЕТ СН'!$I$11+СВЦЭМ!$D$10+'СЕТ СН'!$I$6-'СЕТ СН'!$I$23</f>
        <v>2771.7338400799999</v>
      </c>
      <c r="G120" s="36">
        <f>SUMIFS(СВЦЭМ!$D$39:$D$782,СВЦЭМ!$A$39:$A$782,$A120,СВЦЭМ!$B$39:$B$782,G$119)+'СЕТ СН'!$I$11+СВЦЭМ!$D$10+'СЕТ СН'!$I$6-'СЕТ СН'!$I$23</f>
        <v>2760.46107231</v>
      </c>
      <c r="H120" s="36">
        <f>SUMIFS(СВЦЭМ!$D$39:$D$782,СВЦЭМ!$A$39:$A$782,$A120,СВЦЭМ!$B$39:$B$782,H$119)+'СЕТ СН'!$I$11+СВЦЭМ!$D$10+'СЕТ СН'!$I$6-'СЕТ СН'!$I$23</f>
        <v>2753.42526215</v>
      </c>
      <c r="I120" s="36">
        <f>SUMIFS(СВЦЭМ!$D$39:$D$782,СВЦЭМ!$A$39:$A$782,$A120,СВЦЭМ!$B$39:$B$782,I$119)+'СЕТ СН'!$I$11+СВЦЭМ!$D$10+'СЕТ СН'!$I$6-'СЕТ СН'!$I$23</f>
        <v>2715.9274166499999</v>
      </c>
      <c r="J120" s="36">
        <f>SUMIFS(СВЦЭМ!$D$39:$D$782,СВЦЭМ!$A$39:$A$782,$A120,СВЦЭМ!$B$39:$B$782,J$119)+'СЕТ СН'!$I$11+СВЦЭМ!$D$10+'СЕТ СН'!$I$6-'СЕТ СН'!$I$23</f>
        <v>2617.0582603399998</v>
      </c>
      <c r="K120" s="36">
        <f>SUMIFS(СВЦЭМ!$D$39:$D$782,СВЦЭМ!$A$39:$A$782,$A120,СВЦЭМ!$B$39:$B$782,K$119)+'СЕТ СН'!$I$11+СВЦЭМ!$D$10+'СЕТ СН'!$I$6-'СЕТ СН'!$I$23</f>
        <v>2545.8209302400001</v>
      </c>
      <c r="L120" s="36">
        <f>SUMIFS(СВЦЭМ!$D$39:$D$782,СВЦЭМ!$A$39:$A$782,$A120,СВЦЭМ!$B$39:$B$782,L$119)+'СЕТ СН'!$I$11+СВЦЭМ!$D$10+'СЕТ СН'!$I$6-'СЕТ СН'!$I$23</f>
        <v>2538.8741458599998</v>
      </c>
      <c r="M120" s="36">
        <f>SUMIFS(СВЦЭМ!$D$39:$D$782,СВЦЭМ!$A$39:$A$782,$A120,СВЦЭМ!$B$39:$B$782,M$119)+'СЕТ СН'!$I$11+СВЦЭМ!$D$10+'СЕТ СН'!$I$6-'СЕТ СН'!$I$23</f>
        <v>2543.5174209900001</v>
      </c>
      <c r="N120" s="36">
        <f>SUMIFS(СВЦЭМ!$D$39:$D$782,СВЦЭМ!$A$39:$A$782,$A120,СВЦЭМ!$B$39:$B$782,N$119)+'СЕТ СН'!$I$11+СВЦЭМ!$D$10+'СЕТ СН'!$I$6-'СЕТ СН'!$I$23</f>
        <v>2595.5027692200001</v>
      </c>
      <c r="O120" s="36">
        <f>SUMIFS(СВЦЭМ!$D$39:$D$782,СВЦЭМ!$A$39:$A$782,$A120,СВЦЭМ!$B$39:$B$782,O$119)+'СЕТ СН'!$I$11+СВЦЭМ!$D$10+'СЕТ СН'!$I$6-'СЕТ СН'!$I$23</f>
        <v>2618.2496798299999</v>
      </c>
      <c r="P120" s="36">
        <f>SUMIFS(СВЦЭМ!$D$39:$D$782,СВЦЭМ!$A$39:$A$782,$A120,СВЦЭМ!$B$39:$B$782,P$119)+'СЕТ СН'!$I$11+СВЦЭМ!$D$10+'СЕТ СН'!$I$6-'СЕТ СН'!$I$23</f>
        <v>2638.0688528199998</v>
      </c>
      <c r="Q120" s="36">
        <f>SUMIFS(СВЦЭМ!$D$39:$D$782,СВЦЭМ!$A$39:$A$782,$A120,СВЦЭМ!$B$39:$B$782,Q$119)+'СЕТ СН'!$I$11+СВЦЭМ!$D$10+'СЕТ СН'!$I$6-'СЕТ СН'!$I$23</f>
        <v>2657.8422362700003</v>
      </c>
      <c r="R120" s="36">
        <f>SUMIFS(СВЦЭМ!$D$39:$D$782,СВЦЭМ!$A$39:$A$782,$A120,СВЦЭМ!$B$39:$B$782,R$119)+'СЕТ СН'!$I$11+СВЦЭМ!$D$10+'СЕТ СН'!$I$6-'СЕТ СН'!$I$23</f>
        <v>2660.13969481</v>
      </c>
      <c r="S120" s="36">
        <f>SUMIFS(СВЦЭМ!$D$39:$D$782,СВЦЭМ!$A$39:$A$782,$A120,СВЦЭМ!$B$39:$B$782,S$119)+'СЕТ СН'!$I$11+СВЦЭМ!$D$10+'СЕТ СН'!$I$6-'СЕТ СН'!$I$23</f>
        <v>2645.2072694600001</v>
      </c>
      <c r="T120" s="36">
        <f>SUMIFS(СВЦЭМ!$D$39:$D$782,СВЦЭМ!$A$39:$A$782,$A120,СВЦЭМ!$B$39:$B$782,T$119)+'СЕТ СН'!$I$11+СВЦЭМ!$D$10+'СЕТ СН'!$I$6-'СЕТ СН'!$I$23</f>
        <v>2567.8611893699999</v>
      </c>
      <c r="U120" s="36">
        <f>SUMIFS(СВЦЭМ!$D$39:$D$782,СВЦЭМ!$A$39:$A$782,$A120,СВЦЭМ!$B$39:$B$782,U$119)+'СЕТ СН'!$I$11+СВЦЭМ!$D$10+'СЕТ СН'!$I$6-'СЕТ СН'!$I$23</f>
        <v>2540.5808000100001</v>
      </c>
      <c r="V120" s="36">
        <f>SUMIFS(СВЦЭМ!$D$39:$D$782,СВЦЭМ!$A$39:$A$782,$A120,СВЦЭМ!$B$39:$B$782,V$119)+'СЕТ СН'!$I$11+СВЦЭМ!$D$10+'СЕТ СН'!$I$6-'СЕТ СН'!$I$23</f>
        <v>2530.5511825900003</v>
      </c>
      <c r="W120" s="36">
        <f>SUMIFS(СВЦЭМ!$D$39:$D$782,СВЦЭМ!$A$39:$A$782,$A120,СВЦЭМ!$B$39:$B$782,W$119)+'СЕТ СН'!$I$11+СВЦЭМ!$D$10+'СЕТ СН'!$I$6-'СЕТ СН'!$I$23</f>
        <v>2526.9811790200001</v>
      </c>
      <c r="X120" s="36">
        <f>SUMIFS(СВЦЭМ!$D$39:$D$782,СВЦЭМ!$A$39:$A$782,$A120,СВЦЭМ!$B$39:$B$782,X$119)+'СЕТ СН'!$I$11+СВЦЭМ!$D$10+'СЕТ СН'!$I$6-'СЕТ СН'!$I$23</f>
        <v>2530.66320567</v>
      </c>
      <c r="Y120" s="36">
        <f>SUMIFS(СВЦЭМ!$D$39:$D$782,СВЦЭМ!$A$39:$A$782,$A120,СВЦЭМ!$B$39:$B$782,Y$119)+'СЕТ СН'!$I$11+СВЦЭМ!$D$10+'СЕТ СН'!$I$6-'СЕТ СН'!$I$23</f>
        <v>2527.1541186900004</v>
      </c>
      <c r="AA120" s="45"/>
    </row>
    <row r="121" spans="1:27" ht="15.75" x14ac:dyDescent="0.2">
      <c r="A121" s="35">
        <f>A120+1</f>
        <v>45414</v>
      </c>
      <c r="B121" s="36">
        <f>SUMIFS(СВЦЭМ!$D$39:$D$782,СВЦЭМ!$A$39:$A$782,$A121,СВЦЭМ!$B$39:$B$782,B$119)+'СЕТ СН'!$I$11+СВЦЭМ!$D$10+'СЕТ СН'!$I$6-'СЕТ СН'!$I$23</f>
        <v>2565.4706690399998</v>
      </c>
      <c r="C121" s="36">
        <f>SUMIFS(СВЦЭМ!$D$39:$D$782,СВЦЭМ!$A$39:$A$782,$A121,СВЦЭМ!$B$39:$B$782,C$119)+'СЕТ СН'!$I$11+СВЦЭМ!$D$10+'СЕТ СН'!$I$6-'СЕТ СН'!$I$23</f>
        <v>2618.3830453299997</v>
      </c>
      <c r="D121" s="36">
        <f>SUMIFS(СВЦЭМ!$D$39:$D$782,СВЦЭМ!$A$39:$A$782,$A121,СВЦЭМ!$B$39:$B$782,D$119)+'СЕТ СН'!$I$11+СВЦЭМ!$D$10+'СЕТ СН'!$I$6-'СЕТ СН'!$I$23</f>
        <v>2643.8525459399998</v>
      </c>
      <c r="E121" s="36">
        <f>SUMIFS(СВЦЭМ!$D$39:$D$782,СВЦЭМ!$A$39:$A$782,$A121,СВЦЭМ!$B$39:$B$782,E$119)+'СЕТ СН'!$I$11+СВЦЭМ!$D$10+'СЕТ СН'!$I$6-'СЕТ СН'!$I$23</f>
        <v>2654.6916712700004</v>
      </c>
      <c r="F121" s="36">
        <f>SUMIFS(СВЦЭМ!$D$39:$D$782,СВЦЭМ!$A$39:$A$782,$A121,СВЦЭМ!$B$39:$B$782,F$119)+'СЕТ СН'!$I$11+СВЦЭМ!$D$10+'СЕТ СН'!$I$6-'СЕТ СН'!$I$23</f>
        <v>2651.4988050399998</v>
      </c>
      <c r="G121" s="36">
        <f>SUMIFS(СВЦЭМ!$D$39:$D$782,СВЦЭМ!$A$39:$A$782,$A121,СВЦЭМ!$B$39:$B$782,G$119)+'СЕТ СН'!$I$11+СВЦЭМ!$D$10+'СЕТ СН'!$I$6-'СЕТ СН'!$I$23</f>
        <v>2634.3018783899997</v>
      </c>
      <c r="H121" s="36">
        <f>SUMIFS(СВЦЭМ!$D$39:$D$782,СВЦЭМ!$A$39:$A$782,$A121,СВЦЭМ!$B$39:$B$782,H$119)+'СЕТ СН'!$I$11+СВЦЭМ!$D$10+'СЕТ СН'!$I$6-'СЕТ СН'!$I$23</f>
        <v>2579.5412185</v>
      </c>
      <c r="I121" s="36">
        <f>SUMIFS(СВЦЭМ!$D$39:$D$782,СВЦЭМ!$A$39:$A$782,$A121,СВЦЭМ!$B$39:$B$782,I$119)+'СЕТ СН'!$I$11+СВЦЭМ!$D$10+'СЕТ СН'!$I$6-'СЕТ СН'!$I$23</f>
        <v>2504.8530532499999</v>
      </c>
      <c r="J121" s="36">
        <f>SUMIFS(СВЦЭМ!$D$39:$D$782,СВЦЭМ!$A$39:$A$782,$A121,СВЦЭМ!$B$39:$B$782,J$119)+'СЕТ СН'!$I$11+СВЦЭМ!$D$10+'СЕТ СН'!$I$6-'СЕТ СН'!$I$23</f>
        <v>2451.8844876100002</v>
      </c>
      <c r="K121" s="36">
        <f>SUMIFS(СВЦЭМ!$D$39:$D$782,СВЦЭМ!$A$39:$A$782,$A121,СВЦЭМ!$B$39:$B$782,K$119)+'СЕТ СН'!$I$11+СВЦЭМ!$D$10+'СЕТ СН'!$I$6-'СЕТ СН'!$I$23</f>
        <v>2424.5499735900003</v>
      </c>
      <c r="L121" s="36">
        <f>SUMIFS(СВЦЭМ!$D$39:$D$782,СВЦЭМ!$A$39:$A$782,$A121,СВЦЭМ!$B$39:$B$782,L$119)+'СЕТ СН'!$I$11+СВЦЭМ!$D$10+'СЕТ СН'!$I$6-'СЕТ СН'!$I$23</f>
        <v>2430.2910066300001</v>
      </c>
      <c r="M121" s="36">
        <f>SUMIFS(СВЦЭМ!$D$39:$D$782,СВЦЭМ!$A$39:$A$782,$A121,СВЦЭМ!$B$39:$B$782,M$119)+'СЕТ СН'!$I$11+СВЦЭМ!$D$10+'СЕТ СН'!$I$6-'СЕТ СН'!$I$23</f>
        <v>2450.0910647600003</v>
      </c>
      <c r="N121" s="36">
        <f>SUMIFS(СВЦЭМ!$D$39:$D$782,СВЦЭМ!$A$39:$A$782,$A121,СВЦЭМ!$B$39:$B$782,N$119)+'СЕТ СН'!$I$11+СВЦЭМ!$D$10+'СЕТ СН'!$I$6-'СЕТ СН'!$I$23</f>
        <v>2472.5798040600002</v>
      </c>
      <c r="O121" s="36">
        <f>SUMIFS(СВЦЭМ!$D$39:$D$782,СВЦЭМ!$A$39:$A$782,$A121,СВЦЭМ!$B$39:$B$782,O$119)+'СЕТ СН'!$I$11+СВЦЭМ!$D$10+'СЕТ СН'!$I$6-'СЕТ СН'!$I$23</f>
        <v>2471.0870314100002</v>
      </c>
      <c r="P121" s="36">
        <f>SUMIFS(СВЦЭМ!$D$39:$D$782,СВЦЭМ!$A$39:$A$782,$A121,СВЦЭМ!$B$39:$B$782,P$119)+'СЕТ СН'!$I$11+СВЦЭМ!$D$10+'СЕТ СН'!$I$6-'СЕТ СН'!$I$23</f>
        <v>2483.41560927</v>
      </c>
      <c r="Q121" s="36">
        <f>SUMIFS(СВЦЭМ!$D$39:$D$782,СВЦЭМ!$A$39:$A$782,$A121,СВЦЭМ!$B$39:$B$782,Q$119)+'СЕТ СН'!$I$11+СВЦЭМ!$D$10+'СЕТ СН'!$I$6-'СЕТ СН'!$I$23</f>
        <v>2504.0821946900001</v>
      </c>
      <c r="R121" s="36">
        <f>SUMIFS(СВЦЭМ!$D$39:$D$782,СВЦЭМ!$A$39:$A$782,$A121,СВЦЭМ!$B$39:$B$782,R$119)+'СЕТ СН'!$I$11+СВЦЭМ!$D$10+'СЕТ СН'!$I$6-'СЕТ СН'!$I$23</f>
        <v>2507.9128300399998</v>
      </c>
      <c r="S121" s="36">
        <f>SUMIFS(СВЦЭМ!$D$39:$D$782,СВЦЭМ!$A$39:$A$782,$A121,СВЦЭМ!$B$39:$B$782,S$119)+'СЕТ СН'!$I$11+СВЦЭМ!$D$10+'СЕТ СН'!$I$6-'СЕТ СН'!$I$23</f>
        <v>2507.7239556300001</v>
      </c>
      <c r="T121" s="36">
        <f>SUMIFS(СВЦЭМ!$D$39:$D$782,СВЦЭМ!$A$39:$A$782,$A121,СВЦЭМ!$B$39:$B$782,T$119)+'СЕТ СН'!$I$11+СВЦЭМ!$D$10+'СЕТ СН'!$I$6-'СЕТ СН'!$I$23</f>
        <v>2480.3243820400003</v>
      </c>
      <c r="U121" s="36">
        <f>SUMIFS(СВЦЭМ!$D$39:$D$782,СВЦЭМ!$A$39:$A$782,$A121,СВЦЭМ!$B$39:$B$782,U$119)+'СЕТ СН'!$I$11+СВЦЭМ!$D$10+'СЕТ СН'!$I$6-'СЕТ СН'!$I$23</f>
        <v>2450.9735304800001</v>
      </c>
      <c r="V121" s="36">
        <f>SUMIFS(СВЦЭМ!$D$39:$D$782,СВЦЭМ!$A$39:$A$782,$A121,СВЦЭМ!$B$39:$B$782,V$119)+'СЕТ СН'!$I$11+СВЦЭМ!$D$10+'СЕТ СН'!$I$6-'СЕТ СН'!$I$23</f>
        <v>2401.92866611</v>
      </c>
      <c r="W121" s="36">
        <f>SUMIFS(СВЦЭМ!$D$39:$D$782,СВЦЭМ!$A$39:$A$782,$A121,СВЦЭМ!$B$39:$B$782,W$119)+'СЕТ СН'!$I$11+СВЦЭМ!$D$10+'СЕТ СН'!$I$6-'СЕТ СН'!$I$23</f>
        <v>2398.0986921600002</v>
      </c>
      <c r="X121" s="36">
        <f>SUMIFS(СВЦЭМ!$D$39:$D$782,СВЦЭМ!$A$39:$A$782,$A121,СВЦЭМ!$B$39:$B$782,X$119)+'СЕТ СН'!$I$11+СВЦЭМ!$D$10+'СЕТ СН'!$I$6-'СЕТ СН'!$I$23</f>
        <v>2452.3863395600001</v>
      </c>
      <c r="Y121" s="36">
        <f>SUMIFS(СВЦЭМ!$D$39:$D$782,СВЦЭМ!$A$39:$A$782,$A121,СВЦЭМ!$B$39:$B$782,Y$119)+'СЕТ СН'!$I$11+СВЦЭМ!$D$10+'СЕТ СН'!$I$6-'СЕТ СН'!$I$23</f>
        <v>2593.0088307599999</v>
      </c>
    </row>
    <row r="122" spans="1:27" ht="15.75" x14ac:dyDescent="0.2">
      <c r="A122" s="35">
        <f t="shared" ref="A122:A150" si="3">A121+1</f>
        <v>45415</v>
      </c>
      <c r="B122" s="36">
        <f>SUMIFS(СВЦЭМ!$D$39:$D$782,СВЦЭМ!$A$39:$A$782,$A122,СВЦЭМ!$B$39:$B$782,B$119)+'СЕТ СН'!$I$11+СВЦЭМ!$D$10+'СЕТ СН'!$I$6-'СЕТ СН'!$I$23</f>
        <v>2684.3160624800003</v>
      </c>
      <c r="C122" s="36">
        <f>SUMIFS(СВЦЭМ!$D$39:$D$782,СВЦЭМ!$A$39:$A$782,$A122,СВЦЭМ!$B$39:$B$782,C$119)+'СЕТ СН'!$I$11+СВЦЭМ!$D$10+'СЕТ СН'!$I$6-'СЕТ СН'!$I$23</f>
        <v>2730.5214161499998</v>
      </c>
      <c r="D122" s="36">
        <f>SUMIFS(СВЦЭМ!$D$39:$D$782,СВЦЭМ!$A$39:$A$782,$A122,СВЦЭМ!$B$39:$B$782,D$119)+'СЕТ СН'!$I$11+СВЦЭМ!$D$10+'СЕТ СН'!$I$6-'СЕТ СН'!$I$23</f>
        <v>2757.1979771900001</v>
      </c>
      <c r="E122" s="36">
        <f>SUMIFS(СВЦЭМ!$D$39:$D$782,СВЦЭМ!$A$39:$A$782,$A122,СВЦЭМ!$B$39:$B$782,E$119)+'СЕТ СН'!$I$11+СВЦЭМ!$D$10+'СЕТ СН'!$I$6-'СЕТ СН'!$I$23</f>
        <v>2778.0715752400001</v>
      </c>
      <c r="F122" s="36">
        <f>SUMIFS(СВЦЭМ!$D$39:$D$782,СВЦЭМ!$A$39:$A$782,$A122,СВЦЭМ!$B$39:$B$782,F$119)+'СЕТ СН'!$I$11+СВЦЭМ!$D$10+'СЕТ СН'!$I$6-'СЕТ СН'!$I$23</f>
        <v>2772.0515787700001</v>
      </c>
      <c r="G122" s="36">
        <f>SUMIFS(СВЦЭМ!$D$39:$D$782,СВЦЭМ!$A$39:$A$782,$A122,СВЦЭМ!$B$39:$B$782,G$119)+'СЕТ СН'!$I$11+СВЦЭМ!$D$10+'СЕТ СН'!$I$6-'СЕТ СН'!$I$23</f>
        <v>2760.3498443600001</v>
      </c>
      <c r="H122" s="36">
        <f>SUMIFS(СВЦЭМ!$D$39:$D$782,СВЦЭМ!$A$39:$A$782,$A122,СВЦЭМ!$B$39:$B$782,H$119)+'СЕТ СН'!$I$11+СВЦЭМ!$D$10+'СЕТ СН'!$I$6-'СЕТ СН'!$I$23</f>
        <v>2687.0905395099999</v>
      </c>
      <c r="I122" s="36">
        <f>SUMIFS(СВЦЭМ!$D$39:$D$782,СВЦЭМ!$A$39:$A$782,$A122,СВЦЭМ!$B$39:$B$782,I$119)+'СЕТ СН'!$I$11+СВЦЭМ!$D$10+'СЕТ СН'!$I$6-'СЕТ СН'!$I$23</f>
        <v>2598.1556104900001</v>
      </c>
      <c r="J122" s="36">
        <f>SUMIFS(СВЦЭМ!$D$39:$D$782,СВЦЭМ!$A$39:$A$782,$A122,СВЦЭМ!$B$39:$B$782,J$119)+'СЕТ СН'!$I$11+СВЦЭМ!$D$10+'СЕТ СН'!$I$6-'СЕТ СН'!$I$23</f>
        <v>2545.1237885600003</v>
      </c>
      <c r="K122" s="36">
        <f>SUMIFS(СВЦЭМ!$D$39:$D$782,СВЦЭМ!$A$39:$A$782,$A122,СВЦЭМ!$B$39:$B$782,K$119)+'СЕТ СН'!$I$11+СВЦЭМ!$D$10+'СЕТ СН'!$I$6-'СЕТ СН'!$I$23</f>
        <v>2530.0306722699997</v>
      </c>
      <c r="L122" s="36">
        <f>SUMIFS(СВЦЭМ!$D$39:$D$782,СВЦЭМ!$A$39:$A$782,$A122,СВЦЭМ!$B$39:$B$782,L$119)+'СЕТ СН'!$I$11+СВЦЭМ!$D$10+'СЕТ СН'!$I$6-'СЕТ СН'!$I$23</f>
        <v>2518.5670103800003</v>
      </c>
      <c r="M122" s="36">
        <f>SUMIFS(СВЦЭМ!$D$39:$D$782,СВЦЭМ!$A$39:$A$782,$A122,СВЦЭМ!$B$39:$B$782,M$119)+'СЕТ СН'!$I$11+СВЦЭМ!$D$10+'СЕТ СН'!$I$6-'СЕТ СН'!$I$23</f>
        <v>2529.8686485099997</v>
      </c>
      <c r="N122" s="36">
        <f>SUMIFS(СВЦЭМ!$D$39:$D$782,СВЦЭМ!$A$39:$A$782,$A122,СВЦЭМ!$B$39:$B$782,N$119)+'СЕТ СН'!$I$11+СВЦЭМ!$D$10+'СЕТ СН'!$I$6-'СЕТ СН'!$I$23</f>
        <v>2494.5833226599998</v>
      </c>
      <c r="O122" s="36">
        <f>SUMIFS(СВЦЭМ!$D$39:$D$782,СВЦЭМ!$A$39:$A$782,$A122,СВЦЭМ!$B$39:$B$782,O$119)+'СЕТ СН'!$I$11+СВЦЭМ!$D$10+'СЕТ СН'!$I$6-'СЕТ СН'!$I$23</f>
        <v>2493.6233313499997</v>
      </c>
      <c r="P122" s="36">
        <f>SUMIFS(СВЦЭМ!$D$39:$D$782,СВЦЭМ!$A$39:$A$782,$A122,СВЦЭМ!$B$39:$B$782,P$119)+'СЕТ СН'!$I$11+СВЦЭМ!$D$10+'СЕТ СН'!$I$6-'СЕТ СН'!$I$23</f>
        <v>2545.8179043300001</v>
      </c>
      <c r="Q122" s="36">
        <f>SUMIFS(СВЦЭМ!$D$39:$D$782,СВЦЭМ!$A$39:$A$782,$A122,СВЦЭМ!$B$39:$B$782,Q$119)+'СЕТ СН'!$I$11+СВЦЭМ!$D$10+'СЕТ СН'!$I$6-'СЕТ СН'!$I$23</f>
        <v>2565.3611090200002</v>
      </c>
      <c r="R122" s="36">
        <f>SUMIFS(СВЦЭМ!$D$39:$D$782,СВЦЭМ!$A$39:$A$782,$A122,СВЦЭМ!$B$39:$B$782,R$119)+'СЕТ СН'!$I$11+СВЦЭМ!$D$10+'СЕТ СН'!$I$6-'СЕТ СН'!$I$23</f>
        <v>2584.3664730600003</v>
      </c>
      <c r="S122" s="36">
        <f>SUMIFS(СВЦЭМ!$D$39:$D$782,СВЦЭМ!$A$39:$A$782,$A122,СВЦЭМ!$B$39:$B$782,S$119)+'СЕТ СН'!$I$11+СВЦЭМ!$D$10+'СЕТ СН'!$I$6-'СЕТ СН'!$I$23</f>
        <v>2564.8539107200004</v>
      </c>
      <c r="T122" s="36">
        <f>SUMIFS(СВЦЭМ!$D$39:$D$782,СВЦЭМ!$A$39:$A$782,$A122,СВЦЭМ!$B$39:$B$782,T$119)+'СЕТ СН'!$I$11+СВЦЭМ!$D$10+'СЕТ СН'!$I$6-'СЕТ СН'!$I$23</f>
        <v>2545.0606207199999</v>
      </c>
      <c r="U122" s="36">
        <f>SUMIFS(СВЦЭМ!$D$39:$D$782,СВЦЭМ!$A$39:$A$782,$A122,СВЦЭМ!$B$39:$B$782,U$119)+'СЕТ СН'!$I$11+СВЦЭМ!$D$10+'СЕТ СН'!$I$6-'СЕТ СН'!$I$23</f>
        <v>2531.10802685</v>
      </c>
      <c r="V122" s="36">
        <f>SUMIFS(СВЦЭМ!$D$39:$D$782,СВЦЭМ!$A$39:$A$782,$A122,СВЦЭМ!$B$39:$B$782,V$119)+'СЕТ СН'!$I$11+СВЦЭМ!$D$10+'СЕТ СН'!$I$6-'СЕТ СН'!$I$23</f>
        <v>2512.17391443</v>
      </c>
      <c r="W122" s="36">
        <f>SUMIFS(СВЦЭМ!$D$39:$D$782,СВЦЭМ!$A$39:$A$782,$A122,СВЦЭМ!$B$39:$B$782,W$119)+'СЕТ СН'!$I$11+СВЦЭМ!$D$10+'СЕТ СН'!$I$6-'СЕТ СН'!$I$23</f>
        <v>2497.0702967799998</v>
      </c>
      <c r="X122" s="36">
        <f>SUMIFS(СВЦЭМ!$D$39:$D$782,СВЦЭМ!$A$39:$A$782,$A122,СВЦЭМ!$B$39:$B$782,X$119)+'СЕТ СН'!$I$11+СВЦЭМ!$D$10+'СЕТ СН'!$I$6-'СЕТ СН'!$I$23</f>
        <v>2539.1400815900001</v>
      </c>
      <c r="Y122" s="36">
        <f>SUMIFS(СВЦЭМ!$D$39:$D$782,СВЦЭМ!$A$39:$A$782,$A122,СВЦЭМ!$B$39:$B$782,Y$119)+'СЕТ СН'!$I$11+СВЦЭМ!$D$10+'СЕТ СН'!$I$6-'СЕТ СН'!$I$23</f>
        <v>2615.1808953300001</v>
      </c>
    </row>
    <row r="123" spans="1:27" ht="15.75" x14ac:dyDescent="0.2">
      <c r="A123" s="35">
        <f t="shared" si="3"/>
        <v>45416</v>
      </c>
      <c r="B123" s="36">
        <f>SUMIFS(СВЦЭМ!$D$39:$D$782,СВЦЭМ!$A$39:$A$782,$A123,СВЦЭМ!$B$39:$B$782,B$119)+'СЕТ СН'!$I$11+СВЦЭМ!$D$10+'СЕТ СН'!$I$6-'СЕТ СН'!$I$23</f>
        <v>2612.5757509599998</v>
      </c>
      <c r="C123" s="36">
        <f>SUMIFS(СВЦЭМ!$D$39:$D$782,СВЦЭМ!$A$39:$A$782,$A123,СВЦЭМ!$B$39:$B$782,C$119)+'СЕТ СН'!$I$11+СВЦЭМ!$D$10+'СЕТ СН'!$I$6-'СЕТ СН'!$I$23</f>
        <v>2634.1527595699999</v>
      </c>
      <c r="D123" s="36">
        <f>SUMIFS(СВЦЭМ!$D$39:$D$782,СВЦЭМ!$A$39:$A$782,$A123,СВЦЭМ!$B$39:$B$782,D$119)+'СЕТ СН'!$I$11+СВЦЭМ!$D$10+'СЕТ СН'!$I$6-'СЕТ СН'!$I$23</f>
        <v>2670.0555099399999</v>
      </c>
      <c r="E123" s="36">
        <f>SUMIFS(СВЦЭМ!$D$39:$D$782,СВЦЭМ!$A$39:$A$782,$A123,СВЦЭМ!$B$39:$B$782,E$119)+'СЕТ СН'!$I$11+СВЦЭМ!$D$10+'СЕТ СН'!$I$6-'СЕТ СН'!$I$23</f>
        <v>2698.1645941500001</v>
      </c>
      <c r="F123" s="36">
        <f>SUMIFS(СВЦЭМ!$D$39:$D$782,СВЦЭМ!$A$39:$A$782,$A123,СВЦЭМ!$B$39:$B$782,F$119)+'СЕТ СН'!$I$11+СВЦЭМ!$D$10+'СЕТ СН'!$I$6-'СЕТ СН'!$I$23</f>
        <v>2723.7138377700003</v>
      </c>
      <c r="G123" s="36">
        <f>SUMIFS(СВЦЭМ!$D$39:$D$782,СВЦЭМ!$A$39:$A$782,$A123,СВЦЭМ!$B$39:$B$782,G$119)+'СЕТ СН'!$I$11+СВЦЭМ!$D$10+'СЕТ СН'!$I$6-'СЕТ СН'!$I$23</f>
        <v>2713.1723267699999</v>
      </c>
      <c r="H123" s="36">
        <f>SUMIFS(СВЦЭМ!$D$39:$D$782,СВЦЭМ!$A$39:$A$782,$A123,СВЦЭМ!$B$39:$B$782,H$119)+'СЕТ СН'!$I$11+СВЦЭМ!$D$10+'СЕТ СН'!$I$6-'СЕТ СН'!$I$23</f>
        <v>2593.19976782</v>
      </c>
      <c r="I123" s="36">
        <f>SUMIFS(СВЦЭМ!$D$39:$D$782,СВЦЭМ!$A$39:$A$782,$A123,СВЦЭМ!$B$39:$B$782,I$119)+'СЕТ СН'!$I$11+СВЦЭМ!$D$10+'СЕТ СН'!$I$6-'СЕТ СН'!$I$23</f>
        <v>2540.4752441099999</v>
      </c>
      <c r="J123" s="36">
        <f>SUMIFS(СВЦЭМ!$D$39:$D$782,СВЦЭМ!$A$39:$A$782,$A123,СВЦЭМ!$B$39:$B$782,J$119)+'СЕТ СН'!$I$11+СВЦЭМ!$D$10+'СЕТ СН'!$I$6-'СЕТ СН'!$I$23</f>
        <v>2466.5337454700002</v>
      </c>
      <c r="K123" s="36">
        <f>SUMIFS(СВЦЭМ!$D$39:$D$782,СВЦЭМ!$A$39:$A$782,$A123,СВЦЭМ!$B$39:$B$782,K$119)+'СЕТ СН'!$I$11+СВЦЭМ!$D$10+'СЕТ СН'!$I$6-'СЕТ СН'!$I$23</f>
        <v>2432.0910154000003</v>
      </c>
      <c r="L123" s="36">
        <f>SUMIFS(СВЦЭМ!$D$39:$D$782,СВЦЭМ!$A$39:$A$782,$A123,СВЦЭМ!$B$39:$B$782,L$119)+'СЕТ СН'!$I$11+СВЦЭМ!$D$10+'СЕТ СН'!$I$6-'СЕТ СН'!$I$23</f>
        <v>2374.2416660500003</v>
      </c>
      <c r="M123" s="36">
        <f>SUMIFS(СВЦЭМ!$D$39:$D$782,СВЦЭМ!$A$39:$A$782,$A123,СВЦЭМ!$B$39:$B$782,M$119)+'СЕТ СН'!$I$11+СВЦЭМ!$D$10+'СЕТ СН'!$I$6-'СЕТ СН'!$I$23</f>
        <v>2374.2904101900003</v>
      </c>
      <c r="N123" s="36">
        <f>SUMIFS(СВЦЭМ!$D$39:$D$782,СВЦЭМ!$A$39:$A$782,$A123,СВЦЭМ!$B$39:$B$782,N$119)+'СЕТ СН'!$I$11+СВЦЭМ!$D$10+'СЕТ СН'!$I$6-'СЕТ СН'!$I$23</f>
        <v>2391.2963701200001</v>
      </c>
      <c r="O123" s="36">
        <f>SUMIFS(СВЦЭМ!$D$39:$D$782,СВЦЭМ!$A$39:$A$782,$A123,СВЦЭМ!$B$39:$B$782,O$119)+'СЕТ СН'!$I$11+СВЦЭМ!$D$10+'СЕТ СН'!$I$6-'СЕТ СН'!$I$23</f>
        <v>2405.1508375399999</v>
      </c>
      <c r="P123" s="36">
        <f>SUMIFS(СВЦЭМ!$D$39:$D$782,СВЦЭМ!$A$39:$A$782,$A123,СВЦЭМ!$B$39:$B$782,P$119)+'СЕТ СН'!$I$11+СВЦЭМ!$D$10+'СЕТ СН'!$I$6-'СЕТ СН'!$I$23</f>
        <v>2421.2082841599999</v>
      </c>
      <c r="Q123" s="36">
        <f>SUMIFS(СВЦЭМ!$D$39:$D$782,СВЦЭМ!$A$39:$A$782,$A123,СВЦЭМ!$B$39:$B$782,Q$119)+'СЕТ СН'!$I$11+СВЦЭМ!$D$10+'СЕТ СН'!$I$6-'СЕТ СН'!$I$23</f>
        <v>2434.8773600100003</v>
      </c>
      <c r="R123" s="36">
        <f>SUMIFS(СВЦЭМ!$D$39:$D$782,СВЦЭМ!$A$39:$A$782,$A123,СВЦЭМ!$B$39:$B$782,R$119)+'СЕТ СН'!$I$11+СВЦЭМ!$D$10+'СЕТ СН'!$I$6-'СЕТ СН'!$I$23</f>
        <v>2444.17172084</v>
      </c>
      <c r="S123" s="36">
        <f>SUMIFS(СВЦЭМ!$D$39:$D$782,СВЦЭМ!$A$39:$A$782,$A123,СВЦЭМ!$B$39:$B$782,S$119)+'СЕТ СН'!$I$11+СВЦЭМ!$D$10+'СЕТ СН'!$I$6-'СЕТ СН'!$I$23</f>
        <v>2432.5952595700001</v>
      </c>
      <c r="T123" s="36">
        <f>SUMIFS(СВЦЭМ!$D$39:$D$782,СВЦЭМ!$A$39:$A$782,$A123,СВЦЭМ!$B$39:$B$782,T$119)+'СЕТ СН'!$I$11+СВЦЭМ!$D$10+'СЕТ СН'!$I$6-'СЕТ СН'!$I$23</f>
        <v>2409.07498816</v>
      </c>
      <c r="U123" s="36">
        <f>SUMIFS(СВЦЭМ!$D$39:$D$782,СВЦЭМ!$A$39:$A$782,$A123,СВЦЭМ!$B$39:$B$782,U$119)+'СЕТ СН'!$I$11+СВЦЭМ!$D$10+'СЕТ СН'!$I$6-'СЕТ СН'!$I$23</f>
        <v>2410.6007641400001</v>
      </c>
      <c r="V123" s="36">
        <f>SUMIFS(СВЦЭМ!$D$39:$D$782,СВЦЭМ!$A$39:$A$782,$A123,СВЦЭМ!$B$39:$B$782,V$119)+'СЕТ СН'!$I$11+СВЦЭМ!$D$10+'СЕТ СН'!$I$6-'СЕТ СН'!$I$23</f>
        <v>2442.0882928000001</v>
      </c>
      <c r="W123" s="36">
        <f>SUMIFS(СВЦЭМ!$D$39:$D$782,СВЦЭМ!$A$39:$A$782,$A123,СВЦЭМ!$B$39:$B$782,W$119)+'СЕТ СН'!$I$11+СВЦЭМ!$D$10+'СЕТ СН'!$I$6-'СЕТ СН'!$I$23</f>
        <v>2405.9161203900003</v>
      </c>
      <c r="X123" s="36">
        <f>SUMIFS(СВЦЭМ!$D$39:$D$782,СВЦЭМ!$A$39:$A$782,$A123,СВЦЭМ!$B$39:$B$782,X$119)+'СЕТ СН'!$I$11+СВЦЭМ!$D$10+'СЕТ СН'!$I$6-'СЕТ СН'!$I$23</f>
        <v>2452.6037882199998</v>
      </c>
      <c r="Y123" s="36">
        <f>SUMIFS(СВЦЭМ!$D$39:$D$782,СВЦЭМ!$A$39:$A$782,$A123,СВЦЭМ!$B$39:$B$782,Y$119)+'СЕТ СН'!$I$11+СВЦЭМ!$D$10+'СЕТ СН'!$I$6-'СЕТ СН'!$I$23</f>
        <v>2529.2940514700003</v>
      </c>
    </row>
    <row r="124" spans="1:27" ht="15.75" x14ac:dyDescent="0.2">
      <c r="A124" s="35">
        <f t="shared" si="3"/>
        <v>45417</v>
      </c>
      <c r="B124" s="36">
        <f>SUMIFS(СВЦЭМ!$D$39:$D$782,СВЦЭМ!$A$39:$A$782,$A124,СВЦЭМ!$B$39:$B$782,B$119)+'СЕТ СН'!$I$11+СВЦЭМ!$D$10+'СЕТ СН'!$I$6-'СЕТ СН'!$I$23</f>
        <v>2597.4867792599998</v>
      </c>
      <c r="C124" s="36">
        <f>SUMIFS(СВЦЭМ!$D$39:$D$782,СВЦЭМ!$A$39:$A$782,$A124,СВЦЭМ!$B$39:$B$782,C$119)+'СЕТ СН'!$I$11+СВЦЭМ!$D$10+'СЕТ СН'!$I$6-'СЕТ СН'!$I$23</f>
        <v>2659.1785746200003</v>
      </c>
      <c r="D124" s="36">
        <f>SUMIFS(СВЦЭМ!$D$39:$D$782,СВЦЭМ!$A$39:$A$782,$A124,СВЦЭМ!$B$39:$B$782,D$119)+'СЕТ СН'!$I$11+СВЦЭМ!$D$10+'СЕТ СН'!$I$6-'СЕТ СН'!$I$23</f>
        <v>2691.4208831699998</v>
      </c>
      <c r="E124" s="36">
        <f>SUMIFS(СВЦЭМ!$D$39:$D$782,СВЦЭМ!$A$39:$A$782,$A124,СВЦЭМ!$B$39:$B$782,E$119)+'СЕТ СН'!$I$11+СВЦЭМ!$D$10+'СЕТ СН'!$I$6-'СЕТ СН'!$I$23</f>
        <v>2714.5410273100001</v>
      </c>
      <c r="F124" s="36">
        <f>SUMIFS(СВЦЭМ!$D$39:$D$782,СВЦЭМ!$A$39:$A$782,$A124,СВЦЭМ!$B$39:$B$782,F$119)+'СЕТ СН'!$I$11+СВЦЭМ!$D$10+'СЕТ СН'!$I$6-'СЕТ СН'!$I$23</f>
        <v>2724.8250943800003</v>
      </c>
      <c r="G124" s="36">
        <f>SUMIFS(СВЦЭМ!$D$39:$D$782,СВЦЭМ!$A$39:$A$782,$A124,СВЦЭМ!$B$39:$B$782,G$119)+'СЕТ СН'!$I$11+СВЦЭМ!$D$10+'СЕТ СН'!$I$6-'СЕТ СН'!$I$23</f>
        <v>2704.7400659200002</v>
      </c>
      <c r="H124" s="36">
        <f>SUMIFS(СВЦЭМ!$D$39:$D$782,СВЦЭМ!$A$39:$A$782,$A124,СВЦЭМ!$B$39:$B$782,H$119)+'СЕТ СН'!$I$11+СВЦЭМ!$D$10+'СЕТ СН'!$I$6-'СЕТ СН'!$I$23</f>
        <v>2700.3633161799999</v>
      </c>
      <c r="I124" s="36">
        <f>SUMIFS(СВЦЭМ!$D$39:$D$782,СВЦЭМ!$A$39:$A$782,$A124,СВЦЭМ!$B$39:$B$782,I$119)+'СЕТ СН'!$I$11+СВЦЭМ!$D$10+'СЕТ СН'!$I$6-'СЕТ СН'!$I$23</f>
        <v>2659.4681979500001</v>
      </c>
      <c r="J124" s="36">
        <f>SUMIFS(СВЦЭМ!$D$39:$D$782,СВЦЭМ!$A$39:$A$782,$A124,СВЦЭМ!$B$39:$B$782,J$119)+'СЕТ СН'!$I$11+СВЦЭМ!$D$10+'СЕТ СН'!$I$6-'СЕТ СН'!$I$23</f>
        <v>2565.0615668999999</v>
      </c>
      <c r="K124" s="36">
        <f>SUMIFS(СВЦЭМ!$D$39:$D$782,СВЦЭМ!$A$39:$A$782,$A124,СВЦЭМ!$B$39:$B$782,K$119)+'СЕТ СН'!$I$11+СВЦЭМ!$D$10+'СЕТ СН'!$I$6-'СЕТ СН'!$I$23</f>
        <v>2506.7694539300001</v>
      </c>
      <c r="L124" s="36">
        <f>SUMIFS(СВЦЭМ!$D$39:$D$782,СВЦЭМ!$A$39:$A$782,$A124,СВЦЭМ!$B$39:$B$782,L$119)+'СЕТ СН'!$I$11+СВЦЭМ!$D$10+'СЕТ СН'!$I$6-'СЕТ СН'!$I$23</f>
        <v>2457.0774624400001</v>
      </c>
      <c r="M124" s="36">
        <f>SUMIFS(СВЦЭМ!$D$39:$D$782,СВЦЭМ!$A$39:$A$782,$A124,СВЦЭМ!$B$39:$B$782,M$119)+'СЕТ СН'!$I$11+СВЦЭМ!$D$10+'СЕТ СН'!$I$6-'СЕТ СН'!$I$23</f>
        <v>2448.1159982300001</v>
      </c>
      <c r="N124" s="36">
        <f>SUMIFS(СВЦЭМ!$D$39:$D$782,СВЦЭМ!$A$39:$A$782,$A124,СВЦЭМ!$B$39:$B$782,N$119)+'СЕТ СН'!$I$11+СВЦЭМ!$D$10+'СЕТ СН'!$I$6-'СЕТ СН'!$I$23</f>
        <v>2456.6001759600003</v>
      </c>
      <c r="O124" s="36">
        <f>SUMIFS(СВЦЭМ!$D$39:$D$782,СВЦЭМ!$A$39:$A$782,$A124,СВЦЭМ!$B$39:$B$782,O$119)+'СЕТ СН'!$I$11+СВЦЭМ!$D$10+'СЕТ СН'!$I$6-'СЕТ СН'!$I$23</f>
        <v>2488.8661325499997</v>
      </c>
      <c r="P124" s="36">
        <f>SUMIFS(СВЦЭМ!$D$39:$D$782,СВЦЭМ!$A$39:$A$782,$A124,СВЦЭМ!$B$39:$B$782,P$119)+'СЕТ СН'!$I$11+СВЦЭМ!$D$10+'СЕТ СН'!$I$6-'СЕТ СН'!$I$23</f>
        <v>2506.9811937200002</v>
      </c>
      <c r="Q124" s="36">
        <f>SUMIFS(СВЦЭМ!$D$39:$D$782,СВЦЭМ!$A$39:$A$782,$A124,СВЦЭМ!$B$39:$B$782,Q$119)+'СЕТ СН'!$I$11+СВЦЭМ!$D$10+'СЕТ СН'!$I$6-'СЕТ СН'!$I$23</f>
        <v>2527.5424979300001</v>
      </c>
      <c r="R124" s="36">
        <f>SUMIFS(СВЦЭМ!$D$39:$D$782,СВЦЭМ!$A$39:$A$782,$A124,СВЦЭМ!$B$39:$B$782,R$119)+'СЕТ СН'!$I$11+СВЦЭМ!$D$10+'СЕТ СН'!$I$6-'СЕТ СН'!$I$23</f>
        <v>2545.94069984</v>
      </c>
      <c r="S124" s="36">
        <f>SUMIFS(СВЦЭМ!$D$39:$D$782,СВЦЭМ!$A$39:$A$782,$A124,СВЦЭМ!$B$39:$B$782,S$119)+'СЕТ СН'!$I$11+СВЦЭМ!$D$10+'СЕТ СН'!$I$6-'СЕТ СН'!$I$23</f>
        <v>2529.7256517300002</v>
      </c>
      <c r="T124" s="36">
        <f>SUMIFS(СВЦЭМ!$D$39:$D$782,СВЦЭМ!$A$39:$A$782,$A124,СВЦЭМ!$B$39:$B$782,T$119)+'СЕТ СН'!$I$11+СВЦЭМ!$D$10+'СЕТ СН'!$I$6-'СЕТ СН'!$I$23</f>
        <v>2488.4946480500003</v>
      </c>
      <c r="U124" s="36">
        <f>SUMIFS(СВЦЭМ!$D$39:$D$782,СВЦЭМ!$A$39:$A$782,$A124,СВЦЭМ!$B$39:$B$782,U$119)+'СЕТ СН'!$I$11+СВЦЭМ!$D$10+'СЕТ СН'!$I$6-'СЕТ СН'!$I$23</f>
        <v>2481.06842538</v>
      </c>
      <c r="V124" s="36">
        <f>SUMIFS(СВЦЭМ!$D$39:$D$782,СВЦЭМ!$A$39:$A$782,$A124,СВЦЭМ!$B$39:$B$782,V$119)+'СЕТ СН'!$I$11+СВЦЭМ!$D$10+'СЕТ СН'!$I$6-'СЕТ СН'!$I$23</f>
        <v>2443.5191629199999</v>
      </c>
      <c r="W124" s="36">
        <f>SUMIFS(СВЦЭМ!$D$39:$D$782,СВЦЭМ!$A$39:$A$782,$A124,СВЦЭМ!$B$39:$B$782,W$119)+'СЕТ СН'!$I$11+СВЦЭМ!$D$10+'СЕТ СН'!$I$6-'СЕТ СН'!$I$23</f>
        <v>2408.20270716</v>
      </c>
      <c r="X124" s="36">
        <f>SUMIFS(СВЦЭМ!$D$39:$D$782,СВЦЭМ!$A$39:$A$782,$A124,СВЦЭМ!$B$39:$B$782,X$119)+'СЕТ СН'!$I$11+СВЦЭМ!$D$10+'СЕТ СН'!$I$6-'СЕТ СН'!$I$23</f>
        <v>2458.2073775400004</v>
      </c>
      <c r="Y124" s="36">
        <f>SUMIFS(СВЦЭМ!$D$39:$D$782,СВЦЭМ!$A$39:$A$782,$A124,СВЦЭМ!$B$39:$B$782,Y$119)+'СЕТ СН'!$I$11+СВЦЭМ!$D$10+'СЕТ СН'!$I$6-'СЕТ СН'!$I$23</f>
        <v>2525.1355211199998</v>
      </c>
    </row>
    <row r="125" spans="1:27" ht="15.75" x14ac:dyDescent="0.2">
      <c r="A125" s="35">
        <f t="shared" si="3"/>
        <v>45418</v>
      </c>
      <c r="B125" s="36">
        <f>SUMIFS(СВЦЭМ!$D$39:$D$782,СВЦЭМ!$A$39:$A$782,$A125,СВЦЭМ!$B$39:$B$782,B$119)+'СЕТ СН'!$I$11+СВЦЭМ!$D$10+'СЕТ СН'!$I$6-'СЕТ СН'!$I$23</f>
        <v>2556.51593396</v>
      </c>
      <c r="C125" s="36">
        <f>SUMIFS(СВЦЭМ!$D$39:$D$782,СВЦЭМ!$A$39:$A$782,$A125,СВЦЭМ!$B$39:$B$782,C$119)+'СЕТ СН'!$I$11+СВЦЭМ!$D$10+'СЕТ СН'!$I$6-'СЕТ СН'!$I$23</f>
        <v>2570.36468504</v>
      </c>
      <c r="D125" s="36">
        <f>SUMIFS(СВЦЭМ!$D$39:$D$782,СВЦЭМ!$A$39:$A$782,$A125,СВЦЭМ!$B$39:$B$782,D$119)+'СЕТ СН'!$I$11+СВЦЭМ!$D$10+'СЕТ СН'!$I$6-'СЕТ СН'!$I$23</f>
        <v>2632.29895584</v>
      </c>
      <c r="E125" s="36">
        <f>SUMIFS(СВЦЭМ!$D$39:$D$782,СВЦЭМ!$A$39:$A$782,$A125,СВЦЭМ!$B$39:$B$782,E$119)+'СЕТ СН'!$I$11+СВЦЭМ!$D$10+'СЕТ СН'!$I$6-'СЕТ СН'!$I$23</f>
        <v>2677.2115268899997</v>
      </c>
      <c r="F125" s="36">
        <f>SUMIFS(СВЦЭМ!$D$39:$D$782,СВЦЭМ!$A$39:$A$782,$A125,СВЦЭМ!$B$39:$B$782,F$119)+'СЕТ СН'!$I$11+СВЦЭМ!$D$10+'СЕТ СН'!$I$6-'СЕТ СН'!$I$23</f>
        <v>2667.9271881100003</v>
      </c>
      <c r="G125" s="36">
        <f>SUMIFS(СВЦЭМ!$D$39:$D$782,СВЦЭМ!$A$39:$A$782,$A125,СВЦЭМ!$B$39:$B$782,G$119)+'СЕТ СН'!$I$11+СВЦЭМ!$D$10+'СЕТ СН'!$I$6-'СЕТ СН'!$I$23</f>
        <v>2650.8063623500002</v>
      </c>
      <c r="H125" s="36">
        <f>SUMIFS(СВЦЭМ!$D$39:$D$782,СВЦЭМ!$A$39:$A$782,$A125,СВЦЭМ!$B$39:$B$782,H$119)+'СЕТ СН'!$I$11+СВЦЭМ!$D$10+'СЕТ СН'!$I$6-'СЕТ СН'!$I$23</f>
        <v>2621.6116227699999</v>
      </c>
      <c r="I125" s="36">
        <f>SUMIFS(СВЦЭМ!$D$39:$D$782,СВЦЭМ!$A$39:$A$782,$A125,СВЦЭМ!$B$39:$B$782,I$119)+'СЕТ СН'!$I$11+СВЦЭМ!$D$10+'СЕТ СН'!$I$6-'СЕТ СН'!$I$23</f>
        <v>2577.6785358400002</v>
      </c>
      <c r="J125" s="36">
        <f>SUMIFS(СВЦЭМ!$D$39:$D$782,СВЦЭМ!$A$39:$A$782,$A125,СВЦЭМ!$B$39:$B$782,J$119)+'СЕТ СН'!$I$11+СВЦЭМ!$D$10+'СЕТ СН'!$I$6-'СЕТ СН'!$I$23</f>
        <v>2549.7177909800002</v>
      </c>
      <c r="K125" s="36">
        <f>SUMIFS(СВЦЭМ!$D$39:$D$782,СВЦЭМ!$A$39:$A$782,$A125,СВЦЭМ!$B$39:$B$782,K$119)+'СЕТ СН'!$I$11+СВЦЭМ!$D$10+'СЕТ СН'!$I$6-'СЕТ СН'!$I$23</f>
        <v>2554.85553368</v>
      </c>
      <c r="L125" s="36">
        <f>SUMIFS(СВЦЭМ!$D$39:$D$782,СВЦЭМ!$A$39:$A$782,$A125,СВЦЭМ!$B$39:$B$782,L$119)+'СЕТ СН'!$I$11+СВЦЭМ!$D$10+'СЕТ СН'!$I$6-'СЕТ СН'!$I$23</f>
        <v>2521.6897769900002</v>
      </c>
      <c r="M125" s="36">
        <f>SUMIFS(СВЦЭМ!$D$39:$D$782,СВЦЭМ!$A$39:$A$782,$A125,СВЦЭМ!$B$39:$B$782,M$119)+'СЕТ СН'!$I$11+СВЦЭМ!$D$10+'СЕТ СН'!$I$6-'СЕТ СН'!$I$23</f>
        <v>2526.4011766600001</v>
      </c>
      <c r="N125" s="36">
        <f>SUMIFS(СВЦЭМ!$D$39:$D$782,СВЦЭМ!$A$39:$A$782,$A125,СВЦЭМ!$B$39:$B$782,N$119)+'СЕТ СН'!$I$11+СВЦЭМ!$D$10+'СЕТ СН'!$I$6-'СЕТ СН'!$I$23</f>
        <v>2531.8133839100001</v>
      </c>
      <c r="O125" s="36">
        <f>SUMIFS(СВЦЭМ!$D$39:$D$782,СВЦЭМ!$A$39:$A$782,$A125,СВЦЭМ!$B$39:$B$782,O$119)+'СЕТ СН'!$I$11+СВЦЭМ!$D$10+'СЕТ СН'!$I$6-'СЕТ СН'!$I$23</f>
        <v>2538.4639553100001</v>
      </c>
      <c r="P125" s="36">
        <f>SUMIFS(СВЦЭМ!$D$39:$D$782,СВЦЭМ!$A$39:$A$782,$A125,СВЦЭМ!$B$39:$B$782,P$119)+'СЕТ СН'!$I$11+СВЦЭМ!$D$10+'СЕТ СН'!$I$6-'СЕТ СН'!$I$23</f>
        <v>2546.6495033700003</v>
      </c>
      <c r="Q125" s="36">
        <f>SUMIFS(СВЦЭМ!$D$39:$D$782,СВЦЭМ!$A$39:$A$782,$A125,СВЦЭМ!$B$39:$B$782,Q$119)+'СЕТ СН'!$I$11+СВЦЭМ!$D$10+'СЕТ СН'!$I$6-'СЕТ СН'!$I$23</f>
        <v>2561.3613380100001</v>
      </c>
      <c r="R125" s="36">
        <f>SUMIFS(СВЦЭМ!$D$39:$D$782,СВЦЭМ!$A$39:$A$782,$A125,СВЦЭМ!$B$39:$B$782,R$119)+'СЕТ СН'!$I$11+СВЦЭМ!$D$10+'СЕТ СН'!$I$6-'СЕТ СН'!$I$23</f>
        <v>2563.4181944000002</v>
      </c>
      <c r="S125" s="36">
        <f>SUMIFS(СВЦЭМ!$D$39:$D$782,СВЦЭМ!$A$39:$A$782,$A125,СВЦЭМ!$B$39:$B$782,S$119)+'СЕТ СН'!$I$11+СВЦЭМ!$D$10+'СЕТ СН'!$I$6-'СЕТ СН'!$I$23</f>
        <v>2548.9674271399999</v>
      </c>
      <c r="T125" s="36">
        <f>SUMIFS(СВЦЭМ!$D$39:$D$782,СВЦЭМ!$A$39:$A$782,$A125,СВЦЭМ!$B$39:$B$782,T$119)+'СЕТ СН'!$I$11+СВЦЭМ!$D$10+'СЕТ СН'!$I$6-'СЕТ СН'!$I$23</f>
        <v>2529.7127808800001</v>
      </c>
      <c r="U125" s="36">
        <f>SUMIFS(СВЦЭМ!$D$39:$D$782,СВЦЭМ!$A$39:$A$782,$A125,СВЦЭМ!$B$39:$B$782,U$119)+'СЕТ СН'!$I$11+СВЦЭМ!$D$10+'СЕТ СН'!$I$6-'СЕТ СН'!$I$23</f>
        <v>2524.3125855200001</v>
      </c>
      <c r="V125" s="36">
        <f>SUMIFS(СВЦЭМ!$D$39:$D$782,СВЦЭМ!$A$39:$A$782,$A125,СВЦЭМ!$B$39:$B$782,V$119)+'СЕТ СН'!$I$11+СВЦЭМ!$D$10+'СЕТ СН'!$I$6-'СЕТ СН'!$I$23</f>
        <v>2511.1459273099999</v>
      </c>
      <c r="W125" s="36">
        <f>SUMIFS(СВЦЭМ!$D$39:$D$782,СВЦЭМ!$A$39:$A$782,$A125,СВЦЭМ!$B$39:$B$782,W$119)+'СЕТ СН'!$I$11+СВЦЭМ!$D$10+'СЕТ СН'!$I$6-'СЕТ СН'!$I$23</f>
        <v>2485.8792798300001</v>
      </c>
      <c r="X125" s="36">
        <f>SUMIFS(СВЦЭМ!$D$39:$D$782,СВЦЭМ!$A$39:$A$782,$A125,СВЦЭМ!$B$39:$B$782,X$119)+'СЕТ СН'!$I$11+СВЦЭМ!$D$10+'СЕТ СН'!$I$6-'СЕТ СН'!$I$23</f>
        <v>2532.6929513200002</v>
      </c>
      <c r="Y125" s="36">
        <f>SUMIFS(СВЦЭМ!$D$39:$D$782,СВЦЭМ!$A$39:$A$782,$A125,СВЦЭМ!$B$39:$B$782,Y$119)+'СЕТ СН'!$I$11+СВЦЭМ!$D$10+'СЕТ СН'!$I$6-'СЕТ СН'!$I$23</f>
        <v>2552.6217667700002</v>
      </c>
    </row>
    <row r="126" spans="1:27" ht="15.75" x14ac:dyDescent="0.2">
      <c r="A126" s="35">
        <f t="shared" si="3"/>
        <v>45419</v>
      </c>
      <c r="B126" s="36">
        <f>SUMIFS(СВЦЭМ!$D$39:$D$782,СВЦЭМ!$A$39:$A$782,$A126,СВЦЭМ!$B$39:$B$782,B$119)+'СЕТ СН'!$I$11+СВЦЭМ!$D$10+'СЕТ СН'!$I$6-'СЕТ СН'!$I$23</f>
        <v>2564.81421942</v>
      </c>
      <c r="C126" s="36">
        <f>SUMIFS(СВЦЭМ!$D$39:$D$782,СВЦЭМ!$A$39:$A$782,$A126,СВЦЭМ!$B$39:$B$782,C$119)+'СЕТ СН'!$I$11+СВЦЭМ!$D$10+'СЕТ СН'!$I$6-'СЕТ СН'!$I$23</f>
        <v>2654.1147859900002</v>
      </c>
      <c r="D126" s="36">
        <f>SUMIFS(СВЦЭМ!$D$39:$D$782,СВЦЭМ!$A$39:$A$782,$A126,СВЦЭМ!$B$39:$B$782,D$119)+'СЕТ СН'!$I$11+СВЦЭМ!$D$10+'СЕТ СН'!$I$6-'СЕТ СН'!$I$23</f>
        <v>2761.46216336</v>
      </c>
      <c r="E126" s="36">
        <f>SUMIFS(СВЦЭМ!$D$39:$D$782,СВЦЭМ!$A$39:$A$782,$A126,СВЦЭМ!$B$39:$B$782,E$119)+'СЕТ СН'!$I$11+СВЦЭМ!$D$10+'СЕТ СН'!$I$6-'СЕТ СН'!$I$23</f>
        <v>2781.4611131700003</v>
      </c>
      <c r="F126" s="36">
        <f>SUMIFS(СВЦЭМ!$D$39:$D$782,СВЦЭМ!$A$39:$A$782,$A126,СВЦЭМ!$B$39:$B$782,F$119)+'СЕТ СН'!$I$11+СВЦЭМ!$D$10+'СЕТ СН'!$I$6-'СЕТ СН'!$I$23</f>
        <v>2799.6151606499998</v>
      </c>
      <c r="G126" s="36">
        <f>SUMIFS(СВЦЭМ!$D$39:$D$782,СВЦЭМ!$A$39:$A$782,$A126,СВЦЭМ!$B$39:$B$782,G$119)+'СЕТ СН'!$I$11+СВЦЭМ!$D$10+'СЕТ СН'!$I$6-'СЕТ СН'!$I$23</f>
        <v>2758.96834171</v>
      </c>
      <c r="H126" s="36">
        <f>SUMIFS(СВЦЭМ!$D$39:$D$782,СВЦЭМ!$A$39:$A$782,$A126,СВЦЭМ!$B$39:$B$782,H$119)+'СЕТ СН'!$I$11+СВЦЭМ!$D$10+'СЕТ СН'!$I$6-'СЕТ СН'!$I$23</f>
        <v>2693.3505406499999</v>
      </c>
      <c r="I126" s="36">
        <f>SUMIFS(СВЦЭМ!$D$39:$D$782,СВЦЭМ!$A$39:$A$782,$A126,СВЦЭМ!$B$39:$B$782,I$119)+'СЕТ СН'!$I$11+СВЦЭМ!$D$10+'СЕТ СН'!$I$6-'СЕТ СН'!$I$23</f>
        <v>2610.9893060700001</v>
      </c>
      <c r="J126" s="36">
        <f>SUMIFS(СВЦЭМ!$D$39:$D$782,СВЦЭМ!$A$39:$A$782,$A126,СВЦЭМ!$B$39:$B$782,J$119)+'СЕТ СН'!$I$11+СВЦЭМ!$D$10+'СЕТ СН'!$I$6-'СЕТ СН'!$I$23</f>
        <v>2552.4038561100001</v>
      </c>
      <c r="K126" s="36">
        <f>SUMIFS(СВЦЭМ!$D$39:$D$782,СВЦЭМ!$A$39:$A$782,$A126,СВЦЭМ!$B$39:$B$782,K$119)+'СЕТ СН'!$I$11+СВЦЭМ!$D$10+'СЕТ СН'!$I$6-'СЕТ СН'!$I$23</f>
        <v>2543.1142010399999</v>
      </c>
      <c r="L126" s="36">
        <f>SUMIFS(СВЦЭМ!$D$39:$D$782,СВЦЭМ!$A$39:$A$782,$A126,СВЦЭМ!$B$39:$B$782,L$119)+'СЕТ СН'!$I$11+СВЦЭМ!$D$10+'СЕТ СН'!$I$6-'СЕТ СН'!$I$23</f>
        <v>2501.25795995</v>
      </c>
      <c r="M126" s="36">
        <f>SUMIFS(СВЦЭМ!$D$39:$D$782,СВЦЭМ!$A$39:$A$782,$A126,СВЦЭМ!$B$39:$B$782,M$119)+'СЕТ СН'!$I$11+СВЦЭМ!$D$10+'СЕТ СН'!$I$6-'СЕТ СН'!$I$23</f>
        <v>2513.7056403799997</v>
      </c>
      <c r="N126" s="36">
        <f>SUMIFS(СВЦЭМ!$D$39:$D$782,СВЦЭМ!$A$39:$A$782,$A126,СВЦЭМ!$B$39:$B$782,N$119)+'СЕТ СН'!$I$11+СВЦЭМ!$D$10+'СЕТ СН'!$I$6-'СЕТ СН'!$I$23</f>
        <v>2505.3989074900001</v>
      </c>
      <c r="O126" s="36">
        <f>SUMIFS(СВЦЭМ!$D$39:$D$782,СВЦЭМ!$A$39:$A$782,$A126,СВЦЭМ!$B$39:$B$782,O$119)+'СЕТ СН'!$I$11+СВЦЭМ!$D$10+'СЕТ СН'!$I$6-'СЕТ СН'!$I$23</f>
        <v>2524.39310901</v>
      </c>
      <c r="P126" s="36">
        <f>SUMIFS(СВЦЭМ!$D$39:$D$782,СВЦЭМ!$A$39:$A$782,$A126,СВЦЭМ!$B$39:$B$782,P$119)+'СЕТ СН'!$I$11+СВЦЭМ!$D$10+'СЕТ СН'!$I$6-'СЕТ СН'!$I$23</f>
        <v>2539.6987453000002</v>
      </c>
      <c r="Q126" s="36">
        <f>SUMIFS(СВЦЭМ!$D$39:$D$782,СВЦЭМ!$A$39:$A$782,$A126,СВЦЭМ!$B$39:$B$782,Q$119)+'СЕТ СН'!$I$11+СВЦЭМ!$D$10+'СЕТ СН'!$I$6-'СЕТ СН'!$I$23</f>
        <v>2573.74641802</v>
      </c>
      <c r="R126" s="36">
        <f>SUMIFS(СВЦЭМ!$D$39:$D$782,СВЦЭМ!$A$39:$A$782,$A126,СВЦЭМ!$B$39:$B$782,R$119)+'СЕТ СН'!$I$11+СВЦЭМ!$D$10+'СЕТ СН'!$I$6-'СЕТ СН'!$I$23</f>
        <v>2584.4607691900001</v>
      </c>
      <c r="S126" s="36">
        <f>SUMIFS(СВЦЭМ!$D$39:$D$782,СВЦЭМ!$A$39:$A$782,$A126,СВЦЭМ!$B$39:$B$782,S$119)+'СЕТ СН'!$I$11+СВЦЭМ!$D$10+'СЕТ СН'!$I$6-'СЕТ СН'!$I$23</f>
        <v>2554.4324616100002</v>
      </c>
      <c r="T126" s="36">
        <f>SUMIFS(СВЦЭМ!$D$39:$D$782,СВЦЭМ!$A$39:$A$782,$A126,СВЦЭМ!$B$39:$B$782,T$119)+'СЕТ СН'!$I$11+СВЦЭМ!$D$10+'СЕТ СН'!$I$6-'СЕТ СН'!$I$23</f>
        <v>2521.8548537199999</v>
      </c>
      <c r="U126" s="36">
        <f>SUMIFS(СВЦЭМ!$D$39:$D$782,СВЦЭМ!$A$39:$A$782,$A126,СВЦЭМ!$B$39:$B$782,U$119)+'СЕТ СН'!$I$11+СВЦЭМ!$D$10+'СЕТ СН'!$I$6-'СЕТ СН'!$I$23</f>
        <v>2522.1527723999998</v>
      </c>
      <c r="V126" s="36">
        <f>SUMIFS(СВЦЭМ!$D$39:$D$782,СВЦЭМ!$A$39:$A$782,$A126,СВЦЭМ!$B$39:$B$782,V$119)+'СЕТ СН'!$I$11+СВЦЭМ!$D$10+'СЕТ СН'!$I$6-'СЕТ СН'!$I$23</f>
        <v>2495.7363325900001</v>
      </c>
      <c r="W126" s="36">
        <f>SUMIFS(СВЦЭМ!$D$39:$D$782,СВЦЭМ!$A$39:$A$782,$A126,СВЦЭМ!$B$39:$B$782,W$119)+'СЕТ СН'!$I$11+СВЦЭМ!$D$10+'СЕТ СН'!$I$6-'СЕТ СН'!$I$23</f>
        <v>2466.8536274400003</v>
      </c>
      <c r="X126" s="36">
        <f>SUMIFS(СВЦЭМ!$D$39:$D$782,СВЦЭМ!$A$39:$A$782,$A126,СВЦЭМ!$B$39:$B$782,X$119)+'СЕТ СН'!$I$11+СВЦЭМ!$D$10+'СЕТ СН'!$I$6-'СЕТ СН'!$I$23</f>
        <v>2506.8321703299998</v>
      </c>
      <c r="Y126" s="36">
        <f>SUMIFS(СВЦЭМ!$D$39:$D$782,СВЦЭМ!$A$39:$A$782,$A126,СВЦЭМ!$B$39:$B$782,Y$119)+'СЕТ СН'!$I$11+СВЦЭМ!$D$10+'СЕТ СН'!$I$6-'СЕТ СН'!$I$23</f>
        <v>2540.9113740399998</v>
      </c>
    </row>
    <row r="127" spans="1:27" ht="15.75" x14ac:dyDescent="0.2">
      <c r="A127" s="35">
        <f t="shared" si="3"/>
        <v>45420</v>
      </c>
      <c r="B127" s="36">
        <f>SUMIFS(СВЦЭМ!$D$39:$D$782,СВЦЭМ!$A$39:$A$782,$A127,СВЦЭМ!$B$39:$B$782,B$119)+'СЕТ СН'!$I$11+СВЦЭМ!$D$10+'СЕТ СН'!$I$6-'СЕТ СН'!$I$23</f>
        <v>2534.55092749</v>
      </c>
      <c r="C127" s="36">
        <f>SUMIFS(СВЦЭМ!$D$39:$D$782,СВЦЭМ!$A$39:$A$782,$A127,СВЦЭМ!$B$39:$B$782,C$119)+'СЕТ СН'!$I$11+СВЦЭМ!$D$10+'СЕТ СН'!$I$6-'СЕТ СН'!$I$23</f>
        <v>2590.1522742100001</v>
      </c>
      <c r="D127" s="36">
        <f>SUMIFS(СВЦЭМ!$D$39:$D$782,СВЦЭМ!$A$39:$A$782,$A127,СВЦЭМ!$B$39:$B$782,D$119)+'СЕТ СН'!$I$11+СВЦЭМ!$D$10+'СЕТ СН'!$I$6-'СЕТ СН'!$I$23</f>
        <v>2634.1309133700001</v>
      </c>
      <c r="E127" s="36">
        <f>SUMIFS(СВЦЭМ!$D$39:$D$782,СВЦЭМ!$A$39:$A$782,$A127,СВЦЭМ!$B$39:$B$782,E$119)+'СЕТ СН'!$I$11+СВЦЭМ!$D$10+'СЕТ СН'!$I$6-'СЕТ СН'!$I$23</f>
        <v>2660.1175767499999</v>
      </c>
      <c r="F127" s="36">
        <f>SUMIFS(СВЦЭМ!$D$39:$D$782,СВЦЭМ!$A$39:$A$782,$A127,СВЦЭМ!$B$39:$B$782,F$119)+'СЕТ СН'!$I$11+СВЦЭМ!$D$10+'СЕТ СН'!$I$6-'СЕТ СН'!$I$23</f>
        <v>2675.3219362500004</v>
      </c>
      <c r="G127" s="36">
        <f>SUMIFS(СВЦЭМ!$D$39:$D$782,СВЦЭМ!$A$39:$A$782,$A127,СВЦЭМ!$B$39:$B$782,G$119)+'СЕТ СН'!$I$11+СВЦЭМ!$D$10+'СЕТ СН'!$I$6-'СЕТ СН'!$I$23</f>
        <v>2647.6034123600002</v>
      </c>
      <c r="H127" s="36">
        <f>SUMIFS(СВЦЭМ!$D$39:$D$782,СВЦЭМ!$A$39:$A$782,$A127,СВЦЭМ!$B$39:$B$782,H$119)+'СЕТ СН'!$I$11+СВЦЭМ!$D$10+'СЕТ СН'!$I$6-'СЕТ СН'!$I$23</f>
        <v>2584.2683328800003</v>
      </c>
      <c r="I127" s="36">
        <f>SUMIFS(СВЦЭМ!$D$39:$D$782,СВЦЭМ!$A$39:$A$782,$A127,СВЦЭМ!$B$39:$B$782,I$119)+'СЕТ СН'!$I$11+СВЦЭМ!$D$10+'СЕТ СН'!$I$6-'СЕТ СН'!$I$23</f>
        <v>2500.1236963000001</v>
      </c>
      <c r="J127" s="36">
        <f>SUMIFS(СВЦЭМ!$D$39:$D$782,СВЦЭМ!$A$39:$A$782,$A127,СВЦЭМ!$B$39:$B$782,J$119)+'СЕТ СН'!$I$11+СВЦЭМ!$D$10+'СЕТ СН'!$I$6-'СЕТ СН'!$I$23</f>
        <v>2438.3951903400002</v>
      </c>
      <c r="K127" s="36">
        <f>SUMIFS(СВЦЭМ!$D$39:$D$782,СВЦЭМ!$A$39:$A$782,$A127,СВЦЭМ!$B$39:$B$782,K$119)+'СЕТ СН'!$I$11+СВЦЭМ!$D$10+'СЕТ СН'!$I$6-'СЕТ СН'!$I$23</f>
        <v>2426.2545813500001</v>
      </c>
      <c r="L127" s="36">
        <f>SUMIFS(СВЦЭМ!$D$39:$D$782,СВЦЭМ!$A$39:$A$782,$A127,СВЦЭМ!$B$39:$B$782,L$119)+'СЕТ СН'!$I$11+СВЦЭМ!$D$10+'СЕТ СН'!$I$6-'СЕТ СН'!$I$23</f>
        <v>2407.7997887299998</v>
      </c>
      <c r="M127" s="36">
        <f>SUMIFS(СВЦЭМ!$D$39:$D$782,СВЦЭМ!$A$39:$A$782,$A127,СВЦЭМ!$B$39:$B$782,M$119)+'СЕТ СН'!$I$11+СВЦЭМ!$D$10+'СЕТ СН'!$I$6-'СЕТ СН'!$I$23</f>
        <v>2405.6619883800004</v>
      </c>
      <c r="N127" s="36">
        <f>SUMIFS(СВЦЭМ!$D$39:$D$782,СВЦЭМ!$A$39:$A$782,$A127,СВЦЭМ!$B$39:$B$782,N$119)+'СЕТ СН'!$I$11+СВЦЭМ!$D$10+'СЕТ СН'!$I$6-'СЕТ СН'!$I$23</f>
        <v>2409.58442169</v>
      </c>
      <c r="O127" s="36">
        <f>SUMIFS(СВЦЭМ!$D$39:$D$782,СВЦЭМ!$A$39:$A$782,$A127,СВЦЭМ!$B$39:$B$782,O$119)+'СЕТ СН'!$I$11+СВЦЭМ!$D$10+'СЕТ СН'!$I$6-'СЕТ СН'!$I$23</f>
        <v>2433.8515397000001</v>
      </c>
      <c r="P127" s="36">
        <f>SUMIFS(СВЦЭМ!$D$39:$D$782,СВЦЭМ!$A$39:$A$782,$A127,СВЦЭМ!$B$39:$B$782,P$119)+'СЕТ СН'!$I$11+СВЦЭМ!$D$10+'СЕТ СН'!$I$6-'СЕТ СН'!$I$23</f>
        <v>2447.6263754700003</v>
      </c>
      <c r="Q127" s="36">
        <f>SUMIFS(СВЦЭМ!$D$39:$D$782,СВЦЭМ!$A$39:$A$782,$A127,СВЦЭМ!$B$39:$B$782,Q$119)+'СЕТ СН'!$I$11+СВЦЭМ!$D$10+'СЕТ СН'!$I$6-'СЕТ СН'!$I$23</f>
        <v>2471.8942625500003</v>
      </c>
      <c r="R127" s="36">
        <f>SUMIFS(СВЦЭМ!$D$39:$D$782,СВЦЭМ!$A$39:$A$782,$A127,СВЦЭМ!$B$39:$B$782,R$119)+'СЕТ СН'!$I$11+СВЦЭМ!$D$10+'СЕТ СН'!$I$6-'СЕТ СН'!$I$23</f>
        <v>2475.2072447</v>
      </c>
      <c r="S127" s="36">
        <f>SUMIFS(СВЦЭМ!$D$39:$D$782,СВЦЭМ!$A$39:$A$782,$A127,СВЦЭМ!$B$39:$B$782,S$119)+'СЕТ СН'!$I$11+СВЦЭМ!$D$10+'СЕТ СН'!$I$6-'СЕТ СН'!$I$23</f>
        <v>2464.71482268</v>
      </c>
      <c r="T127" s="36">
        <f>SUMIFS(СВЦЭМ!$D$39:$D$782,СВЦЭМ!$A$39:$A$782,$A127,СВЦЭМ!$B$39:$B$782,T$119)+'СЕТ СН'!$I$11+СВЦЭМ!$D$10+'СЕТ СН'!$I$6-'СЕТ СН'!$I$23</f>
        <v>2449.6530681599997</v>
      </c>
      <c r="U127" s="36">
        <f>SUMIFS(СВЦЭМ!$D$39:$D$782,СВЦЭМ!$A$39:$A$782,$A127,СВЦЭМ!$B$39:$B$782,U$119)+'СЕТ СН'!$I$11+СВЦЭМ!$D$10+'СЕТ СН'!$I$6-'СЕТ СН'!$I$23</f>
        <v>2435.10375204</v>
      </c>
      <c r="V127" s="36">
        <f>SUMIFS(СВЦЭМ!$D$39:$D$782,СВЦЭМ!$A$39:$A$782,$A127,СВЦЭМ!$B$39:$B$782,V$119)+'СЕТ СН'!$I$11+СВЦЭМ!$D$10+'СЕТ СН'!$I$6-'СЕТ СН'!$I$23</f>
        <v>2413.8758653599998</v>
      </c>
      <c r="W127" s="36">
        <f>SUMIFS(СВЦЭМ!$D$39:$D$782,СВЦЭМ!$A$39:$A$782,$A127,СВЦЭМ!$B$39:$B$782,W$119)+'СЕТ СН'!$I$11+СВЦЭМ!$D$10+'СЕТ СН'!$I$6-'СЕТ СН'!$I$23</f>
        <v>2385.04904872</v>
      </c>
      <c r="X127" s="36">
        <f>SUMIFS(СВЦЭМ!$D$39:$D$782,СВЦЭМ!$A$39:$A$782,$A127,СВЦЭМ!$B$39:$B$782,X$119)+'СЕТ СН'!$I$11+СВЦЭМ!$D$10+'СЕТ СН'!$I$6-'СЕТ СН'!$I$23</f>
        <v>2390.1440007000001</v>
      </c>
      <c r="Y127" s="36">
        <f>SUMIFS(СВЦЭМ!$D$39:$D$782,СВЦЭМ!$A$39:$A$782,$A127,СВЦЭМ!$B$39:$B$782,Y$119)+'СЕТ СН'!$I$11+СВЦЭМ!$D$10+'СЕТ СН'!$I$6-'СЕТ СН'!$I$23</f>
        <v>2412.5820079300001</v>
      </c>
    </row>
    <row r="128" spans="1:27" ht="15.75" x14ac:dyDescent="0.2">
      <c r="A128" s="35">
        <f t="shared" si="3"/>
        <v>45421</v>
      </c>
      <c r="B128" s="36">
        <f>SUMIFS(СВЦЭМ!$D$39:$D$782,СВЦЭМ!$A$39:$A$782,$A128,СВЦЭМ!$B$39:$B$782,B$119)+'СЕТ СН'!$I$11+СВЦЭМ!$D$10+'СЕТ СН'!$I$6-'СЕТ СН'!$I$23</f>
        <v>2574.0305829700001</v>
      </c>
      <c r="C128" s="36">
        <f>SUMIFS(СВЦЭМ!$D$39:$D$782,СВЦЭМ!$A$39:$A$782,$A128,СВЦЭМ!$B$39:$B$782,C$119)+'СЕТ СН'!$I$11+СВЦЭМ!$D$10+'СЕТ СН'!$I$6-'СЕТ СН'!$I$23</f>
        <v>2633.9599552500003</v>
      </c>
      <c r="D128" s="36">
        <f>SUMIFS(СВЦЭМ!$D$39:$D$782,СВЦЭМ!$A$39:$A$782,$A128,СВЦЭМ!$B$39:$B$782,D$119)+'СЕТ СН'!$I$11+СВЦЭМ!$D$10+'СЕТ СН'!$I$6-'СЕТ СН'!$I$23</f>
        <v>2677.91242758</v>
      </c>
      <c r="E128" s="36">
        <f>SUMIFS(СВЦЭМ!$D$39:$D$782,СВЦЭМ!$A$39:$A$782,$A128,СВЦЭМ!$B$39:$B$782,E$119)+'СЕТ СН'!$I$11+СВЦЭМ!$D$10+'СЕТ СН'!$I$6-'СЕТ СН'!$I$23</f>
        <v>2707.2120067300002</v>
      </c>
      <c r="F128" s="36">
        <f>SUMIFS(СВЦЭМ!$D$39:$D$782,СВЦЭМ!$A$39:$A$782,$A128,СВЦЭМ!$B$39:$B$782,F$119)+'СЕТ СН'!$I$11+СВЦЭМ!$D$10+'СЕТ СН'!$I$6-'СЕТ СН'!$I$23</f>
        <v>2707.27996007</v>
      </c>
      <c r="G128" s="36">
        <f>SUMIFS(СВЦЭМ!$D$39:$D$782,СВЦЭМ!$A$39:$A$782,$A128,СВЦЭМ!$B$39:$B$782,G$119)+'СЕТ СН'!$I$11+СВЦЭМ!$D$10+'СЕТ СН'!$I$6-'СЕТ СН'!$I$23</f>
        <v>2691.4360821600003</v>
      </c>
      <c r="H128" s="36">
        <f>SUMIFS(СВЦЭМ!$D$39:$D$782,СВЦЭМ!$A$39:$A$782,$A128,СВЦЭМ!$B$39:$B$782,H$119)+'СЕТ СН'!$I$11+СВЦЭМ!$D$10+'СЕТ СН'!$I$6-'СЕТ СН'!$I$23</f>
        <v>2690.3817458399999</v>
      </c>
      <c r="I128" s="36">
        <f>SUMIFS(СВЦЭМ!$D$39:$D$782,СВЦЭМ!$A$39:$A$782,$A128,СВЦЭМ!$B$39:$B$782,I$119)+'СЕТ СН'!$I$11+СВЦЭМ!$D$10+'СЕТ СН'!$I$6-'СЕТ СН'!$I$23</f>
        <v>2642.3978164</v>
      </c>
      <c r="J128" s="36">
        <f>SUMIFS(СВЦЭМ!$D$39:$D$782,СВЦЭМ!$A$39:$A$782,$A128,СВЦЭМ!$B$39:$B$782,J$119)+'СЕТ СН'!$I$11+СВЦЭМ!$D$10+'СЕТ СН'!$I$6-'СЕТ СН'!$I$23</f>
        <v>2563.0386725799999</v>
      </c>
      <c r="K128" s="36">
        <f>SUMIFS(СВЦЭМ!$D$39:$D$782,СВЦЭМ!$A$39:$A$782,$A128,СВЦЭМ!$B$39:$B$782,K$119)+'СЕТ СН'!$I$11+СВЦЭМ!$D$10+'СЕТ СН'!$I$6-'СЕТ СН'!$I$23</f>
        <v>2503.6348231800002</v>
      </c>
      <c r="L128" s="36">
        <f>SUMIFS(СВЦЭМ!$D$39:$D$782,СВЦЭМ!$A$39:$A$782,$A128,СВЦЭМ!$B$39:$B$782,L$119)+'СЕТ СН'!$I$11+СВЦЭМ!$D$10+'СЕТ СН'!$I$6-'СЕТ СН'!$I$23</f>
        <v>2452.9875174999997</v>
      </c>
      <c r="M128" s="36">
        <f>SUMIFS(СВЦЭМ!$D$39:$D$782,СВЦЭМ!$A$39:$A$782,$A128,СВЦЭМ!$B$39:$B$782,M$119)+'СЕТ СН'!$I$11+СВЦЭМ!$D$10+'СЕТ СН'!$I$6-'СЕТ СН'!$I$23</f>
        <v>2450.0193303599999</v>
      </c>
      <c r="N128" s="36">
        <f>SUMIFS(СВЦЭМ!$D$39:$D$782,СВЦЭМ!$A$39:$A$782,$A128,СВЦЭМ!$B$39:$B$782,N$119)+'СЕТ СН'!$I$11+СВЦЭМ!$D$10+'СЕТ СН'!$I$6-'СЕТ СН'!$I$23</f>
        <v>2489.9526887000002</v>
      </c>
      <c r="O128" s="36">
        <f>SUMIFS(СВЦЭМ!$D$39:$D$782,СВЦЭМ!$A$39:$A$782,$A128,СВЦЭМ!$B$39:$B$782,O$119)+'СЕТ СН'!$I$11+СВЦЭМ!$D$10+'СЕТ СН'!$I$6-'СЕТ СН'!$I$23</f>
        <v>2519.14973439</v>
      </c>
      <c r="P128" s="36">
        <f>SUMIFS(СВЦЭМ!$D$39:$D$782,СВЦЭМ!$A$39:$A$782,$A128,СВЦЭМ!$B$39:$B$782,P$119)+'СЕТ СН'!$I$11+СВЦЭМ!$D$10+'СЕТ СН'!$I$6-'СЕТ СН'!$I$23</f>
        <v>2496.1592462200001</v>
      </c>
      <c r="Q128" s="36">
        <f>SUMIFS(СВЦЭМ!$D$39:$D$782,СВЦЭМ!$A$39:$A$782,$A128,СВЦЭМ!$B$39:$B$782,Q$119)+'СЕТ СН'!$I$11+СВЦЭМ!$D$10+'СЕТ СН'!$I$6-'СЕТ СН'!$I$23</f>
        <v>2528.7482188000004</v>
      </c>
      <c r="R128" s="36">
        <f>SUMIFS(СВЦЭМ!$D$39:$D$782,СВЦЭМ!$A$39:$A$782,$A128,СВЦЭМ!$B$39:$B$782,R$119)+'СЕТ СН'!$I$11+СВЦЭМ!$D$10+'СЕТ СН'!$I$6-'СЕТ СН'!$I$23</f>
        <v>2531.4587994900003</v>
      </c>
      <c r="S128" s="36">
        <f>SUMIFS(СВЦЭМ!$D$39:$D$782,СВЦЭМ!$A$39:$A$782,$A128,СВЦЭМ!$B$39:$B$782,S$119)+'СЕТ СН'!$I$11+СВЦЭМ!$D$10+'СЕТ СН'!$I$6-'СЕТ СН'!$I$23</f>
        <v>2525.4884863300003</v>
      </c>
      <c r="T128" s="36">
        <f>SUMIFS(СВЦЭМ!$D$39:$D$782,СВЦЭМ!$A$39:$A$782,$A128,СВЦЭМ!$B$39:$B$782,T$119)+'СЕТ СН'!$I$11+СВЦЭМ!$D$10+'СЕТ СН'!$I$6-'СЕТ СН'!$I$23</f>
        <v>2490.1733471699999</v>
      </c>
      <c r="U128" s="36">
        <f>SUMIFS(СВЦЭМ!$D$39:$D$782,СВЦЭМ!$A$39:$A$782,$A128,СВЦЭМ!$B$39:$B$782,U$119)+'СЕТ СН'!$I$11+СВЦЭМ!$D$10+'СЕТ СН'!$I$6-'СЕТ СН'!$I$23</f>
        <v>2486.3006514500003</v>
      </c>
      <c r="V128" s="36">
        <f>SUMIFS(СВЦЭМ!$D$39:$D$782,СВЦЭМ!$A$39:$A$782,$A128,СВЦЭМ!$B$39:$B$782,V$119)+'СЕТ СН'!$I$11+СВЦЭМ!$D$10+'СЕТ СН'!$I$6-'СЕТ СН'!$I$23</f>
        <v>2440.0671996400001</v>
      </c>
      <c r="W128" s="36">
        <f>SUMIFS(СВЦЭМ!$D$39:$D$782,СВЦЭМ!$A$39:$A$782,$A128,СВЦЭМ!$B$39:$B$782,W$119)+'СЕТ СН'!$I$11+СВЦЭМ!$D$10+'СЕТ СН'!$I$6-'СЕТ СН'!$I$23</f>
        <v>2404.0838204700003</v>
      </c>
      <c r="X128" s="36">
        <f>SUMIFS(СВЦЭМ!$D$39:$D$782,СВЦЭМ!$A$39:$A$782,$A128,СВЦЭМ!$B$39:$B$782,X$119)+'СЕТ СН'!$I$11+СВЦЭМ!$D$10+'СЕТ СН'!$I$6-'СЕТ СН'!$I$23</f>
        <v>2447.7220606000001</v>
      </c>
      <c r="Y128" s="36">
        <f>SUMIFS(СВЦЭМ!$D$39:$D$782,СВЦЭМ!$A$39:$A$782,$A128,СВЦЭМ!$B$39:$B$782,Y$119)+'СЕТ СН'!$I$11+СВЦЭМ!$D$10+'СЕТ СН'!$I$6-'СЕТ СН'!$I$23</f>
        <v>2520.5808942900003</v>
      </c>
    </row>
    <row r="129" spans="1:25" ht="15.75" x14ac:dyDescent="0.2">
      <c r="A129" s="35">
        <f t="shared" si="3"/>
        <v>45422</v>
      </c>
      <c r="B129" s="36">
        <f>SUMIFS(СВЦЭМ!$D$39:$D$782,СВЦЭМ!$A$39:$A$782,$A129,СВЦЭМ!$B$39:$B$782,B$119)+'СЕТ СН'!$I$11+СВЦЭМ!$D$10+'СЕТ СН'!$I$6-'СЕТ СН'!$I$23</f>
        <v>2623.3698704799999</v>
      </c>
      <c r="C129" s="36">
        <f>SUMIFS(СВЦЭМ!$D$39:$D$782,СВЦЭМ!$A$39:$A$782,$A129,СВЦЭМ!$B$39:$B$782,C$119)+'СЕТ СН'!$I$11+СВЦЭМ!$D$10+'СЕТ СН'!$I$6-'СЕТ СН'!$I$23</f>
        <v>2678.8379536800003</v>
      </c>
      <c r="D129" s="36">
        <f>SUMIFS(СВЦЭМ!$D$39:$D$782,СВЦЭМ!$A$39:$A$782,$A129,СВЦЭМ!$B$39:$B$782,D$119)+'СЕТ СН'!$I$11+СВЦЭМ!$D$10+'СЕТ СН'!$I$6-'СЕТ СН'!$I$23</f>
        <v>2704.9952613300002</v>
      </c>
      <c r="E129" s="36">
        <f>SUMIFS(СВЦЭМ!$D$39:$D$782,СВЦЭМ!$A$39:$A$782,$A129,СВЦЭМ!$B$39:$B$782,E$119)+'СЕТ СН'!$I$11+СВЦЭМ!$D$10+'СЕТ СН'!$I$6-'СЕТ СН'!$I$23</f>
        <v>2734.29361247</v>
      </c>
      <c r="F129" s="36">
        <f>SUMIFS(СВЦЭМ!$D$39:$D$782,СВЦЭМ!$A$39:$A$782,$A129,СВЦЭМ!$B$39:$B$782,F$119)+'СЕТ СН'!$I$11+СВЦЭМ!$D$10+'СЕТ СН'!$I$6-'СЕТ СН'!$I$23</f>
        <v>2733.3972915499999</v>
      </c>
      <c r="G129" s="36">
        <f>SUMIFS(СВЦЭМ!$D$39:$D$782,СВЦЭМ!$A$39:$A$782,$A129,СВЦЭМ!$B$39:$B$782,G$119)+'СЕТ СН'!$I$11+СВЦЭМ!$D$10+'СЕТ СН'!$I$6-'СЕТ СН'!$I$23</f>
        <v>2735.7436448400003</v>
      </c>
      <c r="H129" s="36">
        <f>SUMIFS(СВЦЭМ!$D$39:$D$782,СВЦЭМ!$A$39:$A$782,$A129,СВЦЭМ!$B$39:$B$782,H$119)+'СЕТ СН'!$I$11+СВЦЭМ!$D$10+'СЕТ СН'!$I$6-'СЕТ СН'!$I$23</f>
        <v>2697.4374100200002</v>
      </c>
      <c r="I129" s="36">
        <f>SUMIFS(СВЦЭМ!$D$39:$D$782,СВЦЭМ!$A$39:$A$782,$A129,СВЦЭМ!$B$39:$B$782,I$119)+'СЕТ СН'!$I$11+СВЦЭМ!$D$10+'СЕТ СН'!$I$6-'СЕТ СН'!$I$23</f>
        <v>2652.6508257699998</v>
      </c>
      <c r="J129" s="36">
        <f>SUMIFS(СВЦЭМ!$D$39:$D$782,СВЦЭМ!$A$39:$A$782,$A129,СВЦЭМ!$B$39:$B$782,J$119)+'СЕТ СН'!$I$11+СВЦЭМ!$D$10+'СЕТ СН'!$I$6-'СЕТ СН'!$I$23</f>
        <v>2572.2931291200002</v>
      </c>
      <c r="K129" s="36">
        <f>SUMIFS(СВЦЭМ!$D$39:$D$782,СВЦЭМ!$A$39:$A$782,$A129,СВЦЭМ!$B$39:$B$782,K$119)+'СЕТ СН'!$I$11+СВЦЭМ!$D$10+'СЕТ СН'!$I$6-'СЕТ СН'!$I$23</f>
        <v>2510.7174057700004</v>
      </c>
      <c r="L129" s="36">
        <f>SUMIFS(СВЦЭМ!$D$39:$D$782,СВЦЭМ!$A$39:$A$782,$A129,СВЦЭМ!$B$39:$B$782,L$119)+'СЕТ СН'!$I$11+СВЦЭМ!$D$10+'СЕТ СН'!$I$6-'СЕТ СН'!$I$23</f>
        <v>2465.7948466899998</v>
      </c>
      <c r="M129" s="36">
        <f>SUMIFS(СВЦЭМ!$D$39:$D$782,СВЦЭМ!$A$39:$A$782,$A129,СВЦЭМ!$B$39:$B$782,M$119)+'СЕТ СН'!$I$11+СВЦЭМ!$D$10+'СЕТ СН'!$I$6-'СЕТ СН'!$I$23</f>
        <v>2467.0157622400002</v>
      </c>
      <c r="N129" s="36">
        <f>SUMIFS(СВЦЭМ!$D$39:$D$782,СВЦЭМ!$A$39:$A$782,$A129,СВЦЭМ!$B$39:$B$782,N$119)+'СЕТ СН'!$I$11+СВЦЭМ!$D$10+'СЕТ СН'!$I$6-'СЕТ СН'!$I$23</f>
        <v>2481.6595599399998</v>
      </c>
      <c r="O129" s="36">
        <f>SUMIFS(СВЦЭМ!$D$39:$D$782,СВЦЭМ!$A$39:$A$782,$A129,СВЦЭМ!$B$39:$B$782,O$119)+'СЕТ СН'!$I$11+СВЦЭМ!$D$10+'СЕТ СН'!$I$6-'СЕТ СН'!$I$23</f>
        <v>2492.5656882200001</v>
      </c>
      <c r="P129" s="36">
        <f>SUMIFS(СВЦЭМ!$D$39:$D$782,СВЦЭМ!$A$39:$A$782,$A129,СВЦЭМ!$B$39:$B$782,P$119)+'СЕТ СН'!$I$11+СВЦЭМ!$D$10+'СЕТ СН'!$I$6-'СЕТ СН'!$I$23</f>
        <v>2499.4169845900001</v>
      </c>
      <c r="Q129" s="36">
        <f>SUMIFS(СВЦЭМ!$D$39:$D$782,СВЦЭМ!$A$39:$A$782,$A129,СВЦЭМ!$B$39:$B$782,Q$119)+'СЕТ СН'!$I$11+СВЦЭМ!$D$10+'СЕТ СН'!$I$6-'СЕТ СН'!$I$23</f>
        <v>2530.68845053</v>
      </c>
      <c r="R129" s="36">
        <f>SUMIFS(СВЦЭМ!$D$39:$D$782,СВЦЭМ!$A$39:$A$782,$A129,СВЦЭМ!$B$39:$B$782,R$119)+'СЕТ СН'!$I$11+СВЦЭМ!$D$10+'СЕТ СН'!$I$6-'СЕТ СН'!$I$23</f>
        <v>2546.2068103900001</v>
      </c>
      <c r="S129" s="36">
        <f>SUMIFS(СВЦЭМ!$D$39:$D$782,СВЦЭМ!$A$39:$A$782,$A129,СВЦЭМ!$B$39:$B$782,S$119)+'СЕТ СН'!$I$11+СВЦЭМ!$D$10+'СЕТ СН'!$I$6-'СЕТ СН'!$I$23</f>
        <v>2541.6923154300002</v>
      </c>
      <c r="T129" s="36">
        <f>SUMIFS(СВЦЭМ!$D$39:$D$782,СВЦЭМ!$A$39:$A$782,$A129,СВЦЭМ!$B$39:$B$782,T$119)+'СЕТ СН'!$I$11+СВЦЭМ!$D$10+'СЕТ СН'!$I$6-'СЕТ СН'!$I$23</f>
        <v>2509.6743301500001</v>
      </c>
      <c r="U129" s="36">
        <f>SUMIFS(СВЦЭМ!$D$39:$D$782,СВЦЭМ!$A$39:$A$782,$A129,СВЦЭМ!$B$39:$B$782,U$119)+'СЕТ СН'!$I$11+СВЦЭМ!$D$10+'СЕТ СН'!$I$6-'СЕТ СН'!$I$23</f>
        <v>2489.8291522</v>
      </c>
      <c r="V129" s="36">
        <f>SUMIFS(СВЦЭМ!$D$39:$D$782,СВЦЭМ!$A$39:$A$782,$A129,СВЦЭМ!$B$39:$B$782,V$119)+'СЕТ СН'!$I$11+СВЦЭМ!$D$10+'СЕТ СН'!$I$6-'СЕТ СН'!$I$23</f>
        <v>2452.9425298900001</v>
      </c>
      <c r="W129" s="36">
        <f>SUMIFS(СВЦЭМ!$D$39:$D$782,СВЦЭМ!$A$39:$A$782,$A129,СВЦЭМ!$B$39:$B$782,W$119)+'СЕТ СН'!$I$11+СВЦЭМ!$D$10+'СЕТ СН'!$I$6-'СЕТ СН'!$I$23</f>
        <v>2446.1012309300004</v>
      </c>
      <c r="X129" s="36">
        <f>SUMIFS(СВЦЭМ!$D$39:$D$782,СВЦЭМ!$A$39:$A$782,$A129,СВЦЭМ!$B$39:$B$782,X$119)+'СЕТ СН'!$I$11+СВЦЭМ!$D$10+'СЕТ СН'!$I$6-'СЕТ СН'!$I$23</f>
        <v>2482.3633107000001</v>
      </c>
      <c r="Y129" s="36">
        <f>SUMIFS(СВЦЭМ!$D$39:$D$782,СВЦЭМ!$A$39:$A$782,$A129,СВЦЭМ!$B$39:$B$782,Y$119)+'СЕТ СН'!$I$11+СВЦЭМ!$D$10+'СЕТ СН'!$I$6-'СЕТ СН'!$I$23</f>
        <v>2536.7385667899998</v>
      </c>
    </row>
    <row r="130" spans="1:25" ht="15.75" x14ac:dyDescent="0.2">
      <c r="A130" s="35">
        <f t="shared" si="3"/>
        <v>45423</v>
      </c>
      <c r="B130" s="36">
        <f>SUMIFS(СВЦЭМ!$D$39:$D$782,СВЦЭМ!$A$39:$A$782,$A130,СВЦЭМ!$B$39:$B$782,B$119)+'СЕТ СН'!$I$11+СВЦЭМ!$D$10+'СЕТ СН'!$I$6-'СЕТ СН'!$I$23</f>
        <v>2584.23384162</v>
      </c>
      <c r="C130" s="36">
        <f>SUMIFS(СВЦЭМ!$D$39:$D$782,СВЦЭМ!$A$39:$A$782,$A130,СВЦЭМ!$B$39:$B$782,C$119)+'СЕТ СН'!$I$11+СВЦЭМ!$D$10+'СЕТ СН'!$I$6-'СЕТ СН'!$I$23</f>
        <v>2684.6719594400001</v>
      </c>
      <c r="D130" s="36">
        <f>SUMIFS(СВЦЭМ!$D$39:$D$782,СВЦЭМ!$A$39:$A$782,$A130,СВЦЭМ!$B$39:$B$782,D$119)+'СЕТ СН'!$I$11+СВЦЭМ!$D$10+'СЕТ СН'!$I$6-'СЕТ СН'!$I$23</f>
        <v>2712.5043317500003</v>
      </c>
      <c r="E130" s="36">
        <f>SUMIFS(СВЦЭМ!$D$39:$D$782,СВЦЭМ!$A$39:$A$782,$A130,СВЦЭМ!$B$39:$B$782,E$119)+'СЕТ СН'!$I$11+СВЦЭМ!$D$10+'СЕТ СН'!$I$6-'СЕТ СН'!$I$23</f>
        <v>2727.6067823499998</v>
      </c>
      <c r="F130" s="36">
        <f>SUMIFS(СВЦЭМ!$D$39:$D$782,СВЦЭМ!$A$39:$A$782,$A130,СВЦЭМ!$B$39:$B$782,F$119)+'СЕТ СН'!$I$11+СВЦЭМ!$D$10+'СЕТ СН'!$I$6-'СЕТ СН'!$I$23</f>
        <v>2742.4589117300002</v>
      </c>
      <c r="G130" s="36">
        <f>SUMIFS(СВЦЭМ!$D$39:$D$782,СВЦЭМ!$A$39:$A$782,$A130,СВЦЭМ!$B$39:$B$782,G$119)+'СЕТ СН'!$I$11+СВЦЭМ!$D$10+'СЕТ СН'!$I$6-'СЕТ СН'!$I$23</f>
        <v>2728.9135680999998</v>
      </c>
      <c r="H130" s="36">
        <f>SUMIFS(СВЦЭМ!$D$39:$D$782,СВЦЭМ!$A$39:$A$782,$A130,СВЦЭМ!$B$39:$B$782,H$119)+'СЕТ СН'!$I$11+СВЦЭМ!$D$10+'СЕТ СН'!$I$6-'СЕТ СН'!$I$23</f>
        <v>2693.42007539</v>
      </c>
      <c r="I130" s="36">
        <f>SUMIFS(СВЦЭМ!$D$39:$D$782,СВЦЭМ!$A$39:$A$782,$A130,СВЦЭМ!$B$39:$B$782,I$119)+'СЕТ СН'!$I$11+СВЦЭМ!$D$10+'СЕТ СН'!$I$6-'СЕТ СН'!$I$23</f>
        <v>2660.4224540599998</v>
      </c>
      <c r="J130" s="36">
        <f>SUMIFS(СВЦЭМ!$D$39:$D$782,СВЦЭМ!$A$39:$A$782,$A130,СВЦЭМ!$B$39:$B$782,J$119)+'СЕТ СН'!$I$11+СВЦЭМ!$D$10+'СЕТ СН'!$I$6-'СЕТ СН'!$I$23</f>
        <v>2579.0788918500002</v>
      </c>
      <c r="K130" s="36">
        <f>SUMIFS(СВЦЭМ!$D$39:$D$782,СВЦЭМ!$A$39:$A$782,$A130,СВЦЭМ!$B$39:$B$782,K$119)+'СЕТ СН'!$I$11+СВЦЭМ!$D$10+'СЕТ СН'!$I$6-'СЕТ СН'!$I$23</f>
        <v>2538.5529692500004</v>
      </c>
      <c r="L130" s="36">
        <f>SUMIFS(СВЦЭМ!$D$39:$D$782,СВЦЭМ!$A$39:$A$782,$A130,СВЦЭМ!$B$39:$B$782,L$119)+'СЕТ СН'!$I$11+СВЦЭМ!$D$10+'СЕТ СН'!$I$6-'СЕТ СН'!$I$23</f>
        <v>2504.5719812500001</v>
      </c>
      <c r="M130" s="36">
        <f>SUMIFS(СВЦЭМ!$D$39:$D$782,СВЦЭМ!$A$39:$A$782,$A130,СВЦЭМ!$B$39:$B$782,M$119)+'СЕТ СН'!$I$11+СВЦЭМ!$D$10+'СЕТ СН'!$I$6-'СЕТ СН'!$I$23</f>
        <v>2507.36978623</v>
      </c>
      <c r="N130" s="36">
        <f>SUMIFS(СВЦЭМ!$D$39:$D$782,СВЦЭМ!$A$39:$A$782,$A130,СВЦЭМ!$B$39:$B$782,N$119)+'СЕТ СН'!$I$11+СВЦЭМ!$D$10+'СЕТ СН'!$I$6-'СЕТ СН'!$I$23</f>
        <v>2520.2342727499999</v>
      </c>
      <c r="O130" s="36">
        <f>SUMIFS(СВЦЭМ!$D$39:$D$782,СВЦЭМ!$A$39:$A$782,$A130,СВЦЭМ!$B$39:$B$782,O$119)+'СЕТ СН'!$I$11+СВЦЭМ!$D$10+'СЕТ СН'!$I$6-'СЕТ СН'!$I$23</f>
        <v>2539.3397447899997</v>
      </c>
      <c r="P130" s="36">
        <f>SUMIFS(СВЦЭМ!$D$39:$D$782,СВЦЭМ!$A$39:$A$782,$A130,СВЦЭМ!$B$39:$B$782,P$119)+'СЕТ СН'!$I$11+СВЦЭМ!$D$10+'СЕТ СН'!$I$6-'СЕТ СН'!$I$23</f>
        <v>2555.3987855300002</v>
      </c>
      <c r="Q130" s="36">
        <f>SUMIFS(СВЦЭМ!$D$39:$D$782,СВЦЭМ!$A$39:$A$782,$A130,СВЦЭМ!$B$39:$B$782,Q$119)+'СЕТ СН'!$I$11+СВЦЭМ!$D$10+'СЕТ СН'!$I$6-'СЕТ СН'!$I$23</f>
        <v>2570.6614107599999</v>
      </c>
      <c r="R130" s="36">
        <f>SUMIFS(СВЦЭМ!$D$39:$D$782,СВЦЭМ!$A$39:$A$782,$A130,СВЦЭМ!$B$39:$B$782,R$119)+'СЕТ СН'!$I$11+СВЦЭМ!$D$10+'СЕТ СН'!$I$6-'СЕТ СН'!$I$23</f>
        <v>2576.1965123</v>
      </c>
      <c r="S130" s="36">
        <f>SUMIFS(СВЦЭМ!$D$39:$D$782,СВЦЭМ!$A$39:$A$782,$A130,СВЦЭМ!$B$39:$B$782,S$119)+'СЕТ СН'!$I$11+СВЦЭМ!$D$10+'СЕТ СН'!$I$6-'СЕТ СН'!$I$23</f>
        <v>2565.0520314800001</v>
      </c>
      <c r="T130" s="36">
        <f>SUMIFS(СВЦЭМ!$D$39:$D$782,СВЦЭМ!$A$39:$A$782,$A130,СВЦЭМ!$B$39:$B$782,T$119)+'СЕТ СН'!$I$11+СВЦЭМ!$D$10+'СЕТ СН'!$I$6-'СЕТ СН'!$I$23</f>
        <v>2550.8145334700002</v>
      </c>
      <c r="U130" s="36">
        <f>SUMIFS(СВЦЭМ!$D$39:$D$782,СВЦЭМ!$A$39:$A$782,$A130,СВЦЭМ!$B$39:$B$782,U$119)+'СЕТ СН'!$I$11+СВЦЭМ!$D$10+'СЕТ СН'!$I$6-'СЕТ СН'!$I$23</f>
        <v>2540.8215606700001</v>
      </c>
      <c r="V130" s="36">
        <f>SUMIFS(СВЦЭМ!$D$39:$D$782,СВЦЭМ!$A$39:$A$782,$A130,СВЦЭМ!$B$39:$B$782,V$119)+'СЕТ СН'!$I$11+СВЦЭМ!$D$10+'СЕТ СН'!$I$6-'СЕТ СН'!$I$23</f>
        <v>2506.0978205400002</v>
      </c>
      <c r="W130" s="36">
        <f>SUMIFS(СВЦЭМ!$D$39:$D$782,СВЦЭМ!$A$39:$A$782,$A130,СВЦЭМ!$B$39:$B$782,W$119)+'СЕТ СН'!$I$11+СВЦЭМ!$D$10+'СЕТ СН'!$I$6-'СЕТ СН'!$I$23</f>
        <v>2489.2777197699997</v>
      </c>
      <c r="X130" s="36">
        <f>SUMIFS(СВЦЭМ!$D$39:$D$782,СВЦЭМ!$A$39:$A$782,$A130,СВЦЭМ!$B$39:$B$782,X$119)+'СЕТ СН'!$I$11+СВЦЭМ!$D$10+'СЕТ СН'!$I$6-'СЕТ СН'!$I$23</f>
        <v>2516.3676700999999</v>
      </c>
      <c r="Y130" s="36">
        <f>SUMIFS(СВЦЭМ!$D$39:$D$782,СВЦЭМ!$A$39:$A$782,$A130,СВЦЭМ!$B$39:$B$782,Y$119)+'СЕТ СН'!$I$11+СВЦЭМ!$D$10+'СЕТ СН'!$I$6-'СЕТ СН'!$I$23</f>
        <v>2573.4195653300003</v>
      </c>
    </row>
    <row r="131" spans="1:25" ht="15.75" x14ac:dyDescent="0.2">
      <c r="A131" s="35">
        <f t="shared" si="3"/>
        <v>45424</v>
      </c>
      <c r="B131" s="36">
        <f>SUMIFS(СВЦЭМ!$D$39:$D$782,СВЦЭМ!$A$39:$A$782,$A131,СВЦЭМ!$B$39:$B$782,B$119)+'СЕТ СН'!$I$11+СВЦЭМ!$D$10+'СЕТ СН'!$I$6-'СЕТ СН'!$I$23</f>
        <v>2658.7316262700001</v>
      </c>
      <c r="C131" s="36">
        <f>SUMIFS(СВЦЭМ!$D$39:$D$782,СВЦЭМ!$A$39:$A$782,$A131,СВЦЭМ!$B$39:$B$782,C$119)+'СЕТ СН'!$I$11+СВЦЭМ!$D$10+'СЕТ СН'!$I$6-'СЕТ СН'!$I$23</f>
        <v>2704.4455713899997</v>
      </c>
      <c r="D131" s="36">
        <f>SUMIFS(СВЦЭМ!$D$39:$D$782,СВЦЭМ!$A$39:$A$782,$A131,СВЦЭМ!$B$39:$B$782,D$119)+'СЕТ СН'!$I$11+СВЦЭМ!$D$10+'СЕТ СН'!$I$6-'СЕТ СН'!$I$23</f>
        <v>2733.7691352299998</v>
      </c>
      <c r="E131" s="36">
        <f>SUMIFS(СВЦЭМ!$D$39:$D$782,СВЦЭМ!$A$39:$A$782,$A131,СВЦЭМ!$B$39:$B$782,E$119)+'СЕТ СН'!$I$11+СВЦЭМ!$D$10+'СЕТ СН'!$I$6-'СЕТ СН'!$I$23</f>
        <v>2757.65605409</v>
      </c>
      <c r="F131" s="36">
        <f>SUMIFS(СВЦЭМ!$D$39:$D$782,СВЦЭМ!$A$39:$A$782,$A131,СВЦЭМ!$B$39:$B$782,F$119)+'СЕТ СН'!$I$11+СВЦЭМ!$D$10+'СЕТ СН'!$I$6-'СЕТ СН'!$I$23</f>
        <v>2770.57692881</v>
      </c>
      <c r="G131" s="36">
        <f>SUMIFS(СВЦЭМ!$D$39:$D$782,СВЦЭМ!$A$39:$A$782,$A131,СВЦЭМ!$B$39:$B$782,G$119)+'СЕТ СН'!$I$11+СВЦЭМ!$D$10+'СЕТ СН'!$I$6-'СЕТ СН'!$I$23</f>
        <v>2750.9964291699998</v>
      </c>
      <c r="H131" s="36">
        <f>SUMIFS(СВЦЭМ!$D$39:$D$782,СВЦЭМ!$A$39:$A$782,$A131,СВЦЭМ!$B$39:$B$782,H$119)+'СЕТ СН'!$I$11+СВЦЭМ!$D$10+'СЕТ СН'!$I$6-'СЕТ СН'!$I$23</f>
        <v>2726.6316659100003</v>
      </c>
      <c r="I131" s="36">
        <f>SUMIFS(СВЦЭМ!$D$39:$D$782,СВЦЭМ!$A$39:$A$782,$A131,СВЦЭМ!$B$39:$B$782,I$119)+'СЕТ СН'!$I$11+СВЦЭМ!$D$10+'СЕТ СН'!$I$6-'СЕТ СН'!$I$23</f>
        <v>2691.9166215599998</v>
      </c>
      <c r="J131" s="36">
        <f>SUMIFS(СВЦЭМ!$D$39:$D$782,СВЦЭМ!$A$39:$A$782,$A131,СВЦЭМ!$B$39:$B$782,J$119)+'СЕТ СН'!$I$11+СВЦЭМ!$D$10+'СЕТ СН'!$I$6-'СЕТ СН'!$I$23</f>
        <v>2605.53978719</v>
      </c>
      <c r="K131" s="36">
        <f>SUMIFS(СВЦЭМ!$D$39:$D$782,СВЦЭМ!$A$39:$A$782,$A131,СВЦЭМ!$B$39:$B$782,K$119)+'СЕТ СН'!$I$11+СВЦЭМ!$D$10+'СЕТ СН'!$I$6-'СЕТ СН'!$I$23</f>
        <v>2524.4211900099999</v>
      </c>
      <c r="L131" s="36">
        <f>SUMIFS(СВЦЭМ!$D$39:$D$782,СВЦЭМ!$A$39:$A$782,$A131,СВЦЭМ!$B$39:$B$782,L$119)+'СЕТ СН'!$I$11+СВЦЭМ!$D$10+'СЕТ СН'!$I$6-'СЕТ СН'!$I$23</f>
        <v>2504.1563130700001</v>
      </c>
      <c r="M131" s="36">
        <f>SUMIFS(СВЦЭМ!$D$39:$D$782,СВЦЭМ!$A$39:$A$782,$A131,СВЦЭМ!$B$39:$B$782,M$119)+'СЕТ СН'!$I$11+СВЦЭМ!$D$10+'СЕТ СН'!$I$6-'СЕТ СН'!$I$23</f>
        <v>2498.6497855799998</v>
      </c>
      <c r="N131" s="36">
        <f>SUMIFS(СВЦЭМ!$D$39:$D$782,СВЦЭМ!$A$39:$A$782,$A131,СВЦЭМ!$B$39:$B$782,N$119)+'СЕТ СН'!$I$11+СВЦЭМ!$D$10+'СЕТ СН'!$I$6-'СЕТ СН'!$I$23</f>
        <v>2512.5139995999998</v>
      </c>
      <c r="O131" s="36">
        <f>SUMIFS(СВЦЭМ!$D$39:$D$782,СВЦЭМ!$A$39:$A$782,$A131,СВЦЭМ!$B$39:$B$782,O$119)+'СЕТ СН'!$I$11+СВЦЭМ!$D$10+'СЕТ СН'!$I$6-'СЕТ СН'!$I$23</f>
        <v>2540.75875365</v>
      </c>
      <c r="P131" s="36">
        <f>SUMIFS(СВЦЭМ!$D$39:$D$782,СВЦЭМ!$A$39:$A$782,$A131,СВЦЭМ!$B$39:$B$782,P$119)+'СЕТ СН'!$I$11+СВЦЭМ!$D$10+'СЕТ СН'!$I$6-'СЕТ СН'!$I$23</f>
        <v>2555.4432830300002</v>
      </c>
      <c r="Q131" s="36">
        <f>SUMIFS(СВЦЭМ!$D$39:$D$782,СВЦЭМ!$A$39:$A$782,$A131,СВЦЭМ!$B$39:$B$782,Q$119)+'СЕТ СН'!$I$11+СВЦЭМ!$D$10+'СЕТ СН'!$I$6-'СЕТ СН'!$I$23</f>
        <v>2579.0295170600002</v>
      </c>
      <c r="R131" s="36">
        <f>SUMIFS(СВЦЭМ!$D$39:$D$782,СВЦЭМ!$A$39:$A$782,$A131,СВЦЭМ!$B$39:$B$782,R$119)+'СЕТ СН'!$I$11+СВЦЭМ!$D$10+'СЕТ СН'!$I$6-'СЕТ СН'!$I$23</f>
        <v>2594.8127762900003</v>
      </c>
      <c r="S131" s="36">
        <f>SUMIFS(СВЦЭМ!$D$39:$D$782,СВЦЭМ!$A$39:$A$782,$A131,СВЦЭМ!$B$39:$B$782,S$119)+'СЕТ СН'!$I$11+СВЦЭМ!$D$10+'СЕТ СН'!$I$6-'СЕТ СН'!$I$23</f>
        <v>2581.2514672400002</v>
      </c>
      <c r="T131" s="36">
        <f>SUMIFS(СВЦЭМ!$D$39:$D$782,СВЦЭМ!$A$39:$A$782,$A131,СВЦЭМ!$B$39:$B$782,T$119)+'СЕТ СН'!$I$11+СВЦЭМ!$D$10+'СЕТ СН'!$I$6-'СЕТ СН'!$I$23</f>
        <v>2539.2383266699999</v>
      </c>
      <c r="U131" s="36">
        <f>SUMIFS(СВЦЭМ!$D$39:$D$782,СВЦЭМ!$A$39:$A$782,$A131,СВЦЭМ!$B$39:$B$782,U$119)+'СЕТ СН'!$I$11+СВЦЭМ!$D$10+'СЕТ СН'!$I$6-'СЕТ СН'!$I$23</f>
        <v>2472.91018747</v>
      </c>
      <c r="V131" s="36">
        <f>SUMIFS(СВЦЭМ!$D$39:$D$782,СВЦЭМ!$A$39:$A$782,$A131,СВЦЭМ!$B$39:$B$782,V$119)+'СЕТ СН'!$I$11+СВЦЭМ!$D$10+'СЕТ СН'!$I$6-'СЕТ СН'!$I$23</f>
        <v>2432.65741927</v>
      </c>
      <c r="W131" s="36">
        <f>SUMIFS(СВЦЭМ!$D$39:$D$782,СВЦЭМ!$A$39:$A$782,$A131,СВЦЭМ!$B$39:$B$782,W$119)+'СЕТ СН'!$I$11+СВЦЭМ!$D$10+'СЕТ СН'!$I$6-'СЕТ СН'!$I$23</f>
        <v>2406.5161935800002</v>
      </c>
      <c r="X131" s="36">
        <f>SUMIFS(СВЦЭМ!$D$39:$D$782,СВЦЭМ!$A$39:$A$782,$A131,СВЦЭМ!$B$39:$B$782,X$119)+'СЕТ СН'!$I$11+СВЦЭМ!$D$10+'СЕТ СН'!$I$6-'СЕТ СН'!$I$23</f>
        <v>2449.2040629000003</v>
      </c>
      <c r="Y131" s="36">
        <f>SUMIFS(СВЦЭМ!$D$39:$D$782,СВЦЭМ!$A$39:$A$782,$A131,СВЦЭМ!$B$39:$B$782,Y$119)+'СЕТ СН'!$I$11+СВЦЭМ!$D$10+'СЕТ СН'!$I$6-'СЕТ СН'!$I$23</f>
        <v>2497.4756017199998</v>
      </c>
    </row>
    <row r="132" spans="1:25" ht="15.75" x14ac:dyDescent="0.2">
      <c r="A132" s="35">
        <f t="shared" si="3"/>
        <v>45425</v>
      </c>
      <c r="B132" s="36">
        <f>SUMIFS(СВЦЭМ!$D$39:$D$782,СВЦЭМ!$A$39:$A$782,$A132,СВЦЭМ!$B$39:$B$782,B$119)+'СЕТ СН'!$I$11+СВЦЭМ!$D$10+'СЕТ СН'!$I$6-'СЕТ СН'!$I$23</f>
        <v>2551.5156405899997</v>
      </c>
      <c r="C132" s="36">
        <f>SUMIFS(СВЦЭМ!$D$39:$D$782,СВЦЭМ!$A$39:$A$782,$A132,СВЦЭМ!$B$39:$B$782,C$119)+'СЕТ СН'!$I$11+СВЦЭМ!$D$10+'СЕТ СН'!$I$6-'СЕТ СН'!$I$23</f>
        <v>2628.1740311100002</v>
      </c>
      <c r="D132" s="36">
        <f>SUMIFS(СВЦЭМ!$D$39:$D$782,СВЦЭМ!$A$39:$A$782,$A132,СВЦЭМ!$B$39:$B$782,D$119)+'СЕТ СН'!$I$11+СВЦЭМ!$D$10+'СЕТ СН'!$I$6-'СЕТ СН'!$I$23</f>
        <v>2682.1210204700001</v>
      </c>
      <c r="E132" s="36">
        <f>SUMIFS(СВЦЭМ!$D$39:$D$782,СВЦЭМ!$A$39:$A$782,$A132,СВЦЭМ!$B$39:$B$782,E$119)+'СЕТ СН'!$I$11+СВЦЭМ!$D$10+'СЕТ СН'!$I$6-'СЕТ СН'!$I$23</f>
        <v>2748.9974183200002</v>
      </c>
      <c r="F132" s="36">
        <f>SUMIFS(СВЦЭМ!$D$39:$D$782,СВЦЭМ!$A$39:$A$782,$A132,СВЦЭМ!$B$39:$B$782,F$119)+'СЕТ СН'!$I$11+СВЦЭМ!$D$10+'СЕТ СН'!$I$6-'СЕТ СН'!$I$23</f>
        <v>2759.5405325299998</v>
      </c>
      <c r="G132" s="36">
        <f>SUMIFS(СВЦЭМ!$D$39:$D$782,СВЦЭМ!$A$39:$A$782,$A132,СВЦЭМ!$B$39:$B$782,G$119)+'СЕТ СН'!$I$11+СВЦЭМ!$D$10+'СЕТ СН'!$I$6-'СЕТ СН'!$I$23</f>
        <v>2733.25345926</v>
      </c>
      <c r="H132" s="36">
        <f>SUMIFS(СВЦЭМ!$D$39:$D$782,СВЦЭМ!$A$39:$A$782,$A132,СВЦЭМ!$B$39:$B$782,H$119)+'СЕТ СН'!$I$11+СВЦЭМ!$D$10+'СЕТ СН'!$I$6-'СЕТ СН'!$I$23</f>
        <v>2682.2398223499999</v>
      </c>
      <c r="I132" s="36">
        <f>SUMIFS(СВЦЭМ!$D$39:$D$782,СВЦЭМ!$A$39:$A$782,$A132,СВЦЭМ!$B$39:$B$782,I$119)+'СЕТ СН'!$I$11+СВЦЭМ!$D$10+'СЕТ СН'!$I$6-'СЕТ СН'!$I$23</f>
        <v>2587.5153703400001</v>
      </c>
      <c r="J132" s="36">
        <f>SUMIFS(СВЦЭМ!$D$39:$D$782,СВЦЭМ!$A$39:$A$782,$A132,СВЦЭМ!$B$39:$B$782,J$119)+'СЕТ СН'!$I$11+СВЦЭМ!$D$10+'СЕТ СН'!$I$6-'СЕТ СН'!$I$23</f>
        <v>2556.39557264</v>
      </c>
      <c r="K132" s="36">
        <f>SUMIFS(СВЦЭМ!$D$39:$D$782,СВЦЭМ!$A$39:$A$782,$A132,СВЦЭМ!$B$39:$B$782,K$119)+'СЕТ СН'!$I$11+СВЦЭМ!$D$10+'СЕТ СН'!$I$6-'СЕТ СН'!$I$23</f>
        <v>2535.3551176600004</v>
      </c>
      <c r="L132" s="36">
        <f>SUMIFS(СВЦЭМ!$D$39:$D$782,СВЦЭМ!$A$39:$A$782,$A132,СВЦЭМ!$B$39:$B$782,L$119)+'СЕТ СН'!$I$11+СВЦЭМ!$D$10+'СЕТ СН'!$I$6-'СЕТ СН'!$I$23</f>
        <v>2504.9768077899998</v>
      </c>
      <c r="M132" s="36">
        <f>SUMIFS(СВЦЭМ!$D$39:$D$782,СВЦЭМ!$A$39:$A$782,$A132,СВЦЭМ!$B$39:$B$782,M$119)+'СЕТ СН'!$I$11+СВЦЭМ!$D$10+'СЕТ СН'!$I$6-'СЕТ СН'!$I$23</f>
        <v>2522.44866757</v>
      </c>
      <c r="N132" s="36">
        <f>SUMIFS(СВЦЭМ!$D$39:$D$782,СВЦЭМ!$A$39:$A$782,$A132,СВЦЭМ!$B$39:$B$782,N$119)+'СЕТ СН'!$I$11+СВЦЭМ!$D$10+'СЕТ СН'!$I$6-'СЕТ СН'!$I$23</f>
        <v>2550.1552892500004</v>
      </c>
      <c r="O132" s="36">
        <f>SUMIFS(СВЦЭМ!$D$39:$D$782,СВЦЭМ!$A$39:$A$782,$A132,СВЦЭМ!$B$39:$B$782,O$119)+'СЕТ СН'!$I$11+СВЦЭМ!$D$10+'СЕТ СН'!$I$6-'СЕТ СН'!$I$23</f>
        <v>2556.14393703</v>
      </c>
      <c r="P132" s="36">
        <f>SUMIFS(СВЦЭМ!$D$39:$D$782,СВЦЭМ!$A$39:$A$782,$A132,СВЦЭМ!$B$39:$B$782,P$119)+'СЕТ СН'!$I$11+СВЦЭМ!$D$10+'СЕТ СН'!$I$6-'СЕТ СН'!$I$23</f>
        <v>2561.1146496599999</v>
      </c>
      <c r="Q132" s="36">
        <f>SUMIFS(СВЦЭМ!$D$39:$D$782,СВЦЭМ!$A$39:$A$782,$A132,СВЦЭМ!$B$39:$B$782,Q$119)+'СЕТ СН'!$I$11+СВЦЭМ!$D$10+'СЕТ СН'!$I$6-'СЕТ СН'!$I$23</f>
        <v>2589.1435334400003</v>
      </c>
      <c r="R132" s="36">
        <f>SUMIFS(СВЦЭМ!$D$39:$D$782,СВЦЭМ!$A$39:$A$782,$A132,СВЦЭМ!$B$39:$B$782,R$119)+'СЕТ СН'!$I$11+СВЦЭМ!$D$10+'СЕТ СН'!$I$6-'СЕТ СН'!$I$23</f>
        <v>2602.55832126</v>
      </c>
      <c r="S132" s="36">
        <f>SUMIFS(СВЦЭМ!$D$39:$D$782,СВЦЭМ!$A$39:$A$782,$A132,СВЦЭМ!$B$39:$B$782,S$119)+'СЕТ СН'!$I$11+СВЦЭМ!$D$10+'СЕТ СН'!$I$6-'СЕТ СН'!$I$23</f>
        <v>2593.5114358999999</v>
      </c>
      <c r="T132" s="36">
        <f>SUMIFS(СВЦЭМ!$D$39:$D$782,СВЦЭМ!$A$39:$A$782,$A132,СВЦЭМ!$B$39:$B$782,T$119)+'СЕТ СН'!$I$11+СВЦЭМ!$D$10+'СЕТ СН'!$I$6-'СЕТ СН'!$I$23</f>
        <v>2558.5391099400003</v>
      </c>
      <c r="U132" s="36">
        <f>SUMIFS(СВЦЭМ!$D$39:$D$782,СВЦЭМ!$A$39:$A$782,$A132,СВЦЭМ!$B$39:$B$782,U$119)+'СЕТ СН'!$I$11+СВЦЭМ!$D$10+'СЕТ СН'!$I$6-'СЕТ СН'!$I$23</f>
        <v>2550.4979973</v>
      </c>
      <c r="V132" s="36">
        <f>SUMIFS(СВЦЭМ!$D$39:$D$782,СВЦЭМ!$A$39:$A$782,$A132,СВЦЭМ!$B$39:$B$782,V$119)+'СЕТ СН'!$I$11+СВЦЭМ!$D$10+'СЕТ СН'!$I$6-'СЕТ СН'!$I$23</f>
        <v>2513.7178115900001</v>
      </c>
      <c r="W132" s="36">
        <f>SUMIFS(СВЦЭМ!$D$39:$D$782,СВЦЭМ!$A$39:$A$782,$A132,СВЦЭМ!$B$39:$B$782,W$119)+'СЕТ СН'!$I$11+СВЦЭМ!$D$10+'СЕТ СН'!$I$6-'СЕТ СН'!$I$23</f>
        <v>2491.7132506600001</v>
      </c>
      <c r="X132" s="36">
        <f>SUMIFS(СВЦЭМ!$D$39:$D$782,СВЦЭМ!$A$39:$A$782,$A132,СВЦЭМ!$B$39:$B$782,X$119)+'СЕТ СН'!$I$11+СВЦЭМ!$D$10+'СЕТ СН'!$I$6-'СЕТ СН'!$I$23</f>
        <v>2530.3599764400001</v>
      </c>
      <c r="Y132" s="36">
        <f>SUMIFS(СВЦЭМ!$D$39:$D$782,СВЦЭМ!$A$39:$A$782,$A132,СВЦЭМ!$B$39:$B$782,Y$119)+'СЕТ СН'!$I$11+СВЦЭМ!$D$10+'СЕТ СН'!$I$6-'СЕТ СН'!$I$23</f>
        <v>2559.1858140300001</v>
      </c>
    </row>
    <row r="133" spans="1:25" ht="15.75" x14ac:dyDescent="0.2">
      <c r="A133" s="35">
        <f t="shared" si="3"/>
        <v>45426</v>
      </c>
      <c r="B133" s="36">
        <f>SUMIFS(СВЦЭМ!$D$39:$D$782,СВЦЭМ!$A$39:$A$782,$A133,СВЦЭМ!$B$39:$B$782,B$119)+'СЕТ СН'!$I$11+СВЦЭМ!$D$10+'СЕТ СН'!$I$6-'СЕТ СН'!$I$23</f>
        <v>2660.3674904899999</v>
      </c>
      <c r="C133" s="36">
        <f>SUMIFS(СВЦЭМ!$D$39:$D$782,СВЦЭМ!$A$39:$A$782,$A133,СВЦЭМ!$B$39:$B$782,C$119)+'СЕТ СН'!$I$11+СВЦЭМ!$D$10+'СЕТ СН'!$I$6-'СЕТ СН'!$I$23</f>
        <v>2713.9337622600001</v>
      </c>
      <c r="D133" s="36">
        <f>SUMIFS(СВЦЭМ!$D$39:$D$782,СВЦЭМ!$A$39:$A$782,$A133,СВЦЭМ!$B$39:$B$782,D$119)+'СЕТ СН'!$I$11+СВЦЭМ!$D$10+'СЕТ СН'!$I$6-'СЕТ СН'!$I$23</f>
        <v>2717.02154544</v>
      </c>
      <c r="E133" s="36">
        <f>SUMIFS(СВЦЭМ!$D$39:$D$782,СВЦЭМ!$A$39:$A$782,$A133,СВЦЭМ!$B$39:$B$782,E$119)+'СЕТ СН'!$I$11+СВЦЭМ!$D$10+'СЕТ СН'!$I$6-'СЕТ СН'!$I$23</f>
        <v>2767.8582285900002</v>
      </c>
      <c r="F133" s="36">
        <f>SUMIFS(СВЦЭМ!$D$39:$D$782,СВЦЭМ!$A$39:$A$782,$A133,СВЦЭМ!$B$39:$B$782,F$119)+'СЕТ СН'!$I$11+СВЦЭМ!$D$10+'СЕТ СН'!$I$6-'СЕТ СН'!$I$23</f>
        <v>2771.95012718</v>
      </c>
      <c r="G133" s="36">
        <f>SUMIFS(СВЦЭМ!$D$39:$D$782,СВЦЭМ!$A$39:$A$782,$A133,СВЦЭМ!$B$39:$B$782,G$119)+'СЕТ СН'!$I$11+СВЦЭМ!$D$10+'СЕТ СН'!$I$6-'СЕТ СН'!$I$23</f>
        <v>2738.5379823900003</v>
      </c>
      <c r="H133" s="36">
        <f>SUMIFS(СВЦЭМ!$D$39:$D$782,СВЦЭМ!$A$39:$A$782,$A133,СВЦЭМ!$B$39:$B$782,H$119)+'СЕТ СН'!$I$11+СВЦЭМ!$D$10+'СЕТ СН'!$I$6-'СЕТ СН'!$I$23</f>
        <v>2697.18150595</v>
      </c>
      <c r="I133" s="36">
        <f>SUMIFS(СВЦЭМ!$D$39:$D$782,СВЦЭМ!$A$39:$A$782,$A133,СВЦЭМ!$B$39:$B$782,I$119)+'СЕТ СН'!$I$11+СВЦЭМ!$D$10+'СЕТ СН'!$I$6-'СЕТ СН'!$I$23</f>
        <v>2630.0951791899997</v>
      </c>
      <c r="J133" s="36">
        <f>SUMIFS(СВЦЭМ!$D$39:$D$782,СВЦЭМ!$A$39:$A$782,$A133,СВЦЭМ!$B$39:$B$782,J$119)+'СЕТ СН'!$I$11+СВЦЭМ!$D$10+'СЕТ СН'!$I$6-'СЕТ СН'!$I$23</f>
        <v>2558.5736294200001</v>
      </c>
      <c r="K133" s="36">
        <f>SUMIFS(СВЦЭМ!$D$39:$D$782,СВЦЭМ!$A$39:$A$782,$A133,СВЦЭМ!$B$39:$B$782,K$119)+'СЕТ СН'!$I$11+СВЦЭМ!$D$10+'СЕТ СН'!$I$6-'СЕТ СН'!$I$23</f>
        <v>2547.2328537200001</v>
      </c>
      <c r="L133" s="36">
        <f>SUMIFS(СВЦЭМ!$D$39:$D$782,СВЦЭМ!$A$39:$A$782,$A133,СВЦЭМ!$B$39:$B$782,L$119)+'СЕТ СН'!$I$11+СВЦЭМ!$D$10+'СЕТ СН'!$I$6-'СЕТ СН'!$I$23</f>
        <v>2543.13508624</v>
      </c>
      <c r="M133" s="36">
        <f>SUMIFS(СВЦЭМ!$D$39:$D$782,СВЦЭМ!$A$39:$A$782,$A133,СВЦЭМ!$B$39:$B$782,M$119)+'СЕТ СН'!$I$11+СВЦЭМ!$D$10+'СЕТ СН'!$I$6-'СЕТ СН'!$I$23</f>
        <v>2552.51008383</v>
      </c>
      <c r="N133" s="36">
        <f>SUMIFS(СВЦЭМ!$D$39:$D$782,СВЦЭМ!$A$39:$A$782,$A133,СВЦЭМ!$B$39:$B$782,N$119)+'СЕТ СН'!$I$11+СВЦЭМ!$D$10+'СЕТ СН'!$I$6-'СЕТ СН'!$I$23</f>
        <v>2560.1491043999999</v>
      </c>
      <c r="O133" s="36">
        <f>SUMIFS(СВЦЭМ!$D$39:$D$782,СВЦЭМ!$A$39:$A$782,$A133,СВЦЭМ!$B$39:$B$782,O$119)+'СЕТ СН'!$I$11+СВЦЭМ!$D$10+'СЕТ СН'!$I$6-'СЕТ СН'!$I$23</f>
        <v>2567.4573244600001</v>
      </c>
      <c r="P133" s="36">
        <f>SUMIFS(СВЦЭМ!$D$39:$D$782,СВЦЭМ!$A$39:$A$782,$A133,СВЦЭМ!$B$39:$B$782,P$119)+'СЕТ СН'!$I$11+СВЦЭМ!$D$10+'СЕТ СН'!$I$6-'СЕТ СН'!$I$23</f>
        <v>2568.2866870899998</v>
      </c>
      <c r="Q133" s="36">
        <f>SUMIFS(СВЦЭМ!$D$39:$D$782,СВЦЭМ!$A$39:$A$782,$A133,СВЦЭМ!$B$39:$B$782,Q$119)+'СЕТ СН'!$I$11+СВЦЭМ!$D$10+'СЕТ СН'!$I$6-'СЕТ СН'!$I$23</f>
        <v>2593.72957013</v>
      </c>
      <c r="R133" s="36">
        <f>SUMIFS(СВЦЭМ!$D$39:$D$782,СВЦЭМ!$A$39:$A$782,$A133,СВЦЭМ!$B$39:$B$782,R$119)+'СЕТ СН'!$I$11+СВЦЭМ!$D$10+'СЕТ СН'!$I$6-'СЕТ СН'!$I$23</f>
        <v>2611.2048480800004</v>
      </c>
      <c r="S133" s="36">
        <f>SUMIFS(СВЦЭМ!$D$39:$D$782,СВЦЭМ!$A$39:$A$782,$A133,СВЦЭМ!$B$39:$B$782,S$119)+'СЕТ СН'!$I$11+СВЦЭМ!$D$10+'СЕТ СН'!$I$6-'СЕТ СН'!$I$23</f>
        <v>2592.0524053999998</v>
      </c>
      <c r="T133" s="36">
        <f>SUMIFS(СВЦЭМ!$D$39:$D$782,СВЦЭМ!$A$39:$A$782,$A133,СВЦЭМ!$B$39:$B$782,T$119)+'СЕТ СН'!$I$11+СВЦЭМ!$D$10+'СЕТ СН'!$I$6-'СЕТ СН'!$I$23</f>
        <v>2557.05996</v>
      </c>
      <c r="U133" s="36">
        <f>SUMIFS(СВЦЭМ!$D$39:$D$782,СВЦЭМ!$A$39:$A$782,$A133,СВЦЭМ!$B$39:$B$782,U$119)+'СЕТ СН'!$I$11+СВЦЭМ!$D$10+'СЕТ СН'!$I$6-'СЕТ СН'!$I$23</f>
        <v>2546.4776320600004</v>
      </c>
      <c r="V133" s="36">
        <f>SUMIFS(СВЦЭМ!$D$39:$D$782,СВЦЭМ!$A$39:$A$782,$A133,СВЦЭМ!$B$39:$B$782,V$119)+'СЕТ СН'!$I$11+СВЦЭМ!$D$10+'СЕТ СН'!$I$6-'СЕТ СН'!$I$23</f>
        <v>2520.6313708500002</v>
      </c>
      <c r="W133" s="36">
        <f>SUMIFS(СВЦЭМ!$D$39:$D$782,СВЦЭМ!$A$39:$A$782,$A133,СВЦЭМ!$B$39:$B$782,W$119)+'СЕТ СН'!$I$11+СВЦЭМ!$D$10+'СЕТ СН'!$I$6-'СЕТ СН'!$I$23</f>
        <v>2495.7700436300001</v>
      </c>
      <c r="X133" s="36">
        <f>SUMIFS(СВЦЭМ!$D$39:$D$782,СВЦЭМ!$A$39:$A$782,$A133,СВЦЭМ!$B$39:$B$782,X$119)+'СЕТ СН'!$I$11+СВЦЭМ!$D$10+'СЕТ СН'!$I$6-'СЕТ СН'!$I$23</f>
        <v>2532.4666466400004</v>
      </c>
      <c r="Y133" s="36">
        <f>SUMIFS(СВЦЭМ!$D$39:$D$782,СВЦЭМ!$A$39:$A$782,$A133,СВЦЭМ!$B$39:$B$782,Y$119)+'СЕТ СН'!$I$11+СВЦЭМ!$D$10+'СЕТ СН'!$I$6-'СЕТ СН'!$I$23</f>
        <v>2592.0555217400001</v>
      </c>
    </row>
    <row r="134" spans="1:25" ht="15.75" x14ac:dyDescent="0.2">
      <c r="A134" s="35">
        <f t="shared" si="3"/>
        <v>45427</v>
      </c>
      <c r="B134" s="36">
        <f>SUMIFS(СВЦЭМ!$D$39:$D$782,СВЦЭМ!$A$39:$A$782,$A134,СВЦЭМ!$B$39:$B$782,B$119)+'СЕТ СН'!$I$11+СВЦЭМ!$D$10+'СЕТ СН'!$I$6-'СЕТ СН'!$I$23</f>
        <v>2642.3008366000004</v>
      </c>
      <c r="C134" s="36">
        <f>SUMIFS(СВЦЭМ!$D$39:$D$782,СВЦЭМ!$A$39:$A$782,$A134,СВЦЭМ!$B$39:$B$782,C$119)+'СЕТ СН'!$I$11+СВЦЭМ!$D$10+'СЕТ СН'!$I$6-'СЕТ СН'!$I$23</f>
        <v>2717.1991487400001</v>
      </c>
      <c r="D134" s="36">
        <f>SUMIFS(СВЦЭМ!$D$39:$D$782,СВЦЭМ!$A$39:$A$782,$A134,СВЦЭМ!$B$39:$B$782,D$119)+'СЕТ СН'!$I$11+СВЦЭМ!$D$10+'СЕТ СН'!$I$6-'СЕТ СН'!$I$23</f>
        <v>2730.2008185900004</v>
      </c>
      <c r="E134" s="36">
        <f>SUMIFS(СВЦЭМ!$D$39:$D$782,СВЦЭМ!$A$39:$A$782,$A134,СВЦЭМ!$B$39:$B$782,E$119)+'СЕТ СН'!$I$11+СВЦЭМ!$D$10+'СЕТ СН'!$I$6-'СЕТ СН'!$I$23</f>
        <v>2784.8026707600002</v>
      </c>
      <c r="F134" s="36">
        <f>SUMIFS(СВЦЭМ!$D$39:$D$782,СВЦЭМ!$A$39:$A$782,$A134,СВЦЭМ!$B$39:$B$782,F$119)+'СЕТ СН'!$I$11+СВЦЭМ!$D$10+'СЕТ СН'!$I$6-'СЕТ СН'!$I$23</f>
        <v>2792.8102024700001</v>
      </c>
      <c r="G134" s="36">
        <f>SUMIFS(СВЦЭМ!$D$39:$D$782,СВЦЭМ!$A$39:$A$782,$A134,СВЦЭМ!$B$39:$B$782,G$119)+'СЕТ СН'!$I$11+СВЦЭМ!$D$10+'СЕТ СН'!$I$6-'СЕТ СН'!$I$23</f>
        <v>2752.39486188</v>
      </c>
      <c r="H134" s="36">
        <f>SUMIFS(СВЦЭМ!$D$39:$D$782,СВЦЭМ!$A$39:$A$782,$A134,СВЦЭМ!$B$39:$B$782,H$119)+'СЕТ СН'!$I$11+СВЦЭМ!$D$10+'СЕТ СН'!$I$6-'СЕТ СН'!$I$23</f>
        <v>2696.5676724599998</v>
      </c>
      <c r="I134" s="36">
        <f>SUMIFS(СВЦЭМ!$D$39:$D$782,СВЦЭМ!$A$39:$A$782,$A134,СВЦЭМ!$B$39:$B$782,I$119)+'СЕТ СН'!$I$11+СВЦЭМ!$D$10+'СЕТ СН'!$I$6-'СЕТ СН'!$I$23</f>
        <v>2621.7947185200001</v>
      </c>
      <c r="J134" s="36">
        <f>SUMIFS(СВЦЭМ!$D$39:$D$782,СВЦЭМ!$A$39:$A$782,$A134,СВЦЭМ!$B$39:$B$782,J$119)+'СЕТ СН'!$I$11+СВЦЭМ!$D$10+'СЕТ СН'!$I$6-'СЕТ СН'!$I$23</f>
        <v>2580.44411545</v>
      </c>
      <c r="K134" s="36">
        <f>SUMIFS(СВЦЭМ!$D$39:$D$782,СВЦЭМ!$A$39:$A$782,$A134,СВЦЭМ!$B$39:$B$782,K$119)+'СЕТ СН'!$I$11+СВЦЭМ!$D$10+'СЕТ СН'!$I$6-'СЕТ СН'!$I$23</f>
        <v>2549.0589754000002</v>
      </c>
      <c r="L134" s="36">
        <f>SUMIFS(СВЦЭМ!$D$39:$D$782,СВЦЭМ!$A$39:$A$782,$A134,СВЦЭМ!$B$39:$B$782,L$119)+'СЕТ СН'!$I$11+СВЦЭМ!$D$10+'СЕТ СН'!$I$6-'СЕТ СН'!$I$23</f>
        <v>2516.5765849300001</v>
      </c>
      <c r="M134" s="36">
        <f>SUMIFS(СВЦЭМ!$D$39:$D$782,СВЦЭМ!$A$39:$A$782,$A134,СВЦЭМ!$B$39:$B$782,M$119)+'СЕТ СН'!$I$11+СВЦЭМ!$D$10+'СЕТ СН'!$I$6-'СЕТ СН'!$I$23</f>
        <v>2546.5529605299998</v>
      </c>
      <c r="N134" s="36">
        <f>SUMIFS(СВЦЭМ!$D$39:$D$782,СВЦЭМ!$A$39:$A$782,$A134,СВЦЭМ!$B$39:$B$782,N$119)+'СЕТ СН'!$I$11+СВЦЭМ!$D$10+'СЕТ СН'!$I$6-'СЕТ СН'!$I$23</f>
        <v>2560.2745866699997</v>
      </c>
      <c r="O134" s="36">
        <f>SUMIFS(СВЦЭМ!$D$39:$D$782,СВЦЭМ!$A$39:$A$782,$A134,СВЦЭМ!$B$39:$B$782,O$119)+'СЕТ СН'!$I$11+СВЦЭМ!$D$10+'СЕТ СН'!$I$6-'СЕТ СН'!$I$23</f>
        <v>2574.8448600299998</v>
      </c>
      <c r="P134" s="36">
        <f>SUMIFS(СВЦЭМ!$D$39:$D$782,СВЦЭМ!$A$39:$A$782,$A134,СВЦЭМ!$B$39:$B$782,P$119)+'СЕТ СН'!$I$11+СВЦЭМ!$D$10+'СЕТ СН'!$I$6-'СЕТ СН'!$I$23</f>
        <v>2586.9803753400001</v>
      </c>
      <c r="Q134" s="36">
        <f>SUMIFS(СВЦЭМ!$D$39:$D$782,СВЦЭМ!$A$39:$A$782,$A134,СВЦЭМ!$B$39:$B$782,Q$119)+'СЕТ СН'!$I$11+СВЦЭМ!$D$10+'СЕТ СН'!$I$6-'СЕТ СН'!$I$23</f>
        <v>2618.58921689</v>
      </c>
      <c r="R134" s="36">
        <f>SUMIFS(СВЦЭМ!$D$39:$D$782,СВЦЭМ!$A$39:$A$782,$A134,СВЦЭМ!$B$39:$B$782,R$119)+'СЕТ СН'!$I$11+СВЦЭМ!$D$10+'СЕТ СН'!$I$6-'СЕТ СН'!$I$23</f>
        <v>2625.9489438999999</v>
      </c>
      <c r="S134" s="36">
        <f>SUMIFS(СВЦЭМ!$D$39:$D$782,СВЦЭМ!$A$39:$A$782,$A134,СВЦЭМ!$B$39:$B$782,S$119)+'СЕТ СН'!$I$11+СВЦЭМ!$D$10+'СЕТ СН'!$I$6-'СЕТ СН'!$I$23</f>
        <v>2603.1866573899997</v>
      </c>
      <c r="T134" s="36">
        <f>SUMIFS(СВЦЭМ!$D$39:$D$782,СВЦЭМ!$A$39:$A$782,$A134,СВЦЭМ!$B$39:$B$782,T$119)+'СЕТ СН'!$I$11+СВЦЭМ!$D$10+'СЕТ СН'!$I$6-'СЕТ СН'!$I$23</f>
        <v>2572.4611274200001</v>
      </c>
      <c r="U134" s="36">
        <f>SUMIFS(СВЦЭМ!$D$39:$D$782,СВЦЭМ!$A$39:$A$782,$A134,СВЦЭМ!$B$39:$B$782,U$119)+'СЕТ СН'!$I$11+СВЦЭМ!$D$10+'СЕТ СН'!$I$6-'СЕТ СН'!$I$23</f>
        <v>2559.4190838599998</v>
      </c>
      <c r="V134" s="36">
        <f>SUMIFS(СВЦЭМ!$D$39:$D$782,СВЦЭМ!$A$39:$A$782,$A134,СВЦЭМ!$B$39:$B$782,V$119)+'СЕТ СН'!$I$11+СВЦЭМ!$D$10+'СЕТ СН'!$I$6-'СЕТ СН'!$I$23</f>
        <v>2518.27045576</v>
      </c>
      <c r="W134" s="36">
        <f>SUMIFS(СВЦЭМ!$D$39:$D$782,СВЦЭМ!$A$39:$A$782,$A134,СВЦЭМ!$B$39:$B$782,W$119)+'СЕТ СН'!$I$11+СВЦЭМ!$D$10+'СЕТ СН'!$I$6-'СЕТ СН'!$I$23</f>
        <v>2472.66352276</v>
      </c>
      <c r="X134" s="36">
        <f>SUMIFS(СВЦЭМ!$D$39:$D$782,СВЦЭМ!$A$39:$A$782,$A134,СВЦЭМ!$B$39:$B$782,X$119)+'СЕТ СН'!$I$11+СВЦЭМ!$D$10+'СЕТ СН'!$I$6-'СЕТ СН'!$I$23</f>
        <v>2511.8029916800001</v>
      </c>
      <c r="Y134" s="36">
        <f>SUMIFS(СВЦЭМ!$D$39:$D$782,СВЦЭМ!$A$39:$A$782,$A134,СВЦЭМ!$B$39:$B$782,Y$119)+'СЕТ СН'!$I$11+СВЦЭМ!$D$10+'СЕТ СН'!$I$6-'СЕТ СН'!$I$23</f>
        <v>2565.2079647199998</v>
      </c>
    </row>
    <row r="135" spans="1:25" ht="15.75" x14ac:dyDescent="0.2">
      <c r="A135" s="35">
        <f t="shared" si="3"/>
        <v>45428</v>
      </c>
      <c r="B135" s="36">
        <f>SUMIFS(СВЦЭМ!$D$39:$D$782,СВЦЭМ!$A$39:$A$782,$A135,СВЦЭМ!$B$39:$B$782,B$119)+'СЕТ СН'!$I$11+СВЦЭМ!$D$10+'СЕТ СН'!$I$6-'СЕТ СН'!$I$23</f>
        <v>2646.0727762000001</v>
      </c>
      <c r="C135" s="36">
        <f>SUMIFS(СВЦЭМ!$D$39:$D$782,СВЦЭМ!$A$39:$A$782,$A135,СВЦЭМ!$B$39:$B$782,C$119)+'СЕТ СН'!$I$11+СВЦЭМ!$D$10+'СЕТ СН'!$I$6-'СЕТ СН'!$I$23</f>
        <v>2742.0609234200001</v>
      </c>
      <c r="D135" s="36">
        <f>SUMIFS(СВЦЭМ!$D$39:$D$782,СВЦЭМ!$A$39:$A$782,$A135,СВЦЭМ!$B$39:$B$782,D$119)+'СЕТ СН'!$I$11+СВЦЭМ!$D$10+'СЕТ СН'!$I$6-'СЕТ СН'!$I$23</f>
        <v>2747.29414443</v>
      </c>
      <c r="E135" s="36">
        <f>SUMIFS(СВЦЭМ!$D$39:$D$782,СВЦЭМ!$A$39:$A$782,$A135,СВЦЭМ!$B$39:$B$782,E$119)+'СЕТ СН'!$I$11+СВЦЭМ!$D$10+'СЕТ СН'!$I$6-'СЕТ СН'!$I$23</f>
        <v>2803.2060472900002</v>
      </c>
      <c r="F135" s="36">
        <f>SUMIFS(СВЦЭМ!$D$39:$D$782,СВЦЭМ!$A$39:$A$782,$A135,СВЦЭМ!$B$39:$B$782,F$119)+'СЕТ СН'!$I$11+СВЦЭМ!$D$10+'СЕТ СН'!$I$6-'СЕТ СН'!$I$23</f>
        <v>2786.5259250600002</v>
      </c>
      <c r="G135" s="36">
        <f>SUMIFS(СВЦЭМ!$D$39:$D$782,СВЦЭМ!$A$39:$A$782,$A135,СВЦЭМ!$B$39:$B$782,G$119)+'СЕТ СН'!$I$11+СВЦЭМ!$D$10+'СЕТ СН'!$I$6-'СЕТ СН'!$I$23</f>
        <v>2751.59808226</v>
      </c>
      <c r="H135" s="36">
        <f>SUMIFS(СВЦЭМ!$D$39:$D$782,СВЦЭМ!$A$39:$A$782,$A135,СВЦЭМ!$B$39:$B$782,H$119)+'СЕТ СН'!$I$11+СВЦЭМ!$D$10+'СЕТ СН'!$I$6-'СЕТ СН'!$I$23</f>
        <v>2671.7833077499999</v>
      </c>
      <c r="I135" s="36">
        <f>SUMIFS(СВЦЭМ!$D$39:$D$782,СВЦЭМ!$A$39:$A$782,$A135,СВЦЭМ!$B$39:$B$782,I$119)+'СЕТ СН'!$I$11+СВЦЭМ!$D$10+'СЕТ СН'!$I$6-'СЕТ СН'!$I$23</f>
        <v>2577.2473810399997</v>
      </c>
      <c r="J135" s="36">
        <f>SUMIFS(СВЦЭМ!$D$39:$D$782,СВЦЭМ!$A$39:$A$782,$A135,СВЦЭМ!$B$39:$B$782,J$119)+'СЕТ СН'!$I$11+СВЦЭМ!$D$10+'СЕТ СН'!$I$6-'СЕТ СН'!$I$23</f>
        <v>2527.2385501600002</v>
      </c>
      <c r="K135" s="36">
        <f>SUMIFS(СВЦЭМ!$D$39:$D$782,СВЦЭМ!$A$39:$A$782,$A135,СВЦЭМ!$B$39:$B$782,K$119)+'СЕТ СН'!$I$11+СВЦЭМ!$D$10+'СЕТ СН'!$I$6-'СЕТ СН'!$I$23</f>
        <v>2505.9373341800001</v>
      </c>
      <c r="L135" s="36">
        <f>SUMIFS(СВЦЭМ!$D$39:$D$782,СВЦЭМ!$A$39:$A$782,$A135,СВЦЭМ!$B$39:$B$782,L$119)+'СЕТ СН'!$I$11+СВЦЭМ!$D$10+'СЕТ СН'!$I$6-'СЕТ СН'!$I$23</f>
        <v>2480.4496533900001</v>
      </c>
      <c r="M135" s="36">
        <f>SUMIFS(СВЦЭМ!$D$39:$D$782,СВЦЭМ!$A$39:$A$782,$A135,СВЦЭМ!$B$39:$B$782,M$119)+'СЕТ СН'!$I$11+СВЦЭМ!$D$10+'СЕТ СН'!$I$6-'СЕТ СН'!$I$23</f>
        <v>2497.7060356800002</v>
      </c>
      <c r="N135" s="36">
        <f>SUMIFS(СВЦЭМ!$D$39:$D$782,СВЦЭМ!$A$39:$A$782,$A135,СВЦЭМ!$B$39:$B$782,N$119)+'СЕТ СН'!$I$11+СВЦЭМ!$D$10+'СЕТ СН'!$I$6-'СЕТ СН'!$I$23</f>
        <v>2521.2034453599999</v>
      </c>
      <c r="O135" s="36">
        <f>SUMIFS(СВЦЭМ!$D$39:$D$782,СВЦЭМ!$A$39:$A$782,$A135,СВЦЭМ!$B$39:$B$782,O$119)+'СЕТ СН'!$I$11+СВЦЭМ!$D$10+'СЕТ СН'!$I$6-'СЕТ СН'!$I$23</f>
        <v>2525.9591626400002</v>
      </c>
      <c r="P135" s="36">
        <f>SUMIFS(СВЦЭМ!$D$39:$D$782,СВЦЭМ!$A$39:$A$782,$A135,СВЦЭМ!$B$39:$B$782,P$119)+'СЕТ СН'!$I$11+СВЦЭМ!$D$10+'СЕТ СН'!$I$6-'СЕТ СН'!$I$23</f>
        <v>2537.2695557500001</v>
      </c>
      <c r="Q135" s="36">
        <f>SUMIFS(СВЦЭМ!$D$39:$D$782,СВЦЭМ!$A$39:$A$782,$A135,СВЦЭМ!$B$39:$B$782,Q$119)+'СЕТ СН'!$I$11+СВЦЭМ!$D$10+'СЕТ СН'!$I$6-'СЕТ СН'!$I$23</f>
        <v>2558.9952418299999</v>
      </c>
      <c r="R135" s="36">
        <f>SUMIFS(СВЦЭМ!$D$39:$D$782,СВЦЭМ!$A$39:$A$782,$A135,СВЦЭМ!$B$39:$B$782,R$119)+'СЕТ СН'!$I$11+СВЦЭМ!$D$10+'СЕТ СН'!$I$6-'СЕТ СН'!$I$23</f>
        <v>2555.2105601200001</v>
      </c>
      <c r="S135" s="36">
        <f>SUMIFS(СВЦЭМ!$D$39:$D$782,СВЦЭМ!$A$39:$A$782,$A135,СВЦЭМ!$B$39:$B$782,S$119)+'СЕТ СН'!$I$11+СВЦЭМ!$D$10+'СЕТ СН'!$I$6-'СЕТ СН'!$I$23</f>
        <v>2547.28604606</v>
      </c>
      <c r="T135" s="36">
        <f>SUMIFS(СВЦЭМ!$D$39:$D$782,СВЦЭМ!$A$39:$A$782,$A135,СВЦЭМ!$B$39:$B$782,T$119)+'СЕТ СН'!$I$11+СВЦЭМ!$D$10+'СЕТ СН'!$I$6-'СЕТ СН'!$I$23</f>
        <v>2533.4052436399998</v>
      </c>
      <c r="U135" s="36">
        <f>SUMIFS(СВЦЭМ!$D$39:$D$782,СВЦЭМ!$A$39:$A$782,$A135,СВЦЭМ!$B$39:$B$782,U$119)+'СЕТ СН'!$I$11+СВЦЭМ!$D$10+'СЕТ СН'!$I$6-'СЕТ СН'!$I$23</f>
        <v>2519.04121876</v>
      </c>
      <c r="V135" s="36">
        <f>SUMIFS(СВЦЭМ!$D$39:$D$782,СВЦЭМ!$A$39:$A$782,$A135,СВЦЭМ!$B$39:$B$782,V$119)+'СЕТ СН'!$I$11+СВЦЭМ!$D$10+'СЕТ СН'!$I$6-'СЕТ СН'!$I$23</f>
        <v>2501.4948808200002</v>
      </c>
      <c r="W135" s="36">
        <f>SUMIFS(СВЦЭМ!$D$39:$D$782,СВЦЭМ!$A$39:$A$782,$A135,СВЦЭМ!$B$39:$B$782,W$119)+'СЕТ СН'!$I$11+СВЦЭМ!$D$10+'СЕТ СН'!$I$6-'СЕТ СН'!$I$23</f>
        <v>2471.3330518100001</v>
      </c>
      <c r="X135" s="36">
        <f>SUMIFS(СВЦЭМ!$D$39:$D$782,СВЦЭМ!$A$39:$A$782,$A135,СВЦЭМ!$B$39:$B$782,X$119)+'СЕТ СН'!$I$11+СВЦЭМ!$D$10+'СЕТ СН'!$I$6-'СЕТ СН'!$I$23</f>
        <v>2509.2998232300001</v>
      </c>
      <c r="Y135" s="36">
        <f>SUMIFS(СВЦЭМ!$D$39:$D$782,СВЦЭМ!$A$39:$A$782,$A135,СВЦЭМ!$B$39:$B$782,Y$119)+'СЕТ СН'!$I$11+СВЦЭМ!$D$10+'СЕТ СН'!$I$6-'СЕТ СН'!$I$23</f>
        <v>2568.3182322800003</v>
      </c>
    </row>
    <row r="136" spans="1:25" ht="15.75" x14ac:dyDescent="0.2">
      <c r="A136" s="35">
        <f t="shared" si="3"/>
        <v>45429</v>
      </c>
      <c r="B136" s="36">
        <f>SUMIFS(СВЦЭМ!$D$39:$D$782,СВЦЭМ!$A$39:$A$782,$A136,СВЦЭМ!$B$39:$B$782,B$119)+'СЕТ СН'!$I$11+СВЦЭМ!$D$10+'СЕТ СН'!$I$6-'СЕТ СН'!$I$23</f>
        <v>2552.5385581700002</v>
      </c>
      <c r="C136" s="36">
        <f>SUMIFS(СВЦЭМ!$D$39:$D$782,СВЦЭМ!$A$39:$A$782,$A136,СВЦЭМ!$B$39:$B$782,C$119)+'СЕТ СН'!$I$11+СВЦЭМ!$D$10+'СЕТ СН'!$I$6-'СЕТ СН'!$I$23</f>
        <v>2579.6706306999999</v>
      </c>
      <c r="D136" s="36">
        <f>SUMIFS(СВЦЭМ!$D$39:$D$782,СВЦЭМ!$A$39:$A$782,$A136,СВЦЭМ!$B$39:$B$782,D$119)+'СЕТ СН'!$I$11+СВЦЭМ!$D$10+'СЕТ СН'!$I$6-'СЕТ СН'!$I$23</f>
        <v>2585.9231955699997</v>
      </c>
      <c r="E136" s="36">
        <f>SUMIFS(СВЦЭМ!$D$39:$D$782,СВЦЭМ!$A$39:$A$782,$A136,СВЦЭМ!$B$39:$B$782,E$119)+'СЕТ СН'!$I$11+СВЦЭМ!$D$10+'СЕТ СН'!$I$6-'СЕТ СН'!$I$23</f>
        <v>2667.7118446599998</v>
      </c>
      <c r="F136" s="36">
        <f>SUMIFS(СВЦЭМ!$D$39:$D$782,СВЦЭМ!$A$39:$A$782,$A136,СВЦЭМ!$B$39:$B$782,F$119)+'СЕТ СН'!$I$11+СВЦЭМ!$D$10+'СЕТ СН'!$I$6-'СЕТ СН'!$I$23</f>
        <v>2688.0633245899999</v>
      </c>
      <c r="G136" s="36">
        <f>SUMIFS(СВЦЭМ!$D$39:$D$782,СВЦЭМ!$A$39:$A$782,$A136,СВЦЭМ!$B$39:$B$782,G$119)+'СЕТ СН'!$I$11+СВЦЭМ!$D$10+'СЕТ СН'!$I$6-'СЕТ СН'!$I$23</f>
        <v>2655.6026149199997</v>
      </c>
      <c r="H136" s="36">
        <f>SUMIFS(СВЦЭМ!$D$39:$D$782,СВЦЭМ!$A$39:$A$782,$A136,СВЦЭМ!$B$39:$B$782,H$119)+'СЕТ СН'!$I$11+СВЦЭМ!$D$10+'СЕТ СН'!$I$6-'СЕТ СН'!$I$23</f>
        <v>2635.40708447</v>
      </c>
      <c r="I136" s="36">
        <f>SUMIFS(СВЦЭМ!$D$39:$D$782,СВЦЭМ!$A$39:$A$782,$A136,СВЦЭМ!$B$39:$B$782,I$119)+'СЕТ СН'!$I$11+СВЦЭМ!$D$10+'СЕТ СН'!$I$6-'СЕТ СН'!$I$23</f>
        <v>2647.7581183700004</v>
      </c>
      <c r="J136" s="36">
        <f>SUMIFS(СВЦЭМ!$D$39:$D$782,СВЦЭМ!$A$39:$A$782,$A136,СВЦЭМ!$B$39:$B$782,J$119)+'СЕТ СН'!$I$11+СВЦЭМ!$D$10+'СЕТ СН'!$I$6-'СЕТ СН'!$I$23</f>
        <v>2588.2377761899997</v>
      </c>
      <c r="K136" s="36">
        <f>SUMIFS(СВЦЭМ!$D$39:$D$782,СВЦЭМ!$A$39:$A$782,$A136,СВЦЭМ!$B$39:$B$782,K$119)+'СЕТ СН'!$I$11+СВЦЭМ!$D$10+'СЕТ СН'!$I$6-'СЕТ СН'!$I$23</f>
        <v>2575.5780862399997</v>
      </c>
      <c r="L136" s="36">
        <f>SUMIFS(СВЦЭМ!$D$39:$D$782,СВЦЭМ!$A$39:$A$782,$A136,СВЦЭМ!$B$39:$B$782,L$119)+'СЕТ СН'!$I$11+СВЦЭМ!$D$10+'СЕТ СН'!$I$6-'СЕТ СН'!$I$23</f>
        <v>2559.5332038500001</v>
      </c>
      <c r="M136" s="36">
        <f>SUMIFS(СВЦЭМ!$D$39:$D$782,СВЦЭМ!$A$39:$A$782,$A136,СВЦЭМ!$B$39:$B$782,M$119)+'СЕТ СН'!$I$11+СВЦЭМ!$D$10+'СЕТ СН'!$I$6-'СЕТ СН'!$I$23</f>
        <v>2594.06739935</v>
      </c>
      <c r="N136" s="36">
        <f>SUMIFS(СВЦЭМ!$D$39:$D$782,СВЦЭМ!$A$39:$A$782,$A136,СВЦЭМ!$B$39:$B$782,N$119)+'СЕТ СН'!$I$11+СВЦЭМ!$D$10+'СЕТ СН'!$I$6-'СЕТ СН'!$I$23</f>
        <v>2598.8086564499999</v>
      </c>
      <c r="O136" s="36">
        <f>SUMIFS(СВЦЭМ!$D$39:$D$782,СВЦЭМ!$A$39:$A$782,$A136,СВЦЭМ!$B$39:$B$782,O$119)+'СЕТ СН'!$I$11+СВЦЭМ!$D$10+'СЕТ СН'!$I$6-'СЕТ СН'!$I$23</f>
        <v>2614.2862049599998</v>
      </c>
      <c r="P136" s="36">
        <f>SUMIFS(СВЦЭМ!$D$39:$D$782,СВЦЭМ!$A$39:$A$782,$A136,СВЦЭМ!$B$39:$B$782,P$119)+'СЕТ СН'!$I$11+СВЦЭМ!$D$10+'СЕТ СН'!$I$6-'СЕТ СН'!$I$23</f>
        <v>2620.1962151799999</v>
      </c>
      <c r="Q136" s="36">
        <f>SUMIFS(СВЦЭМ!$D$39:$D$782,СВЦЭМ!$A$39:$A$782,$A136,СВЦЭМ!$B$39:$B$782,Q$119)+'СЕТ СН'!$I$11+СВЦЭМ!$D$10+'СЕТ СН'!$I$6-'СЕТ СН'!$I$23</f>
        <v>2656.1790047900004</v>
      </c>
      <c r="R136" s="36">
        <f>SUMIFS(СВЦЭМ!$D$39:$D$782,СВЦЭМ!$A$39:$A$782,$A136,СВЦЭМ!$B$39:$B$782,R$119)+'СЕТ СН'!$I$11+СВЦЭМ!$D$10+'СЕТ СН'!$I$6-'СЕТ СН'!$I$23</f>
        <v>2665.6331956599997</v>
      </c>
      <c r="S136" s="36">
        <f>SUMIFS(СВЦЭМ!$D$39:$D$782,СВЦЭМ!$A$39:$A$782,$A136,СВЦЭМ!$B$39:$B$782,S$119)+'СЕТ СН'!$I$11+СВЦЭМ!$D$10+'СЕТ СН'!$I$6-'СЕТ СН'!$I$23</f>
        <v>2647.9818026399998</v>
      </c>
      <c r="T136" s="36">
        <f>SUMIFS(СВЦЭМ!$D$39:$D$782,СВЦЭМ!$A$39:$A$782,$A136,СВЦЭМ!$B$39:$B$782,T$119)+'СЕТ СН'!$I$11+СВЦЭМ!$D$10+'СЕТ СН'!$I$6-'СЕТ СН'!$I$23</f>
        <v>2601.54168433</v>
      </c>
      <c r="U136" s="36">
        <f>SUMIFS(СВЦЭМ!$D$39:$D$782,СВЦЭМ!$A$39:$A$782,$A136,СВЦЭМ!$B$39:$B$782,U$119)+'СЕТ СН'!$I$11+СВЦЭМ!$D$10+'СЕТ СН'!$I$6-'СЕТ СН'!$I$23</f>
        <v>2594.15709745</v>
      </c>
      <c r="V136" s="36">
        <f>SUMIFS(СВЦЭМ!$D$39:$D$782,СВЦЭМ!$A$39:$A$782,$A136,СВЦЭМ!$B$39:$B$782,V$119)+'СЕТ СН'!$I$11+СВЦЭМ!$D$10+'СЕТ СН'!$I$6-'СЕТ СН'!$I$23</f>
        <v>2577.6242739999998</v>
      </c>
      <c r="W136" s="36">
        <f>SUMIFS(СВЦЭМ!$D$39:$D$782,СВЦЭМ!$A$39:$A$782,$A136,СВЦЭМ!$B$39:$B$782,W$119)+'СЕТ СН'!$I$11+СВЦЭМ!$D$10+'СЕТ СН'!$I$6-'СЕТ СН'!$I$23</f>
        <v>2543.21239315</v>
      </c>
      <c r="X136" s="36">
        <f>SUMIFS(СВЦЭМ!$D$39:$D$782,СВЦЭМ!$A$39:$A$782,$A136,СВЦЭМ!$B$39:$B$782,X$119)+'СЕТ СН'!$I$11+СВЦЭМ!$D$10+'СЕТ СН'!$I$6-'СЕТ СН'!$I$23</f>
        <v>2581.83841274</v>
      </c>
      <c r="Y136" s="36">
        <f>SUMIFS(СВЦЭМ!$D$39:$D$782,СВЦЭМ!$A$39:$A$782,$A136,СВЦЭМ!$B$39:$B$782,Y$119)+'СЕТ СН'!$I$11+СВЦЭМ!$D$10+'СЕТ СН'!$I$6-'СЕТ СН'!$I$23</f>
        <v>2647.1806297600001</v>
      </c>
    </row>
    <row r="137" spans="1:25" ht="15.75" x14ac:dyDescent="0.2">
      <c r="A137" s="35">
        <f t="shared" si="3"/>
        <v>45430</v>
      </c>
      <c r="B137" s="36">
        <f>SUMIFS(СВЦЭМ!$D$39:$D$782,СВЦЭМ!$A$39:$A$782,$A137,СВЦЭМ!$B$39:$B$782,B$119)+'СЕТ СН'!$I$11+СВЦЭМ!$D$10+'СЕТ СН'!$I$6-'СЕТ СН'!$I$23</f>
        <v>2597.966559</v>
      </c>
      <c r="C137" s="36">
        <f>SUMIFS(СВЦЭМ!$D$39:$D$782,СВЦЭМ!$A$39:$A$782,$A137,СВЦЭМ!$B$39:$B$782,C$119)+'СЕТ СН'!$I$11+СВЦЭМ!$D$10+'СЕТ СН'!$I$6-'СЕТ СН'!$I$23</f>
        <v>2677.7846376799998</v>
      </c>
      <c r="D137" s="36">
        <f>SUMIFS(СВЦЭМ!$D$39:$D$782,СВЦЭМ!$A$39:$A$782,$A137,СВЦЭМ!$B$39:$B$782,D$119)+'СЕТ СН'!$I$11+СВЦЭМ!$D$10+'СЕТ СН'!$I$6-'СЕТ СН'!$I$23</f>
        <v>2672.43222642</v>
      </c>
      <c r="E137" s="36">
        <f>SUMIFS(СВЦЭМ!$D$39:$D$782,СВЦЭМ!$A$39:$A$782,$A137,СВЦЭМ!$B$39:$B$782,E$119)+'СЕТ СН'!$I$11+СВЦЭМ!$D$10+'СЕТ СН'!$I$6-'СЕТ СН'!$I$23</f>
        <v>2692.77472528</v>
      </c>
      <c r="F137" s="36">
        <f>SUMIFS(СВЦЭМ!$D$39:$D$782,СВЦЭМ!$A$39:$A$782,$A137,СВЦЭМ!$B$39:$B$782,F$119)+'СЕТ СН'!$I$11+СВЦЭМ!$D$10+'СЕТ СН'!$I$6-'СЕТ СН'!$I$23</f>
        <v>2697.0249391799998</v>
      </c>
      <c r="G137" s="36">
        <f>SUMIFS(СВЦЭМ!$D$39:$D$782,СВЦЭМ!$A$39:$A$782,$A137,СВЦЭМ!$B$39:$B$782,G$119)+'СЕТ СН'!$I$11+СВЦЭМ!$D$10+'СЕТ СН'!$I$6-'СЕТ СН'!$I$23</f>
        <v>2701.7928831600002</v>
      </c>
      <c r="H137" s="36">
        <f>SUMIFS(СВЦЭМ!$D$39:$D$782,СВЦЭМ!$A$39:$A$782,$A137,СВЦЭМ!$B$39:$B$782,H$119)+'СЕТ СН'!$I$11+СВЦЭМ!$D$10+'СЕТ СН'!$I$6-'СЕТ СН'!$I$23</f>
        <v>2678.2393838500002</v>
      </c>
      <c r="I137" s="36">
        <f>SUMIFS(СВЦЭМ!$D$39:$D$782,СВЦЭМ!$A$39:$A$782,$A137,СВЦЭМ!$B$39:$B$782,I$119)+'СЕТ СН'!$I$11+СВЦЭМ!$D$10+'СЕТ СН'!$I$6-'СЕТ СН'!$I$23</f>
        <v>2646.9348905300003</v>
      </c>
      <c r="J137" s="36">
        <f>SUMIFS(СВЦЭМ!$D$39:$D$782,СВЦЭМ!$A$39:$A$782,$A137,СВЦЭМ!$B$39:$B$782,J$119)+'СЕТ СН'!$I$11+СВЦЭМ!$D$10+'СЕТ СН'!$I$6-'СЕТ СН'!$I$23</f>
        <v>2597.9485101400001</v>
      </c>
      <c r="K137" s="36">
        <f>SUMIFS(СВЦЭМ!$D$39:$D$782,СВЦЭМ!$A$39:$A$782,$A137,СВЦЭМ!$B$39:$B$782,K$119)+'СЕТ СН'!$I$11+СВЦЭМ!$D$10+'СЕТ СН'!$I$6-'СЕТ СН'!$I$23</f>
        <v>2573.9528221</v>
      </c>
      <c r="L137" s="36">
        <f>SUMIFS(СВЦЭМ!$D$39:$D$782,СВЦЭМ!$A$39:$A$782,$A137,СВЦЭМ!$B$39:$B$782,L$119)+'СЕТ СН'!$I$11+СВЦЭМ!$D$10+'СЕТ СН'!$I$6-'СЕТ СН'!$I$23</f>
        <v>2571.6212381699997</v>
      </c>
      <c r="M137" s="36">
        <f>SUMIFS(СВЦЭМ!$D$39:$D$782,СВЦЭМ!$A$39:$A$782,$A137,СВЦЭМ!$B$39:$B$782,M$119)+'СЕТ СН'!$I$11+СВЦЭМ!$D$10+'СЕТ СН'!$I$6-'СЕТ СН'!$I$23</f>
        <v>2599.16634776</v>
      </c>
      <c r="N137" s="36">
        <f>SUMIFS(СВЦЭМ!$D$39:$D$782,СВЦЭМ!$A$39:$A$782,$A137,СВЦЭМ!$B$39:$B$782,N$119)+'СЕТ СН'!$I$11+СВЦЭМ!$D$10+'СЕТ СН'!$I$6-'СЕТ СН'!$I$23</f>
        <v>2603.9609808</v>
      </c>
      <c r="O137" s="36">
        <f>SUMIFS(СВЦЭМ!$D$39:$D$782,СВЦЭМ!$A$39:$A$782,$A137,СВЦЭМ!$B$39:$B$782,O$119)+'СЕТ СН'!$I$11+СВЦЭМ!$D$10+'СЕТ СН'!$I$6-'СЕТ СН'!$I$23</f>
        <v>2611.2858245100001</v>
      </c>
      <c r="P137" s="36">
        <f>SUMIFS(СВЦЭМ!$D$39:$D$782,СВЦЭМ!$A$39:$A$782,$A137,СВЦЭМ!$B$39:$B$782,P$119)+'СЕТ СН'!$I$11+СВЦЭМ!$D$10+'СЕТ СН'!$I$6-'СЕТ СН'!$I$23</f>
        <v>2633.4752214300001</v>
      </c>
      <c r="Q137" s="36">
        <f>SUMIFS(СВЦЭМ!$D$39:$D$782,СВЦЭМ!$A$39:$A$782,$A137,СВЦЭМ!$B$39:$B$782,Q$119)+'СЕТ СН'!$I$11+СВЦЭМ!$D$10+'СЕТ СН'!$I$6-'СЕТ СН'!$I$23</f>
        <v>2652.2557818300002</v>
      </c>
      <c r="R137" s="36">
        <f>SUMIFS(СВЦЭМ!$D$39:$D$782,СВЦЭМ!$A$39:$A$782,$A137,СВЦЭМ!$B$39:$B$782,R$119)+'СЕТ СН'!$I$11+СВЦЭМ!$D$10+'СЕТ СН'!$I$6-'СЕТ СН'!$I$23</f>
        <v>2667.8504845300004</v>
      </c>
      <c r="S137" s="36">
        <f>SUMIFS(СВЦЭМ!$D$39:$D$782,СВЦЭМ!$A$39:$A$782,$A137,СВЦЭМ!$B$39:$B$782,S$119)+'СЕТ СН'!$I$11+СВЦЭМ!$D$10+'СЕТ СН'!$I$6-'СЕТ СН'!$I$23</f>
        <v>2662.1273696600001</v>
      </c>
      <c r="T137" s="36">
        <f>SUMIFS(СВЦЭМ!$D$39:$D$782,СВЦЭМ!$A$39:$A$782,$A137,СВЦЭМ!$B$39:$B$782,T$119)+'СЕТ СН'!$I$11+СВЦЭМ!$D$10+'СЕТ СН'!$I$6-'СЕТ СН'!$I$23</f>
        <v>2636.0650851700002</v>
      </c>
      <c r="U137" s="36">
        <f>SUMIFS(СВЦЭМ!$D$39:$D$782,СВЦЭМ!$A$39:$A$782,$A137,СВЦЭМ!$B$39:$B$782,U$119)+'СЕТ СН'!$I$11+СВЦЭМ!$D$10+'СЕТ СН'!$I$6-'СЕТ СН'!$I$23</f>
        <v>2610.8937675699999</v>
      </c>
      <c r="V137" s="36">
        <f>SUMIFS(СВЦЭМ!$D$39:$D$782,СВЦЭМ!$A$39:$A$782,$A137,СВЦЭМ!$B$39:$B$782,V$119)+'СЕТ СН'!$I$11+СВЦЭМ!$D$10+'СЕТ СН'!$I$6-'СЕТ СН'!$I$23</f>
        <v>2559.9465898400003</v>
      </c>
      <c r="W137" s="36">
        <f>SUMIFS(СВЦЭМ!$D$39:$D$782,СВЦЭМ!$A$39:$A$782,$A137,СВЦЭМ!$B$39:$B$782,W$119)+'СЕТ СН'!$I$11+СВЦЭМ!$D$10+'СЕТ СН'!$I$6-'СЕТ СН'!$I$23</f>
        <v>2516.7990993800004</v>
      </c>
      <c r="X137" s="36">
        <f>SUMIFS(СВЦЭМ!$D$39:$D$782,СВЦЭМ!$A$39:$A$782,$A137,СВЦЭМ!$B$39:$B$782,X$119)+'СЕТ СН'!$I$11+СВЦЭМ!$D$10+'СЕТ СН'!$I$6-'СЕТ СН'!$I$23</f>
        <v>2553.0625819300003</v>
      </c>
      <c r="Y137" s="36">
        <f>SUMIFS(СВЦЭМ!$D$39:$D$782,СВЦЭМ!$A$39:$A$782,$A137,СВЦЭМ!$B$39:$B$782,Y$119)+'СЕТ СН'!$I$11+СВЦЭМ!$D$10+'СЕТ СН'!$I$6-'СЕТ СН'!$I$23</f>
        <v>2627.1251552700001</v>
      </c>
    </row>
    <row r="138" spans="1:25" ht="15.75" x14ac:dyDescent="0.2">
      <c r="A138" s="35">
        <f t="shared" si="3"/>
        <v>45431</v>
      </c>
      <c r="B138" s="36">
        <f>SUMIFS(СВЦЭМ!$D$39:$D$782,СВЦЭМ!$A$39:$A$782,$A138,СВЦЭМ!$B$39:$B$782,B$119)+'СЕТ СН'!$I$11+СВЦЭМ!$D$10+'СЕТ СН'!$I$6-'СЕТ СН'!$I$23</f>
        <v>2671.43296126</v>
      </c>
      <c r="C138" s="36">
        <f>SUMIFS(СВЦЭМ!$D$39:$D$782,СВЦЭМ!$A$39:$A$782,$A138,СВЦЭМ!$B$39:$B$782,C$119)+'СЕТ СН'!$I$11+СВЦЭМ!$D$10+'СЕТ СН'!$I$6-'СЕТ СН'!$I$23</f>
        <v>2691.3930779700004</v>
      </c>
      <c r="D138" s="36">
        <f>SUMIFS(СВЦЭМ!$D$39:$D$782,СВЦЭМ!$A$39:$A$782,$A138,СВЦЭМ!$B$39:$B$782,D$119)+'СЕТ СН'!$I$11+СВЦЭМ!$D$10+'СЕТ СН'!$I$6-'СЕТ СН'!$I$23</f>
        <v>2721.1921024100002</v>
      </c>
      <c r="E138" s="36">
        <f>SUMIFS(СВЦЭМ!$D$39:$D$782,СВЦЭМ!$A$39:$A$782,$A138,СВЦЭМ!$B$39:$B$782,E$119)+'СЕТ СН'!$I$11+СВЦЭМ!$D$10+'СЕТ СН'!$I$6-'СЕТ СН'!$I$23</f>
        <v>2743.7744244099999</v>
      </c>
      <c r="F138" s="36">
        <f>SUMIFS(СВЦЭМ!$D$39:$D$782,СВЦЭМ!$A$39:$A$782,$A138,СВЦЭМ!$B$39:$B$782,F$119)+'СЕТ СН'!$I$11+СВЦЭМ!$D$10+'СЕТ СН'!$I$6-'СЕТ СН'!$I$23</f>
        <v>2744.9829295500003</v>
      </c>
      <c r="G138" s="36">
        <f>SUMIFS(СВЦЭМ!$D$39:$D$782,СВЦЭМ!$A$39:$A$782,$A138,СВЦЭМ!$B$39:$B$782,G$119)+'СЕТ СН'!$I$11+СВЦЭМ!$D$10+'СЕТ СН'!$I$6-'СЕТ СН'!$I$23</f>
        <v>2727.4795786599998</v>
      </c>
      <c r="H138" s="36">
        <f>SUMIFS(СВЦЭМ!$D$39:$D$782,СВЦЭМ!$A$39:$A$782,$A138,СВЦЭМ!$B$39:$B$782,H$119)+'СЕТ СН'!$I$11+СВЦЭМ!$D$10+'СЕТ СН'!$I$6-'СЕТ СН'!$I$23</f>
        <v>2743.1309248300004</v>
      </c>
      <c r="I138" s="36">
        <f>SUMIFS(СВЦЭМ!$D$39:$D$782,СВЦЭМ!$A$39:$A$782,$A138,СВЦЭМ!$B$39:$B$782,I$119)+'СЕТ СН'!$I$11+СВЦЭМ!$D$10+'СЕТ СН'!$I$6-'СЕТ СН'!$I$23</f>
        <v>2709.3221058700001</v>
      </c>
      <c r="J138" s="36">
        <f>SUMIFS(СВЦЭМ!$D$39:$D$782,СВЦЭМ!$A$39:$A$782,$A138,СВЦЭМ!$B$39:$B$782,J$119)+'СЕТ СН'!$I$11+СВЦЭМ!$D$10+'СЕТ СН'!$I$6-'СЕТ СН'!$I$23</f>
        <v>2611.6048854400001</v>
      </c>
      <c r="K138" s="36">
        <f>SUMIFS(СВЦЭМ!$D$39:$D$782,СВЦЭМ!$A$39:$A$782,$A138,СВЦЭМ!$B$39:$B$782,K$119)+'СЕТ СН'!$I$11+СВЦЭМ!$D$10+'СЕТ СН'!$I$6-'СЕТ СН'!$I$23</f>
        <v>2554.1732269200002</v>
      </c>
      <c r="L138" s="36">
        <f>SUMIFS(СВЦЭМ!$D$39:$D$782,СВЦЭМ!$A$39:$A$782,$A138,СВЦЭМ!$B$39:$B$782,L$119)+'СЕТ СН'!$I$11+СВЦЭМ!$D$10+'СЕТ СН'!$I$6-'СЕТ СН'!$I$23</f>
        <v>2540.5364493400002</v>
      </c>
      <c r="M138" s="36">
        <f>SUMIFS(СВЦЭМ!$D$39:$D$782,СВЦЭМ!$A$39:$A$782,$A138,СВЦЭМ!$B$39:$B$782,M$119)+'СЕТ СН'!$I$11+СВЦЭМ!$D$10+'СЕТ СН'!$I$6-'СЕТ СН'!$I$23</f>
        <v>2550.6463633600001</v>
      </c>
      <c r="N138" s="36">
        <f>SUMIFS(СВЦЭМ!$D$39:$D$782,СВЦЭМ!$A$39:$A$782,$A138,СВЦЭМ!$B$39:$B$782,N$119)+'СЕТ СН'!$I$11+СВЦЭМ!$D$10+'СЕТ СН'!$I$6-'СЕТ СН'!$I$23</f>
        <v>2547.0470994400002</v>
      </c>
      <c r="O138" s="36">
        <f>SUMIFS(СВЦЭМ!$D$39:$D$782,СВЦЭМ!$A$39:$A$782,$A138,СВЦЭМ!$B$39:$B$782,O$119)+'СЕТ СН'!$I$11+СВЦЭМ!$D$10+'СЕТ СН'!$I$6-'СЕТ СН'!$I$23</f>
        <v>2548.3630176500001</v>
      </c>
      <c r="P138" s="36">
        <f>SUMIFS(СВЦЭМ!$D$39:$D$782,СВЦЭМ!$A$39:$A$782,$A138,СВЦЭМ!$B$39:$B$782,P$119)+'СЕТ СН'!$I$11+СВЦЭМ!$D$10+'СЕТ СН'!$I$6-'СЕТ СН'!$I$23</f>
        <v>2566.4555507200002</v>
      </c>
      <c r="Q138" s="36">
        <f>SUMIFS(СВЦЭМ!$D$39:$D$782,СВЦЭМ!$A$39:$A$782,$A138,СВЦЭМ!$B$39:$B$782,Q$119)+'СЕТ СН'!$I$11+СВЦЭМ!$D$10+'СЕТ СН'!$I$6-'СЕТ СН'!$I$23</f>
        <v>2588.8710785800004</v>
      </c>
      <c r="R138" s="36">
        <f>SUMIFS(СВЦЭМ!$D$39:$D$782,СВЦЭМ!$A$39:$A$782,$A138,СВЦЭМ!$B$39:$B$782,R$119)+'СЕТ СН'!$I$11+СВЦЭМ!$D$10+'СЕТ СН'!$I$6-'СЕТ СН'!$I$23</f>
        <v>2592.2765064200003</v>
      </c>
      <c r="S138" s="36">
        <f>SUMIFS(СВЦЭМ!$D$39:$D$782,СВЦЭМ!$A$39:$A$782,$A138,СВЦЭМ!$B$39:$B$782,S$119)+'СЕТ СН'!$I$11+СВЦЭМ!$D$10+'СЕТ СН'!$I$6-'СЕТ СН'!$I$23</f>
        <v>2578.8575161600002</v>
      </c>
      <c r="T138" s="36">
        <f>SUMIFS(СВЦЭМ!$D$39:$D$782,СВЦЭМ!$A$39:$A$782,$A138,СВЦЭМ!$B$39:$B$782,T$119)+'СЕТ СН'!$I$11+СВЦЭМ!$D$10+'СЕТ СН'!$I$6-'СЕТ СН'!$I$23</f>
        <v>2559.5404385399997</v>
      </c>
      <c r="U138" s="36">
        <f>SUMIFS(СВЦЭМ!$D$39:$D$782,СВЦЭМ!$A$39:$A$782,$A138,СВЦЭМ!$B$39:$B$782,U$119)+'СЕТ СН'!$I$11+СВЦЭМ!$D$10+'СЕТ СН'!$I$6-'СЕТ СН'!$I$23</f>
        <v>2557.1681620500003</v>
      </c>
      <c r="V138" s="36">
        <f>SUMIFS(СВЦЭМ!$D$39:$D$782,СВЦЭМ!$A$39:$A$782,$A138,СВЦЭМ!$B$39:$B$782,V$119)+'СЕТ СН'!$I$11+СВЦЭМ!$D$10+'СЕТ СН'!$I$6-'СЕТ СН'!$I$23</f>
        <v>2549.51619106</v>
      </c>
      <c r="W138" s="36">
        <f>SUMIFS(СВЦЭМ!$D$39:$D$782,СВЦЭМ!$A$39:$A$782,$A138,СВЦЭМ!$B$39:$B$782,W$119)+'СЕТ СН'!$I$11+СВЦЭМ!$D$10+'СЕТ СН'!$I$6-'СЕТ СН'!$I$23</f>
        <v>2512.00553339</v>
      </c>
      <c r="X138" s="36">
        <f>SUMIFS(СВЦЭМ!$D$39:$D$782,СВЦЭМ!$A$39:$A$782,$A138,СВЦЭМ!$B$39:$B$782,X$119)+'СЕТ СН'!$I$11+СВЦЭМ!$D$10+'СЕТ СН'!$I$6-'СЕТ СН'!$I$23</f>
        <v>2551.4662811200001</v>
      </c>
      <c r="Y138" s="36">
        <f>SUMIFS(СВЦЭМ!$D$39:$D$782,СВЦЭМ!$A$39:$A$782,$A138,СВЦЭМ!$B$39:$B$782,Y$119)+'СЕТ СН'!$I$11+СВЦЭМ!$D$10+'СЕТ СН'!$I$6-'СЕТ СН'!$I$23</f>
        <v>2584.2543009199999</v>
      </c>
    </row>
    <row r="139" spans="1:25" ht="15.75" x14ac:dyDescent="0.2">
      <c r="A139" s="35">
        <f t="shared" si="3"/>
        <v>45432</v>
      </c>
      <c r="B139" s="36">
        <f>SUMIFS(СВЦЭМ!$D$39:$D$782,СВЦЭМ!$A$39:$A$782,$A139,СВЦЭМ!$B$39:$B$782,B$119)+'СЕТ СН'!$I$11+СВЦЭМ!$D$10+'СЕТ СН'!$I$6-'СЕТ СН'!$I$23</f>
        <v>2608.8693370199999</v>
      </c>
      <c r="C139" s="36">
        <f>SUMIFS(СВЦЭМ!$D$39:$D$782,СВЦЭМ!$A$39:$A$782,$A139,СВЦЭМ!$B$39:$B$782,C$119)+'СЕТ СН'!$I$11+СВЦЭМ!$D$10+'СЕТ СН'!$I$6-'СЕТ СН'!$I$23</f>
        <v>2707.07021424</v>
      </c>
      <c r="D139" s="36">
        <f>SUMIFS(СВЦЭМ!$D$39:$D$782,СВЦЭМ!$A$39:$A$782,$A139,СВЦЭМ!$B$39:$B$782,D$119)+'СЕТ СН'!$I$11+СВЦЭМ!$D$10+'СЕТ СН'!$I$6-'СЕТ СН'!$I$23</f>
        <v>2709.7909369600002</v>
      </c>
      <c r="E139" s="36">
        <f>SUMIFS(СВЦЭМ!$D$39:$D$782,СВЦЭМ!$A$39:$A$782,$A139,СВЦЭМ!$B$39:$B$782,E$119)+'СЕТ СН'!$I$11+СВЦЭМ!$D$10+'СЕТ СН'!$I$6-'СЕТ СН'!$I$23</f>
        <v>2773.3108722500001</v>
      </c>
      <c r="F139" s="36">
        <f>SUMIFS(СВЦЭМ!$D$39:$D$782,СВЦЭМ!$A$39:$A$782,$A139,СВЦЭМ!$B$39:$B$782,F$119)+'СЕТ СН'!$I$11+СВЦЭМ!$D$10+'СЕТ СН'!$I$6-'СЕТ СН'!$I$23</f>
        <v>2770.5493169800002</v>
      </c>
      <c r="G139" s="36">
        <f>SUMIFS(СВЦЭМ!$D$39:$D$782,СВЦЭМ!$A$39:$A$782,$A139,СВЦЭМ!$B$39:$B$782,G$119)+'СЕТ СН'!$I$11+СВЦЭМ!$D$10+'СЕТ СН'!$I$6-'СЕТ СН'!$I$23</f>
        <v>2726.5504264400001</v>
      </c>
      <c r="H139" s="36">
        <f>SUMIFS(СВЦЭМ!$D$39:$D$782,СВЦЭМ!$A$39:$A$782,$A139,СВЦЭМ!$B$39:$B$782,H$119)+'СЕТ СН'!$I$11+СВЦЭМ!$D$10+'СЕТ СН'!$I$6-'СЕТ СН'!$I$23</f>
        <v>2670.1388977400002</v>
      </c>
      <c r="I139" s="36">
        <f>SUMIFS(СВЦЭМ!$D$39:$D$782,СВЦЭМ!$A$39:$A$782,$A139,СВЦЭМ!$B$39:$B$782,I$119)+'СЕТ СН'!$I$11+СВЦЭМ!$D$10+'СЕТ СН'!$I$6-'СЕТ СН'!$I$23</f>
        <v>2601.9391103200001</v>
      </c>
      <c r="J139" s="36">
        <f>SUMIFS(СВЦЭМ!$D$39:$D$782,СВЦЭМ!$A$39:$A$782,$A139,СВЦЭМ!$B$39:$B$782,J$119)+'СЕТ СН'!$I$11+СВЦЭМ!$D$10+'СЕТ СН'!$I$6-'СЕТ СН'!$I$23</f>
        <v>2553.7557649600003</v>
      </c>
      <c r="K139" s="36">
        <f>SUMIFS(СВЦЭМ!$D$39:$D$782,СВЦЭМ!$A$39:$A$782,$A139,СВЦЭМ!$B$39:$B$782,K$119)+'СЕТ СН'!$I$11+СВЦЭМ!$D$10+'СЕТ СН'!$I$6-'СЕТ СН'!$I$23</f>
        <v>2550.2992996800003</v>
      </c>
      <c r="L139" s="36">
        <f>SUMIFS(СВЦЭМ!$D$39:$D$782,СВЦЭМ!$A$39:$A$782,$A139,СВЦЭМ!$B$39:$B$782,L$119)+'СЕТ СН'!$I$11+СВЦЭМ!$D$10+'СЕТ СН'!$I$6-'СЕТ СН'!$I$23</f>
        <v>2538.0867617000004</v>
      </c>
      <c r="M139" s="36">
        <f>SUMIFS(СВЦЭМ!$D$39:$D$782,СВЦЭМ!$A$39:$A$782,$A139,СВЦЭМ!$B$39:$B$782,M$119)+'СЕТ СН'!$I$11+СВЦЭМ!$D$10+'СЕТ СН'!$I$6-'СЕТ СН'!$I$23</f>
        <v>2550.68608756</v>
      </c>
      <c r="N139" s="36">
        <f>SUMIFS(СВЦЭМ!$D$39:$D$782,СВЦЭМ!$A$39:$A$782,$A139,СВЦЭМ!$B$39:$B$782,N$119)+'СЕТ СН'!$I$11+СВЦЭМ!$D$10+'СЕТ СН'!$I$6-'СЕТ СН'!$I$23</f>
        <v>2562.9939341999998</v>
      </c>
      <c r="O139" s="36">
        <f>SUMIFS(СВЦЭМ!$D$39:$D$782,СВЦЭМ!$A$39:$A$782,$A139,СВЦЭМ!$B$39:$B$782,O$119)+'СЕТ СН'!$I$11+СВЦЭМ!$D$10+'СЕТ СН'!$I$6-'СЕТ СН'!$I$23</f>
        <v>2561.6374537900001</v>
      </c>
      <c r="P139" s="36">
        <f>SUMIFS(СВЦЭМ!$D$39:$D$782,СВЦЭМ!$A$39:$A$782,$A139,СВЦЭМ!$B$39:$B$782,P$119)+'СЕТ СН'!$I$11+СВЦЭМ!$D$10+'СЕТ СН'!$I$6-'СЕТ СН'!$I$23</f>
        <v>2574.4425530999997</v>
      </c>
      <c r="Q139" s="36">
        <f>SUMIFS(СВЦЭМ!$D$39:$D$782,СВЦЭМ!$A$39:$A$782,$A139,СВЦЭМ!$B$39:$B$782,Q$119)+'СЕТ СН'!$I$11+СВЦЭМ!$D$10+'СЕТ СН'!$I$6-'СЕТ СН'!$I$23</f>
        <v>2580.92962988</v>
      </c>
      <c r="R139" s="36">
        <f>SUMIFS(СВЦЭМ!$D$39:$D$782,СВЦЭМ!$A$39:$A$782,$A139,СВЦЭМ!$B$39:$B$782,R$119)+'СЕТ СН'!$I$11+СВЦЭМ!$D$10+'СЕТ СН'!$I$6-'СЕТ СН'!$I$23</f>
        <v>2587.20672139</v>
      </c>
      <c r="S139" s="36">
        <f>SUMIFS(СВЦЭМ!$D$39:$D$782,СВЦЭМ!$A$39:$A$782,$A139,СВЦЭМ!$B$39:$B$782,S$119)+'СЕТ СН'!$I$11+СВЦЭМ!$D$10+'СЕТ СН'!$I$6-'СЕТ СН'!$I$23</f>
        <v>2574.1289950099999</v>
      </c>
      <c r="T139" s="36">
        <f>SUMIFS(СВЦЭМ!$D$39:$D$782,СВЦЭМ!$A$39:$A$782,$A139,СВЦЭМ!$B$39:$B$782,T$119)+'СЕТ СН'!$I$11+СВЦЭМ!$D$10+'СЕТ СН'!$I$6-'СЕТ СН'!$I$23</f>
        <v>2554.8732887900001</v>
      </c>
      <c r="U139" s="36">
        <f>SUMIFS(СВЦЭМ!$D$39:$D$782,СВЦЭМ!$A$39:$A$782,$A139,СВЦЭМ!$B$39:$B$782,U$119)+'СЕТ СН'!$I$11+СВЦЭМ!$D$10+'СЕТ СН'!$I$6-'СЕТ СН'!$I$23</f>
        <v>2560.85591475</v>
      </c>
      <c r="V139" s="36">
        <f>SUMIFS(СВЦЭМ!$D$39:$D$782,СВЦЭМ!$A$39:$A$782,$A139,СВЦЭМ!$B$39:$B$782,V$119)+'СЕТ СН'!$I$11+СВЦЭМ!$D$10+'СЕТ СН'!$I$6-'СЕТ СН'!$I$23</f>
        <v>2548.68336142</v>
      </c>
      <c r="W139" s="36">
        <f>SUMIFS(СВЦЭМ!$D$39:$D$782,СВЦЭМ!$A$39:$A$782,$A139,СВЦЭМ!$B$39:$B$782,W$119)+'СЕТ СН'!$I$11+СВЦЭМ!$D$10+'СЕТ СН'!$I$6-'СЕТ СН'!$I$23</f>
        <v>2510.0120880100003</v>
      </c>
      <c r="X139" s="36">
        <f>SUMIFS(СВЦЭМ!$D$39:$D$782,СВЦЭМ!$A$39:$A$782,$A139,СВЦЭМ!$B$39:$B$782,X$119)+'СЕТ СН'!$I$11+СВЦЭМ!$D$10+'СЕТ СН'!$I$6-'СЕТ СН'!$I$23</f>
        <v>2538.1618821299999</v>
      </c>
      <c r="Y139" s="36">
        <f>SUMIFS(СВЦЭМ!$D$39:$D$782,СВЦЭМ!$A$39:$A$782,$A139,СВЦЭМ!$B$39:$B$782,Y$119)+'СЕТ СН'!$I$11+СВЦЭМ!$D$10+'СЕТ СН'!$I$6-'СЕТ СН'!$I$23</f>
        <v>2580.1723738199998</v>
      </c>
    </row>
    <row r="140" spans="1:25" ht="15.75" x14ac:dyDescent="0.2">
      <c r="A140" s="35">
        <f t="shared" si="3"/>
        <v>45433</v>
      </c>
      <c r="B140" s="36">
        <f>SUMIFS(СВЦЭМ!$D$39:$D$782,СВЦЭМ!$A$39:$A$782,$A140,СВЦЭМ!$B$39:$B$782,B$119)+'СЕТ СН'!$I$11+СВЦЭМ!$D$10+'СЕТ СН'!$I$6-'СЕТ СН'!$I$23</f>
        <v>2559.3140883200003</v>
      </c>
      <c r="C140" s="36">
        <f>SUMIFS(СВЦЭМ!$D$39:$D$782,СВЦЭМ!$A$39:$A$782,$A140,СВЦЭМ!$B$39:$B$782,C$119)+'СЕТ СН'!$I$11+СВЦЭМ!$D$10+'СЕТ СН'!$I$6-'СЕТ СН'!$I$23</f>
        <v>2668.3264016900002</v>
      </c>
      <c r="D140" s="36">
        <f>SUMIFS(СВЦЭМ!$D$39:$D$782,СВЦЭМ!$A$39:$A$782,$A140,СВЦЭМ!$B$39:$B$782,D$119)+'СЕТ СН'!$I$11+СВЦЭМ!$D$10+'СЕТ СН'!$I$6-'СЕТ СН'!$I$23</f>
        <v>2679.5343251000004</v>
      </c>
      <c r="E140" s="36">
        <f>SUMIFS(СВЦЭМ!$D$39:$D$782,СВЦЭМ!$A$39:$A$782,$A140,СВЦЭМ!$B$39:$B$782,E$119)+'СЕТ СН'!$I$11+СВЦЭМ!$D$10+'СЕТ СН'!$I$6-'СЕТ СН'!$I$23</f>
        <v>2737.7865941</v>
      </c>
      <c r="F140" s="36">
        <f>SUMIFS(СВЦЭМ!$D$39:$D$782,СВЦЭМ!$A$39:$A$782,$A140,СВЦЭМ!$B$39:$B$782,F$119)+'СЕТ СН'!$I$11+СВЦЭМ!$D$10+'СЕТ СН'!$I$6-'СЕТ СН'!$I$23</f>
        <v>2731.1858493300001</v>
      </c>
      <c r="G140" s="36">
        <f>SUMIFS(СВЦЭМ!$D$39:$D$782,СВЦЭМ!$A$39:$A$782,$A140,СВЦЭМ!$B$39:$B$782,G$119)+'СЕТ СН'!$I$11+СВЦЭМ!$D$10+'СЕТ СН'!$I$6-'СЕТ СН'!$I$23</f>
        <v>2689.6420247400001</v>
      </c>
      <c r="H140" s="36">
        <f>SUMIFS(СВЦЭМ!$D$39:$D$782,СВЦЭМ!$A$39:$A$782,$A140,СВЦЭМ!$B$39:$B$782,H$119)+'СЕТ СН'!$I$11+СВЦЭМ!$D$10+'СЕТ СН'!$I$6-'СЕТ СН'!$I$23</f>
        <v>2596.7972258899999</v>
      </c>
      <c r="I140" s="36">
        <f>SUMIFS(СВЦЭМ!$D$39:$D$782,СВЦЭМ!$A$39:$A$782,$A140,СВЦЭМ!$B$39:$B$782,I$119)+'СЕТ СН'!$I$11+СВЦЭМ!$D$10+'СЕТ СН'!$I$6-'СЕТ СН'!$I$23</f>
        <v>2557.6485738800002</v>
      </c>
      <c r="J140" s="36">
        <f>SUMIFS(СВЦЭМ!$D$39:$D$782,СВЦЭМ!$A$39:$A$782,$A140,СВЦЭМ!$B$39:$B$782,J$119)+'СЕТ СН'!$I$11+СВЦЭМ!$D$10+'СЕТ СН'!$I$6-'СЕТ СН'!$I$23</f>
        <v>2553.1661601599999</v>
      </c>
      <c r="K140" s="36">
        <f>SUMIFS(СВЦЭМ!$D$39:$D$782,СВЦЭМ!$A$39:$A$782,$A140,СВЦЭМ!$B$39:$B$782,K$119)+'СЕТ СН'!$I$11+СВЦЭМ!$D$10+'СЕТ СН'!$I$6-'СЕТ СН'!$I$23</f>
        <v>2559.4128492199998</v>
      </c>
      <c r="L140" s="36">
        <f>SUMIFS(СВЦЭМ!$D$39:$D$782,СВЦЭМ!$A$39:$A$782,$A140,СВЦЭМ!$B$39:$B$782,L$119)+'СЕТ СН'!$I$11+СВЦЭМ!$D$10+'СЕТ СН'!$I$6-'СЕТ СН'!$I$23</f>
        <v>2530.4094791699999</v>
      </c>
      <c r="M140" s="36">
        <f>SUMIFS(СВЦЭМ!$D$39:$D$782,СВЦЭМ!$A$39:$A$782,$A140,СВЦЭМ!$B$39:$B$782,M$119)+'СЕТ СН'!$I$11+СВЦЭМ!$D$10+'СЕТ СН'!$I$6-'СЕТ СН'!$I$23</f>
        <v>2531.1955786899998</v>
      </c>
      <c r="N140" s="36">
        <f>SUMIFS(СВЦЭМ!$D$39:$D$782,СВЦЭМ!$A$39:$A$782,$A140,СВЦЭМ!$B$39:$B$782,N$119)+'СЕТ СН'!$I$11+СВЦЭМ!$D$10+'СЕТ СН'!$I$6-'СЕТ СН'!$I$23</f>
        <v>2504.3082810800001</v>
      </c>
      <c r="O140" s="36">
        <f>SUMIFS(СВЦЭМ!$D$39:$D$782,СВЦЭМ!$A$39:$A$782,$A140,СВЦЭМ!$B$39:$B$782,O$119)+'СЕТ СН'!$I$11+СВЦЭМ!$D$10+'СЕТ СН'!$I$6-'СЕТ СН'!$I$23</f>
        <v>2512.42485167</v>
      </c>
      <c r="P140" s="36">
        <f>SUMIFS(СВЦЭМ!$D$39:$D$782,СВЦЭМ!$A$39:$A$782,$A140,СВЦЭМ!$B$39:$B$782,P$119)+'СЕТ СН'!$I$11+СВЦЭМ!$D$10+'СЕТ СН'!$I$6-'СЕТ СН'!$I$23</f>
        <v>2511.2881296200003</v>
      </c>
      <c r="Q140" s="36">
        <f>SUMIFS(СВЦЭМ!$D$39:$D$782,СВЦЭМ!$A$39:$A$782,$A140,СВЦЭМ!$B$39:$B$782,Q$119)+'СЕТ СН'!$I$11+СВЦЭМ!$D$10+'СЕТ СН'!$I$6-'СЕТ СН'!$I$23</f>
        <v>2519.50926609</v>
      </c>
      <c r="R140" s="36">
        <f>SUMIFS(СВЦЭМ!$D$39:$D$782,СВЦЭМ!$A$39:$A$782,$A140,СВЦЭМ!$B$39:$B$782,R$119)+'СЕТ СН'!$I$11+СВЦЭМ!$D$10+'СЕТ СН'!$I$6-'СЕТ СН'!$I$23</f>
        <v>2519.0226082600002</v>
      </c>
      <c r="S140" s="36">
        <f>SUMIFS(СВЦЭМ!$D$39:$D$782,СВЦЭМ!$A$39:$A$782,$A140,СВЦЭМ!$B$39:$B$782,S$119)+'СЕТ СН'!$I$11+СВЦЭМ!$D$10+'СЕТ СН'!$I$6-'СЕТ СН'!$I$23</f>
        <v>2525.2951957599998</v>
      </c>
      <c r="T140" s="36">
        <f>SUMIFS(СВЦЭМ!$D$39:$D$782,СВЦЭМ!$A$39:$A$782,$A140,СВЦЭМ!$B$39:$B$782,T$119)+'СЕТ СН'!$I$11+СВЦЭМ!$D$10+'СЕТ СН'!$I$6-'СЕТ СН'!$I$23</f>
        <v>2521.8602859100001</v>
      </c>
      <c r="U140" s="36">
        <f>SUMIFS(СВЦЭМ!$D$39:$D$782,СВЦЭМ!$A$39:$A$782,$A140,СВЦЭМ!$B$39:$B$782,U$119)+'СЕТ СН'!$I$11+СВЦЭМ!$D$10+'СЕТ СН'!$I$6-'СЕТ СН'!$I$23</f>
        <v>2527.9633286799999</v>
      </c>
      <c r="V140" s="36">
        <f>SUMIFS(СВЦЭМ!$D$39:$D$782,СВЦЭМ!$A$39:$A$782,$A140,СВЦЭМ!$B$39:$B$782,V$119)+'СЕТ СН'!$I$11+СВЦЭМ!$D$10+'СЕТ СН'!$I$6-'СЕТ СН'!$I$23</f>
        <v>2506.33458694</v>
      </c>
      <c r="W140" s="36">
        <f>SUMIFS(СВЦЭМ!$D$39:$D$782,СВЦЭМ!$A$39:$A$782,$A140,СВЦЭМ!$B$39:$B$782,W$119)+'СЕТ СН'!$I$11+СВЦЭМ!$D$10+'СЕТ СН'!$I$6-'СЕТ СН'!$I$23</f>
        <v>2473.6524860300001</v>
      </c>
      <c r="X140" s="36">
        <f>SUMIFS(СВЦЭМ!$D$39:$D$782,СВЦЭМ!$A$39:$A$782,$A140,СВЦЭМ!$B$39:$B$782,X$119)+'СЕТ СН'!$I$11+СВЦЭМ!$D$10+'СЕТ СН'!$I$6-'СЕТ СН'!$I$23</f>
        <v>2516.1496490899999</v>
      </c>
      <c r="Y140" s="36">
        <f>SUMIFS(СВЦЭМ!$D$39:$D$782,СВЦЭМ!$A$39:$A$782,$A140,СВЦЭМ!$B$39:$B$782,Y$119)+'СЕТ СН'!$I$11+СВЦЭМ!$D$10+'СЕТ СН'!$I$6-'СЕТ СН'!$I$23</f>
        <v>2512.03364659</v>
      </c>
    </row>
    <row r="141" spans="1:25" ht="15.75" x14ac:dyDescent="0.2">
      <c r="A141" s="35">
        <f t="shared" si="3"/>
        <v>45434</v>
      </c>
      <c r="B141" s="36">
        <f>SUMIFS(СВЦЭМ!$D$39:$D$782,СВЦЭМ!$A$39:$A$782,$A141,СВЦЭМ!$B$39:$B$782,B$119)+'СЕТ СН'!$I$11+СВЦЭМ!$D$10+'СЕТ СН'!$I$6-'СЕТ СН'!$I$23</f>
        <v>2562.3755315899998</v>
      </c>
      <c r="C141" s="36">
        <f>SUMIFS(СВЦЭМ!$D$39:$D$782,СВЦЭМ!$A$39:$A$782,$A141,СВЦЭМ!$B$39:$B$782,C$119)+'СЕТ СН'!$I$11+СВЦЭМ!$D$10+'СЕТ СН'!$I$6-'СЕТ СН'!$I$23</f>
        <v>2638.5085514500001</v>
      </c>
      <c r="D141" s="36">
        <f>SUMIFS(СВЦЭМ!$D$39:$D$782,СВЦЭМ!$A$39:$A$782,$A141,СВЦЭМ!$B$39:$B$782,D$119)+'СЕТ СН'!$I$11+СВЦЭМ!$D$10+'СЕТ СН'!$I$6-'СЕТ СН'!$I$23</f>
        <v>2677.7327796199997</v>
      </c>
      <c r="E141" s="36">
        <f>SUMIFS(СВЦЭМ!$D$39:$D$782,СВЦЭМ!$A$39:$A$782,$A141,СВЦЭМ!$B$39:$B$782,E$119)+'СЕТ СН'!$I$11+СВЦЭМ!$D$10+'СЕТ СН'!$I$6-'СЕТ СН'!$I$23</f>
        <v>2696.8915173699997</v>
      </c>
      <c r="F141" s="36">
        <f>SUMIFS(СВЦЭМ!$D$39:$D$782,СВЦЭМ!$A$39:$A$782,$A141,СВЦЭМ!$B$39:$B$782,F$119)+'СЕТ СН'!$I$11+СВЦЭМ!$D$10+'СЕТ СН'!$I$6-'СЕТ СН'!$I$23</f>
        <v>2695.4373002900002</v>
      </c>
      <c r="G141" s="36">
        <f>SUMIFS(СВЦЭМ!$D$39:$D$782,СВЦЭМ!$A$39:$A$782,$A141,СВЦЭМ!$B$39:$B$782,G$119)+'СЕТ СН'!$I$11+СВЦЭМ!$D$10+'СЕТ СН'!$I$6-'СЕТ СН'!$I$23</f>
        <v>2700.3152645499999</v>
      </c>
      <c r="H141" s="36">
        <f>SUMIFS(СВЦЭМ!$D$39:$D$782,СВЦЭМ!$A$39:$A$782,$A141,СВЦЭМ!$B$39:$B$782,H$119)+'СЕТ СН'!$I$11+СВЦЭМ!$D$10+'СЕТ СН'!$I$6-'СЕТ СН'!$I$23</f>
        <v>2625.3525719899999</v>
      </c>
      <c r="I141" s="36">
        <f>SUMIFS(СВЦЭМ!$D$39:$D$782,СВЦЭМ!$A$39:$A$782,$A141,СВЦЭМ!$B$39:$B$782,I$119)+'СЕТ СН'!$I$11+СВЦЭМ!$D$10+'СЕТ СН'!$I$6-'СЕТ СН'!$I$23</f>
        <v>2571.4126301400001</v>
      </c>
      <c r="J141" s="36">
        <f>SUMIFS(СВЦЭМ!$D$39:$D$782,СВЦЭМ!$A$39:$A$782,$A141,СВЦЭМ!$B$39:$B$782,J$119)+'СЕТ СН'!$I$11+СВЦЭМ!$D$10+'СЕТ СН'!$I$6-'СЕТ СН'!$I$23</f>
        <v>2579.49766361</v>
      </c>
      <c r="K141" s="36">
        <f>SUMIFS(СВЦЭМ!$D$39:$D$782,СВЦЭМ!$A$39:$A$782,$A141,СВЦЭМ!$B$39:$B$782,K$119)+'СЕТ СН'!$I$11+СВЦЭМ!$D$10+'СЕТ СН'!$I$6-'СЕТ СН'!$I$23</f>
        <v>2549.30713788</v>
      </c>
      <c r="L141" s="36">
        <f>SUMIFS(СВЦЭМ!$D$39:$D$782,СВЦЭМ!$A$39:$A$782,$A141,СВЦЭМ!$B$39:$B$782,L$119)+'СЕТ СН'!$I$11+СВЦЭМ!$D$10+'СЕТ СН'!$I$6-'СЕТ СН'!$I$23</f>
        <v>2518.96096119</v>
      </c>
      <c r="M141" s="36">
        <f>SUMIFS(СВЦЭМ!$D$39:$D$782,СВЦЭМ!$A$39:$A$782,$A141,СВЦЭМ!$B$39:$B$782,M$119)+'СЕТ СН'!$I$11+СВЦЭМ!$D$10+'СЕТ СН'!$I$6-'СЕТ СН'!$I$23</f>
        <v>2544.8275607400001</v>
      </c>
      <c r="N141" s="36">
        <f>SUMIFS(СВЦЭМ!$D$39:$D$782,СВЦЭМ!$A$39:$A$782,$A141,СВЦЭМ!$B$39:$B$782,N$119)+'СЕТ СН'!$I$11+СВЦЭМ!$D$10+'СЕТ СН'!$I$6-'СЕТ СН'!$I$23</f>
        <v>2562.6407538499998</v>
      </c>
      <c r="O141" s="36">
        <f>SUMIFS(СВЦЭМ!$D$39:$D$782,СВЦЭМ!$A$39:$A$782,$A141,СВЦЭМ!$B$39:$B$782,O$119)+'СЕТ СН'!$I$11+СВЦЭМ!$D$10+'СЕТ СН'!$I$6-'СЕТ СН'!$I$23</f>
        <v>2571.40989408</v>
      </c>
      <c r="P141" s="36">
        <f>SUMIFS(СВЦЭМ!$D$39:$D$782,СВЦЭМ!$A$39:$A$782,$A141,СВЦЭМ!$B$39:$B$782,P$119)+'СЕТ СН'!$I$11+СВЦЭМ!$D$10+'СЕТ СН'!$I$6-'СЕТ СН'!$I$23</f>
        <v>2579.0519595200003</v>
      </c>
      <c r="Q141" s="36">
        <f>SUMIFS(СВЦЭМ!$D$39:$D$782,СВЦЭМ!$A$39:$A$782,$A141,СВЦЭМ!$B$39:$B$782,Q$119)+'СЕТ СН'!$I$11+СВЦЭМ!$D$10+'СЕТ СН'!$I$6-'СЕТ СН'!$I$23</f>
        <v>2595.2888962799998</v>
      </c>
      <c r="R141" s="36">
        <f>SUMIFS(СВЦЭМ!$D$39:$D$782,СВЦЭМ!$A$39:$A$782,$A141,СВЦЭМ!$B$39:$B$782,R$119)+'СЕТ СН'!$I$11+СВЦЭМ!$D$10+'СЕТ СН'!$I$6-'СЕТ СН'!$I$23</f>
        <v>2598.43865826</v>
      </c>
      <c r="S141" s="36">
        <f>SUMIFS(СВЦЭМ!$D$39:$D$782,СВЦЭМ!$A$39:$A$782,$A141,СВЦЭМ!$B$39:$B$782,S$119)+'СЕТ СН'!$I$11+СВЦЭМ!$D$10+'СЕТ СН'!$I$6-'СЕТ СН'!$I$23</f>
        <v>2603.1021319800002</v>
      </c>
      <c r="T141" s="36">
        <f>SUMIFS(СВЦЭМ!$D$39:$D$782,СВЦЭМ!$A$39:$A$782,$A141,СВЦЭМ!$B$39:$B$782,T$119)+'СЕТ СН'!$I$11+СВЦЭМ!$D$10+'СЕТ СН'!$I$6-'СЕТ СН'!$I$23</f>
        <v>2580.4390356399999</v>
      </c>
      <c r="U141" s="36">
        <f>SUMIFS(СВЦЭМ!$D$39:$D$782,СВЦЭМ!$A$39:$A$782,$A141,СВЦЭМ!$B$39:$B$782,U$119)+'СЕТ СН'!$I$11+СВЦЭМ!$D$10+'СЕТ СН'!$I$6-'СЕТ СН'!$I$23</f>
        <v>2569.38589684</v>
      </c>
      <c r="V141" s="36">
        <f>SUMIFS(СВЦЭМ!$D$39:$D$782,СВЦЭМ!$A$39:$A$782,$A141,СВЦЭМ!$B$39:$B$782,V$119)+'СЕТ СН'!$I$11+СВЦЭМ!$D$10+'СЕТ СН'!$I$6-'СЕТ СН'!$I$23</f>
        <v>2513.8986966800003</v>
      </c>
      <c r="W141" s="36">
        <f>SUMIFS(СВЦЭМ!$D$39:$D$782,СВЦЭМ!$A$39:$A$782,$A141,СВЦЭМ!$B$39:$B$782,W$119)+'СЕТ СН'!$I$11+СВЦЭМ!$D$10+'СЕТ СН'!$I$6-'СЕТ СН'!$I$23</f>
        <v>2473.4983746400003</v>
      </c>
      <c r="X141" s="36">
        <f>SUMIFS(СВЦЭМ!$D$39:$D$782,СВЦЭМ!$A$39:$A$782,$A141,СВЦЭМ!$B$39:$B$782,X$119)+'СЕТ СН'!$I$11+СВЦЭМ!$D$10+'СЕТ СН'!$I$6-'СЕТ СН'!$I$23</f>
        <v>2503.6275909699998</v>
      </c>
      <c r="Y141" s="36">
        <f>SUMIFS(СВЦЭМ!$D$39:$D$782,СВЦЭМ!$A$39:$A$782,$A141,СВЦЭМ!$B$39:$B$782,Y$119)+'СЕТ СН'!$I$11+СВЦЭМ!$D$10+'СЕТ СН'!$I$6-'СЕТ СН'!$I$23</f>
        <v>2511.0295971099999</v>
      </c>
    </row>
    <row r="142" spans="1:25" ht="15.75" x14ac:dyDescent="0.2">
      <c r="A142" s="35">
        <f t="shared" si="3"/>
        <v>45435</v>
      </c>
      <c r="B142" s="36">
        <f>SUMIFS(СВЦЭМ!$D$39:$D$782,СВЦЭМ!$A$39:$A$782,$A142,СВЦЭМ!$B$39:$B$782,B$119)+'СЕТ СН'!$I$11+СВЦЭМ!$D$10+'СЕТ СН'!$I$6-'СЕТ СН'!$I$23</f>
        <v>2540.0987782100001</v>
      </c>
      <c r="C142" s="36">
        <f>SUMIFS(СВЦЭМ!$D$39:$D$782,СВЦЭМ!$A$39:$A$782,$A142,СВЦЭМ!$B$39:$B$782,C$119)+'СЕТ СН'!$I$11+СВЦЭМ!$D$10+'СЕТ СН'!$I$6-'СЕТ СН'!$I$23</f>
        <v>2613.7225639500002</v>
      </c>
      <c r="D142" s="36">
        <f>SUMIFS(СВЦЭМ!$D$39:$D$782,СВЦЭМ!$A$39:$A$782,$A142,СВЦЭМ!$B$39:$B$782,D$119)+'СЕТ СН'!$I$11+СВЦЭМ!$D$10+'СЕТ СН'!$I$6-'СЕТ СН'!$I$23</f>
        <v>2634.1534526300002</v>
      </c>
      <c r="E142" s="36">
        <f>SUMIFS(СВЦЭМ!$D$39:$D$782,СВЦЭМ!$A$39:$A$782,$A142,СВЦЭМ!$B$39:$B$782,E$119)+'СЕТ СН'!$I$11+СВЦЭМ!$D$10+'СЕТ СН'!$I$6-'СЕТ СН'!$I$23</f>
        <v>2621.96300939</v>
      </c>
      <c r="F142" s="36">
        <f>SUMIFS(СВЦЭМ!$D$39:$D$782,СВЦЭМ!$A$39:$A$782,$A142,СВЦЭМ!$B$39:$B$782,F$119)+'СЕТ СН'!$I$11+СВЦЭМ!$D$10+'СЕТ СН'!$I$6-'СЕТ СН'!$I$23</f>
        <v>2629.90792822</v>
      </c>
      <c r="G142" s="36">
        <f>SUMIFS(СВЦЭМ!$D$39:$D$782,СВЦЭМ!$A$39:$A$782,$A142,СВЦЭМ!$B$39:$B$782,G$119)+'СЕТ СН'!$I$11+СВЦЭМ!$D$10+'СЕТ СН'!$I$6-'СЕТ СН'!$I$23</f>
        <v>2620.8730400300001</v>
      </c>
      <c r="H142" s="36">
        <f>SUMIFS(СВЦЭМ!$D$39:$D$782,СВЦЭМ!$A$39:$A$782,$A142,СВЦЭМ!$B$39:$B$782,H$119)+'СЕТ СН'!$I$11+СВЦЭМ!$D$10+'СЕТ СН'!$I$6-'СЕТ СН'!$I$23</f>
        <v>2626.19617049</v>
      </c>
      <c r="I142" s="36">
        <f>SUMIFS(СВЦЭМ!$D$39:$D$782,СВЦЭМ!$A$39:$A$782,$A142,СВЦЭМ!$B$39:$B$782,I$119)+'СЕТ СН'!$I$11+СВЦЭМ!$D$10+'СЕТ СН'!$I$6-'СЕТ СН'!$I$23</f>
        <v>2558.9914365900004</v>
      </c>
      <c r="J142" s="36">
        <f>SUMIFS(СВЦЭМ!$D$39:$D$782,СВЦЭМ!$A$39:$A$782,$A142,СВЦЭМ!$B$39:$B$782,J$119)+'СЕТ СН'!$I$11+СВЦЭМ!$D$10+'СЕТ СН'!$I$6-'СЕТ СН'!$I$23</f>
        <v>2528.1197951300001</v>
      </c>
      <c r="K142" s="36">
        <f>SUMIFS(СВЦЭМ!$D$39:$D$782,СВЦЭМ!$A$39:$A$782,$A142,СВЦЭМ!$B$39:$B$782,K$119)+'СЕТ СН'!$I$11+СВЦЭМ!$D$10+'СЕТ СН'!$I$6-'СЕТ СН'!$I$23</f>
        <v>2513.9465805999998</v>
      </c>
      <c r="L142" s="36">
        <f>SUMIFS(СВЦЭМ!$D$39:$D$782,СВЦЭМ!$A$39:$A$782,$A142,СВЦЭМ!$B$39:$B$782,L$119)+'СЕТ СН'!$I$11+СВЦЭМ!$D$10+'СЕТ СН'!$I$6-'СЕТ СН'!$I$23</f>
        <v>2522.5190413600003</v>
      </c>
      <c r="M142" s="36">
        <f>SUMIFS(СВЦЭМ!$D$39:$D$782,СВЦЭМ!$A$39:$A$782,$A142,СВЦЭМ!$B$39:$B$782,M$119)+'СЕТ СН'!$I$11+СВЦЭМ!$D$10+'СЕТ СН'!$I$6-'СЕТ СН'!$I$23</f>
        <v>2521.4149118800001</v>
      </c>
      <c r="N142" s="36">
        <f>SUMIFS(СВЦЭМ!$D$39:$D$782,СВЦЭМ!$A$39:$A$782,$A142,СВЦЭМ!$B$39:$B$782,N$119)+'СЕТ СН'!$I$11+СВЦЭМ!$D$10+'СЕТ СН'!$I$6-'СЕТ СН'!$I$23</f>
        <v>2514.8484321300002</v>
      </c>
      <c r="O142" s="36">
        <f>SUMIFS(СВЦЭМ!$D$39:$D$782,СВЦЭМ!$A$39:$A$782,$A142,СВЦЭМ!$B$39:$B$782,O$119)+'СЕТ СН'!$I$11+СВЦЭМ!$D$10+'СЕТ СН'!$I$6-'СЕТ СН'!$I$23</f>
        <v>2521.35713652</v>
      </c>
      <c r="P142" s="36">
        <f>SUMIFS(СВЦЭМ!$D$39:$D$782,СВЦЭМ!$A$39:$A$782,$A142,СВЦЭМ!$B$39:$B$782,P$119)+'СЕТ СН'!$I$11+СВЦЭМ!$D$10+'СЕТ СН'!$I$6-'СЕТ СН'!$I$23</f>
        <v>2529.7222356000002</v>
      </c>
      <c r="Q142" s="36">
        <f>SUMIFS(СВЦЭМ!$D$39:$D$782,СВЦЭМ!$A$39:$A$782,$A142,СВЦЭМ!$B$39:$B$782,Q$119)+'СЕТ СН'!$I$11+СВЦЭМ!$D$10+'СЕТ СН'!$I$6-'СЕТ СН'!$I$23</f>
        <v>2549.9518711600003</v>
      </c>
      <c r="R142" s="36">
        <f>SUMIFS(СВЦЭМ!$D$39:$D$782,СВЦЭМ!$A$39:$A$782,$A142,СВЦЭМ!$B$39:$B$782,R$119)+'СЕТ СН'!$I$11+СВЦЭМ!$D$10+'СЕТ СН'!$I$6-'СЕТ СН'!$I$23</f>
        <v>2552.6059704700001</v>
      </c>
      <c r="S142" s="36">
        <f>SUMIFS(СВЦЭМ!$D$39:$D$782,СВЦЭМ!$A$39:$A$782,$A142,СВЦЭМ!$B$39:$B$782,S$119)+'СЕТ СН'!$I$11+СВЦЭМ!$D$10+'СЕТ СН'!$I$6-'СЕТ СН'!$I$23</f>
        <v>2540.1735081699999</v>
      </c>
      <c r="T142" s="36">
        <f>SUMIFS(СВЦЭМ!$D$39:$D$782,СВЦЭМ!$A$39:$A$782,$A142,СВЦЭМ!$B$39:$B$782,T$119)+'СЕТ СН'!$I$11+СВЦЭМ!$D$10+'СЕТ СН'!$I$6-'СЕТ СН'!$I$23</f>
        <v>2540.01516726</v>
      </c>
      <c r="U142" s="36">
        <f>SUMIFS(СВЦЭМ!$D$39:$D$782,СВЦЭМ!$A$39:$A$782,$A142,СВЦЭМ!$B$39:$B$782,U$119)+'СЕТ СН'!$I$11+СВЦЭМ!$D$10+'СЕТ СН'!$I$6-'СЕТ СН'!$I$23</f>
        <v>2554.5469549600002</v>
      </c>
      <c r="V142" s="36">
        <f>SUMIFS(СВЦЭМ!$D$39:$D$782,СВЦЭМ!$A$39:$A$782,$A142,СВЦЭМ!$B$39:$B$782,V$119)+'СЕТ СН'!$I$11+СВЦЭМ!$D$10+'СЕТ СН'!$I$6-'СЕТ СН'!$I$23</f>
        <v>2542.6714842299998</v>
      </c>
      <c r="W142" s="36">
        <f>SUMIFS(СВЦЭМ!$D$39:$D$782,СВЦЭМ!$A$39:$A$782,$A142,СВЦЭМ!$B$39:$B$782,W$119)+'СЕТ СН'!$I$11+СВЦЭМ!$D$10+'СЕТ СН'!$I$6-'СЕТ СН'!$I$23</f>
        <v>2517.17877051</v>
      </c>
      <c r="X142" s="36">
        <f>SUMIFS(СВЦЭМ!$D$39:$D$782,СВЦЭМ!$A$39:$A$782,$A142,СВЦЭМ!$B$39:$B$782,X$119)+'СЕТ СН'!$I$11+СВЦЭМ!$D$10+'СЕТ СН'!$I$6-'СЕТ СН'!$I$23</f>
        <v>2545.0443972000003</v>
      </c>
      <c r="Y142" s="36">
        <f>SUMIFS(СВЦЭМ!$D$39:$D$782,СВЦЭМ!$A$39:$A$782,$A142,СВЦЭМ!$B$39:$B$782,Y$119)+'СЕТ СН'!$I$11+СВЦЭМ!$D$10+'СЕТ СН'!$I$6-'СЕТ СН'!$I$23</f>
        <v>2606.24373651</v>
      </c>
    </row>
    <row r="143" spans="1:25" ht="15.75" x14ac:dyDescent="0.2">
      <c r="A143" s="35">
        <f t="shared" si="3"/>
        <v>45436</v>
      </c>
      <c r="B143" s="36">
        <f>SUMIFS(СВЦЭМ!$D$39:$D$782,СВЦЭМ!$A$39:$A$782,$A143,СВЦЭМ!$B$39:$B$782,B$119)+'СЕТ СН'!$I$11+СВЦЭМ!$D$10+'СЕТ СН'!$I$6-'СЕТ СН'!$I$23</f>
        <v>2528.4026754500001</v>
      </c>
      <c r="C143" s="36">
        <f>SUMIFS(СВЦЭМ!$D$39:$D$782,СВЦЭМ!$A$39:$A$782,$A143,СВЦЭМ!$B$39:$B$782,C$119)+'СЕТ СН'!$I$11+СВЦЭМ!$D$10+'СЕТ СН'!$I$6-'СЕТ СН'!$I$23</f>
        <v>2610.6219037700002</v>
      </c>
      <c r="D143" s="36">
        <f>SUMIFS(СВЦЭМ!$D$39:$D$782,СВЦЭМ!$A$39:$A$782,$A143,СВЦЭМ!$B$39:$B$782,D$119)+'СЕТ СН'!$I$11+СВЦЭМ!$D$10+'СЕТ СН'!$I$6-'СЕТ СН'!$I$23</f>
        <v>2628.84445031</v>
      </c>
      <c r="E143" s="36">
        <f>SUMIFS(СВЦЭМ!$D$39:$D$782,СВЦЭМ!$A$39:$A$782,$A143,СВЦЭМ!$B$39:$B$782,E$119)+'СЕТ СН'!$I$11+СВЦЭМ!$D$10+'СЕТ СН'!$I$6-'СЕТ СН'!$I$23</f>
        <v>2694.5229681400001</v>
      </c>
      <c r="F143" s="36">
        <f>SUMIFS(СВЦЭМ!$D$39:$D$782,СВЦЭМ!$A$39:$A$782,$A143,СВЦЭМ!$B$39:$B$782,F$119)+'СЕТ СН'!$I$11+СВЦЭМ!$D$10+'СЕТ СН'!$I$6-'СЕТ СН'!$I$23</f>
        <v>2681.3194019399998</v>
      </c>
      <c r="G143" s="36">
        <f>SUMIFS(СВЦЭМ!$D$39:$D$782,СВЦЭМ!$A$39:$A$782,$A143,СВЦЭМ!$B$39:$B$782,G$119)+'СЕТ СН'!$I$11+СВЦЭМ!$D$10+'СЕТ СН'!$I$6-'СЕТ СН'!$I$23</f>
        <v>2642.79690764</v>
      </c>
      <c r="H143" s="36">
        <f>SUMIFS(СВЦЭМ!$D$39:$D$782,СВЦЭМ!$A$39:$A$782,$A143,СВЦЭМ!$B$39:$B$782,H$119)+'СЕТ СН'!$I$11+СВЦЭМ!$D$10+'СЕТ СН'!$I$6-'СЕТ СН'!$I$23</f>
        <v>2524.3987670799997</v>
      </c>
      <c r="I143" s="36">
        <f>SUMIFS(СВЦЭМ!$D$39:$D$782,СВЦЭМ!$A$39:$A$782,$A143,СВЦЭМ!$B$39:$B$782,I$119)+'СЕТ СН'!$I$11+СВЦЭМ!$D$10+'СЕТ СН'!$I$6-'СЕТ СН'!$I$23</f>
        <v>2436.9702860500001</v>
      </c>
      <c r="J143" s="36">
        <f>SUMIFS(СВЦЭМ!$D$39:$D$782,СВЦЭМ!$A$39:$A$782,$A143,СВЦЭМ!$B$39:$B$782,J$119)+'СЕТ СН'!$I$11+СВЦЭМ!$D$10+'СЕТ СН'!$I$6-'СЕТ СН'!$I$23</f>
        <v>2399.9982567500001</v>
      </c>
      <c r="K143" s="36">
        <f>SUMIFS(СВЦЭМ!$D$39:$D$782,СВЦЭМ!$A$39:$A$782,$A143,СВЦЭМ!$B$39:$B$782,K$119)+'СЕТ СН'!$I$11+СВЦЭМ!$D$10+'СЕТ СН'!$I$6-'СЕТ СН'!$I$23</f>
        <v>2375.76499165</v>
      </c>
      <c r="L143" s="36">
        <f>SUMIFS(СВЦЭМ!$D$39:$D$782,СВЦЭМ!$A$39:$A$782,$A143,СВЦЭМ!$B$39:$B$782,L$119)+'СЕТ СН'!$I$11+СВЦЭМ!$D$10+'СЕТ СН'!$I$6-'СЕТ СН'!$I$23</f>
        <v>2357.46760554</v>
      </c>
      <c r="M143" s="36">
        <f>SUMIFS(СВЦЭМ!$D$39:$D$782,СВЦЭМ!$A$39:$A$782,$A143,СВЦЭМ!$B$39:$B$782,M$119)+'СЕТ СН'!$I$11+СВЦЭМ!$D$10+'СЕТ СН'!$I$6-'СЕТ СН'!$I$23</f>
        <v>2357.3666899099999</v>
      </c>
      <c r="N143" s="36">
        <f>SUMIFS(СВЦЭМ!$D$39:$D$782,СВЦЭМ!$A$39:$A$782,$A143,СВЦЭМ!$B$39:$B$782,N$119)+'СЕТ СН'!$I$11+СВЦЭМ!$D$10+'СЕТ СН'!$I$6-'СЕТ СН'!$I$23</f>
        <v>2366.6983020799998</v>
      </c>
      <c r="O143" s="36">
        <f>SUMIFS(СВЦЭМ!$D$39:$D$782,СВЦЭМ!$A$39:$A$782,$A143,СВЦЭМ!$B$39:$B$782,O$119)+'СЕТ СН'!$I$11+СВЦЭМ!$D$10+'СЕТ СН'!$I$6-'СЕТ СН'!$I$23</f>
        <v>2372.1501953799998</v>
      </c>
      <c r="P143" s="36">
        <f>SUMIFS(СВЦЭМ!$D$39:$D$782,СВЦЭМ!$A$39:$A$782,$A143,СВЦЭМ!$B$39:$B$782,P$119)+'СЕТ СН'!$I$11+СВЦЭМ!$D$10+'СЕТ СН'!$I$6-'СЕТ СН'!$I$23</f>
        <v>2380.2630236</v>
      </c>
      <c r="Q143" s="36">
        <f>SUMIFS(СВЦЭМ!$D$39:$D$782,СВЦЭМ!$A$39:$A$782,$A143,СВЦЭМ!$B$39:$B$782,Q$119)+'СЕТ СН'!$I$11+СВЦЭМ!$D$10+'СЕТ СН'!$I$6-'СЕТ СН'!$I$23</f>
        <v>2397.8844037500003</v>
      </c>
      <c r="R143" s="36">
        <f>SUMIFS(СВЦЭМ!$D$39:$D$782,СВЦЭМ!$A$39:$A$782,$A143,СВЦЭМ!$B$39:$B$782,R$119)+'СЕТ СН'!$I$11+СВЦЭМ!$D$10+'СЕТ СН'!$I$6-'СЕТ СН'!$I$23</f>
        <v>2417.8426307099999</v>
      </c>
      <c r="S143" s="36">
        <f>SUMIFS(СВЦЭМ!$D$39:$D$782,СВЦЭМ!$A$39:$A$782,$A143,СВЦЭМ!$B$39:$B$782,S$119)+'СЕТ СН'!$I$11+СВЦЭМ!$D$10+'СЕТ СН'!$I$6-'СЕТ СН'!$I$23</f>
        <v>2412.2504196500004</v>
      </c>
      <c r="T143" s="36">
        <f>SUMIFS(СВЦЭМ!$D$39:$D$782,СВЦЭМ!$A$39:$A$782,$A143,СВЦЭМ!$B$39:$B$782,T$119)+'СЕТ СН'!$I$11+СВЦЭМ!$D$10+'СЕТ СН'!$I$6-'СЕТ СН'!$I$23</f>
        <v>2393.0180605200003</v>
      </c>
      <c r="U143" s="36">
        <f>SUMIFS(СВЦЭМ!$D$39:$D$782,СВЦЭМ!$A$39:$A$782,$A143,СВЦЭМ!$B$39:$B$782,U$119)+'СЕТ СН'!$I$11+СВЦЭМ!$D$10+'СЕТ СН'!$I$6-'СЕТ СН'!$I$23</f>
        <v>2378.93626984</v>
      </c>
      <c r="V143" s="36">
        <f>SUMIFS(СВЦЭМ!$D$39:$D$782,СВЦЭМ!$A$39:$A$782,$A143,СВЦЭМ!$B$39:$B$782,V$119)+'СЕТ СН'!$I$11+СВЦЭМ!$D$10+'СЕТ СН'!$I$6-'СЕТ СН'!$I$23</f>
        <v>2363.6072183900001</v>
      </c>
      <c r="W143" s="36">
        <f>SUMIFS(СВЦЭМ!$D$39:$D$782,СВЦЭМ!$A$39:$A$782,$A143,СВЦЭМ!$B$39:$B$782,W$119)+'СЕТ СН'!$I$11+СВЦЭМ!$D$10+'СЕТ СН'!$I$6-'СЕТ СН'!$I$23</f>
        <v>2343.6658853500003</v>
      </c>
      <c r="X143" s="36">
        <f>SUMIFS(СВЦЭМ!$D$39:$D$782,СВЦЭМ!$A$39:$A$782,$A143,СВЦЭМ!$B$39:$B$782,X$119)+'СЕТ СН'!$I$11+СВЦЭМ!$D$10+'СЕТ СН'!$I$6-'СЕТ СН'!$I$23</f>
        <v>2363.0176788500003</v>
      </c>
      <c r="Y143" s="36">
        <f>SUMIFS(СВЦЭМ!$D$39:$D$782,СВЦЭМ!$A$39:$A$782,$A143,СВЦЭМ!$B$39:$B$782,Y$119)+'СЕТ СН'!$I$11+СВЦЭМ!$D$10+'СЕТ СН'!$I$6-'СЕТ СН'!$I$23</f>
        <v>2455.43183043</v>
      </c>
    </row>
    <row r="144" spans="1:25" ht="15.75" x14ac:dyDescent="0.2">
      <c r="A144" s="35">
        <f t="shared" si="3"/>
        <v>45437</v>
      </c>
      <c r="B144" s="36">
        <f>SUMIFS(СВЦЭМ!$D$39:$D$782,СВЦЭМ!$A$39:$A$782,$A144,СВЦЭМ!$B$39:$B$782,B$119)+'СЕТ СН'!$I$11+СВЦЭМ!$D$10+'СЕТ СН'!$I$6-'СЕТ СН'!$I$23</f>
        <v>2438.58079249</v>
      </c>
      <c r="C144" s="36">
        <f>SUMIFS(СВЦЭМ!$D$39:$D$782,СВЦЭМ!$A$39:$A$782,$A144,СВЦЭМ!$B$39:$B$782,C$119)+'СЕТ СН'!$I$11+СВЦЭМ!$D$10+'СЕТ СН'!$I$6-'СЕТ СН'!$I$23</f>
        <v>2508.0109689700002</v>
      </c>
      <c r="D144" s="36">
        <f>SUMIFS(СВЦЭМ!$D$39:$D$782,СВЦЭМ!$A$39:$A$782,$A144,СВЦЭМ!$B$39:$B$782,D$119)+'СЕТ СН'!$I$11+СВЦЭМ!$D$10+'СЕТ СН'!$I$6-'СЕТ СН'!$I$23</f>
        <v>2625.42148223</v>
      </c>
      <c r="E144" s="36">
        <f>SUMIFS(СВЦЭМ!$D$39:$D$782,СВЦЭМ!$A$39:$A$782,$A144,СВЦЭМ!$B$39:$B$782,E$119)+'СЕТ СН'!$I$11+СВЦЭМ!$D$10+'СЕТ СН'!$I$6-'СЕТ СН'!$I$23</f>
        <v>2631.2718117100003</v>
      </c>
      <c r="F144" s="36">
        <f>SUMIFS(СВЦЭМ!$D$39:$D$782,СВЦЭМ!$A$39:$A$782,$A144,СВЦЭМ!$B$39:$B$782,F$119)+'СЕТ СН'!$I$11+СВЦЭМ!$D$10+'СЕТ СН'!$I$6-'СЕТ СН'!$I$23</f>
        <v>2621.4707172899998</v>
      </c>
      <c r="G144" s="36">
        <f>SUMIFS(СВЦЭМ!$D$39:$D$782,СВЦЭМ!$A$39:$A$782,$A144,СВЦЭМ!$B$39:$B$782,G$119)+'СЕТ СН'!$I$11+СВЦЭМ!$D$10+'СЕТ СН'!$I$6-'СЕТ СН'!$I$23</f>
        <v>2636.6061283200002</v>
      </c>
      <c r="H144" s="36">
        <f>SUMIFS(СВЦЭМ!$D$39:$D$782,СВЦЭМ!$A$39:$A$782,$A144,СВЦЭМ!$B$39:$B$782,H$119)+'СЕТ СН'!$I$11+СВЦЭМ!$D$10+'СЕТ СН'!$I$6-'СЕТ СН'!$I$23</f>
        <v>2585.0858293199999</v>
      </c>
      <c r="I144" s="36">
        <f>SUMIFS(СВЦЭМ!$D$39:$D$782,СВЦЭМ!$A$39:$A$782,$A144,СВЦЭМ!$B$39:$B$782,I$119)+'СЕТ СН'!$I$11+СВЦЭМ!$D$10+'СЕТ СН'!$I$6-'СЕТ СН'!$I$23</f>
        <v>2503.7878838900001</v>
      </c>
      <c r="J144" s="36">
        <f>SUMIFS(СВЦЭМ!$D$39:$D$782,СВЦЭМ!$A$39:$A$782,$A144,СВЦЭМ!$B$39:$B$782,J$119)+'СЕТ СН'!$I$11+СВЦЭМ!$D$10+'СЕТ СН'!$I$6-'СЕТ СН'!$I$23</f>
        <v>2399.2810208700002</v>
      </c>
      <c r="K144" s="36">
        <f>SUMIFS(СВЦЭМ!$D$39:$D$782,СВЦЭМ!$A$39:$A$782,$A144,СВЦЭМ!$B$39:$B$782,K$119)+'СЕТ СН'!$I$11+СВЦЭМ!$D$10+'СЕТ СН'!$I$6-'СЕТ СН'!$I$23</f>
        <v>2347.7279343700002</v>
      </c>
      <c r="L144" s="36">
        <f>SUMIFS(СВЦЭМ!$D$39:$D$782,СВЦЭМ!$A$39:$A$782,$A144,СВЦЭМ!$B$39:$B$782,L$119)+'СЕТ СН'!$I$11+СВЦЭМ!$D$10+'СЕТ СН'!$I$6-'СЕТ СН'!$I$23</f>
        <v>2339.9939982300002</v>
      </c>
      <c r="M144" s="36">
        <f>SUMIFS(СВЦЭМ!$D$39:$D$782,СВЦЭМ!$A$39:$A$782,$A144,СВЦЭМ!$B$39:$B$782,M$119)+'СЕТ СН'!$I$11+СВЦЭМ!$D$10+'СЕТ СН'!$I$6-'СЕТ СН'!$I$23</f>
        <v>2332.6295599300001</v>
      </c>
      <c r="N144" s="36">
        <f>SUMIFS(СВЦЭМ!$D$39:$D$782,СВЦЭМ!$A$39:$A$782,$A144,СВЦЭМ!$B$39:$B$782,N$119)+'СЕТ СН'!$I$11+СВЦЭМ!$D$10+'СЕТ СН'!$I$6-'СЕТ СН'!$I$23</f>
        <v>2327.6646341800001</v>
      </c>
      <c r="O144" s="36">
        <f>SUMIFS(СВЦЭМ!$D$39:$D$782,СВЦЭМ!$A$39:$A$782,$A144,СВЦЭМ!$B$39:$B$782,O$119)+'СЕТ СН'!$I$11+СВЦЭМ!$D$10+'СЕТ СН'!$I$6-'СЕТ СН'!$I$23</f>
        <v>2341.31350737</v>
      </c>
      <c r="P144" s="36">
        <f>SUMIFS(СВЦЭМ!$D$39:$D$782,СВЦЭМ!$A$39:$A$782,$A144,СВЦЭМ!$B$39:$B$782,P$119)+'СЕТ СН'!$I$11+СВЦЭМ!$D$10+'СЕТ СН'!$I$6-'СЕТ СН'!$I$23</f>
        <v>2351.7961057699999</v>
      </c>
      <c r="Q144" s="36">
        <f>SUMIFS(СВЦЭМ!$D$39:$D$782,СВЦЭМ!$A$39:$A$782,$A144,СВЦЭМ!$B$39:$B$782,Q$119)+'СЕТ СН'!$I$11+СВЦЭМ!$D$10+'СЕТ СН'!$I$6-'СЕТ СН'!$I$23</f>
        <v>2370.5476895100001</v>
      </c>
      <c r="R144" s="36">
        <f>SUMIFS(СВЦЭМ!$D$39:$D$782,СВЦЭМ!$A$39:$A$782,$A144,СВЦЭМ!$B$39:$B$782,R$119)+'СЕТ СН'!$I$11+СВЦЭМ!$D$10+'СЕТ СН'!$I$6-'СЕТ СН'!$I$23</f>
        <v>2385.4894123700001</v>
      </c>
      <c r="S144" s="36">
        <f>SUMIFS(СВЦЭМ!$D$39:$D$782,СВЦЭМ!$A$39:$A$782,$A144,СВЦЭМ!$B$39:$B$782,S$119)+'СЕТ СН'!$I$11+СВЦЭМ!$D$10+'СЕТ СН'!$I$6-'СЕТ СН'!$I$23</f>
        <v>2371.8145670499998</v>
      </c>
      <c r="T144" s="36">
        <f>SUMIFS(СВЦЭМ!$D$39:$D$782,СВЦЭМ!$A$39:$A$782,$A144,СВЦЭМ!$B$39:$B$782,T$119)+'СЕТ СН'!$I$11+СВЦЭМ!$D$10+'СЕТ СН'!$I$6-'СЕТ СН'!$I$23</f>
        <v>2349.8552139600001</v>
      </c>
      <c r="U144" s="36">
        <f>SUMIFS(СВЦЭМ!$D$39:$D$782,СВЦЭМ!$A$39:$A$782,$A144,СВЦЭМ!$B$39:$B$782,U$119)+'СЕТ СН'!$I$11+СВЦЭМ!$D$10+'СЕТ СН'!$I$6-'СЕТ СН'!$I$23</f>
        <v>2361.90581668</v>
      </c>
      <c r="V144" s="36">
        <f>SUMIFS(СВЦЭМ!$D$39:$D$782,СВЦЭМ!$A$39:$A$782,$A144,СВЦЭМ!$B$39:$B$782,V$119)+'СЕТ СН'!$I$11+СВЦЭМ!$D$10+'СЕТ СН'!$I$6-'СЕТ СН'!$I$23</f>
        <v>2363.4184703299998</v>
      </c>
      <c r="W144" s="36">
        <f>SUMIFS(СВЦЭМ!$D$39:$D$782,СВЦЭМ!$A$39:$A$782,$A144,СВЦЭМ!$B$39:$B$782,W$119)+'СЕТ СН'!$I$11+СВЦЭМ!$D$10+'СЕТ СН'!$I$6-'СЕТ СН'!$I$23</f>
        <v>2353.1639496100001</v>
      </c>
      <c r="X144" s="36">
        <f>SUMIFS(СВЦЭМ!$D$39:$D$782,СВЦЭМ!$A$39:$A$782,$A144,СВЦЭМ!$B$39:$B$782,X$119)+'СЕТ СН'!$I$11+СВЦЭМ!$D$10+'СЕТ СН'!$I$6-'СЕТ СН'!$I$23</f>
        <v>2350.9582504700002</v>
      </c>
      <c r="Y144" s="36">
        <f>SUMIFS(СВЦЭМ!$D$39:$D$782,СВЦЭМ!$A$39:$A$782,$A144,СВЦЭМ!$B$39:$B$782,Y$119)+'СЕТ СН'!$I$11+СВЦЭМ!$D$10+'СЕТ СН'!$I$6-'СЕТ СН'!$I$23</f>
        <v>2397.6318216300001</v>
      </c>
    </row>
    <row r="145" spans="1:27" ht="15.75" x14ac:dyDescent="0.2">
      <c r="A145" s="35">
        <f t="shared" si="3"/>
        <v>45438</v>
      </c>
      <c r="B145" s="36">
        <f>SUMIFS(СВЦЭМ!$D$39:$D$782,СВЦЭМ!$A$39:$A$782,$A145,СВЦЭМ!$B$39:$B$782,B$119)+'СЕТ СН'!$I$11+СВЦЭМ!$D$10+'СЕТ СН'!$I$6-'СЕТ СН'!$I$23</f>
        <v>2523.0988107600001</v>
      </c>
      <c r="C145" s="36">
        <f>SUMIFS(СВЦЭМ!$D$39:$D$782,СВЦЭМ!$A$39:$A$782,$A145,СВЦЭМ!$B$39:$B$782,C$119)+'СЕТ СН'!$I$11+СВЦЭМ!$D$10+'СЕТ СН'!$I$6-'СЕТ СН'!$I$23</f>
        <v>2585.02746712</v>
      </c>
      <c r="D145" s="36">
        <f>SUMIFS(СВЦЭМ!$D$39:$D$782,СВЦЭМ!$A$39:$A$782,$A145,СВЦЭМ!$B$39:$B$782,D$119)+'СЕТ СН'!$I$11+СВЦЭМ!$D$10+'СЕТ СН'!$I$6-'СЕТ СН'!$I$23</f>
        <v>2633.0175113400001</v>
      </c>
      <c r="E145" s="36">
        <f>SUMIFS(СВЦЭМ!$D$39:$D$782,СВЦЭМ!$A$39:$A$782,$A145,СВЦЭМ!$B$39:$B$782,E$119)+'СЕТ СН'!$I$11+СВЦЭМ!$D$10+'СЕТ СН'!$I$6-'СЕТ СН'!$I$23</f>
        <v>2626.3182699099998</v>
      </c>
      <c r="F145" s="36">
        <f>SUMIFS(СВЦЭМ!$D$39:$D$782,СВЦЭМ!$A$39:$A$782,$A145,СВЦЭМ!$B$39:$B$782,F$119)+'СЕТ СН'!$I$11+СВЦЭМ!$D$10+'СЕТ СН'!$I$6-'СЕТ СН'!$I$23</f>
        <v>2598.8049750199998</v>
      </c>
      <c r="G145" s="36">
        <f>SUMIFS(СВЦЭМ!$D$39:$D$782,СВЦЭМ!$A$39:$A$782,$A145,СВЦЭМ!$B$39:$B$782,G$119)+'СЕТ СН'!$I$11+СВЦЭМ!$D$10+'СЕТ СН'!$I$6-'СЕТ СН'!$I$23</f>
        <v>2606.0557663300001</v>
      </c>
      <c r="H145" s="36">
        <f>SUMIFS(СВЦЭМ!$D$39:$D$782,СВЦЭМ!$A$39:$A$782,$A145,СВЦЭМ!$B$39:$B$782,H$119)+'СЕТ СН'!$I$11+СВЦЭМ!$D$10+'СЕТ СН'!$I$6-'СЕТ СН'!$I$23</f>
        <v>2599.7865146100003</v>
      </c>
      <c r="I145" s="36">
        <f>SUMIFS(СВЦЭМ!$D$39:$D$782,СВЦЭМ!$A$39:$A$782,$A145,СВЦЭМ!$B$39:$B$782,I$119)+'СЕТ СН'!$I$11+СВЦЭМ!$D$10+'СЕТ СН'!$I$6-'СЕТ СН'!$I$23</f>
        <v>2576.0044206000002</v>
      </c>
      <c r="J145" s="36">
        <f>SUMIFS(СВЦЭМ!$D$39:$D$782,СВЦЭМ!$A$39:$A$782,$A145,СВЦЭМ!$B$39:$B$782,J$119)+'СЕТ СН'!$I$11+СВЦЭМ!$D$10+'СЕТ СН'!$I$6-'СЕТ СН'!$I$23</f>
        <v>2500.2925778899998</v>
      </c>
      <c r="K145" s="36">
        <f>SUMIFS(СВЦЭМ!$D$39:$D$782,СВЦЭМ!$A$39:$A$782,$A145,СВЦЭМ!$B$39:$B$782,K$119)+'СЕТ СН'!$I$11+СВЦЭМ!$D$10+'СЕТ СН'!$I$6-'СЕТ СН'!$I$23</f>
        <v>2426.9240343299998</v>
      </c>
      <c r="L145" s="36">
        <f>SUMIFS(СВЦЭМ!$D$39:$D$782,СВЦЭМ!$A$39:$A$782,$A145,СВЦЭМ!$B$39:$B$782,L$119)+'СЕТ СН'!$I$11+СВЦЭМ!$D$10+'СЕТ СН'!$I$6-'СЕТ СН'!$I$23</f>
        <v>2404.6129157100004</v>
      </c>
      <c r="M145" s="36">
        <f>SUMIFS(СВЦЭМ!$D$39:$D$782,СВЦЭМ!$A$39:$A$782,$A145,СВЦЭМ!$B$39:$B$782,M$119)+'СЕТ СН'!$I$11+СВЦЭМ!$D$10+'СЕТ СН'!$I$6-'СЕТ СН'!$I$23</f>
        <v>2398.6300640700001</v>
      </c>
      <c r="N145" s="36">
        <f>SUMIFS(СВЦЭМ!$D$39:$D$782,СВЦЭМ!$A$39:$A$782,$A145,СВЦЭМ!$B$39:$B$782,N$119)+'СЕТ СН'!$I$11+СВЦЭМ!$D$10+'СЕТ СН'!$I$6-'СЕТ СН'!$I$23</f>
        <v>2408.29427158</v>
      </c>
      <c r="O145" s="36">
        <f>SUMIFS(СВЦЭМ!$D$39:$D$782,СВЦЭМ!$A$39:$A$782,$A145,СВЦЭМ!$B$39:$B$782,O$119)+'СЕТ СН'!$I$11+СВЦЭМ!$D$10+'СЕТ СН'!$I$6-'СЕТ СН'!$I$23</f>
        <v>2429.5900402500001</v>
      </c>
      <c r="P145" s="36">
        <f>SUMIFS(СВЦЭМ!$D$39:$D$782,СВЦЭМ!$A$39:$A$782,$A145,СВЦЭМ!$B$39:$B$782,P$119)+'СЕТ СН'!$I$11+СВЦЭМ!$D$10+'СЕТ СН'!$I$6-'СЕТ СН'!$I$23</f>
        <v>2436.6185314200002</v>
      </c>
      <c r="Q145" s="36">
        <f>SUMIFS(СВЦЭМ!$D$39:$D$782,СВЦЭМ!$A$39:$A$782,$A145,СВЦЭМ!$B$39:$B$782,Q$119)+'СЕТ СН'!$I$11+СВЦЭМ!$D$10+'СЕТ СН'!$I$6-'СЕТ СН'!$I$23</f>
        <v>2452.0808954200002</v>
      </c>
      <c r="R145" s="36">
        <f>SUMIFS(СВЦЭМ!$D$39:$D$782,СВЦЭМ!$A$39:$A$782,$A145,СВЦЭМ!$B$39:$B$782,R$119)+'СЕТ СН'!$I$11+СВЦЭМ!$D$10+'СЕТ СН'!$I$6-'СЕТ СН'!$I$23</f>
        <v>2454.8021889500001</v>
      </c>
      <c r="S145" s="36">
        <f>SUMIFS(СВЦЭМ!$D$39:$D$782,СВЦЭМ!$A$39:$A$782,$A145,СВЦЭМ!$B$39:$B$782,S$119)+'СЕТ СН'!$I$11+СВЦЭМ!$D$10+'СЕТ СН'!$I$6-'СЕТ СН'!$I$23</f>
        <v>2436.1307590500001</v>
      </c>
      <c r="T145" s="36">
        <f>SUMIFS(СВЦЭМ!$D$39:$D$782,СВЦЭМ!$A$39:$A$782,$A145,СВЦЭМ!$B$39:$B$782,T$119)+'СЕТ СН'!$I$11+СВЦЭМ!$D$10+'СЕТ СН'!$I$6-'СЕТ СН'!$I$23</f>
        <v>2405.6556193000001</v>
      </c>
      <c r="U145" s="36">
        <f>SUMIFS(СВЦЭМ!$D$39:$D$782,СВЦЭМ!$A$39:$A$782,$A145,СВЦЭМ!$B$39:$B$782,U$119)+'СЕТ СН'!$I$11+СВЦЭМ!$D$10+'СЕТ СН'!$I$6-'СЕТ СН'!$I$23</f>
        <v>2401.1393810600002</v>
      </c>
      <c r="V145" s="36">
        <f>SUMIFS(СВЦЭМ!$D$39:$D$782,СВЦЭМ!$A$39:$A$782,$A145,СВЦЭМ!$B$39:$B$782,V$119)+'СЕТ СН'!$I$11+СВЦЭМ!$D$10+'СЕТ СН'!$I$6-'СЕТ СН'!$I$23</f>
        <v>2408.69945237</v>
      </c>
      <c r="W145" s="36">
        <f>SUMIFS(СВЦЭМ!$D$39:$D$782,СВЦЭМ!$A$39:$A$782,$A145,СВЦЭМ!$B$39:$B$782,W$119)+'СЕТ СН'!$I$11+СВЦЭМ!$D$10+'СЕТ СН'!$I$6-'СЕТ СН'!$I$23</f>
        <v>2385.6747371800002</v>
      </c>
      <c r="X145" s="36">
        <f>SUMIFS(СВЦЭМ!$D$39:$D$782,СВЦЭМ!$A$39:$A$782,$A145,СВЦЭМ!$B$39:$B$782,X$119)+'СЕТ СН'!$I$11+СВЦЭМ!$D$10+'СЕТ СН'!$I$6-'СЕТ СН'!$I$23</f>
        <v>2388.1265827900002</v>
      </c>
      <c r="Y145" s="36">
        <f>SUMIFS(СВЦЭМ!$D$39:$D$782,СВЦЭМ!$A$39:$A$782,$A145,СВЦЭМ!$B$39:$B$782,Y$119)+'СЕТ СН'!$I$11+СВЦЭМ!$D$10+'СЕТ СН'!$I$6-'СЕТ СН'!$I$23</f>
        <v>2417.3999007399998</v>
      </c>
    </row>
    <row r="146" spans="1:27" ht="15.75" x14ac:dyDescent="0.2">
      <c r="A146" s="35">
        <f t="shared" si="3"/>
        <v>45439</v>
      </c>
      <c r="B146" s="36">
        <f>SUMIFS(СВЦЭМ!$D$39:$D$782,СВЦЭМ!$A$39:$A$782,$A146,СВЦЭМ!$B$39:$B$782,B$119)+'СЕТ СН'!$I$11+СВЦЭМ!$D$10+'СЕТ СН'!$I$6-'СЕТ СН'!$I$23</f>
        <v>2521.9196363199999</v>
      </c>
      <c r="C146" s="36">
        <f>SUMIFS(СВЦЭМ!$D$39:$D$782,СВЦЭМ!$A$39:$A$782,$A146,СВЦЭМ!$B$39:$B$782,C$119)+'СЕТ СН'!$I$11+СВЦЭМ!$D$10+'СЕТ СН'!$I$6-'СЕТ СН'!$I$23</f>
        <v>2602.5061188999998</v>
      </c>
      <c r="D146" s="36">
        <f>SUMIFS(СВЦЭМ!$D$39:$D$782,СВЦЭМ!$A$39:$A$782,$A146,СВЦЭМ!$B$39:$B$782,D$119)+'СЕТ СН'!$I$11+СВЦЭМ!$D$10+'СЕТ СН'!$I$6-'СЕТ СН'!$I$23</f>
        <v>2666.57024692</v>
      </c>
      <c r="E146" s="36">
        <f>SUMIFS(СВЦЭМ!$D$39:$D$782,СВЦЭМ!$A$39:$A$782,$A146,СВЦЭМ!$B$39:$B$782,E$119)+'СЕТ СН'!$I$11+СВЦЭМ!$D$10+'СЕТ СН'!$I$6-'СЕТ СН'!$I$23</f>
        <v>2652.4308510199999</v>
      </c>
      <c r="F146" s="36">
        <f>SUMIFS(СВЦЭМ!$D$39:$D$782,СВЦЭМ!$A$39:$A$782,$A146,СВЦЭМ!$B$39:$B$782,F$119)+'СЕТ СН'!$I$11+СВЦЭМ!$D$10+'СЕТ СН'!$I$6-'СЕТ СН'!$I$23</f>
        <v>2655.2001119200004</v>
      </c>
      <c r="G146" s="36">
        <f>SUMIFS(СВЦЭМ!$D$39:$D$782,СВЦЭМ!$A$39:$A$782,$A146,СВЦЭМ!$B$39:$B$782,G$119)+'СЕТ СН'!$I$11+СВЦЭМ!$D$10+'СЕТ СН'!$I$6-'СЕТ СН'!$I$23</f>
        <v>2629.7228526400004</v>
      </c>
      <c r="H146" s="36">
        <f>SUMIFS(СВЦЭМ!$D$39:$D$782,СВЦЭМ!$A$39:$A$782,$A146,СВЦЭМ!$B$39:$B$782,H$119)+'СЕТ СН'!$I$11+СВЦЭМ!$D$10+'СЕТ СН'!$I$6-'СЕТ СН'!$I$23</f>
        <v>2577.82848362</v>
      </c>
      <c r="I146" s="36">
        <f>SUMIFS(СВЦЭМ!$D$39:$D$782,СВЦЭМ!$A$39:$A$782,$A146,СВЦЭМ!$B$39:$B$782,I$119)+'СЕТ СН'!$I$11+СВЦЭМ!$D$10+'СЕТ СН'!$I$6-'СЕТ СН'!$I$23</f>
        <v>2501.6197108599999</v>
      </c>
      <c r="J146" s="36">
        <f>SUMIFS(СВЦЭМ!$D$39:$D$782,СВЦЭМ!$A$39:$A$782,$A146,СВЦЭМ!$B$39:$B$782,J$119)+'СЕТ СН'!$I$11+СВЦЭМ!$D$10+'СЕТ СН'!$I$6-'СЕТ СН'!$I$23</f>
        <v>2468.03500704</v>
      </c>
      <c r="K146" s="36">
        <f>SUMIFS(СВЦЭМ!$D$39:$D$782,СВЦЭМ!$A$39:$A$782,$A146,СВЦЭМ!$B$39:$B$782,K$119)+'СЕТ СН'!$I$11+СВЦЭМ!$D$10+'СЕТ СН'!$I$6-'СЕТ СН'!$I$23</f>
        <v>2426.80576694</v>
      </c>
      <c r="L146" s="36">
        <f>SUMIFS(СВЦЭМ!$D$39:$D$782,СВЦЭМ!$A$39:$A$782,$A146,СВЦЭМ!$B$39:$B$782,L$119)+'СЕТ СН'!$I$11+СВЦЭМ!$D$10+'СЕТ СН'!$I$6-'СЕТ СН'!$I$23</f>
        <v>2361.2859109199999</v>
      </c>
      <c r="M146" s="36">
        <f>SUMIFS(СВЦЭМ!$D$39:$D$782,СВЦЭМ!$A$39:$A$782,$A146,СВЦЭМ!$B$39:$B$782,M$119)+'СЕТ СН'!$I$11+СВЦЭМ!$D$10+'СЕТ СН'!$I$6-'СЕТ СН'!$I$23</f>
        <v>2367.4749179</v>
      </c>
      <c r="N146" s="36">
        <f>SUMIFS(СВЦЭМ!$D$39:$D$782,СВЦЭМ!$A$39:$A$782,$A146,СВЦЭМ!$B$39:$B$782,N$119)+'СЕТ СН'!$I$11+СВЦЭМ!$D$10+'СЕТ СН'!$I$6-'СЕТ СН'!$I$23</f>
        <v>2423.81015161</v>
      </c>
      <c r="O146" s="36">
        <f>SUMIFS(СВЦЭМ!$D$39:$D$782,СВЦЭМ!$A$39:$A$782,$A146,СВЦЭМ!$B$39:$B$782,O$119)+'СЕТ СН'!$I$11+СВЦЭМ!$D$10+'СЕТ СН'!$I$6-'СЕТ СН'!$I$23</f>
        <v>2399.22705683</v>
      </c>
      <c r="P146" s="36">
        <f>SUMIFS(СВЦЭМ!$D$39:$D$782,СВЦЭМ!$A$39:$A$782,$A146,СВЦЭМ!$B$39:$B$782,P$119)+'СЕТ СН'!$I$11+СВЦЭМ!$D$10+'СЕТ СН'!$I$6-'СЕТ СН'!$I$23</f>
        <v>2406.6469101900002</v>
      </c>
      <c r="Q146" s="36">
        <f>SUMIFS(СВЦЭМ!$D$39:$D$782,СВЦЭМ!$A$39:$A$782,$A146,СВЦЭМ!$B$39:$B$782,Q$119)+'СЕТ СН'!$I$11+СВЦЭМ!$D$10+'СЕТ СН'!$I$6-'СЕТ СН'!$I$23</f>
        <v>2429.6460576099998</v>
      </c>
      <c r="R146" s="36">
        <f>SUMIFS(СВЦЭМ!$D$39:$D$782,СВЦЭМ!$A$39:$A$782,$A146,СВЦЭМ!$B$39:$B$782,R$119)+'СЕТ СН'!$I$11+СВЦЭМ!$D$10+'СЕТ СН'!$I$6-'СЕТ СН'!$I$23</f>
        <v>2432.2468460199998</v>
      </c>
      <c r="S146" s="36">
        <f>SUMIFS(СВЦЭМ!$D$39:$D$782,СВЦЭМ!$A$39:$A$782,$A146,СВЦЭМ!$B$39:$B$782,S$119)+'СЕТ СН'!$I$11+СВЦЭМ!$D$10+'СЕТ СН'!$I$6-'СЕТ СН'!$I$23</f>
        <v>2452.3984894800001</v>
      </c>
      <c r="T146" s="36">
        <f>SUMIFS(СВЦЭМ!$D$39:$D$782,СВЦЭМ!$A$39:$A$782,$A146,СВЦЭМ!$B$39:$B$782,T$119)+'СЕТ СН'!$I$11+СВЦЭМ!$D$10+'СЕТ СН'!$I$6-'СЕТ СН'!$I$23</f>
        <v>2451.55025553</v>
      </c>
      <c r="U146" s="36">
        <f>SUMIFS(СВЦЭМ!$D$39:$D$782,СВЦЭМ!$A$39:$A$782,$A146,СВЦЭМ!$B$39:$B$782,U$119)+'СЕТ СН'!$I$11+СВЦЭМ!$D$10+'СЕТ СН'!$I$6-'СЕТ СН'!$I$23</f>
        <v>2442.6044669100002</v>
      </c>
      <c r="V146" s="36">
        <f>SUMIFS(СВЦЭМ!$D$39:$D$782,СВЦЭМ!$A$39:$A$782,$A146,СВЦЭМ!$B$39:$B$782,V$119)+'СЕТ СН'!$I$11+СВЦЭМ!$D$10+'СЕТ СН'!$I$6-'СЕТ СН'!$I$23</f>
        <v>2408.0204773800001</v>
      </c>
      <c r="W146" s="36">
        <f>SUMIFS(СВЦЭМ!$D$39:$D$782,СВЦЭМ!$A$39:$A$782,$A146,СВЦЭМ!$B$39:$B$782,W$119)+'СЕТ СН'!$I$11+СВЦЭМ!$D$10+'СЕТ СН'!$I$6-'СЕТ СН'!$I$23</f>
        <v>2368.6935109800002</v>
      </c>
      <c r="X146" s="36">
        <f>SUMIFS(СВЦЭМ!$D$39:$D$782,СВЦЭМ!$A$39:$A$782,$A146,СВЦЭМ!$B$39:$B$782,X$119)+'СЕТ СН'!$I$11+СВЦЭМ!$D$10+'СЕТ СН'!$I$6-'СЕТ СН'!$I$23</f>
        <v>2414.95469177</v>
      </c>
      <c r="Y146" s="36">
        <f>SUMIFS(СВЦЭМ!$D$39:$D$782,СВЦЭМ!$A$39:$A$782,$A146,СВЦЭМ!$B$39:$B$782,Y$119)+'СЕТ СН'!$I$11+СВЦЭМ!$D$10+'СЕТ СН'!$I$6-'СЕТ СН'!$I$23</f>
        <v>2446.1445754799997</v>
      </c>
    </row>
    <row r="147" spans="1:27" ht="15.75" x14ac:dyDescent="0.2">
      <c r="A147" s="35">
        <f t="shared" si="3"/>
        <v>45440</v>
      </c>
      <c r="B147" s="36">
        <f>SUMIFS(СВЦЭМ!$D$39:$D$782,СВЦЭМ!$A$39:$A$782,$A147,СВЦЭМ!$B$39:$B$782,B$119)+'СЕТ СН'!$I$11+СВЦЭМ!$D$10+'СЕТ СН'!$I$6-'СЕТ СН'!$I$23</f>
        <v>2519.7434104499998</v>
      </c>
      <c r="C147" s="36">
        <f>SUMIFS(СВЦЭМ!$D$39:$D$782,СВЦЭМ!$A$39:$A$782,$A147,СВЦЭМ!$B$39:$B$782,C$119)+'СЕТ СН'!$I$11+СВЦЭМ!$D$10+'СЕТ СН'!$I$6-'СЕТ СН'!$I$23</f>
        <v>2576.5850097500002</v>
      </c>
      <c r="D147" s="36">
        <f>SUMIFS(СВЦЭМ!$D$39:$D$782,СВЦЭМ!$A$39:$A$782,$A147,СВЦЭМ!$B$39:$B$782,D$119)+'СЕТ СН'!$I$11+СВЦЭМ!$D$10+'СЕТ СН'!$I$6-'СЕТ СН'!$I$23</f>
        <v>2643.1038823200001</v>
      </c>
      <c r="E147" s="36">
        <f>SUMIFS(СВЦЭМ!$D$39:$D$782,СВЦЭМ!$A$39:$A$782,$A147,СВЦЭМ!$B$39:$B$782,E$119)+'СЕТ СН'!$I$11+СВЦЭМ!$D$10+'СЕТ СН'!$I$6-'СЕТ СН'!$I$23</f>
        <v>2643.10437929</v>
      </c>
      <c r="F147" s="36">
        <f>SUMIFS(СВЦЭМ!$D$39:$D$782,СВЦЭМ!$A$39:$A$782,$A147,СВЦЭМ!$B$39:$B$782,F$119)+'СЕТ СН'!$I$11+СВЦЭМ!$D$10+'СЕТ СН'!$I$6-'СЕТ СН'!$I$23</f>
        <v>2642.8148443199998</v>
      </c>
      <c r="G147" s="36">
        <f>SUMIFS(СВЦЭМ!$D$39:$D$782,СВЦЭМ!$A$39:$A$782,$A147,СВЦЭМ!$B$39:$B$782,G$119)+'СЕТ СН'!$I$11+СВЦЭМ!$D$10+'СЕТ СН'!$I$6-'СЕТ СН'!$I$23</f>
        <v>2628.3156995199997</v>
      </c>
      <c r="H147" s="36">
        <f>SUMIFS(СВЦЭМ!$D$39:$D$782,СВЦЭМ!$A$39:$A$782,$A147,СВЦЭМ!$B$39:$B$782,H$119)+'СЕТ СН'!$I$11+СВЦЭМ!$D$10+'СЕТ СН'!$I$6-'СЕТ СН'!$I$23</f>
        <v>2545.1302089299998</v>
      </c>
      <c r="I147" s="36">
        <f>SUMIFS(СВЦЭМ!$D$39:$D$782,СВЦЭМ!$A$39:$A$782,$A147,СВЦЭМ!$B$39:$B$782,I$119)+'СЕТ СН'!$I$11+СВЦЭМ!$D$10+'СЕТ СН'!$I$6-'СЕТ СН'!$I$23</f>
        <v>2460.2466068200001</v>
      </c>
      <c r="J147" s="36">
        <f>SUMIFS(СВЦЭМ!$D$39:$D$782,СВЦЭМ!$A$39:$A$782,$A147,СВЦЭМ!$B$39:$B$782,J$119)+'СЕТ СН'!$I$11+СВЦЭМ!$D$10+'СЕТ СН'!$I$6-'СЕТ СН'!$I$23</f>
        <v>2428.53329626</v>
      </c>
      <c r="K147" s="36">
        <f>SUMIFS(СВЦЭМ!$D$39:$D$782,СВЦЭМ!$A$39:$A$782,$A147,СВЦЭМ!$B$39:$B$782,K$119)+'СЕТ СН'!$I$11+СВЦЭМ!$D$10+'СЕТ СН'!$I$6-'СЕТ СН'!$I$23</f>
        <v>2418.8251056200002</v>
      </c>
      <c r="L147" s="36">
        <f>SUMIFS(СВЦЭМ!$D$39:$D$782,СВЦЭМ!$A$39:$A$782,$A147,СВЦЭМ!$B$39:$B$782,L$119)+'СЕТ СН'!$I$11+СВЦЭМ!$D$10+'СЕТ СН'!$I$6-'СЕТ СН'!$I$23</f>
        <v>2368.4124198300001</v>
      </c>
      <c r="M147" s="36">
        <f>SUMIFS(СВЦЭМ!$D$39:$D$782,СВЦЭМ!$A$39:$A$782,$A147,СВЦЭМ!$B$39:$B$782,M$119)+'СЕТ СН'!$I$11+СВЦЭМ!$D$10+'СЕТ СН'!$I$6-'СЕТ СН'!$I$23</f>
        <v>2383.2612649399998</v>
      </c>
      <c r="N147" s="36">
        <f>SUMIFS(СВЦЭМ!$D$39:$D$782,СВЦЭМ!$A$39:$A$782,$A147,СВЦЭМ!$B$39:$B$782,N$119)+'СЕТ СН'!$I$11+СВЦЭМ!$D$10+'СЕТ СН'!$I$6-'СЕТ СН'!$I$23</f>
        <v>2386.953919</v>
      </c>
      <c r="O147" s="36">
        <f>SUMIFS(СВЦЭМ!$D$39:$D$782,СВЦЭМ!$A$39:$A$782,$A147,СВЦЭМ!$B$39:$B$782,O$119)+'СЕТ СН'!$I$11+СВЦЭМ!$D$10+'СЕТ СН'!$I$6-'СЕТ СН'!$I$23</f>
        <v>2392.9100091600003</v>
      </c>
      <c r="P147" s="36">
        <f>SUMIFS(СВЦЭМ!$D$39:$D$782,СВЦЭМ!$A$39:$A$782,$A147,СВЦЭМ!$B$39:$B$782,P$119)+'СЕТ СН'!$I$11+СВЦЭМ!$D$10+'СЕТ СН'!$I$6-'СЕТ СН'!$I$23</f>
        <v>2479.8523766200001</v>
      </c>
      <c r="Q147" s="36">
        <f>SUMIFS(СВЦЭМ!$D$39:$D$782,СВЦЭМ!$A$39:$A$782,$A147,СВЦЭМ!$B$39:$B$782,Q$119)+'СЕТ СН'!$I$11+СВЦЭМ!$D$10+'СЕТ СН'!$I$6-'СЕТ СН'!$I$23</f>
        <v>2488.4143366200001</v>
      </c>
      <c r="R147" s="36">
        <f>SUMIFS(СВЦЭМ!$D$39:$D$782,СВЦЭМ!$A$39:$A$782,$A147,СВЦЭМ!$B$39:$B$782,R$119)+'СЕТ СН'!$I$11+СВЦЭМ!$D$10+'СЕТ СН'!$I$6-'СЕТ СН'!$I$23</f>
        <v>2512.1947103100001</v>
      </c>
      <c r="S147" s="36">
        <f>SUMIFS(СВЦЭМ!$D$39:$D$782,СВЦЭМ!$A$39:$A$782,$A147,СВЦЭМ!$B$39:$B$782,S$119)+'СЕТ СН'!$I$11+СВЦЭМ!$D$10+'СЕТ СН'!$I$6-'СЕТ СН'!$I$23</f>
        <v>2485.8793521400003</v>
      </c>
      <c r="T147" s="36">
        <f>SUMIFS(СВЦЭМ!$D$39:$D$782,СВЦЭМ!$A$39:$A$782,$A147,СВЦЭМ!$B$39:$B$782,T$119)+'СЕТ СН'!$I$11+СВЦЭМ!$D$10+'СЕТ СН'!$I$6-'СЕТ СН'!$I$23</f>
        <v>2498.7116525700003</v>
      </c>
      <c r="U147" s="36">
        <f>SUMIFS(СВЦЭМ!$D$39:$D$782,СВЦЭМ!$A$39:$A$782,$A147,СВЦЭМ!$B$39:$B$782,U$119)+'СЕТ СН'!$I$11+СВЦЭМ!$D$10+'СЕТ СН'!$I$6-'СЕТ СН'!$I$23</f>
        <v>2442.43123539</v>
      </c>
      <c r="V147" s="36">
        <f>SUMIFS(СВЦЭМ!$D$39:$D$782,СВЦЭМ!$A$39:$A$782,$A147,СВЦЭМ!$B$39:$B$782,V$119)+'СЕТ СН'!$I$11+СВЦЭМ!$D$10+'СЕТ СН'!$I$6-'СЕТ СН'!$I$23</f>
        <v>2418.6542441199999</v>
      </c>
      <c r="W147" s="36">
        <f>SUMIFS(СВЦЭМ!$D$39:$D$782,СВЦЭМ!$A$39:$A$782,$A147,СВЦЭМ!$B$39:$B$782,W$119)+'СЕТ СН'!$I$11+СВЦЭМ!$D$10+'СЕТ СН'!$I$6-'СЕТ СН'!$I$23</f>
        <v>2381.1024299000001</v>
      </c>
      <c r="X147" s="36">
        <f>SUMIFS(СВЦЭМ!$D$39:$D$782,СВЦЭМ!$A$39:$A$782,$A147,СВЦЭМ!$B$39:$B$782,X$119)+'СЕТ СН'!$I$11+СВЦЭМ!$D$10+'СЕТ СН'!$I$6-'СЕТ СН'!$I$23</f>
        <v>2410.4876537099999</v>
      </c>
      <c r="Y147" s="36">
        <f>SUMIFS(СВЦЭМ!$D$39:$D$782,СВЦЭМ!$A$39:$A$782,$A147,СВЦЭМ!$B$39:$B$782,Y$119)+'СЕТ СН'!$I$11+СВЦЭМ!$D$10+'СЕТ СН'!$I$6-'СЕТ СН'!$I$23</f>
        <v>2421.1379458400002</v>
      </c>
    </row>
    <row r="148" spans="1:27" ht="15.75" x14ac:dyDescent="0.2">
      <c r="A148" s="35">
        <f t="shared" si="3"/>
        <v>45441</v>
      </c>
      <c r="B148" s="36">
        <f>SUMIFS(СВЦЭМ!$D$39:$D$782,СВЦЭМ!$A$39:$A$782,$A148,СВЦЭМ!$B$39:$B$782,B$119)+'СЕТ СН'!$I$11+СВЦЭМ!$D$10+'СЕТ СН'!$I$6-'СЕТ СН'!$I$23</f>
        <v>2593.9458910399999</v>
      </c>
      <c r="C148" s="36">
        <f>SUMIFS(СВЦЭМ!$D$39:$D$782,СВЦЭМ!$A$39:$A$782,$A148,СВЦЭМ!$B$39:$B$782,C$119)+'СЕТ СН'!$I$11+СВЦЭМ!$D$10+'СЕТ СН'!$I$6-'СЕТ СН'!$I$23</f>
        <v>2644.1208503799999</v>
      </c>
      <c r="D148" s="36">
        <f>SUMIFS(СВЦЭМ!$D$39:$D$782,СВЦЭМ!$A$39:$A$782,$A148,СВЦЭМ!$B$39:$B$782,D$119)+'СЕТ СН'!$I$11+СВЦЭМ!$D$10+'СЕТ СН'!$I$6-'СЕТ СН'!$I$23</f>
        <v>2719.7042443800001</v>
      </c>
      <c r="E148" s="36">
        <f>SUMIFS(СВЦЭМ!$D$39:$D$782,СВЦЭМ!$A$39:$A$782,$A148,СВЦЭМ!$B$39:$B$782,E$119)+'СЕТ СН'!$I$11+СВЦЭМ!$D$10+'СЕТ СН'!$I$6-'СЕТ СН'!$I$23</f>
        <v>2722.7628060500001</v>
      </c>
      <c r="F148" s="36">
        <f>SUMIFS(СВЦЭМ!$D$39:$D$782,СВЦЭМ!$A$39:$A$782,$A148,СВЦЭМ!$B$39:$B$782,F$119)+'СЕТ СН'!$I$11+СВЦЭМ!$D$10+'СЕТ СН'!$I$6-'СЕТ СН'!$I$23</f>
        <v>2725.8257200500002</v>
      </c>
      <c r="G148" s="36">
        <f>SUMIFS(СВЦЭМ!$D$39:$D$782,СВЦЭМ!$A$39:$A$782,$A148,СВЦЭМ!$B$39:$B$782,G$119)+'СЕТ СН'!$I$11+СВЦЭМ!$D$10+'СЕТ СН'!$I$6-'СЕТ СН'!$I$23</f>
        <v>2717.2270935300003</v>
      </c>
      <c r="H148" s="36">
        <f>SUMIFS(СВЦЭМ!$D$39:$D$782,СВЦЭМ!$A$39:$A$782,$A148,СВЦЭМ!$B$39:$B$782,H$119)+'СЕТ СН'!$I$11+СВЦЭМ!$D$10+'СЕТ СН'!$I$6-'СЕТ СН'!$I$23</f>
        <v>2639.01507128</v>
      </c>
      <c r="I148" s="36">
        <f>SUMIFS(СВЦЭМ!$D$39:$D$782,СВЦЭМ!$A$39:$A$782,$A148,СВЦЭМ!$B$39:$B$782,I$119)+'СЕТ СН'!$I$11+СВЦЭМ!$D$10+'СЕТ СН'!$I$6-'СЕТ СН'!$I$23</f>
        <v>2555.6250022499999</v>
      </c>
      <c r="J148" s="36">
        <f>SUMIFS(СВЦЭМ!$D$39:$D$782,СВЦЭМ!$A$39:$A$782,$A148,СВЦЭМ!$B$39:$B$782,J$119)+'СЕТ СН'!$I$11+СВЦЭМ!$D$10+'СЕТ СН'!$I$6-'СЕТ СН'!$I$23</f>
        <v>2464.0299387699997</v>
      </c>
      <c r="K148" s="36">
        <f>SUMIFS(СВЦЭМ!$D$39:$D$782,СВЦЭМ!$A$39:$A$782,$A148,СВЦЭМ!$B$39:$B$782,K$119)+'СЕТ СН'!$I$11+СВЦЭМ!$D$10+'СЕТ СН'!$I$6-'СЕТ СН'!$I$23</f>
        <v>2444.42987584</v>
      </c>
      <c r="L148" s="36">
        <f>SUMIFS(СВЦЭМ!$D$39:$D$782,СВЦЭМ!$A$39:$A$782,$A148,СВЦЭМ!$B$39:$B$782,L$119)+'СЕТ СН'!$I$11+СВЦЭМ!$D$10+'СЕТ СН'!$I$6-'СЕТ СН'!$I$23</f>
        <v>2406.5660526900001</v>
      </c>
      <c r="M148" s="36">
        <f>SUMIFS(СВЦЭМ!$D$39:$D$782,СВЦЭМ!$A$39:$A$782,$A148,СВЦЭМ!$B$39:$B$782,M$119)+'СЕТ СН'!$I$11+СВЦЭМ!$D$10+'СЕТ СН'!$I$6-'СЕТ СН'!$I$23</f>
        <v>2422.0819058900001</v>
      </c>
      <c r="N148" s="36">
        <f>SUMIFS(СВЦЭМ!$D$39:$D$782,СВЦЭМ!$A$39:$A$782,$A148,СВЦЭМ!$B$39:$B$782,N$119)+'СЕТ СН'!$I$11+СВЦЭМ!$D$10+'СЕТ СН'!$I$6-'СЕТ СН'!$I$23</f>
        <v>2444.9455415000002</v>
      </c>
      <c r="O148" s="36">
        <f>SUMIFS(СВЦЭМ!$D$39:$D$782,СВЦЭМ!$A$39:$A$782,$A148,СВЦЭМ!$B$39:$B$782,O$119)+'СЕТ СН'!$I$11+СВЦЭМ!$D$10+'СЕТ СН'!$I$6-'СЕТ СН'!$I$23</f>
        <v>2432.2996339599999</v>
      </c>
      <c r="P148" s="36">
        <f>SUMIFS(СВЦЭМ!$D$39:$D$782,СВЦЭМ!$A$39:$A$782,$A148,СВЦЭМ!$B$39:$B$782,P$119)+'СЕТ СН'!$I$11+СВЦЭМ!$D$10+'СЕТ СН'!$I$6-'СЕТ СН'!$I$23</f>
        <v>2437.9498701699999</v>
      </c>
      <c r="Q148" s="36">
        <f>SUMIFS(СВЦЭМ!$D$39:$D$782,СВЦЭМ!$A$39:$A$782,$A148,СВЦЭМ!$B$39:$B$782,Q$119)+'СЕТ СН'!$I$11+СВЦЭМ!$D$10+'СЕТ СН'!$I$6-'СЕТ СН'!$I$23</f>
        <v>2443.66232636</v>
      </c>
      <c r="R148" s="36">
        <f>SUMIFS(СВЦЭМ!$D$39:$D$782,СВЦЭМ!$A$39:$A$782,$A148,СВЦЭМ!$B$39:$B$782,R$119)+'СЕТ СН'!$I$11+СВЦЭМ!$D$10+'СЕТ СН'!$I$6-'СЕТ СН'!$I$23</f>
        <v>2443.6326317900002</v>
      </c>
      <c r="S148" s="36">
        <f>SUMIFS(СВЦЭМ!$D$39:$D$782,СВЦЭМ!$A$39:$A$782,$A148,СВЦЭМ!$B$39:$B$782,S$119)+'СЕТ СН'!$I$11+СВЦЭМ!$D$10+'СЕТ СН'!$I$6-'СЕТ СН'!$I$23</f>
        <v>2442.4810485099997</v>
      </c>
      <c r="T148" s="36">
        <f>SUMIFS(СВЦЭМ!$D$39:$D$782,СВЦЭМ!$A$39:$A$782,$A148,СВЦЭМ!$B$39:$B$782,T$119)+'СЕТ СН'!$I$11+СВЦЭМ!$D$10+'СЕТ СН'!$I$6-'СЕТ СН'!$I$23</f>
        <v>2435.6686561699998</v>
      </c>
      <c r="U148" s="36">
        <f>SUMIFS(СВЦЭМ!$D$39:$D$782,СВЦЭМ!$A$39:$A$782,$A148,СВЦЭМ!$B$39:$B$782,U$119)+'СЕТ СН'!$I$11+СВЦЭМ!$D$10+'СЕТ СН'!$I$6-'СЕТ СН'!$I$23</f>
        <v>2425.4624361699998</v>
      </c>
      <c r="V148" s="36">
        <f>SUMIFS(СВЦЭМ!$D$39:$D$782,СВЦЭМ!$A$39:$A$782,$A148,СВЦЭМ!$B$39:$B$782,V$119)+'СЕТ СН'!$I$11+СВЦЭМ!$D$10+'СЕТ СН'!$I$6-'СЕТ СН'!$I$23</f>
        <v>2432.3560591300002</v>
      </c>
      <c r="W148" s="36">
        <f>SUMIFS(СВЦЭМ!$D$39:$D$782,СВЦЭМ!$A$39:$A$782,$A148,СВЦЭМ!$B$39:$B$782,W$119)+'СЕТ СН'!$I$11+СВЦЭМ!$D$10+'СЕТ СН'!$I$6-'СЕТ СН'!$I$23</f>
        <v>2418.3584022200002</v>
      </c>
      <c r="X148" s="36">
        <f>SUMIFS(СВЦЭМ!$D$39:$D$782,СВЦЭМ!$A$39:$A$782,$A148,СВЦЭМ!$B$39:$B$782,X$119)+'СЕТ СН'!$I$11+СВЦЭМ!$D$10+'СЕТ СН'!$I$6-'СЕТ СН'!$I$23</f>
        <v>2450.85122546</v>
      </c>
      <c r="Y148" s="36">
        <f>SUMIFS(СВЦЭМ!$D$39:$D$782,СВЦЭМ!$A$39:$A$782,$A148,СВЦЭМ!$B$39:$B$782,Y$119)+'СЕТ СН'!$I$11+СВЦЭМ!$D$10+'СЕТ СН'!$I$6-'СЕТ СН'!$I$23</f>
        <v>2505.2257747499998</v>
      </c>
    </row>
    <row r="149" spans="1:27" ht="15.75" x14ac:dyDescent="0.2">
      <c r="A149" s="35">
        <f t="shared" si="3"/>
        <v>45442</v>
      </c>
      <c r="B149" s="36">
        <f>SUMIFS(СВЦЭМ!$D$39:$D$782,СВЦЭМ!$A$39:$A$782,$A149,СВЦЭМ!$B$39:$B$782,B$119)+'СЕТ СН'!$I$11+СВЦЭМ!$D$10+'СЕТ СН'!$I$6-'СЕТ СН'!$I$23</f>
        <v>2468.7335290299998</v>
      </c>
      <c r="C149" s="36">
        <f>SUMIFS(СВЦЭМ!$D$39:$D$782,СВЦЭМ!$A$39:$A$782,$A149,СВЦЭМ!$B$39:$B$782,C$119)+'СЕТ СН'!$I$11+СВЦЭМ!$D$10+'СЕТ СН'!$I$6-'СЕТ СН'!$I$23</f>
        <v>2547.3343989300001</v>
      </c>
      <c r="D149" s="36">
        <f>SUMIFS(СВЦЭМ!$D$39:$D$782,СВЦЭМ!$A$39:$A$782,$A149,СВЦЭМ!$B$39:$B$782,D$119)+'СЕТ СН'!$I$11+СВЦЭМ!$D$10+'СЕТ СН'!$I$6-'СЕТ СН'!$I$23</f>
        <v>2609.31035724</v>
      </c>
      <c r="E149" s="36">
        <f>SUMIFS(СВЦЭМ!$D$39:$D$782,СВЦЭМ!$A$39:$A$782,$A149,СВЦЭМ!$B$39:$B$782,E$119)+'СЕТ СН'!$I$11+СВЦЭМ!$D$10+'СЕТ СН'!$I$6-'СЕТ СН'!$I$23</f>
        <v>2610.4760508099998</v>
      </c>
      <c r="F149" s="36">
        <f>SUMIFS(СВЦЭМ!$D$39:$D$782,СВЦЭМ!$A$39:$A$782,$A149,СВЦЭМ!$B$39:$B$782,F$119)+'СЕТ СН'!$I$11+СВЦЭМ!$D$10+'СЕТ СН'!$I$6-'СЕТ СН'!$I$23</f>
        <v>2614.3844900700001</v>
      </c>
      <c r="G149" s="36">
        <f>SUMIFS(СВЦЭМ!$D$39:$D$782,СВЦЭМ!$A$39:$A$782,$A149,СВЦЭМ!$B$39:$B$782,G$119)+'СЕТ СН'!$I$11+СВЦЭМ!$D$10+'СЕТ СН'!$I$6-'СЕТ СН'!$I$23</f>
        <v>2617.78139435</v>
      </c>
      <c r="H149" s="36">
        <f>SUMIFS(СВЦЭМ!$D$39:$D$782,СВЦЭМ!$A$39:$A$782,$A149,СВЦЭМ!$B$39:$B$782,H$119)+'СЕТ СН'!$I$11+СВЦЭМ!$D$10+'СЕТ СН'!$I$6-'СЕТ СН'!$I$23</f>
        <v>2560.1164632700002</v>
      </c>
      <c r="I149" s="36">
        <f>SUMIFS(СВЦЭМ!$D$39:$D$782,СВЦЭМ!$A$39:$A$782,$A149,СВЦЭМ!$B$39:$B$782,I$119)+'СЕТ СН'!$I$11+СВЦЭМ!$D$10+'СЕТ СН'!$I$6-'СЕТ СН'!$I$23</f>
        <v>2505.4477613399999</v>
      </c>
      <c r="J149" s="36">
        <f>SUMIFS(СВЦЭМ!$D$39:$D$782,СВЦЭМ!$A$39:$A$782,$A149,СВЦЭМ!$B$39:$B$782,J$119)+'СЕТ СН'!$I$11+СВЦЭМ!$D$10+'СЕТ СН'!$I$6-'СЕТ СН'!$I$23</f>
        <v>2416.4614534000002</v>
      </c>
      <c r="K149" s="36">
        <f>SUMIFS(СВЦЭМ!$D$39:$D$782,СВЦЭМ!$A$39:$A$782,$A149,СВЦЭМ!$B$39:$B$782,K$119)+'СЕТ СН'!$I$11+СВЦЭМ!$D$10+'СЕТ СН'!$I$6-'СЕТ СН'!$I$23</f>
        <v>2383.0630568400002</v>
      </c>
      <c r="L149" s="36">
        <f>SUMIFS(СВЦЭМ!$D$39:$D$782,СВЦЭМ!$A$39:$A$782,$A149,СВЦЭМ!$B$39:$B$782,L$119)+'СЕТ СН'!$I$11+СВЦЭМ!$D$10+'СЕТ СН'!$I$6-'СЕТ СН'!$I$23</f>
        <v>2372.7537105800002</v>
      </c>
      <c r="M149" s="36">
        <f>SUMIFS(СВЦЭМ!$D$39:$D$782,СВЦЭМ!$A$39:$A$782,$A149,СВЦЭМ!$B$39:$B$782,M$119)+'СЕТ СН'!$I$11+СВЦЭМ!$D$10+'СЕТ СН'!$I$6-'СЕТ СН'!$I$23</f>
        <v>2374.4369368799998</v>
      </c>
      <c r="N149" s="36">
        <f>SUMIFS(СВЦЭМ!$D$39:$D$782,СВЦЭМ!$A$39:$A$782,$A149,СВЦЭМ!$B$39:$B$782,N$119)+'СЕТ СН'!$I$11+СВЦЭМ!$D$10+'СЕТ СН'!$I$6-'СЕТ СН'!$I$23</f>
        <v>2398.06931824</v>
      </c>
      <c r="O149" s="36">
        <f>SUMIFS(СВЦЭМ!$D$39:$D$782,СВЦЭМ!$A$39:$A$782,$A149,СВЦЭМ!$B$39:$B$782,O$119)+'СЕТ СН'!$I$11+СВЦЭМ!$D$10+'СЕТ СН'!$I$6-'СЕТ СН'!$I$23</f>
        <v>2410.6074420899999</v>
      </c>
      <c r="P149" s="36">
        <f>SUMIFS(СВЦЭМ!$D$39:$D$782,СВЦЭМ!$A$39:$A$782,$A149,СВЦЭМ!$B$39:$B$782,P$119)+'СЕТ СН'!$I$11+СВЦЭМ!$D$10+'СЕТ СН'!$I$6-'СЕТ СН'!$I$23</f>
        <v>2418.7764342999999</v>
      </c>
      <c r="Q149" s="36">
        <f>SUMIFS(СВЦЭМ!$D$39:$D$782,СВЦЭМ!$A$39:$A$782,$A149,СВЦЭМ!$B$39:$B$782,Q$119)+'СЕТ СН'!$I$11+СВЦЭМ!$D$10+'СЕТ СН'!$I$6-'СЕТ СН'!$I$23</f>
        <v>2431.36265796</v>
      </c>
      <c r="R149" s="36">
        <f>SUMIFS(СВЦЭМ!$D$39:$D$782,СВЦЭМ!$A$39:$A$782,$A149,СВЦЭМ!$B$39:$B$782,R$119)+'СЕТ СН'!$I$11+СВЦЭМ!$D$10+'СЕТ СН'!$I$6-'СЕТ СН'!$I$23</f>
        <v>2430.1639014700004</v>
      </c>
      <c r="S149" s="36">
        <f>SUMIFS(СВЦЭМ!$D$39:$D$782,СВЦЭМ!$A$39:$A$782,$A149,СВЦЭМ!$B$39:$B$782,S$119)+'СЕТ СН'!$I$11+СВЦЭМ!$D$10+'СЕТ СН'!$I$6-'СЕТ СН'!$I$23</f>
        <v>2410.1163825499998</v>
      </c>
      <c r="T149" s="36">
        <f>SUMIFS(СВЦЭМ!$D$39:$D$782,СВЦЭМ!$A$39:$A$782,$A149,СВЦЭМ!$B$39:$B$782,T$119)+'СЕТ СН'!$I$11+СВЦЭМ!$D$10+'СЕТ СН'!$I$6-'СЕТ СН'!$I$23</f>
        <v>2387.1177598599998</v>
      </c>
      <c r="U149" s="36">
        <f>SUMIFS(СВЦЭМ!$D$39:$D$782,СВЦЭМ!$A$39:$A$782,$A149,СВЦЭМ!$B$39:$B$782,U$119)+'СЕТ СН'!$I$11+СВЦЭМ!$D$10+'СЕТ СН'!$I$6-'СЕТ СН'!$I$23</f>
        <v>2387.0767726900003</v>
      </c>
      <c r="V149" s="36">
        <f>SUMIFS(СВЦЭМ!$D$39:$D$782,СВЦЭМ!$A$39:$A$782,$A149,СВЦЭМ!$B$39:$B$782,V$119)+'СЕТ СН'!$I$11+СВЦЭМ!$D$10+'СЕТ СН'!$I$6-'СЕТ СН'!$I$23</f>
        <v>2399.6281888200001</v>
      </c>
      <c r="W149" s="36">
        <f>SUMIFS(СВЦЭМ!$D$39:$D$782,СВЦЭМ!$A$39:$A$782,$A149,СВЦЭМ!$B$39:$B$782,W$119)+'СЕТ СН'!$I$11+СВЦЭМ!$D$10+'СЕТ СН'!$I$6-'СЕТ СН'!$I$23</f>
        <v>2368.33508411</v>
      </c>
      <c r="X149" s="36">
        <f>SUMIFS(СВЦЭМ!$D$39:$D$782,СВЦЭМ!$A$39:$A$782,$A149,СВЦЭМ!$B$39:$B$782,X$119)+'СЕТ СН'!$I$11+СВЦЭМ!$D$10+'СЕТ СН'!$I$6-'СЕТ СН'!$I$23</f>
        <v>2403.1325216499999</v>
      </c>
      <c r="Y149" s="36">
        <f>SUMIFS(СВЦЭМ!$D$39:$D$782,СВЦЭМ!$A$39:$A$782,$A149,СВЦЭМ!$B$39:$B$782,Y$119)+'СЕТ СН'!$I$11+СВЦЭМ!$D$10+'СЕТ СН'!$I$6-'СЕТ СН'!$I$23</f>
        <v>2480.6637097299999</v>
      </c>
    </row>
    <row r="150" spans="1:27" ht="15.75" x14ac:dyDescent="0.2">
      <c r="A150" s="35">
        <f t="shared" si="3"/>
        <v>45443</v>
      </c>
      <c r="B150" s="36">
        <f>SUMIFS(СВЦЭМ!$D$39:$D$782,СВЦЭМ!$A$39:$A$782,$A150,СВЦЭМ!$B$39:$B$782,B$119)+'СЕТ СН'!$I$11+СВЦЭМ!$D$10+'СЕТ СН'!$I$6-'СЕТ СН'!$I$23</f>
        <v>2469.5951282699998</v>
      </c>
      <c r="C150" s="36">
        <f>SUMIFS(СВЦЭМ!$D$39:$D$782,СВЦЭМ!$A$39:$A$782,$A150,СВЦЭМ!$B$39:$B$782,C$119)+'СЕТ СН'!$I$11+СВЦЭМ!$D$10+'СЕТ СН'!$I$6-'СЕТ СН'!$I$23</f>
        <v>2541.5333473199998</v>
      </c>
      <c r="D150" s="36">
        <f>SUMIFS(СВЦЭМ!$D$39:$D$782,СВЦЭМ!$A$39:$A$782,$A150,СВЦЭМ!$B$39:$B$782,D$119)+'СЕТ СН'!$I$11+СВЦЭМ!$D$10+'СЕТ СН'!$I$6-'СЕТ СН'!$I$23</f>
        <v>2577.6086245400002</v>
      </c>
      <c r="E150" s="36">
        <f>SUMIFS(СВЦЭМ!$D$39:$D$782,СВЦЭМ!$A$39:$A$782,$A150,СВЦЭМ!$B$39:$B$782,E$119)+'СЕТ СН'!$I$11+СВЦЭМ!$D$10+'СЕТ СН'!$I$6-'СЕТ СН'!$I$23</f>
        <v>2615.62927773</v>
      </c>
      <c r="F150" s="36">
        <f>SUMIFS(СВЦЭМ!$D$39:$D$782,СВЦЭМ!$A$39:$A$782,$A150,СВЦЭМ!$B$39:$B$782,F$119)+'СЕТ СН'!$I$11+СВЦЭМ!$D$10+'СЕТ СН'!$I$6-'СЕТ СН'!$I$23</f>
        <v>2637.6917727300001</v>
      </c>
      <c r="G150" s="36">
        <f>SUMIFS(СВЦЭМ!$D$39:$D$782,СВЦЭМ!$A$39:$A$782,$A150,СВЦЭМ!$B$39:$B$782,G$119)+'СЕТ СН'!$I$11+СВЦЭМ!$D$10+'СЕТ СН'!$I$6-'СЕТ СН'!$I$23</f>
        <v>2617.8835379500001</v>
      </c>
      <c r="H150" s="36">
        <f>SUMIFS(СВЦЭМ!$D$39:$D$782,СВЦЭМ!$A$39:$A$782,$A150,СВЦЭМ!$B$39:$B$782,H$119)+'СЕТ СН'!$I$11+СВЦЭМ!$D$10+'СЕТ СН'!$I$6-'СЕТ СН'!$I$23</f>
        <v>2538.8881686</v>
      </c>
      <c r="I150" s="36">
        <f>SUMIFS(СВЦЭМ!$D$39:$D$782,СВЦЭМ!$A$39:$A$782,$A150,СВЦЭМ!$B$39:$B$782,I$119)+'СЕТ СН'!$I$11+СВЦЭМ!$D$10+'СЕТ СН'!$I$6-'СЕТ СН'!$I$23</f>
        <v>2519.42296442</v>
      </c>
      <c r="J150" s="36">
        <f>SUMIFS(СВЦЭМ!$D$39:$D$782,СВЦЭМ!$A$39:$A$782,$A150,СВЦЭМ!$B$39:$B$782,J$119)+'СЕТ СН'!$I$11+СВЦЭМ!$D$10+'СЕТ СН'!$I$6-'СЕТ СН'!$I$23</f>
        <v>2461.8298078899998</v>
      </c>
      <c r="K150" s="36">
        <f>SUMIFS(СВЦЭМ!$D$39:$D$782,СВЦЭМ!$A$39:$A$782,$A150,СВЦЭМ!$B$39:$B$782,K$119)+'СЕТ СН'!$I$11+СВЦЭМ!$D$10+'СЕТ СН'!$I$6-'СЕТ СН'!$I$23</f>
        <v>2466.3023464600001</v>
      </c>
      <c r="L150" s="36">
        <f>SUMIFS(СВЦЭМ!$D$39:$D$782,СВЦЭМ!$A$39:$A$782,$A150,СВЦЭМ!$B$39:$B$782,L$119)+'СЕТ СН'!$I$11+СВЦЭМ!$D$10+'СЕТ СН'!$I$6-'СЕТ СН'!$I$23</f>
        <v>2439.42492352</v>
      </c>
      <c r="M150" s="36">
        <f>SUMIFS(СВЦЭМ!$D$39:$D$782,СВЦЭМ!$A$39:$A$782,$A150,СВЦЭМ!$B$39:$B$782,M$119)+'СЕТ СН'!$I$11+СВЦЭМ!$D$10+'СЕТ СН'!$I$6-'СЕТ СН'!$I$23</f>
        <v>2435.0600703700002</v>
      </c>
      <c r="N150" s="36">
        <f>SUMIFS(СВЦЭМ!$D$39:$D$782,СВЦЭМ!$A$39:$A$782,$A150,СВЦЭМ!$B$39:$B$782,N$119)+'СЕТ СН'!$I$11+СВЦЭМ!$D$10+'СЕТ СН'!$I$6-'СЕТ СН'!$I$23</f>
        <v>2454.3094098399997</v>
      </c>
      <c r="O150" s="36">
        <f>SUMIFS(СВЦЭМ!$D$39:$D$782,СВЦЭМ!$A$39:$A$782,$A150,СВЦЭМ!$B$39:$B$782,O$119)+'СЕТ СН'!$I$11+СВЦЭМ!$D$10+'СЕТ СН'!$I$6-'СЕТ СН'!$I$23</f>
        <v>2441.62549197</v>
      </c>
      <c r="P150" s="36">
        <f>SUMIFS(СВЦЭМ!$D$39:$D$782,СВЦЭМ!$A$39:$A$782,$A150,СВЦЭМ!$B$39:$B$782,P$119)+'СЕТ СН'!$I$11+СВЦЭМ!$D$10+'СЕТ СН'!$I$6-'СЕТ СН'!$I$23</f>
        <v>2445.2513525200002</v>
      </c>
      <c r="Q150" s="36">
        <f>SUMIFS(СВЦЭМ!$D$39:$D$782,СВЦЭМ!$A$39:$A$782,$A150,СВЦЭМ!$B$39:$B$782,Q$119)+'СЕТ СН'!$I$11+СВЦЭМ!$D$10+'СЕТ СН'!$I$6-'СЕТ СН'!$I$23</f>
        <v>2461.10630167</v>
      </c>
      <c r="R150" s="36">
        <f>SUMIFS(СВЦЭМ!$D$39:$D$782,СВЦЭМ!$A$39:$A$782,$A150,СВЦЭМ!$B$39:$B$782,R$119)+'СЕТ СН'!$I$11+СВЦЭМ!$D$10+'СЕТ СН'!$I$6-'СЕТ СН'!$I$23</f>
        <v>2461.5954674700001</v>
      </c>
      <c r="S150" s="36">
        <f>SUMIFS(СВЦЭМ!$D$39:$D$782,СВЦЭМ!$A$39:$A$782,$A150,СВЦЭМ!$B$39:$B$782,S$119)+'СЕТ СН'!$I$11+СВЦЭМ!$D$10+'СЕТ СН'!$I$6-'СЕТ СН'!$I$23</f>
        <v>2439.6890556099997</v>
      </c>
      <c r="T150" s="36">
        <f>SUMIFS(СВЦЭМ!$D$39:$D$782,СВЦЭМ!$A$39:$A$782,$A150,СВЦЭМ!$B$39:$B$782,T$119)+'СЕТ СН'!$I$11+СВЦЭМ!$D$10+'СЕТ СН'!$I$6-'СЕТ СН'!$I$23</f>
        <v>2397.9890352900002</v>
      </c>
      <c r="U150" s="36">
        <f>SUMIFS(СВЦЭМ!$D$39:$D$782,СВЦЭМ!$A$39:$A$782,$A150,СВЦЭМ!$B$39:$B$782,U$119)+'СЕТ СН'!$I$11+СВЦЭМ!$D$10+'СЕТ СН'!$I$6-'СЕТ СН'!$I$23</f>
        <v>2393.50548815</v>
      </c>
      <c r="V150" s="36">
        <f>SUMIFS(СВЦЭМ!$D$39:$D$782,СВЦЭМ!$A$39:$A$782,$A150,СВЦЭМ!$B$39:$B$782,V$119)+'СЕТ СН'!$I$11+СВЦЭМ!$D$10+'СЕТ СН'!$I$6-'СЕТ СН'!$I$23</f>
        <v>2404.5957429</v>
      </c>
      <c r="W150" s="36">
        <f>SUMIFS(СВЦЭМ!$D$39:$D$782,СВЦЭМ!$A$39:$A$782,$A150,СВЦЭМ!$B$39:$B$782,W$119)+'СЕТ СН'!$I$11+СВЦЭМ!$D$10+'СЕТ СН'!$I$6-'СЕТ СН'!$I$23</f>
        <v>2382.5381890999997</v>
      </c>
      <c r="X150" s="36">
        <f>SUMIFS(СВЦЭМ!$D$39:$D$782,СВЦЭМ!$A$39:$A$782,$A150,СВЦЭМ!$B$39:$B$782,X$119)+'СЕТ СН'!$I$11+СВЦЭМ!$D$10+'СЕТ СН'!$I$6-'СЕТ СН'!$I$23</f>
        <v>2413.0110470600002</v>
      </c>
      <c r="Y150" s="36">
        <f>SUMIFS(СВЦЭМ!$D$39:$D$782,СВЦЭМ!$A$39:$A$782,$A150,СВЦЭМ!$B$39:$B$782,Y$119)+'СЕТ СН'!$I$11+СВЦЭМ!$D$10+'СЕТ СН'!$I$6-'СЕТ СН'!$I$23</f>
        <v>2422.3888478899999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01.05.2024</v>
      </c>
      <c r="B156" s="36">
        <f>SUMIFS(СВЦЭМ!$E$39:$E$782,СВЦЭМ!$A$39:$A$782,$A156,СВЦЭМ!$B$39:$B$782,B$155)+'СЕТ СН'!$F$12</f>
        <v>263.6963174</v>
      </c>
      <c r="C156" s="36">
        <f>SUMIFS(СВЦЭМ!$E$39:$E$782,СВЦЭМ!$A$39:$A$782,$A156,СВЦЭМ!$B$39:$B$782,C$155)+'СЕТ СН'!$F$12</f>
        <v>270.28595049</v>
      </c>
      <c r="D156" s="36">
        <f>SUMIFS(СВЦЭМ!$E$39:$E$782,СВЦЭМ!$A$39:$A$782,$A156,СВЦЭМ!$B$39:$B$782,D$155)+'СЕТ СН'!$F$12</f>
        <v>273.26789239999999</v>
      </c>
      <c r="E156" s="36">
        <f>SUMIFS(СВЦЭМ!$E$39:$E$782,СВЦЭМ!$A$39:$A$782,$A156,СВЦЭМ!$B$39:$B$782,E$155)+'СЕТ СН'!$F$12</f>
        <v>274.59005674000002</v>
      </c>
      <c r="F156" s="36">
        <f>SUMIFS(СВЦЭМ!$E$39:$E$782,СВЦЭМ!$A$39:$A$782,$A156,СВЦЭМ!$B$39:$B$782,F$155)+'СЕТ СН'!$F$12</f>
        <v>273.93474308999998</v>
      </c>
      <c r="G156" s="36">
        <f>SUMIFS(СВЦЭМ!$E$39:$E$782,СВЦЭМ!$A$39:$A$782,$A156,СВЦЭМ!$B$39:$B$782,G$155)+'СЕТ СН'!$F$12</f>
        <v>272.28800312999999</v>
      </c>
      <c r="H156" s="36">
        <f>SUMIFS(СВЦЭМ!$E$39:$E$782,СВЦЭМ!$A$39:$A$782,$A156,СВЦЭМ!$B$39:$B$782,H$155)+'СЕТ СН'!$F$12</f>
        <v>271.26020320999999</v>
      </c>
      <c r="I156" s="36">
        <f>SUMIFS(СВЦЭМ!$E$39:$E$782,СВЦЭМ!$A$39:$A$782,$A156,СВЦЭМ!$B$39:$B$782,I$155)+'СЕТ СН'!$F$12</f>
        <v>265.78247121999999</v>
      </c>
      <c r="J156" s="36">
        <f>SUMIFS(СВЦЭМ!$E$39:$E$782,СВЦЭМ!$A$39:$A$782,$A156,СВЦЭМ!$B$39:$B$782,J$155)+'СЕТ СН'!$F$12</f>
        <v>251.33954166000001</v>
      </c>
      <c r="K156" s="36">
        <f>SUMIFS(СВЦЭМ!$E$39:$E$782,СВЦЭМ!$A$39:$A$782,$A156,СВЦЭМ!$B$39:$B$782,K$155)+'СЕТ СН'!$F$12</f>
        <v>240.93310371000001</v>
      </c>
      <c r="L156" s="36">
        <f>SUMIFS(СВЦЭМ!$E$39:$E$782,СВЦЭМ!$A$39:$A$782,$A156,СВЦЭМ!$B$39:$B$782,L$155)+'СЕТ СН'!$F$12</f>
        <v>239.91830880000001</v>
      </c>
      <c r="M156" s="36">
        <f>SUMIFS(СВЦЭМ!$E$39:$E$782,СВЦЭМ!$A$39:$A$782,$A156,СВЦЭМ!$B$39:$B$782,M$155)+'СЕТ СН'!$F$12</f>
        <v>240.59660421000001</v>
      </c>
      <c r="N156" s="36">
        <f>SUMIFS(СВЦЭМ!$E$39:$E$782,СВЦЭМ!$A$39:$A$782,$A156,СВЦЭМ!$B$39:$B$782,N$155)+'СЕТ СН'!$F$12</f>
        <v>248.19068866000001</v>
      </c>
      <c r="O156" s="36">
        <f>SUMIFS(СВЦЭМ!$E$39:$E$782,СВЦЭМ!$A$39:$A$782,$A156,СВЦЭМ!$B$39:$B$782,O$155)+'СЕТ СН'!$F$12</f>
        <v>251.51358571</v>
      </c>
      <c r="P156" s="36">
        <f>SUMIFS(СВЦЭМ!$E$39:$E$782,СВЦЭМ!$A$39:$A$782,$A156,СВЦЭМ!$B$39:$B$782,P$155)+'СЕТ СН'!$F$12</f>
        <v>254.40879519000001</v>
      </c>
      <c r="Q156" s="36">
        <f>SUMIFS(СВЦЭМ!$E$39:$E$782,СВЦЭМ!$A$39:$A$782,$A156,СВЦЭМ!$B$39:$B$782,Q$155)+'СЕТ СН'!$F$12</f>
        <v>257.29731569</v>
      </c>
      <c r="R156" s="36">
        <f>SUMIFS(СВЦЭМ!$E$39:$E$782,СВЦЭМ!$A$39:$A$782,$A156,СВЦЭМ!$B$39:$B$782,R$155)+'СЕТ СН'!$F$12</f>
        <v>257.63293128999999</v>
      </c>
      <c r="S156" s="36">
        <f>SUMIFS(СВЦЭМ!$E$39:$E$782,СВЦЭМ!$A$39:$A$782,$A156,СВЦЭМ!$B$39:$B$782,S$155)+'СЕТ СН'!$F$12</f>
        <v>255.45158398999999</v>
      </c>
      <c r="T156" s="36">
        <f>SUMIFS(СВЦЭМ!$E$39:$E$782,СВЦЭМ!$A$39:$A$782,$A156,СВЦЭМ!$B$39:$B$782,T$155)+'СЕТ СН'!$F$12</f>
        <v>244.15277223000001</v>
      </c>
      <c r="U156" s="36">
        <f>SUMIFS(СВЦЭМ!$E$39:$E$782,СВЦЭМ!$A$39:$A$782,$A156,СВЦЭМ!$B$39:$B$782,U$155)+'СЕТ СН'!$F$12</f>
        <v>240.16761896</v>
      </c>
      <c r="V156" s="36">
        <f>SUMIFS(СВЦЭМ!$E$39:$E$782,СВЦЭМ!$A$39:$A$782,$A156,СВЦЭМ!$B$39:$B$782,V$155)+'СЕТ СН'!$F$12</f>
        <v>238.70247995</v>
      </c>
      <c r="W156" s="36">
        <f>SUMIFS(СВЦЭМ!$E$39:$E$782,СВЦЭМ!$A$39:$A$782,$A156,СВЦЭМ!$B$39:$B$782,W$155)+'СЕТ СН'!$F$12</f>
        <v>238.18096937999999</v>
      </c>
      <c r="X156" s="36">
        <f>SUMIFS(СВЦЭМ!$E$39:$E$782,СВЦЭМ!$A$39:$A$782,$A156,СВЦЭМ!$B$39:$B$782,X$155)+'СЕТ СН'!$F$12</f>
        <v>238.71884442000001</v>
      </c>
      <c r="Y156" s="36">
        <f>SUMIFS(СВЦЭМ!$E$39:$E$782,СВЦЭМ!$A$39:$A$782,$A156,СВЦЭМ!$B$39:$B$782,Y$155)+'СЕТ СН'!$F$12</f>
        <v>238.20623262000001</v>
      </c>
      <c r="AA156" s="45"/>
    </row>
    <row r="157" spans="1:27" ht="15.75" x14ac:dyDescent="0.2">
      <c r="A157" s="35">
        <f>A156+1</f>
        <v>45414</v>
      </c>
      <c r="B157" s="36">
        <f>SUMIFS(СВЦЭМ!$E$39:$E$782,СВЦЭМ!$A$39:$A$782,$A157,СВЦЭМ!$B$39:$B$782,B$155)+'СЕТ СН'!$F$12</f>
        <v>243.80356204</v>
      </c>
      <c r="C157" s="36">
        <f>SUMIFS(СВЦЭМ!$E$39:$E$782,СВЦЭМ!$A$39:$A$782,$A157,СВЦЭМ!$B$39:$B$782,C$155)+'СЕТ СН'!$F$12</f>
        <v>251.53306789999999</v>
      </c>
      <c r="D157" s="36">
        <f>SUMIFS(СВЦЭМ!$E$39:$E$782,СВЦЭМ!$A$39:$A$782,$A157,СВЦЭМ!$B$39:$B$782,D$155)+'СЕТ СН'!$F$12</f>
        <v>255.25368429</v>
      </c>
      <c r="E157" s="36">
        <f>SUMIFS(СВЦЭМ!$E$39:$E$782,СВЦЭМ!$A$39:$A$782,$A157,СВЦЭМ!$B$39:$B$782,E$155)+'СЕТ СН'!$F$12</f>
        <v>256.83707722999998</v>
      </c>
      <c r="F157" s="36">
        <f>SUMIFS(СВЦЭМ!$E$39:$E$782,СВЦЭМ!$A$39:$A$782,$A157,СВЦЭМ!$B$39:$B$782,F$155)+'СЕТ СН'!$F$12</f>
        <v>256.37065934999998</v>
      </c>
      <c r="G157" s="36">
        <f>SUMIFS(СВЦЭМ!$E$39:$E$782,СВЦЭМ!$A$39:$A$782,$A157,СВЦЭМ!$B$39:$B$782,G$155)+'СЕТ СН'!$F$12</f>
        <v>253.85851087</v>
      </c>
      <c r="H157" s="36">
        <f>SUMIFS(СВЦЭМ!$E$39:$E$782,СВЦЭМ!$A$39:$A$782,$A157,СВЦЭМ!$B$39:$B$782,H$155)+'СЕТ СН'!$F$12</f>
        <v>245.85900544</v>
      </c>
      <c r="I157" s="36">
        <f>SUMIFS(СВЦЭМ!$E$39:$E$782,СВЦЭМ!$A$39:$A$782,$A157,СВЦЭМ!$B$39:$B$782,I$155)+'СЕТ СН'!$F$12</f>
        <v>234.94846519000001</v>
      </c>
      <c r="J157" s="36">
        <f>SUMIFS(СВЦЭМ!$E$39:$E$782,СВЦЭМ!$A$39:$A$782,$A157,СВЦЭМ!$B$39:$B$782,J$155)+'СЕТ СН'!$F$12</f>
        <v>227.21075112</v>
      </c>
      <c r="K157" s="36">
        <f>SUMIFS(СВЦЭМ!$E$39:$E$782,СВЦЭМ!$A$39:$A$782,$A157,СВЦЭМ!$B$39:$B$782,K$155)+'СЕТ СН'!$F$12</f>
        <v>223.21769125</v>
      </c>
      <c r="L157" s="36">
        <f>SUMIFS(СВЦЭМ!$E$39:$E$782,СВЦЭМ!$A$39:$A$782,$A157,СВЦЭМ!$B$39:$B$782,L$155)+'СЕТ СН'!$F$12</f>
        <v>224.05634850999999</v>
      </c>
      <c r="M157" s="36">
        <f>SUMIFS(СВЦЭМ!$E$39:$E$782,СВЦЭМ!$A$39:$A$782,$A157,СВЦЭМ!$B$39:$B$782,M$155)+'СЕТ СН'!$F$12</f>
        <v>226.94876568000001</v>
      </c>
      <c r="N157" s="36">
        <f>SUMIFS(СВЦЭМ!$E$39:$E$782,СВЦЭМ!$A$39:$A$782,$A157,СВЦЭМ!$B$39:$B$782,N$155)+'СЕТ СН'!$F$12</f>
        <v>230.23394873999999</v>
      </c>
      <c r="O157" s="36">
        <f>SUMIFS(СВЦЭМ!$E$39:$E$782,СВЦЭМ!$A$39:$A$782,$A157,СВЦЭМ!$B$39:$B$782,O$155)+'СЕТ СН'!$F$12</f>
        <v>230.01588265000001</v>
      </c>
      <c r="P157" s="36">
        <f>SUMIFS(СВЦЭМ!$E$39:$E$782,СВЦЭМ!$A$39:$A$782,$A157,СВЦЭМ!$B$39:$B$782,P$155)+'СЕТ СН'!$F$12</f>
        <v>231.81685666000001</v>
      </c>
      <c r="Q157" s="36">
        <f>SUMIFS(СВЦЭМ!$E$39:$E$782,СВЦЭМ!$A$39:$A$782,$A157,СВЦЭМ!$B$39:$B$782,Q$155)+'СЕТ СН'!$F$12</f>
        <v>234.83585721</v>
      </c>
      <c r="R157" s="36">
        <f>SUMIFS(СВЦЭМ!$E$39:$E$782,СВЦЭМ!$A$39:$A$782,$A157,СВЦЭМ!$B$39:$B$782,R$155)+'СЕТ СН'!$F$12</f>
        <v>235.39544119999999</v>
      </c>
      <c r="S157" s="36">
        <f>SUMIFS(СВЦЭМ!$E$39:$E$782,СВЦЭМ!$A$39:$A$782,$A157,СВЦЭМ!$B$39:$B$782,S$155)+'СЕТ СН'!$F$12</f>
        <v>235.36785019000001</v>
      </c>
      <c r="T157" s="36">
        <f>SUMIFS(СВЦЭМ!$E$39:$E$782,СВЦЭМ!$A$39:$A$782,$A157,СВЦЭМ!$B$39:$B$782,T$155)+'СЕТ СН'!$F$12</f>
        <v>231.36528634000001</v>
      </c>
      <c r="U157" s="36">
        <f>SUMIFS(СВЦЭМ!$E$39:$E$782,СВЦЭМ!$A$39:$A$782,$A157,СВЦЭМ!$B$39:$B$782,U$155)+'СЕТ СН'!$F$12</f>
        <v>227.07767737</v>
      </c>
      <c r="V157" s="36">
        <f>SUMIFS(СВЦЭМ!$E$39:$E$782,СВЦЭМ!$A$39:$A$782,$A157,СВЦЭМ!$B$39:$B$782,V$155)+'СЕТ СН'!$F$12</f>
        <v>219.91314247</v>
      </c>
      <c r="W157" s="36">
        <f>SUMIFS(СВЦЭМ!$E$39:$E$782,СВЦЭМ!$A$39:$A$782,$A157,СВЦЭМ!$B$39:$B$782,W$155)+'СЕТ СН'!$F$12</f>
        <v>219.3536551</v>
      </c>
      <c r="X157" s="36">
        <f>SUMIFS(СВЦЭМ!$E$39:$E$782,СВЦЭМ!$A$39:$A$782,$A157,СВЦЭМ!$B$39:$B$782,X$155)+'СЕТ СН'!$F$12</f>
        <v>227.28406228</v>
      </c>
      <c r="Y157" s="36">
        <f>SUMIFS(СВЦЭМ!$E$39:$E$782,СВЦЭМ!$A$39:$A$782,$A157,СВЦЭМ!$B$39:$B$782,Y$155)+'СЕТ СН'!$F$12</f>
        <v>247.82637102000001</v>
      </c>
    </row>
    <row r="158" spans="1:27" ht="15.75" x14ac:dyDescent="0.2">
      <c r="A158" s="35">
        <f t="shared" ref="A158:A186" si="4">A157+1</f>
        <v>45415</v>
      </c>
      <c r="B158" s="36">
        <f>SUMIFS(СВЦЭМ!$E$39:$E$782,СВЦЭМ!$A$39:$A$782,$A158,СВЦЭМ!$B$39:$B$782,B$155)+'СЕТ СН'!$F$12</f>
        <v>261.16464521</v>
      </c>
      <c r="C158" s="36">
        <f>SUMIFS(СВЦЭМ!$E$39:$E$782,СВЦЭМ!$A$39:$A$782,$A158,СВЦЭМ!$B$39:$B$782,C$155)+'СЕТ СН'!$F$12</f>
        <v>267.91438084999999</v>
      </c>
      <c r="D158" s="36">
        <f>SUMIFS(СВЦЭМ!$E$39:$E$782,СВЦЭМ!$A$39:$A$782,$A158,СВЦЭМ!$B$39:$B$782,D$155)+'СЕТ СН'!$F$12</f>
        <v>271.81132613</v>
      </c>
      <c r="E158" s="36">
        <f>SUMIFS(СВЦЭМ!$E$39:$E$782,СВЦЭМ!$A$39:$A$782,$A158,СВЦЭМ!$B$39:$B$782,E$155)+'СЕТ СН'!$F$12</f>
        <v>274.86056733999999</v>
      </c>
      <c r="F158" s="36">
        <f>SUMIFS(СВЦЭМ!$E$39:$E$782,СВЦЭМ!$A$39:$A$782,$A158,СВЦЭМ!$B$39:$B$782,F$155)+'СЕТ СН'!$F$12</f>
        <v>273.98115875000002</v>
      </c>
      <c r="G158" s="36">
        <f>SUMIFS(СВЦЭМ!$E$39:$E$782,СВЦЭМ!$A$39:$A$782,$A158,СВЦЭМ!$B$39:$B$782,G$155)+'СЕТ СН'!$F$12</f>
        <v>272.27175481</v>
      </c>
      <c r="H158" s="36">
        <f>SUMIFS(СВЦЭМ!$E$39:$E$782,СВЦЭМ!$A$39:$A$782,$A158,СВЦЭМ!$B$39:$B$782,H$155)+'СЕТ СН'!$F$12</f>
        <v>261.56994427000001</v>
      </c>
      <c r="I158" s="36">
        <f>SUMIFS(СВЦЭМ!$E$39:$E$782,СВЦЭМ!$A$39:$A$782,$A158,СВЦЭМ!$B$39:$B$782,I$155)+'СЕТ СН'!$F$12</f>
        <v>248.57821902000001</v>
      </c>
      <c r="J158" s="36">
        <f>SUMIFS(СВЦЭМ!$E$39:$E$782,СВЦЭМ!$A$39:$A$782,$A158,СВЦЭМ!$B$39:$B$782,J$155)+'СЕТ СН'!$F$12</f>
        <v>240.83126439</v>
      </c>
      <c r="K158" s="36">
        <f>SUMIFS(СВЦЭМ!$E$39:$E$782,СВЦЭМ!$A$39:$A$782,$A158,СВЦЭМ!$B$39:$B$782,K$155)+'СЕТ СН'!$F$12</f>
        <v>238.62644315</v>
      </c>
      <c r="L158" s="36">
        <f>SUMIFS(СВЦЭМ!$E$39:$E$782,СВЦЭМ!$A$39:$A$782,$A158,СВЦЭМ!$B$39:$B$782,L$155)+'СЕТ СН'!$F$12</f>
        <v>236.95181714</v>
      </c>
      <c r="M158" s="36">
        <f>SUMIFS(СВЦЭМ!$E$39:$E$782,СВЦЭМ!$A$39:$A$782,$A158,СВЦЭМ!$B$39:$B$782,M$155)+'СЕТ СН'!$F$12</f>
        <v>238.60277452</v>
      </c>
      <c r="N158" s="36">
        <f>SUMIFS(СВЦЭМ!$E$39:$E$782,СВЦЭМ!$A$39:$A$782,$A158,СВЦЭМ!$B$39:$B$782,N$155)+'СЕТ СН'!$F$12</f>
        <v>233.44825015000001</v>
      </c>
      <c r="O158" s="36">
        <f>SUMIFS(СВЦЭМ!$E$39:$E$782,СВЦЭМ!$A$39:$A$782,$A158,СВЦЭМ!$B$39:$B$782,O$155)+'СЕТ СН'!$F$12</f>
        <v>233.30801342999999</v>
      </c>
      <c r="P158" s="36">
        <f>SUMIFS(СВЦЭМ!$E$39:$E$782,СВЦЭМ!$A$39:$A$782,$A158,СВЦЭМ!$B$39:$B$782,P$155)+'СЕТ СН'!$F$12</f>
        <v>240.93266168</v>
      </c>
      <c r="Q158" s="36">
        <f>SUMIFS(СВЦЭМ!$E$39:$E$782,СВЦЭМ!$A$39:$A$782,$A158,СВЦЭМ!$B$39:$B$782,Q$155)+'СЕТ СН'!$F$12</f>
        <v>243.78755738000001</v>
      </c>
      <c r="R158" s="36">
        <f>SUMIFS(СВЦЭМ!$E$39:$E$782,СВЦЭМ!$A$39:$A$782,$A158,СВЦЭМ!$B$39:$B$782,R$155)+'СЕТ СН'!$F$12</f>
        <v>246.56388464</v>
      </c>
      <c r="S158" s="36">
        <f>SUMIFS(СВЦЭМ!$E$39:$E$782,СВЦЭМ!$A$39:$A$782,$A158,СВЦЭМ!$B$39:$B$782,S$155)+'СЕТ СН'!$F$12</f>
        <v>243.71346521999999</v>
      </c>
      <c r="T158" s="36">
        <f>SUMIFS(СВЦЭМ!$E$39:$E$782,СВЦЭМ!$A$39:$A$782,$A158,СВЦЭМ!$B$39:$B$782,T$155)+'СЕТ СН'!$F$12</f>
        <v>240.82203675</v>
      </c>
      <c r="U158" s="36">
        <f>SUMIFS(СВЦЭМ!$E$39:$E$782,СВЦЭМ!$A$39:$A$782,$A158,СВЦЭМ!$B$39:$B$782,U$155)+'СЕТ СН'!$F$12</f>
        <v>238.78382445</v>
      </c>
      <c r="V158" s="36">
        <f>SUMIFS(СВЦЭМ!$E$39:$E$782,СВЦЭМ!$A$39:$A$782,$A158,СВЦЭМ!$B$39:$B$782,V$155)+'СЕТ СН'!$F$12</f>
        <v>236.01790571999999</v>
      </c>
      <c r="W158" s="36">
        <f>SUMIFS(СВЦЭМ!$E$39:$E$782,СВЦЭМ!$A$39:$A$782,$A158,СВЦЭМ!$B$39:$B$782,W$155)+'СЕТ СН'!$F$12</f>
        <v>233.81155043000001</v>
      </c>
      <c r="X158" s="36">
        <f>SUMIFS(СВЦЭМ!$E$39:$E$782,СВЦЭМ!$A$39:$A$782,$A158,СВЦЭМ!$B$39:$B$782,X$155)+'СЕТ СН'!$F$12</f>
        <v>239.95715702000001</v>
      </c>
      <c r="Y158" s="36">
        <f>SUMIFS(СВЦЭМ!$E$39:$E$782,СВЦЭМ!$A$39:$A$782,$A158,СВЦЭМ!$B$39:$B$782,Y$155)+'СЕТ СН'!$F$12</f>
        <v>251.06529384000001</v>
      </c>
    </row>
    <row r="159" spans="1:27" ht="15.75" x14ac:dyDescent="0.2">
      <c r="A159" s="35">
        <f t="shared" si="4"/>
        <v>45416</v>
      </c>
      <c r="B159" s="36">
        <f>SUMIFS(СВЦЭМ!$E$39:$E$782,СВЦЭМ!$A$39:$A$782,$A159,СВЦЭМ!$B$39:$B$782,B$155)+'СЕТ СН'!$F$12</f>
        <v>250.68473111</v>
      </c>
      <c r="C159" s="36">
        <f>SUMIFS(СВЦЭМ!$E$39:$E$782,СВЦЭМ!$A$39:$A$782,$A159,СВЦЭМ!$B$39:$B$782,C$155)+'СЕТ СН'!$F$12</f>
        <v>253.83672741000001</v>
      </c>
      <c r="D159" s="36">
        <f>SUMIFS(СВЦЭМ!$E$39:$E$782,СВЦЭМ!$A$39:$A$782,$A159,СВЦЭМ!$B$39:$B$782,D$155)+'СЕТ СН'!$F$12</f>
        <v>259.08144592000002</v>
      </c>
      <c r="E159" s="36">
        <f>SUMIFS(СВЦЭМ!$E$39:$E$782,СВЦЭМ!$A$39:$A$782,$A159,СВЦЭМ!$B$39:$B$782,E$155)+'СЕТ СН'!$F$12</f>
        <v>263.18765596999998</v>
      </c>
      <c r="F159" s="36">
        <f>SUMIFS(СВЦЭМ!$E$39:$E$782,СВЦЭМ!$A$39:$A$782,$A159,СВЦЭМ!$B$39:$B$782,F$155)+'СЕТ СН'!$F$12</f>
        <v>266.91992132000001</v>
      </c>
      <c r="G159" s="36">
        <f>SUMIFS(СВЦЭМ!$E$39:$E$782,СВЦЭМ!$A$39:$A$782,$A159,СВЦЭМ!$B$39:$B$782,G$155)+'СЕТ СН'!$F$12</f>
        <v>265.38000425000001</v>
      </c>
      <c r="H159" s="36">
        <f>SUMIFS(СВЦЭМ!$E$39:$E$782,СВЦЭМ!$A$39:$A$782,$A159,СВЦЭМ!$B$39:$B$782,H$155)+'СЕТ СН'!$F$12</f>
        <v>247.85426335</v>
      </c>
      <c r="I159" s="36">
        <f>SUMIFS(СВЦЭМ!$E$39:$E$782,СВЦЭМ!$A$39:$A$782,$A159,СВЦЭМ!$B$39:$B$782,I$155)+'СЕТ СН'!$F$12</f>
        <v>240.15219922</v>
      </c>
      <c r="J159" s="36">
        <f>SUMIFS(СВЦЭМ!$E$39:$E$782,СВЦЭМ!$A$39:$A$782,$A159,СВЦЭМ!$B$39:$B$782,J$155)+'СЕТ СН'!$F$12</f>
        <v>229.35073295999999</v>
      </c>
      <c r="K159" s="36">
        <f>SUMIFS(СВЦЭМ!$E$39:$E$782,СВЦЭМ!$A$39:$A$782,$A159,СВЦЭМ!$B$39:$B$782,K$155)+'СЕТ СН'!$F$12</f>
        <v>224.31929604000001</v>
      </c>
      <c r="L159" s="36">
        <f>SUMIFS(СВЦЭМ!$E$39:$E$782,СВЦЭМ!$A$39:$A$782,$A159,СВЦЭМ!$B$39:$B$782,L$155)+'СЕТ СН'!$F$12</f>
        <v>215.86859100000001</v>
      </c>
      <c r="M159" s="36">
        <f>SUMIFS(СВЦЭМ!$E$39:$E$782,СВЦЭМ!$A$39:$A$782,$A159,СВЦЭМ!$B$39:$B$782,M$155)+'СЕТ СН'!$F$12</f>
        <v>215.87571159999999</v>
      </c>
      <c r="N159" s="36">
        <f>SUMIFS(СВЦЭМ!$E$39:$E$782,СВЦЭМ!$A$39:$A$782,$A159,СВЦЭМ!$B$39:$B$782,N$155)+'СЕТ СН'!$F$12</f>
        <v>218.35996342000001</v>
      </c>
      <c r="O159" s="36">
        <f>SUMIFS(СВЦЭМ!$E$39:$E$782,СВЦЭМ!$A$39:$A$782,$A159,СВЦЭМ!$B$39:$B$782,O$155)+'СЕТ СН'!$F$12</f>
        <v>220.38384128000001</v>
      </c>
      <c r="P159" s="36">
        <f>SUMIFS(СВЦЭМ!$E$39:$E$782,СВЦЭМ!$A$39:$A$782,$A159,СВЦЭМ!$B$39:$B$782,P$155)+'СЕТ СН'!$F$12</f>
        <v>222.7295331</v>
      </c>
      <c r="Q159" s="36">
        <f>SUMIFS(СВЦЭМ!$E$39:$E$782,СВЦЭМ!$A$39:$A$782,$A159,СВЦЭМ!$B$39:$B$782,Q$155)+'СЕТ СН'!$F$12</f>
        <v>224.72632873000001</v>
      </c>
      <c r="R159" s="36">
        <f>SUMIFS(СВЦЭМ!$E$39:$E$782,СВЦЭМ!$A$39:$A$782,$A159,СВЦЭМ!$B$39:$B$782,R$155)+'СЕТ СН'!$F$12</f>
        <v>226.08406054</v>
      </c>
      <c r="S159" s="36">
        <f>SUMIFS(СВЦЭМ!$E$39:$E$782,СВЦЭМ!$A$39:$A$782,$A159,СВЦЭМ!$B$39:$B$782,S$155)+'СЕТ СН'!$F$12</f>
        <v>224.39295665</v>
      </c>
      <c r="T159" s="36">
        <f>SUMIFS(СВЦЭМ!$E$39:$E$782,СВЦЭМ!$A$39:$A$782,$A159,СВЦЭМ!$B$39:$B$782,T$155)+'СЕТ СН'!$F$12</f>
        <v>220.9570861</v>
      </c>
      <c r="U159" s="36">
        <f>SUMIFS(СВЦЭМ!$E$39:$E$782,СВЦЭМ!$A$39:$A$782,$A159,СВЦЭМ!$B$39:$B$782,U$155)+'СЕТ СН'!$F$12</f>
        <v>221.17997335000001</v>
      </c>
      <c r="V159" s="36">
        <f>SUMIFS(СВЦЭМ!$E$39:$E$782,СВЦЭМ!$A$39:$A$782,$A159,СВЦЭМ!$B$39:$B$782,V$155)+'СЕТ СН'!$F$12</f>
        <v>225.77971077999999</v>
      </c>
      <c r="W159" s="36">
        <f>SUMIFS(СВЦЭМ!$E$39:$E$782,СВЦЭМ!$A$39:$A$782,$A159,СВЦЭМ!$B$39:$B$782,W$155)+'СЕТ СН'!$F$12</f>
        <v>220.49563476</v>
      </c>
      <c r="X159" s="36">
        <f>SUMIFS(СВЦЭМ!$E$39:$E$782,СВЦЭМ!$A$39:$A$782,$A159,СВЦЭМ!$B$39:$B$782,X$155)+'СЕТ СН'!$F$12</f>
        <v>227.31582745</v>
      </c>
      <c r="Y159" s="36">
        <f>SUMIFS(СВЦЭМ!$E$39:$E$782,СВЦЭМ!$A$39:$A$782,$A159,СВЦЭМ!$B$39:$B$782,Y$155)+'СЕТ СН'!$F$12</f>
        <v>238.51883667000001</v>
      </c>
    </row>
    <row r="160" spans="1:27" ht="15.75" x14ac:dyDescent="0.2">
      <c r="A160" s="35">
        <f t="shared" si="4"/>
        <v>45417</v>
      </c>
      <c r="B160" s="36">
        <f>SUMIFS(СВЦЭМ!$E$39:$E$782,СВЦЭМ!$A$39:$A$782,$A160,СВЦЭМ!$B$39:$B$782,B$155)+'СЕТ СН'!$F$12</f>
        <v>248.48051531999999</v>
      </c>
      <c r="C160" s="36">
        <f>SUMIFS(СВЦЭМ!$E$39:$E$782,СВЦЭМ!$A$39:$A$782,$A160,СВЦЭМ!$B$39:$B$782,C$155)+'СЕТ СН'!$F$12</f>
        <v>257.49252966</v>
      </c>
      <c r="D160" s="36">
        <f>SUMIFS(СВЦЭМ!$E$39:$E$782,СВЦЭМ!$A$39:$A$782,$A160,СВЦЭМ!$B$39:$B$782,D$155)+'СЕТ СН'!$F$12</f>
        <v>262.20252627000002</v>
      </c>
      <c r="E160" s="36">
        <f>SUMIFS(СВЦЭМ!$E$39:$E$782,СВЦЭМ!$A$39:$A$782,$A160,СВЦЭМ!$B$39:$B$782,E$155)+'СЕТ СН'!$F$12</f>
        <v>265.57994573000002</v>
      </c>
      <c r="F160" s="36">
        <f>SUMIFS(СВЦЭМ!$E$39:$E$782,СВЦЭМ!$A$39:$A$782,$A160,СВЦЭМ!$B$39:$B$782,F$155)+'СЕТ СН'!$F$12</f>
        <v>267.08225506999997</v>
      </c>
      <c r="G160" s="36">
        <f>SUMIFS(СВЦЭМ!$E$39:$E$782,СВЦЭМ!$A$39:$A$782,$A160,СВЦЭМ!$B$39:$B$782,G$155)+'СЕТ СН'!$F$12</f>
        <v>264.14820908000002</v>
      </c>
      <c r="H160" s="36">
        <f>SUMIFS(СВЦЭМ!$E$39:$E$782,СВЦЭМ!$A$39:$A$782,$A160,СВЦЭМ!$B$39:$B$782,H$155)+'СЕТ СН'!$F$12</f>
        <v>263.50884803000002</v>
      </c>
      <c r="I160" s="36">
        <f>SUMIFS(СВЦЭМ!$E$39:$E$782,СВЦЭМ!$A$39:$A$782,$A160,СВЦЭМ!$B$39:$B$782,I$155)+'СЕТ СН'!$F$12</f>
        <v>257.53483820000002</v>
      </c>
      <c r="J160" s="36">
        <f>SUMIFS(СВЦЭМ!$E$39:$E$782,СВЦЭМ!$A$39:$A$782,$A160,СВЦЭМ!$B$39:$B$782,J$155)+'СЕТ СН'!$F$12</f>
        <v>243.74379988999999</v>
      </c>
      <c r="K160" s="36">
        <f>SUMIFS(СВЦЭМ!$E$39:$E$782,СВЦЭМ!$A$39:$A$782,$A160,СВЦЭМ!$B$39:$B$782,K$155)+'СЕТ СН'!$F$12</f>
        <v>235.22841539000001</v>
      </c>
      <c r="L160" s="36">
        <f>SUMIFS(СВЦЭМ!$E$39:$E$782,СВЦЭМ!$A$39:$A$782,$A160,СВЦЭМ!$B$39:$B$782,L$155)+'СЕТ СН'!$F$12</f>
        <v>227.96934736</v>
      </c>
      <c r="M160" s="36">
        <f>SUMIFS(СВЦЭМ!$E$39:$E$782,СВЦЭМ!$A$39:$A$782,$A160,СВЦЭМ!$B$39:$B$782,M$155)+'СЕТ СН'!$F$12</f>
        <v>226.6602455</v>
      </c>
      <c r="N160" s="36">
        <f>SUMIFS(СВЦЭМ!$E$39:$E$782,СВЦЭМ!$A$39:$A$782,$A160,СВЦЭМ!$B$39:$B$782,N$155)+'СЕТ СН'!$F$12</f>
        <v>227.89962474999999</v>
      </c>
      <c r="O160" s="36">
        <f>SUMIFS(СВЦЭМ!$E$39:$E$782,СВЦЭМ!$A$39:$A$782,$A160,СВЦЭМ!$B$39:$B$782,O$155)+'СЕТ СН'!$F$12</f>
        <v>232.61307590000001</v>
      </c>
      <c r="P160" s="36">
        <f>SUMIFS(СВЦЭМ!$E$39:$E$782,СВЦЭМ!$A$39:$A$782,$A160,СВЦЭМ!$B$39:$B$782,P$155)+'СЕТ СН'!$F$12</f>
        <v>235.25934660999999</v>
      </c>
      <c r="Q160" s="36">
        <f>SUMIFS(СВЦЭМ!$E$39:$E$782,СВЦЭМ!$A$39:$A$782,$A160,СВЦЭМ!$B$39:$B$782,Q$155)+'СЕТ СН'!$F$12</f>
        <v>238.26296755000001</v>
      </c>
      <c r="R160" s="36">
        <f>SUMIFS(СВЦЭМ!$E$39:$E$782,СВЦЭМ!$A$39:$A$782,$A160,СВЦЭМ!$B$39:$B$782,R$155)+'СЕТ СН'!$F$12</f>
        <v>240.95059981</v>
      </c>
      <c r="S160" s="36">
        <f>SUMIFS(СВЦЭМ!$E$39:$E$782,СВЦЭМ!$A$39:$A$782,$A160,СВЦЭМ!$B$39:$B$782,S$155)+'СЕТ СН'!$F$12</f>
        <v>238.58188537000001</v>
      </c>
      <c r="T160" s="36">
        <f>SUMIFS(СВЦЭМ!$E$39:$E$782,СВЦЭМ!$A$39:$A$782,$A160,СВЦЭМ!$B$39:$B$782,T$155)+'СЕТ СН'!$F$12</f>
        <v>232.55880898000001</v>
      </c>
      <c r="U160" s="36">
        <f>SUMIFS(СВЦЭМ!$E$39:$E$782,СВЦЭМ!$A$39:$A$782,$A160,СВЦЭМ!$B$39:$B$782,U$155)+'СЕТ СН'!$F$12</f>
        <v>231.47397712</v>
      </c>
      <c r="V160" s="36">
        <f>SUMIFS(СВЦЭМ!$E$39:$E$782,СВЦЭМ!$A$39:$A$782,$A160,СВЦЭМ!$B$39:$B$782,V$155)+'СЕТ СН'!$F$12</f>
        <v>225.98873406999999</v>
      </c>
      <c r="W160" s="36">
        <f>SUMIFS(СВЦЭМ!$E$39:$E$782,СВЦЭМ!$A$39:$A$782,$A160,СВЦЭМ!$B$39:$B$782,W$155)+'СЕТ СН'!$F$12</f>
        <v>220.8296622</v>
      </c>
      <c r="X160" s="36">
        <f>SUMIFS(СВЦЭМ!$E$39:$E$782,СВЦЭМ!$A$39:$A$782,$A160,СВЦЭМ!$B$39:$B$782,X$155)+'СЕТ СН'!$F$12</f>
        <v>228.13440675999999</v>
      </c>
      <c r="Y160" s="36">
        <f>SUMIFS(СВЦЭМ!$E$39:$E$782,СВЦЭМ!$A$39:$A$782,$A160,СВЦЭМ!$B$39:$B$782,Y$155)+'СЕТ СН'!$F$12</f>
        <v>237.91135337</v>
      </c>
    </row>
    <row r="161" spans="1:25" ht="15.75" x14ac:dyDescent="0.2">
      <c r="A161" s="35">
        <f t="shared" si="4"/>
        <v>45418</v>
      </c>
      <c r="B161" s="36">
        <f>SUMIFS(СВЦЭМ!$E$39:$E$782,СВЦЭМ!$A$39:$A$782,$A161,СВЦЭМ!$B$39:$B$782,B$155)+'СЕТ СН'!$F$12</f>
        <v>242.49544318</v>
      </c>
      <c r="C161" s="36">
        <f>SUMIFS(СВЦЭМ!$E$39:$E$782,СВЦЭМ!$A$39:$A$782,$A161,СВЦЭМ!$B$39:$B$782,C$155)+'СЕТ СН'!$F$12</f>
        <v>244.518486</v>
      </c>
      <c r="D161" s="36">
        <f>SUMIFS(СВЦЭМ!$E$39:$E$782,СВЦЭМ!$A$39:$A$782,$A161,СВЦЭМ!$B$39:$B$782,D$155)+'СЕТ СН'!$F$12</f>
        <v>253.56592144999999</v>
      </c>
      <c r="E161" s="36">
        <f>SUMIFS(СВЦЭМ!$E$39:$E$782,СВЦЭМ!$A$39:$A$782,$A161,СВЦЭМ!$B$39:$B$782,E$155)+'СЕТ СН'!$F$12</f>
        <v>260.1268058</v>
      </c>
      <c r="F161" s="36">
        <f>SUMIFS(СВЦЭМ!$E$39:$E$782,СВЦЭМ!$A$39:$A$782,$A161,СВЦЭМ!$B$39:$B$782,F$155)+'СЕТ СН'!$F$12</f>
        <v>258.77053802</v>
      </c>
      <c r="G161" s="36">
        <f>SUMIFS(СВЦЭМ!$E$39:$E$782,СВЦЭМ!$A$39:$A$782,$A161,СВЦЭМ!$B$39:$B$782,G$155)+'СЕТ СН'!$F$12</f>
        <v>256.26950646</v>
      </c>
      <c r="H161" s="36">
        <f>SUMIFS(СВЦЭМ!$E$39:$E$782,СВЦЭМ!$A$39:$A$782,$A161,СВЦЭМ!$B$39:$B$782,H$155)+'СЕТ СН'!$F$12</f>
        <v>252.00470252</v>
      </c>
      <c r="I161" s="36">
        <f>SUMIFS(СВЦЭМ!$E$39:$E$782,СВЦЭМ!$A$39:$A$782,$A161,СВЦЭМ!$B$39:$B$782,I$155)+'СЕТ СН'!$F$12</f>
        <v>245.58690243999999</v>
      </c>
      <c r="J161" s="36">
        <f>SUMIFS(СВЦЭМ!$E$39:$E$782,СВЦЭМ!$A$39:$A$782,$A161,СВЦЭМ!$B$39:$B$782,J$155)+'СЕТ СН'!$F$12</f>
        <v>241.50236199</v>
      </c>
      <c r="K161" s="36">
        <f>SUMIFS(СВЦЭМ!$E$39:$E$782,СВЦЭМ!$A$39:$A$782,$A161,СВЦЭМ!$B$39:$B$782,K$155)+'СЕТ СН'!$F$12</f>
        <v>242.25288983999999</v>
      </c>
      <c r="L161" s="36">
        <f>SUMIFS(СВЦЭМ!$E$39:$E$782,СВЦЭМ!$A$39:$A$782,$A161,СВЦЭМ!$B$39:$B$782,L$155)+'СЕТ СН'!$F$12</f>
        <v>237.40799478</v>
      </c>
      <c r="M161" s="36">
        <f>SUMIFS(СВЦЭМ!$E$39:$E$782,СВЦЭМ!$A$39:$A$782,$A161,СВЦЭМ!$B$39:$B$782,M$155)+'СЕТ СН'!$F$12</f>
        <v>238.09624191</v>
      </c>
      <c r="N161" s="36">
        <f>SUMIFS(СВЦЭМ!$E$39:$E$782,СВЦЭМ!$A$39:$A$782,$A161,СВЦЭМ!$B$39:$B$782,N$155)+'СЕТ СН'!$F$12</f>
        <v>238.88686389</v>
      </c>
      <c r="O161" s="36">
        <f>SUMIFS(СВЦЭМ!$E$39:$E$782,СВЦЭМ!$A$39:$A$782,$A161,СВЦЭМ!$B$39:$B$782,O$155)+'СЕТ СН'!$F$12</f>
        <v>239.85838765</v>
      </c>
      <c r="P161" s="36">
        <f>SUMIFS(СВЦЭМ!$E$39:$E$782,СВЦЭМ!$A$39:$A$782,$A161,СВЦЭМ!$B$39:$B$782,P$155)+'СЕТ СН'!$F$12</f>
        <v>241.05414271000001</v>
      </c>
      <c r="Q161" s="36">
        <f>SUMIFS(СВЦЭМ!$E$39:$E$782,СВЦЭМ!$A$39:$A$782,$A161,СВЦЭМ!$B$39:$B$782,Q$155)+'СЕТ СН'!$F$12</f>
        <v>243.20326585000001</v>
      </c>
      <c r="R161" s="36">
        <f>SUMIFS(СВЦЭМ!$E$39:$E$782,СВЦЭМ!$A$39:$A$782,$A161,СВЦЭМ!$B$39:$B$782,R$155)+'СЕТ СН'!$F$12</f>
        <v>243.50373399</v>
      </c>
      <c r="S161" s="36">
        <f>SUMIFS(СВЦЭМ!$E$39:$E$782,СВЦЭМ!$A$39:$A$782,$A161,СВЦЭМ!$B$39:$B$782,S$155)+'СЕТ СН'!$F$12</f>
        <v>241.39274789999999</v>
      </c>
      <c r="T161" s="36">
        <f>SUMIFS(СВЦЭМ!$E$39:$E$782,СВЦЭМ!$A$39:$A$782,$A161,СВЦЭМ!$B$39:$B$782,T$155)+'СЕТ СН'!$F$12</f>
        <v>238.58000518</v>
      </c>
      <c r="U161" s="36">
        <f>SUMIFS(СВЦЭМ!$E$39:$E$782,СВЦЭМ!$A$39:$A$782,$A161,СВЦЭМ!$B$39:$B$782,U$155)+'СЕТ СН'!$F$12</f>
        <v>237.79113792000001</v>
      </c>
      <c r="V161" s="36">
        <f>SUMIFS(СВЦЭМ!$E$39:$E$782,СВЦЭМ!$A$39:$A$782,$A161,СВЦЭМ!$B$39:$B$782,V$155)+'СЕТ СН'!$F$12</f>
        <v>235.86773607999999</v>
      </c>
      <c r="W161" s="36">
        <f>SUMIFS(СВЦЭМ!$E$39:$E$782,СВЦЭМ!$A$39:$A$782,$A161,СВЦЭМ!$B$39:$B$782,W$155)+'СЕТ СН'!$F$12</f>
        <v>232.17675273</v>
      </c>
      <c r="X161" s="36">
        <f>SUMIFS(СВЦЭМ!$E$39:$E$782,СВЦЭМ!$A$39:$A$782,$A161,СВЦЭМ!$B$39:$B$782,X$155)+'СЕТ СН'!$F$12</f>
        <v>239.01535218999999</v>
      </c>
      <c r="Y161" s="36">
        <f>SUMIFS(СВЦЭМ!$E$39:$E$782,СВЦЭМ!$A$39:$A$782,$A161,СВЦЭМ!$B$39:$B$782,Y$155)+'СЕТ СН'!$F$12</f>
        <v>241.92657839</v>
      </c>
    </row>
    <row r="162" spans="1:25" ht="15.75" x14ac:dyDescent="0.2">
      <c r="A162" s="35">
        <f t="shared" si="4"/>
        <v>45419</v>
      </c>
      <c r="B162" s="36">
        <f>SUMIFS(СВЦЭМ!$E$39:$E$782,СВЦЭМ!$A$39:$A$782,$A162,СВЦЭМ!$B$39:$B$782,B$155)+'СЕТ СН'!$F$12</f>
        <v>243.70766706000001</v>
      </c>
      <c r="C162" s="36">
        <f>SUMIFS(СВЦЭМ!$E$39:$E$782,СВЦЭМ!$A$39:$A$782,$A162,СВЦЭМ!$B$39:$B$782,C$155)+'СЕТ СН'!$F$12</f>
        <v>256.75280511</v>
      </c>
      <c r="D162" s="36">
        <f>SUMIFS(СВЦЭМ!$E$39:$E$782,СВЦЭМ!$A$39:$A$782,$A162,СВЦЭМ!$B$39:$B$782,D$155)+'СЕТ СН'!$F$12</f>
        <v>272.43424376000002</v>
      </c>
      <c r="E162" s="36">
        <f>SUMIFS(СВЦЭМ!$E$39:$E$782,СВЦЭМ!$A$39:$A$782,$A162,СВЦЭМ!$B$39:$B$782,E$155)+'СЕТ СН'!$F$12</f>
        <v>275.35571526000001</v>
      </c>
      <c r="F162" s="36">
        <f>SUMIFS(СВЦЭМ!$E$39:$E$782,СВЦЭМ!$A$39:$A$782,$A162,СВЦЭМ!$B$39:$B$782,F$155)+'СЕТ СН'!$F$12</f>
        <v>278.00768113999999</v>
      </c>
      <c r="G162" s="36">
        <f>SUMIFS(СВЦЭМ!$E$39:$E$782,СВЦЭМ!$A$39:$A$782,$A162,СВЦЭМ!$B$39:$B$782,G$155)+'СЕТ СН'!$F$12</f>
        <v>272.06994318</v>
      </c>
      <c r="H162" s="36">
        <f>SUMIFS(СВЦЭМ!$E$39:$E$782,СВЦЭМ!$A$39:$A$782,$A162,СВЦЭМ!$B$39:$B$782,H$155)+'СЕТ СН'!$F$12</f>
        <v>262.48441303999999</v>
      </c>
      <c r="I162" s="36">
        <f>SUMIFS(СВЦЭМ!$E$39:$E$782,СВЦЭМ!$A$39:$A$782,$A162,СВЦЭМ!$B$39:$B$782,I$155)+'СЕТ СН'!$F$12</f>
        <v>250.45298126</v>
      </c>
      <c r="J162" s="36">
        <f>SUMIFS(СВЦЭМ!$E$39:$E$782,СВЦЭМ!$A$39:$A$782,$A162,СВЦЭМ!$B$39:$B$782,J$155)+'СЕТ СН'!$F$12</f>
        <v>241.89474573000001</v>
      </c>
      <c r="K162" s="36">
        <f>SUMIFS(СВЦЭМ!$E$39:$E$782,СВЦЭМ!$A$39:$A$782,$A162,СВЦЭМ!$B$39:$B$782,K$155)+'СЕТ СН'!$F$12</f>
        <v>240.53770134000001</v>
      </c>
      <c r="L162" s="36">
        <f>SUMIFS(СВЦЭМ!$E$39:$E$782,СВЦЭМ!$A$39:$A$782,$A162,СВЦЭМ!$B$39:$B$782,L$155)+'СЕТ СН'!$F$12</f>
        <v>234.42328947999999</v>
      </c>
      <c r="M162" s="36">
        <f>SUMIFS(СВЦЭМ!$E$39:$E$782,СВЦЭМ!$A$39:$A$782,$A162,СВЦЭМ!$B$39:$B$782,M$155)+'СЕТ СН'!$F$12</f>
        <v>236.24166215</v>
      </c>
      <c r="N162" s="36">
        <f>SUMIFS(СВЦЭМ!$E$39:$E$782,СВЦЭМ!$A$39:$A$782,$A162,СВЦЭМ!$B$39:$B$782,N$155)+'СЕТ СН'!$F$12</f>
        <v>235.02820426</v>
      </c>
      <c r="O162" s="36">
        <f>SUMIFS(СВЦЭМ!$E$39:$E$782,СВЦЭМ!$A$39:$A$782,$A162,СВЦЭМ!$B$39:$B$782,O$155)+'СЕТ СН'!$F$12</f>
        <v>237.80290088999999</v>
      </c>
      <c r="P162" s="36">
        <f>SUMIFS(СВЦЭМ!$E$39:$E$782,СВЦЭМ!$A$39:$A$782,$A162,СВЦЭМ!$B$39:$B$782,P$155)+'СЕТ СН'!$F$12</f>
        <v>240.03876731</v>
      </c>
      <c r="Q162" s="36">
        <f>SUMIFS(СВЦЭМ!$E$39:$E$782,СВЦЭМ!$A$39:$A$782,$A162,СВЦЭМ!$B$39:$B$782,Q$155)+'СЕТ СН'!$F$12</f>
        <v>245.01249376999999</v>
      </c>
      <c r="R162" s="36">
        <f>SUMIFS(СВЦЭМ!$E$39:$E$782,СВЦЭМ!$A$39:$A$782,$A162,СВЦЭМ!$B$39:$B$782,R$155)+'СЕТ СН'!$F$12</f>
        <v>246.57765954000001</v>
      </c>
      <c r="S162" s="36">
        <f>SUMIFS(СВЦЭМ!$E$39:$E$782,СВЦЭМ!$A$39:$A$782,$A162,СВЦЭМ!$B$39:$B$782,S$155)+'СЕТ СН'!$F$12</f>
        <v>242.19108695</v>
      </c>
      <c r="T162" s="36">
        <f>SUMIFS(СВЦЭМ!$E$39:$E$782,СВЦЭМ!$A$39:$A$782,$A162,СВЦЭМ!$B$39:$B$782,T$155)+'СЕТ СН'!$F$12</f>
        <v>237.43210938999999</v>
      </c>
      <c r="U162" s="36">
        <f>SUMIFS(СВЦЭМ!$E$39:$E$782,СВЦЭМ!$A$39:$A$782,$A162,СВЦЭМ!$B$39:$B$782,U$155)+'СЕТ СН'!$F$12</f>
        <v>237.47562972</v>
      </c>
      <c r="V162" s="36">
        <f>SUMIFS(СВЦЭМ!$E$39:$E$782,СВЦЭМ!$A$39:$A$782,$A162,СВЦЭМ!$B$39:$B$782,V$155)+'СЕТ СН'!$F$12</f>
        <v>233.61668327999999</v>
      </c>
      <c r="W162" s="36">
        <f>SUMIFS(СВЦЭМ!$E$39:$E$782,СВЦЭМ!$A$39:$A$782,$A162,СВЦЭМ!$B$39:$B$782,W$155)+'СЕТ СН'!$F$12</f>
        <v>229.39746172</v>
      </c>
      <c r="X162" s="36">
        <f>SUMIFS(СВЦЭМ!$E$39:$E$782,СВЦЭМ!$A$39:$A$782,$A162,СВЦЭМ!$B$39:$B$782,X$155)+'СЕТ СН'!$F$12</f>
        <v>235.23757707999999</v>
      </c>
      <c r="Y162" s="36">
        <f>SUMIFS(СВЦЭМ!$E$39:$E$782,СВЦЭМ!$A$39:$A$782,$A162,СВЦЭМ!$B$39:$B$782,Y$155)+'СЕТ СН'!$F$12</f>
        <v>240.21590963</v>
      </c>
    </row>
    <row r="163" spans="1:25" ht="15.75" x14ac:dyDescent="0.2">
      <c r="A163" s="35">
        <f t="shared" si="4"/>
        <v>45420</v>
      </c>
      <c r="B163" s="36">
        <f>SUMIFS(СВЦЭМ!$E$39:$E$782,СВЦЭМ!$A$39:$A$782,$A163,СВЦЭМ!$B$39:$B$782,B$155)+'СЕТ СН'!$F$12</f>
        <v>239.28676766999999</v>
      </c>
      <c r="C163" s="36">
        <f>SUMIFS(СВЦЭМ!$E$39:$E$782,СВЦЭМ!$A$39:$A$782,$A163,СВЦЭМ!$B$39:$B$782,C$155)+'СЕТ СН'!$F$12</f>
        <v>247.40908168000001</v>
      </c>
      <c r="D163" s="36">
        <f>SUMIFS(СВЦЭМ!$E$39:$E$782,СВЦЭМ!$A$39:$A$782,$A163,СВЦЭМ!$B$39:$B$782,D$155)+'СЕТ СН'!$F$12</f>
        <v>253.83353609</v>
      </c>
      <c r="E163" s="36">
        <f>SUMIFS(СВЦЭМ!$E$39:$E$782,СВЦЭМ!$A$39:$A$782,$A163,СВЦЭМ!$B$39:$B$782,E$155)+'СЕТ СН'!$F$12</f>
        <v>257.62970025999999</v>
      </c>
      <c r="F163" s="36">
        <f>SUMIFS(СВЦЭМ!$E$39:$E$782,СВЦЭМ!$A$39:$A$782,$A163,СВЦЭМ!$B$39:$B$782,F$155)+'СЕТ СН'!$F$12</f>
        <v>259.85077203999998</v>
      </c>
      <c r="G163" s="36">
        <f>SUMIFS(СВЦЭМ!$E$39:$E$782,СВЦЭМ!$A$39:$A$782,$A163,СВЦЭМ!$B$39:$B$782,G$155)+'СЕТ СН'!$F$12</f>
        <v>255.80161552999999</v>
      </c>
      <c r="H163" s="36">
        <f>SUMIFS(СВЦЭМ!$E$39:$E$782,СВЦЭМ!$A$39:$A$782,$A163,СВЦЭМ!$B$39:$B$782,H$155)+'СЕТ СН'!$F$12</f>
        <v>246.5495482</v>
      </c>
      <c r="I163" s="36">
        <f>SUMIFS(СВЦЭМ!$E$39:$E$782,СВЦЭМ!$A$39:$A$782,$A163,СВЦЭМ!$B$39:$B$782,I$155)+'СЕТ СН'!$F$12</f>
        <v>234.25759484</v>
      </c>
      <c r="J163" s="36">
        <f>SUMIFS(СВЦЭМ!$E$39:$E$782,СВЦЭМ!$A$39:$A$782,$A163,СВЦЭМ!$B$39:$B$782,J$155)+'СЕТ СН'!$F$12</f>
        <v>225.24021776999999</v>
      </c>
      <c r="K163" s="36">
        <f>SUMIFS(СВЦЭМ!$E$39:$E$782,СВЦЭМ!$A$39:$A$782,$A163,СВЦЭМ!$B$39:$B$782,K$155)+'СЕТ СН'!$F$12</f>
        <v>223.46670248000001</v>
      </c>
      <c r="L163" s="36">
        <f>SUMIFS(СВЦЭМ!$E$39:$E$782,СВЦЭМ!$A$39:$A$782,$A163,СВЦЭМ!$B$39:$B$782,L$155)+'СЕТ СН'!$F$12</f>
        <v>220.77080337999999</v>
      </c>
      <c r="M163" s="36">
        <f>SUMIFS(СВЦЭМ!$E$39:$E$782,СВЦЭМ!$A$39:$A$782,$A163,СВЦЭМ!$B$39:$B$782,M$155)+'СЕТ СН'!$F$12</f>
        <v>220.45851084</v>
      </c>
      <c r="N163" s="36">
        <f>SUMIFS(СВЦЭМ!$E$39:$E$782,СВЦЭМ!$A$39:$A$782,$A163,СВЦЭМ!$B$39:$B$782,N$155)+'СЕТ СН'!$F$12</f>
        <v>221.03150478000001</v>
      </c>
      <c r="O163" s="36">
        <f>SUMIFS(СВЦЭМ!$E$39:$E$782,СВЦЭМ!$A$39:$A$782,$A163,СВЦЭМ!$B$39:$B$782,O$155)+'СЕТ СН'!$F$12</f>
        <v>224.57647562</v>
      </c>
      <c r="P163" s="36">
        <f>SUMIFS(СВЦЭМ!$E$39:$E$782,СВЦЭМ!$A$39:$A$782,$A163,СВЦЭМ!$B$39:$B$782,P$155)+'СЕТ СН'!$F$12</f>
        <v>226.58872079</v>
      </c>
      <c r="Q163" s="36">
        <f>SUMIFS(СВЦЭМ!$E$39:$E$782,СВЦЭМ!$A$39:$A$782,$A163,СВЦЭМ!$B$39:$B$782,Q$155)+'СЕТ СН'!$F$12</f>
        <v>230.13380398000001</v>
      </c>
      <c r="R163" s="36">
        <f>SUMIFS(СВЦЭМ!$E$39:$E$782,СВЦЭМ!$A$39:$A$782,$A163,СВЦЭМ!$B$39:$B$782,R$155)+'СЕТ СН'!$F$12</f>
        <v>230.61776853999999</v>
      </c>
      <c r="S163" s="36">
        <f>SUMIFS(СВЦЭМ!$E$39:$E$782,СВЦЭМ!$A$39:$A$782,$A163,СВЦЭМ!$B$39:$B$782,S$155)+'СЕТ СН'!$F$12</f>
        <v>229.08502246</v>
      </c>
      <c r="T163" s="36">
        <f>SUMIFS(СВЦЭМ!$E$39:$E$782,СВЦЭМ!$A$39:$A$782,$A163,СВЦЭМ!$B$39:$B$782,T$155)+'СЕТ СН'!$F$12</f>
        <v>226.88478258999999</v>
      </c>
      <c r="U163" s="36">
        <f>SUMIFS(СВЦЭМ!$E$39:$E$782,СВЦЭМ!$A$39:$A$782,$A163,СВЦЭМ!$B$39:$B$782,U$155)+'СЕТ СН'!$F$12</f>
        <v>224.75940036</v>
      </c>
      <c r="V163" s="36">
        <f>SUMIFS(СВЦЭМ!$E$39:$E$782,СВЦЭМ!$A$39:$A$782,$A163,СВЦЭМ!$B$39:$B$782,V$155)+'СЕТ СН'!$F$12</f>
        <v>221.65840421999999</v>
      </c>
      <c r="W163" s="36">
        <f>SUMIFS(СВЦЭМ!$E$39:$E$782,СВЦЭМ!$A$39:$A$782,$A163,СВЦЭМ!$B$39:$B$782,W$155)+'СЕТ СН'!$F$12</f>
        <v>217.44734693000001</v>
      </c>
      <c r="X163" s="36">
        <f>SUMIFS(СВЦЭМ!$E$39:$E$782,СВЦЭМ!$A$39:$A$782,$A163,СВЦЭМ!$B$39:$B$782,X$155)+'СЕТ СН'!$F$12</f>
        <v>218.19162385999999</v>
      </c>
      <c r="Y163" s="36">
        <f>SUMIFS(СВЦЭМ!$E$39:$E$782,СВЦЭМ!$A$39:$A$782,$A163,СВЦЭМ!$B$39:$B$782,Y$155)+'СЕТ СН'!$F$12</f>
        <v>221.46939592000001</v>
      </c>
    </row>
    <row r="164" spans="1:25" ht="15.75" x14ac:dyDescent="0.2">
      <c r="A164" s="35">
        <f t="shared" si="4"/>
        <v>45421</v>
      </c>
      <c r="B164" s="36">
        <f>SUMIFS(СВЦЭМ!$E$39:$E$782,СВЦЭМ!$A$39:$A$782,$A164,СВЦЭМ!$B$39:$B$782,B$155)+'СЕТ СН'!$F$12</f>
        <v>245.05400494</v>
      </c>
      <c r="C164" s="36">
        <f>SUMIFS(СВЦЭМ!$E$39:$E$782,СВЦЭМ!$A$39:$A$782,$A164,СВЦЭМ!$B$39:$B$782,C$155)+'СЕТ СН'!$F$12</f>
        <v>253.80856231999999</v>
      </c>
      <c r="D164" s="36">
        <f>SUMIFS(СВЦЭМ!$E$39:$E$782,СВЦЭМ!$A$39:$A$782,$A164,СВЦЭМ!$B$39:$B$782,D$155)+'СЕТ СН'!$F$12</f>
        <v>260.22919424000003</v>
      </c>
      <c r="E164" s="36">
        <f>SUMIFS(СВЦЭМ!$E$39:$E$782,СВЦЭМ!$A$39:$A$782,$A164,СВЦЭМ!$B$39:$B$782,E$155)+'СЕТ СН'!$F$12</f>
        <v>264.50931327000001</v>
      </c>
      <c r="F164" s="36">
        <f>SUMIFS(СВЦЭМ!$E$39:$E$782,СВЦЭМ!$A$39:$A$782,$A164,СВЦЭМ!$B$39:$B$782,F$155)+'СЕТ СН'!$F$12</f>
        <v>264.51923998000001</v>
      </c>
      <c r="G164" s="36">
        <f>SUMIFS(СВЦЭМ!$E$39:$E$782,СВЦЭМ!$A$39:$A$782,$A164,СВЦЭМ!$B$39:$B$782,G$155)+'СЕТ СН'!$F$12</f>
        <v>262.20474655999999</v>
      </c>
      <c r="H164" s="36">
        <f>SUMIFS(СВЦЭМ!$E$39:$E$782,СВЦЭМ!$A$39:$A$782,$A164,СВЦЭМ!$B$39:$B$782,H$155)+'СЕТ СН'!$F$12</f>
        <v>262.05072779</v>
      </c>
      <c r="I164" s="36">
        <f>SUMIFS(СВЦЭМ!$E$39:$E$782,СВЦЭМ!$A$39:$A$782,$A164,СВЦЭМ!$B$39:$B$782,I$155)+'СЕТ СН'!$F$12</f>
        <v>255.04117558999999</v>
      </c>
      <c r="J164" s="36">
        <f>SUMIFS(СВЦЭМ!$E$39:$E$782,СВЦЭМ!$A$39:$A$782,$A164,СВЦЭМ!$B$39:$B$782,J$155)+'СЕТ СН'!$F$12</f>
        <v>243.44829297000001</v>
      </c>
      <c r="K164" s="36">
        <f>SUMIFS(СВЦЭМ!$E$39:$E$782,СВЦЭМ!$A$39:$A$782,$A164,СВЦЭМ!$B$39:$B$782,K$155)+'СЕТ СН'!$F$12</f>
        <v>234.77050463</v>
      </c>
      <c r="L164" s="36">
        <f>SUMIFS(СВЦЭМ!$E$39:$E$782,СВЦЭМ!$A$39:$A$782,$A164,СВЦЭМ!$B$39:$B$782,L$155)+'СЕТ СН'!$F$12</f>
        <v>227.37188309999999</v>
      </c>
      <c r="M164" s="36">
        <f>SUMIFS(СВЦЭМ!$E$39:$E$782,СВЦЭМ!$A$39:$A$782,$A164,СВЦЭМ!$B$39:$B$782,M$155)+'СЕТ СН'!$F$12</f>
        <v>226.93828662999999</v>
      </c>
      <c r="N164" s="36">
        <f>SUMIFS(СВЦЭМ!$E$39:$E$782,СВЦЭМ!$A$39:$A$782,$A164,СВЦЭМ!$B$39:$B$782,N$155)+'СЕТ СН'!$F$12</f>
        <v>232.77180136999999</v>
      </c>
      <c r="O164" s="36">
        <f>SUMIFS(СВЦЭМ!$E$39:$E$782,СВЦЭМ!$A$39:$A$782,$A164,СВЦЭМ!$B$39:$B$782,O$155)+'СЕТ СН'!$F$12</f>
        <v>237.03694218999999</v>
      </c>
      <c r="P164" s="36">
        <f>SUMIFS(СВЦЭМ!$E$39:$E$782,СВЦЭМ!$A$39:$A$782,$A164,СВЦЭМ!$B$39:$B$782,P$155)+'СЕТ СН'!$F$12</f>
        <v>233.67846302999999</v>
      </c>
      <c r="Q164" s="36">
        <f>SUMIFS(СВЦЭМ!$E$39:$E$782,СВЦЭМ!$A$39:$A$782,$A164,СВЦЭМ!$B$39:$B$782,Q$155)+'СЕТ СН'!$F$12</f>
        <v>238.43910074999999</v>
      </c>
      <c r="R164" s="36">
        <f>SUMIFS(СВЦЭМ!$E$39:$E$782,СВЦЭМ!$A$39:$A$782,$A164,СВЦЭМ!$B$39:$B$782,R$155)+'СЕТ СН'!$F$12</f>
        <v>238.83506575999999</v>
      </c>
      <c r="S164" s="36">
        <f>SUMIFS(СВЦЭМ!$E$39:$E$782,СВЦЭМ!$A$39:$A$782,$A164,СВЦЭМ!$B$39:$B$782,S$155)+'СЕТ СН'!$F$12</f>
        <v>237.96291497000001</v>
      </c>
      <c r="T164" s="36">
        <f>SUMIFS(СВЦЭМ!$E$39:$E$782,СВЦЭМ!$A$39:$A$782,$A164,СВЦЭМ!$B$39:$B$782,T$155)+'СЕТ СН'!$F$12</f>
        <v>232.80403544000001</v>
      </c>
      <c r="U164" s="36">
        <f>SUMIFS(СВЦЭМ!$E$39:$E$782,СВЦЭМ!$A$39:$A$782,$A164,СВЦЭМ!$B$39:$B$782,U$155)+'СЕТ СН'!$F$12</f>
        <v>232.23830722</v>
      </c>
      <c r="V164" s="36">
        <f>SUMIFS(СВЦЭМ!$E$39:$E$782,СВЦЭМ!$A$39:$A$782,$A164,СВЦЭМ!$B$39:$B$782,V$155)+'СЕТ СН'!$F$12</f>
        <v>225.48446697</v>
      </c>
      <c r="W164" s="36">
        <f>SUMIFS(СВЦЭМ!$E$39:$E$782,СВЦЭМ!$A$39:$A$782,$A164,СВЦЭМ!$B$39:$B$782,W$155)+'СЕТ СН'!$F$12</f>
        <v>220.22797009999999</v>
      </c>
      <c r="X164" s="36">
        <f>SUMIFS(СВЦЭМ!$E$39:$E$782,СВЦЭМ!$A$39:$A$782,$A164,СВЦЭМ!$B$39:$B$782,X$155)+'СЕТ СН'!$F$12</f>
        <v>226.6026986</v>
      </c>
      <c r="Y164" s="36">
        <f>SUMIFS(СВЦЭМ!$E$39:$E$782,СВЦЭМ!$A$39:$A$782,$A164,СВЦЭМ!$B$39:$B$782,Y$155)+'СЕТ СН'!$F$12</f>
        <v>237.24600781000001</v>
      </c>
    </row>
    <row r="165" spans="1:25" ht="15.75" x14ac:dyDescent="0.2">
      <c r="A165" s="35">
        <f t="shared" si="4"/>
        <v>45422</v>
      </c>
      <c r="B165" s="36">
        <f>SUMIFS(СВЦЭМ!$E$39:$E$782,СВЦЭМ!$A$39:$A$782,$A165,СВЦЭМ!$B$39:$B$782,B$155)+'СЕТ СН'!$F$12</f>
        <v>252.26154954</v>
      </c>
      <c r="C165" s="36">
        <f>SUMIFS(СВЦЭМ!$E$39:$E$782,СВЦЭМ!$A$39:$A$782,$A165,СВЦЭМ!$B$39:$B$782,C$155)+'СЕТ СН'!$F$12</f>
        <v>260.36439625000003</v>
      </c>
      <c r="D165" s="36">
        <f>SUMIFS(СВЦЭМ!$E$39:$E$782,СВЦЭМ!$A$39:$A$782,$A165,СВЦЭМ!$B$39:$B$782,D$155)+'СЕТ СН'!$F$12</f>
        <v>264.18548834000001</v>
      </c>
      <c r="E165" s="36">
        <f>SUMIFS(СВЦЭМ!$E$39:$E$782,СВЦЭМ!$A$39:$A$782,$A165,СВЦЭМ!$B$39:$B$782,E$155)+'СЕТ СН'!$F$12</f>
        <v>268.46542799000002</v>
      </c>
      <c r="F165" s="36">
        <f>SUMIFS(СВЦЭМ!$E$39:$E$782,СВЦЭМ!$A$39:$A$782,$A165,СВЦЭМ!$B$39:$B$782,F$155)+'СЕТ СН'!$F$12</f>
        <v>268.33449230999997</v>
      </c>
      <c r="G165" s="36">
        <f>SUMIFS(СВЦЭМ!$E$39:$E$782,СВЦЭМ!$A$39:$A$782,$A165,СВЦЭМ!$B$39:$B$782,G$155)+'СЕТ СН'!$F$12</f>
        <v>268.67725051999997</v>
      </c>
      <c r="H165" s="36">
        <f>SUMIFS(СВЦЭМ!$E$39:$E$782,СВЦЭМ!$A$39:$A$782,$A165,СВЦЭМ!$B$39:$B$782,H$155)+'СЕТ СН'!$F$12</f>
        <v>263.08142801000002</v>
      </c>
      <c r="I165" s="36">
        <f>SUMIFS(СВЦЭМ!$E$39:$E$782,СВЦЭМ!$A$39:$A$782,$A165,СВЦЭМ!$B$39:$B$782,I$155)+'СЕТ СН'!$F$12</f>
        <v>256.53894796999998</v>
      </c>
      <c r="J165" s="36">
        <f>SUMIFS(СВЦЭМ!$E$39:$E$782,СВЦЭМ!$A$39:$A$782,$A165,СВЦЭМ!$B$39:$B$782,J$155)+'СЕТ СН'!$F$12</f>
        <v>244.80019551000001</v>
      </c>
      <c r="K165" s="36">
        <f>SUMIFS(СВЦЭМ!$E$39:$E$782,СВЦЭМ!$A$39:$A$782,$A165,СВЦЭМ!$B$39:$B$782,K$155)+'СЕТ СН'!$F$12</f>
        <v>235.80513712000001</v>
      </c>
      <c r="L165" s="36">
        <f>SUMIFS(СВЦЭМ!$E$39:$E$782,СВЦЭМ!$A$39:$A$782,$A165,СВЦЭМ!$B$39:$B$782,L$155)+'СЕТ СН'!$F$12</f>
        <v>229.24279371</v>
      </c>
      <c r="M165" s="36">
        <f>SUMIFS(СВЦЭМ!$E$39:$E$782,СВЦЭМ!$A$39:$A$782,$A165,СВЦЭМ!$B$39:$B$782,M$155)+'СЕТ СН'!$F$12</f>
        <v>229.42114656999999</v>
      </c>
      <c r="N165" s="36">
        <f>SUMIFS(СВЦЭМ!$E$39:$E$782,СВЦЭМ!$A$39:$A$782,$A165,СВЦЭМ!$B$39:$B$782,N$155)+'СЕТ СН'!$F$12</f>
        <v>231.56033078999999</v>
      </c>
      <c r="O165" s="36">
        <f>SUMIFS(СВЦЭМ!$E$39:$E$782,СВЦЭМ!$A$39:$A$782,$A165,СВЦЭМ!$B$39:$B$782,O$155)+'СЕТ СН'!$F$12</f>
        <v>233.1535116</v>
      </c>
      <c r="P165" s="36">
        <f>SUMIFS(СВЦЭМ!$E$39:$E$782,СВЦЭМ!$A$39:$A$782,$A165,СВЦЭМ!$B$39:$B$782,P$155)+'СЕТ СН'!$F$12</f>
        <v>234.15435751000001</v>
      </c>
      <c r="Q165" s="36">
        <f>SUMIFS(СВЦЭМ!$E$39:$E$782,СВЦЭМ!$A$39:$A$782,$A165,СВЦЭМ!$B$39:$B$782,Q$155)+'СЕТ СН'!$F$12</f>
        <v>238.72253222000001</v>
      </c>
      <c r="R165" s="36">
        <f>SUMIFS(СВЦЭМ!$E$39:$E$782,СВЦЭМ!$A$39:$A$782,$A165,СВЦЭМ!$B$39:$B$782,R$155)+'СЕТ СН'!$F$12</f>
        <v>240.98947357</v>
      </c>
      <c r="S165" s="36">
        <f>SUMIFS(СВЦЭМ!$E$39:$E$782,СВЦЭМ!$A$39:$A$782,$A165,СВЦЭМ!$B$39:$B$782,S$155)+'СЕТ СН'!$F$12</f>
        <v>240.32999052</v>
      </c>
      <c r="T165" s="36">
        <f>SUMIFS(СВЦЭМ!$E$39:$E$782,СВЦЭМ!$A$39:$A$782,$A165,СВЦЭМ!$B$39:$B$782,T$155)+'СЕТ СН'!$F$12</f>
        <v>235.65276333</v>
      </c>
      <c r="U165" s="36">
        <f>SUMIFS(СВЦЭМ!$E$39:$E$782,СВЦЭМ!$A$39:$A$782,$A165,СВЦЭМ!$B$39:$B$782,U$155)+'СЕТ СН'!$F$12</f>
        <v>232.75375500999999</v>
      </c>
      <c r="V165" s="36">
        <f>SUMIFS(СВЦЭМ!$E$39:$E$782,СВЦЭМ!$A$39:$A$782,$A165,СВЦЭМ!$B$39:$B$782,V$155)+'СЕТ СН'!$F$12</f>
        <v>227.36531126</v>
      </c>
      <c r="W165" s="36">
        <f>SUMIFS(СВЦЭМ!$E$39:$E$782,СВЦЭМ!$A$39:$A$782,$A165,СВЦЭМ!$B$39:$B$782,W$155)+'СЕТ СН'!$F$12</f>
        <v>226.36592578</v>
      </c>
      <c r="X165" s="36">
        <f>SUMIFS(СВЦЭМ!$E$39:$E$782,СВЦЭМ!$A$39:$A$782,$A165,СВЦЭМ!$B$39:$B$782,X$155)+'СЕТ СН'!$F$12</f>
        <v>231.66313557999999</v>
      </c>
      <c r="Y165" s="36">
        <f>SUMIFS(СВЦЭМ!$E$39:$E$782,СВЦЭМ!$A$39:$A$782,$A165,СВЦЭМ!$B$39:$B$782,Y$155)+'СЕТ СН'!$F$12</f>
        <v>239.60634074000001</v>
      </c>
    </row>
    <row r="166" spans="1:25" ht="15.75" x14ac:dyDescent="0.2">
      <c r="A166" s="35">
        <f t="shared" si="4"/>
        <v>45423</v>
      </c>
      <c r="B166" s="36">
        <f>SUMIFS(СВЦЭМ!$E$39:$E$782,СВЦЭМ!$A$39:$A$782,$A166,СВЦЭМ!$B$39:$B$782,B$155)+'СЕТ СН'!$F$12</f>
        <v>246.54450967</v>
      </c>
      <c r="C166" s="36">
        <f>SUMIFS(СВЦЭМ!$E$39:$E$782,СВЦЭМ!$A$39:$A$782,$A166,СВЦЭМ!$B$39:$B$782,C$155)+'СЕТ СН'!$F$12</f>
        <v>261.21663508</v>
      </c>
      <c r="D166" s="36">
        <f>SUMIFS(СВЦЭМ!$E$39:$E$782,СВЦЭМ!$A$39:$A$782,$A166,СВЦЭМ!$B$39:$B$782,D$155)+'СЕТ СН'!$F$12</f>
        <v>265.28242270999999</v>
      </c>
      <c r="E166" s="36">
        <f>SUMIFS(СВЦЭМ!$E$39:$E$782,СВЦЭМ!$A$39:$A$782,$A166,СВЦЭМ!$B$39:$B$782,E$155)+'СЕТ СН'!$F$12</f>
        <v>267.48860751000001</v>
      </c>
      <c r="F166" s="36">
        <f>SUMIFS(СВЦЭМ!$E$39:$E$782,СВЦЭМ!$A$39:$A$782,$A166,СВЦЭМ!$B$39:$B$782,F$155)+'СЕТ СН'!$F$12</f>
        <v>269.65822508000002</v>
      </c>
      <c r="G166" s="36">
        <f>SUMIFS(СВЦЭМ!$E$39:$E$782,СВЦЭМ!$A$39:$A$782,$A166,СВЦЭМ!$B$39:$B$782,G$155)+'СЕТ СН'!$F$12</f>
        <v>267.67950439999998</v>
      </c>
      <c r="H166" s="36">
        <f>SUMIFS(СВЦЭМ!$E$39:$E$782,СВЦЭМ!$A$39:$A$782,$A166,СВЦЭМ!$B$39:$B$782,H$155)+'СЕТ СН'!$F$12</f>
        <v>262.49457075999999</v>
      </c>
      <c r="I166" s="36">
        <f>SUMIFS(СВЦЭМ!$E$39:$E$782,СВЦЭМ!$A$39:$A$782,$A166,СВЦЭМ!$B$39:$B$782,I$155)+'СЕТ СН'!$F$12</f>
        <v>257.67423711999999</v>
      </c>
      <c r="J166" s="36">
        <f>SUMIFS(СВЦЭМ!$E$39:$E$782,СВЦЭМ!$A$39:$A$782,$A166,СВЦЭМ!$B$39:$B$782,J$155)+'СЕТ СН'!$F$12</f>
        <v>245.79146818999999</v>
      </c>
      <c r="K166" s="36">
        <f>SUMIFS(СВЦЭМ!$E$39:$E$782,СВЦЭМ!$A$39:$A$782,$A166,СВЦЭМ!$B$39:$B$782,K$155)+'СЕТ СН'!$F$12</f>
        <v>239.87139092000001</v>
      </c>
      <c r="L166" s="36">
        <f>SUMIFS(СВЦЭМ!$E$39:$E$782,СВЦЭМ!$A$39:$A$782,$A166,СВЦЭМ!$B$39:$B$782,L$155)+'СЕТ СН'!$F$12</f>
        <v>234.90740585</v>
      </c>
      <c r="M166" s="36">
        <f>SUMIFS(СВЦЭМ!$E$39:$E$782,СВЦЭМ!$A$39:$A$782,$A166,СВЦЭМ!$B$39:$B$782,M$155)+'СЕТ СН'!$F$12</f>
        <v>235.31611268</v>
      </c>
      <c r="N166" s="36">
        <f>SUMIFS(СВЦЭМ!$E$39:$E$782,СВЦЭМ!$A$39:$A$782,$A166,СВЦЭМ!$B$39:$B$782,N$155)+'СЕТ СН'!$F$12</f>
        <v>237.1953729</v>
      </c>
      <c r="O166" s="36">
        <f>SUMIFS(СВЦЭМ!$E$39:$E$782,СВЦЭМ!$A$39:$A$782,$A166,СВЦЭМ!$B$39:$B$782,O$155)+'СЕТ СН'!$F$12</f>
        <v>239.98632406999999</v>
      </c>
      <c r="P166" s="36">
        <f>SUMIFS(СВЦЭМ!$E$39:$E$782,СВЦЭМ!$A$39:$A$782,$A166,СВЦЭМ!$B$39:$B$782,P$155)+'СЕТ СН'!$F$12</f>
        <v>242.33224874999999</v>
      </c>
      <c r="Q166" s="36">
        <f>SUMIFS(СВЦЭМ!$E$39:$E$782,СВЦЭМ!$A$39:$A$782,$A166,СВЦЭМ!$B$39:$B$782,Q$155)+'СЕТ СН'!$F$12</f>
        <v>244.56183206</v>
      </c>
      <c r="R166" s="36">
        <f>SUMIFS(СВЦЭМ!$E$39:$E$782,СВЦЭМ!$A$39:$A$782,$A166,СВЦЭМ!$B$39:$B$782,R$155)+'СЕТ СН'!$F$12</f>
        <v>245.37040658999999</v>
      </c>
      <c r="S166" s="36">
        <f>SUMIFS(СВЦЭМ!$E$39:$E$782,СВЦЭМ!$A$39:$A$782,$A166,СВЦЭМ!$B$39:$B$782,S$155)+'СЕТ СН'!$F$12</f>
        <v>243.74240695</v>
      </c>
      <c r="T166" s="36">
        <f>SUMIFS(СВЦЭМ!$E$39:$E$782,СВЦЭМ!$A$39:$A$782,$A166,СВЦЭМ!$B$39:$B$782,T$155)+'СЕТ СН'!$F$12</f>
        <v>241.6625755</v>
      </c>
      <c r="U166" s="36">
        <f>SUMIFS(СВЦЭМ!$E$39:$E$782,СВЦЭМ!$A$39:$A$782,$A166,СВЦЭМ!$B$39:$B$782,U$155)+'СЕТ СН'!$F$12</f>
        <v>240.20278958</v>
      </c>
      <c r="V166" s="36">
        <f>SUMIFS(СВЦЭМ!$E$39:$E$782,СВЦЭМ!$A$39:$A$782,$A166,СВЦЭМ!$B$39:$B$782,V$155)+'СЕТ СН'!$F$12</f>
        <v>235.13030234999999</v>
      </c>
      <c r="W166" s="36">
        <f>SUMIFS(СВЦЭМ!$E$39:$E$782,СВЦЭМ!$A$39:$A$782,$A166,СВЦЭМ!$B$39:$B$782,W$155)+'СЕТ СН'!$F$12</f>
        <v>232.67320107</v>
      </c>
      <c r="X166" s="36">
        <f>SUMIFS(СВЦЭМ!$E$39:$E$782,СВЦЭМ!$A$39:$A$782,$A166,СВЦЭМ!$B$39:$B$782,X$155)+'СЕТ СН'!$F$12</f>
        <v>236.63053477</v>
      </c>
      <c r="Y166" s="36">
        <f>SUMIFS(СВЦЭМ!$E$39:$E$782,СВЦЭМ!$A$39:$A$782,$A166,СВЦЭМ!$B$39:$B$782,Y$155)+'СЕТ СН'!$F$12</f>
        <v>244.96474671999999</v>
      </c>
    </row>
    <row r="167" spans="1:25" ht="15.75" x14ac:dyDescent="0.2">
      <c r="A167" s="35">
        <f t="shared" si="4"/>
        <v>45424</v>
      </c>
      <c r="B167" s="36">
        <f>SUMIFS(СВЦЭМ!$E$39:$E$782,СВЦЭМ!$A$39:$A$782,$A167,СВЦЭМ!$B$39:$B$782,B$155)+'СЕТ СН'!$F$12</f>
        <v>257.42723889000001</v>
      </c>
      <c r="C167" s="36">
        <f>SUMIFS(СВЦЭМ!$E$39:$E$782,СВЦЭМ!$A$39:$A$782,$A167,СВЦЭМ!$B$39:$B$782,C$155)+'СЕТ СН'!$F$12</f>
        <v>264.10518895000001</v>
      </c>
      <c r="D167" s="36">
        <f>SUMIFS(СВЦЭМ!$E$39:$E$782,СВЦЭМ!$A$39:$A$782,$A167,СВЦЭМ!$B$39:$B$782,D$155)+'СЕТ СН'!$F$12</f>
        <v>268.38881170000002</v>
      </c>
      <c r="E167" s="36">
        <f>SUMIFS(СВЦЭМ!$E$39:$E$782,СВЦЭМ!$A$39:$A$782,$A167,СВЦЭМ!$B$39:$B$782,E$155)+'СЕТ СН'!$F$12</f>
        <v>271.87824257</v>
      </c>
      <c r="F167" s="36">
        <f>SUMIFS(СВЦЭМ!$E$39:$E$782,СВЦЭМ!$A$39:$A$782,$A167,СВЦЭМ!$B$39:$B$782,F$155)+'СЕТ СН'!$F$12</f>
        <v>273.76574004999998</v>
      </c>
      <c r="G167" s="36">
        <f>SUMIFS(СВЦЭМ!$E$39:$E$782,СВЦЭМ!$A$39:$A$782,$A167,СВЦЭМ!$B$39:$B$782,G$155)+'СЕТ СН'!$F$12</f>
        <v>270.90539625999997</v>
      </c>
      <c r="H167" s="36">
        <f>SUMIFS(СВЦЭМ!$E$39:$E$782,СВЦЭМ!$A$39:$A$782,$A167,СВЦЭМ!$B$39:$B$782,H$155)+'СЕТ СН'!$F$12</f>
        <v>267.34616129</v>
      </c>
      <c r="I167" s="36">
        <f>SUMIFS(СВЦЭМ!$E$39:$E$782,СВЦЭМ!$A$39:$A$782,$A167,СВЦЭМ!$B$39:$B$782,I$155)+'СЕТ СН'!$F$12</f>
        <v>262.27494435</v>
      </c>
      <c r="J167" s="36">
        <f>SUMIFS(СВЦЭМ!$E$39:$E$782,СВЦЭМ!$A$39:$A$782,$A167,СВЦЭМ!$B$39:$B$782,J$155)+'СЕТ СН'!$F$12</f>
        <v>249.65690875000001</v>
      </c>
      <c r="K167" s="36">
        <f>SUMIFS(СВЦЭМ!$E$39:$E$782,СВЦЭМ!$A$39:$A$782,$A167,СВЦЭМ!$B$39:$B$782,K$155)+'СЕТ СН'!$F$12</f>
        <v>237.80700299</v>
      </c>
      <c r="L167" s="36">
        <f>SUMIFS(СВЦЭМ!$E$39:$E$782,СВЦЭМ!$A$39:$A$782,$A167,СВЦЭМ!$B$39:$B$782,L$155)+'СЕТ СН'!$F$12</f>
        <v>234.84668452</v>
      </c>
      <c r="M167" s="36">
        <f>SUMIFS(СВЦЭМ!$E$39:$E$782,СВЦЭМ!$A$39:$A$782,$A167,СВЦЭМ!$B$39:$B$782,M$155)+'СЕТ СН'!$F$12</f>
        <v>234.04228412000001</v>
      </c>
      <c r="N167" s="36">
        <f>SUMIFS(СВЦЭМ!$E$39:$E$782,СВЦЭМ!$A$39:$A$782,$A167,СВЦЭМ!$B$39:$B$782,N$155)+'СЕТ СН'!$F$12</f>
        <v>236.06758578</v>
      </c>
      <c r="O167" s="36">
        <f>SUMIFS(СВЦЭМ!$E$39:$E$782,СВЦЭМ!$A$39:$A$782,$A167,СВЦЭМ!$B$39:$B$782,O$155)+'СЕТ СН'!$F$12</f>
        <v>240.19361465</v>
      </c>
      <c r="P167" s="36">
        <f>SUMIFS(СВЦЭМ!$E$39:$E$782,СВЦЭМ!$A$39:$A$782,$A167,СВЦЭМ!$B$39:$B$782,P$155)+'СЕТ СН'!$F$12</f>
        <v>242.33874900000001</v>
      </c>
      <c r="Q167" s="36">
        <f>SUMIFS(СВЦЭМ!$E$39:$E$782,СВЦЭМ!$A$39:$A$782,$A167,СВЦЭМ!$B$39:$B$782,Q$155)+'СЕТ СН'!$F$12</f>
        <v>245.78425546</v>
      </c>
      <c r="R167" s="36">
        <f>SUMIFS(СВЦЭМ!$E$39:$E$782,СВЦЭМ!$A$39:$A$782,$A167,СВЦЭМ!$B$39:$B$782,R$155)+'СЕТ СН'!$F$12</f>
        <v>248.08989363000001</v>
      </c>
      <c r="S167" s="36">
        <f>SUMIFS(СВЦЭМ!$E$39:$E$782,СВЦЭМ!$A$39:$A$782,$A167,СВЦЭМ!$B$39:$B$782,S$155)+'СЕТ СН'!$F$12</f>
        <v>246.10884071000001</v>
      </c>
      <c r="T167" s="36">
        <f>SUMIFS(СВЦЭМ!$E$39:$E$782,СВЦЭМ!$A$39:$A$782,$A167,СВЦЭМ!$B$39:$B$782,T$155)+'СЕТ СН'!$F$12</f>
        <v>239.97150877999999</v>
      </c>
      <c r="U167" s="36">
        <f>SUMIFS(СВЦЭМ!$E$39:$E$782,СВЦЭМ!$A$39:$A$782,$A167,СВЦЭМ!$B$39:$B$782,U$155)+'СЕТ СН'!$F$12</f>
        <v>230.28221156000001</v>
      </c>
      <c r="V167" s="36">
        <f>SUMIFS(СВЦЭМ!$E$39:$E$782,СВЦЭМ!$A$39:$A$782,$A167,СВЦЭМ!$B$39:$B$782,V$155)+'СЕТ СН'!$F$12</f>
        <v>224.40203701999999</v>
      </c>
      <c r="W167" s="36">
        <f>SUMIFS(СВЦЭМ!$E$39:$E$782,СВЦЭМ!$A$39:$A$782,$A167,СВЦЭМ!$B$39:$B$782,W$155)+'СЕТ СН'!$F$12</f>
        <v>220.58329420000001</v>
      </c>
      <c r="X167" s="36">
        <f>SUMIFS(СВЦЭМ!$E$39:$E$782,СВЦЭМ!$A$39:$A$782,$A167,СВЦЭМ!$B$39:$B$782,X$155)+'СЕТ СН'!$F$12</f>
        <v>226.81919134</v>
      </c>
      <c r="Y167" s="36">
        <f>SUMIFS(СВЦЭМ!$E$39:$E$782,СВЦЭМ!$A$39:$A$782,$A167,СВЦЭМ!$B$39:$B$782,Y$155)+'СЕТ СН'!$F$12</f>
        <v>233.87075788000001</v>
      </c>
    </row>
    <row r="168" spans="1:25" ht="15.75" x14ac:dyDescent="0.2">
      <c r="A168" s="35">
        <f t="shared" si="4"/>
        <v>45425</v>
      </c>
      <c r="B168" s="36">
        <f>SUMIFS(СВЦЭМ!$E$39:$E$782,СВЦЭМ!$A$39:$A$782,$A168,СВЦЭМ!$B$39:$B$782,B$155)+'СЕТ СН'!$F$12</f>
        <v>241.7649941</v>
      </c>
      <c r="C168" s="36">
        <f>SUMIFS(СВЦЭМ!$E$39:$E$782,СВЦЭМ!$A$39:$A$782,$A168,СВЦЭМ!$B$39:$B$782,C$155)+'СЕТ СН'!$F$12</f>
        <v>252.96334730999999</v>
      </c>
      <c r="D168" s="36">
        <f>SUMIFS(СВЦЭМ!$E$39:$E$782,СВЦЭМ!$A$39:$A$782,$A168,СВЦЭМ!$B$39:$B$782,D$155)+'СЕТ СН'!$F$12</f>
        <v>260.84399073999998</v>
      </c>
      <c r="E168" s="36">
        <f>SUMIFS(СВЦЭМ!$E$39:$E$782,СВЦЭМ!$A$39:$A$782,$A168,СВЦЭМ!$B$39:$B$782,E$155)+'СЕТ СН'!$F$12</f>
        <v>270.61337827</v>
      </c>
      <c r="F168" s="36">
        <f>SUMIFS(СВЦЭМ!$E$39:$E$782,СВЦЭМ!$A$39:$A$782,$A168,СВЦЭМ!$B$39:$B$782,F$155)+'СЕТ СН'!$F$12</f>
        <v>272.15352953000001</v>
      </c>
      <c r="G168" s="36">
        <f>SUMIFS(СВЦЭМ!$E$39:$E$782,СВЦЭМ!$A$39:$A$782,$A168,СВЦЭМ!$B$39:$B$782,G$155)+'СЕТ СН'!$F$12</f>
        <v>268.31348111</v>
      </c>
      <c r="H168" s="36">
        <f>SUMIFS(СВЦЭМ!$E$39:$E$782,СВЦЭМ!$A$39:$A$782,$A168,СВЦЭМ!$B$39:$B$782,H$155)+'СЕТ СН'!$F$12</f>
        <v>260.86134546</v>
      </c>
      <c r="I168" s="36">
        <f>SUMIFS(СВЦЭМ!$E$39:$E$782,СВЦЭМ!$A$39:$A$782,$A168,СВЦЭМ!$B$39:$B$782,I$155)+'СЕТ СН'!$F$12</f>
        <v>247.02387948000001</v>
      </c>
      <c r="J168" s="36">
        <f>SUMIFS(СВЦЭМ!$E$39:$E$782,СВЦЭМ!$A$39:$A$782,$A168,СВЦЭМ!$B$39:$B$782,J$155)+'СЕТ СН'!$F$12</f>
        <v>242.47786065</v>
      </c>
      <c r="K168" s="36">
        <f>SUMIFS(СВЦЭМ!$E$39:$E$782,СВЦЭМ!$A$39:$A$782,$A168,СВЦЭМ!$B$39:$B$782,K$155)+'СЕТ СН'!$F$12</f>
        <v>239.40424476999999</v>
      </c>
      <c r="L168" s="36">
        <f>SUMIFS(СВЦЭМ!$E$39:$E$782,СВЦЭМ!$A$39:$A$782,$A168,СВЦЭМ!$B$39:$B$782,L$155)+'СЕТ СН'!$F$12</f>
        <v>234.96654341000001</v>
      </c>
      <c r="M168" s="36">
        <f>SUMIFS(СВЦЭМ!$E$39:$E$782,СВЦЭМ!$A$39:$A$782,$A168,СВЦЭМ!$B$39:$B$782,M$155)+'СЕТ СН'!$F$12</f>
        <v>237.51885446</v>
      </c>
      <c r="N168" s="36">
        <f>SUMIFS(СВЦЭМ!$E$39:$E$782,СВЦЭМ!$A$39:$A$782,$A168,СВЦЭМ!$B$39:$B$782,N$155)+'СЕТ СН'!$F$12</f>
        <v>241.56627227999999</v>
      </c>
      <c r="O168" s="36">
        <f>SUMIFS(СВЦЭМ!$E$39:$E$782,СВЦЭМ!$A$39:$A$782,$A168,СВЦЭМ!$B$39:$B$782,O$155)+'СЕТ СН'!$F$12</f>
        <v>242.44110140999999</v>
      </c>
      <c r="P168" s="36">
        <f>SUMIFS(СВЦЭМ!$E$39:$E$782,СВЦЭМ!$A$39:$A$782,$A168,СВЦЭМ!$B$39:$B$782,P$155)+'СЕТ СН'!$F$12</f>
        <v>243.1672293</v>
      </c>
      <c r="Q168" s="36">
        <f>SUMIFS(СВЦЭМ!$E$39:$E$782,СВЦЭМ!$A$39:$A$782,$A168,СВЦЭМ!$B$39:$B$782,Q$155)+'СЕТ СН'!$F$12</f>
        <v>247.26172356999999</v>
      </c>
      <c r="R168" s="36">
        <f>SUMIFS(СВЦЭМ!$E$39:$E$782,СВЦЭМ!$A$39:$A$782,$A168,СВЦЭМ!$B$39:$B$782,R$155)+'СЕТ СН'!$F$12</f>
        <v>249.22137248999999</v>
      </c>
      <c r="S168" s="36">
        <f>SUMIFS(СВЦЭМ!$E$39:$E$782,СВЦЭМ!$A$39:$A$782,$A168,СВЦЭМ!$B$39:$B$782,S$155)+'СЕТ СН'!$F$12</f>
        <v>247.89979220999999</v>
      </c>
      <c r="T168" s="36">
        <f>SUMIFS(СВЦЭМ!$E$39:$E$782,СВЦЭМ!$A$39:$A$782,$A168,СВЦЭМ!$B$39:$B$782,T$155)+'СЕТ СН'!$F$12</f>
        <v>242.79099124999999</v>
      </c>
      <c r="U168" s="36">
        <f>SUMIFS(СВЦЭМ!$E$39:$E$782,СВЦЭМ!$A$39:$A$782,$A168,СВЦЭМ!$B$39:$B$782,U$155)+'СЕТ СН'!$F$12</f>
        <v>241.61633549999999</v>
      </c>
      <c r="V168" s="36">
        <f>SUMIFS(СВЦЭМ!$E$39:$E$782,СВЦЭМ!$A$39:$A$782,$A168,СВЦЭМ!$B$39:$B$782,V$155)+'СЕТ СН'!$F$12</f>
        <v>236.24344013999999</v>
      </c>
      <c r="W168" s="36">
        <f>SUMIFS(СВЦЭМ!$E$39:$E$782,СВЦЭМ!$A$39:$A$782,$A168,СВЦЭМ!$B$39:$B$782,W$155)+'СЕТ СН'!$F$12</f>
        <v>233.02898646</v>
      </c>
      <c r="X168" s="36">
        <f>SUMIFS(СВЦЭМ!$E$39:$E$782,СВЦЭМ!$A$39:$A$782,$A168,СВЦЭМ!$B$39:$B$782,X$155)+'СЕТ СН'!$F$12</f>
        <v>238.67454832000001</v>
      </c>
      <c r="Y168" s="36">
        <f>SUMIFS(СВЦЭМ!$E$39:$E$782,СВЦЭМ!$A$39:$A$782,$A168,СВЦЭМ!$B$39:$B$782,Y$155)+'СЕТ СН'!$F$12</f>
        <v>242.88546259</v>
      </c>
    </row>
    <row r="169" spans="1:25" ht="15.75" x14ac:dyDescent="0.2">
      <c r="A169" s="35">
        <f t="shared" si="4"/>
        <v>45426</v>
      </c>
      <c r="B169" s="36">
        <f>SUMIFS(СВЦЭМ!$E$39:$E$782,СВЦЭМ!$A$39:$A$782,$A169,СВЦЭМ!$B$39:$B$782,B$155)+'СЕТ СН'!$F$12</f>
        <v>257.66620797000002</v>
      </c>
      <c r="C169" s="36">
        <f>SUMIFS(СВЦЭМ!$E$39:$E$782,СВЦЭМ!$A$39:$A$782,$A169,СВЦЭМ!$B$39:$B$782,C$155)+'СЕТ СН'!$F$12</f>
        <v>265.4912357</v>
      </c>
      <c r="D169" s="36">
        <f>SUMIFS(СВЦЭМ!$E$39:$E$782,СВЦЭМ!$A$39:$A$782,$A169,СВЦЭМ!$B$39:$B$782,D$155)+'СЕТ СН'!$F$12</f>
        <v>265.94230291000002</v>
      </c>
      <c r="E169" s="36">
        <f>SUMIFS(СВЦЭМ!$E$39:$E$782,СВЦЭМ!$A$39:$A$782,$A169,СВЦЭМ!$B$39:$B$782,E$155)+'СЕТ СН'!$F$12</f>
        <v>273.36858892999999</v>
      </c>
      <c r="F169" s="36">
        <f>SUMIFS(СВЦЭМ!$E$39:$E$782,СВЦЭМ!$A$39:$A$782,$A169,СВЦЭМ!$B$39:$B$782,F$155)+'СЕТ СН'!$F$12</f>
        <v>273.96633858000001</v>
      </c>
      <c r="G169" s="36">
        <f>SUMIFS(СВЦЭМ!$E$39:$E$782,СВЦЭМ!$A$39:$A$782,$A169,СВЦЭМ!$B$39:$B$782,G$155)+'СЕТ СН'!$F$12</f>
        <v>269.08545083000001</v>
      </c>
      <c r="H169" s="36">
        <f>SUMIFS(СВЦЭМ!$E$39:$E$782,СВЦЭМ!$A$39:$A$782,$A169,СВЦЭМ!$B$39:$B$782,H$155)+'СЕТ СН'!$F$12</f>
        <v>263.04404521999999</v>
      </c>
      <c r="I169" s="36">
        <f>SUMIFS(СВЦЭМ!$E$39:$E$782,СВЦЭМ!$A$39:$A$782,$A169,СВЦЭМ!$B$39:$B$782,I$155)+'СЕТ СН'!$F$12</f>
        <v>253.24399101</v>
      </c>
      <c r="J169" s="36">
        <f>SUMIFS(СВЦЭМ!$E$39:$E$782,СВЦЭМ!$A$39:$A$782,$A169,СВЦЭМ!$B$39:$B$782,J$155)+'СЕТ СН'!$F$12</f>
        <v>242.7960339</v>
      </c>
      <c r="K169" s="36">
        <f>SUMIFS(СВЦЭМ!$E$39:$E$782,СВЦЭМ!$A$39:$A$782,$A169,СВЦЭМ!$B$39:$B$782,K$155)+'СЕТ СН'!$F$12</f>
        <v>241.13935925000001</v>
      </c>
      <c r="L169" s="36">
        <f>SUMIFS(СВЦЭМ!$E$39:$E$782,СВЦЭМ!$A$39:$A$782,$A169,СВЦЭМ!$B$39:$B$782,L$155)+'СЕТ СН'!$F$12</f>
        <v>240.54075227999999</v>
      </c>
      <c r="M169" s="36">
        <f>SUMIFS(СВЦЭМ!$E$39:$E$782,СВЦЭМ!$A$39:$A$782,$A169,СВЦЭМ!$B$39:$B$782,M$155)+'СЕТ СН'!$F$12</f>
        <v>241.91026360999999</v>
      </c>
      <c r="N169" s="36">
        <f>SUMIFS(СВЦЭМ!$E$39:$E$782,СВЦЭМ!$A$39:$A$782,$A169,СВЦЭМ!$B$39:$B$782,N$155)+'СЕТ СН'!$F$12</f>
        <v>243.02618125000001</v>
      </c>
      <c r="O169" s="36">
        <f>SUMIFS(СВЦЭМ!$E$39:$E$782,СВЦЭМ!$A$39:$A$782,$A169,СВЦЭМ!$B$39:$B$782,O$155)+'СЕТ СН'!$F$12</f>
        <v>244.09377513999999</v>
      </c>
      <c r="P169" s="36">
        <f>SUMIFS(СВЦЭМ!$E$39:$E$782,СВЦЭМ!$A$39:$A$782,$A169,СВЦЭМ!$B$39:$B$782,P$155)+'СЕТ СН'!$F$12</f>
        <v>244.21492946999999</v>
      </c>
      <c r="Q169" s="36">
        <f>SUMIFS(СВЦЭМ!$E$39:$E$782,СВЦЭМ!$A$39:$A$782,$A169,СВЦЭМ!$B$39:$B$782,Q$155)+'СЕТ СН'!$F$12</f>
        <v>247.93165753</v>
      </c>
      <c r="R169" s="36">
        <f>SUMIFS(СВЦЭМ!$E$39:$E$782,СВЦЭМ!$A$39:$A$782,$A169,СВЦЭМ!$B$39:$B$782,R$155)+'СЕТ СН'!$F$12</f>
        <v>250.48446791000001</v>
      </c>
      <c r="S169" s="36">
        <f>SUMIFS(СВЦЭМ!$E$39:$E$782,СВЦЭМ!$A$39:$A$782,$A169,СВЦЭМ!$B$39:$B$782,S$155)+'СЕТ СН'!$F$12</f>
        <v>247.68665521</v>
      </c>
      <c r="T169" s="36">
        <f>SUMIFS(СВЦЭМ!$E$39:$E$782,СВЦЭМ!$A$39:$A$782,$A169,СВЦЭМ!$B$39:$B$782,T$155)+'СЕТ СН'!$F$12</f>
        <v>242.57491519000001</v>
      </c>
      <c r="U169" s="36">
        <f>SUMIFS(СВЦЭМ!$E$39:$E$782,СВЦЭМ!$A$39:$A$782,$A169,СВЦЭМ!$B$39:$B$782,U$155)+'СЕТ СН'!$F$12</f>
        <v>241.02903552999999</v>
      </c>
      <c r="V169" s="36">
        <f>SUMIFS(СВЦЭМ!$E$39:$E$782,СВЦЭМ!$A$39:$A$782,$A169,СВЦЭМ!$B$39:$B$782,V$155)+'СЕТ СН'!$F$12</f>
        <v>237.25338149000001</v>
      </c>
      <c r="W169" s="36">
        <f>SUMIFS(СВЦЭМ!$E$39:$E$782,СВЦЭМ!$A$39:$A$782,$A169,СВЦЭМ!$B$39:$B$782,W$155)+'СЕТ СН'!$F$12</f>
        <v>233.62160782999999</v>
      </c>
      <c r="X169" s="36">
        <f>SUMIFS(СВЦЭМ!$E$39:$E$782,СВЦЭМ!$A$39:$A$782,$A169,СВЦЭМ!$B$39:$B$782,X$155)+'СЕТ СН'!$F$12</f>
        <v>238.98229332</v>
      </c>
      <c r="Y169" s="36">
        <f>SUMIFS(СВЦЭМ!$E$39:$E$782,СВЦЭМ!$A$39:$A$782,$A169,СВЦЭМ!$B$39:$B$782,Y$155)+'СЕТ СН'!$F$12</f>
        <v>247.68711045000001</v>
      </c>
    </row>
    <row r="170" spans="1:25" ht="15.75" x14ac:dyDescent="0.2">
      <c r="A170" s="35">
        <f t="shared" si="4"/>
        <v>45427</v>
      </c>
      <c r="B170" s="36">
        <f>SUMIFS(СВЦЭМ!$E$39:$E$782,СВЦЭМ!$A$39:$A$782,$A170,СВЦЭМ!$B$39:$B$782,B$155)+'СЕТ СН'!$F$12</f>
        <v>255.02700866000001</v>
      </c>
      <c r="C170" s="36">
        <f>SUMIFS(СВЦЭМ!$E$39:$E$782,СВЦЭМ!$A$39:$A$782,$A170,СВЦЭМ!$B$39:$B$782,C$155)+'СЕТ СН'!$F$12</f>
        <v>265.96824742000001</v>
      </c>
      <c r="D170" s="36">
        <f>SUMIFS(СВЦЭМ!$E$39:$E$782,СВЦЭМ!$A$39:$A$782,$A170,СВЦЭМ!$B$39:$B$782,D$155)+'СЕТ СН'!$F$12</f>
        <v>267.86754755999999</v>
      </c>
      <c r="E170" s="36">
        <f>SUMIFS(СВЦЭМ!$E$39:$E$782,СВЦЭМ!$A$39:$A$782,$A170,СВЦЭМ!$B$39:$B$782,E$155)+'СЕТ СН'!$F$12</f>
        <v>275.84385415999998</v>
      </c>
      <c r="F170" s="36">
        <f>SUMIFS(СВЦЭМ!$E$39:$E$782,СВЦЭМ!$A$39:$A$782,$A170,СВЦЭМ!$B$39:$B$782,F$155)+'СЕТ СН'!$F$12</f>
        <v>277.01360437</v>
      </c>
      <c r="G170" s="36">
        <f>SUMIFS(СВЦЭМ!$E$39:$E$782,СВЦЭМ!$A$39:$A$782,$A170,СВЦЭМ!$B$39:$B$782,G$155)+'СЕТ СН'!$F$12</f>
        <v>271.10968106000001</v>
      </c>
      <c r="H170" s="36">
        <f>SUMIFS(СВЦЭМ!$E$39:$E$782,СВЦЭМ!$A$39:$A$782,$A170,СВЦЭМ!$B$39:$B$782,H$155)+'СЕТ СН'!$F$12</f>
        <v>262.95437565999998</v>
      </c>
      <c r="I170" s="36">
        <f>SUMIFS(СВЦЭМ!$E$39:$E$782,СВЦЭМ!$A$39:$A$782,$A170,СВЦЭМ!$B$39:$B$782,I$155)+'СЕТ СН'!$F$12</f>
        <v>252.03144938</v>
      </c>
      <c r="J170" s="36">
        <f>SUMIFS(СВЦЭМ!$E$39:$E$782,СВЦЭМ!$A$39:$A$782,$A170,СВЦЭМ!$B$39:$B$782,J$155)+'СЕТ СН'!$F$12</f>
        <v>245.99090175000001</v>
      </c>
      <c r="K170" s="36">
        <f>SUMIFS(СВЦЭМ!$E$39:$E$782,СВЦЭМ!$A$39:$A$782,$A170,СВЦЭМ!$B$39:$B$782,K$155)+'СЕТ СН'!$F$12</f>
        <v>241.40612139000001</v>
      </c>
      <c r="L170" s="36">
        <f>SUMIFS(СВЦЭМ!$E$39:$E$782,СВЦЭМ!$A$39:$A$782,$A170,СВЦЭМ!$B$39:$B$782,L$155)+'СЕТ СН'!$F$12</f>
        <v>236.66105331</v>
      </c>
      <c r="M170" s="36">
        <f>SUMIFS(СВЦЭМ!$E$39:$E$782,СВЦЭМ!$A$39:$A$782,$A170,СВЦЭМ!$B$39:$B$782,M$155)+'СЕТ СН'!$F$12</f>
        <v>241.04003961000001</v>
      </c>
      <c r="N170" s="36">
        <f>SUMIFS(СВЦЭМ!$E$39:$E$782,СВЦЭМ!$A$39:$A$782,$A170,СВЦЭМ!$B$39:$B$782,N$155)+'СЕТ СН'!$F$12</f>
        <v>243.04451186</v>
      </c>
      <c r="O170" s="36">
        <f>SUMIFS(СВЦЭМ!$E$39:$E$782,СВЦЭМ!$A$39:$A$782,$A170,СВЦЭМ!$B$39:$B$782,O$155)+'СЕТ СН'!$F$12</f>
        <v>245.17295554</v>
      </c>
      <c r="P170" s="36">
        <f>SUMIFS(СВЦЭМ!$E$39:$E$782,СВЦЭМ!$A$39:$A$782,$A170,СВЦЭМ!$B$39:$B$782,P$155)+'СЕТ СН'!$F$12</f>
        <v>246.94572674</v>
      </c>
      <c r="Q170" s="36">
        <f>SUMIFS(СВЦЭМ!$E$39:$E$782,СВЦЭМ!$A$39:$A$782,$A170,СВЦЭМ!$B$39:$B$782,Q$155)+'СЕТ СН'!$F$12</f>
        <v>251.56318569999999</v>
      </c>
      <c r="R170" s="36">
        <f>SUMIFS(СВЦЭМ!$E$39:$E$782,СВЦЭМ!$A$39:$A$782,$A170,СВЦЭМ!$B$39:$B$782,R$155)+'СЕТ СН'!$F$12</f>
        <v>252.63830379999999</v>
      </c>
      <c r="S170" s="36">
        <f>SUMIFS(СВЦЭМ!$E$39:$E$782,СВЦЭМ!$A$39:$A$782,$A170,СВЦЭМ!$B$39:$B$782,S$155)+'СЕТ СН'!$F$12</f>
        <v>249.31316061999999</v>
      </c>
      <c r="T170" s="36">
        <f>SUMIFS(СВЦЭМ!$E$39:$E$782,СВЦЭМ!$A$39:$A$782,$A170,СВЦЭМ!$B$39:$B$782,T$155)+'СЕТ СН'!$F$12</f>
        <v>244.82473691000001</v>
      </c>
      <c r="U170" s="36">
        <f>SUMIFS(СВЦЭМ!$E$39:$E$782,СВЦЭМ!$A$39:$A$782,$A170,СВЦЭМ!$B$39:$B$782,U$155)+'СЕТ СН'!$F$12</f>
        <v>242.91953894</v>
      </c>
      <c r="V170" s="36">
        <f>SUMIFS(СВЦЭМ!$E$39:$E$782,СВЦЭМ!$A$39:$A$782,$A170,СВЦЭМ!$B$39:$B$782,V$155)+'СЕТ СН'!$F$12</f>
        <v>236.90849607000001</v>
      </c>
      <c r="W170" s="36">
        <f>SUMIFS(СВЦЭМ!$E$39:$E$782,СВЦЭМ!$A$39:$A$782,$A170,СВЦЭМ!$B$39:$B$782,W$155)+'СЕТ СН'!$F$12</f>
        <v>230.24617846999999</v>
      </c>
      <c r="X170" s="36">
        <f>SUMIFS(СВЦЭМ!$E$39:$E$782,СВЦЭМ!$A$39:$A$782,$A170,СВЦЭМ!$B$39:$B$782,X$155)+'СЕТ СН'!$F$12</f>
        <v>235.96372086</v>
      </c>
      <c r="Y170" s="36">
        <f>SUMIFS(СВЦЭМ!$E$39:$E$782,СВЦЭМ!$A$39:$A$782,$A170,СВЦЭМ!$B$39:$B$782,Y$155)+'СЕТ СН'!$F$12</f>
        <v>243.76518587000001</v>
      </c>
    </row>
    <row r="171" spans="1:25" ht="15.75" x14ac:dyDescent="0.2">
      <c r="A171" s="35">
        <f t="shared" si="4"/>
        <v>45428</v>
      </c>
      <c r="B171" s="36">
        <f>SUMIFS(СВЦЭМ!$E$39:$E$782,СВЦЭМ!$A$39:$A$782,$A171,СВЦЭМ!$B$39:$B$782,B$155)+'СЕТ СН'!$F$12</f>
        <v>255.57801828999999</v>
      </c>
      <c r="C171" s="36">
        <f>SUMIFS(СВЦЭМ!$E$39:$E$782,СВЦЭМ!$A$39:$A$782,$A171,СВЦЭМ!$B$39:$B$782,C$155)+'СЕТ СН'!$F$12</f>
        <v>269.60008644999999</v>
      </c>
      <c r="D171" s="36">
        <f>SUMIFS(СВЦЭМ!$E$39:$E$782,СВЦЭМ!$A$39:$A$782,$A171,СВЦЭМ!$B$39:$B$782,D$155)+'СЕТ СН'!$F$12</f>
        <v>270.36456190000001</v>
      </c>
      <c r="E171" s="36">
        <f>SUMIFS(СВЦЭМ!$E$39:$E$782,СВЦЭМ!$A$39:$A$782,$A171,СВЦЭМ!$B$39:$B$782,E$155)+'СЕТ СН'!$F$12</f>
        <v>278.53224233999998</v>
      </c>
      <c r="F171" s="36">
        <f>SUMIFS(СВЦЭМ!$E$39:$E$782,СВЦЭМ!$A$39:$A$782,$A171,СВЦЭМ!$B$39:$B$782,F$155)+'СЕТ СН'!$F$12</f>
        <v>276.09558929999997</v>
      </c>
      <c r="G171" s="36">
        <f>SUMIFS(СВЦЭМ!$E$39:$E$782,СВЦЭМ!$A$39:$A$782,$A171,СВЦЭМ!$B$39:$B$782,G$155)+'СЕТ СН'!$F$12</f>
        <v>270.99328650000001</v>
      </c>
      <c r="H171" s="36">
        <f>SUMIFS(СВЦЭМ!$E$39:$E$782,СВЦЭМ!$A$39:$A$782,$A171,СВЦЭМ!$B$39:$B$782,H$155)+'СЕТ СН'!$F$12</f>
        <v>259.33384477999999</v>
      </c>
      <c r="I171" s="36">
        <f>SUMIFS(СВЦЭМ!$E$39:$E$782,СВЦЭМ!$A$39:$A$782,$A171,СВЦЭМ!$B$39:$B$782,I$155)+'СЕТ СН'!$F$12</f>
        <v>245.52391881</v>
      </c>
      <c r="J171" s="36">
        <f>SUMIFS(СВЦЭМ!$E$39:$E$782,СВЦЭМ!$A$39:$A$782,$A171,СВЦЭМ!$B$39:$B$782,J$155)+'СЕТ СН'!$F$12</f>
        <v>238.21856647999999</v>
      </c>
      <c r="K171" s="36">
        <f>SUMIFS(СВЦЭМ!$E$39:$E$782,СВЦЭМ!$A$39:$A$782,$A171,СВЦЭМ!$B$39:$B$782,K$155)+'СЕТ СН'!$F$12</f>
        <v>235.1068583</v>
      </c>
      <c r="L171" s="36">
        <f>SUMIFS(СВЦЭМ!$E$39:$E$782,СВЦЭМ!$A$39:$A$782,$A171,СВЦЭМ!$B$39:$B$782,L$155)+'СЕТ СН'!$F$12</f>
        <v>231.38358613</v>
      </c>
      <c r="M171" s="36">
        <f>SUMIFS(СВЦЭМ!$E$39:$E$782,СВЦЭМ!$A$39:$A$782,$A171,СВЦЭМ!$B$39:$B$782,M$155)+'СЕТ СН'!$F$12</f>
        <v>233.90441996000001</v>
      </c>
      <c r="N171" s="36">
        <f>SUMIFS(СВЦЭМ!$E$39:$E$782,СВЦЭМ!$A$39:$A$782,$A171,СВЦЭМ!$B$39:$B$782,N$155)+'СЕТ СН'!$F$12</f>
        <v>237.33695084999999</v>
      </c>
      <c r="O171" s="36">
        <f>SUMIFS(СВЦЭМ!$E$39:$E$782,СВЦЭМ!$A$39:$A$782,$A171,СВЦЭМ!$B$39:$B$782,O$155)+'СЕТ СН'!$F$12</f>
        <v>238.03167195</v>
      </c>
      <c r="P171" s="36">
        <f>SUMIFS(СВЦЭМ!$E$39:$E$782,СВЦЭМ!$A$39:$A$782,$A171,СВЦЭМ!$B$39:$B$782,P$155)+'СЕТ СН'!$F$12</f>
        <v>239.68390826999999</v>
      </c>
      <c r="Q171" s="36">
        <f>SUMIFS(СВЦЭМ!$E$39:$E$782,СВЦЭМ!$A$39:$A$782,$A171,СВЦЭМ!$B$39:$B$782,Q$155)+'СЕТ СН'!$F$12</f>
        <v>242.85762356999999</v>
      </c>
      <c r="R171" s="36">
        <f>SUMIFS(СВЦЭМ!$E$39:$E$782,СВЦЭМ!$A$39:$A$782,$A171,СВЦЭМ!$B$39:$B$782,R$155)+'СЕТ СН'!$F$12</f>
        <v>242.30475254999999</v>
      </c>
      <c r="S171" s="36">
        <f>SUMIFS(СВЦЭМ!$E$39:$E$782,СВЦЭМ!$A$39:$A$782,$A171,СВЦЭМ!$B$39:$B$782,S$155)+'СЕТ СН'!$F$12</f>
        <v>241.14712965999999</v>
      </c>
      <c r="T171" s="36">
        <f>SUMIFS(СВЦЭМ!$E$39:$E$782,СВЦЭМ!$A$39:$A$782,$A171,СВЦЭМ!$B$39:$B$782,T$155)+'СЕТ СН'!$F$12</f>
        <v>239.11940473999999</v>
      </c>
      <c r="U171" s="36">
        <f>SUMIFS(СВЦЭМ!$E$39:$E$782,СВЦЭМ!$A$39:$A$782,$A171,СВЦЭМ!$B$39:$B$782,U$155)+'СЕТ СН'!$F$12</f>
        <v>237.02109009</v>
      </c>
      <c r="V171" s="36">
        <f>SUMIFS(СВЦЭМ!$E$39:$E$782,СВЦЭМ!$A$39:$A$782,$A171,СВЦЭМ!$B$39:$B$782,V$155)+'СЕТ СН'!$F$12</f>
        <v>234.45789918</v>
      </c>
      <c r="W171" s="36">
        <f>SUMIFS(СВЦЭМ!$E$39:$E$782,СВЦЭМ!$A$39:$A$782,$A171,СВЦЭМ!$B$39:$B$782,W$155)+'СЕТ СН'!$F$12</f>
        <v>230.05182160999999</v>
      </c>
      <c r="X171" s="36">
        <f>SUMIFS(СВЦЭМ!$E$39:$E$782,СВЦЭМ!$A$39:$A$782,$A171,СВЦЭМ!$B$39:$B$782,X$155)+'СЕТ СН'!$F$12</f>
        <v>235.59805488999999</v>
      </c>
      <c r="Y171" s="36">
        <f>SUMIFS(СВЦЭМ!$E$39:$E$782,СВЦЭМ!$A$39:$A$782,$A171,СВЦЭМ!$B$39:$B$782,Y$155)+'СЕТ СН'!$F$12</f>
        <v>244.21953762999999</v>
      </c>
    </row>
    <row r="172" spans="1:25" ht="15.75" x14ac:dyDescent="0.2">
      <c r="A172" s="35">
        <f t="shared" si="4"/>
        <v>45429</v>
      </c>
      <c r="B172" s="36">
        <f>SUMIFS(СВЦЭМ!$E$39:$E$782,СВЦЭМ!$A$39:$A$782,$A172,СВЦЭМ!$B$39:$B$782,B$155)+'СЕТ СН'!$F$12</f>
        <v>241.91442316999999</v>
      </c>
      <c r="C172" s="36">
        <f>SUMIFS(СВЦЭМ!$E$39:$E$782,СВЦЭМ!$A$39:$A$782,$A172,СВЦЭМ!$B$39:$B$782,C$155)+'СЕТ СН'!$F$12</f>
        <v>245.87791014000001</v>
      </c>
      <c r="D172" s="36">
        <f>SUMIFS(СВЦЭМ!$E$39:$E$782,СВЦЭМ!$A$39:$A$782,$A172,СВЦЭМ!$B$39:$B$782,D$155)+'СЕТ СН'!$F$12</f>
        <v>246.79129259999999</v>
      </c>
      <c r="E172" s="36">
        <f>SUMIFS(СВЦЭМ!$E$39:$E$782,СВЦЭМ!$A$39:$A$782,$A172,СВЦЭМ!$B$39:$B$782,E$155)+'СЕТ СН'!$F$12</f>
        <v>258.73908038000002</v>
      </c>
      <c r="F172" s="36">
        <f>SUMIFS(СВЦЭМ!$E$39:$E$782,СВЦЭМ!$A$39:$A$782,$A172,СВЦЭМ!$B$39:$B$782,F$155)+'СЕТ СН'!$F$12</f>
        <v>261.71204992999998</v>
      </c>
      <c r="G172" s="36">
        <f>SUMIFS(СВЦЭМ!$E$39:$E$782,СВЦЭМ!$A$39:$A$782,$A172,СВЦЭМ!$B$39:$B$782,G$155)+'СЕТ СН'!$F$12</f>
        <v>256.97014901</v>
      </c>
      <c r="H172" s="36">
        <f>SUMIFS(СВЦЭМ!$E$39:$E$782,СВЦЭМ!$A$39:$A$782,$A172,СВЦЭМ!$B$39:$B$782,H$155)+'СЕТ СН'!$F$12</f>
        <v>254.01996076</v>
      </c>
      <c r="I172" s="36">
        <f>SUMIFS(СВЦЭМ!$E$39:$E$782,СВЦЭМ!$A$39:$A$782,$A172,СВЦЭМ!$B$39:$B$782,I$155)+'СЕТ СН'!$F$12</f>
        <v>255.82421518000001</v>
      </c>
      <c r="J172" s="36">
        <f>SUMIFS(СВЦЭМ!$E$39:$E$782,СВЦЭМ!$A$39:$A$782,$A172,СВЦЭМ!$B$39:$B$782,J$155)+'СЕТ СН'!$F$12</f>
        <v>247.12940943000001</v>
      </c>
      <c r="K172" s="36">
        <f>SUMIFS(СВЦЭМ!$E$39:$E$782,СВЦЭМ!$A$39:$A$782,$A172,СВЦЭМ!$B$39:$B$782,K$155)+'СЕТ СН'!$F$12</f>
        <v>245.28006614</v>
      </c>
      <c r="L172" s="36">
        <f>SUMIFS(СВЦЭМ!$E$39:$E$782,СВЦЭМ!$A$39:$A$782,$A172,СВЦЭМ!$B$39:$B$782,L$155)+'СЕТ СН'!$F$12</f>
        <v>242.93620973</v>
      </c>
      <c r="M172" s="36">
        <f>SUMIFS(СВЦЭМ!$E$39:$E$782,СВЦЭМ!$A$39:$A$782,$A172,СВЦЭМ!$B$39:$B$782,M$155)+'СЕТ СН'!$F$12</f>
        <v>247.98100804000001</v>
      </c>
      <c r="N172" s="36">
        <f>SUMIFS(СВЦЭМ!$E$39:$E$782,СВЦЭМ!$A$39:$A$782,$A172,СВЦЭМ!$B$39:$B$782,N$155)+'СЕТ СН'!$F$12</f>
        <v>248.67361679000001</v>
      </c>
      <c r="O172" s="36">
        <f>SUMIFS(СВЦЭМ!$E$39:$E$782,СВЦЭМ!$A$39:$A$782,$A172,СВЦЭМ!$B$39:$B$782,O$155)+'СЕТ СН'!$F$12</f>
        <v>250.93459636</v>
      </c>
      <c r="P172" s="36">
        <f>SUMIFS(СВЦЭМ!$E$39:$E$782,СВЦЭМ!$A$39:$A$782,$A172,СВЦЭМ!$B$39:$B$782,P$155)+'СЕТ СН'!$F$12</f>
        <v>251.79793802</v>
      </c>
      <c r="Q172" s="36">
        <f>SUMIFS(СВЦЭМ!$E$39:$E$782,СВЦЭМ!$A$39:$A$782,$A172,СВЦЭМ!$B$39:$B$782,Q$155)+'СЕТ СН'!$F$12</f>
        <v>257.05434875999998</v>
      </c>
      <c r="R172" s="36">
        <f>SUMIFS(СВЦЭМ!$E$39:$E$782,СВЦЭМ!$A$39:$A$782,$A172,СВЦЭМ!$B$39:$B$782,R$155)+'СЕТ СН'!$F$12</f>
        <v>258.43542874000002</v>
      </c>
      <c r="S172" s="36">
        <f>SUMIFS(СВЦЭМ!$E$39:$E$782,СВЦЭМ!$A$39:$A$782,$A172,СВЦЭМ!$B$39:$B$782,S$155)+'СЕТ СН'!$F$12</f>
        <v>255.85689126</v>
      </c>
      <c r="T172" s="36">
        <f>SUMIFS(СВЦЭМ!$E$39:$E$782,СВЦЭМ!$A$39:$A$782,$A172,СВЦЭМ!$B$39:$B$782,T$155)+'СЕТ СН'!$F$12</f>
        <v>249.07286089999999</v>
      </c>
      <c r="U172" s="36">
        <f>SUMIFS(СВЦЭМ!$E$39:$E$782,СВЦЭМ!$A$39:$A$782,$A172,СВЦЭМ!$B$39:$B$782,U$155)+'СЕТ СН'!$F$12</f>
        <v>247.99411125</v>
      </c>
      <c r="V172" s="36">
        <f>SUMIFS(СВЦЭМ!$E$39:$E$782,СВЦЭМ!$A$39:$A$782,$A172,СВЦЭМ!$B$39:$B$782,V$155)+'СЕТ СН'!$F$12</f>
        <v>245.57897579999999</v>
      </c>
      <c r="W172" s="36">
        <f>SUMIFS(СВЦЭМ!$E$39:$E$782,СВЦЭМ!$A$39:$A$782,$A172,СВЦЭМ!$B$39:$B$782,W$155)+'СЕТ СН'!$F$12</f>
        <v>240.55204537</v>
      </c>
      <c r="X172" s="36">
        <f>SUMIFS(СВЦЭМ!$E$39:$E$782,СВЦЭМ!$A$39:$A$782,$A172,СВЦЭМ!$B$39:$B$782,X$155)+'СЕТ СН'!$F$12</f>
        <v>246.19458244</v>
      </c>
      <c r="Y172" s="36">
        <f>SUMIFS(СВЦЭМ!$E$39:$E$782,СВЦЭМ!$A$39:$A$782,$A172,СВЦЭМ!$B$39:$B$782,Y$155)+'СЕТ СН'!$F$12</f>
        <v>255.73985492</v>
      </c>
    </row>
    <row r="173" spans="1:25" ht="15.75" x14ac:dyDescent="0.2">
      <c r="A173" s="35">
        <f t="shared" si="4"/>
        <v>45430</v>
      </c>
      <c r="B173" s="36">
        <f>SUMIFS(СВЦЭМ!$E$39:$E$782,СВЦЭМ!$A$39:$A$782,$A173,СВЦЭМ!$B$39:$B$782,B$155)+'СЕТ СН'!$F$12</f>
        <v>248.55060214</v>
      </c>
      <c r="C173" s="36">
        <f>SUMIFS(СВЦЭМ!$E$39:$E$782,СВЦЭМ!$A$39:$A$782,$A173,СВЦЭМ!$B$39:$B$782,C$155)+'СЕТ СН'!$F$12</f>
        <v>260.21052652999998</v>
      </c>
      <c r="D173" s="36">
        <f>SUMIFS(СВЦЭМ!$E$39:$E$782,СВЦЭМ!$A$39:$A$782,$A173,СВЦЭМ!$B$39:$B$782,D$155)+'СЕТ СН'!$F$12</f>
        <v>259.42863963000002</v>
      </c>
      <c r="E173" s="36">
        <f>SUMIFS(СВЦЭМ!$E$39:$E$782,СВЦЭМ!$A$39:$A$782,$A173,СВЦЭМ!$B$39:$B$782,E$155)+'СЕТ СН'!$F$12</f>
        <v>262.40029721000002</v>
      </c>
      <c r="F173" s="36">
        <f>SUMIFS(СВЦЭМ!$E$39:$E$782,СВЦЭМ!$A$39:$A$782,$A173,СВЦЭМ!$B$39:$B$782,F$155)+'СЕТ СН'!$F$12</f>
        <v>263.02117375</v>
      </c>
      <c r="G173" s="36">
        <f>SUMIFS(СВЦЭМ!$E$39:$E$782,СВЦЭМ!$A$39:$A$782,$A173,СВЦЭМ!$B$39:$B$782,G$155)+'СЕТ СН'!$F$12</f>
        <v>263.71768094999999</v>
      </c>
      <c r="H173" s="36">
        <f>SUMIFS(СВЦЭМ!$E$39:$E$782,СВЦЭМ!$A$39:$A$782,$A173,СВЦЭМ!$B$39:$B$782,H$155)+'СЕТ СН'!$F$12</f>
        <v>260.27695641999998</v>
      </c>
      <c r="I173" s="36">
        <f>SUMIFS(СВЦЭМ!$E$39:$E$782,СВЦЭМ!$A$39:$A$782,$A173,СВЦЭМ!$B$39:$B$782,I$155)+'СЕТ СН'!$F$12</f>
        <v>255.70395703</v>
      </c>
      <c r="J173" s="36">
        <f>SUMIFS(СВЦЭМ!$E$39:$E$782,СВЦЭМ!$A$39:$A$782,$A173,СВЦЭМ!$B$39:$B$782,J$155)+'СЕТ СН'!$F$12</f>
        <v>248.54796554000001</v>
      </c>
      <c r="K173" s="36">
        <f>SUMIFS(СВЦЭМ!$E$39:$E$782,СВЦЭМ!$A$39:$A$782,$A173,СВЦЭМ!$B$39:$B$782,K$155)+'СЕТ СН'!$F$12</f>
        <v>245.04264552999999</v>
      </c>
      <c r="L173" s="36">
        <f>SUMIFS(СВЦЭМ!$E$39:$E$782,СВЦЭМ!$A$39:$A$782,$A173,СВЦЭМ!$B$39:$B$782,L$155)+'СЕТ СН'!$F$12</f>
        <v>244.70204484999999</v>
      </c>
      <c r="M173" s="36">
        <f>SUMIFS(СВЦЭМ!$E$39:$E$782,СВЦЭМ!$A$39:$A$782,$A173,СВЦЭМ!$B$39:$B$782,M$155)+'СЕТ СН'!$F$12</f>
        <v>248.72586878000001</v>
      </c>
      <c r="N173" s="36">
        <f>SUMIFS(СВЦЭМ!$E$39:$E$782,СВЦЭМ!$A$39:$A$782,$A173,СВЦЭМ!$B$39:$B$782,N$155)+'СЕТ СН'!$F$12</f>
        <v>249.42627475</v>
      </c>
      <c r="O173" s="36">
        <f>SUMIFS(СВЦЭМ!$E$39:$E$782,СВЦЭМ!$A$39:$A$782,$A173,СВЦЭМ!$B$39:$B$782,O$155)+'СЕТ СН'!$F$12</f>
        <v>250.49629704</v>
      </c>
      <c r="P173" s="36">
        <f>SUMIFS(СВЦЭМ!$E$39:$E$782,СВЦЭМ!$A$39:$A$782,$A173,СВЦЭМ!$B$39:$B$782,P$155)+'СЕТ СН'!$F$12</f>
        <v>253.73775180000001</v>
      </c>
      <c r="Q173" s="36">
        <f>SUMIFS(СВЦЭМ!$E$39:$E$782,СВЦЭМ!$A$39:$A$782,$A173,СВЦЭМ!$B$39:$B$782,Q$155)+'СЕТ СН'!$F$12</f>
        <v>256.48123945999998</v>
      </c>
      <c r="R173" s="36">
        <f>SUMIFS(СВЦЭМ!$E$39:$E$782,СВЦЭМ!$A$39:$A$782,$A173,СВЦЭМ!$B$39:$B$782,R$155)+'СЕТ СН'!$F$12</f>
        <v>258.75933306000002</v>
      </c>
      <c r="S173" s="36">
        <f>SUMIFS(СВЦЭМ!$E$39:$E$782,СВЦЭМ!$A$39:$A$782,$A173,СВЦЭМ!$B$39:$B$782,S$155)+'СЕТ СН'!$F$12</f>
        <v>257.92329331000002</v>
      </c>
      <c r="T173" s="36">
        <f>SUMIFS(СВЦЭМ!$E$39:$E$782,СВЦЭМ!$A$39:$A$782,$A173,СВЦЭМ!$B$39:$B$782,T$155)+'СЕТ СН'!$F$12</f>
        <v>254.11608232</v>
      </c>
      <c r="U173" s="36">
        <f>SUMIFS(СВЦЭМ!$E$39:$E$782,СВЦЭМ!$A$39:$A$782,$A173,СВЦЭМ!$B$39:$B$782,U$155)+'СЕТ СН'!$F$12</f>
        <v>250.43902488000001</v>
      </c>
      <c r="V173" s="36">
        <f>SUMIFS(СВЦЭМ!$E$39:$E$782,СВЦЭМ!$A$39:$A$782,$A173,СВЦЭМ!$B$39:$B$782,V$155)+'СЕТ СН'!$F$12</f>
        <v>242.99659767</v>
      </c>
      <c r="W173" s="36">
        <f>SUMIFS(СВЦЭМ!$E$39:$E$782,СВЦЭМ!$A$39:$A$782,$A173,СВЦЭМ!$B$39:$B$782,W$155)+'СЕТ СН'!$F$12</f>
        <v>236.69355849999999</v>
      </c>
      <c r="X173" s="36">
        <f>SUMIFS(СВЦЭМ!$E$39:$E$782,СВЦЭМ!$A$39:$A$782,$A173,СВЦЭМ!$B$39:$B$782,X$155)+'СЕТ СН'!$F$12</f>
        <v>241.99097322</v>
      </c>
      <c r="Y173" s="36">
        <f>SUMIFS(СВЦЭМ!$E$39:$E$782,СВЦЭМ!$A$39:$A$782,$A173,СВЦЭМ!$B$39:$B$782,Y$155)+'СЕТ СН'!$F$12</f>
        <v>252.81012622</v>
      </c>
    </row>
    <row r="174" spans="1:25" ht="15.75" x14ac:dyDescent="0.2">
      <c r="A174" s="35">
        <f t="shared" si="4"/>
        <v>45431</v>
      </c>
      <c r="B174" s="36">
        <f>SUMIFS(СВЦЭМ!$E$39:$E$782,СВЦЭМ!$A$39:$A$782,$A174,СВЦЭМ!$B$39:$B$782,B$155)+'СЕТ СН'!$F$12</f>
        <v>259.28266573000002</v>
      </c>
      <c r="C174" s="36">
        <f>SUMIFS(СВЦЭМ!$E$39:$E$782,СВЦЭМ!$A$39:$A$782,$A174,СВЦЭМ!$B$39:$B$782,C$155)+'СЕТ СН'!$F$12</f>
        <v>262.19846445000002</v>
      </c>
      <c r="D174" s="36">
        <f>SUMIFS(СВЦЭМ!$E$39:$E$782,СВЦЭМ!$A$39:$A$782,$A174,СВЦЭМ!$B$39:$B$782,D$155)+'СЕТ СН'!$F$12</f>
        <v>266.55154306999998</v>
      </c>
      <c r="E174" s="36">
        <f>SUMIFS(СВЦЭМ!$E$39:$E$782,СВЦЭМ!$A$39:$A$782,$A174,СВЦЭМ!$B$39:$B$782,E$155)+'СЕТ СН'!$F$12</f>
        <v>269.85039681000001</v>
      </c>
      <c r="F174" s="36">
        <f>SUMIFS(СВЦЭМ!$E$39:$E$782,СВЦЭМ!$A$39:$A$782,$A174,СВЦЭМ!$B$39:$B$782,F$155)+'СЕТ СН'!$F$12</f>
        <v>270.02693675</v>
      </c>
      <c r="G174" s="36">
        <f>SUMIFS(СВЦЭМ!$E$39:$E$782,СВЦЭМ!$A$39:$A$782,$A174,СВЦЭМ!$B$39:$B$782,G$155)+'СЕТ СН'!$F$12</f>
        <v>267.47002543999997</v>
      </c>
      <c r="H174" s="36">
        <f>SUMIFS(СВЦЭМ!$E$39:$E$782,СВЦЭМ!$A$39:$A$782,$A174,СВЦЭМ!$B$39:$B$782,H$155)+'СЕТ СН'!$F$12</f>
        <v>269.75639359000002</v>
      </c>
      <c r="I174" s="36">
        <f>SUMIFS(СВЦЭМ!$E$39:$E$782,СВЦЭМ!$A$39:$A$782,$A174,СВЦЭМ!$B$39:$B$782,I$155)+'СЕТ СН'!$F$12</f>
        <v>264.81755919</v>
      </c>
      <c r="J174" s="36">
        <f>SUMIFS(СВЦЭМ!$E$39:$E$782,СВЦЭМ!$A$39:$A$782,$A174,СВЦЭМ!$B$39:$B$782,J$155)+'СЕТ СН'!$F$12</f>
        <v>250.54290585999999</v>
      </c>
      <c r="K174" s="36">
        <f>SUMIFS(СВЦЭМ!$E$39:$E$782,СВЦЭМ!$A$39:$A$782,$A174,СВЦЭМ!$B$39:$B$782,K$155)+'СЕТ СН'!$F$12</f>
        <v>242.15321761999999</v>
      </c>
      <c r="L174" s="36">
        <f>SUMIFS(СВЦЭМ!$E$39:$E$782,СВЦЭМ!$A$39:$A$782,$A174,СВЦЭМ!$B$39:$B$782,L$155)+'СЕТ СН'!$F$12</f>
        <v>240.16114016</v>
      </c>
      <c r="M174" s="36">
        <f>SUMIFS(СВЦЭМ!$E$39:$E$782,СВЦЭМ!$A$39:$A$782,$A174,СВЦЭМ!$B$39:$B$782,M$155)+'СЕТ СН'!$F$12</f>
        <v>241.63800900000001</v>
      </c>
      <c r="N174" s="36">
        <f>SUMIFS(СВЦЭМ!$E$39:$E$782,СВЦЭМ!$A$39:$A$782,$A174,СВЦЭМ!$B$39:$B$782,N$155)+'СЕТ СН'!$F$12</f>
        <v>241.11222404</v>
      </c>
      <c r="O174" s="36">
        <f>SUMIFS(СВЦЭМ!$E$39:$E$782,СВЦЭМ!$A$39:$A$782,$A174,СВЦЭМ!$B$39:$B$782,O$155)+'СЕТ СН'!$F$12</f>
        <v>241.30445501</v>
      </c>
      <c r="P174" s="36">
        <f>SUMIFS(СВЦЭМ!$E$39:$E$782,СВЦЭМ!$A$39:$A$782,$A174,СВЦЭМ!$B$39:$B$782,P$155)+'СЕТ СН'!$F$12</f>
        <v>243.94743478999999</v>
      </c>
      <c r="Q174" s="36">
        <f>SUMIFS(СВЦЭМ!$E$39:$E$782,СВЦЭМ!$A$39:$A$782,$A174,СВЦЭМ!$B$39:$B$782,Q$155)+'СЕТ СН'!$F$12</f>
        <v>247.22192303</v>
      </c>
      <c r="R174" s="36">
        <f>SUMIFS(СВЦЭМ!$E$39:$E$782,СВЦЭМ!$A$39:$A$782,$A174,СВЦЭМ!$B$39:$B$782,R$155)+'СЕТ СН'!$F$12</f>
        <v>247.71939216999999</v>
      </c>
      <c r="S174" s="36">
        <f>SUMIFS(СВЦЭМ!$E$39:$E$782,СВЦЭМ!$A$39:$A$782,$A174,СВЦЭМ!$B$39:$B$782,S$155)+'СЕТ СН'!$F$12</f>
        <v>245.75912934999999</v>
      </c>
      <c r="T174" s="36">
        <f>SUMIFS(СВЦЭМ!$E$39:$E$782,СВЦЭМ!$A$39:$A$782,$A174,СВЦЭМ!$B$39:$B$782,T$155)+'СЕТ СН'!$F$12</f>
        <v>242.93726658</v>
      </c>
      <c r="U174" s="36">
        <f>SUMIFS(СВЦЭМ!$E$39:$E$782,СВЦЭМ!$A$39:$A$782,$A174,СВЦЭМ!$B$39:$B$782,U$155)+'СЕТ СН'!$F$12</f>
        <v>242.59072148000001</v>
      </c>
      <c r="V174" s="36">
        <f>SUMIFS(СВЦЭМ!$E$39:$E$782,СВЦЭМ!$A$39:$A$782,$A174,СВЦЭМ!$B$39:$B$782,V$155)+'СЕТ СН'!$F$12</f>
        <v>241.47291202</v>
      </c>
      <c r="W174" s="36">
        <f>SUMIFS(СВЦЭМ!$E$39:$E$782,СВЦЭМ!$A$39:$A$782,$A174,СВЦЭМ!$B$39:$B$782,W$155)+'СЕТ СН'!$F$12</f>
        <v>235.99330839999999</v>
      </c>
      <c r="X174" s="36">
        <f>SUMIFS(СВЦЭМ!$E$39:$E$782,СВЦЭМ!$A$39:$A$782,$A174,СВЦЭМ!$B$39:$B$782,X$155)+'СЕТ СН'!$F$12</f>
        <v>241.75778360000001</v>
      </c>
      <c r="Y174" s="36">
        <f>SUMIFS(СВЦЭМ!$E$39:$E$782,СВЦЭМ!$A$39:$A$782,$A174,СВЦЭМ!$B$39:$B$782,Y$155)+'СЕТ СН'!$F$12</f>
        <v>246.54749838999999</v>
      </c>
    </row>
    <row r="175" spans="1:25" ht="15.75" x14ac:dyDescent="0.2">
      <c r="A175" s="35">
        <f t="shared" si="4"/>
        <v>45432</v>
      </c>
      <c r="B175" s="36">
        <f>SUMIFS(СВЦЭМ!$E$39:$E$782,СВЦЭМ!$A$39:$A$782,$A175,СВЦЭМ!$B$39:$B$782,B$155)+'СЕТ СН'!$F$12</f>
        <v>250.14329354</v>
      </c>
      <c r="C175" s="36">
        <f>SUMIFS(СВЦЭМ!$E$39:$E$782,СВЦЭМ!$A$39:$A$782,$A175,СВЦЭМ!$B$39:$B$782,C$155)+'СЕТ СН'!$F$12</f>
        <v>264.48860005</v>
      </c>
      <c r="D175" s="36">
        <f>SUMIFS(СВЦЭМ!$E$39:$E$782,СВЦЭМ!$A$39:$A$782,$A175,СВЦЭМ!$B$39:$B$782,D$155)+'СЕТ СН'!$F$12</f>
        <v>264.88604662</v>
      </c>
      <c r="E175" s="36">
        <f>SUMIFS(СВЦЭМ!$E$39:$E$782,СВЦЭМ!$A$39:$A$782,$A175,СВЦЭМ!$B$39:$B$782,E$155)+'СЕТ СН'!$F$12</f>
        <v>274.16511790999999</v>
      </c>
      <c r="F175" s="36">
        <f>SUMIFS(СВЦЭМ!$E$39:$E$782,СВЦЭМ!$A$39:$A$782,$A175,СВЦЭМ!$B$39:$B$782,F$155)+'СЕТ СН'!$F$12</f>
        <v>273.76170647999999</v>
      </c>
      <c r="G175" s="36">
        <f>SUMIFS(СВЦЭМ!$E$39:$E$782,СВЦЭМ!$A$39:$A$782,$A175,СВЦЭМ!$B$39:$B$782,G$155)+'СЕТ СН'!$F$12</f>
        <v>267.33429372000001</v>
      </c>
      <c r="H175" s="36">
        <f>SUMIFS(СВЦЭМ!$E$39:$E$782,СВЦЭМ!$A$39:$A$782,$A175,СВЦЭМ!$B$39:$B$782,H$155)+'СЕТ СН'!$F$12</f>
        <v>259.09362732</v>
      </c>
      <c r="I175" s="36">
        <f>SUMIFS(СВЦЭМ!$E$39:$E$782,СВЦЭМ!$A$39:$A$782,$A175,СВЦЭМ!$B$39:$B$782,I$155)+'СЕТ СН'!$F$12</f>
        <v>249.13091739000001</v>
      </c>
      <c r="J175" s="36">
        <f>SUMIFS(СВЦЭМ!$E$39:$E$782,СВЦЭМ!$A$39:$A$782,$A175,СВЦЭМ!$B$39:$B$782,J$155)+'СЕТ СН'!$F$12</f>
        <v>242.09223426</v>
      </c>
      <c r="K175" s="36">
        <f>SUMIFS(СВЦЭМ!$E$39:$E$782,СВЦЭМ!$A$39:$A$782,$A175,СВЦЭМ!$B$39:$B$782,K$155)+'СЕТ СН'!$F$12</f>
        <v>241.5873095</v>
      </c>
      <c r="L175" s="36">
        <f>SUMIFS(СВЦЭМ!$E$39:$E$782,СВЦЭМ!$A$39:$A$782,$A175,СВЦЭМ!$B$39:$B$782,L$155)+'СЕТ СН'!$F$12</f>
        <v>239.80328674</v>
      </c>
      <c r="M175" s="36">
        <f>SUMIFS(СВЦЭМ!$E$39:$E$782,СВЦЭМ!$A$39:$A$782,$A175,СВЦЭМ!$B$39:$B$782,M$155)+'СЕТ СН'!$F$12</f>
        <v>241.64381195999999</v>
      </c>
      <c r="N175" s="36">
        <f>SUMIFS(СВЦЭМ!$E$39:$E$782,СВЦЭМ!$A$39:$A$782,$A175,СВЦЭМ!$B$39:$B$782,N$155)+'СЕТ СН'!$F$12</f>
        <v>243.44175752999999</v>
      </c>
      <c r="O175" s="36">
        <f>SUMIFS(СВЦЭМ!$E$39:$E$782,СВЦЭМ!$A$39:$A$782,$A175,СВЦЭМ!$B$39:$B$782,O$155)+'СЕТ СН'!$F$12</f>
        <v>243.24360118000001</v>
      </c>
      <c r="P175" s="36">
        <f>SUMIFS(СВЦЭМ!$E$39:$E$782,СВЦЭМ!$A$39:$A$782,$A175,СВЦЭМ!$B$39:$B$782,P$155)+'СЕТ СН'!$F$12</f>
        <v>245.11418605</v>
      </c>
      <c r="Q175" s="36">
        <f>SUMIFS(СВЦЭМ!$E$39:$E$782,СВЦЭМ!$A$39:$A$782,$A175,СВЦЭМ!$B$39:$B$782,Q$155)+'СЕТ СН'!$F$12</f>
        <v>246.06182630999999</v>
      </c>
      <c r="R175" s="36">
        <f>SUMIFS(СВЦЭМ!$E$39:$E$782,СВЦЭМ!$A$39:$A$782,$A175,СВЦЭМ!$B$39:$B$782,R$155)+'СЕТ СН'!$F$12</f>
        <v>246.97879166000001</v>
      </c>
      <c r="S175" s="36">
        <f>SUMIFS(СВЦЭМ!$E$39:$E$782,СВЦЭМ!$A$39:$A$782,$A175,СВЦЭМ!$B$39:$B$782,S$155)+'СЕТ СН'!$F$12</f>
        <v>245.06838109</v>
      </c>
      <c r="T175" s="36">
        <f>SUMIFS(СВЦЭМ!$E$39:$E$782,СВЦЭМ!$A$39:$A$782,$A175,СВЦЭМ!$B$39:$B$782,T$155)+'СЕТ СН'!$F$12</f>
        <v>242.25548352999999</v>
      </c>
      <c r="U175" s="36">
        <f>SUMIFS(СВЦЭМ!$E$39:$E$782,СВЦЭМ!$A$39:$A$782,$A175,СВЦЭМ!$B$39:$B$782,U$155)+'СЕТ СН'!$F$12</f>
        <v>243.12943299</v>
      </c>
      <c r="V175" s="36">
        <f>SUMIFS(СВЦЭМ!$E$39:$E$782,СВЦЭМ!$A$39:$A$782,$A175,СВЦЭМ!$B$39:$B$782,V$155)+'СЕТ СН'!$F$12</f>
        <v>241.35125123</v>
      </c>
      <c r="W175" s="36">
        <f>SUMIFS(СВЦЭМ!$E$39:$E$782,СВЦЭМ!$A$39:$A$782,$A175,СВЦЭМ!$B$39:$B$782,W$155)+'СЕТ СН'!$F$12</f>
        <v>235.70210341999999</v>
      </c>
      <c r="X175" s="36">
        <f>SUMIFS(СВЦЭМ!$E$39:$E$782,СВЦЭМ!$A$39:$A$782,$A175,СВЦЭМ!$B$39:$B$782,X$155)+'СЕТ СН'!$F$12</f>
        <v>239.81426042000001</v>
      </c>
      <c r="Y175" s="36">
        <f>SUMIFS(СВЦЭМ!$E$39:$E$782,СВЦЭМ!$A$39:$A$782,$A175,СВЦЭМ!$B$39:$B$782,Y$155)+'СЕТ СН'!$F$12</f>
        <v>245.95120539999999</v>
      </c>
    </row>
    <row r="176" spans="1:25" ht="15.75" x14ac:dyDescent="0.2">
      <c r="A176" s="35">
        <f t="shared" si="4"/>
        <v>45433</v>
      </c>
      <c r="B176" s="36">
        <f>SUMIFS(СВЦЭМ!$E$39:$E$782,СВЦЭМ!$A$39:$A$782,$A176,СВЦЭМ!$B$39:$B$782,B$155)+'СЕТ СН'!$F$12</f>
        <v>242.90420105999999</v>
      </c>
      <c r="C176" s="36">
        <f>SUMIFS(СВЦЭМ!$E$39:$E$782,СВЦЭМ!$A$39:$A$782,$A176,СВЦЭМ!$B$39:$B$782,C$155)+'СЕТ СН'!$F$12</f>
        <v>258.82885563999997</v>
      </c>
      <c r="D176" s="36">
        <f>SUMIFS(СВЦЭМ!$E$39:$E$782,СВЦЭМ!$A$39:$A$782,$A176,СВЦЭМ!$B$39:$B$782,D$155)+'СЕТ СН'!$F$12</f>
        <v>260.46612305000002</v>
      </c>
      <c r="E176" s="36">
        <f>SUMIFS(СВЦЭМ!$E$39:$E$782,СВЦЭМ!$A$39:$A$782,$A176,СВЦЭМ!$B$39:$B$782,E$155)+'СЕТ СН'!$F$12</f>
        <v>268.97568710000002</v>
      </c>
      <c r="F176" s="36">
        <f>SUMIFS(СВЦЭМ!$E$39:$E$782,СВЦЭМ!$A$39:$A$782,$A176,СВЦЭМ!$B$39:$B$782,F$155)+'СЕТ СН'!$F$12</f>
        <v>268.01144207999999</v>
      </c>
      <c r="G176" s="36">
        <f>SUMIFS(СВЦЭМ!$E$39:$E$782,СВЦЭМ!$A$39:$A$782,$A176,СВЦЭМ!$B$39:$B$782,G$155)+'СЕТ СН'!$F$12</f>
        <v>261.94266841000001</v>
      </c>
      <c r="H176" s="36">
        <f>SUMIFS(СВЦЭМ!$E$39:$E$782,СВЦЭМ!$A$39:$A$782,$A176,СВЦЭМ!$B$39:$B$782,H$155)+'СЕТ СН'!$F$12</f>
        <v>248.3797845</v>
      </c>
      <c r="I176" s="36">
        <f>SUMIFS(СВЦЭМ!$E$39:$E$782,СВЦЭМ!$A$39:$A$782,$A176,СВЦЭМ!$B$39:$B$782,I$155)+'СЕТ СН'!$F$12</f>
        <v>242.66090062999999</v>
      </c>
      <c r="J176" s="36">
        <f>SUMIFS(СВЦЭМ!$E$39:$E$782,СВЦЭМ!$A$39:$A$782,$A176,СВЦЭМ!$B$39:$B$782,J$155)+'СЕТ СН'!$F$12</f>
        <v>242.00610405</v>
      </c>
      <c r="K176" s="36">
        <f>SUMIFS(СВЦЭМ!$E$39:$E$782,СВЦЭМ!$A$39:$A$782,$A176,СВЦЭМ!$B$39:$B$782,K$155)+'СЕТ СН'!$F$12</f>
        <v>242.91862817000001</v>
      </c>
      <c r="L176" s="36">
        <f>SUMIFS(СВЦЭМ!$E$39:$E$782,СВЦЭМ!$A$39:$A$782,$A176,СВЦЭМ!$B$39:$B$782,L$155)+'СЕТ СН'!$F$12</f>
        <v>238.68177974</v>
      </c>
      <c r="M176" s="36">
        <f>SUMIFS(СВЦЭМ!$E$39:$E$782,СВЦЭМ!$A$39:$A$782,$A176,СВЦЭМ!$B$39:$B$782,M$155)+'СЕТ СН'!$F$12</f>
        <v>238.79661412999999</v>
      </c>
      <c r="N176" s="36">
        <f>SUMIFS(СВЦЭМ!$E$39:$E$782,СВЦЭМ!$A$39:$A$782,$A176,СВЦЭМ!$B$39:$B$782,N$155)+'СЕТ СН'!$F$12</f>
        <v>234.8688842</v>
      </c>
      <c r="O176" s="36">
        <f>SUMIFS(СВЦЭМ!$E$39:$E$782,СВЦЭМ!$A$39:$A$782,$A176,СВЦЭМ!$B$39:$B$782,O$155)+'СЕТ СН'!$F$12</f>
        <v>236.05456294000001</v>
      </c>
      <c r="P176" s="36">
        <f>SUMIFS(СВЦЭМ!$E$39:$E$782,СВЦЭМ!$A$39:$A$782,$A176,СВЦЭМ!$B$39:$B$782,P$155)+'СЕТ СН'!$F$12</f>
        <v>235.88850916999999</v>
      </c>
      <c r="Q176" s="36">
        <f>SUMIFS(СВЦЭМ!$E$39:$E$782,СВЦЭМ!$A$39:$A$782,$A176,СВЦЭМ!$B$39:$B$782,Q$155)+'СЕТ СН'!$F$12</f>
        <v>237.08946302999999</v>
      </c>
      <c r="R176" s="36">
        <f>SUMIFS(СВЦЭМ!$E$39:$E$782,СВЦЭМ!$A$39:$A$782,$A176,СВЦЭМ!$B$39:$B$782,R$155)+'СЕТ СН'!$F$12</f>
        <v>237.01837144999999</v>
      </c>
      <c r="S176" s="36">
        <f>SUMIFS(СВЦЭМ!$E$39:$E$782,СВЦЭМ!$A$39:$A$782,$A176,СВЦЭМ!$B$39:$B$782,S$155)+'СЕТ СН'!$F$12</f>
        <v>237.93467884</v>
      </c>
      <c r="T176" s="36">
        <f>SUMIFS(СВЦЭМ!$E$39:$E$782,СВЦЭМ!$A$39:$A$782,$A176,СВЦЭМ!$B$39:$B$782,T$155)+'СЕТ СН'!$F$12</f>
        <v>237.43290293000001</v>
      </c>
      <c r="U176" s="36">
        <f>SUMIFS(СВЦЭМ!$E$39:$E$782,СВЦЭМ!$A$39:$A$782,$A176,СВЦЭМ!$B$39:$B$782,U$155)+'СЕТ СН'!$F$12</f>
        <v>238.32444303</v>
      </c>
      <c r="V176" s="36">
        <f>SUMIFS(СВЦЭМ!$E$39:$E$782,СВЦЭМ!$A$39:$A$782,$A176,СВЦЭМ!$B$39:$B$782,V$155)+'СЕТ СН'!$F$12</f>
        <v>235.16488948</v>
      </c>
      <c r="W176" s="36">
        <f>SUMIFS(СВЦЭМ!$E$39:$E$782,СВЦЭМ!$A$39:$A$782,$A176,СВЦЭМ!$B$39:$B$782,W$155)+'СЕТ СН'!$F$12</f>
        <v>230.39064746</v>
      </c>
      <c r="X176" s="36">
        <f>SUMIFS(СВЦЭМ!$E$39:$E$782,СВЦЭМ!$A$39:$A$782,$A176,СВЦЭМ!$B$39:$B$782,X$155)+'СЕТ СН'!$F$12</f>
        <v>236.59868599000001</v>
      </c>
      <c r="Y176" s="36">
        <f>SUMIFS(СВЦЭМ!$E$39:$E$782,СВЦЭМ!$A$39:$A$782,$A176,СВЦЭМ!$B$39:$B$782,Y$155)+'СЕТ СН'!$F$12</f>
        <v>235.99741521999999</v>
      </c>
    </row>
    <row r="177" spans="1:27" ht="15.75" x14ac:dyDescent="0.2">
      <c r="A177" s="35">
        <f t="shared" si="4"/>
        <v>45434</v>
      </c>
      <c r="B177" s="36">
        <f>SUMIFS(СВЦЭМ!$E$39:$E$782,СВЦЭМ!$A$39:$A$782,$A177,СВЦЭМ!$B$39:$B$782,B$155)+'СЕТ СН'!$F$12</f>
        <v>243.35142051</v>
      </c>
      <c r="C177" s="36">
        <f>SUMIFS(СВЦЭМ!$E$39:$E$782,СВЦЭМ!$A$39:$A$782,$A177,СВЦЭМ!$B$39:$B$782,C$155)+'СЕТ СН'!$F$12</f>
        <v>254.47302692</v>
      </c>
      <c r="D177" s="36">
        <f>SUMIFS(СВЦЭМ!$E$39:$E$782,СВЦЭМ!$A$39:$A$782,$A177,СВЦЭМ!$B$39:$B$782,D$155)+'СЕТ СН'!$F$12</f>
        <v>260.20295104000002</v>
      </c>
      <c r="E177" s="36">
        <f>SUMIFS(СВЦЭМ!$E$39:$E$782,СВЦЭМ!$A$39:$A$782,$A177,СВЦЭМ!$B$39:$B$782,E$155)+'СЕТ СН'!$F$12</f>
        <v>263.00168332999999</v>
      </c>
      <c r="F177" s="36">
        <f>SUMIFS(СВЦЭМ!$E$39:$E$782,СВЦЭМ!$A$39:$A$782,$A177,СВЦЭМ!$B$39:$B$782,F$155)+'СЕТ СН'!$F$12</f>
        <v>262.78924948999997</v>
      </c>
      <c r="G177" s="36">
        <f>SUMIFS(СВЦЭМ!$E$39:$E$782,СВЦЭМ!$A$39:$A$782,$A177,СВЦЭМ!$B$39:$B$782,G$155)+'СЕТ СН'!$F$12</f>
        <v>263.50182857999999</v>
      </c>
      <c r="H177" s="36">
        <f>SUMIFS(СВЦЭМ!$E$39:$E$782,СВЦЭМ!$A$39:$A$782,$A177,СВЦЭМ!$B$39:$B$782,H$155)+'СЕТ СН'!$F$12</f>
        <v>252.55118504000001</v>
      </c>
      <c r="I177" s="36">
        <f>SUMIFS(СВЦЭМ!$E$39:$E$782,СВЦЭМ!$A$39:$A$782,$A177,СВЦЭМ!$B$39:$B$782,I$155)+'СЕТ СН'!$F$12</f>
        <v>244.67157112000001</v>
      </c>
      <c r="J177" s="36">
        <f>SUMIFS(СВЦЭМ!$E$39:$E$782,СВЦЭМ!$A$39:$A$782,$A177,СВЦЭМ!$B$39:$B$782,J$155)+'СЕТ СН'!$F$12</f>
        <v>245.85264289</v>
      </c>
      <c r="K177" s="36">
        <f>SUMIFS(СВЦЭМ!$E$39:$E$782,СВЦЭМ!$A$39:$A$782,$A177,СВЦЭМ!$B$39:$B$782,K$155)+'СЕТ СН'!$F$12</f>
        <v>241.44237326999999</v>
      </c>
      <c r="L177" s="36">
        <f>SUMIFS(СВЦЭМ!$E$39:$E$782,СВЦЭМ!$A$39:$A$782,$A177,СВЦЭМ!$B$39:$B$782,L$155)+'СЕТ СН'!$F$12</f>
        <v>237.00936596</v>
      </c>
      <c r="M177" s="36">
        <f>SUMIFS(СВЦЭМ!$E$39:$E$782,СВЦЭМ!$A$39:$A$782,$A177,СВЦЭМ!$B$39:$B$782,M$155)+'СЕТ СН'!$F$12</f>
        <v>240.78799106</v>
      </c>
      <c r="N177" s="36">
        <f>SUMIFS(СВЦЭМ!$E$39:$E$782,СВЦЭМ!$A$39:$A$782,$A177,СВЦЭМ!$B$39:$B$782,N$155)+'СЕТ СН'!$F$12</f>
        <v>243.39016451000001</v>
      </c>
      <c r="O177" s="36">
        <f>SUMIFS(СВЦЭМ!$E$39:$E$782,СВЦЭМ!$A$39:$A$782,$A177,СВЦЭМ!$B$39:$B$782,O$155)+'СЕТ СН'!$F$12</f>
        <v>244.67117143999999</v>
      </c>
      <c r="P177" s="36">
        <f>SUMIFS(СВЦЭМ!$E$39:$E$782,СВЦЭМ!$A$39:$A$782,$A177,СВЦЭМ!$B$39:$B$782,P$155)+'СЕТ СН'!$F$12</f>
        <v>245.78753388000001</v>
      </c>
      <c r="Q177" s="36">
        <f>SUMIFS(СВЦЭМ!$E$39:$E$782,СВЦЭМ!$A$39:$A$782,$A177,СВЦЭМ!$B$39:$B$782,Q$155)+'СЕТ СН'!$F$12</f>
        <v>248.15944583000001</v>
      </c>
      <c r="R177" s="36">
        <f>SUMIFS(СВЦЭМ!$E$39:$E$782,СВЦЭМ!$A$39:$A$782,$A177,СВЦЭМ!$B$39:$B$782,R$155)+'СЕТ СН'!$F$12</f>
        <v>248.61956699000001</v>
      </c>
      <c r="S177" s="36">
        <f>SUMIFS(СВЦЭМ!$E$39:$E$782,СВЦЭМ!$A$39:$A$782,$A177,СВЦЭМ!$B$39:$B$782,S$155)+'СЕТ СН'!$F$12</f>
        <v>249.30081304000001</v>
      </c>
      <c r="T177" s="36">
        <f>SUMIFS(СВЦЭМ!$E$39:$E$782,СВЦЭМ!$A$39:$A$782,$A177,СВЦЭМ!$B$39:$B$782,T$155)+'СЕТ СН'!$F$12</f>
        <v>245.99015969000001</v>
      </c>
      <c r="U177" s="36">
        <f>SUMIFS(СВЦЭМ!$E$39:$E$782,СВЦЭМ!$A$39:$A$782,$A177,СВЦЭМ!$B$39:$B$782,U$155)+'СЕТ СН'!$F$12</f>
        <v>244.37550340000001</v>
      </c>
      <c r="V177" s="36">
        <f>SUMIFS(СВЦЭМ!$E$39:$E$782,СВЦЭМ!$A$39:$A$782,$A177,СВЦЭМ!$B$39:$B$782,V$155)+'СЕТ СН'!$F$12</f>
        <v>236.26986406</v>
      </c>
      <c r="W177" s="36">
        <f>SUMIFS(СВЦЭМ!$E$39:$E$782,СВЦЭМ!$A$39:$A$782,$A177,СВЦЭМ!$B$39:$B$782,W$155)+'СЕТ СН'!$F$12</f>
        <v>230.36813466999999</v>
      </c>
      <c r="X177" s="36">
        <f>SUMIFS(СВЦЭМ!$E$39:$E$782,СВЦЭМ!$A$39:$A$782,$A177,СВЦЭМ!$B$39:$B$782,X$155)+'СЕТ СН'!$F$12</f>
        <v>234.76944814000001</v>
      </c>
      <c r="Y177" s="36">
        <f>SUMIFS(СВЦЭМ!$E$39:$E$782,СВЦЭМ!$A$39:$A$782,$A177,СВЦЭМ!$B$39:$B$782,Y$155)+'СЕТ СН'!$F$12</f>
        <v>235.85074241999999</v>
      </c>
    </row>
    <row r="178" spans="1:27" ht="15.75" x14ac:dyDescent="0.2">
      <c r="A178" s="35">
        <f t="shared" si="4"/>
        <v>45435</v>
      </c>
      <c r="B178" s="36">
        <f>SUMIFS(СВЦЭМ!$E$39:$E$782,СВЦЭМ!$A$39:$A$782,$A178,СВЦЭМ!$B$39:$B$782,B$155)+'СЕТ СН'!$F$12</f>
        <v>240.09720461000001</v>
      </c>
      <c r="C178" s="36">
        <f>SUMIFS(СВЦЭМ!$E$39:$E$782,СВЦЭМ!$A$39:$A$782,$A178,СВЦЭМ!$B$39:$B$782,C$155)+'СЕТ СН'!$F$12</f>
        <v>250.85225897999999</v>
      </c>
      <c r="D178" s="36">
        <f>SUMIFS(СВЦЭМ!$E$39:$E$782,СВЦЭМ!$A$39:$A$782,$A178,СВЦЭМ!$B$39:$B$782,D$155)+'СЕТ СН'!$F$12</f>
        <v>253.83682865</v>
      </c>
      <c r="E178" s="36">
        <f>SUMIFS(СВЦЭМ!$E$39:$E$782,СВЦЭМ!$A$39:$A$782,$A178,СВЦЭМ!$B$39:$B$782,E$155)+'СЕТ СН'!$F$12</f>
        <v>252.05603352</v>
      </c>
      <c r="F178" s="36">
        <f>SUMIFS(СВЦЭМ!$E$39:$E$782,СВЦЭМ!$A$39:$A$782,$A178,СВЦЭМ!$B$39:$B$782,F$155)+'СЕТ СН'!$F$12</f>
        <v>253.21663716</v>
      </c>
      <c r="G178" s="36">
        <f>SUMIFS(СВЦЭМ!$E$39:$E$782,СВЦЭМ!$A$39:$A$782,$A178,СВЦЭМ!$B$39:$B$782,G$155)+'СЕТ СН'!$F$12</f>
        <v>251.89680942999999</v>
      </c>
      <c r="H178" s="36">
        <f>SUMIFS(СВЦЭМ!$E$39:$E$782,СВЦЭМ!$A$39:$A$782,$A178,СВЦЭМ!$B$39:$B$782,H$155)+'СЕТ СН'!$F$12</f>
        <v>252.67441896</v>
      </c>
      <c r="I178" s="36">
        <f>SUMIFS(СВЦЭМ!$E$39:$E$782,СВЦЭМ!$A$39:$A$782,$A178,СВЦЭМ!$B$39:$B$782,I$155)+'СЕТ СН'!$F$12</f>
        <v>242.85706769000001</v>
      </c>
      <c r="J178" s="36">
        <f>SUMIFS(СВЦЭМ!$E$39:$E$782,СВЦЭМ!$A$39:$A$782,$A178,СВЦЭМ!$B$39:$B$782,J$155)+'СЕТ СН'!$F$12</f>
        <v>238.34729984000001</v>
      </c>
      <c r="K178" s="36">
        <f>SUMIFS(СВЦЭМ!$E$39:$E$782,СВЦЭМ!$A$39:$A$782,$A178,СВЦЭМ!$B$39:$B$782,K$155)+'СЕТ СН'!$F$12</f>
        <v>236.276859</v>
      </c>
      <c r="L178" s="36">
        <f>SUMIFS(СВЦЭМ!$E$39:$E$782,СВЦЭМ!$A$39:$A$782,$A178,СВЦЭМ!$B$39:$B$782,L$155)+'СЕТ СН'!$F$12</f>
        <v>237.52913475</v>
      </c>
      <c r="M178" s="36">
        <f>SUMIFS(СВЦЭМ!$E$39:$E$782,СВЦЭМ!$A$39:$A$782,$A178,СВЦЭМ!$B$39:$B$782,M$155)+'СЕТ СН'!$F$12</f>
        <v>237.36784213999999</v>
      </c>
      <c r="N178" s="36">
        <f>SUMIFS(СВЦЭМ!$E$39:$E$782,СВЦЭМ!$A$39:$A$782,$A178,СВЦЭМ!$B$39:$B$782,N$155)+'СЕТ СН'!$F$12</f>
        <v>236.40860259999999</v>
      </c>
      <c r="O178" s="36">
        <f>SUMIFS(СВЦЭМ!$E$39:$E$782,СВЦЭМ!$A$39:$A$782,$A178,СВЦЭМ!$B$39:$B$782,O$155)+'СЕТ СН'!$F$12</f>
        <v>237.35940224000001</v>
      </c>
      <c r="P178" s="36">
        <f>SUMIFS(СВЦЭМ!$E$39:$E$782,СВЦЭМ!$A$39:$A$782,$A178,СВЦЭМ!$B$39:$B$782,P$155)+'СЕТ СН'!$F$12</f>
        <v>238.58138633999999</v>
      </c>
      <c r="Q178" s="36">
        <f>SUMIFS(СВЦЭМ!$E$39:$E$782,СВЦЭМ!$A$39:$A$782,$A178,СВЦЭМ!$B$39:$B$782,Q$155)+'СЕТ СН'!$F$12</f>
        <v>241.53655671000001</v>
      </c>
      <c r="R178" s="36">
        <f>SUMIFS(СВЦЭМ!$E$39:$E$782,СВЦЭМ!$A$39:$A$782,$A178,СВЦЭМ!$B$39:$B$782,R$155)+'СЕТ СН'!$F$12</f>
        <v>241.92427085</v>
      </c>
      <c r="S178" s="36">
        <f>SUMIFS(СВЦЭМ!$E$39:$E$782,СВЦЭМ!$A$39:$A$782,$A178,СВЦЭМ!$B$39:$B$782,S$155)+'СЕТ СН'!$F$12</f>
        <v>240.10812125999999</v>
      </c>
      <c r="T178" s="36">
        <f>SUMIFS(СВЦЭМ!$E$39:$E$782,СВЦЭМ!$A$39:$A$782,$A178,СВЦЭМ!$B$39:$B$782,T$155)+'СЕТ СН'!$F$12</f>
        <v>240.08499062000001</v>
      </c>
      <c r="U178" s="36">
        <f>SUMIFS(СВЦЭМ!$E$39:$E$782,СВЦЭМ!$A$39:$A$782,$A178,СВЦЭМ!$B$39:$B$782,U$155)+'СЕТ СН'!$F$12</f>
        <v>242.20781228000001</v>
      </c>
      <c r="V178" s="36">
        <f>SUMIFS(СВЦЭМ!$E$39:$E$782,СВЦЭМ!$A$39:$A$782,$A178,СВЦЭМ!$B$39:$B$782,V$155)+'СЕТ СН'!$F$12</f>
        <v>240.47302872</v>
      </c>
      <c r="W178" s="36">
        <f>SUMIFS(СВЦЭМ!$E$39:$E$782,СВЦЭМ!$A$39:$A$782,$A178,СВЦЭМ!$B$39:$B$782,W$155)+'СЕТ СН'!$F$12</f>
        <v>236.74902133000001</v>
      </c>
      <c r="X178" s="36">
        <f>SUMIFS(СВЦЭМ!$E$39:$E$782,СВЦЭМ!$A$39:$A$782,$A178,СВЦЭМ!$B$39:$B$782,X$155)+'СЕТ СН'!$F$12</f>
        <v>240.81966679999999</v>
      </c>
      <c r="Y178" s="36">
        <f>SUMIFS(СВЦЭМ!$E$39:$E$782,СВЦЭМ!$A$39:$A$782,$A178,СВЦЭМ!$B$39:$B$782,Y$155)+'СЕТ СН'!$F$12</f>
        <v>249.75974255</v>
      </c>
    </row>
    <row r="179" spans="1:27" ht="15.75" x14ac:dyDescent="0.2">
      <c r="A179" s="35">
        <f t="shared" si="4"/>
        <v>45436</v>
      </c>
      <c r="B179" s="36">
        <f>SUMIFS(СВЦЭМ!$E$39:$E$782,СВЦЭМ!$A$39:$A$782,$A179,СВЦЭМ!$B$39:$B$782,B$155)+'СЕТ СН'!$F$12</f>
        <v>238.38862334999999</v>
      </c>
      <c r="C179" s="36">
        <f>SUMIFS(СВЦЭМ!$E$39:$E$782,СВЦЭМ!$A$39:$A$782,$A179,СВЦЭМ!$B$39:$B$782,C$155)+'СЕТ СН'!$F$12</f>
        <v>250.39931067000001</v>
      </c>
      <c r="D179" s="36">
        <f>SUMIFS(СВЦЭМ!$E$39:$E$782,СВЦЭМ!$A$39:$A$782,$A179,СВЦЭМ!$B$39:$B$782,D$155)+'СЕТ СН'!$F$12</f>
        <v>253.06128297999999</v>
      </c>
      <c r="E179" s="36">
        <f>SUMIFS(СВЦЭМ!$E$39:$E$782,СВЦЭМ!$A$39:$A$782,$A179,СВЦЭМ!$B$39:$B$782,E$155)+'СЕТ СН'!$F$12</f>
        <v>262.65568271000001</v>
      </c>
      <c r="F179" s="36">
        <f>SUMIFS(СВЦЭМ!$E$39:$E$782,СВЦЭМ!$A$39:$A$782,$A179,СВЦЭМ!$B$39:$B$782,F$155)+'СЕТ СН'!$F$12</f>
        <v>260.72688929999998</v>
      </c>
      <c r="G179" s="36">
        <f>SUMIFS(СВЦЭМ!$E$39:$E$782,СВЦЭМ!$A$39:$A$782,$A179,СВЦЭМ!$B$39:$B$782,G$155)+'СЕТ СН'!$F$12</f>
        <v>255.09947532999999</v>
      </c>
      <c r="H179" s="36">
        <f>SUMIFS(СВЦЭМ!$E$39:$E$782,СВЦЭМ!$A$39:$A$782,$A179,СВЦЭМ!$B$39:$B$782,H$155)+'СЕТ СН'!$F$12</f>
        <v>237.80372743000001</v>
      </c>
      <c r="I179" s="36">
        <f>SUMIFS(СВЦЭМ!$E$39:$E$782,СВЦЭМ!$A$39:$A$782,$A179,СВЦЭМ!$B$39:$B$782,I$155)+'СЕТ СН'!$F$12</f>
        <v>225.03206596999999</v>
      </c>
      <c r="J179" s="36">
        <f>SUMIFS(СВЦЭМ!$E$39:$E$782,СВЦЭМ!$A$39:$A$782,$A179,СВЦЭМ!$B$39:$B$782,J$155)+'СЕТ СН'!$F$12</f>
        <v>219.63114586</v>
      </c>
      <c r="K179" s="36">
        <f>SUMIFS(СВЦЭМ!$E$39:$E$782,СВЦЭМ!$A$39:$A$782,$A179,СВЦЭМ!$B$39:$B$782,K$155)+'СЕТ СН'!$F$12</f>
        <v>216.0911203</v>
      </c>
      <c r="L179" s="36">
        <f>SUMIFS(СВЦЭМ!$E$39:$E$782,СВЦЭМ!$A$39:$A$782,$A179,СВЦЭМ!$B$39:$B$782,L$155)+'СЕТ СН'!$F$12</f>
        <v>213.41821533999999</v>
      </c>
      <c r="M179" s="36">
        <f>SUMIFS(СВЦЭМ!$E$39:$E$782,СВЦЭМ!$A$39:$A$782,$A179,СВЦЭМ!$B$39:$B$782,M$155)+'СЕТ СН'!$F$12</f>
        <v>213.40347345999999</v>
      </c>
      <c r="N179" s="36">
        <f>SUMIFS(СВЦЭМ!$E$39:$E$782,СВЦЭМ!$A$39:$A$782,$A179,СВЦЭМ!$B$39:$B$782,N$155)+'СЕТ СН'!$F$12</f>
        <v>214.76664699</v>
      </c>
      <c r="O179" s="36">
        <f>SUMIFS(СВЦЭМ!$E$39:$E$782,СВЦЭМ!$A$39:$A$782,$A179,СВЦЭМ!$B$39:$B$782,O$155)+'СЕТ СН'!$F$12</f>
        <v>215.56306635999999</v>
      </c>
      <c r="P179" s="36">
        <f>SUMIFS(СВЦЭМ!$E$39:$E$782,СВЦЭМ!$A$39:$A$782,$A179,СВЦЭМ!$B$39:$B$782,P$155)+'СЕТ СН'!$F$12</f>
        <v>216.74819840999999</v>
      </c>
      <c r="Q179" s="36">
        <f>SUMIFS(СВЦЭМ!$E$39:$E$782,СВЦЭМ!$A$39:$A$782,$A179,СВЦЭМ!$B$39:$B$782,Q$155)+'СЕТ СН'!$F$12</f>
        <v>219.32235158</v>
      </c>
      <c r="R179" s="36">
        <f>SUMIFS(СВЦЭМ!$E$39:$E$782,СВЦЭМ!$A$39:$A$782,$A179,СВЦЭМ!$B$39:$B$782,R$155)+'СЕТ СН'!$F$12</f>
        <v>222.23787425</v>
      </c>
      <c r="S179" s="36">
        <f>SUMIFS(СВЦЭМ!$E$39:$E$782,СВЦЭМ!$A$39:$A$782,$A179,СВЦЭМ!$B$39:$B$782,S$155)+'СЕТ СН'!$F$12</f>
        <v>221.42095709</v>
      </c>
      <c r="T179" s="36">
        <f>SUMIFS(СВЦЭМ!$E$39:$E$782,СВЦЭМ!$A$39:$A$782,$A179,СВЦЭМ!$B$39:$B$782,T$155)+'СЕТ СН'!$F$12</f>
        <v>218.61147009999999</v>
      </c>
      <c r="U179" s="36">
        <f>SUMIFS(СВЦЭМ!$E$39:$E$782,СВЦЭМ!$A$39:$A$782,$A179,СВЦЭМ!$B$39:$B$782,U$155)+'СЕТ СН'!$F$12</f>
        <v>216.55438457</v>
      </c>
      <c r="V179" s="36">
        <f>SUMIFS(СВЦЭМ!$E$39:$E$782,СВЦЭМ!$A$39:$A$782,$A179,СВЦЭМ!$B$39:$B$782,V$155)+'СЕТ СН'!$F$12</f>
        <v>214.31509763</v>
      </c>
      <c r="W179" s="36">
        <f>SUMIFS(СВЦЭМ!$E$39:$E$782,СВЦЭМ!$A$39:$A$782,$A179,СВЦЭМ!$B$39:$B$782,W$155)+'СЕТ СН'!$F$12</f>
        <v>211.40204284999999</v>
      </c>
      <c r="X179" s="36">
        <f>SUMIFS(СВЦЭМ!$E$39:$E$782,СВЦЭМ!$A$39:$A$782,$A179,СВЦЭМ!$B$39:$B$782,X$155)+'СЕТ СН'!$F$12</f>
        <v>214.22897696000001</v>
      </c>
      <c r="Y179" s="36">
        <f>SUMIFS(СВЦЭМ!$E$39:$E$782,СВЦЭМ!$A$39:$A$782,$A179,СВЦЭМ!$B$39:$B$782,Y$155)+'СЕТ СН'!$F$12</f>
        <v>227.72895138000001</v>
      </c>
    </row>
    <row r="180" spans="1:27" ht="15.75" x14ac:dyDescent="0.2">
      <c r="A180" s="35">
        <f t="shared" si="4"/>
        <v>45437</v>
      </c>
      <c r="B180" s="36">
        <f>SUMIFS(СВЦЭМ!$E$39:$E$782,СВЦЭМ!$A$39:$A$782,$A180,СВЦЭМ!$B$39:$B$782,B$155)+'СЕТ СН'!$F$12</f>
        <v>225.26733075999999</v>
      </c>
      <c r="C180" s="36">
        <f>SUMIFS(СВЦЭМ!$E$39:$E$782,СВЦЭМ!$A$39:$A$782,$A180,СВЦЭМ!$B$39:$B$782,C$155)+'СЕТ СН'!$F$12</f>
        <v>235.40977745999999</v>
      </c>
      <c r="D180" s="36">
        <f>SUMIFS(СВЦЭМ!$E$39:$E$782,СВЦЭМ!$A$39:$A$782,$A180,СВЦЭМ!$B$39:$B$782,D$155)+'СЕТ СН'!$F$12</f>
        <v>252.56125154</v>
      </c>
      <c r="E180" s="36">
        <f>SUMIFS(СВЦЭМ!$E$39:$E$782,СВЦЭМ!$A$39:$A$782,$A180,СВЦЭМ!$B$39:$B$782,E$155)+'СЕТ СН'!$F$12</f>
        <v>253.41587496</v>
      </c>
      <c r="F180" s="36">
        <f>SUMIFS(СВЦЭМ!$E$39:$E$782,СВЦЭМ!$A$39:$A$782,$A180,СВЦЭМ!$B$39:$B$782,F$155)+'СЕТ СН'!$F$12</f>
        <v>251.98411887</v>
      </c>
      <c r="G180" s="36">
        <f>SUMIFS(СВЦЭМ!$E$39:$E$782,СВЦЭМ!$A$39:$A$782,$A180,СВЦЭМ!$B$39:$B$782,G$155)+'СЕТ СН'!$F$12</f>
        <v>254.19511858000001</v>
      </c>
      <c r="H180" s="36">
        <f>SUMIFS(СВЦЭМ!$E$39:$E$782,СВЦЭМ!$A$39:$A$782,$A180,СВЦЭМ!$B$39:$B$782,H$155)+'СЕТ СН'!$F$12</f>
        <v>246.6689691</v>
      </c>
      <c r="I180" s="36">
        <f>SUMIFS(СВЦЭМ!$E$39:$E$782,СВЦЭМ!$A$39:$A$782,$A180,СВЦЭМ!$B$39:$B$782,I$155)+'СЕТ СН'!$F$12</f>
        <v>234.79286393000001</v>
      </c>
      <c r="J180" s="36">
        <f>SUMIFS(СВЦЭМ!$E$39:$E$782,СВЦЭМ!$A$39:$A$782,$A180,СВЦЭМ!$B$39:$B$782,J$155)+'СЕТ СН'!$F$12</f>
        <v>219.52637114999999</v>
      </c>
      <c r="K180" s="36">
        <f>SUMIFS(СВЦЭМ!$E$39:$E$782,СВЦЭМ!$A$39:$A$782,$A180,СВЦЭМ!$B$39:$B$782,K$155)+'СЕТ СН'!$F$12</f>
        <v>211.99543204</v>
      </c>
      <c r="L180" s="36">
        <f>SUMIFS(СВЦЭМ!$E$39:$E$782,СВЦЭМ!$A$39:$A$782,$A180,СВЦЭМ!$B$39:$B$782,L$155)+'СЕТ СН'!$F$12</f>
        <v>210.86564901</v>
      </c>
      <c r="M180" s="36">
        <f>SUMIFS(СВЦЭМ!$E$39:$E$782,СВЦЭМ!$A$39:$A$782,$A180,СВЦЭМ!$B$39:$B$782,M$155)+'СЕТ СН'!$F$12</f>
        <v>209.78984267999999</v>
      </c>
      <c r="N180" s="36">
        <f>SUMIFS(СВЦЭМ!$E$39:$E$782,СВЦЭМ!$A$39:$A$782,$A180,СВЦЭМ!$B$39:$B$782,N$155)+'СЕТ СН'!$F$12</f>
        <v>209.06456014</v>
      </c>
      <c r="O180" s="36">
        <f>SUMIFS(СВЦЭМ!$E$39:$E$782,СВЦЭМ!$A$39:$A$782,$A180,СВЦЭМ!$B$39:$B$782,O$155)+'СЕТ СН'!$F$12</f>
        <v>211.05840455000001</v>
      </c>
      <c r="P180" s="36">
        <f>SUMIFS(СВЦЭМ!$E$39:$E$782,СВЦЭМ!$A$39:$A$782,$A180,СВЦЭМ!$B$39:$B$782,P$155)+'СЕТ СН'!$F$12</f>
        <v>212.58971557999999</v>
      </c>
      <c r="Q180" s="36">
        <f>SUMIFS(СВЦЭМ!$E$39:$E$782,СВЦЭМ!$A$39:$A$782,$A180,СВЦЭМ!$B$39:$B$782,Q$155)+'СЕТ СН'!$F$12</f>
        <v>215.32897030000001</v>
      </c>
      <c r="R180" s="36">
        <f>SUMIFS(СВЦЭМ!$E$39:$E$782,СВЦЭМ!$A$39:$A$782,$A180,СВЦЭМ!$B$39:$B$782,R$155)+'СЕТ СН'!$F$12</f>
        <v>217.51167580000001</v>
      </c>
      <c r="S180" s="36">
        <f>SUMIFS(СВЦЭМ!$E$39:$E$782,СВЦЭМ!$A$39:$A$782,$A180,СВЦЭМ!$B$39:$B$782,S$155)+'СЕТ СН'!$F$12</f>
        <v>215.51403735</v>
      </c>
      <c r="T180" s="36">
        <f>SUMIFS(СВЦЭМ!$E$39:$E$782,СВЦЭМ!$A$39:$A$782,$A180,СВЦЭМ!$B$39:$B$782,T$155)+'СЕТ СН'!$F$12</f>
        <v>212.30618769</v>
      </c>
      <c r="U180" s="36">
        <f>SUMIFS(СВЦЭМ!$E$39:$E$782,СВЦЭМ!$A$39:$A$782,$A180,СВЦЭМ!$B$39:$B$782,U$155)+'СЕТ СН'!$F$12</f>
        <v>214.06655474999999</v>
      </c>
      <c r="V180" s="36">
        <f>SUMIFS(СВЦЭМ!$E$39:$E$782,СВЦЭМ!$A$39:$A$782,$A180,СВЦЭМ!$B$39:$B$782,V$155)+'СЕТ СН'!$F$12</f>
        <v>214.28752507999999</v>
      </c>
      <c r="W180" s="36">
        <f>SUMIFS(СВЦЭМ!$E$39:$E$782,СВЦЭМ!$A$39:$A$782,$A180,СВЦЭМ!$B$39:$B$782,W$155)+'СЕТ СН'!$F$12</f>
        <v>212.78953192</v>
      </c>
      <c r="X180" s="36">
        <f>SUMIFS(СВЦЭМ!$E$39:$E$782,СВЦЭМ!$A$39:$A$782,$A180,СВЦЭМ!$B$39:$B$782,X$155)+'СЕТ СН'!$F$12</f>
        <v>212.46732064</v>
      </c>
      <c r="Y180" s="36">
        <f>SUMIFS(СВЦЭМ!$E$39:$E$782,СВЦЭМ!$A$39:$A$782,$A180,СВЦЭМ!$B$39:$B$782,Y$155)+'СЕТ СН'!$F$12</f>
        <v>219.28545406999999</v>
      </c>
    </row>
    <row r="181" spans="1:27" ht="15.75" x14ac:dyDescent="0.2">
      <c r="A181" s="35">
        <f t="shared" si="4"/>
        <v>45438</v>
      </c>
      <c r="B181" s="36">
        <f>SUMIFS(СВЦЭМ!$E$39:$E$782,СВЦЭМ!$A$39:$A$782,$A181,СВЦЭМ!$B$39:$B$782,B$155)+'СЕТ СН'!$F$12</f>
        <v>237.61382818999999</v>
      </c>
      <c r="C181" s="36">
        <f>SUMIFS(СВЦЭМ!$E$39:$E$782,СВЦЭМ!$A$39:$A$782,$A181,СВЦЭМ!$B$39:$B$782,C$155)+'СЕТ СН'!$F$12</f>
        <v>246.66044348</v>
      </c>
      <c r="D181" s="36">
        <f>SUMIFS(СВЦЭМ!$E$39:$E$782,СВЦЭМ!$A$39:$A$782,$A181,СВЦЭМ!$B$39:$B$782,D$155)+'СЕТ СН'!$F$12</f>
        <v>253.67088894</v>
      </c>
      <c r="E181" s="36">
        <f>SUMIFS(СВЦЭМ!$E$39:$E$782,СВЦЭМ!$A$39:$A$782,$A181,СВЦЭМ!$B$39:$B$782,E$155)+'СЕТ СН'!$F$12</f>
        <v>252.69225539999999</v>
      </c>
      <c r="F181" s="36">
        <f>SUMIFS(СВЦЭМ!$E$39:$E$782,СВЦЭМ!$A$39:$A$782,$A181,СВЦЭМ!$B$39:$B$782,F$155)+'СЕТ СН'!$F$12</f>
        <v>248.673079</v>
      </c>
      <c r="G181" s="36">
        <f>SUMIFS(СВЦЭМ!$E$39:$E$782,СВЦЭМ!$A$39:$A$782,$A181,СВЦЭМ!$B$39:$B$782,G$155)+'СЕТ СН'!$F$12</f>
        <v>249.73228363000001</v>
      </c>
      <c r="H181" s="36">
        <f>SUMIFS(СВЦЭМ!$E$39:$E$782,СВЦЭМ!$A$39:$A$782,$A181,СВЦЭМ!$B$39:$B$782,H$155)+'СЕТ СН'!$F$12</f>
        <v>248.81646352000001</v>
      </c>
      <c r="I181" s="36">
        <f>SUMIFS(СВЦЭМ!$E$39:$E$782,СВЦЭМ!$A$39:$A$782,$A181,СВЦЭМ!$B$39:$B$782,I$155)+'СЕТ СН'!$F$12</f>
        <v>245.34234559999999</v>
      </c>
      <c r="J181" s="36">
        <f>SUMIFS(СВЦЭМ!$E$39:$E$782,СВЦЭМ!$A$39:$A$782,$A181,СВЦЭМ!$B$39:$B$782,J$155)+'СЕТ СН'!$F$12</f>
        <v>234.28226527000001</v>
      </c>
      <c r="K181" s="36">
        <f>SUMIFS(СВЦЭМ!$E$39:$E$782,СВЦЭМ!$A$39:$A$782,$A181,СВЦЭМ!$B$39:$B$782,K$155)+'СЕТ СН'!$F$12</f>
        <v>223.56449699999999</v>
      </c>
      <c r="L181" s="36">
        <f>SUMIFS(СВЦЭМ!$E$39:$E$782,СВЦЭМ!$A$39:$A$782,$A181,СВЦЭМ!$B$39:$B$782,L$155)+'СЕТ СН'!$F$12</f>
        <v>220.30526098999999</v>
      </c>
      <c r="M181" s="36">
        <f>SUMIFS(СВЦЭМ!$E$39:$E$782,СВЦЭМ!$A$39:$A$782,$A181,СВЦЭМ!$B$39:$B$782,M$155)+'СЕТ СН'!$F$12</f>
        <v>219.43127856999999</v>
      </c>
      <c r="N181" s="36">
        <f>SUMIFS(СВЦЭМ!$E$39:$E$782,СВЦЭМ!$A$39:$A$782,$A181,СВЦЭМ!$B$39:$B$782,N$155)+'СЕТ СН'!$F$12</f>
        <v>220.84303804999999</v>
      </c>
      <c r="O181" s="36">
        <f>SUMIFS(СВЦЭМ!$E$39:$E$782,СВЦЭМ!$A$39:$A$782,$A181,СВЦЭМ!$B$39:$B$782,O$155)+'СЕТ СН'!$F$12</f>
        <v>223.95395047</v>
      </c>
      <c r="P181" s="36">
        <f>SUMIFS(СВЦЭМ!$E$39:$E$782,СВЦЭМ!$A$39:$A$782,$A181,СВЦЭМ!$B$39:$B$782,P$155)+'СЕТ СН'!$F$12</f>
        <v>224.98068122000001</v>
      </c>
      <c r="Q181" s="36">
        <f>SUMIFS(СВЦЭМ!$E$39:$E$782,СВЦЭМ!$A$39:$A$782,$A181,СВЦЭМ!$B$39:$B$782,Q$155)+'СЕТ СН'!$F$12</f>
        <v>227.23944262000001</v>
      </c>
      <c r="R181" s="36">
        <f>SUMIFS(СВЦЭМ!$E$39:$E$782,СВЦЭМ!$A$39:$A$782,$A181,СВЦЭМ!$B$39:$B$782,R$155)+'СЕТ СН'!$F$12</f>
        <v>227.63697257000001</v>
      </c>
      <c r="S181" s="36">
        <f>SUMIFS(СВЦЭМ!$E$39:$E$782,СВЦЭМ!$A$39:$A$782,$A181,СВЦЭМ!$B$39:$B$782,S$155)+'СЕТ СН'!$F$12</f>
        <v>224.90942681999999</v>
      </c>
      <c r="T181" s="36">
        <f>SUMIFS(СВЦЭМ!$E$39:$E$782,СВЦЭМ!$A$39:$A$782,$A181,СВЦЭМ!$B$39:$B$782,T$155)+'СЕТ СН'!$F$12</f>
        <v>220.45758043000001</v>
      </c>
      <c r="U181" s="36">
        <f>SUMIFS(СВЦЭМ!$E$39:$E$782,СВЦЭМ!$A$39:$A$782,$A181,СВЦЭМ!$B$39:$B$782,U$155)+'СЕТ СН'!$F$12</f>
        <v>219.79784272000001</v>
      </c>
      <c r="V181" s="36">
        <f>SUMIFS(СВЦЭМ!$E$39:$E$782,СВЦЭМ!$A$39:$A$782,$A181,СВЦЭМ!$B$39:$B$782,V$155)+'СЕТ СН'!$F$12</f>
        <v>220.90222736000001</v>
      </c>
      <c r="W181" s="36">
        <f>SUMIFS(СВЦЭМ!$E$39:$E$782,СВЦЭМ!$A$39:$A$782,$A181,СВЦЭМ!$B$39:$B$782,W$155)+'СЕТ СН'!$F$12</f>
        <v>217.53874827999999</v>
      </c>
      <c r="X181" s="36">
        <f>SUMIFS(СВЦЭМ!$E$39:$E$782,СВЦЭМ!$A$39:$A$782,$A181,СВЦЭМ!$B$39:$B$782,X$155)+'СЕТ СН'!$F$12</f>
        <v>217.89691694000001</v>
      </c>
      <c r="Y181" s="36">
        <f>SUMIFS(СВЦЭМ!$E$39:$E$782,СВЦЭМ!$A$39:$A$782,$A181,СВЦЭМ!$B$39:$B$782,Y$155)+'СЕТ СН'!$F$12</f>
        <v>222.1731997</v>
      </c>
    </row>
    <row r="182" spans="1:27" ht="15.75" x14ac:dyDescent="0.2">
      <c r="A182" s="35">
        <f t="shared" si="4"/>
        <v>45439</v>
      </c>
      <c r="B182" s="36">
        <f>SUMIFS(СВЦЭМ!$E$39:$E$782,СВЦЭМ!$A$39:$A$782,$A182,СВЦЭМ!$B$39:$B$782,B$155)+'СЕТ СН'!$F$12</f>
        <v>237.44157290999999</v>
      </c>
      <c r="C182" s="36">
        <f>SUMIFS(СВЦЭМ!$E$39:$E$782,СВЦЭМ!$A$39:$A$782,$A182,СВЦЭМ!$B$39:$B$782,C$155)+'СЕТ СН'!$F$12</f>
        <v>249.21374671000001</v>
      </c>
      <c r="D182" s="36">
        <f>SUMIFS(СВЦЭМ!$E$39:$E$782,СВЦЭМ!$A$39:$A$782,$A182,СВЦЭМ!$B$39:$B$782,D$155)+'СЕТ СН'!$F$12</f>
        <v>258.57231436000001</v>
      </c>
      <c r="E182" s="36">
        <f>SUMIFS(СВЦЭМ!$E$39:$E$782,СВЦЭМ!$A$39:$A$782,$A182,СВЦЭМ!$B$39:$B$782,E$155)+'СЕТ СН'!$F$12</f>
        <v>256.50681379000002</v>
      </c>
      <c r="F182" s="36">
        <f>SUMIFS(СВЦЭМ!$E$39:$E$782,СВЦЭМ!$A$39:$A$782,$A182,СВЦЭМ!$B$39:$B$782,F$155)+'СЕТ СН'!$F$12</f>
        <v>256.91135086999998</v>
      </c>
      <c r="G182" s="36">
        <f>SUMIFS(СВЦЭМ!$E$39:$E$782,СВЦЭМ!$A$39:$A$782,$A182,СВЦЭМ!$B$39:$B$782,G$155)+'СЕТ СН'!$F$12</f>
        <v>253.18960109</v>
      </c>
      <c r="H182" s="36">
        <f>SUMIFS(СВЦЭМ!$E$39:$E$782,СВЦЭМ!$A$39:$A$782,$A182,СВЦЭМ!$B$39:$B$782,H$155)+'СЕТ СН'!$F$12</f>
        <v>245.60880700000001</v>
      </c>
      <c r="I182" s="36">
        <f>SUMIFS(СВЦЭМ!$E$39:$E$782,СВЦЭМ!$A$39:$A$782,$A182,СВЦЭМ!$B$39:$B$782,I$155)+'СЕТ СН'!$F$12</f>
        <v>234.47613451000001</v>
      </c>
      <c r="J182" s="36">
        <f>SUMIFS(СВЦЭМ!$E$39:$E$782,СВЦЭМ!$A$39:$A$782,$A182,СВЦЭМ!$B$39:$B$782,J$155)+'СЕТ СН'!$F$12</f>
        <v>229.57003911999999</v>
      </c>
      <c r="K182" s="36">
        <f>SUMIFS(СВЦЭМ!$E$39:$E$782,СВЦЭМ!$A$39:$A$782,$A182,СВЦЭМ!$B$39:$B$782,K$155)+'СЕТ СН'!$F$12</f>
        <v>223.54722036000001</v>
      </c>
      <c r="L182" s="36">
        <f>SUMIFS(СВЦЭМ!$E$39:$E$782,СВЦЭМ!$A$39:$A$782,$A182,СВЦЭМ!$B$39:$B$782,L$155)+'СЕТ СН'!$F$12</f>
        <v>213.97599814</v>
      </c>
      <c r="M182" s="36">
        <f>SUMIFS(СВЦЭМ!$E$39:$E$782,СВЦЭМ!$A$39:$A$782,$A182,СВЦЭМ!$B$39:$B$782,M$155)+'СЕТ СН'!$F$12</f>
        <v>214.88009600000001</v>
      </c>
      <c r="N182" s="36">
        <f>SUMIFS(СВЦЭМ!$E$39:$E$782,СВЦЭМ!$A$39:$A$782,$A182,СВЦЭМ!$B$39:$B$782,N$155)+'СЕТ СН'!$F$12</f>
        <v>223.10961714000001</v>
      </c>
      <c r="O182" s="36">
        <f>SUMIFS(СВЦЭМ!$E$39:$E$782,СВЦЭМ!$A$39:$A$782,$A182,СВЦЭМ!$B$39:$B$782,O$155)+'СЕТ СН'!$F$12</f>
        <v>219.51848802000001</v>
      </c>
      <c r="P182" s="36">
        <f>SUMIFS(СВЦЭМ!$E$39:$E$782,СВЦЭМ!$A$39:$A$782,$A182,СВЦЭМ!$B$39:$B$782,P$155)+'СЕТ СН'!$F$12</f>
        <v>220.60238944</v>
      </c>
      <c r="Q182" s="36">
        <f>SUMIFS(СВЦЭМ!$E$39:$E$782,СВЦЭМ!$A$39:$A$782,$A182,СВЦЭМ!$B$39:$B$782,Q$155)+'СЕТ СН'!$F$12</f>
        <v>223.96213356000001</v>
      </c>
      <c r="R182" s="36">
        <f>SUMIFS(СВЦЭМ!$E$39:$E$782,СВЦЭМ!$A$39:$A$782,$A182,СВЦЭМ!$B$39:$B$782,R$155)+'СЕТ СН'!$F$12</f>
        <v>224.34205997000001</v>
      </c>
      <c r="S182" s="36">
        <f>SUMIFS(СВЦЭМ!$E$39:$E$782,СВЦЭМ!$A$39:$A$782,$A182,СВЦЭМ!$B$39:$B$782,S$155)+'СЕТ СН'!$F$12</f>
        <v>227.28583714999999</v>
      </c>
      <c r="T182" s="36">
        <f>SUMIFS(СВЦЭМ!$E$39:$E$782,СВЦЭМ!$A$39:$A$782,$A182,СВЦЭМ!$B$39:$B$782,T$155)+'СЕТ СН'!$F$12</f>
        <v>227.16192608</v>
      </c>
      <c r="U182" s="36">
        <f>SUMIFS(СВЦЭМ!$E$39:$E$782,СВЦЭМ!$A$39:$A$782,$A182,СВЦЭМ!$B$39:$B$782,U$155)+'СЕТ СН'!$F$12</f>
        <v>225.85511413</v>
      </c>
      <c r="V182" s="36">
        <f>SUMIFS(СВЦЭМ!$E$39:$E$782,СВЦЭМ!$A$39:$A$782,$A182,СВЦЭМ!$B$39:$B$782,V$155)+'СЕТ СН'!$F$12</f>
        <v>220.80304185</v>
      </c>
      <c r="W182" s="36">
        <f>SUMIFS(СВЦЭМ!$E$39:$E$782,СВЦЭМ!$A$39:$A$782,$A182,СВЦЭМ!$B$39:$B$782,W$155)+'СЕТ СН'!$F$12</f>
        <v>215.05810958999999</v>
      </c>
      <c r="X182" s="36">
        <f>SUMIFS(СВЦЭМ!$E$39:$E$782,СВЦЭМ!$A$39:$A$782,$A182,СВЦЭМ!$B$39:$B$782,X$155)+'СЕТ СН'!$F$12</f>
        <v>221.81600053</v>
      </c>
      <c r="Y182" s="36">
        <f>SUMIFS(СВЦЭМ!$E$39:$E$782,СВЦЭМ!$A$39:$A$782,$A182,СВЦЭМ!$B$39:$B$782,Y$155)+'СЕТ СН'!$F$12</f>
        <v>226.37225760000001</v>
      </c>
    </row>
    <row r="183" spans="1:27" ht="15.75" x14ac:dyDescent="0.2">
      <c r="A183" s="35">
        <f t="shared" si="4"/>
        <v>45440</v>
      </c>
      <c r="B183" s="36">
        <f>SUMIFS(СВЦЭМ!$E$39:$E$782,СВЦЭМ!$A$39:$A$782,$A183,СВЦЭМ!$B$39:$B$782,B$155)+'СЕТ СН'!$F$12</f>
        <v>237.12366713</v>
      </c>
      <c r="C183" s="36">
        <f>SUMIFS(СВЦЭМ!$E$39:$E$782,СВЦЭМ!$A$39:$A$782,$A183,СВЦЭМ!$B$39:$B$782,C$155)+'СЕТ СН'!$F$12</f>
        <v>245.42715878000001</v>
      </c>
      <c r="D183" s="36">
        <f>SUMIFS(СВЦЭМ!$E$39:$E$782,СВЦЭМ!$A$39:$A$782,$A183,СВЦЭМ!$B$39:$B$782,D$155)+'СЕТ СН'!$F$12</f>
        <v>255.14431858</v>
      </c>
      <c r="E183" s="36">
        <f>SUMIFS(СВЦЭМ!$E$39:$E$782,СВЦЭМ!$A$39:$A$782,$A183,СВЦЭМ!$B$39:$B$782,E$155)+'СЕТ СН'!$F$12</f>
        <v>255.14439117000001</v>
      </c>
      <c r="F183" s="36">
        <f>SUMIFS(СВЦЭМ!$E$39:$E$782,СВЦЭМ!$A$39:$A$782,$A183,СВЦЭМ!$B$39:$B$782,F$155)+'СЕТ СН'!$F$12</f>
        <v>255.10209555</v>
      </c>
      <c r="G183" s="36">
        <f>SUMIFS(СВЦЭМ!$E$39:$E$782,СВЦЭМ!$A$39:$A$782,$A183,СВЦЭМ!$B$39:$B$782,G$155)+'СЕТ СН'!$F$12</f>
        <v>252.98404241</v>
      </c>
      <c r="H183" s="36">
        <f>SUMIFS(СВЦЭМ!$E$39:$E$782,СВЦЭМ!$A$39:$A$782,$A183,СВЦЭМ!$B$39:$B$782,H$155)+'СЕТ СН'!$F$12</f>
        <v>240.83220227999999</v>
      </c>
      <c r="I183" s="36">
        <f>SUMIFS(СВЦЭМ!$E$39:$E$782,СВЦЭМ!$A$39:$A$782,$A183,СВЦЭМ!$B$39:$B$782,I$155)+'СЕТ СН'!$F$12</f>
        <v>228.43229991999999</v>
      </c>
      <c r="J183" s="36">
        <f>SUMIFS(СВЦЭМ!$E$39:$E$782,СВЦЭМ!$A$39:$A$782,$A183,СВЦЭМ!$B$39:$B$782,J$155)+'СЕТ СН'!$F$12</f>
        <v>223.79957999000001</v>
      </c>
      <c r="K183" s="36">
        <f>SUMIFS(СВЦЭМ!$E$39:$E$782,СВЦЭМ!$A$39:$A$782,$A183,СВЦЭМ!$B$39:$B$782,K$155)+'СЕТ СН'!$F$12</f>
        <v>222.38139541000001</v>
      </c>
      <c r="L183" s="36">
        <f>SUMIFS(СВЦЭМ!$E$39:$E$782,СВЦЭМ!$A$39:$A$782,$A183,СВЦЭМ!$B$39:$B$782,L$155)+'СЕТ СН'!$F$12</f>
        <v>215.01704745000001</v>
      </c>
      <c r="M183" s="36">
        <f>SUMIFS(СВЦЭМ!$E$39:$E$782,СВЦЭМ!$A$39:$A$782,$A183,СВЦЭМ!$B$39:$B$782,M$155)+'СЕТ СН'!$F$12</f>
        <v>217.18618523999999</v>
      </c>
      <c r="N183" s="36">
        <f>SUMIFS(СВЦЭМ!$E$39:$E$782,СВЦЭМ!$A$39:$A$782,$A183,СВЦЭМ!$B$39:$B$782,N$155)+'СЕТ СН'!$F$12</f>
        <v>217.72561275000001</v>
      </c>
      <c r="O183" s="36">
        <f>SUMIFS(СВЦЭМ!$E$39:$E$782,СВЦЭМ!$A$39:$A$782,$A183,СВЦЭМ!$B$39:$B$782,O$155)+'СЕТ СН'!$F$12</f>
        <v>218.59568582</v>
      </c>
      <c r="P183" s="36">
        <f>SUMIFS(СВЦЭМ!$E$39:$E$782,СВЦЭМ!$A$39:$A$782,$A183,СВЦЭМ!$B$39:$B$782,P$155)+'СЕТ СН'!$F$12</f>
        <v>231.29633519999999</v>
      </c>
      <c r="Q183" s="36">
        <f>SUMIFS(СВЦЭМ!$E$39:$E$782,СВЦЭМ!$A$39:$A$782,$A183,СВЦЭМ!$B$39:$B$782,Q$155)+'СЕТ СН'!$F$12</f>
        <v>232.54707698000001</v>
      </c>
      <c r="R183" s="36">
        <f>SUMIFS(СВЦЭМ!$E$39:$E$782,СВЦЭМ!$A$39:$A$782,$A183,СВЦЭМ!$B$39:$B$782,R$155)+'СЕТ СН'!$F$12</f>
        <v>236.02094360999999</v>
      </c>
      <c r="S183" s="36">
        <f>SUMIFS(СВЦЭМ!$E$39:$E$782,СВЦЭМ!$A$39:$A$782,$A183,СВЦЭМ!$B$39:$B$782,S$155)+'СЕТ СН'!$F$12</f>
        <v>232.17676329</v>
      </c>
      <c r="T183" s="36">
        <f>SUMIFS(СВЦЭМ!$E$39:$E$782,СВЦЭМ!$A$39:$A$782,$A183,СВЦЭМ!$B$39:$B$782,T$155)+'СЕТ СН'!$F$12</f>
        <v>234.05132173000001</v>
      </c>
      <c r="U183" s="36">
        <f>SUMIFS(СВЦЭМ!$E$39:$E$782,СВЦЭМ!$A$39:$A$782,$A183,СВЦЭМ!$B$39:$B$782,U$155)+'СЕТ СН'!$F$12</f>
        <v>225.82980825999999</v>
      </c>
      <c r="V183" s="36">
        <f>SUMIFS(СВЦЭМ!$E$39:$E$782,СВЦЭМ!$A$39:$A$782,$A183,СВЦЭМ!$B$39:$B$782,V$155)+'СЕТ СН'!$F$12</f>
        <v>222.35643573999999</v>
      </c>
      <c r="W183" s="36">
        <f>SUMIFS(СВЦЭМ!$E$39:$E$782,СВЦЭМ!$A$39:$A$782,$A183,СВЦЭМ!$B$39:$B$782,W$155)+'СЕТ СН'!$F$12</f>
        <v>216.87081993000001</v>
      </c>
      <c r="X183" s="36">
        <f>SUMIFS(СВЦЭМ!$E$39:$E$782,СВЦЭМ!$A$39:$A$782,$A183,СВЦЭМ!$B$39:$B$782,X$155)+'СЕТ СН'!$F$12</f>
        <v>221.16345003999999</v>
      </c>
      <c r="Y183" s="36">
        <f>SUMIFS(СВЦЭМ!$E$39:$E$782,СВЦЭМ!$A$39:$A$782,$A183,СВЦЭМ!$B$39:$B$782,Y$155)+'СЕТ СН'!$F$12</f>
        <v>222.71925798999999</v>
      </c>
    </row>
    <row r="184" spans="1:27" ht="15.75" x14ac:dyDescent="0.2">
      <c r="A184" s="35">
        <f t="shared" si="4"/>
        <v>45441</v>
      </c>
      <c r="B184" s="36">
        <f>SUMIFS(СВЦЭМ!$E$39:$E$782,СВЦЭМ!$A$39:$A$782,$A184,СВЦЭМ!$B$39:$B$782,B$155)+'СЕТ СН'!$F$12</f>
        <v>247.96325795999999</v>
      </c>
      <c r="C184" s="36">
        <f>SUMIFS(СВЦЭМ!$E$39:$E$782,СВЦЭМ!$A$39:$A$782,$A184,СВЦЭМ!$B$39:$B$782,C$155)+'СЕТ СН'!$F$12</f>
        <v>255.29287854</v>
      </c>
      <c r="D184" s="36">
        <f>SUMIFS(СВЦЭМ!$E$39:$E$782,СВЦЭМ!$A$39:$A$782,$A184,СВЦЭМ!$B$39:$B$782,D$155)+'СЕТ СН'!$F$12</f>
        <v>266.33419492000002</v>
      </c>
      <c r="E184" s="36">
        <f>SUMIFS(СВЦЭМ!$E$39:$E$782,СВЦЭМ!$A$39:$A$782,$A184,СВЦЭМ!$B$39:$B$782,E$155)+'СЕТ СН'!$F$12</f>
        <v>266.78099342000002</v>
      </c>
      <c r="F184" s="36">
        <f>SUMIFS(СВЦЭМ!$E$39:$E$782,СВЦЭМ!$A$39:$A$782,$A184,СВЦЭМ!$B$39:$B$782,F$155)+'СЕТ СН'!$F$12</f>
        <v>267.22842771000001</v>
      </c>
      <c r="G184" s="36">
        <f>SUMIFS(СВЦЭМ!$E$39:$E$782,СВЦЭМ!$A$39:$A$782,$A184,СВЦЭМ!$B$39:$B$782,G$155)+'СЕТ СН'!$F$12</f>
        <v>265.97232962999999</v>
      </c>
      <c r="H184" s="36">
        <f>SUMIFS(СВЦЭМ!$E$39:$E$782,СВЦЭМ!$A$39:$A$782,$A184,СВЦЭМ!$B$39:$B$782,H$155)+'СЕТ СН'!$F$12</f>
        <v>254.54701996</v>
      </c>
      <c r="I184" s="36">
        <f>SUMIFS(СВЦЭМ!$E$39:$E$782,СВЦЭМ!$A$39:$A$782,$A184,СВЦЭМ!$B$39:$B$782,I$155)+'СЕТ СН'!$F$12</f>
        <v>242.36529476999999</v>
      </c>
      <c r="J184" s="36">
        <f>SUMIFS(СВЦЭМ!$E$39:$E$782,СВЦЭМ!$A$39:$A$782,$A184,СВЦЭМ!$B$39:$B$782,J$155)+'СЕТ СН'!$F$12</f>
        <v>228.98497376</v>
      </c>
      <c r="K184" s="36">
        <f>SUMIFS(СВЦЭМ!$E$39:$E$782,СВЦЭМ!$A$39:$A$782,$A184,СВЦЭМ!$B$39:$B$782,K$155)+'СЕТ СН'!$F$12</f>
        <v>226.12177213999999</v>
      </c>
      <c r="L184" s="36">
        <f>SUMIFS(СВЦЭМ!$E$39:$E$782,СВЦЭМ!$A$39:$A$782,$A184,СВЦЭМ!$B$39:$B$782,L$155)+'СЕТ СН'!$F$12</f>
        <v>220.59057768</v>
      </c>
      <c r="M184" s="36">
        <f>SUMIFS(СВЦЭМ!$E$39:$E$782,СВЦЭМ!$A$39:$A$782,$A184,СВЦЭМ!$B$39:$B$782,M$155)+'СЕТ СН'!$F$12</f>
        <v>222.85715285000001</v>
      </c>
      <c r="N184" s="36">
        <f>SUMIFS(СВЦЭМ!$E$39:$E$782,СВЦЭМ!$A$39:$A$782,$A184,СВЦЭМ!$B$39:$B$782,N$155)+'СЕТ СН'!$F$12</f>
        <v>226.19710122999999</v>
      </c>
      <c r="O184" s="36">
        <f>SUMIFS(СВЦЭМ!$E$39:$E$782,СВЦЭМ!$A$39:$A$782,$A184,СВЦЭМ!$B$39:$B$782,O$155)+'СЕТ СН'!$F$12</f>
        <v>224.34977129999999</v>
      </c>
      <c r="P184" s="36">
        <f>SUMIFS(СВЦЭМ!$E$39:$E$782,СВЦЭМ!$A$39:$A$782,$A184,СВЦЭМ!$B$39:$B$782,P$155)+'СЕТ СН'!$F$12</f>
        <v>225.17516484000001</v>
      </c>
      <c r="Q184" s="36">
        <f>SUMIFS(СВЦЭМ!$E$39:$E$782,СВЦЭМ!$A$39:$A$782,$A184,СВЦЭМ!$B$39:$B$782,Q$155)+'СЕТ СН'!$F$12</f>
        <v>226.00964755999999</v>
      </c>
      <c r="R184" s="36">
        <f>SUMIFS(СВЦЭМ!$E$39:$E$782,СВЦЭМ!$A$39:$A$782,$A184,СВЦЭМ!$B$39:$B$782,R$155)+'СЕТ СН'!$F$12</f>
        <v>226.00530974</v>
      </c>
      <c r="S184" s="36">
        <f>SUMIFS(СВЦЭМ!$E$39:$E$782,СВЦЭМ!$A$39:$A$782,$A184,СВЦЭМ!$B$39:$B$782,S$155)+'СЕТ СН'!$F$12</f>
        <v>225.83708501999999</v>
      </c>
      <c r="T184" s="36">
        <f>SUMIFS(СВЦЭМ!$E$39:$E$782,СВЦЭМ!$A$39:$A$782,$A184,СВЦЭМ!$B$39:$B$782,T$155)+'СЕТ СН'!$F$12</f>
        <v>224.84192225999999</v>
      </c>
      <c r="U184" s="36">
        <f>SUMIFS(СВЦЭМ!$E$39:$E$782,СВЦЭМ!$A$39:$A$782,$A184,СВЦЭМ!$B$39:$B$782,U$155)+'СЕТ СН'!$F$12</f>
        <v>223.35098492</v>
      </c>
      <c r="V184" s="36">
        <f>SUMIFS(СВЦЭМ!$E$39:$E$782,СВЦЭМ!$A$39:$A$782,$A184,СВЦЭМ!$B$39:$B$782,V$155)+'СЕТ СН'!$F$12</f>
        <v>224.35801394999999</v>
      </c>
      <c r="W184" s="36">
        <f>SUMIFS(СВЦЭМ!$E$39:$E$782,СВЦЭМ!$A$39:$A$782,$A184,СВЦЭМ!$B$39:$B$782,W$155)+'СЕТ СН'!$F$12</f>
        <v>222.31321879000001</v>
      </c>
      <c r="X184" s="36">
        <f>SUMIFS(СВЦЭМ!$E$39:$E$782,СВЦЭМ!$A$39:$A$782,$A184,СВЦЭМ!$B$39:$B$782,X$155)+'СЕТ СН'!$F$12</f>
        <v>227.0598109</v>
      </c>
      <c r="Y184" s="36">
        <f>SUMIFS(СВЦЭМ!$E$39:$E$782,СВЦЭМ!$A$39:$A$782,$A184,СВЦЭМ!$B$39:$B$782,Y$155)+'СЕТ СН'!$F$12</f>
        <v>235.00291281</v>
      </c>
    </row>
    <row r="185" spans="1:27" ht="15.75" x14ac:dyDescent="0.2">
      <c r="A185" s="35">
        <f t="shared" si="4"/>
        <v>45442</v>
      </c>
      <c r="B185" s="36">
        <f>SUMIFS(СВЦЭМ!$E$39:$E$782,СВЦЭМ!$A$39:$A$782,$A185,СВЦЭМ!$B$39:$B$782,B$155)+'СЕТ СН'!$F$12</f>
        <v>229.67208009000001</v>
      </c>
      <c r="C185" s="36">
        <f>SUMIFS(СВЦЭМ!$E$39:$E$782,СВЦЭМ!$A$39:$A$782,$A185,СВЦЭМ!$B$39:$B$782,C$155)+'СЕТ СН'!$F$12</f>
        <v>241.15419310999999</v>
      </c>
      <c r="D185" s="36">
        <f>SUMIFS(СВЦЭМ!$E$39:$E$782,СВЦЭМ!$A$39:$A$782,$A185,СВЦЭМ!$B$39:$B$782,D$155)+'СЕТ СН'!$F$12</f>
        <v>250.20771832</v>
      </c>
      <c r="E185" s="36">
        <f>SUMIFS(СВЦЭМ!$E$39:$E$782,СВЦЭМ!$A$39:$A$782,$A185,СВЦЭМ!$B$39:$B$782,E$155)+'СЕТ СН'!$F$12</f>
        <v>250.37800429000001</v>
      </c>
      <c r="F185" s="36">
        <f>SUMIFS(СВЦЭМ!$E$39:$E$782,СВЦЭМ!$A$39:$A$782,$A185,СВЦЭМ!$B$39:$B$782,F$155)+'СЕТ СН'!$F$12</f>
        <v>250.94895396999999</v>
      </c>
      <c r="G185" s="36">
        <f>SUMIFS(СВЦЭМ!$E$39:$E$782,СВЦЭМ!$A$39:$A$782,$A185,СВЦЭМ!$B$39:$B$782,G$155)+'СЕТ СН'!$F$12</f>
        <v>251.44517798000001</v>
      </c>
      <c r="H185" s="36">
        <f>SUMIFS(СВЦЭМ!$E$39:$E$782,СВЦЭМ!$A$39:$A$782,$A185,СВЦЭМ!$B$39:$B$782,H$155)+'СЕТ СН'!$F$12</f>
        <v>243.02141298999999</v>
      </c>
      <c r="I185" s="36">
        <f>SUMIFS(СВЦЭМ!$E$39:$E$782,СВЦЭМ!$A$39:$A$782,$A185,СВЦЭМ!$B$39:$B$782,I$155)+'СЕТ СН'!$F$12</f>
        <v>235.03534088999999</v>
      </c>
      <c r="J185" s="36">
        <f>SUMIFS(СВЦЭМ!$E$39:$E$782,СВЦЭМ!$A$39:$A$782,$A185,СВЦЭМ!$B$39:$B$782,J$155)+'СЕТ СН'!$F$12</f>
        <v>222.03611014000001</v>
      </c>
      <c r="K185" s="36">
        <f>SUMIFS(СВЦЭМ!$E$39:$E$782,СВЦЭМ!$A$39:$A$782,$A185,СВЦЭМ!$B$39:$B$782,K$155)+'СЕТ СН'!$F$12</f>
        <v>217.15723076</v>
      </c>
      <c r="L185" s="36">
        <f>SUMIFS(СВЦЭМ!$E$39:$E$782,СВЦЭМ!$A$39:$A$782,$A185,СВЦЭМ!$B$39:$B$782,L$155)+'СЕТ СН'!$F$12</f>
        <v>215.65122861</v>
      </c>
      <c r="M185" s="36">
        <f>SUMIFS(СВЦЭМ!$E$39:$E$782,СВЦЭМ!$A$39:$A$782,$A185,СВЦЭМ!$B$39:$B$782,M$155)+'СЕТ СН'!$F$12</f>
        <v>215.89711639999999</v>
      </c>
      <c r="N185" s="36">
        <f>SUMIFS(СВЦЭМ!$E$39:$E$782,СВЦЭМ!$A$39:$A$782,$A185,СВЦЭМ!$B$39:$B$782,N$155)+'СЕТ СН'!$F$12</f>
        <v>219.34936411999999</v>
      </c>
      <c r="O185" s="36">
        <f>SUMIFS(СВЦЭМ!$E$39:$E$782,СВЦЭМ!$A$39:$A$782,$A185,СВЦЭМ!$B$39:$B$782,O$155)+'СЕТ СН'!$F$12</f>
        <v>221.18094887999999</v>
      </c>
      <c r="P185" s="36">
        <f>SUMIFS(СВЦЭМ!$E$39:$E$782,СВЦЭМ!$A$39:$A$782,$A185,СВЦЭМ!$B$39:$B$782,P$155)+'СЕТ СН'!$F$12</f>
        <v>222.37428543999999</v>
      </c>
      <c r="Q185" s="36">
        <f>SUMIFS(СВЦЭМ!$E$39:$E$782,СВЦЭМ!$A$39:$A$782,$A185,СВЦЭМ!$B$39:$B$782,Q$155)+'СЕТ СН'!$F$12</f>
        <v>224.21289666999999</v>
      </c>
      <c r="R185" s="36">
        <f>SUMIFS(СВЦЭМ!$E$39:$E$782,СВЦЭМ!$A$39:$A$782,$A185,СВЦЭМ!$B$39:$B$782,R$155)+'СЕТ СН'!$F$12</f>
        <v>224.03778083</v>
      </c>
      <c r="S185" s="36">
        <f>SUMIFS(СВЦЭМ!$E$39:$E$782,СВЦЭМ!$A$39:$A$782,$A185,СВЦЭМ!$B$39:$B$782,S$155)+'СЕТ СН'!$F$12</f>
        <v>221.10921429000001</v>
      </c>
      <c r="T185" s="36">
        <f>SUMIFS(СВЦЭМ!$E$39:$E$782,СВЦЭМ!$A$39:$A$782,$A185,СВЦЭМ!$B$39:$B$782,T$155)+'СЕТ СН'!$F$12</f>
        <v>217.74954683000001</v>
      </c>
      <c r="U185" s="36">
        <f>SUMIFS(СВЦЭМ!$E$39:$E$782,СВЦЭМ!$A$39:$A$782,$A185,СВЦЭМ!$B$39:$B$782,U$155)+'СЕТ СН'!$F$12</f>
        <v>217.74355937000001</v>
      </c>
      <c r="V185" s="36">
        <f>SUMIFS(СВЦЭМ!$E$39:$E$782,СВЦЭМ!$A$39:$A$782,$A185,СВЦЭМ!$B$39:$B$782,V$155)+'СЕТ СН'!$F$12</f>
        <v>219.57708588</v>
      </c>
      <c r="W185" s="36">
        <f>SUMIFS(СВЦЭМ!$E$39:$E$782,СВЦЭМ!$A$39:$A$782,$A185,СВЦЭМ!$B$39:$B$782,W$155)+'СЕТ СН'!$F$12</f>
        <v>215.00575015000001</v>
      </c>
      <c r="X185" s="36">
        <f>SUMIFS(СВЦЭМ!$E$39:$E$782,СВЦЭМ!$A$39:$A$782,$A185,СВЦЭМ!$B$39:$B$782,X$155)+'СЕТ СН'!$F$12</f>
        <v>220.08900317999999</v>
      </c>
      <c r="Y185" s="36">
        <f>SUMIFS(СВЦЭМ!$E$39:$E$782,СВЦЭМ!$A$39:$A$782,$A185,СВЦЭМ!$B$39:$B$782,Y$155)+'СЕТ СН'!$F$12</f>
        <v>231.41485574999999</v>
      </c>
    </row>
    <row r="186" spans="1:27" ht="15.75" x14ac:dyDescent="0.2">
      <c r="A186" s="35">
        <f t="shared" si="4"/>
        <v>45443</v>
      </c>
      <c r="B186" s="36">
        <f>SUMIFS(СВЦЭМ!$E$39:$E$782,СВЦЭМ!$A$39:$A$782,$A186,СВЦЭМ!$B$39:$B$782,B$155)+'СЕТ СН'!$F$12</f>
        <v>229.79794358000001</v>
      </c>
      <c r="C186" s="36">
        <f>SUMIFS(СВЦЭМ!$E$39:$E$782,СВЦЭМ!$A$39:$A$782,$A186,СВЦЭМ!$B$39:$B$782,C$155)+'СЕТ СН'!$F$12</f>
        <v>240.30676826000001</v>
      </c>
      <c r="D186" s="36">
        <f>SUMIFS(СВЦЭМ!$E$39:$E$782,СВЦЭМ!$A$39:$A$782,$A186,СВЦЭМ!$B$39:$B$782,D$155)+'СЕТ СН'!$F$12</f>
        <v>245.57668971000001</v>
      </c>
      <c r="E186" s="36">
        <f>SUMIFS(СВЦЭМ!$E$39:$E$782,СВЦЭМ!$A$39:$A$782,$A186,СВЦЭМ!$B$39:$B$782,E$155)+'СЕТ СН'!$F$12</f>
        <v>251.1307941</v>
      </c>
      <c r="F186" s="36">
        <f>SUMIFS(СВЦЭМ!$E$39:$E$782,СВЦЭМ!$A$39:$A$782,$A186,СВЦЭМ!$B$39:$B$782,F$155)+'СЕТ СН'!$F$12</f>
        <v>254.35371086000001</v>
      </c>
      <c r="G186" s="36">
        <f>SUMIFS(СВЦЭМ!$E$39:$E$782,СВЦЭМ!$A$39:$A$782,$A186,СВЦЭМ!$B$39:$B$782,G$155)+'СЕТ СН'!$F$12</f>
        <v>251.46009924000001</v>
      </c>
      <c r="H186" s="36">
        <f>SUMIFS(СВЦЭМ!$E$39:$E$782,СВЦЭМ!$A$39:$A$782,$A186,СВЦЭМ!$B$39:$B$782,H$155)+'СЕТ СН'!$F$12</f>
        <v>239.92035725</v>
      </c>
      <c r="I186" s="36">
        <f>SUMIFS(СВЦЭМ!$E$39:$E$782,СВЦЭМ!$A$39:$A$782,$A186,СВЦЭМ!$B$39:$B$782,I$155)+'СЕТ СН'!$F$12</f>
        <v>237.07685597</v>
      </c>
      <c r="J186" s="36">
        <f>SUMIFS(СВЦЭМ!$E$39:$E$782,СВЦЭМ!$A$39:$A$782,$A186,СВЦЭМ!$B$39:$B$782,J$155)+'СЕТ СН'!$F$12</f>
        <v>228.66357590000001</v>
      </c>
      <c r="K186" s="36">
        <f>SUMIFS(СВЦЭМ!$E$39:$E$782,СВЦЭМ!$A$39:$A$782,$A186,СВЦЭМ!$B$39:$B$782,K$155)+'СЕТ СН'!$F$12</f>
        <v>229.31692991</v>
      </c>
      <c r="L186" s="36">
        <f>SUMIFS(СВЦЭМ!$E$39:$E$782,СВЦЭМ!$A$39:$A$782,$A186,СВЦЭМ!$B$39:$B$782,L$155)+'СЕТ СН'!$F$12</f>
        <v>225.39064246999999</v>
      </c>
      <c r="M186" s="36">
        <f>SUMIFS(СВЦЭМ!$E$39:$E$782,СВЦЭМ!$A$39:$A$782,$A186,СВЦЭМ!$B$39:$B$782,M$155)+'СЕТ СН'!$F$12</f>
        <v>224.75301929</v>
      </c>
      <c r="N186" s="36">
        <f>SUMIFS(СВЦЭМ!$E$39:$E$782,СВЦЭМ!$A$39:$A$782,$A186,СВЦЭМ!$B$39:$B$782,N$155)+'СЕТ СН'!$F$12</f>
        <v>227.56498678</v>
      </c>
      <c r="O186" s="36">
        <f>SUMIFS(СВЦЭМ!$E$39:$E$782,СВЦЭМ!$A$39:$A$782,$A186,СВЦЭМ!$B$39:$B$782,O$155)+'СЕТ СН'!$F$12</f>
        <v>225.71210425000001</v>
      </c>
      <c r="P186" s="36">
        <f>SUMIFS(СВЦЭМ!$E$39:$E$782,СВЦЭМ!$A$39:$A$782,$A186,СВЦЭМ!$B$39:$B$782,P$155)+'СЕТ СН'!$F$12</f>
        <v>226.24177448</v>
      </c>
      <c r="Q186" s="36">
        <f>SUMIFS(СВЦЭМ!$E$39:$E$782,СВЦЭМ!$A$39:$A$782,$A186,СВЦЭМ!$B$39:$B$782,Q$155)+'СЕТ СН'!$F$12</f>
        <v>228.55788520999999</v>
      </c>
      <c r="R186" s="36">
        <f>SUMIFS(СВЦЭМ!$E$39:$E$782,СВЦЭМ!$A$39:$A$782,$A186,СВЦЭМ!$B$39:$B$782,R$155)+'СЕТ СН'!$F$12</f>
        <v>228.62934315999999</v>
      </c>
      <c r="S186" s="36">
        <f>SUMIFS(СВЦЭМ!$E$39:$E$782,СВЦЭМ!$A$39:$A$782,$A186,СВЦЭМ!$B$39:$B$782,S$155)+'СЕТ СН'!$F$12</f>
        <v>225.42922722</v>
      </c>
      <c r="T186" s="36">
        <f>SUMIFS(СВЦЭМ!$E$39:$E$782,СВЦЭМ!$A$39:$A$782,$A186,СВЦЭМ!$B$39:$B$782,T$155)+'СЕТ СН'!$F$12</f>
        <v>219.33763629000001</v>
      </c>
      <c r="U186" s="36">
        <f>SUMIFS(СВЦЭМ!$E$39:$E$782,СВЦЭМ!$A$39:$A$782,$A186,СВЦЭМ!$B$39:$B$782,U$155)+'СЕТ СН'!$F$12</f>
        <v>218.68267413000001</v>
      </c>
      <c r="V186" s="36">
        <f>SUMIFS(СВЦЭМ!$E$39:$E$782,СВЦЭМ!$A$39:$A$782,$A186,СВЦЭМ!$B$39:$B$782,V$155)+'СЕТ СН'!$F$12</f>
        <v>220.30275237000001</v>
      </c>
      <c r="W186" s="36">
        <f>SUMIFS(СВЦЭМ!$E$39:$E$782,СВЦЭМ!$A$39:$A$782,$A186,СВЦЭМ!$B$39:$B$782,W$155)+'СЕТ СН'!$F$12</f>
        <v>217.08055741999999</v>
      </c>
      <c r="X186" s="36">
        <f>SUMIFS(СВЦЭМ!$E$39:$E$782,СВЦЭМ!$A$39:$A$782,$A186,СВЦЭМ!$B$39:$B$782,X$155)+'СЕТ СН'!$F$12</f>
        <v>221.53207049</v>
      </c>
      <c r="Y186" s="36">
        <f>SUMIFS(СВЦЭМ!$E$39:$E$782,СВЦЭМ!$A$39:$A$782,$A186,СВЦЭМ!$B$39:$B$782,Y$155)+'СЕТ СН'!$F$12</f>
        <v>222.90199132000001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01.05.2024</v>
      </c>
      <c r="B191" s="36">
        <f>SUMIFS(СВЦЭМ!$F$39:$F$782,СВЦЭМ!$A$39:$A$782,$A191,СВЦЭМ!$B$39:$B$782,B$190)+'СЕТ СН'!$F$12</f>
        <v>263.6963174</v>
      </c>
      <c r="C191" s="36">
        <f>SUMIFS(СВЦЭМ!$F$39:$F$782,СВЦЭМ!$A$39:$A$782,$A191,СВЦЭМ!$B$39:$B$782,C$190)+'СЕТ СН'!$F$12</f>
        <v>270.28595049</v>
      </c>
      <c r="D191" s="36">
        <f>SUMIFS(СВЦЭМ!$F$39:$F$782,СВЦЭМ!$A$39:$A$782,$A191,СВЦЭМ!$B$39:$B$782,D$190)+'СЕТ СН'!$F$12</f>
        <v>273.26789239999999</v>
      </c>
      <c r="E191" s="36">
        <f>SUMIFS(СВЦЭМ!$F$39:$F$782,СВЦЭМ!$A$39:$A$782,$A191,СВЦЭМ!$B$39:$B$782,E$190)+'СЕТ СН'!$F$12</f>
        <v>274.59005674000002</v>
      </c>
      <c r="F191" s="36">
        <f>SUMIFS(СВЦЭМ!$F$39:$F$782,СВЦЭМ!$A$39:$A$782,$A191,СВЦЭМ!$B$39:$B$782,F$190)+'СЕТ СН'!$F$12</f>
        <v>273.93474308999998</v>
      </c>
      <c r="G191" s="36">
        <f>SUMIFS(СВЦЭМ!$F$39:$F$782,СВЦЭМ!$A$39:$A$782,$A191,СВЦЭМ!$B$39:$B$782,G$190)+'СЕТ СН'!$F$12</f>
        <v>272.28800312999999</v>
      </c>
      <c r="H191" s="36">
        <f>SUMIFS(СВЦЭМ!$F$39:$F$782,СВЦЭМ!$A$39:$A$782,$A191,СВЦЭМ!$B$39:$B$782,H$190)+'СЕТ СН'!$F$12</f>
        <v>271.26020320999999</v>
      </c>
      <c r="I191" s="36">
        <f>SUMIFS(СВЦЭМ!$F$39:$F$782,СВЦЭМ!$A$39:$A$782,$A191,СВЦЭМ!$B$39:$B$782,I$190)+'СЕТ СН'!$F$12</f>
        <v>265.78247121999999</v>
      </c>
      <c r="J191" s="36">
        <f>SUMIFS(СВЦЭМ!$F$39:$F$782,СВЦЭМ!$A$39:$A$782,$A191,СВЦЭМ!$B$39:$B$782,J$190)+'СЕТ СН'!$F$12</f>
        <v>251.33954166000001</v>
      </c>
      <c r="K191" s="36">
        <f>SUMIFS(СВЦЭМ!$F$39:$F$782,СВЦЭМ!$A$39:$A$782,$A191,СВЦЭМ!$B$39:$B$782,K$190)+'СЕТ СН'!$F$12</f>
        <v>240.93310371000001</v>
      </c>
      <c r="L191" s="36">
        <f>SUMIFS(СВЦЭМ!$F$39:$F$782,СВЦЭМ!$A$39:$A$782,$A191,СВЦЭМ!$B$39:$B$782,L$190)+'СЕТ СН'!$F$12</f>
        <v>239.91830880000001</v>
      </c>
      <c r="M191" s="36">
        <f>SUMIFS(СВЦЭМ!$F$39:$F$782,СВЦЭМ!$A$39:$A$782,$A191,СВЦЭМ!$B$39:$B$782,M$190)+'СЕТ СН'!$F$12</f>
        <v>240.59660421000001</v>
      </c>
      <c r="N191" s="36">
        <f>SUMIFS(СВЦЭМ!$F$39:$F$782,СВЦЭМ!$A$39:$A$782,$A191,СВЦЭМ!$B$39:$B$782,N$190)+'СЕТ СН'!$F$12</f>
        <v>248.19068866000001</v>
      </c>
      <c r="O191" s="36">
        <f>SUMIFS(СВЦЭМ!$F$39:$F$782,СВЦЭМ!$A$39:$A$782,$A191,СВЦЭМ!$B$39:$B$782,O$190)+'СЕТ СН'!$F$12</f>
        <v>251.51358571</v>
      </c>
      <c r="P191" s="36">
        <f>SUMIFS(СВЦЭМ!$F$39:$F$782,СВЦЭМ!$A$39:$A$782,$A191,СВЦЭМ!$B$39:$B$782,P$190)+'СЕТ СН'!$F$12</f>
        <v>254.40879519000001</v>
      </c>
      <c r="Q191" s="36">
        <f>SUMIFS(СВЦЭМ!$F$39:$F$782,СВЦЭМ!$A$39:$A$782,$A191,СВЦЭМ!$B$39:$B$782,Q$190)+'СЕТ СН'!$F$12</f>
        <v>257.29731569</v>
      </c>
      <c r="R191" s="36">
        <f>SUMIFS(СВЦЭМ!$F$39:$F$782,СВЦЭМ!$A$39:$A$782,$A191,СВЦЭМ!$B$39:$B$782,R$190)+'СЕТ СН'!$F$12</f>
        <v>257.63293128999999</v>
      </c>
      <c r="S191" s="36">
        <f>SUMIFS(СВЦЭМ!$F$39:$F$782,СВЦЭМ!$A$39:$A$782,$A191,СВЦЭМ!$B$39:$B$782,S$190)+'СЕТ СН'!$F$12</f>
        <v>255.45158398999999</v>
      </c>
      <c r="T191" s="36">
        <f>SUMIFS(СВЦЭМ!$F$39:$F$782,СВЦЭМ!$A$39:$A$782,$A191,СВЦЭМ!$B$39:$B$782,T$190)+'СЕТ СН'!$F$12</f>
        <v>244.15277223000001</v>
      </c>
      <c r="U191" s="36">
        <f>SUMIFS(СВЦЭМ!$F$39:$F$782,СВЦЭМ!$A$39:$A$782,$A191,СВЦЭМ!$B$39:$B$782,U$190)+'СЕТ СН'!$F$12</f>
        <v>240.16761896</v>
      </c>
      <c r="V191" s="36">
        <f>SUMIFS(СВЦЭМ!$F$39:$F$782,СВЦЭМ!$A$39:$A$782,$A191,СВЦЭМ!$B$39:$B$782,V$190)+'СЕТ СН'!$F$12</f>
        <v>238.70247995</v>
      </c>
      <c r="W191" s="36">
        <f>SUMIFS(СВЦЭМ!$F$39:$F$782,СВЦЭМ!$A$39:$A$782,$A191,СВЦЭМ!$B$39:$B$782,W$190)+'СЕТ СН'!$F$12</f>
        <v>238.18096937999999</v>
      </c>
      <c r="X191" s="36">
        <f>SUMIFS(СВЦЭМ!$F$39:$F$782,СВЦЭМ!$A$39:$A$782,$A191,СВЦЭМ!$B$39:$B$782,X$190)+'СЕТ СН'!$F$12</f>
        <v>238.71884442000001</v>
      </c>
      <c r="Y191" s="36">
        <f>SUMIFS(СВЦЭМ!$F$39:$F$782,СВЦЭМ!$A$39:$A$782,$A191,СВЦЭМ!$B$39:$B$782,Y$190)+'СЕТ СН'!$F$12</f>
        <v>238.20623262000001</v>
      </c>
      <c r="AA191" s="45"/>
    </row>
    <row r="192" spans="1:27" ht="15.75" x14ac:dyDescent="0.2">
      <c r="A192" s="35">
        <f>A191+1</f>
        <v>45414</v>
      </c>
      <c r="B192" s="36">
        <f>SUMIFS(СВЦЭМ!$F$39:$F$782,СВЦЭМ!$A$39:$A$782,$A192,СВЦЭМ!$B$39:$B$782,B$190)+'СЕТ СН'!$F$12</f>
        <v>243.80356204</v>
      </c>
      <c r="C192" s="36">
        <f>SUMIFS(СВЦЭМ!$F$39:$F$782,СВЦЭМ!$A$39:$A$782,$A192,СВЦЭМ!$B$39:$B$782,C$190)+'СЕТ СН'!$F$12</f>
        <v>251.53306789999999</v>
      </c>
      <c r="D192" s="36">
        <f>SUMIFS(СВЦЭМ!$F$39:$F$782,СВЦЭМ!$A$39:$A$782,$A192,СВЦЭМ!$B$39:$B$782,D$190)+'СЕТ СН'!$F$12</f>
        <v>255.25368429</v>
      </c>
      <c r="E192" s="36">
        <f>SUMIFS(СВЦЭМ!$F$39:$F$782,СВЦЭМ!$A$39:$A$782,$A192,СВЦЭМ!$B$39:$B$782,E$190)+'СЕТ СН'!$F$12</f>
        <v>256.83707722999998</v>
      </c>
      <c r="F192" s="36">
        <f>SUMIFS(СВЦЭМ!$F$39:$F$782,СВЦЭМ!$A$39:$A$782,$A192,СВЦЭМ!$B$39:$B$782,F$190)+'СЕТ СН'!$F$12</f>
        <v>256.37065934999998</v>
      </c>
      <c r="G192" s="36">
        <f>SUMIFS(СВЦЭМ!$F$39:$F$782,СВЦЭМ!$A$39:$A$782,$A192,СВЦЭМ!$B$39:$B$782,G$190)+'СЕТ СН'!$F$12</f>
        <v>253.85851087</v>
      </c>
      <c r="H192" s="36">
        <f>SUMIFS(СВЦЭМ!$F$39:$F$782,СВЦЭМ!$A$39:$A$782,$A192,СВЦЭМ!$B$39:$B$782,H$190)+'СЕТ СН'!$F$12</f>
        <v>245.85900544</v>
      </c>
      <c r="I192" s="36">
        <f>SUMIFS(СВЦЭМ!$F$39:$F$782,СВЦЭМ!$A$39:$A$782,$A192,СВЦЭМ!$B$39:$B$782,I$190)+'СЕТ СН'!$F$12</f>
        <v>234.94846519000001</v>
      </c>
      <c r="J192" s="36">
        <f>SUMIFS(СВЦЭМ!$F$39:$F$782,СВЦЭМ!$A$39:$A$782,$A192,СВЦЭМ!$B$39:$B$782,J$190)+'СЕТ СН'!$F$12</f>
        <v>227.21075112</v>
      </c>
      <c r="K192" s="36">
        <f>SUMIFS(СВЦЭМ!$F$39:$F$782,СВЦЭМ!$A$39:$A$782,$A192,СВЦЭМ!$B$39:$B$782,K$190)+'СЕТ СН'!$F$12</f>
        <v>223.21769125</v>
      </c>
      <c r="L192" s="36">
        <f>SUMIFS(СВЦЭМ!$F$39:$F$782,СВЦЭМ!$A$39:$A$782,$A192,СВЦЭМ!$B$39:$B$782,L$190)+'СЕТ СН'!$F$12</f>
        <v>224.05634850999999</v>
      </c>
      <c r="M192" s="36">
        <f>SUMIFS(СВЦЭМ!$F$39:$F$782,СВЦЭМ!$A$39:$A$782,$A192,СВЦЭМ!$B$39:$B$782,M$190)+'СЕТ СН'!$F$12</f>
        <v>226.94876568000001</v>
      </c>
      <c r="N192" s="36">
        <f>SUMIFS(СВЦЭМ!$F$39:$F$782,СВЦЭМ!$A$39:$A$782,$A192,СВЦЭМ!$B$39:$B$782,N$190)+'СЕТ СН'!$F$12</f>
        <v>230.23394873999999</v>
      </c>
      <c r="O192" s="36">
        <f>SUMIFS(СВЦЭМ!$F$39:$F$782,СВЦЭМ!$A$39:$A$782,$A192,СВЦЭМ!$B$39:$B$782,O$190)+'СЕТ СН'!$F$12</f>
        <v>230.01588265000001</v>
      </c>
      <c r="P192" s="36">
        <f>SUMIFS(СВЦЭМ!$F$39:$F$782,СВЦЭМ!$A$39:$A$782,$A192,СВЦЭМ!$B$39:$B$782,P$190)+'СЕТ СН'!$F$12</f>
        <v>231.81685666000001</v>
      </c>
      <c r="Q192" s="36">
        <f>SUMIFS(СВЦЭМ!$F$39:$F$782,СВЦЭМ!$A$39:$A$782,$A192,СВЦЭМ!$B$39:$B$782,Q$190)+'СЕТ СН'!$F$12</f>
        <v>234.83585721</v>
      </c>
      <c r="R192" s="36">
        <f>SUMIFS(СВЦЭМ!$F$39:$F$782,СВЦЭМ!$A$39:$A$782,$A192,СВЦЭМ!$B$39:$B$782,R$190)+'СЕТ СН'!$F$12</f>
        <v>235.39544119999999</v>
      </c>
      <c r="S192" s="36">
        <f>SUMIFS(СВЦЭМ!$F$39:$F$782,СВЦЭМ!$A$39:$A$782,$A192,СВЦЭМ!$B$39:$B$782,S$190)+'СЕТ СН'!$F$12</f>
        <v>235.36785019000001</v>
      </c>
      <c r="T192" s="36">
        <f>SUMIFS(СВЦЭМ!$F$39:$F$782,СВЦЭМ!$A$39:$A$782,$A192,СВЦЭМ!$B$39:$B$782,T$190)+'СЕТ СН'!$F$12</f>
        <v>231.36528634000001</v>
      </c>
      <c r="U192" s="36">
        <f>SUMIFS(СВЦЭМ!$F$39:$F$782,СВЦЭМ!$A$39:$A$782,$A192,СВЦЭМ!$B$39:$B$782,U$190)+'СЕТ СН'!$F$12</f>
        <v>227.07767737</v>
      </c>
      <c r="V192" s="36">
        <f>SUMIFS(СВЦЭМ!$F$39:$F$782,СВЦЭМ!$A$39:$A$782,$A192,СВЦЭМ!$B$39:$B$782,V$190)+'СЕТ СН'!$F$12</f>
        <v>219.91314247</v>
      </c>
      <c r="W192" s="36">
        <f>SUMIFS(СВЦЭМ!$F$39:$F$782,СВЦЭМ!$A$39:$A$782,$A192,СВЦЭМ!$B$39:$B$782,W$190)+'СЕТ СН'!$F$12</f>
        <v>219.3536551</v>
      </c>
      <c r="X192" s="36">
        <f>SUMIFS(СВЦЭМ!$F$39:$F$782,СВЦЭМ!$A$39:$A$782,$A192,СВЦЭМ!$B$39:$B$782,X$190)+'СЕТ СН'!$F$12</f>
        <v>227.28406228</v>
      </c>
      <c r="Y192" s="36">
        <f>SUMIFS(СВЦЭМ!$F$39:$F$782,СВЦЭМ!$A$39:$A$782,$A192,СВЦЭМ!$B$39:$B$782,Y$190)+'СЕТ СН'!$F$12</f>
        <v>247.82637102000001</v>
      </c>
    </row>
    <row r="193" spans="1:25" ht="15.75" x14ac:dyDescent="0.2">
      <c r="A193" s="35">
        <f t="shared" ref="A193:A221" si="5">A192+1</f>
        <v>45415</v>
      </c>
      <c r="B193" s="36">
        <f>SUMIFS(СВЦЭМ!$F$39:$F$782,СВЦЭМ!$A$39:$A$782,$A193,СВЦЭМ!$B$39:$B$782,B$190)+'СЕТ СН'!$F$12</f>
        <v>261.16464521</v>
      </c>
      <c r="C193" s="36">
        <f>SUMIFS(СВЦЭМ!$F$39:$F$782,СВЦЭМ!$A$39:$A$782,$A193,СВЦЭМ!$B$39:$B$782,C$190)+'СЕТ СН'!$F$12</f>
        <v>267.91438084999999</v>
      </c>
      <c r="D193" s="36">
        <f>SUMIFS(СВЦЭМ!$F$39:$F$782,СВЦЭМ!$A$39:$A$782,$A193,СВЦЭМ!$B$39:$B$782,D$190)+'СЕТ СН'!$F$12</f>
        <v>271.81132613</v>
      </c>
      <c r="E193" s="36">
        <f>SUMIFS(СВЦЭМ!$F$39:$F$782,СВЦЭМ!$A$39:$A$782,$A193,СВЦЭМ!$B$39:$B$782,E$190)+'СЕТ СН'!$F$12</f>
        <v>274.86056733999999</v>
      </c>
      <c r="F193" s="36">
        <f>SUMIFS(СВЦЭМ!$F$39:$F$782,СВЦЭМ!$A$39:$A$782,$A193,СВЦЭМ!$B$39:$B$782,F$190)+'СЕТ СН'!$F$12</f>
        <v>273.98115875000002</v>
      </c>
      <c r="G193" s="36">
        <f>SUMIFS(СВЦЭМ!$F$39:$F$782,СВЦЭМ!$A$39:$A$782,$A193,СВЦЭМ!$B$39:$B$782,G$190)+'СЕТ СН'!$F$12</f>
        <v>272.27175481</v>
      </c>
      <c r="H193" s="36">
        <f>SUMIFS(СВЦЭМ!$F$39:$F$782,СВЦЭМ!$A$39:$A$782,$A193,СВЦЭМ!$B$39:$B$782,H$190)+'СЕТ СН'!$F$12</f>
        <v>261.56994427000001</v>
      </c>
      <c r="I193" s="36">
        <f>SUMIFS(СВЦЭМ!$F$39:$F$782,СВЦЭМ!$A$39:$A$782,$A193,СВЦЭМ!$B$39:$B$782,I$190)+'СЕТ СН'!$F$12</f>
        <v>248.57821902000001</v>
      </c>
      <c r="J193" s="36">
        <f>SUMIFS(СВЦЭМ!$F$39:$F$782,СВЦЭМ!$A$39:$A$782,$A193,СВЦЭМ!$B$39:$B$782,J$190)+'СЕТ СН'!$F$12</f>
        <v>240.83126439</v>
      </c>
      <c r="K193" s="36">
        <f>SUMIFS(СВЦЭМ!$F$39:$F$782,СВЦЭМ!$A$39:$A$782,$A193,СВЦЭМ!$B$39:$B$782,K$190)+'СЕТ СН'!$F$12</f>
        <v>238.62644315</v>
      </c>
      <c r="L193" s="36">
        <f>SUMIFS(СВЦЭМ!$F$39:$F$782,СВЦЭМ!$A$39:$A$782,$A193,СВЦЭМ!$B$39:$B$782,L$190)+'СЕТ СН'!$F$12</f>
        <v>236.95181714</v>
      </c>
      <c r="M193" s="36">
        <f>SUMIFS(СВЦЭМ!$F$39:$F$782,СВЦЭМ!$A$39:$A$782,$A193,СВЦЭМ!$B$39:$B$782,M$190)+'СЕТ СН'!$F$12</f>
        <v>238.60277452</v>
      </c>
      <c r="N193" s="36">
        <f>SUMIFS(СВЦЭМ!$F$39:$F$782,СВЦЭМ!$A$39:$A$782,$A193,СВЦЭМ!$B$39:$B$782,N$190)+'СЕТ СН'!$F$12</f>
        <v>233.44825015000001</v>
      </c>
      <c r="O193" s="36">
        <f>SUMIFS(СВЦЭМ!$F$39:$F$782,СВЦЭМ!$A$39:$A$782,$A193,СВЦЭМ!$B$39:$B$782,O$190)+'СЕТ СН'!$F$12</f>
        <v>233.30801342999999</v>
      </c>
      <c r="P193" s="36">
        <f>SUMIFS(СВЦЭМ!$F$39:$F$782,СВЦЭМ!$A$39:$A$782,$A193,СВЦЭМ!$B$39:$B$782,P$190)+'СЕТ СН'!$F$12</f>
        <v>240.93266168</v>
      </c>
      <c r="Q193" s="36">
        <f>SUMIFS(СВЦЭМ!$F$39:$F$782,СВЦЭМ!$A$39:$A$782,$A193,СВЦЭМ!$B$39:$B$782,Q$190)+'СЕТ СН'!$F$12</f>
        <v>243.78755738000001</v>
      </c>
      <c r="R193" s="36">
        <f>SUMIFS(СВЦЭМ!$F$39:$F$782,СВЦЭМ!$A$39:$A$782,$A193,СВЦЭМ!$B$39:$B$782,R$190)+'СЕТ СН'!$F$12</f>
        <v>246.56388464</v>
      </c>
      <c r="S193" s="36">
        <f>SUMIFS(СВЦЭМ!$F$39:$F$782,СВЦЭМ!$A$39:$A$782,$A193,СВЦЭМ!$B$39:$B$782,S$190)+'СЕТ СН'!$F$12</f>
        <v>243.71346521999999</v>
      </c>
      <c r="T193" s="36">
        <f>SUMIFS(СВЦЭМ!$F$39:$F$782,СВЦЭМ!$A$39:$A$782,$A193,СВЦЭМ!$B$39:$B$782,T$190)+'СЕТ СН'!$F$12</f>
        <v>240.82203675</v>
      </c>
      <c r="U193" s="36">
        <f>SUMIFS(СВЦЭМ!$F$39:$F$782,СВЦЭМ!$A$39:$A$782,$A193,СВЦЭМ!$B$39:$B$782,U$190)+'СЕТ СН'!$F$12</f>
        <v>238.78382445</v>
      </c>
      <c r="V193" s="36">
        <f>SUMIFS(СВЦЭМ!$F$39:$F$782,СВЦЭМ!$A$39:$A$782,$A193,СВЦЭМ!$B$39:$B$782,V$190)+'СЕТ СН'!$F$12</f>
        <v>236.01790571999999</v>
      </c>
      <c r="W193" s="36">
        <f>SUMIFS(СВЦЭМ!$F$39:$F$782,СВЦЭМ!$A$39:$A$782,$A193,СВЦЭМ!$B$39:$B$782,W$190)+'СЕТ СН'!$F$12</f>
        <v>233.81155043000001</v>
      </c>
      <c r="X193" s="36">
        <f>SUMIFS(СВЦЭМ!$F$39:$F$782,СВЦЭМ!$A$39:$A$782,$A193,СВЦЭМ!$B$39:$B$782,X$190)+'СЕТ СН'!$F$12</f>
        <v>239.95715702000001</v>
      </c>
      <c r="Y193" s="36">
        <f>SUMIFS(СВЦЭМ!$F$39:$F$782,СВЦЭМ!$A$39:$A$782,$A193,СВЦЭМ!$B$39:$B$782,Y$190)+'СЕТ СН'!$F$12</f>
        <v>251.06529384000001</v>
      </c>
    </row>
    <row r="194" spans="1:25" ht="15.75" x14ac:dyDescent="0.2">
      <c r="A194" s="35">
        <f t="shared" si="5"/>
        <v>45416</v>
      </c>
      <c r="B194" s="36">
        <f>SUMIFS(СВЦЭМ!$F$39:$F$782,СВЦЭМ!$A$39:$A$782,$A194,СВЦЭМ!$B$39:$B$782,B$190)+'СЕТ СН'!$F$12</f>
        <v>250.68473111</v>
      </c>
      <c r="C194" s="36">
        <f>SUMIFS(СВЦЭМ!$F$39:$F$782,СВЦЭМ!$A$39:$A$782,$A194,СВЦЭМ!$B$39:$B$782,C$190)+'СЕТ СН'!$F$12</f>
        <v>253.83672741000001</v>
      </c>
      <c r="D194" s="36">
        <f>SUMIFS(СВЦЭМ!$F$39:$F$782,СВЦЭМ!$A$39:$A$782,$A194,СВЦЭМ!$B$39:$B$782,D$190)+'СЕТ СН'!$F$12</f>
        <v>259.08144592000002</v>
      </c>
      <c r="E194" s="36">
        <f>SUMIFS(СВЦЭМ!$F$39:$F$782,СВЦЭМ!$A$39:$A$782,$A194,СВЦЭМ!$B$39:$B$782,E$190)+'СЕТ СН'!$F$12</f>
        <v>263.18765596999998</v>
      </c>
      <c r="F194" s="36">
        <f>SUMIFS(СВЦЭМ!$F$39:$F$782,СВЦЭМ!$A$39:$A$782,$A194,СВЦЭМ!$B$39:$B$782,F$190)+'СЕТ СН'!$F$12</f>
        <v>266.91992132000001</v>
      </c>
      <c r="G194" s="36">
        <f>SUMIFS(СВЦЭМ!$F$39:$F$782,СВЦЭМ!$A$39:$A$782,$A194,СВЦЭМ!$B$39:$B$782,G$190)+'СЕТ СН'!$F$12</f>
        <v>265.38000425000001</v>
      </c>
      <c r="H194" s="36">
        <f>SUMIFS(СВЦЭМ!$F$39:$F$782,СВЦЭМ!$A$39:$A$782,$A194,СВЦЭМ!$B$39:$B$782,H$190)+'СЕТ СН'!$F$12</f>
        <v>247.85426335</v>
      </c>
      <c r="I194" s="36">
        <f>SUMIFS(СВЦЭМ!$F$39:$F$782,СВЦЭМ!$A$39:$A$782,$A194,СВЦЭМ!$B$39:$B$782,I$190)+'СЕТ СН'!$F$12</f>
        <v>240.15219922</v>
      </c>
      <c r="J194" s="36">
        <f>SUMIFS(СВЦЭМ!$F$39:$F$782,СВЦЭМ!$A$39:$A$782,$A194,СВЦЭМ!$B$39:$B$782,J$190)+'СЕТ СН'!$F$12</f>
        <v>229.35073295999999</v>
      </c>
      <c r="K194" s="36">
        <f>SUMIFS(СВЦЭМ!$F$39:$F$782,СВЦЭМ!$A$39:$A$782,$A194,СВЦЭМ!$B$39:$B$782,K$190)+'СЕТ СН'!$F$12</f>
        <v>224.31929604000001</v>
      </c>
      <c r="L194" s="36">
        <f>SUMIFS(СВЦЭМ!$F$39:$F$782,СВЦЭМ!$A$39:$A$782,$A194,СВЦЭМ!$B$39:$B$782,L$190)+'СЕТ СН'!$F$12</f>
        <v>215.86859100000001</v>
      </c>
      <c r="M194" s="36">
        <f>SUMIFS(СВЦЭМ!$F$39:$F$782,СВЦЭМ!$A$39:$A$782,$A194,СВЦЭМ!$B$39:$B$782,M$190)+'СЕТ СН'!$F$12</f>
        <v>215.87571159999999</v>
      </c>
      <c r="N194" s="36">
        <f>SUMIFS(СВЦЭМ!$F$39:$F$782,СВЦЭМ!$A$39:$A$782,$A194,СВЦЭМ!$B$39:$B$782,N$190)+'СЕТ СН'!$F$12</f>
        <v>218.35996342000001</v>
      </c>
      <c r="O194" s="36">
        <f>SUMIFS(СВЦЭМ!$F$39:$F$782,СВЦЭМ!$A$39:$A$782,$A194,СВЦЭМ!$B$39:$B$782,O$190)+'СЕТ СН'!$F$12</f>
        <v>220.38384128000001</v>
      </c>
      <c r="P194" s="36">
        <f>SUMIFS(СВЦЭМ!$F$39:$F$782,СВЦЭМ!$A$39:$A$782,$A194,СВЦЭМ!$B$39:$B$782,P$190)+'СЕТ СН'!$F$12</f>
        <v>222.7295331</v>
      </c>
      <c r="Q194" s="36">
        <f>SUMIFS(СВЦЭМ!$F$39:$F$782,СВЦЭМ!$A$39:$A$782,$A194,СВЦЭМ!$B$39:$B$782,Q$190)+'СЕТ СН'!$F$12</f>
        <v>224.72632873000001</v>
      </c>
      <c r="R194" s="36">
        <f>SUMIFS(СВЦЭМ!$F$39:$F$782,СВЦЭМ!$A$39:$A$782,$A194,СВЦЭМ!$B$39:$B$782,R$190)+'СЕТ СН'!$F$12</f>
        <v>226.08406054</v>
      </c>
      <c r="S194" s="36">
        <f>SUMIFS(СВЦЭМ!$F$39:$F$782,СВЦЭМ!$A$39:$A$782,$A194,СВЦЭМ!$B$39:$B$782,S$190)+'СЕТ СН'!$F$12</f>
        <v>224.39295665</v>
      </c>
      <c r="T194" s="36">
        <f>SUMIFS(СВЦЭМ!$F$39:$F$782,СВЦЭМ!$A$39:$A$782,$A194,СВЦЭМ!$B$39:$B$782,T$190)+'СЕТ СН'!$F$12</f>
        <v>220.9570861</v>
      </c>
      <c r="U194" s="36">
        <f>SUMIFS(СВЦЭМ!$F$39:$F$782,СВЦЭМ!$A$39:$A$782,$A194,СВЦЭМ!$B$39:$B$782,U$190)+'СЕТ СН'!$F$12</f>
        <v>221.17997335000001</v>
      </c>
      <c r="V194" s="36">
        <f>SUMIFS(СВЦЭМ!$F$39:$F$782,СВЦЭМ!$A$39:$A$782,$A194,СВЦЭМ!$B$39:$B$782,V$190)+'СЕТ СН'!$F$12</f>
        <v>225.77971077999999</v>
      </c>
      <c r="W194" s="36">
        <f>SUMIFS(СВЦЭМ!$F$39:$F$782,СВЦЭМ!$A$39:$A$782,$A194,СВЦЭМ!$B$39:$B$782,W$190)+'СЕТ СН'!$F$12</f>
        <v>220.49563476</v>
      </c>
      <c r="X194" s="36">
        <f>SUMIFS(СВЦЭМ!$F$39:$F$782,СВЦЭМ!$A$39:$A$782,$A194,СВЦЭМ!$B$39:$B$782,X$190)+'СЕТ СН'!$F$12</f>
        <v>227.31582745</v>
      </c>
      <c r="Y194" s="36">
        <f>SUMIFS(СВЦЭМ!$F$39:$F$782,СВЦЭМ!$A$39:$A$782,$A194,СВЦЭМ!$B$39:$B$782,Y$190)+'СЕТ СН'!$F$12</f>
        <v>238.51883667000001</v>
      </c>
    </row>
    <row r="195" spans="1:25" ht="15.75" x14ac:dyDescent="0.2">
      <c r="A195" s="35">
        <f t="shared" si="5"/>
        <v>45417</v>
      </c>
      <c r="B195" s="36">
        <f>SUMIFS(СВЦЭМ!$F$39:$F$782,СВЦЭМ!$A$39:$A$782,$A195,СВЦЭМ!$B$39:$B$782,B$190)+'СЕТ СН'!$F$12</f>
        <v>248.48051531999999</v>
      </c>
      <c r="C195" s="36">
        <f>SUMIFS(СВЦЭМ!$F$39:$F$782,СВЦЭМ!$A$39:$A$782,$A195,СВЦЭМ!$B$39:$B$782,C$190)+'СЕТ СН'!$F$12</f>
        <v>257.49252966</v>
      </c>
      <c r="D195" s="36">
        <f>SUMIFS(СВЦЭМ!$F$39:$F$782,СВЦЭМ!$A$39:$A$782,$A195,СВЦЭМ!$B$39:$B$782,D$190)+'СЕТ СН'!$F$12</f>
        <v>262.20252627000002</v>
      </c>
      <c r="E195" s="36">
        <f>SUMIFS(СВЦЭМ!$F$39:$F$782,СВЦЭМ!$A$39:$A$782,$A195,СВЦЭМ!$B$39:$B$782,E$190)+'СЕТ СН'!$F$12</f>
        <v>265.57994573000002</v>
      </c>
      <c r="F195" s="36">
        <f>SUMIFS(СВЦЭМ!$F$39:$F$782,СВЦЭМ!$A$39:$A$782,$A195,СВЦЭМ!$B$39:$B$782,F$190)+'СЕТ СН'!$F$12</f>
        <v>267.08225506999997</v>
      </c>
      <c r="G195" s="36">
        <f>SUMIFS(СВЦЭМ!$F$39:$F$782,СВЦЭМ!$A$39:$A$782,$A195,СВЦЭМ!$B$39:$B$782,G$190)+'СЕТ СН'!$F$12</f>
        <v>264.14820908000002</v>
      </c>
      <c r="H195" s="36">
        <f>SUMIFS(СВЦЭМ!$F$39:$F$782,СВЦЭМ!$A$39:$A$782,$A195,СВЦЭМ!$B$39:$B$782,H$190)+'СЕТ СН'!$F$12</f>
        <v>263.50884803000002</v>
      </c>
      <c r="I195" s="36">
        <f>SUMIFS(СВЦЭМ!$F$39:$F$782,СВЦЭМ!$A$39:$A$782,$A195,СВЦЭМ!$B$39:$B$782,I$190)+'СЕТ СН'!$F$12</f>
        <v>257.53483820000002</v>
      </c>
      <c r="J195" s="36">
        <f>SUMIFS(СВЦЭМ!$F$39:$F$782,СВЦЭМ!$A$39:$A$782,$A195,СВЦЭМ!$B$39:$B$782,J$190)+'СЕТ СН'!$F$12</f>
        <v>243.74379988999999</v>
      </c>
      <c r="K195" s="36">
        <f>SUMIFS(СВЦЭМ!$F$39:$F$782,СВЦЭМ!$A$39:$A$782,$A195,СВЦЭМ!$B$39:$B$782,K$190)+'СЕТ СН'!$F$12</f>
        <v>235.22841539000001</v>
      </c>
      <c r="L195" s="36">
        <f>SUMIFS(СВЦЭМ!$F$39:$F$782,СВЦЭМ!$A$39:$A$782,$A195,СВЦЭМ!$B$39:$B$782,L$190)+'СЕТ СН'!$F$12</f>
        <v>227.96934736</v>
      </c>
      <c r="M195" s="36">
        <f>SUMIFS(СВЦЭМ!$F$39:$F$782,СВЦЭМ!$A$39:$A$782,$A195,СВЦЭМ!$B$39:$B$782,M$190)+'СЕТ СН'!$F$12</f>
        <v>226.6602455</v>
      </c>
      <c r="N195" s="36">
        <f>SUMIFS(СВЦЭМ!$F$39:$F$782,СВЦЭМ!$A$39:$A$782,$A195,СВЦЭМ!$B$39:$B$782,N$190)+'СЕТ СН'!$F$12</f>
        <v>227.89962474999999</v>
      </c>
      <c r="O195" s="36">
        <f>SUMIFS(СВЦЭМ!$F$39:$F$782,СВЦЭМ!$A$39:$A$782,$A195,СВЦЭМ!$B$39:$B$782,O$190)+'СЕТ СН'!$F$12</f>
        <v>232.61307590000001</v>
      </c>
      <c r="P195" s="36">
        <f>SUMIFS(СВЦЭМ!$F$39:$F$782,СВЦЭМ!$A$39:$A$782,$A195,СВЦЭМ!$B$39:$B$782,P$190)+'СЕТ СН'!$F$12</f>
        <v>235.25934660999999</v>
      </c>
      <c r="Q195" s="36">
        <f>SUMIFS(СВЦЭМ!$F$39:$F$782,СВЦЭМ!$A$39:$A$782,$A195,СВЦЭМ!$B$39:$B$782,Q$190)+'СЕТ СН'!$F$12</f>
        <v>238.26296755000001</v>
      </c>
      <c r="R195" s="36">
        <f>SUMIFS(СВЦЭМ!$F$39:$F$782,СВЦЭМ!$A$39:$A$782,$A195,СВЦЭМ!$B$39:$B$782,R$190)+'СЕТ СН'!$F$12</f>
        <v>240.95059981</v>
      </c>
      <c r="S195" s="36">
        <f>SUMIFS(СВЦЭМ!$F$39:$F$782,СВЦЭМ!$A$39:$A$782,$A195,СВЦЭМ!$B$39:$B$782,S$190)+'СЕТ СН'!$F$12</f>
        <v>238.58188537000001</v>
      </c>
      <c r="T195" s="36">
        <f>SUMIFS(СВЦЭМ!$F$39:$F$782,СВЦЭМ!$A$39:$A$782,$A195,СВЦЭМ!$B$39:$B$782,T$190)+'СЕТ СН'!$F$12</f>
        <v>232.55880898000001</v>
      </c>
      <c r="U195" s="36">
        <f>SUMIFS(СВЦЭМ!$F$39:$F$782,СВЦЭМ!$A$39:$A$782,$A195,СВЦЭМ!$B$39:$B$782,U$190)+'СЕТ СН'!$F$12</f>
        <v>231.47397712</v>
      </c>
      <c r="V195" s="36">
        <f>SUMIFS(СВЦЭМ!$F$39:$F$782,СВЦЭМ!$A$39:$A$782,$A195,СВЦЭМ!$B$39:$B$782,V$190)+'СЕТ СН'!$F$12</f>
        <v>225.98873406999999</v>
      </c>
      <c r="W195" s="36">
        <f>SUMIFS(СВЦЭМ!$F$39:$F$782,СВЦЭМ!$A$39:$A$782,$A195,СВЦЭМ!$B$39:$B$782,W$190)+'СЕТ СН'!$F$12</f>
        <v>220.8296622</v>
      </c>
      <c r="X195" s="36">
        <f>SUMIFS(СВЦЭМ!$F$39:$F$782,СВЦЭМ!$A$39:$A$782,$A195,СВЦЭМ!$B$39:$B$782,X$190)+'СЕТ СН'!$F$12</f>
        <v>228.13440675999999</v>
      </c>
      <c r="Y195" s="36">
        <f>SUMIFS(СВЦЭМ!$F$39:$F$782,СВЦЭМ!$A$39:$A$782,$A195,СВЦЭМ!$B$39:$B$782,Y$190)+'СЕТ СН'!$F$12</f>
        <v>237.91135337</v>
      </c>
    </row>
    <row r="196" spans="1:25" ht="15.75" x14ac:dyDescent="0.2">
      <c r="A196" s="35">
        <f t="shared" si="5"/>
        <v>45418</v>
      </c>
      <c r="B196" s="36">
        <f>SUMIFS(СВЦЭМ!$F$39:$F$782,СВЦЭМ!$A$39:$A$782,$A196,СВЦЭМ!$B$39:$B$782,B$190)+'СЕТ СН'!$F$12</f>
        <v>242.49544318</v>
      </c>
      <c r="C196" s="36">
        <f>SUMIFS(СВЦЭМ!$F$39:$F$782,СВЦЭМ!$A$39:$A$782,$A196,СВЦЭМ!$B$39:$B$782,C$190)+'СЕТ СН'!$F$12</f>
        <v>244.518486</v>
      </c>
      <c r="D196" s="36">
        <f>SUMIFS(СВЦЭМ!$F$39:$F$782,СВЦЭМ!$A$39:$A$782,$A196,СВЦЭМ!$B$39:$B$782,D$190)+'СЕТ СН'!$F$12</f>
        <v>253.56592144999999</v>
      </c>
      <c r="E196" s="36">
        <f>SUMIFS(СВЦЭМ!$F$39:$F$782,СВЦЭМ!$A$39:$A$782,$A196,СВЦЭМ!$B$39:$B$782,E$190)+'СЕТ СН'!$F$12</f>
        <v>260.1268058</v>
      </c>
      <c r="F196" s="36">
        <f>SUMIFS(СВЦЭМ!$F$39:$F$782,СВЦЭМ!$A$39:$A$782,$A196,СВЦЭМ!$B$39:$B$782,F$190)+'СЕТ СН'!$F$12</f>
        <v>258.77053802</v>
      </c>
      <c r="G196" s="36">
        <f>SUMIFS(СВЦЭМ!$F$39:$F$782,СВЦЭМ!$A$39:$A$782,$A196,СВЦЭМ!$B$39:$B$782,G$190)+'СЕТ СН'!$F$12</f>
        <v>256.26950646</v>
      </c>
      <c r="H196" s="36">
        <f>SUMIFS(СВЦЭМ!$F$39:$F$782,СВЦЭМ!$A$39:$A$782,$A196,СВЦЭМ!$B$39:$B$782,H$190)+'СЕТ СН'!$F$12</f>
        <v>252.00470252</v>
      </c>
      <c r="I196" s="36">
        <f>SUMIFS(СВЦЭМ!$F$39:$F$782,СВЦЭМ!$A$39:$A$782,$A196,СВЦЭМ!$B$39:$B$782,I$190)+'СЕТ СН'!$F$12</f>
        <v>245.58690243999999</v>
      </c>
      <c r="J196" s="36">
        <f>SUMIFS(СВЦЭМ!$F$39:$F$782,СВЦЭМ!$A$39:$A$782,$A196,СВЦЭМ!$B$39:$B$782,J$190)+'СЕТ СН'!$F$12</f>
        <v>241.50236199</v>
      </c>
      <c r="K196" s="36">
        <f>SUMIFS(СВЦЭМ!$F$39:$F$782,СВЦЭМ!$A$39:$A$782,$A196,СВЦЭМ!$B$39:$B$782,K$190)+'СЕТ СН'!$F$12</f>
        <v>242.25288983999999</v>
      </c>
      <c r="L196" s="36">
        <f>SUMIFS(СВЦЭМ!$F$39:$F$782,СВЦЭМ!$A$39:$A$782,$A196,СВЦЭМ!$B$39:$B$782,L$190)+'СЕТ СН'!$F$12</f>
        <v>237.40799478</v>
      </c>
      <c r="M196" s="36">
        <f>SUMIFS(СВЦЭМ!$F$39:$F$782,СВЦЭМ!$A$39:$A$782,$A196,СВЦЭМ!$B$39:$B$782,M$190)+'СЕТ СН'!$F$12</f>
        <v>238.09624191</v>
      </c>
      <c r="N196" s="36">
        <f>SUMIFS(СВЦЭМ!$F$39:$F$782,СВЦЭМ!$A$39:$A$782,$A196,СВЦЭМ!$B$39:$B$782,N$190)+'СЕТ СН'!$F$12</f>
        <v>238.88686389</v>
      </c>
      <c r="O196" s="36">
        <f>SUMIFS(СВЦЭМ!$F$39:$F$782,СВЦЭМ!$A$39:$A$782,$A196,СВЦЭМ!$B$39:$B$782,O$190)+'СЕТ СН'!$F$12</f>
        <v>239.85838765</v>
      </c>
      <c r="P196" s="36">
        <f>SUMIFS(СВЦЭМ!$F$39:$F$782,СВЦЭМ!$A$39:$A$782,$A196,СВЦЭМ!$B$39:$B$782,P$190)+'СЕТ СН'!$F$12</f>
        <v>241.05414271000001</v>
      </c>
      <c r="Q196" s="36">
        <f>SUMIFS(СВЦЭМ!$F$39:$F$782,СВЦЭМ!$A$39:$A$782,$A196,СВЦЭМ!$B$39:$B$782,Q$190)+'СЕТ СН'!$F$12</f>
        <v>243.20326585000001</v>
      </c>
      <c r="R196" s="36">
        <f>SUMIFS(СВЦЭМ!$F$39:$F$782,СВЦЭМ!$A$39:$A$782,$A196,СВЦЭМ!$B$39:$B$782,R$190)+'СЕТ СН'!$F$12</f>
        <v>243.50373399</v>
      </c>
      <c r="S196" s="36">
        <f>SUMIFS(СВЦЭМ!$F$39:$F$782,СВЦЭМ!$A$39:$A$782,$A196,СВЦЭМ!$B$39:$B$782,S$190)+'СЕТ СН'!$F$12</f>
        <v>241.39274789999999</v>
      </c>
      <c r="T196" s="36">
        <f>SUMIFS(СВЦЭМ!$F$39:$F$782,СВЦЭМ!$A$39:$A$782,$A196,СВЦЭМ!$B$39:$B$782,T$190)+'СЕТ СН'!$F$12</f>
        <v>238.58000518</v>
      </c>
      <c r="U196" s="36">
        <f>SUMIFS(СВЦЭМ!$F$39:$F$782,СВЦЭМ!$A$39:$A$782,$A196,СВЦЭМ!$B$39:$B$782,U$190)+'СЕТ СН'!$F$12</f>
        <v>237.79113792000001</v>
      </c>
      <c r="V196" s="36">
        <f>SUMIFS(СВЦЭМ!$F$39:$F$782,СВЦЭМ!$A$39:$A$782,$A196,СВЦЭМ!$B$39:$B$782,V$190)+'СЕТ СН'!$F$12</f>
        <v>235.86773607999999</v>
      </c>
      <c r="W196" s="36">
        <f>SUMIFS(СВЦЭМ!$F$39:$F$782,СВЦЭМ!$A$39:$A$782,$A196,СВЦЭМ!$B$39:$B$782,W$190)+'СЕТ СН'!$F$12</f>
        <v>232.17675273</v>
      </c>
      <c r="X196" s="36">
        <f>SUMIFS(СВЦЭМ!$F$39:$F$782,СВЦЭМ!$A$39:$A$782,$A196,СВЦЭМ!$B$39:$B$782,X$190)+'СЕТ СН'!$F$12</f>
        <v>239.01535218999999</v>
      </c>
      <c r="Y196" s="36">
        <f>SUMIFS(СВЦЭМ!$F$39:$F$782,СВЦЭМ!$A$39:$A$782,$A196,СВЦЭМ!$B$39:$B$782,Y$190)+'СЕТ СН'!$F$12</f>
        <v>241.92657839</v>
      </c>
    </row>
    <row r="197" spans="1:25" ht="15.75" x14ac:dyDescent="0.2">
      <c r="A197" s="35">
        <f t="shared" si="5"/>
        <v>45419</v>
      </c>
      <c r="B197" s="36">
        <f>SUMIFS(СВЦЭМ!$F$39:$F$782,СВЦЭМ!$A$39:$A$782,$A197,СВЦЭМ!$B$39:$B$782,B$190)+'СЕТ СН'!$F$12</f>
        <v>243.70766706000001</v>
      </c>
      <c r="C197" s="36">
        <f>SUMIFS(СВЦЭМ!$F$39:$F$782,СВЦЭМ!$A$39:$A$782,$A197,СВЦЭМ!$B$39:$B$782,C$190)+'СЕТ СН'!$F$12</f>
        <v>256.75280511</v>
      </c>
      <c r="D197" s="36">
        <f>SUMIFS(СВЦЭМ!$F$39:$F$782,СВЦЭМ!$A$39:$A$782,$A197,СВЦЭМ!$B$39:$B$782,D$190)+'СЕТ СН'!$F$12</f>
        <v>272.43424376000002</v>
      </c>
      <c r="E197" s="36">
        <f>SUMIFS(СВЦЭМ!$F$39:$F$782,СВЦЭМ!$A$39:$A$782,$A197,СВЦЭМ!$B$39:$B$782,E$190)+'СЕТ СН'!$F$12</f>
        <v>275.35571526000001</v>
      </c>
      <c r="F197" s="36">
        <f>SUMIFS(СВЦЭМ!$F$39:$F$782,СВЦЭМ!$A$39:$A$782,$A197,СВЦЭМ!$B$39:$B$782,F$190)+'СЕТ СН'!$F$12</f>
        <v>278.00768113999999</v>
      </c>
      <c r="G197" s="36">
        <f>SUMIFS(СВЦЭМ!$F$39:$F$782,СВЦЭМ!$A$39:$A$782,$A197,СВЦЭМ!$B$39:$B$782,G$190)+'СЕТ СН'!$F$12</f>
        <v>272.06994318</v>
      </c>
      <c r="H197" s="36">
        <f>SUMIFS(СВЦЭМ!$F$39:$F$782,СВЦЭМ!$A$39:$A$782,$A197,СВЦЭМ!$B$39:$B$782,H$190)+'СЕТ СН'!$F$12</f>
        <v>262.48441303999999</v>
      </c>
      <c r="I197" s="36">
        <f>SUMIFS(СВЦЭМ!$F$39:$F$782,СВЦЭМ!$A$39:$A$782,$A197,СВЦЭМ!$B$39:$B$782,I$190)+'СЕТ СН'!$F$12</f>
        <v>250.45298126</v>
      </c>
      <c r="J197" s="36">
        <f>SUMIFS(СВЦЭМ!$F$39:$F$782,СВЦЭМ!$A$39:$A$782,$A197,СВЦЭМ!$B$39:$B$782,J$190)+'СЕТ СН'!$F$12</f>
        <v>241.89474573000001</v>
      </c>
      <c r="K197" s="36">
        <f>SUMIFS(СВЦЭМ!$F$39:$F$782,СВЦЭМ!$A$39:$A$782,$A197,СВЦЭМ!$B$39:$B$782,K$190)+'СЕТ СН'!$F$12</f>
        <v>240.53770134000001</v>
      </c>
      <c r="L197" s="36">
        <f>SUMIFS(СВЦЭМ!$F$39:$F$782,СВЦЭМ!$A$39:$A$782,$A197,СВЦЭМ!$B$39:$B$782,L$190)+'СЕТ СН'!$F$12</f>
        <v>234.42328947999999</v>
      </c>
      <c r="M197" s="36">
        <f>SUMIFS(СВЦЭМ!$F$39:$F$782,СВЦЭМ!$A$39:$A$782,$A197,СВЦЭМ!$B$39:$B$782,M$190)+'СЕТ СН'!$F$12</f>
        <v>236.24166215</v>
      </c>
      <c r="N197" s="36">
        <f>SUMIFS(СВЦЭМ!$F$39:$F$782,СВЦЭМ!$A$39:$A$782,$A197,СВЦЭМ!$B$39:$B$782,N$190)+'СЕТ СН'!$F$12</f>
        <v>235.02820426</v>
      </c>
      <c r="O197" s="36">
        <f>SUMIFS(СВЦЭМ!$F$39:$F$782,СВЦЭМ!$A$39:$A$782,$A197,СВЦЭМ!$B$39:$B$782,O$190)+'СЕТ СН'!$F$12</f>
        <v>237.80290088999999</v>
      </c>
      <c r="P197" s="36">
        <f>SUMIFS(СВЦЭМ!$F$39:$F$782,СВЦЭМ!$A$39:$A$782,$A197,СВЦЭМ!$B$39:$B$782,P$190)+'СЕТ СН'!$F$12</f>
        <v>240.03876731</v>
      </c>
      <c r="Q197" s="36">
        <f>SUMIFS(СВЦЭМ!$F$39:$F$782,СВЦЭМ!$A$39:$A$782,$A197,СВЦЭМ!$B$39:$B$782,Q$190)+'СЕТ СН'!$F$12</f>
        <v>245.01249376999999</v>
      </c>
      <c r="R197" s="36">
        <f>SUMIFS(СВЦЭМ!$F$39:$F$782,СВЦЭМ!$A$39:$A$782,$A197,СВЦЭМ!$B$39:$B$782,R$190)+'СЕТ СН'!$F$12</f>
        <v>246.57765954000001</v>
      </c>
      <c r="S197" s="36">
        <f>SUMIFS(СВЦЭМ!$F$39:$F$782,СВЦЭМ!$A$39:$A$782,$A197,СВЦЭМ!$B$39:$B$782,S$190)+'СЕТ СН'!$F$12</f>
        <v>242.19108695</v>
      </c>
      <c r="T197" s="36">
        <f>SUMIFS(СВЦЭМ!$F$39:$F$782,СВЦЭМ!$A$39:$A$782,$A197,СВЦЭМ!$B$39:$B$782,T$190)+'СЕТ СН'!$F$12</f>
        <v>237.43210938999999</v>
      </c>
      <c r="U197" s="36">
        <f>SUMIFS(СВЦЭМ!$F$39:$F$782,СВЦЭМ!$A$39:$A$782,$A197,СВЦЭМ!$B$39:$B$782,U$190)+'СЕТ СН'!$F$12</f>
        <v>237.47562972</v>
      </c>
      <c r="V197" s="36">
        <f>SUMIFS(СВЦЭМ!$F$39:$F$782,СВЦЭМ!$A$39:$A$782,$A197,СВЦЭМ!$B$39:$B$782,V$190)+'СЕТ СН'!$F$12</f>
        <v>233.61668327999999</v>
      </c>
      <c r="W197" s="36">
        <f>SUMIFS(СВЦЭМ!$F$39:$F$782,СВЦЭМ!$A$39:$A$782,$A197,СВЦЭМ!$B$39:$B$782,W$190)+'СЕТ СН'!$F$12</f>
        <v>229.39746172</v>
      </c>
      <c r="X197" s="36">
        <f>SUMIFS(СВЦЭМ!$F$39:$F$782,СВЦЭМ!$A$39:$A$782,$A197,СВЦЭМ!$B$39:$B$782,X$190)+'СЕТ СН'!$F$12</f>
        <v>235.23757707999999</v>
      </c>
      <c r="Y197" s="36">
        <f>SUMIFS(СВЦЭМ!$F$39:$F$782,СВЦЭМ!$A$39:$A$782,$A197,СВЦЭМ!$B$39:$B$782,Y$190)+'СЕТ СН'!$F$12</f>
        <v>240.21590963</v>
      </c>
    </row>
    <row r="198" spans="1:25" ht="15.75" x14ac:dyDescent="0.2">
      <c r="A198" s="35">
        <f t="shared" si="5"/>
        <v>45420</v>
      </c>
      <c r="B198" s="36">
        <f>SUMIFS(СВЦЭМ!$F$39:$F$782,СВЦЭМ!$A$39:$A$782,$A198,СВЦЭМ!$B$39:$B$782,B$190)+'СЕТ СН'!$F$12</f>
        <v>239.28676766999999</v>
      </c>
      <c r="C198" s="36">
        <f>SUMIFS(СВЦЭМ!$F$39:$F$782,СВЦЭМ!$A$39:$A$782,$A198,СВЦЭМ!$B$39:$B$782,C$190)+'СЕТ СН'!$F$12</f>
        <v>247.40908168000001</v>
      </c>
      <c r="D198" s="36">
        <f>SUMIFS(СВЦЭМ!$F$39:$F$782,СВЦЭМ!$A$39:$A$782,$A198,СВЦЭМ!$B$39:$B$782,D$190)+'СЕТ СН'!$F$12</f>
        <v>253.83353609</v>
      </c>
      <c r="E198" s="36">
        <f>SUMIFS(СВЦЭМ!$F$39:$F$782,СВЦЭМ!$A$39:$A$782,$A198,СВЦЭМ!$B$39:$B$782,E$190)+'СЕТ СН'!$F$12</f>
        <v>257.62970025999999</v>
      </c>
      <c r="F198" s="36">
        <f>SUMIFS(СВЦЭМ!$F$39:$F$782,СВЦЭМ!$A$39:$A$782,$A198,СВЦЭМ!$B$39:$B$782,F$190)+'СЕТ СН'!$F$12</f>
        <v>259.85077203999998</v>
      </c>
      <c r="G198" s="36">
        <f>SUMIFS(СВЦЭМ!$F$39:$F$782,СВЦЭМ!$A$39:$A$782,$A198,СВЦЭМ!$B$39:$B$782,G$190)+'СЕТ СН'!$F$12</f>
        <v>255.80161552999999</v>
      </c>
      <c r="H198" s="36">
        <f>SUMIFS(СВЦЭМ!$F$39:$F$782,СВЦЭМ!$A$39:$A$782,$A198,СВЦЭМ!$B$39:$B$782,H$190)+'СЕТ СН'!$F$12</f>
        <v>246.5495482</v>
      </c>
      <c r="I198" s="36">
        <f>SUMIFS(СВЦЭМ!$F$39:$F$782,СВЦЭМ!$A$39:$A$782,$A198,СВЦЭМ!$B$39:$B$782,I$190)+'СЕТ СН'!$F$12</f>
        <v>234.25759484</v>
      </c>
      <c r="J198" s="36">
        <f>SUMIFS(СВЦЭМ!$F$39:$F$782,СВЦЭМ!$A$39:$A$782,$A198,СВЦЭМ!$B$39:$B$782,J$190)+'СЕТ СН'!$F$12</f>
        <v>225.24021776999999</v>
      </c>
      <c r="K198" s="36">
        <f>SUMIFS(СВЦЭМ!$F$39:$F$782,СВЦЭМ!$A$39:$A$782,$A198,СВЦЭМ!$B$39:$B$782,K$190)+'СЕТ СН'!$F$12</f>
        <v>223.46670248000001</v>
      </c>
      <c r="L198" s="36">
        <f>SUMIFS(СВЦЭМ!$F$39:$F$782,СВЦЭМ!$A$39:$A$782,$A198,СВЦЭМ!$B$39:$B$782,L$190)+'СЕТ СН'!$F$12</f>
        <v>220.77080337999999</v>
      </c>
      <c r="M198" s="36">
        <f>SUMIFS(СВЦЭМ!$F$39:$F$782,СВЦЭМ!$A$39:$A$782,$A198,СВЦЭМ!$B$39:$B$782,M$190)+'СЕТ СН'!$F$12</f>
        <v>220.45851084</v>
      </c>
      <c r="N198" s="36">
        <f>SUMIFS(СВЦЭМ!$F$39:$F$782,СВЦЭМ!$A$39:$A$782,$A198,СВЦЭМ!$B$39:$B$782,N$190)+'СЕТ СН'!$F$12</f>
        <v>221.03150478000001</v>
      </c>
      <c r="O198" s="36">
        <f>SUMIFS(СВЦЭМ!$F$39:$F$782,СВЦЭМ!$A$39:$A$782,$A198,СВЦЭМ!$B$39:$B$782,O$190)+'СЕТ СН'!$F$12</f>
        <v>224.57647562</v>
      </c>
      <c r="P198" s="36">
        <f>SUMIFS(СВЦЭМ!$F$39:$F$782,СВЦЭМ!$A$39:$A$782,$A198,СВЦЭМ!$B$39:$B$782,P$190)+'СЕТ СН'!$F$12</f>
        <v>226.58872079</v>
      </c>
      <c r="Q198" s="36">
        <f>SUMIFS(СВЦЭМ!$F$39:$F$782,СВЦЭМ!$A$39:$A$782,$A198,СВЦЭМ!$B$39:$B$782,Q$190)+'СЕТ СН'!$F$12</f>
        <v>230.13380398000001</v>
      </c>
      <c r="R198" s="36">
        <f>SUMIFS(СВЦЭМ!$F$39:$F$782,СВЦЭМ!$A$39:$A$782,$A198,СВЦЭМ!$B$39:$B$782,R$190)+'СЕТ СН'!$F$12</f>
        <v>230.61776853999999</v>
      </c>
      <c r="S198" s="36">
        <f>SUMIFS(СВЦЭМ!$F$39:$F$782,СВЦЭМ!$A$39:$A$782,$A198,СВЦЭМ!$B$39:$B$782,S$190)+'СЕТ СН'!$F$12</f>
        <v>229.08502246</v>
      </c>
      <c r="T198" s="36">
        <f>SUMIFS(СВЦЭМ!$F$39:$F$782,СВЦЭМ!$A$39:$A$782,$A198,СВЦЭМ!$B$39:$B$782,T$190)+'СЕТ СН'!$F$12</f>
        <v>226.88478258999999</v>
      </c>
      <c r="U198" s="36">
        <f>SUMIFS(СВЦЭМ!$F$39:$F$782,СВЦЭМ!$A$39:$A$782,$A198,СВЦЭМ!$B$39:$B$782,U$190)+'СЕТ СН'!$F$12</f>
        <v>224.75940036</v>
      </c>
      <c r="V198" s="36">
        <f>SUMIFS(СВЦЭМ!$F$39:$F$782,СВЦЭМ!$A$39:$A$782,$A198,СВЦЭМ!$B$39:$B$782,V$190)+'СЕТ СН'!$F$12</f>
        <v>221.65840421999999</v>
      </c>
      <c r="W198" s="36">
        <f>SUMIFS(СВЦЭМ!$F$39:$F$782,СВЦЭМ!$A$39:$A$782,$A198,СВЦЭМ!$B$39:$B$782,W$190)+'СЕТ СН'!$F$12</f>
        <v>217.44734693000001</v>
      </c>
      <c r="X198" s="36">
        <f>SUMIFS(СВЦЭМ!$F$39:$F$782,СВЦЭМ!$A$39:$A$782,$A198,СВЦЭМ!$B$39:$B$782,X$190)+'СЕТ СН'!$F$12</f>
        <v>218.19162385999999</v>
      </c>
      <c r="Y198" s="36">
        <f>SUMIFS(СВЦЭМ!$F$39:$F$782,СВЦЭМ!$A$39:$A$782,$A198,СВЦЭМ!$B$39:$B$782,Y$190)+'СЕТ СН'!$F$12</f>
        <v>221.46939592000001</v>
      </c>
    </row>
    <row r="199" spans="1:25" ht="15.75" x14ac:dyDescent="0.2">
      <c r="A199" s="35">
        <f t="shared" si="5"/>
        <v>45421</v>
      </c>
      <c r="B199" s="36">
        <f>SUMIFS(СВЦЭМ!$F$39:$F$782,СВЦЭМ!$A$39:$A$782,$A199,СВЦЭМ!$B$39:$B$782,B$190)+'СЕТ СН'!$F$12</f>
        <v>245.05400494</v>
      </c>
      <c r="C199" s="36">
        <f>SUMIFS(СВЦЭМ!$F$39:$F$782,СВЦЭМ!$A$39:$A$782,$A199,СВЦЭМ!$B$39:$B$782,C$190)+'СЕТ СН'!$F$12</f>
        <v>253.80856231999999</v>
      </c>
      <c r="D199" s="36">
        <f>SUMIFS(СВЦЭМ!$F$39:$F$782,СВЦЭМ!$A$39:$A$782,$A199,СВЦЭМ!$B$39:$B$782,D$190)+'СЕТ СН'!$F$12</f>
        <v>260.22919424000003</v>
      </c>
      <c r="E199" s="36">
        <f>SUMIFS(СВЦЭМ!$F$39:$F$782,СВЦЭМ!$A$39:$A$782,$A199,СВЦЭМ!$B$39:$B$782,E$190)+'СЕТ СН'!$F$12</f>
        <v>264.50931327000001</v>
      </c>
      <c r="F199" s="36">
        <f>SUMIFS(СВЦЭМ!$F$39:$F$782,СВЦЭМ!$A$39:$A$782,$A199,СВЦЭМ!$B$39:$B$782,F$190)+'СЕТ СН'!$F$12</f>
        <v>264.51923998000001</v>
      </c>
      <c r="G199" s="36">
        <f>SUMIFS(СВЦЭМ!$F$39:$F$782,СВЦЭМ!$A$39:$A$782,$A199,СВЦЭМ!$B$39:$B$782,G$190)+'СЕТ СН'!$F$12</f>
        <v>262.20474655999999</v>
      </c>
      <c r="H199" s="36">
        <f>SUMIFS(СВЦЭМ!$F$39:$F$782,СВЦЭМ!$A$39:$A$782,$A199,СВЦЭМ!$B$39:$B$782,H$190)+'СЕТ СН'!$F$12</f>
        <v>262.05072779</v>
      </c>
      <c r="I199" s="36">
        <f>SUMIFS(СВЦЭМ!$F$39:$F$782,СВЦЭМ!$A$39:$A$782,$A199,СВЦЭМ!$B$39:$B$782,I$190)+'СЕТ СН'!$F$12</f>
        <v>255.04117558999999</v>
      </c>
      <c r="J199" s="36">
        <f>SUMIFS(СВЦЭМ!$F$39:$F$782,СВЦЭМ!$A$39:$A$782,$A199,СВЦЭМ!$B$39:$B$782,J$190)+'СЕТ СН'!$F$12</f>
        <v>243.44829297000001</v>
      </c>
      <c r="K199" s="36">
        <f>SUMIFS(СВЦЭМ!$F$39:$F$782,СВЦЭМ!$A$39:$A$782,$A199,СВЦЭМ!$B$39:$B$782,K$190)+'СЕТ СН'!$F$12</f>
        <v>234.77050463</v>
      </c>
      <c r="L199" s="36">
        <f>SUMIFS(СВЦЭМ!$F$39:$F$782,СВЦЭМ!$A$39:$A$782,$A199,СВЦЭМ!$B$39:$B$782,L$190)+'СЕТ СН'!$F$12</f>
        <v>227.37188309999999</v>
      </c>
      <c r="M199" s="36">
        <f>SUMIFS(СВЦЭМ!$F$39:$F$782,СВЦЭМ!$A$39:$A$782,$A199,СВЦЭМ!$B$39:$B$782,M$190)+'СЕТ СН'!$F$12</f>
        <v>226.93828662999999</v>
      </c>
      <c r="N199" s="36">
        <f>SUMIFS(СВЦЭМ!$F$39:$F$782,СВЦЭМ!$A$39:$A$782,$A199,СВЦЭМ!$B$39:$B$782,N$190)+'СЕТ СН'!$F$12</f>
        <v>232.77180136999999</v>
      </c>
      <c r="O199" s="36">
        <f>SUMIFS(СВЦЭМ!$F$39:$F$782,СВЦЭМ!$A$39:$A$782,$A199,СВЦЭМ!$B$39:$B$782,O$190)+'СЕТ СН'!$F$12</f>
        <v>237.03694218999999</v>
      </c>
      <c r="P199" s="36">
        <f>SUMIFS(СВЦЭМ!$F$39:$F$782,СВЦЭМ!$A$39:$A$782,$A199,СВЦЭМ!$B$39:$B$782,P$190)+'СЕТ СН'!$F$12</f>
        <v>233.67846302999999</v>
      </c>
      <c r="Q199" s="36">
        <f>SUMIFS(СВЦЭМ!$F$39:$F$782,СВЦЭМ!$A$39:$A$782,$A199,СВЦЭМ!$B$39:$B$782,Q$190)+'СЕТ СН'!$F$12</f>
        <v>238.43910074999999</v>
      </c>
      <c r="R199" s="36">
        <f>SUMIFS(СВЦЭМ!$F$39:$F$782,СВЦЭМ!$A$39:$A$782,$A199,СВЦЭМ!$B$39:$B$782,R$190)+'СЕТ СН'!$F$12</f>
        <v>238.83506575999999</v>
      </c>
      <c r="S199" s="36">
        <f>SUMIFS(СВЦЭМ!$F$39:$F$782,СВЦЭМ!$A$39:$A$782,$A199,СВЦЭМ!$B$39:$B$782,S$190)+'СЕТ СН'!$F$12</f>
        <v>237.96291497000001</v>
      </c>
      <c r="T199" s="36">
        <f>SUMIFS(СВЦЭМ!$F$39:$F$782,СВЦЭМ!$A$39:$A$782,$A199,СВЦЭМ!$B$39:$B$782,T$190)+'СЕТ СН'!$F$12</f>
        <v>232.80403544000001</v>
      </c>
      <c r="U199" s="36">
        <f>SUMIFS(СВЦЭМ!$F$39:$F$782,СВЦЭМ!$A$39:$A$782,$A199,СВЦЭМ!$B$39:$B$782,U$190)+'СЕТ СН'!$F$12</f>
        <v>232.23830722</v>
      </c>
      <c r="V199" s="36">
        <f>SUMIFS(СВЦЭМ!$F$39:$F$782,СВЦЭМ!$A$39:$A$782,$A199,СВЦЭМ!$B$39:$B$782,V$190)+'СЕТ СН'!$F$12</f>
        <v>225.48446697</v>
      </c>
      <c r="W199" s="36">
        <f>SUMIFS(СВЦЭМ!$F$39:$F$782,СВЦЭМ!$A$39:$A$782,$A199,СВЦЭМ!$B$39:$B$782,W$190)+'СЕТ СН'!$F$12</f>
        <v>220.22797009999999</v>
      </c>
      <c r="X199" s="36">
        <f>SUMIFS(СВЦЭМ!$F$39:$F$782,СВЦЭМ!$A$39:$A$782,$A199,СВЦЭМ!$B$39:$B$782,X$190)+'СЕТ СН'!$F$12</f>
        <v>226.6026986</v>
      </c>
      <c r="Y199" s="36">
        <f>SUMIFS(СВЦЭМ!$F$39:$F$782,СВЦЭМ!$A$39:$A$782,$A199,СВЦЭМ!$B$39:$B$782,Y$190)+'СЕТ СН'!$F$12</f>
        <v>237.24600781000001</v>
      </c>
    </row>
    <row r="200" spans="1:25" ht="15.75" x14ac:dyDescent="0.2">
      <c r="A200" s="35">
        <f t="shared" si="5"/>
        <v>45422</v>
      </c>
      <c r="B200" s="36">
        <f>SUMIFS(СВЦЭМ!$F$39:$F$782,СВЦЭМ!$A$39:$A$782,$A200,СВЦЭМ!$B$39:$B$782,B$190)+'СЕТ СН'!$F$12</f>
        <v>252.26154954</v>
      </c>
      <c r="C200" s="36">
        <f>SUMIFS(СВЦЭМ!$F$39:$F$782,СВЦЭМ!$A$39:$A$782,$A200,СВЦЭМ!$B$39:$B$782,C$190)+'СЕТ СН'!$F$12</f>
        <v>260.36439625000003</v>
      </c>
      <c r="D200" s="36">
        <f>SUMIFS(СВЦЭМ!$F$39:$F$782,СВЦЭМ!$A$39:$A$782,$A200,СВЦЭМ!$B$39:$B$782,D$190)+'СЕТ СН'!$F$12</f>
        <v>264.18548834000001</v>
      </c>
      <c r="E200" s="36">
        <f>SUMIFS(СВЦЭМ!$F$39:$F$782,СВЦЭМ!$A$39:$A$782,$A200,СВЦЭМ!$B$39:$B$782,E$190)+'СЕТ СН'!$F$12</f>
        <v>268.46542799000002</v>
      </c>
      <c r="F200" s="36">
        <f>SUMIFS(СВЦЭМ!$F$39:$F$782,СВЦЭМ!$A$39:$A$782,$A200,СВЦЭМ!$B$39:$B$782,F$190)+'СЕТ СН'!$F$12</f>
        <v>268.33449230999997</v>
      </c>
      <c r="G200" s="36">
        <f>SUMIFS(СВЦЭМ!$F$39:$F$782,СВЦЭМ!$A$39:$A$782,$A200,СВЦЭМ!$B$39:$B$782,G$190)+'СЕТ СН'!$F$12</f>
        <v>268.67725051999997</v>
      </c>
      <c r="H200" s="36">
        <f>SUMIFS(СВЦЭМ!$F$39:$F$782,СВЦЭМ!$A$39:$A$782,$A200,СВЦЭМ!$B$39:$B$782,H$190)+'СЕТ СН'!$F$12</f>
        <v>263.08142801000002</v>
      </c>
      <c r="I200" s="36">
        <f>SUMIFS(СВЦЭМ!$F$39:$F$782,СВЦЭМ!$A$39:$A$782,$A200,СВЦЭМ!$B$39:$B$782,I$190)+'СЕТ СН'!$F$12</f>
        <v>256.53894796999998</v>
      </c>
      <c r="J200" s="36">
        <f>SUMIFS(СВЦЭМ!$F$39:$F$782,СВЦЭМ!$A$39:$A$782,$A200,СВЦЭМ!$B$39:$B$782,J$190)+'СЕТ СН'!$F$12</f>
        <v>244.80019551000001</v>
      </c>
      <c r="K200" s="36">
        <f>SUMIFS(СВЦЭМ!$F$39:$F$782,СВЦЭМ!$A$39:$A$782,$A200,СВЦЭМ!$B$39:$B$782,K$190)+'СЕТ СН'!$F$12</f>
        <v>235.80513712000001</v>
      </c>
      <c r="L200" s="36">
        <f>SUMIFS(СВЦЭМ!$F$39:$F$782,СВЦЭМ!$A$39:$A$782,$A200,СВЦЭМ!$B$39:$B$782,L$190)+'СЕТ СН'!$F$12</f>
        <v>229.24279371</v>
      </c>
      <c r="M200" s="36">
        <f>SUMIFS(СВЦЭМ!$F$39:$F$782,СВЦЭМ!$A$39:$A$782,$A200,СВЦЭМ!$B$39:$B$782,M$190)+'СЕТ СН'!$F$12</f>
        <v>229.42114656999999</v>
      </c>
      <c r="N200" s="36">
        <f>SUMIFS(СВЦЭМ!$F$39:$F$782,СВЦЭМ!$A$39:$A$782,$A200,СВЦЭМ!$B$39:$B$782,N$190)+'СЕТ СН'!$F$12</f>
        <v>231.56033078999999</v>
      </c>
      <c r="O200" s="36">
        <f>SUMIFS(СВЦЭМ!$F$39:$F$782,СВЦЭМ!$A$39:$A$782,$A200,СВЦЭМ!$B$39:$B$782,O$190)+'СЕТ СН'!$F$12</f>
        <v>233.1535116</v>
      </c>
      <c r="P200" s="36">
        <f>SUMIFS(СВЦЭМ!$F$39:$F$782,СВЦЭМ!$A$39:$A$782,$A200,СВЦЭМ!$B$39:$B$782,P$190)+'СЕТ СН'!$F$12</f>
        <v>234.15435751000001</v>
      </c>
      <c r="Q200" s="36">
        <f>SUMIFS(СВЦЭМ!$F$39:$F$782,СВЦЭМ!$A$39:$A$782,$A200,СВЦЭМ!$B$39:$B$782,Q$190)+'СЕТ СН'!$F$12</f>
        <v>238.72253222000001</v>
      </c>
      <c r="R200" s="36">
        <f>SUMIFS(СВЦЭМ!$F$39:$F$782,СВЦЭМ!$A$39:$A$782,$A200,СВЦЭМ!$B$39:$B$782,R$190)+'СЕТ СН'!$F$12</f>
        <v>240.98947357</v>
      </c>
      <c r="S200" s="36">
        <f>SUMIFS(СВЦЭМ!$F$39:$F$782,СВЦЭМ!$A$39:$A$782,$A200,СВЦЭМ!$B$39:$B$782,S$190)+'СЕТ СН'!$F$12</f>
        <v>240.32999052</v>
      </c>
      <c r="T200" s="36">
        <f>SUMIFS(СВЦЭМ!$F$39:$F$782,СВЦЭМ!$A$39:$A$782,$A200,СВЦЭМ!$B$39:$B$782,T$190)+'СЕТ СН'!$F$12</f>
        <v>235.65276333</v>
      </c>
      <c r="U200" s="36">
        <f>SUMIFS(СВЦЭМ!$F$39:$F$782,СВЦЭМ!$A$39:$A$782,$A200,СВЦЭМ!$B$39:$B$782,U$190)+'СЕТ СН'!$F$12</f>
        <v>232.75375500999999</v>
      </c>
      <c r="V200" s="36">
        <f>SUMIFS(СВЦЭМ!$F$39:$F$782,СВЦЭМ!$A$39:$A$782,$A200,СВЦЭМ!$B$39:$B$782,V$190)+'СЕТ СН'!$F$12</f>
        <v>227.36531126</v>
      </c>
      <c r="W200" s="36">
        <f>SUMIFS(СВЦЭМ!$F$39:$F$782,СВЦЭМ!$A$39:$A$782,$A200,СВЦЭМ!$B$39:$B$782,W$190)+'СЕТ СН'!$F$12</f>
        <v>226.36592578</v>
      </c>
      <c r="X200" s="36">
        <f>SUMIFS(СВЦЭМ!$F$39:$F$782,СВЦЭМ!$A$39:$A$782,$A200,СВЦЭМ!$B$39:$B$782,X$190)+'СЕТ СН'!$F$12</f>
        <v>231.66313557999999</v>
      </c>
      <c r="Y200" s="36">
        <f>SUMIFS(СВЦЭМ!$F$39:$F$782,СВЦЭМ!$A$39:$A$782,$A200,СВЦЭМ!$B$39:$B$782,Y$190)+'СЕТ СН'!$F$12</f>
        <v>239.60634074000001</v>
      </c>
    </row>
    <row r="201" spans="1:25" ht="15.75" x14ac:dyDescent="0.2">
      <c r="A201" s="35">
        <f t="shared" si="5"/>
        <v>45423</v>
      </c>
      <c r="B201" s="36">
        <f>SUMIFS(СВЦЭМ!$F$39:$F$782,СВЦЭМ!$A$39:$A$782,$A201,СВЦЭМ!$B$39:$B$782,B$190)+'СЕТ СН'!$F$12</f>
        <v>246.54450967</v>
      </c>
      <c r="C201" s="36">
        <f>SUMIFS(СВЦЭМ!$F$39:$F$782,СВЦЭМ!$A$39:$A$782,$A201,СВЦЭМ!$B$39:$B$782,C$190)+'СЕТ СН'!$F$12</f>
        <v>261.21663508</v>
      </c>
      <c r="D201" s="36">
        <f>SUMIFS(СВЦЭМ!$F$39:$F$782,СВЦЭМ!$A$39:$A$782,$A201,СВЦЭМ!$B$39:$B$782,D$190)+'СЕТ СН'!$F$12</f>
        <v>265.28242270999999</v>
      </c>
      <c r="E201" s="36">
        <f>SUMIFS(СВЦЭМ!$F$39:$F$782,СВЦЭМ!$A$39:$A$782,$A201,СВЦЭМ!$B$39:$B$782,E$190)+'СЕТ СН'!$F$12</f>
        <v>267.48860751000001</v>
      </c>
      <c r="F201" s="36">
        <f>SUMIFS(СВЦЭМ!$F$39:$F$782,СВЦЭМ!$A$39:$A$782,$A201,СВЦЭМ!$B$39:$B$782,F$190)+'СЕТ СН'!$F$12</f>
        <v>269.65822508000002</v>
      </c>
      <c r="G201" s="36">
        <f>SUMIFS(СВЦЭМ!$F$39:$F$782,СВЦЭМ!$A$39:$A$782,$A201,СВЦЭМ!$B$39:$B$782,G$190)+'СЕТ СН'!$F$12</f>
        <v>267.67950439999998</v>
      </c>
      <c r="H201" s="36">
        <f>SUMIFS(СВЦЭМ!$F$39:$F$782,СВЦЭМ!$A$39:$A$782,$A201,СВЦЭМ!$B$39:$B$782,H$190)+'СЕТ СН'!$F$12</f>
        <v>262.49457075999999</v>
      </c>
      <c r="I201" s="36">
        <f>SUMIFS(СВЦЭМ!$F$39:$F$782,СВЦЭМ!$A$39:$A$782,$A201,СВЦЭМ!$B$39:$B$782,I$190)+'СЕТ СН'!$F$12</f>
        <v>257.67423711999999</v>
      </c>
      <c r="J201" s="36">
        <f>SUMIFS(СВЦЭМ!$F$39:$F$782,СВЦЭМ!$A$39:$A$782,$A201,СВЦЭМ!$B$39:$B$782,J$190)+'СЕТ СН'!$F$12</f>
        <v>245.79146818999999</v>
      </c>
      <c r="K201" s="36">
        <f>SUMIFS(СВЦЭМ!$F$39:$F$782,СВЦЭМ!$A$39:$A$782,$A201,СВЦЭМ!$B$39:$B$782,K$190)+'СЕТ СН'!$F$12</f>
        <v>239.87139092000001</v>
      </c>
      <c r="L201" s="36">
        <f>SUMIFS(СВЦЭМ!$F$39:$F$782,СВЦЭМ!$A$39:$A$782,$A201,СВЦЭМ!$B$39:$B$782,L$190)+'СЕТ СН'!$F$12</f>
        <v>234.90740585</v>
      </c>
      <c r="M201" s="36">
        <f>SUMIFS(СВЦЭМ!$F$39:$F$782,СВЦЭМ!$A$39:$A$782,$A201,СВЦЭМ!$B$39:$B$782,M$190)+'СЕТ СН'!$F$12</f>
        <v>235.31611268</v>
      </c>
      <c r="N201" s="36">
        <f>SUMIFS(СВЦЭМ!$F$39:$F$782,СВЦЭМ!$A$39:$A$782,$A201,СВЦЭМ!$B$39:$B$782,N$190)+'СЕТ СН'!$F$12</f>
        <v>237.1953729</v>
      </c>
      <c r="O201" s="36">
        <f>SUMIFS(СВЦЭМ!$F$39:$F$782,СВЦЭМ!$A$39:$A$782,$A201,СВЦЭМ!$B$39:$B$782,O$190)+'СЕТ СН'!$F$12</f>
        <v>239.98632406999999</v>
      </c>
      <c r="P201" s="36">
        <f>SUMIFS(СВЦЭМ!$F$39:$F$782,СВЦЭМ!$A$39:$A$782,$A201,СВЦЭМ!$B$39:$B$782,P$190)+'СЕТ СН'!$F$12</f>
        <v>242.33224874999999</v>
      </c>
      <c r="Q201" s="36">
        <f>SUMIFS(СВЦЭМ!$F$39:$F$782,СВЦЭМ!$A$39:$A$782,$A201,СВЦЭМ!$B$39:$B$782,Q$190)+'СЕТ СН'!$F$12</f>
        <v>244.56183206</v>
      </c>
      <c r="R201" s="36">
        <f>SUMIFS(СВЦЭМ!$F$39:$F$782,СВЦЭМ!$A$39:$A$782,$A201,СВЦЭМ!$B$39:$B$782,R$190)+'СЕТ СН'!$F$12</f>
        <v>245.37040658999999</v>
      </c>
      <c r="S201" s="36">
        <f>SUMIFS(СВЦЭМ!$F$39:$F$782,СВЦЭМ!$A$39:$A$782,$A201,СВЦЭМ!$B$39:$B$782,S$190)+'СЕТ СН'!$F$12</f>
        <v>243.74240695</v>
      </c>
      <c r="T201" s="36">
        <f>SUMIFS(СВЦЭМ!$F$39:$F$782,СВЦЭМ!$A$39:$A$782,$A201,СВЦЭМ!$B$39:$B$782,T$190)+'СЕТ СН'!$F$12</f>
        <v>241.6625755</v>
      </c>
      <c r="U201" s="36">
        <f>SUMIFS(СВЦЭМ!$F$39:$F$782,СВЦЭМ!$A$39:$A$782,$A201,СВЦЭМ!$B$39:$B$782,U$190)+'СЕТ СН'!$F$12</f>
        <v>240.20278958</v>
      </c>
      <c r="V201" s="36">
        <f>SUMIFS(СВЦЭМ!$F$39:$F$782,СВЦЭМ!$A$39:$A$782,$A201,СВЦЭМ!$B$39:$B$782,V$190)+'СЕТ СН'!$F$12</f>
        <v>235.13030234999999</v>
      </c>
      <c r="W201" s="36">
        <f>SUMIFS(СВЦЭМ!$F$39:$F$782,СВЦЭМ!$A$39:$A$782,$A201,СВЦЭМ!$B$39:$B$782,W$190)+'СЕТ СН'!$F$12</f>
        <v>232.67320107</v>
      </c>
      <c r="X201" s="36">
        <f>SUMIFS(СВЦЭМ!$F$39:$F$782,СВЦЭМ!$A$39:$A$782,$A201,СВЦЭМ!$B$39:$B$782,X$190)+'СЕТ СН'!$F$12</f>
        <v>236.63053477</v>
      </c>
      <c r="Y201" s="36">
        <f>SUMIFS(СВЦЭМ!$F$39:$F$782,СВЦЭМ!$A$39:$A$782,$A201,СВЦЭМ!$B$39:$B$782,Y$190)+'СЕТ СН'!$F$12</f>
        <v>244.96474671999999</v>
      </c>
    </row>
    <row r="202" spans="1:25" ht="15.75" x14ac:dyDescent="0.2">
      <c r="A202" s="35">
        <f t="shared" si="5"/>
        <v>45424</v>
      </c>
      <c r="B202" s="36">
        <f>SUMIFS(СВЦЭМ!$F$39:$F$782,СВЦЭМ!$A$39:$A$782,$A202,СВЦЭМ!$B$39:$B$782,B$190)+'СЕТ СН'!$F$12</f>
        <v>257.42723889000001</v>
      </c>
      <c r="C202" s="36">
        <f>SUMIFS(СВЦЭМ!$F$39:$F$782,СВЦЭМ!$A$39:$A$782,$A202,СВЦЭМ!$B$39:$B$782,C$190)+'СЕТ СН'!$F$12</f>
        <v>264.10518895000001</v>
      </c>
      <c r="D202" s="36">
        <f>SUMIFS(СВЦЭМ!$F$39:$F$782,СВЦЭМ!$A$39:$A$782,$A202,СВЦЭМ!$B$39:$B$782,D$190)+'СЕТ СН'!$F$12</f>
        <v>268.38881170000002</v>
      </c>
      <c r="E202" s="36">
        <f>SUMIFS(СВЦЭМ!$F$39:$F$782,СВЦЭМ!$A$39:$A$782,$A202,СВЦЭМ!$B$39:$B$782,E$190)+'СЕТ СН'!$F$12</f>
        <v>271.87824257</v>
      </c>
      <c r="F202" s="36">
        <f>SUMIFS(СВЦЭМ!$F$39:$F$782,СВЦЭМ!$A$39:$A$782,$A202,СВЦЭМ!$B$39:$B$782,F$190)+'СЕТ СН'!$F$12</f>
        <v>273.76574004999998</v>
      </c>
      <c r="G202" s="36">
        <f>SUMIFS(СВЦЭМ!$F$39:$F$782,СВЦЭМ!$A$39:$A$782,$A202,СВЦЭМ!$B$39:$B$782,G$190)+'СЕТ СН'!$F$12</f>
        <v>270.90539625999997</v>
      </c>
      <c r="H202" s="36">
        <f>SUMIFS(СВЦЭМ!$F$39:$F$782,СВЦЭМ!$A$39:$A$782,$A202,СВЦЭМ!$B$39:$B$782,H$190)+'СЕТ СН'!$F$12</f>
        <v>267.34616129</v>
      </c>
      <c r="I202" s="36">
        <f>SUMIFS(СВЦЭМ!$F$39:$F$782,СВЦЭМ!$A$39:$A$782,$A202,СВЦЭМ!$B$39:$B$782,I$190)+'СЕТ СН'!$F$12</f>
        <v>262.27494435</v>
      </c>
      <c r="J202" s="36">
        <f>SUMIFS(СВЦЭМ!$F$39:$F$782,СВЦЭМ!$A$39:$A$782,$A202,СВЦЭМ!$B$39:$B$782,J$190)+'СЕТ СН'!$F$12</f>
        <v>249.65690875000001</v>
      </c>
      <c r="K202" s="36">
        <f>SUMIFS(СВЦЭМ!$F$39:$F$782,СВЦЭМ!$A$39:$A$782,$A202,СВЦЭМ!$B$39:$B$782,K$190)+'СЕТ СН'!$F$12</f>
        <v>237.80700299</v>
      </c>
      <c r="L202" s="36">
        <f>SUMIFS(СВЦЭМ!$F$39:$F$782,СВЦЭМ!$A$39:$A$782,$A202,СВЦЭМ!$B$39:$B$782,L$190)+'СЕТ СН'!$F$12</f>
        <v>234.84668452</v>
      </c>
      <c r="M202" s="36">
        <f>SUMIFS(СВЦЭМ!$F$39:$F$782,СВЦЭМ!$A$39:$A$782,$A202,СВЦЭМ!$B$39:$B$782,M$190)+'СЕТ СН'!$F$12</f>
        <v>234.04228412000001</v>
      </c>
      <c r="N202" s="36">
        <f>SUMIFS(СВЦЭМ!$F$39:$F$782,СВЦЭМ!$A$39:$A$782,$A202,СВЦЭМ!$B$39:$B$782,N$190)+'СЕТ СН'!$F$12</f>
        <v>236.06758578</v>
      </c>
      <c r="O202" s="36">
        <f>SUMIFS(СВЦЭМ!$F$39:$F$782,СВЦЭМ!$A$39:$A$782,$A202,СВЦЭМ!$B$39:$B$782,O$190)+'СЕТ СН'!$F$12</f>
        <v>240.19361465</v>
      </c>
      <c r="P202" s="36">
        <f>SUMIFS(СВЦЭМ!$F$39:$F$782,СВЦЭМ!$A$39:$A$782,$A202,СВЦЭМ!$B$39:$B$782,P$190)+'СЕТ СН'!$F$12</f>
        <v>242.33874900000001</v>
      </c>
      <c r="Q202" s="36">
        <f>SUMIFS(СВЦЭМ!$F$39:$F$782,СВЦЭМ!$A$39:$A$782,$A202,СВЦЭМ!$B$39:$B$782,Q$190)+'СЕТ СН'!$F$12</f>
        <v>245.78425546</v>
      </c>
      <c r="R202" s="36">
        <f>SUMIFS(СВЦЭМ!$F$39:$F$782,СВЦЭМ!$A$39:$A$782,$A202,СВЦЭМ!$B$39:$B$782,R$190)+'СЕТ СН'!$F$12</f>
        <v>248.08989363000001</v>
      </c>
      <c r="S202" s="36">
        <f>SUMIFS(СВЦЭМ!$F$39:$F$782,СВЦЭМ!$A$39:$A$782,$A202,СВЦЭМ!$B$39:$B$782,S$190)+'СЕТ СН'!$F$12</f>
        <v>246.10884071000001</v>
      </c>
      <c r="T202" s="36">
        <f>SUMIFS(СВЦЭМ!$F$39:$F$782,СВЦЭМ!$A$39:$A$782,$A202,СВЦЭМ!$B$39:$B$782,T$190)+'СЕТ СН'!$F$12</f>
        <v>239.97150877999999</v>
      </c>
      <c r="U202" s="36">
        <f>SUMIFS(СВЦЭМ!$F$39:$F$782,СВЦЭМ!$A$39:$A$782,$A202,СВЦЭМ!$B$39:$B$782,U$190)+'СЕТ СН'!$F$12</f>
        <v>230.28221156000001</v>
      </c>
      <c r="V202" s="36">
        <f>SUMIFS(СВЦЭМ!$F$39:$F$782,СВЦЭМ!$A$39:$A$782,$A202,СВЦЭМ!$B$39:$B$782,V$190)+'СЕТ СН'!$F$12</f>
        <v>224.40203701999999</v>
      </c>
      <c r="W202" s="36">
        <f>SUMIFS(СВЦЭМ!$F$39:$F$782,СВЦЭМ!$A$39:$A$782,$A202,СВЦЭМ!$B$39:$B$782,W$190)+'СЕТ СН'!$F$12</f>
        <v>220.58329420000001</v>
      </c>
      <c r="X202" s="36">
        <f>SUMIFS(СВЦЭМ!$F$39:$F$782,СВЦЭМ!$A$39:$A$782,$A202,СВЦЭМ!$B$39:$B$782,X$190)+'СЕТ СН'!$F$12</f>
        <v>226.81919134</v>
      </c>
      <c r="Y202" s="36">
        <f>SUMIFS(СВЦЭМ!$F$39:$F$782,СВЦЭМ!$A$39:$A$782,$A202,СВЦЭМ!$B$39:$B$782,Y$190)+'СЕТ СН'!$F$12</f>
        <v>233.87075788000001</v>
      </c>
    </row>
    <row r="203" spans="1:25" ht="15.75" x14ac:dyDescent="0.2">
      <c r="A203" s="35">
        <f t="shared" si="5"/>
        <v>45425</v>
      </c>
      <c r="B203" s="36">
        <f>SUMIFS(СВЦЭМ!$F$39:$F$782,СВЦЭМ!$A$39:$A$782,$A203,СВЦЭМ!$B$39:$B$782,B$190)+'СЕТ СН'!$F$12</f>
        <v>241.7649941</v>
      </c>
      <c r="C203" s="36">
        <f>SUMIFS(СВЦЭМ!$F$39:$F$782,СВЦЭМ!$A$39:$A$782,$A203,СВЦЭМ!$B$39:$B$782,C$190)+'СЕТ СН'!$F$12</f>
        <v>252.96334730999999</v>
      </c>
      <c r="D203" s="36">
        <f>SUMIFS(СВЦЭМ!$F$39:$F$782,СВЦЭМ!$A$39:$A$782,$A203,СВЦЭМ!$B$39:$B$782,D$190)+'СЕТ СН'!$F$12</f>
        <v>260.84399073999998</v>
      </c>
      <c r="E203" s="36">
        <f>SUMIFS(СВЦЭМ!$F$39:$F$782,СВЦЭМ!$A$39:$A$782,$A203,СВЦЭМ!$B$39:$B$782,E$190)+'СЕТ СН'!$F$12</f>
        <v>270.61337827</v>
      </c>
      <c r="F203" s="36">
        <f>SUMIFS(СВЦЭМ!$F$39:$F$782,СВЦЭМ!$A$39:$A$782,$A203,СВЦЭМ!$B$39:$B$782,F$190)+'СЕТ СН'!$F$12</f>
        <v>272.15352953000001</v>
      </c>
      <c r="G203" s="36">
        <f>SUMIFS(СВЦЭМ!$F$39:$F$782,СВЦЭМ!$A$39:$A$782,$A203,СВЦЭМ!$B$39:$B$782,G$190)+'СЕТ СН'!$F$12</f>
        <v>268.31348111</v>
      </c>
      <c r="H203" s="36">
        <f>SUMIFS(СВЦЭМ!$F$39:$F$782,СВЦЭМ!$A$39:$A$782,$A203,СВЦЭМ!$B$39:$B$782,H$190)+'СЕТ СН'!$F$12</f>
        <v>260.86134546</v>
      </c>
      <c r="I203" s="36">
        <f>SUMIFS(СВЦЭМ!$F$39:$F$782,СВЦЭМ!$A$39:$A$782,$A203,СВЦЭМ!$B$39:$B$782,I$190)+'СЕТ СН'!$F$12</f>
        <v>247.02387948000001</v>
      </c>
      <c r="J203" s="36">
        <f>SUMIFS(СВЦЭМ!$F$39:$F$782,СВЦЭМ!$A$39:$A$782,$A203,СВЦЭМ!$B$39:$B$782,J$190)+'СЕТ СН'!$F$12</f>
        <v>242.47786065</v>
      </c>
      <c r="K203" s="36">
        <f>SUMIFS(СВЦЭМ!$F$39:$F$782,СВЦЭМ!$A$39:$A$782,$A203,СВЦЭМ!$B$39:$B$782,K$190)+'СЕТ СН'!$F$12</f>
        <v>239.40424476999999</v>
      </c>
      <c r="L203" s="36">
        <f>SUMIFS(СВЦЭМ!$F$39:$F$782,СВЦЭМ!$A$39:$A$782,$A203,СВЦЭМ!$B$39:$B$782,L$190)+'СЕТ СН'!$F$12</f>
        <v>234.96654341000001</v>
      </c>
      <c r="M203" s="36">
        <f>SUMIFS(СВЦЭМ!$F$39:$F$782,СВЦЭМ!$A$39:$A$782,$A203,СВЦЭМ!$B$39:$B$782,M$190)+'СЕТ СН'!$F$12</f>
        <v>237.51885446</v>
      </c>
      <c r="N203" s="36">
        <f>SUMIFS(СВЦЭМ!$F$39:$F$782,СВЦЭМ!$A$39:$A$782,$A203,СВЦЭМ!$B$39:$B$782,N$190)+'СЕТ СН'!$F$12</f>
        <v>241.56627227999999</v>
      </c>
      <c r="O203" s="36">
        <f>SUMIFS(СВЦЭМ!$F$39:$F$782,СВЦЭМ!$A$39:$A$782,$A203,СВЦЭМ!$B$39:$B$782,O$190)+'СЕТ СН'!$F$12</f>
        <v>242.44110140999999</v>
      </c>
      <c r="P203" s="36">
        <f>SUMIFS(СВЦЭМ!$F$39:$F$782,СВЦЭМ!$A$39:$A$782,$A203,СВЦЭМ!$B$39:$B$782,P$190)+'СЕТ СН'!$F$12</f>
        <v>243.1672293</v>
      </c>
      <c r="Q203" s="36">
        <f>SUMIFS(СВЦЭМ!$F$39:$F$782,СВЦЭМ!$A$39:$A$782,$A203,СВЦЭМ!$B$39:$B$782,Q$190)+'СЕТ СН'!$F$12</f>
        <v>247.26172356999999</v>
      </c>
      <c r="R203" s="36">
        <f>SUMIFS(СВЦЭМ!$F$39:$F$782,СВЦЭМ!$A$39:$A$782,$A203,СВЦЭМ!$B$39:$B$782,R$190)+'СЕТ СН'!$F$12</f>
        <v>249.22137248999999</v>
      </c>
      <c r="S203" s="36">
        <f>SUMIFS(СВЦЭМ!$F$39:$F$782,СВЦЭМ!$A$39:$A$782,$A203,СВЦЭМ!$B$39:$B$782,S$190)+'СЕТ СН'!$F$12</f>
        <v>247.89979220999999</v>
      </c>
      <c r="T203" s="36">
        <f>SUMIFS(СВЦЭМ!$F$39:$F$782,СВЦЭМ!$A$39:$A$782,$A203,СВЦЭМ!$B$39:$B$782,T$190)+'СЕТ СН'!$F$12</f>
        <v>242.79099124999999</v>
      </c>
      <c r="U203" s="36">
        <f>SUMIFS(СВЦЭМ!$F$39:$F$782,СВЦЭМ!$A$39:$A$782,$A203,СВЦЭМ!$B$39:$B$782,U$190)+'СЕТ СН'!$F$12</f>
        <v>241.61633549999999</v>
      </c>
      <c r="V203" s="36">
        <f>SUMIFS(СВЦЭМ!$F$39:$F$782,СВЦЭМ!$A$39:$A$782,$A203,СВЦЭМ!$B$39:$B$782,V$190)+'СЕТ СН'!$F$12</f>
        <v>236.24344013999999</v>
      </c>
      <c r="W203" s="36">
        <f>SUMIFS(СВЦЭМ!$F$39:$F$782,СВЦЭМ!$A$39:$A$782,$A203,СВЦЭМ!$B$39:$B$782,W$190)+'СЕТ СН'!$F$12</f>
        <v>233.02898646</v>
      </c>
      <c r="X203" s="36">
        <f>SUMIFS(СВЦЭМ!$F$39:$F$782,СВЦЭМ!$A$39:$A$782,$A203,СВЦЭМ!$B$39:$B$782,X$190)+'СЕТ СН'!$F$12</f>
        <v>238.67454832000001</v>
      </c>
      <c r="Y203" s="36">
        <f>SUMIFS(СВЦЭМ!$F$39:$F$782,СВЦЭМ!$A$39:$A$782,$A203,СВЦЭМ!$B$39:$B$782,Y$190)+'СЕТ СН'!$F$12</f>
        <v>242.88546259</v>
      </c>
    </row>
    <row r="204" spans="1:25" ht="15.75" x14ac:dyDescent="0.2">
      <c r="A204" s="35">
        <f t="shared" si="5"/>
        <v>45426</v>
      </c>
      <c r="B204" s="36">
        <f>SUMIFS(СВЦЭМ!$F$39:$F$782,СВЦЭМ!$A$39:$A$782,$A204,СВЦЭМ!$B$39:$B$782,B$190)+'СЕТ СН'!$F$12</f>
        <v>257.66620797000002</v>
      </c>
      <c r="C204" s="36">
        <f>SUMIFS(СВЦЭМ!$F$39:$F$782,СВЦЭМ!$A$39:$A$782,$A204,СВЦЭМ!$B$39:$B$782,C$190)+'СЕТ СН'!$F$12</f>
        <v>265.4912357</v>
      </c>
      <c r="D204" s="36">
        <f>SUMIFS(СВЦЭМ!$F$39:$F$782,СВЦЭМ!$A$39:$A$782,$A204,СВЦЭМ!$B$39:$B$782,D$190)+'СЕТ СН'!$F$12</f>
        <v>265.94230291000002</v>
      </c>
      <c r="E204" s="36">
        <f>SUMIFS(СВЦЭМ!$F$39:$F$782,СВЦЭМ!$A$39:$A$782,$A204,СВЦЭМ!$B$39:$B$782,E$190)+'СЕТ СН'!$F$12</f>
        <v>273.36858892999999</v>
      </c>
      <c r="F204" s="36">
        <f>SUMIFS(СВЦЭМ!$F$39:$F$782,СВЦЭМ!$A$39:$A$782,$A204,СВЦЭМ!$B$39:$B$782,F$190)+'СЕТ СН'!$F$12</f>
        <v>273.96633858000001</v>
      </c>
      <c r="G204" s="36">
        <f>SUMIFS(СВЦЭМ!$F$39:$F$782,СВЦЭМ!$A$39:$A$782,$A204,СВЦЭМ!$B$39:$B$782,G$190)+'СЕТ СН'!$F$12</f>
        <v>269.08545083000001</v>
      </c>
      <c r="H204" s="36">
        <f>SUMIFS(СВЦЭМ!$F$39:$F$782,СВЦЭМ!$A$39:$A$782,$A204,СВЦЭМ!$B$39:$B$782,H$190)+'СЕТ СН'!$F$12</f>
        <v>263.04404521999999</v>
      </c>
      <c r="I204" s="36">
        <f>SUMIFS(СВЦЭМ!$F$39:$F$782,СВЦЭМ!$A$39:$A$782,$A204,СВЦЭМ!$B$39:$B$782,I$190)+'СЕТ СН'!$F$12</f>
        <v>253.24399101</v>
      </c>
      <c r="J204" s="36">
        <f>SUMIFS(СВЦЭМ!$F$39:$F$782,СВЦЭМ!$A$39:$A$782,$A204,СВЦЭМ!$B$39:$B$782,J$190)+'СЕТ СН'!$F$12</f>
        <v>242.7960339</v>
      </c>
      <c r="K204" s="36">
        <f>SUMIFS(СВЦЭМ!$F$39:$F$782,СВЦЭМ!$A$39:$A$782,$A204,СВЦЭМ!$B$39:$B$782,K$190)+'СЕТ СН'!$F$12</f>
        <v>241.13935925000001</v>
      </c>
      <c r="L204" s="36">
        <f>SUMIFS(СВЦЭМ!$F$39:$F$782,СВЦЭМ!$A$39:$A$782,$A204,СВЦЭМ!$B$39:$B$782,L$190)+'СЕТ СН'!$F$12</f>
        <v>240.54075227999999</v>
      </c>
      <c r="M204" s="36">
        <f>SUMIFS(СВЦЭМ!$F$39:$F$782,СВЦЭМ!$A$39:$A$782,$A204,СВЦЭМ!$B$39:$B$782,M$190)+'СЕТ СН'!$F$12</f>
        <v>241.91026360999999</v>
      </c>
      <c r="N204" s="36">
        <f>SUMIFS(СВЦЭМ!$F$39:$F$782,СВЦЭМ!$A$39:$A$782,$A204,СВЦЭМ!$B$39:$B$782,N$190)+'СЕТ СН'!$F$12</f>
        <v>243.02618125000001</v>
      </c>
      <c r="O204" s="36">
        <f>SUMIFS(СВЦЭМ!$F$39:$F$782,СВЦЭМ!$A$39:$A$782,$A204,СВЦЭМ!$B$39:$B$782,O$190)+'СЕТ СН'!$F$12</f>
        <v>244.09377513999999</v>
      </c>
      <c r="P204" s="36">
        <f>SUMIFS(СВЦЭМ!$F$39:$F$782,СВЦЭМ!$A$39:$A$782,$A204,СВЦЭМ!$B$39:$B$782,P$190)+'СЕТ СН'!$F$12</f>
        <v>244.21492946999999</v>
      </c>
      <c r="Q204" s="36">
        <f>SUMIFS(СВЦЭМ!$F$39:$F$782,СВЦЭМ!$A$39:$A$782,$A204,СВЦЭМ!$B$39:$B$782,Q$190)+'СЕТ СН'!$F$12</f>
        <v>247.93165753</v>
      </c>
      <c r="R204" s="36">
        <f>SUMIFS(СВЦЭМ!$F$39:$F$782,СВЦЭМ!$A$39:$A$782,$A204,СВЦЭМ!$B$39:$B$782,R$190)+'СЕТ СН'!$F$12</f>
        <v>250.48446791000001</v>
      </c>
      <c r="S204" s="36">
        <f>SUMIFS(СВЦЭМ!$F$39:$F$782,СВЦЭМ!$A$39:$A$782,$A204,СВЦЭМ!$B$39:$B$782,S$190)+'СЕТ СН'!$F$12</f>
        <v>247.68665521</v>
      </c>
      <c r="T204" s="36">
        <f>SUMIFS(СВЦЭМ!$F$39:$F$782,СВЦЭМ!$A$39:$A$782,$A204,СВЦЭМ!$B$39:$B$782,T$190)+'СЕТ СН'!$F$12</f>
        <v>242.57491519000001</v>
      </c>
      <c r="U204" s="36">
        <f>SUMIFS(СВЦЭМ!$F$39:$F$782,СВЦЭМ!$A$39:$A$782,$A204,СВЦЭМ!$B$39:$B$782,U$190)+'СЕТ СН'!$F$12</f>
        <v>241.02903552999999</v>
      </c>
      <c r="V204" s="36">
        <f>SUMIFS(СВЦЭМ!$F$39:$F$782,СВЦЭМ!$A$39:$A$782,$A204,СВЦЭМ!$B$39:$B$782,V$190)+'СЕТ СН'!$F$12</f>
        <v>237.25338149000001</v>
      </c>
      <c r="W204" s="36">
        <f>SUMIFS(СВЦЭМ!$F$39:$F$782,СВЦЭМ!$A$39:$A$782,$A204,СВЦЭМ!$B$39:$B$782,W$190)+'СЕТ СН'!$F$12</f>
        <v>233.62160782999999</v>
      </c>
      <c r="X204" s="36">
        <f>SUMIFS(СВЦЭМ!$F$39:$F$782,СВЦЭМ!$A$39:$A$782,$A204,СВЦЭМ!$B$39:$B$782,X$190)+'СЕТ СН'!$F$12</f>
        <v>238.98229332</v>
      </c>
      <c r="Y204" s="36">
        <f>SUMIFS(СВЦЭМ!$F$39:$F$782,СВЦЭМ!$A$39:$A$782,$A204,СВЦЭМ!$B$39:$B$782,Y$190)+'СЕТ СН'!$F$12</f>
        <v>247.68711045000001</v>
      </c>
    </row>
    <row r="205" spans="1:25" ht="15.75" x14ac:dyDescent="0.2">
      <c r="A205" s="35">
        <f t="shared" si="5"/>
        <v>45427</v>
      </c>
      <c r="B205" s="36">
        <f>SUMIFS(СВЦЭМ!$F$39:$F$782,СВЦЭМ!$A$39:$A$782,$A205,СВЦЭМ!$B$39:$B$782,B$190)+'СЕТ СН'!$F$12</f>
        <v>255.02700866000001</v>
      </c>
      <c r="C205" s="36">
        <f>SUMIFS(СВЦЭМ!$F$39:$F$782,СВЦЭМ!$A$39:$A$782,$A205,СВЦЭМ!$B$39:$B$782,C$190)+'СЕТ СН'!$F$12</f>
        <v>265.96824742000001</v>
      </c>
      <c r="D205" s="36">
        <f>SUMIFS(СВЦЭМ!$F$39:$F$782,СВЦЭМ!$A$39:$A$782,$A205,СВЦЭМ!$B$39:$B$782,D$190)+'СЕТ СН'!$F$12</f>
        <v>267.86754755999999</v>
      </c>
      <c r="E205" s="36">
        <f>SUMIFS(СВЦЭМ!$F$39:$F$782,СВЦЭМ!$A$39:$A$782,$A205,СВЦЭМ!$B$39:$B$782,E$190)+'СЕТ СН'!$F$12</f>
        <v>275.84385415999998</v>
      </c>
      <c r="F205" s="36">
        <f>SUMIFS(СВЦЭМ!$F$39:$F$782,СВЦЭМ!$A$39:$A$782,$A205,СВЦЭМ!$B$39:$B$782,F$190)+'СЕТ СН'!$F$12</f>
        <v>277.01360437</v>
      </c>
      <c r="G205" s="36">
        <f>SUMIFS(СВЦЭМ!$F$39:$F$782,СВЦЭМ!$A$39:$A$782,$A205,СВЦЭМ!$B$39:$B$782,G$190)+'СЕТ СН'!$F$12</f>
        <v>271.10968106000001</v>
      </c>
      <c r="H205" s="36">
        <f>SUMIFS(СВЦЭМ!$F$39:$F$782,СВЦЭМ!$A$39:$A$782,$A205,СВЦЭМ!$B$39:$B$782,H$190)+'СЕТ СН'!$F$12</f>
        <v>262.95437565999998</v>
      </c>
      <c r="I205" s="36">
        <f>SUMIFS(СВЦЭМ!$F$39:$F$782,СВЦЭМ!$A$39:$A$782,$A205,СВЦЭМ!$B$39:$B$782,I$190)+'СЕТ СН'!$F$12</f>
        <v>252.03144938</v>
      </c>
      <c r="J205" s="36">
        <f>SUMIFS(СВЦЭМ!$F$39:$F$782,СВЦЭМ!$A$39:$A$782,$A205,СВЦЭМ!$B$39:$B$782,J$190)+'СЕТ СН'!$F$12</f>
        <v>245.99090175000001</v>
      </c>
      <c r="K205" s="36">
        <f>SUMIFS(СВЦЭМ!$F$39:$F$782,СВЦЭМ!$A$39:$A$782,$A205,СВЦЭМ!$B$39:$B$782,K$190)+'СЕТ СН'!$F$12</f>
        <v>241.40612139000001</v>
      </c>
      <c r="L205" s="36">
        <f>SUMIFS(СВЦЭМ!$F$39:$F$782,СВЦЭМ!$A$39:$A$782,$A205,СВЦЭМ!$B$39:$B$782,L$190)+'СЕТ СН'!$F$12</f>
        <v>236.66105331</v>
      </c>
      <c r="M205" s="36">
        <f>SUMIFS(СВЦЭМ!$F$39:$F$782,СВЦЭМ!$A$39:$A$782,$A205,СВЦЭМ!$B$39:$B$782,M$190)+'СЕТ СН'!$F$12</f>
        <v>241.04003961000001</v>
      </c>
      <c r="N205" s="36">
        <f>SUMIFS(СВЦЭМ!$F$39:$F$782,СВЦЭМ!$A$39:$A$782,$A205,СВЦЭМ!$B$39:$B$782,N$190)+'СЕТ СН'!$F$12</f>
        <v>243.04451186</v>
      </c>
      <c r="O205" s="36">
        <f>SUMIFS(СВЦЭМ!$F$39:$F$782,СВЦЭМ!$A$39:$A$782,$A205,СВЦЭМ!$B$39:$B$782,O$190)+'СЕТ СН'!$F$12</f>
        <v>245.17295554</v>
      </c>
      <c r="P205" s="36">
        <f>SUMIFS(СВЦЭМ!$F$39:$F$782,СВЦЭМ!$A$39:$A$782,$A205,СВЦЭМ!$B$39:$B$782,P$190)+'СЕТ СН'!$F$12</f>
        <v>246.94572674</v>
      </c>
      <c r="Q205" s="36">
        <f>SUMIFS(СВЦЭМ!$F$39:$F$782,СВЦЭМ!$A$39:$A$782,$A205,СВЦЭМ!$B$39:$B$782,Q$190)+'СЕТ СН'!$F$12</f>
        <v>251.56318569999999</v>
      </c>
      <c r="R205" s="36">
        <f>SUMIFS(СВЦЭМ!$F$39:$F$782,СВЦЭМ!$A$39:$A$782,$A205,СВЦЭМ!$B$39:$B$782,R$190)+'СЕТ СН'!$F$12</f>
        <v>252.63830379999999</v>
      </c>
      <c r="S205" s="36">
        <f>SUMIFS(СВЦЭМ!$F$39:$F$782,СВЦЭМ!$A$39:$A$782,$A205,СВЦЭМ!$B$39:$B$782,S$190)+'СЕТ СН'!$F$12</f>
        <v>249.31316061999999</v>
      </c>
      <c r="T205" s="36">
        <f>SUMIFS(СВЦЭМ!$F$39:$F$782,СВЦЭМ!$A$39:$A$782,$A205,СВЦЭМ!$B$39:$B$782,T$190)+'СЕТ СН'!$F$12</f>
        <v>244.82473691000001</v>
      </c>
      <c r="U205" s="36">
        <f>SUMIFS(СВЦЭМ!$F$39:$F$782,СВЦЭМ!$A$39:$A$782,$A205,СВЦЭМ!$B$39:$B$782,U$190)+'СЕТ СН'!$F$12</f>
        <v>242.91953894</v>
      </c>
      <c r="V205" s="36">
        <f>SUMIFS(СВЦЭМ!$F$39:$F$782,СВЦЭМ!$A$39:$A$782,$A205,СВЦЭМ!$B$39:$B$782,V$190)+'СЕТ СН'!$F$12</f>
        <v>236.90849607000001</v>
      </c>
      <c r="W205" s="36">
        <f>SUMIFS(СВЦЭМ!$F$39:$F$782,СВЦЭМ!$A$39:$A$782,$A205,СВЦЭМ!$B$39:$B$782,W$190)+'СЕТ СН'!$F$12</f>
        <v>230.24617846999999</v>
      </c>
      <c r="X205" s="36">
        <f>SUMIFS(СВЦЭМ!$F$39:$F$782,СВЦЭМ!$A$39:$A$782,$A205,СВЦЭМ!$B$39:$B$782,X$190)+'СЕТ СН'!$F$12</f>
        <v>235.96372086</v>
      </c>
      <c r="Y205" s="36">
        <f>SUMIFS(СВЦЭМ!$F$39:$F$782,СВЦЭМ!$A$39:$A$782,$A205,СВЦЭМ!$B$39:$B$782,Y$190)+'СЕТ СН'!$F$12</f>
        <v>243.76518587000001</v>
      </c>
    </row>
    <row r="206" spans="1:25" ht="15.75" x14ac:dyDescent="0.2">
      <c r="A206" s="35">
        <f t="shared" si="5"/>
        <v>45428</v>
      </c>
      <c r="B206" s="36">
        <f>SUMIFS(СВЦЭМ!$F$39:$F$782,СВЦЭМ!$A$39:$A$782,$A206,СВЦЭМ!$B$39:$B$782,B$190)+'СЕТ СН'!$F$12</f>
        <v>255.57801828999999</v>
      </c>
      <c r="C206" s="36">
        <f>SUMIFS(СВЦЭМ!$F$39:$F$782,СВЦЭМ!$A$39:$A$782,$A206,СВЦЭМ!$B$39:$B$782,C$190)+'СЕТ СН'!$F$12</f>
        <v>269.60008644999999</v>
      </c>
      <c r="D206" s="36">
        <f>SUMIFS(СВЦЭМ!$F$39:$F$782,СВЦЭМ!$A$39:$A$782,$A206,СВЦЭМ!$B$39:$B$782,D$190)+'СЕТ СН'!$F$12</f>
        <v>270.36456190000001</v>
      </c>
      <c r="E206" s="36">
        <f>SUMIFS(СВЦЭМ!$F$39:$F$782,СВЦЭМ!$A$39:$A$782,$A206,СВЦЭМ!$B$39:$B$782,E$190)+'СЕТ СН'!$F$12</f>
        <v>278.53224233999998</v>
      </c>
      <c r="F206" s="36">
        <f>SUMIFS(СВЦЭМ!$F$39:$F$782,СВЦЭМ!$A$39:$A$782,$A206,СВЦЭМ!$B$39:$B$782,F$190)+'СЕТ СН'!$F$12</f>
        <v>276.09558929999997</v>
      </c>
      <c r="G206" s="36">
        <f>SUMIFS(СВЦЭМ!$F$39:$F$782,СВЦЭМ!$A$39:$A$782,$A206,СВЦЭМ!$B$39:$B$782,G$190)+'СЕТ СН'!$F$12</f>
        <v>270.99328650000001</v>
      </c>
      <c r="H206" s="36">
        <f>SUMIFS(СВЦЭМ!$F$39:$F$782,СВЦЭМ!$A$39:$A$782,$A206,СВЦЭМ!$B$39:$B$782,H$190)+'СЕТ СН'!$F$12</f>
        <v>259.33384477999999</v>
      </c>
      <c r="I206" s="36">
        <f>SUMIFS(СВЦЭМ!$F$39:$F$782,СВЦЭМ!$A$39:$A$782,$A206,СВЦЭМ!$B$39:$B$782,I$190)+'СЕТ СН'!$F$12</f>
        <v>245.52391881</v>
      </c>
      <c r="J206" s="36">
        <f>SUMIFS(СВЦЭМ!$F$39:$F$782,СВЦЭМ!$A$39:$A$782,$A206,СВЦЭМ!$B$39:$B$782,J$190)+'СЕТ СН'!$F$12</f>
        <v>238.21856647999999</v>
      </c>
      <c r="K206" s="36">
        <f>SUMIFS(СВЦЭМ!$F$39:$F$782,СВЦЭМ!$A$39:$A$782,$A206,СВЦЭМ!$B$39:$B$782,K$190)+'СЕТ СН'!$F$12</f>
        <v>235.1068583</v>
      </c>
      <c r="L206" s="36">
        <f>SUMIFS(СВЦЭМ!$F$39:$F$782,СВЦЭМ!$A$39:$A$782,$A206,СВЦЭМ!$B$39:$B$782,L$190)+'СЕТ СН'!$F$12</f>
        <v>231.38358613</v>
      </c>
      <c r="M206" s="36">
        <f>SUMIFS(СВЦЭМ!$F$39:$F$782,СВЦЭМ!$A$39:$A$782,$A206,СВЦЭМ!$B$39:$B$782,M$190)+'СЕТ СН'!$F$12</f>
        <v>233.90441996000001</v>
      </c>
      <c r="N206" s="36">
        <f>SUMIFS(СВЦЭМ!$F$39:$F$782,СВЦЭМ!$A$39:$A$782,$A206,СВЦЭМ!$B$39:$B$782,N$190)+'СЕТ СН'!$F$12</f>
        <v>237.33695084999999</v>
      </c>
      <c r="O206" s="36">
        <f>SUMIFS(СВЦЭМ!$F$39:$F$782,СВЦЭМ!$A$39:$A$782,$A206,СВЦЭМ!$B$39:$B$782,O$190)+'СЕТ СН'!$F$12</f>
        <v>238.03167195</v>
      </c>
      <c r="P206" s="36">
        <f>SUMIFS(СВЦЭМ!$F$39:$F$782,СВЦЭМ!$A$39:$A$782,$A206,СВЦЭМ!$B$39:$B$782,P$190)+'СЕТ СН'!$F$12</f>
        <v>239.68390826999999</v>
      </c>
      <c r="Q206" s="36">
        <f>SUMIFS(СВЦЭМ!$F$39:$F$782,СВЦЭМ!$A$39:$A$782,$A206,СВЦЭМ!$B$39:$B$782,Q$190)+'СЕТ СН'!$F$12</f>
        <v>242.85762356999999</v>
      </c>
      <c r="R206" s="36">
        <f>SUMIFS(СВЦЭМ!$F$39:$F$782,СВЦЭМ!$A$39:$A$782,$A206,СВЦЭМ!$B$39:$B$782,R$190)+'СЕТ СН'!$F$12</f>
        <v>242.30475254999999</v>
      </c>
      <c r="S206" s="36">
        <f>SUMIFS(СВЦЭМ!$F$39:$F$782,СВЦЭМ!$A$39:$A$782,$A206,СВЦЭМ!$B$39:$B$782,S$190)+'СЕТ СН'!$F$12</f>
        <v>241.14712965999999</v>
      </c>
      <c r="T206" s="36">
        <f>SUMIFS(СВЦЭМ!$F$39:$F$782,СВЦЭМ!$A$39:$A$782,$A206,СВЦЭМ!$B$39:$B$782,T$190)+'СЕТ СН'!$F$12</f>
        <v>239.11940473999999</v>
      </c>
      <c r="U206" s="36">
        <f>SUMIFS(СВЦЭМ!$F$39:$F$782,СВЦЭМ!$A$39:$A$782,$A206,СВЦЭМ!$B$39:$B$782,U$190)+'СЕТ СН'!$F$12</f>
        <v>237.02109009</v>
      </c>
      <c r="V206" s="36">
        <f>SUMIFS(СВЦЭМ!$F$39:$F$782,СВЦЭМ!$A$39:$A$782,$A206,СВЦЭМ!$B$39:$B$782,V$190)+'СЕТ СН'!$F$12</f>
        <v>234.45789918</v>
      </c>
      <c r="W206" s="36">
        <f>SUMIFS(СВЦЭМ!$F$39:$F$782,СВЦЭМ!$A$39:$A$782,$A206,СВЦЭМ!$B$39:$B$782,W$190)+'СЕТ СН'!$F$12</f>
        <v>230.05182160999999</v>
      </c>
      <c r="X206" s="36">
        <f>SUMIFS(СВЦЭМ!$F$39:$F$782,СВЦЭМ!$A$39:$A$782,$A206,СВЦЭМ!$B$39:$B$782,X$190)+'СЕТ СН'!$F$12</f>
        <v>235.59805488999999</v>
      </c>
      <c r="Y206" s="36">
        <f>SUMIFS(СВЦЭМ!$F$39:$F$782,СВЦЭМ!$A$39:$A$782,$A206,СВЦЭМ!$B$39:$B$782,Y$190)+'СЕТ СН'!$F$12</f>
        <v>244.21953762999999</v>
      </c>
    </row>
    <row r="207" spans="1:25" ht="15.75" x14ac:dyDescent="0.2">
      <c r="A207" s="35">
        <f t="shared" si="5"/>
        <v>45429</v>
      </c>
      <c r="B207" s="36">
        <f>SUMIFS(СВЦЭМ!$F$39:$F$782,СВЦЭМ!$A$39:$A$782,$A207,СВЦЭМ!$B$39:$B$782,B$190)+'СЕТ СН'!$F$12</f>
        <v>241.91442316999999</v>
      </c>
      <c r="C207" s="36">
        <f>SUMIFS(СВЦЭМ!$F$39:$F$782,СВЦЭМ!$A$39:$A$782,$A207,СВЦЭМ!$B$39:$B$782,C$190)+'СЕТ СН'!$F$12</f>
        <v>245.87791014000001</v>
      </c>
      <c r="D207" s="36">
        <f>SUMIFS(СВЦЭМ!$F$39:$F$782,СВЦЭМ!$A$39:$A$782,$A207,СВЦЭМ!$B$39:$B$782,D$190)+'СЕТ СН'!$F$12</f>
        <v>246.79129259999999</v>
      </c>
      <c r="E207" s="36">
        <f>SUMIFS(СВЦЭМ!$F$39:$F$782,СВЦЭМ!$A$39:$A$782,$A207,СВЦЭМ!$B$39:$B$782,E$190)+'СЕТ СН'!$F$12</f>
        <v>258.73908038000002</v>
      </c>
      <c r="F207" s="36">
        <f>SUMIFS(СВЦЭМ!$F$39:$F$782,СВЦЭМ!$A$39:$A$782,$A207,СВЦЭМ!$B$39:$B$782,F$190)+'СЕТ СН'!$F$12</f>
        <v>261.71204992999998</v>
      </c>
      <c r="G207" s="36">
        <f>SUMIFS(СВЦЭМ!$F$39:$F$782,СВЦЭМ!$A$39:$A$782,$A207,СВЦЭМ!$B$39:$B$782,G$190)+'СЕТ СН'!$F$12</f>
        <v>256.97014901</v>
      </c>
      <c r="H207" s="36">
        <f>SUMIFS(СВЦЭМ!$F$39:$F$782,СВЦЭМ!$A$39:$A$782,$A207,СВЦЭМ!$B$39:$B$782,H$190)+'СЕТ СН'!$F$12</f>
        <v>254.01996076</v>
      </c>
      <c r="I207" s="36">
        <f>SUMIFS(СВЦЭМ!$F$39:$F$782,СВЦЭМ!$A$39:$A$782,$A207,СВЦЭМ!$B$39:$B$782,I$190)+'СЕТ СН'!$F$12</f>
        <v>255.82421518000001</v>
      </c>
      <c r="J207" s="36">
        <f>SUMIFS(СВЦЭМ!$F$39:$F$782,СВЦЭМ!$A$39:$A$782,$A207,СВЦЭМ!$B$39:$B$782,J$190)+'СЕТ СН'!$F$12</f>
        <v>247.12940943000001</v>
      </c>
      <c r="K207" s="36">
        <f>SUMIFS(СВЦЭМ!$F$39:$F$782,СВЦЭМ!$A$39:$A$782,$A207,СВЦЭМ!$B$39:$B$782,K$190)+'СЕТ СН'!$F$12</f>
        <v>245.28006614</v>
      </c>
      <c r="L207" s="36">
        <f>SUMIFS(СВЦЭМ!$F$39:$F$782,СВЦЭМ!$A$39:$A$782,$A207,СВЦЭМ!$B$39:$B$782,L$190)+'СЕТ СН'!$F$12</f>
        <v>242.93620973</v>
      </c>
      <c r="M207" s="36">
        <f>SUMIFS(СВЦЭМ!$F$39:$F$782,СВЦЭМ!$A$39:$A$782,$A207,СВЦЭМ!$B$39:$B$782,M$190)+'СЕТ СН'!$F$12</f>
        <v>247.98100804000001</v>
      </c>
      <c r="N207" s="36">
        <f>SUMIFS(СВЦЭМ!$F$39:$F$782,СВЦЭМ!$A$39:$A$782,$A207,СВЦЭМ!$B$39:$B$782,N$190)+'СЕТ СН'!$F$12</f>
        <v>248.67361679000001</v>
      </c>
      <c r="O207" s="36">
        <f>SUMIFS(СВЦЭМ!$F$39:$F$782,СВЦЭМ!$A$39:$A$782,$A207,СВЦЭМ!$B$39:$B$782,O$190)+'СЕТ СН'!$F$12</f>
        <v>250.93459636</v>
      </c>
      <c r="P207" s="36">
        <f>SUMIFS(СВЦЭМ!$F$39:$F$782,СВЦЭМ!$A$39:$A$782,$A207,СВЦЭМ!$B$39:$B$782,P$190)+'СЕТ СН'!$F$12</f>
        <v>251.79793802</v>
      </c>
      <c r="Q207" s="36">
        <f>SUMIFS(СВЦЭМ!$F$39:$F$782,СВЦЭМ!$A$39:$A$782,$A207,СВЦЭМ!$B$39:$B$782,Q$190)+'СЕТ СН'!$F$12</f>
        <v>257.05434875999998</v>
      </c>
      <c r="R207" s="36">
        <f>SUMIFS(СВЦЭМ!$F$39:$F$782,СВЦЭМ!$A$39:$A$782,$A207,СВЦЭМ!$B$39:$B$782,R$190)+'СЕТ СН'!$F$12</f>
        <v>258.43542874000002</v>
      </c>
      <c r="S207" s="36">
        <f>SUMIFS(СВЦЭМ!$F$39:$F$782,СВЦЭМ!$A$39:$A$782,$A207,СВЦЭМ!$B$39:$B$782,S$190)+'СЕТ СН'!$F$12</f>
        <v>255.85689126</v>
      </c>
      <c r="T207" s="36">
        <f>SUMIFS(СВЦЭМ!$F$39:$F$782,СВЦЭМ!$A$39:$A$782,$A207,СВЦЭМ!$B$39:$B$782,T$190)+'СЕТ СН'!$F$12</f>
        <v>249.07286089999999</v>
      </c>
      <c r="U207" s="36">
        <f>SUMIFS(СВЦЭМ!$F$39:$F$782,СВЦЭМ!$A$39:$A$782,$A207,СВЦЭМ!$B$39:$B$782,U$190)+'СЕТ СН'!$F$12</f>
        <v>247.99411125</v>
      </c>
      <c r="V207" s="36">
        <f>SUMIFS(СВЦЭМ!$F$39:$F$782,СВЦЭМ!$A$39:$A$782,$A207,СВЦЭМ!$B$39:$B$782,V$190)+'СЕТ СН'!$F$12</f>
        <v>245.57897579999999</v>
      </c>
      <c r="W207" s="36">
        <f>SUMIFS(СВЦЭМ!$F$39:$F$782,СВЦЭМ!$A$39:$A$782,$A207,СВЦЭМ!$B$39:$B$782,W$190)+'СЕТ СН'!$F$12</f>
        <v>240.55204537</v>
      </c>
      <c r="X207" s="36">
        <f>SUMIFS(СВЦЭМ!$F$39:$F$782,СВЦЭМ!$A$39:$A$782,$A207,СВЦЭМ!$B$39:$B$782,X$190)+'СЕТ СН'!$F$12</f>
        <v>246.19458244</v>
      </c>
      <c r="Y207" s="36">
        <f>SUMIFS(СВЦЭМ!$F$39:$F$782,СВЦЭМ!$A$39:$A$782,$A207,СВЦЭМ!$B$39:$B$782,Y$190)+'СЕТ СН'!$F$12</f>
        <v>255.73985492</v>
      </c>
    </row>
    <row r="208" spans="1:25" ht="15.75" x14ac:dyDescent="0.2">
      <c r="A208" s="35">
        <f t="shared" si="5"/>
        <v>45430</v>
      </c>
      <c r="B208" s="36">
        <f>SUMIFS(СВЦЭМ!$F$39:$F$782,СВЦЭМ!$A$39:$A$782,$A208,СВЦЭМ!$B$39:$B$782,B$190)+'СЕТ СН'!$F$12</f>
        <v>248.55060214</v>
      </c>
      <c r="C208" s="36">
        <f>SUMIFS(СВЦЭМ!$F$39:$F$782,СВЦЭМ!$A$39:$A$782,$A208,СВЦЭМ!$B$39:$B$782,C$190)+'СЕТ СН'!$F$12</f>
        <v>260.21052652999998</v>
      </c>
      <c r="D208" s="36">
        <f>SUMIFS(СВЦЭМ!$F$39:$F$782,СВЦЭМ!$A$39:$A$782,$A208,СВЦЭМ!$B$39:$B$782,D$190)+'СЕТ СН'!$F$12</f>
        <v>259.42863963000002</v>
      </c>
      <c r="E208" s="36">
        <f>SUMIFS(СВЦЭМ!$F$39:$F$782,СВЦЭМ!$A$39:$A$782,$A208,СВЦЭМ!$B$39:$B$782,E$190)+'СЕТ СН'!$F$12</f>
        <v>262.40029721000002</v>
      </c>
      <c r="F208" s="36">
        <f>SUMIFS(СВЦЭМ!$F$39:$F$782,СВЦЭМ!$A$39:$A$782,$A208,СВЦЭМ!$B$39:$B$782,F$190)+'СЕТ СН'!$F$12</f>
        <v>263.02117375</v>
      </c>
      <c r="G208" s="36">
        <f>SUMIFS(СВЦЭМ!$F$39:$F$782,СВЦЭМ!$A$39:$A$782,$A208,СВЦЭМ!$B$39:$B$782,G$190)+'СЕТ СН'!$F$12</f>
        <v>263.71768094999999</v>
      </c>
      <c r="H208" s="36">
        <f>SUMIFS(СВЦЭМ!$F$39:$F$782,СВЦЭМ!$A$39:$A$782,$A208,СВЦЭМ!$B$39:$B$782,H$190)+'СЕТ СН'!$F$12</f>
        <v>260.27695641999998</v>
      </c>
      <c r="I208" s="36">
        <f>SUMIFS(СВЦЭМ!$F$39:$F$782,СВЦЭМ!$A$39:$A$782,$A208,СВЦЭМ!$B$39:$B$782,I$190)+'СЕТ СН'!$F$12</f>
        <v>255.70395703</v>
      </c>
      <c r="J208" s="36">
        <f>SUMIFS(СВЦЭМ!$F$39:$F$782,СВЦЭМ!$A$39:$A$782,$A208,СВЦЭМ!$B$39:$B$782,J$190)+'СЕТ СН'!$F$12</f>
        <v>248.54796554000001</v>
      </c>
      <c r="K208" s="36">
        <f>SUMIFS(СВЦЭМ!$F$39:$F$782,СВЦЭМ!$A$39:$A$782,$A208,СВЦЭМ!$B$39:$B$782,K$190)+'СЕТ СН'!$F$12</f>
        <v>245.04264552999999</v>
      </c>
      <c r="L208" s="36">
        <f>SUMIFS(СВЦЭМ!$F$39:$F$782,СВЦЭМ!$A$39:$A$782,$A208,СВЦЭМ!$B$39:$B$782,L$190)+'СЕТ СН'!$F$12</f>
        <v>244.70204484999999</v>
      </c>
      <c r="M208" s="36">
        <f>SUMIFS(СВЦЭМ!$F$39:$F$782,СВЦЭМ!$A$39:$A$782,$A208,СВЦЭМ!$B$39:$B$782,M$190)+'СЕТ СН'!$F$12</f>
        <v>248.72586878000001</v>
      </c>
      <c r="N208" s="36">
        <f>SUMIFS(СВЦЭМ!$F$39:$F$782,СВЦЭМ!$A$39:$A$782,$A208,СВЦЭМ!$B$39:$B$782,N$190)+'СЕТ СН'!$F$12</f>
        <v>249.42627475</v>
      </c>
      <c r="O208" s="36">
        <f>SUMIFS(СВЦЭМ!$F$39:$F$782,СВЦЭМ!$A$39:$A$782,$A208,СВЦЭМ!$B$39:$B$782,O$190)+'СЕТ СН'!$F$12</f>
        <v>250.49629704</v>
      </c>
      <c r="P208" s="36">
        <f>SUMIFS(СВЦЭМ!$F$39:$F$782,СВЦЭМ!$A$39:$A$782,$A208,СВЦЭМ!$B$39:$B$782,P$190)+'СЕТ СН'!$F$12</f>
        <v>253.73775180000001</v>
      </c>
      <c r="Q208" s="36">
        <f>SUMIFS(СВЦЭМ!$F$39:$F$782,СВЦЭМ!$A$39:$A$782,$A208,СВЦЭМ!$B$39:$B$782,Q$190)+'СЕТ СН'!$F$12</f>
        <v>256.48123945999998</v>
      </c>
      <c r="R208" s="36">
        <f>SUMIFS(СВЦЭМ!$F$39:$F$782,СВЦЭМ!$A$39:$A$782,$A208,СВЦЭМ!$B$39:$B$782,R$190)+'СЕТ СН'!$F$12</f>
        <v>258.75933306000002</v>
      </c>
      <c r="S208" s="36">
        <f>SUMIFS(СВЦЭМ!$F$39:$F$782,СВЦЭМ!$A$39:$A$782,$A208,СВЦЭМ!$B$39:$B$782,S$190)+'СЕТ СН'!$F$12</f>
        <v>257.92329331000002</v>
      </c>
      <c r="T208" s="36">
        <f>SUMIFS(СВЦЭМ!$F$39:$F$782,СВЦЭМ!$A$39:$A$782,$A208,СВЦЭМ!$B$39:$B$782,T$190)+'СЕТ СН'!$F$12</f>
        <v>254.11608232</v>
      </c>
      <c r="U208" s="36">
        <f>SUMIFS(СВЦЭМ!$F$39:$F$782,СВЦЭМ!$A$39:$A$782,$A208,СВЦЭМ!$B$39:$B$782,U$190)+'СЕТ СН'!$F$12</f>
        <v>250.43902488000001</v>
      </c>
      <c r="V208" s="36">
        <f>SUMIFS(СВЦЭМ!$F$39:$F$782,СВЦЭМ!$A$39:$A$782,$A208,СВЦЭМ!$B$39:$B$782,V$190)+'СЕТ СН'!$F$12</f>
        <v>242.99659767</v>
      </c>
      <c r="W208" s="36">
        <f>SUMIFS(СВЦЭМ!$F$39:$F$782,СВЦЭМ!$A$39:$A$782,$A208,СВЦЭМ!$B$39:$B$782,W$190)+'СЕТ СН'!$F$12</f>
        <v>236.69355849999999</v>
      </c>
      <c r="X208" s="36">
        <f>SUMIFS(СВЦЭМ!$F$39:$F$782,СВЦЭМ!$A$39:$A$782,$A208,СВЦЭМ!$B$39:$B$782,X$190)+'СЕТ СН'!$F$12</f>
        <v>241.99097322</v>
      </c>
      <c r="Y208" s="36">
        <f>SUMIFS(СВЦЭМ!$F$39:$F$782,СВЦЭМ!$A$39:$A$782,$A208,СВЦЭМ!$B$39:$B$782,Y$190)+'СЕТ СН'!$F$12</f>
        <v>252.81012622</v>
      </c>
    </row>
    <row r="209" spans="1:25" ht="15.75" x14ac:dyDescent="0.2">
      <c r="A209" s="35">
        <f t="shared" si="5"/>
        <v>45431</v>
      </c>
      <c r="B209" s="36">
        <f>SUMIFS(СВЦЭМ!$F$39:$F$782,СВЦЭМ!$A$39:$A$782,$A209,СВЦЭМ!$B$39:$B$782,B$190)+'СЕТ СН'!$F$12</f>
        <v>259.28266573000002</v>
      </c>
      <c r="C209" s="36">
        <f>SUMIFS(СВЦЭМ!$F$39:$F$782,СВЦЭМ!$A$39:$A$782,$A209,СВЦЭМ!$B$39:$B$782,C$190)+'СЕТ СН'!$F$12</f>
        <v>262.19846445000002</v>
      </c>
      <c r="D209" s="36">
        <f>SUMIFS(СВЦЭМ!$F$39:$F$782,СВЦЭМ!$A$39:$A$782,$A209,СВЦЭМ!$B$39:$B$782,D$190)+'СЕТ СН'!$F$12</f>
        <v>266.55154306999998</v>
      </c>
      <c r="E209" s="36">
        <f>SUMIFS(СВЦЭМ!$F$39:$F$782,СВЦЭМ!$A$39:$A$782,$A209,СВЦЭМ!$B$39:$B$782,E$190)+'СЕТ СН'!$F$12</f>
        <v>269.85039681000001</v>
      </c>
      <c r="F209" s="36">
        <f>SUMIFS(СВЦЭМ!$F$39:$F$782,СВЦЭМ!$A$39:$A$782,$A209,СВЦЭМ!$B$39:$B$782,F$190)+'СЕТ СН'!$F$12</f>
        <v>270.02693675</v>
      </c>
      <c r="G209" s="36">
        <f>SUMIFS(СВЦЭМ!$F$39:$F$782,СВЦЭМ!$A$39:$A$782,$A209,СВЦЭМ!$B$39:$B$782,G$190)+'СЕТ СН'!$F$12</f>
        <v>267.47002543999997</v>
      </c>
      <c r="H209" s="36">
        <f>SUMIFS(СВЦЭМ!$F$39:$F$782,СВЦЭМ!$A$39:$A$782,$A209,СВЦЭМ!$B$39:$B$782,H$190)+'СЕТ СН'!$F$12</f>
        <v>269.75639359000002</v>
      </c>
      <c r="I209" s="36">
        <f>SUMIFS(СВЦЭМ!$F$39:$F$782,СВЦЭМ!$A$39:$A$782,$A209,СВЦЭМ!$B$39:$B$782,I$190)+'СЕТ СН'!$F$12</f>
        <v>264.81755919</v>
      </c>
      <c r="J209" s="36">
        <f>SUMIFS(СВЦЭМ!$F$39:$F$782,СВЦЭМ!$A$39:$A$782,$A209,СВЦЭМ!$B$39:$B$782,J$190)+'СЕТ СН'!$F$12</f>
        <v>250.54290585999999</v>
      </c>
      <c r="K209" s="36">
        <f>SUMIFS(СВЦЭМ!$F$39:$F$782,СВЦЭМ!$A$39:$A$782,$A209,СВЦЭМ!$B$39:$B$782,K$190)+'СЕТ СН'!$F$12</f>
        <v>242.15321761999999</v>
      </c>
      <c r="L209" s="36">
        <f>SUMIFS(СВЦЭМ!$F$39:$F$782,СВЦЭМ!$A$39:$A$782,$A209,СВЦЭМ!$B$39:$B$782,L$190)+'СЕТ СН'!$F$12</f>
        <v>240.16114016</v>
      </c>
      <c r="M209" s="36">
        <f>SUMIFS(СВЦЭМ!$F$39:$F$782,СВЦЭМ!$A$39:$A$782,$A209,СВЦЭМ!$B$39:$B$782,M$190)+'СЕТ СН'!$F$12</f>
        <v>241.63800900000001</v>
      </c>
      <c r="N209" s="36">
        <f>SUMIFS(СВЦЭМ!$F$39:$F$782,СВЦЭМ!$A$39:$A$782,$A209,СВЦЭМ!$B$39:$B$782,N$190)+'СЕТ СН'!$F$12</f>
        <v>241.11222404</v>
      </c>
      <c r="O209" s="36">
        <f>SUMIFS(СВЦЭМ!$F$39:$F$782,СВЦЭМ!$A$39:$A$782,$A209,СВЦЭМ!$B$39:$B$782,O$190)+'СЕТ СН'!$F$12</f>
        <v>241.30445501</v>
      </c>
      <c r="P209" s="36">
        <f>SUMIFS(СВЦЭМ!$F$39:$F$782,СВЦЭМ!$A$39:$A$782,$A209,СВЦЭМ!$B$39:$B$782,P$190)+'СЕТ СН'!$F$12</f>
        <v>243.94743478999999</v>
      </c>
      <c r="Q209" s="36">
        <f>SUMIFS(СВЦЭМ!$F$39:$F$782,СВЦЭМ!$A$39:$A$782,$A209,СВЦЭМ!$B$39:$B$782,Q$190)+'СЕТ СН'!$F$12</f>
        <v>247.22192303</v>
      </c>
      <c r="R209" s="36">
        <f>SUMIFS(СВЦЭМ!$F$39:$F$782,СВЦЭМ!$A$39:$A$782,$A209,СВЦЭМ!$B$39:$B$782,R$190)+'СЕТ СН'!$F$12</f>
        <v>247.71939216999999</v>
      </c>
      <c r="S209" s="36">
        <f>SUMIFS(СВЦЭМ!$F$39:$F$782,СВЦЭМ!$A$39:$A$782,$A209,СВЦЭМ!$B$39:$B$782,S$190)+'СЕТ СН'!$F$12</f>
        <v>245.75912934999999</v>
      </c>
      <c r="T209" s="36">
        <f>SUMIFS(СВЦЭМ!$F$39:$F$782,СВЦЭМ!$A$39:$A$782,$A209,СВЦЭМ!$B$39:$B$782,T$190)+'СЕТ СН'!$F$12</f>
        <v>242.93726658</v>
      </c>
      <c r="U209" s="36">
        <f>SUMIFS(СВЦЭМ!$F$39:$F$782,СВЦЭМ!$A$39:$A$782,$A209,СВЦЭМ!$B$39:$B$782,U$190)+'СЕТ СН'!$F$12</f>
        <v>242.59072148000001</v>
      </c>
      <c r="V209" s="36">
        <f>SUMIFS(СВЦЭМ!$F$39:$F$782,СВЦЭМ!$A$39:$A$782,$A209,СВЦЭМ!$B$39:$B$782,V$190)+'СЕТ СН'!$F$12</f>
        <v>241.47291202</v>
      </c>
      <c r="W209" s="36">
        <f>SUMIFS(СВЦЭМ!$F$39:$F$782,СВЦЭМ!$A$39:$A$782,$A209,СВЦЭМ!$B$39:$B$782,W$190)+'СЕТ СН'!$F$12</f>
        <v>235.99330839999999</v>
      </c>
      <c r="X209" s="36">
        <f>SUMIFS(СВЦЭМ!$F$39:$F$782,СВЦЭМ!$A$39:$A$782,$A209,СВЦЭМ!$B$39:$B$782,X$190)+'СЕТ СН'!$F$12</f>
        <v>241.75778360000001</v>
      </c>
      <c r="Y209" s="36">
        <f>SUMIFS(СВЦЭМ!$F$39:$F$782,СВЦЭМ!$A$39:$A$782,$A209,СВЦЭМ!$B$39:$B$782,Y$190)+'СЕТ СН'!$F$12</f>
        <v>246.54749838999999</v>
      </c>
    </row>
    <row r="210" spans="1:25" ht="15.75" x14ac:dyDescent="0.2">
      <c r="A210" s="35">
        <f t="shared" si="5"/>
        <v>45432</v>
      </c>
      <c r="B210" s="36">
        <f>SUMIFS(СВЦЭМ!$F$39:$F$782,СВЦЭМ!$A$39:$A$782,$A210,СВЦЭМ!$B$39:$B$782,B$190)+'СЕТ СН'!$F$12</f>
        <v>250.14329354</v>
      </c>
      <c r="C210" s="36">
        <f>SUMIFS(СВЦЭМ!$F$39:$F$782,СВЦЭМ!$A$39:$A$782,$A210,СВЦЭМ!$B$39:$B$782,C$190)+'СЕТ СН'!$F$12</f>
        <v>264.48860005</v>
      </c>
      <c r="D210" s="36">
        <f>SUMIFS(СВЦЭМ!$F$39:$F$782,СВЦЭМ!$A$39:$A$782,$A210,СВЦЭМ!$B$39:$B$782,D$190)+'СЕТ СН'!$F$12</f>
        <v>264.88604662</v>
      </c>
      <c r="E210" s="36">
        <f>SUMIFS(СВЦЭМ!$F$39:$F$782,СВЦЭМ!$A$39:$A$782,$A210,СВЦЭМ!$B$39:$B$782,E$190)+'СЕТ СН'!$F$12</f>
        <v>274.16511790999999</v>
      </c>
      <c r="F210" s="36">
        <f>SUMIFS(СВЦЭМ!$F$39:$F$782,СВЦЭМ!$A$39:$A$782,$A210,СВЦЭМ!$B$39:$B$782,F$190)+'СЕТ СН'!$F$12</f>
        <v>273.76170647999999</v>
      </c>
      <c r="G210" s="36">
        <f>SUMIFS(СВЦЭМ!$F$39:$F$782,СВЦЭМ!$A$39:$A$782,$A210,СВЦЭМ!$B$39:$B$782,G$190)+'СЕТ СН'!$F$12</f>
        <v>267.33429372000001</v>
      </c>
      <c r="H210" s="36">
        <f>SUMIFS(СВЦЭМ!$F$39:$F$782,СВЦЭМ!$A$39:$A$782,$A210,СВЦЭМ!$B$39:$B$782,H$190)+'СЕТ СН'!$F$12</f>
        <v>259.09362732</v>
      </c>
      <c r="I210" s="36">
        <f>SUMIFS(СВЦЭМ!$F$39:$F$782,СВЦЭМ!$A$39:$A$782,$A210,СВЦЭМ!$B$39:$B$782,I$190)+'СЕТ СН'!$F$12</f>
        <v>249.13091739000001</v>
      </c>
      <c r="J210" s="36">
        <f>SUMIFS(СВЦЭМ!$F$39:$F$782,СВЦЭМ!$A$39:$A$782,$A210,СВЦЭМ!$B$39:$B$782,J$190)+'СЕТ СН'!$F$12</f>
        <v>242.09223426</v>
      </c>
      <c r="K210" s="36">
        <f>SUMIFS(СВЦЭМ!$F$39:$F$782,СВЦЭМ!$A$39:$A$782,$A210,СВЦЭМ!$B$39:$B$782,K$190)+'СЕТ СН'!$F$12</f>
        <v>241.5873095</v>
      </c>
      <c r="L210" s="36">
        <f>SUMIFS(СВЦЭМ!$F$39:$F$782,СВЦЭМ!$A$39:$A$782,$A210,СВЦЭМ!$B$39:$B$782,L$190)+'СЕТ СН'!$F$12</f>
        <v>239.80328674</v>
      </c>
      <c r="M210" s="36">
        <f>SUMIFS(СВЦЭМ!$F$39:$F$782,СВЦЭМ!$A$39:$A$782,$A210,СВЦЭМ!$B$39:$B$782,M$190)+'СЕТ СН'!$F$12</f>
        <v>241.64381195999999</v>
      </c>
      <c r="N210" s="36">
        <f>SUMIFS(СВЦЭМ!$F$39:$F$782,СВЦЭМ!$A$39:$A$782,$A210,СВЦЭМ!$B$39:$B$782,N$190)+'СЕТ СН'!$F$12</f>
        <v>243.44175752999999</v>
      </c>
      <c r="O210" s="36">
        <f>SUMIFS(СВЦЭМ!$F$39:$F$782,СВЦЭМ!$A$39:$A$782,$A210,СВЦЭМ!$B$39:$B$782,O$190)+'СЕТ СН'!$F$12</f>
        <v>243.24360118000001</v>
      </c>
      <c r="P210" s="36">
        <f>SUMIFS(СВЦЭМ!$F$39:$F$782,СВЦЭМ!$A$39:$A$782,$A210,СВЦЭМ!$B$39:$B$782,P$190)+'СЕТ СН'!$F$12</f>
        <v>245.11418605</v>
      </c>
      <c r="Q210" s="36">
        <f>SUMIFS(СВЦЭМ!$F$39:$F$782,СВЦЭМ!$A$39:$A$782,$A210,СВЦЭМ!$B$39:$B$782,Q$190)+'СЕТ СН'!$F$12</f>
        <v>246.06182630999999</v>
      </c>
      <c r="R210" s="36">
        <f>SUMIFS(СВЦЭМ!$F$39:$F$782,СВЦЭМ!$A$39:$A$782,$A210,СВЦЭМ!$B$39:$B$782,R$190)+'СЕТ СН'!$F$12</f>
        <v>246.97879166000001</v>
      </c>
      <c r="S210" s="36">
        <f>SUMIFS(СВЦЭМ!$F$39:$F$782,СВЦЭМ!$A$39:$A$782,$A210,СВЦЭМ!$B$39:$B$782,S$190)+'СЕТ СН'!$F$12</f>
        <v>245.06838109</v>
      </c>
      <c r="T210" s="36">
        <f>SUMIFS(СВЦЭМ!$F$39:$F$782,СВЦЭМ!$A$39:$A$782,$A210,СВЦЭМ!$B$39:$B$782,T$190)+'СЕТ СН'!$F$12</f>
        <v>242.25548352999999</v>
      </c>
      <c r="U210" s="36">
        <f>SUMIFS(СВЦЭМ!$F$39:$F$782,СВЦЭМ!$A$39:$A$782,$A210,СВЦЭМ!$B$39:$B$782,U$190)+'СЕТ СН'!$F$12</f>
        <v>243.12943299</v>
      </c>
      <c r="V210" s="36">
        <f>SUMIFS(СВЦЭМ!$F$39:$F$782,СВЦЭМ!$A$39:$A$782,$A210,СВЦЭМ!$B$39:$B$782,V$190)+'СЕТ СН'!$F$12</f>
        <v>241.35125123</v>
      </c>
      <c r="W210" s="36">
        <f>SUMIFS(СВЦЭМ!$F$39:$F$782,СВЦЭМ!$A$39:$A$782,$A210,СВЦЭМ!$B$39:$B$782,W$190)+'СЕТ СН'!$F$12</f>
        <v>235.70210341999999</v>
      </c>
      <c r="X210" s="36">
        <f>SUMIFS(СВЦЭМ!$F$39:$F$782,СВЦЭМ!$A$39:$A$782,$A210,СВЦЭМ!$B$39:$B$782,X$190)+'СЕТ СН'!$F$12</f>
        <v>239.81426042000001</v>
      </c>
      <c r="Y210" s="36">
        <f>SUMIFS(СВЦЭМ!$F$39:$F$782,СВЦЭМ!$A$39:$A$782,$A210,СВЦЭМ!$B$39:$B$782,Y$190)+'СЕТ СН'!$F$12</f>
        <v>245.95120539999999</v>
      </c>
    </row>
    <row r="211" spans="1:25" ht="15.75" x14ac:dyDescent="0.2">
      <c r="A211" s="35">
        <f t="shared" si="5"/>
        <v>45433</v>
      </c>
      <c r="B211" s="36">
        <f>SUMIFS(СВЦЭМ!$F$39:$F$782,СВЦЭМ!$A$39:$A$782,$A211,СВЦЭМ!$B$39:$B$782,B$190)+'СЕТ СН'!$F$12</f>
        <v>242.90420105999999</v>
      </c>
      <c r="C211" s="36">
        <f>SUMIFS(СВЦЭМ!$F$39:$F$782,СВЦЭМ!$A$39:$A$782,$A211,СВЦЭМ!$B$39:$B$782,C$190)+'СЕТ СН'!$F$12</f>
        <v>258.82885563999997</v>
      </c>
      <c r="D211" s="36">
        <f>SUMIFS(СВЦЭМ!$F$39:$F$782,СВЦЭМ!$A$39:$A$782,$A211,СВЦЭМ!$B$39:$B$782,D$190)+'СЕТ СН'!$F$12</f>
        <v>260.46612305000002</v>
      </c>
      <c r="E211" s="36">
        <f>SUMIFS(СВЦЭМ!$F$39:$F$782,СВЦЭМ!$A$39:$A$782,$A211,СВЦЭМ!$B$39:$B$782,E$190)+'СЕТ СН'!$F$12</f>
        <v>268.97568710000002</v>
      </c>
      <c r="F211" s="36">
        <f>SUMIFS(СВЦЭМ!$F$39:$F$782,СВЦЭМ!$A$39:$A$782,$A211,СВЦЭМ!$B$39:$B$782,F$190)+'СЕТ СН'!$F$12</f>
        <v>268.01144207999999</v>
      </c>
      <c r="G211" s="36">
        <f>SUMIFS(СВЦЭМ!$F$39:$F$782,СВЦЭМ!$A$39:$A$782,$A211,СВЦЭМ!$B$39:$B$782,G$190)+'СЕТ СН'!$F$12</f>
        <v>261.94266841000001</v>
      </c>
      <c r="H211" s="36">
        <f>SUMIFS(СВЦЭМ!$F$39:$F$782,СВЦЭМ!$A$39:$A$782,$A211,СВЦЭМ!$B$39:$B$782,H$190)+'СЕТ СН'!$F$12</f>
        <v>248.3797845</v>
      </c>
      <c r="I211" s="36">
        <f>SUMIFS(СВЦЭМ!$F$39:$F$782,СВЦЭМ!$A$39:$A$782,$A211,СВЦЭМ!$B$39:$B$782,I$190)+'СЕТ СН'!$F$12</f>
        <v>242.66090062999999</v>
      </c>
      <c r="J211" s="36">
        <f>SUMIFS(СВЦЭМ!$F$39:$F$782,СВЦЭМ!$A$39:$A$782,$A211,СВЦЭМ!$B$39:$B$782,J$190)+'СЕТ СН'!$F$12</f>
        <v>242.00610405</v>
      </c>
      <c r="K211" s="36">
        <f>SUMIFS(СВЦЭМ!$F$39:$F$782,СВЦЭМ!$A$39:$A$782,$A211,СВЦЭМ!$B$39:$B$782,K$190)+'СЕТ СН'!$F$12</f>
        <v>242.91862817000001</v>
      </c>
      <c r="L211" s="36">
        <f>SUMIFS(СВЦЭМ!$F$39:$F$782,СВЦЭМ!$A$39:$A$782,$A211,СВЦЭМ!$B$39:$B$782,L$190)+'СЕТ СН'!$F$12</f>
        <v>238.68177974</v>
      </c>
      <c r="M211" s="36">
        <f>SUMIFS(СВЦЭМ!$F$39:$F$782,СВЦЭМ!$A$39:$A$782,$A211,СВЦЭМ!$B$39:$B$782,M$190)+'СЕТ СН'!$F$12</f>
        <v>238.79661412999999</v>
      </c>
      <c r="N211" s="36">
        <f>SUMIFS(СВЦЭМ!$F$39:$F$782,СВЦЭМ!$A$39:$A$782,$A211,СВЦЭМ!$B$39:$B$782,N$190)+'СЕТ СН'!$F$12</f>
        <v>234.8688842</v>
      </c>
      <c r="O211" s="36">
        <f>SUMIFS(СВЦЭМ!$F$39:$F$782,СВЦЭМ!$A$39:$A$782,$A211,СВЦЭМ!$B$39:$B$782,O$190)+'СЕТ СН'!$F$12</f>
        <v>236.05456294000001</v>
      </c>
      <c r="P211" s="36">
        <f>SUMIFS(СВЦЭМ!$F$39:$F$782,СВЦЭМ!$A$39:$A$782,$A211,СВЦЭМ!$B$39:$B$782,P$190)+'СЕТ СН'!$F$12</f>
        <v>235.88850916999999</v>
      </c>
      <c r="Q211" s="36">
        <f>SUMIFS(СВЦЭМ!$F$39:$F$782,СВЦЭМ!$A$39:$A$782,$A211,СВЦЭМ!$B$39:$B$782,Q$190)+'СЕТ СН'!$F$12</f>
        <v>237.08946302999999</v>
      </c>
      <c r="R211" s="36">
        <f>SUMIFS(СВЦЭМ!$F$39:$F$782,СВЦЭМ!$A$39:$A$782,$A211,СВЦЭМ!$B$39:$B$782,R$190)+'СЕТ СН'!$F$12</f>
        <v>237.01837144999999</v>
      </c>
      <c r="S211" s="36">
        <f>SUMIFS(СВЦЭМ!$F$39:$F$782,СВЦЭМ!$A$39:$A$782,$A211,СВЦЭМ!$B$39:$B$782,S$190)+'СЕТ СН'!$F$12</f>
        <v>237.93467884</v>
      </c>
      <c r="T211" s="36">
        <f>SUMIFS(СВЦЭМ!$F$39:$F$782,СВЦЭМ!$A$39:$A$782,$A211,СВЦЭМ!$B$39:$B$782,T$190)+'СЕТ СН'!$F$12</f>
        <v>237.43290293000001</v>
      </c>
      <c r="U211" s="36">
        <f>SUMIFS(СВЦЭМ!$F$39:$F$782,СВЦЭМ!$A$39:$A$782,$A211,СВЦЭМ!$B$39:$B$782,U$190)+'СЕТ СН'!$F$12</f>
        <v>238.32444303</v>
      </c>
      <c r="V211" s="36">
        <f>SUMIFS(СВЦЭМ!$F$39:$F$782,СВЦЭМ!$A$39:$A$782,$A211,СВЦЭМ!$B$39:$B$782,V$190)+'СЕТ СН'!$F$12</f>
        <v>235.16488948</v>
      </c>
      <c r="W211" s="36">
        <f>SUMIFS(СВЦЭМ!$F$39:$F$782,СВЦЭМ!$A$39:$A$782,$A211,СВЦЭМ!$B$39:$B$782,W$190)+'СЕТ СН'!$F$12</f>
        <v>230.39064746</v>
      </c>
      <c r="X211" s="36">
        <f>SUMIFS(СВЦЭМ!$F$39:$F$782,СВЦЭМ!$A$39:$A$782,$A211,СВЦЭМ!$B$39:$B$782,X$190)+'СЕТ СН'!$F$12</f>
        <v>236.59868599000001</v>
      </c>
      <c r="Y211" s="36">
        <f>SUMIFS(СВЦЭМ!$F$39:$F$782,СВЦЭМ!$A$39:$A$782,$A211,СВЦЭМ!$B$39:$B$782,Y$190)+'СЕТ СН'!$F$12</f>
        <v>235.99741521999999</v>
      </c>
    </row>
    <row r="212" spans="1:25" ht="15.75" x14ac:dyDescent="0.2">
      <c r="A212" s="35">
        <f t="shared" si="5"/>
        <v>45434</v>
      </c>
      <c r="B212" s="36">
        <f>SUMIFS(СВЦЭМ!$F$39:$F$782,СВЦЭМ!$A$39:$A$782,$A212,СВЦЭМ!$B$39:$B$782,B$190)+'СЕТ СН'!$F$12</f>
        <v>243.35142051</v>
      </c>
      <c r="C212" s="36">
        <f>SUMIFS(СВЦЭМ!$F$39:$F$782,СВЦЭМ!$A$39:$A$782,$A212,СВЦЭМ!$B$39:$B$782,C$190)+'СЕТ СН'!$F$12</f>
        <v>254.47302692</v>
      </c>
      <c r="D212" s="36">
        <f>SUMIFS(СВЦЭМ!$F$39:$F$782,СВЦЭМ!$A$39:$A$782,$A212,СВЦЭМ!$B$39:$B$782,D$190)+'СЕТ СН'!$F$12</f>
        <v>260.20295104000002</v>
      </c>
      <c r="E212" s="36">
        <f>SUMIFS(СВЦЭМ!$F$39:$F$782,СВЦЭМ!$A$39:$A$782,$A212,СВЦЭМ!$B$39:$B$782,E$190)+'СЕТ СН'!$F$12</f>
        <v>263.00168332999999</v>
      </c>
      <c r="F212" s="36">
        <f>SUMIFS(СВЦЭМ!$F$39:$F$782,СВЦЭМ!$A$39:$A$782,$A212,СВЦЭМ!$B$39:$B$782,F$190)+'СЕТ СН'!$F$12</f>
        <v>262.78924948999997</v>
      </c>
      <c r="G212" s="36">
        <f>SUMIFS(СВЦЭМ!$F$39:$F$782,СВЦЭМ!$A$39:$A$782,$A212,СВЦЭМ!$B$39:$B$782,G$190)+'СЕТ СН'!$F$12</f>
        <v>263.50182857999999</v>
      </c>
      <c r="H212" s="36">
        <f>SUMIFS(СВЦЭМ!$F$39:$F$782,СВЦЭМ!$A$39:$A$782,$A212,СВЦЭМ!$B$39:$B$782,H$190)+'СЕТ СН'!$F$12</f>
        <v>252.55118504000001</v>
      </c>
      <c r="I212" s="36">
        <f>SUMIFS(СВЦЭМ!$F$39:$F$782,СВЦЭМ!$A$39:$A$782,$A212,СВЦЭМ!$B$39:$B$782,I$190)+'СЕТ СН'!$F$12</f>
        <v>244.67157112000001</v>
      </c>
      <c r="J212" s="36">
        <f>SUMIFS(СВЦЭМ!$F$39:$F$782,СВЦЭМ!$A$39:$A$782,$A212,СВЦЭМ!$B$39:$B$782,J$190)+'СЕТ СН'!$F$12</f>
        <v>245.85264289</v>
      </c>
      <c r="K212" s="36">
        <f>SUMIFS(СВЦЭМ!$F$39:$F$782,СВЦЭМ!$A$39:$A$782,$A212,СВЦЭМ!$B$39:$B$782,K$190)+'СЕТ СН'!$F$12</f>
        <v>241.44237326999999</v>
      </c>
      <c r="L212" s="36">
        <f>SUMIFS(СВЦЭМ!$F$39:$F$782,СВЦЭМ!$A$39:$A$782,$A212,СВЦЭМ!$B$39:$B$782,L$190)+'СЕТ СН'!$F$12</f>
        <v>237.00936596</v>
      </c>
      <c r="M212" s="36">
        <f>SUMIFS(СВЦЭМ!$F$39:$F$782,СВЦЭМ!$A$39:$A$782,$A212,СВЦЭМ!$B$39:$B$782,M$190)+'СЕТ СН'!$F$12</f>
        <v>240.78799106</v>
      </c>
      <c r="N212" s="36">
        <f>SUMIFS(СВЦЭМ!$F$39:$F$782,СВЦЭМ!$A$39:$A$782,$A212,СВЦЭМ!$B$39:$B$782,N$190)+'СЕТ СН'!$F$12</f>
        <v>243.39016451000001</v>
      </c>
      <c r="O212" s="36">
        <f>SUMIFS(СВЦЭМ!$F$39:$F$782,СВЦЭМ!$A$39:$A$782,$A212,СВЦЭМ!$B$39:$B$782,O$190)+'СЕТ СН'!$F$12</f>
        <v>244.67117143999999</v>
      </c>
      <c r="P212" s="36">
        <f>SUMIFS(СВЦЭМ!$F$39:$F$782,СВЦЭМ!$A$39:$A$782,$A212,СВЦЭМ!$B$39:$B$782,P$190)+'СЕТ СН'!$F$12</f>
        <v>245.78753388000001</v>
      </c>
      <c r="Q212" s="36">
        <f>SUMIFS(СВЦЭМ!$F$39:$F$782,СВЦЭМ!$A$39:$A$782,$A212,СВЦЭМ!$B$39:$B$782,Q$190)+'СЕТ СН'!$F$12</f>
        <v>248.15944583000001</v>
      </c>
      <c r="R212" s="36">
        <f>SUMIFS(СВЦЭМ!$F$39:$F$782,СВЦЭМ!$A$39:$A$782,$A212,СВЦЭМ!$B$39:$B$782,R$190)+'СЕТ СН'!$F$12</f>
        <v>248.61956699000001</v>
      </c>
      <c r="S212" s="36">
        <f>SUMIFS(СВЦЭМ!$F$39:$F$782,СВЦЭМ!$A$39:$A$782,$A212,СВЦЭМ!$B$39:$B$782,S$190)+'СЕТ СН'!$F$12</f>
        <v>249.30081304000001</v>
      </c>
      <c r="T212" s="36">
        <f>SUMIFS(СВЦЭМ!$F$39:$F$782,СВЦЭМ!$A$39:$A$782,$A212,СВЦЭМ!$B$39:$B$782,T$190)+'СЕТ СН'!$F$12</f>
        <v>245.99015969000001</v>
      </c>
      <c r="U212" s="36">
        <f>SUMIFS(СВЦЭМ!$F$39:$F$782,СВЦЭМ!$A$39:$A$782,$A212,СВЦЭМ!$B$39:$B$782,U$190)+'СЕТ СН'!$F$12</f>
        <v>244.37550340000001</v>
      </c>
      <c r="V212" s="36">
        <f>SUMIFS(СВЦЭМ!$F$39:$F$782,СВЦЭМ!$A$39:$A$782,$A212,СВЦЭМ!$B$39:$B$782,V$190)+'СЕТ СН'!$F$12</f>
        <v>236.26986406</v>
      </c>
      <c r="W212" s="36">
        <f>SUMIFS(СВЦЭМ!$F$39:$F$782,СВЦЭМ!$A$39:$A$782,$A212,СВЦЭМ!$B$39:$B$782,W$190)+'СЕТ СН'!$F$12</f>
        <v>230.36813466999999</v>
      </c>
      <c r="X212" s="36">
        <f>SUMIFS(СВЦЭМ!$F$39:$F$782,СВЦЭМ!$A$39:$A$782,$A212,СВЦЭМ!$B$39:$B$782,X$190)+'СЕТ СН'!$F$12</f>
        <v>234.76944814000001</v>
      </c>
      <c r="Y212" s="36">
        <f>SUMIFS(СВЦЭМ!$F$39:$F$782,СВЦЭМ!$A$39:$A$782,$A212,СВЦЭМ!$B$39:$B$782,Y$190)+'СЕТ СН'!$F$12</f>
        <v>235.85074241999999</v>
      </c>
    </row>
    <row r="213" spans="1:25" ht="15.75" x14ac:dyDescent="0.2">
      <c r="A213" s="35">
        <f t="shared" si="5"/>
        <v>45435</v>
      </c>
      <c r="B213" s="36">
        <f>SUMIFS(СВЦЭМ!$F$39:$F$782,СВЦЭМ!$A$39:$A$782,$A213,СВЦЭМ!$B$39:$B$782,B$190)+'СЕТ СН'!$F$12</f>
        <v>240.09720461000001</v>
      </c>
      <c r="C213" s="36">
        <f>SUMIFS(СВЦЭМ!$F$39:$F$782,СВЦЭМ!$A$39:$A$782,$A213,СВЦЭМ!$B$39:$B$782,C$190)+'СЕТ СН'!$F$12</f>
        <v>250.85225897999999</v>
      </c>
      <c r="D213" s="36">
        <f>SUMIFS(СВЦЭМ!$F$39:$F$782,СВЦЭМ!$A$39:$A$782,$A213,СВЦЭМ!$B$39:$B$782,D$190)+'СЕТ СН'!$F$12</f>
        <v>253.83682865</v>
      </c>
      <c r="E213" s="36">
        <f>SUMIFS(СВЦЭМ!$F$39:$F$782,СВЦЭМ!$A$39:$A$782,$A213,СВЦЭМ!$B$39:$B$782,E$190)+'СЕТ СН'!$F$12</f>
        <v>252.05603352</v>
      </c>
      <c r="F213" s="36">
        <f>SUMIFS(СВЦЭМ!$F$39:$F$782,СВЦЭМ!$A$39:$A$782,$A213,СВЦЭМ!$B$39:$B$782,F$190)+'СЕТ СН'!$F$12</f>
        <v>253.21663716</v>
      </c>
      <c r="G213" s="36">
        <f>SUMIFS(СВЦЭМ!$F$39:$F$782,СВЦЭМ!$A$39:$A$782,$A213,СВЦЭМ!$B$39:$B$782,G$190)+'СЕТ СН'!$F$12</f>
        <v>251.89680942999999</v>
      </c>
      <c r="H213" s="36">
        <f>SUMIFS(СВЦЭМ!$F$39:$F$782,СВЦЭМ!$A$39:$A$782,$A213,СВЦЭМ!$B$39:$B$782,H$190)+'СЕТ СН'!$F$12</f>
        <v>252.67441896</v>
      </c>
      <c r="I213" s="36">
        <f>SUMIFS(СВЦЭМ!$F$39:$F$782,СВЦЭМ!$A$39:$A$782,$A213,СВЦЭМ!$B$39:$B$782,I$190)+'СЕТ СН'!$F$12</f>
        <v>242.85706769000001</v>
      </c>
      <c r="J213" s="36">
        <f>SUMIFS(СВЦЭМ!$F$39:$F$782,СВЦЭМ!$A$39:$A$782,$A213,СВЦЭМ!$B$39:$B$782,J$190)+'СЕТ СН'!$F$12</f>
        <v>238.34729984000001</v>
      </c>
      <c r="K213" s="36">
        <f>SUMIFS(СВЦЭМ!$F$39:$F$782,СВЦЭМ!$A$39:$A$782,$A213,СВЦЭМ!$B$39:$B$782,K$190)+'СЕТ СН'!$F$12</f>
        <v>236.276859</v>
      </c>
      <c r="L213" s="36">
        <f>SUMIFS(СВЦЭМ!$F$39:$F$782,СВЦЭМ!$A$39:$A$782,$A213,СВЦЭМ!$B$39:$B$782,L$190)+'СЕТ СН'!$F$12</f>
        <v>237.52913475</v>
      </c>
      <c r="M213" s="36">
        <f>SUMIFS(СВЦЭМ!$F$39:$F$782,СВЦЭМ!$A$39:$A$782,$A213,СВЦЭМ!$B$39:$B$782,M$190)+'СЕТ СН'!$F$12</f>
        <v>237.36784213999999</v>
      </c>
      <c r="N213" s="36">
        <f>SUMIFS(СВЦЭМ!$F$39:$F$782,СВЦЭМ!$A$39:$A$782,$A213,СВЦЭМ!$B$39:$B$782,N$190)+'СЕТ СН'!$F$12</f>
        <v>236.40860259999999</v>
      </c>
      <c r="O213" s="36">
        <f>SUMIFS(СВЦЭМ!$F$39:$F$782,СВЦЭМ!$A$39:$A$782,$A213,СВЦЭМ!$B$39:$B$782,O$190)+'СЕТ СН'!$F$12</f>
        <v>237.35940224000001</v>
      </c>
      <c r="P213" s="36">
        <f>SUMIFS(СВЦЭМ!$F$39:$F$782,СВЦЭМ!$A$39:$A$782,$A213,СВЦЭМ!$B$39:$B$782,P$190)+'СЕТ СН'!$F$12</f>
        <v>238.58138633999999</v>
      </c>
      <c r="Q213" s="36">
        <f>SUMIFS(СВЦЭМ!$F$39:$F$782,СВЦЭМ!$A$39:$A$782,$A213,СВЦЭМ!$B$39:$B$782,Q$190)+'СЕТ СН'!$F$12</f>
        <v>241.53655671000001</v>
      </c>
      <c r="R213" s="36">
        <f>SUMIFS(СВЦЭМ!$F$39:$F$782,СВЦЭМ!$A$39:$A$782,$A213,СВЦЭМ!$B$39:$B$782,R$190)+'СЕТ СН'!$F$12</f>
        <v>241.92427085</v>
      </c>
      <c r="S213" s="36">
        <f>SUMIFS(СВЦЭМ!$F$39:$F$782,СВЦЭМ!$A$39:$A$782,$A213,СВЦЭМ!$B$39:$B$782,S$190)+'СЕТ СН'!$F$12</f>
        <v>240.10812125999999</v>
      </c>
      <c r="T213" s="36">
        <f>SUMIFS(СВЦЭМ!$F$39:$F$782,СВЦЭМ!$A$39:$A$782,$A213,СВЦЭМ!$B$39:$B$782,T$190)+'СЕТ СН'!$F$12</f>
        <v>240.08499062000001</v>
      </c>
      <c r="U213" s="36">
        <f>SUMIFS(СВЦЭМ!$F$39:$F$782,СВЦЭМ!$A$39:$A$782,$A213,СВЦЭМ!$B$39:$B$782,U$190)+'СЕТ СН'!$F$12</f>
        <v>242.20781228000001</v>
      </c>
      <c r="V213" s="36">
        <f>SUMIFS(СВЦЭМ!$F$39:$F$782,СВЦЭМ!$A$39:$A$782,$A213,СВЦЭМ!$B$39:$B$782,V$190)+'СЕТ СН'!$F$12</f>
        <v>240.47302872</v>
      </c>
      <c r="W213" s="36">
        <f>SUMIFS(СВЦЭМ!$F$39:$F$782,СВЦЭМ!$A$39:$A$782,$A213,СВЦЭМ!$B$39:$B$782,W$190)+'СЕТ СН'!$F$12</f>
        <v>236.74902133000001</v>
      </c>
      <c r="X213" s="36">
        <f>SUMIFS(СВЦЭМ!$F$39:$F$782,СВЦЭМ!$A$39:$A$782,$A213,СВЦЭМ!$B$39:$B$782,X$190)+'СЕТ СН'!$F$12</f>
        <v>240.81966679999999</v>
      </c>
      <c r="Y213" s="36">
        <f>SUMIFS(СВЦЭМ!$F$39:$F$782,СВЦЭМ!$A$39:$A$782,$A213,СВЦЭМ!$B$39:$B$782,Y$190)+'СЕТ СН'!$F$12</f>
        <v>249.75974255</v>
      </c>
    </row>
    <row r="214" spans="1:25" ht="15.75" x14ac:dyDescent="0.2">
      <c r="A214" s="35">
        <f t="shared" si="5"/>
        <v>45436</v>
      </c>
      <c r="B214" s="36">
        <f>SUMIFS(СВЦЭМ!$F$39:$F$782,СВЦЭМ!$A$39:$A$782,$A214,СВЦЭМ!$B$39:$B$782,B$190)+'СЕТ СН'!$F$12</f>
        <v>238.38862334999999</v>
      </c>
      <c r="C214" s="36">
        <f>SUMIFS(СВЦЭМ!$F$39:$F$782,СВЦЭМ!$A$39:$A$782,$A214,СВЦЭМ!$B$39:$B$782,C$190)+'СЕТ СН'!$F$12</f>
        <v>250.39931067000001</v>
      </c>
      <c r="D214" s="36">
        <f>SUMIFS(СВЦЭМ!$F$39:$F$782,СВЦЭМ!$A$39:$A$782,$A214,СВЦЭМ!$B$39:$B$782,D$190)+'СЕТ СН'!$F$12</f>
        <v>253.06128297999999</v>
      </c>
      <c r="E214" s="36">
        <f>SUMIFS(СВЦЭМ!$F$39:$F$782,СВЦЭМ!$A$39:$A$782,$A214,СВЦЭМ!$B$39:$B$782,E$190)+'СЕТ СН'!$F$12</f>
        <v>262.65568271000001</v>
      </c>
      <c r="F214" s="36">
        <f>SUMIFS(СВЦЭМ!$F$39:$F$782,СВЦЭМ!$A$39:$A$782,$A214,СВЦЭМ!$B$39:$B$782,F$190)+'СЕТ СН'!$F$12</f>
        <v>260.72688929999998</v>
      </c>
      <c r="G214" s="36">
        <f>SUMIFS(СВЦЭМ!$F$39:$F$782,СВЦЭМ!$A$39:$A$782,$A214,СВЦЭМ!$B$39:$B$782,G$190)+'СЕТ СН'!$F$12</f>
        <v>255.09947532999999</v>
      </c>
      <c r="H214" s="36">
        <f>SUMIFS(СВЦЭМ!$F$39:$F$782,СВЦЭМ!$A$39:$A$782,$A214,СВЦЭМ!$B$39:$B$782,H$190)+'СЕТ СН'!$F$12</f>
        <v>237.80372743000001</v>
      </c>
      <c r="I214" s="36">
        <f>SUMIFS(СВЦЭМ!$F$39:$F$782,СВЦЭМ!$A$39:$A$782,$A214,СВЦЭМ!$B$39:$B$782,I$190)+'СЕТ СН'!$F$12</f>
        <v>225.03206596999999</v>
      </c>
      <c r="J214" s="36">
        <f>SUMIFS(СВЦЭМ!$F$39:$F$782,СВЦЭМ!$A$39:$A$782,$A214,СВЦЭМ!$B$39:$B$782,J$190)+'СЕТ СН'!$F$12</f>
        <v>219.63114586</v>
      </c>
      <c r="K214" s="36">
        <f>SUMIFS(СВЦЭМ!$F$39:$F$782,СВЦЭМ!$A$39:$A$782,$A214,СВЦЭМ!$B$39:$B$782,K$190)+'СЕТ СН'!$F$12</f>
        <v>216.0911203</v>
      </c>
      <c r="L214" s="36">
        <f>SUMIFS(СВЦЭМ!$F$39:$F$782,СВЦЭМ!$A$39:$A$782,$A214,СВЦЭМ!$B$39:$B$782,L$190)+'СЕТ СН'!$F$12</f>
        <v>213.41821533999999</v>
      </c>
      <c r="M214" s="36">
        <f>SUMIFS(СВЦЭМ!$F$39:$F$782,СВЦЭМ!$A$39:$A$782,$A214,СВЦЭМ!$B$39:$B$782,M$190)+'СЕТ СН'!$F$12</f>
        <v>213.40347345999999</v>
      </c>
      <c r="N214" s="36">
        <f>SUMIFS(СВЦЭМ!$F$39:$F$782,СВЦЭМ!$A$39:$A$782,$A214,СВЦЭМ!$B$39:$B$782,N$190)+'СЕТ СН'!$F$12</f>
        <v>214.76664699</v>
      </c>
      <c r="O214" s="36">
        <f>SUMIFS(СВЦЭМ!$F$39:$F$782,СВЦЭМ!$A$39:$A$782,$A214,СВЦЭМ!$B$39:$B$782,O$190)+'СЕТ СН'!$F$12</f>
        <v>215.56306635999999</v>
      </c>
      <c r="P214" s="36">
        <f>SUMIFS(СВЦЭМ!$F$39:$F$782,СВЦЭМ!$A$39:$A$782,$A214,СВЦЭМ!$B$39:$B$782,P$190)+'СЕТ СН'!$F$12</f>
        <v>216.74819840999999</v>
      </c>
      <c r="Q214" s="36">
        <f>SUMIFS(СВЦЭМ!$F$39:$F$782,СВЦЭМ!$A$39:$A$782,$A214,СВЦЭМ!$B$39:$B$782,Q$190)+'СЕТ СН'!$F$12</f>
        <v>219.32235158</v>
      </c>
      <c r="R214" s="36">
        <f>SUMIFS(СВЦЭМ!$F$39:$F$782,СВЦЭМ!$A$39:$A$782,$A214,СВЦЭМ!$B$39:$B$782,R$190)+'СЕТ СН'!$F$12</f>
        <v>222.23787425</v>
      </c>
      <c r="S214" s="36">
        <f>SUMIFS(СВЦЭМ!$F$39:$F$782,СВЦЭМ!$A$39:$A$782,$A214,СВЦЭМ!$B$39:$B$782,S$190)+'СЕТ СН'!$F$12</f>
        <v>221.42095709</v>
      </c>
      <c r="T214" s="36">
        <f>SUMIFS(СВЦЭМ!$F$39:$F$782,СВЦЭМ!$A$39:$A$782,$A214,СВЦЭМ!$B$39:$B$782,T$190)+'СЕТ СН'!$F$12</f>
        <v>218.61147009999999</v>
      </c>
      <c r="U214" s="36">
        <f>SUMIFS(СВЦЭМ!$F$39:$F$782,СВЦЭМ!$A$39:$A$782,$A214,СВЦЭМ!$B$39:$B$782,U$190)+'СЕТ СН'!$F$12</f>
        <v>216.55438457</v>
      </c>
      <c r="V214" s="36">
        <f>SUMIFS(СВЦЭМ!$F$39:$F$782,СВЦЭМ!$A$39:$A$782,$A214,СВЦЭМ!$B$39:$B$782,V$190)+'СЕТ СН'!$F$12</f>
        <v>214.31509763</v>
      </c>
      <c r="W214" s="36">
        <f>SUMIFS(СВЦЭМ!$F$39:$F$782,СВЦЭМ!$A$39:$A$782,$A214,СВЦЭМ!$B$39:$B$782,W$190)+'СЕТ СН'!$F$12</f>
        <v>211.40204284999999</v>
      </c>
      <c r="X214" s="36">
        <f>SUMIFS(СВЦЭМ!$F$39:$F$782,СВЦЭМ!$A$39:$A$782,$A214,СВЦЭМ!$B$39:$B$782,X$190)+'СЕТ СН'!$F$12</f>
        <v>214.22897696000001</v>
      </c>
      <c r="Y214" s="36">
        <f>SUMIFS(СВЦЭМ!$F$39:$F$782,СВЦЭМ!$A$39:$A$782,$A214,СВЦЭМ!$B$39:$B$782,Y$190)+'СЕТ СН'!$F$12</f>
        <v>227.72895138000001</v>
      </c>
    </row>
    <row r="215" spans="1:25" ht="15.75" x14ac:dyDescent="0.2">
      <c r="A215" s="35">
        <f t="shared" si="5"/>
        <v>45437</v>
      </c>
      <c r="B215" s="36">
        <f>SUMIFS(СВЦЭМ!$F$39:$F$782,СВЦЭМ!$A$39:$A$782,$A215,СВЦЭМ!$B$39:$B$782,B$190)+'СЕТ СН'!$F$12</f>
        <v>225.26733075999999</v>
      </c>
      <c r="C215" s="36">
        <f>SUMIFS(СВЦЭМ!$F$39:$F$782,СВЦЭМ!$A$39:$A$782,$A215,СВЦЭМ!$B$39:$B$782,C$190)+'СЕТ СН'!$F$12</f>
        <v>235.40977745999999</v>
      </c>
      <c r="D215" s="36">
        <f>SUMIFS(СВЦЭМ!$F$39:$F$782,СВЦЭМ!$A$39:$A$782,$A215,СВЦЭМ!$B$39:$B$782,D$190)+'СЕТ СН'!$F$12</f>
        <v>252.56125154</v>
      </c>
      <c r="E215" s="36">
        <f>SUMIFS(СВЦЭМ!$F$39:$F$782,СВЦЭМ!$A$39:$A$782,$A215,СВЦЭМ!$B$39:$B$782,E$190)+'СЕТ СН'!$F$12</f>
        <v>253.41587496</v>
      </c>
      <c r="F215" s="36">
        <f>SUMIFS(СВЦЭМ!$F$39:$F$782,СВЦЭМ!$A$39:$A$782,$A215,СВЦЭМ!$B$39:$B$782,F$190)+'СЕТ СН'!$F$12</f>
        <v>251.98411887</v>
      </c>
      <c r="G215" s="36">
        <f>SUMIFS(СВЦЭМ!$F$39:$F$782,СВЦЭМ!$A$39:$A$782,$A215,СВЦЭМ!$B$39:$B$782,G$190)+'СЕТ СН'!$F$12</f>
        <v>254.19511858000001</v>
      </c>
      <c r="H215" s="36">
        <f>SUMIFS(СВЦЭМ!$F$39:$F$782,СВЦЭМ!$A$39:$A$782,$A215,СВЦЭМ!$B$39:$B$782,H$190)+'СЕТ СН'!$F$12</f>
        <v>246.6689691</v>
      </c>
      <c r="I215" s="36">
        <f>SUMIFS(СВЦЭМ!$F$39:$F$782,СВЦЭМ!$A$39:$A$782,$A215,СВЦЭМ!$B$39:$B$782,I$190)+'СЕТ СН'!$F$12</f>
        <v>234.79286393000001</v>
      </c>
      <c r="J215" s="36">
        <f>SUMIFS(СВЦЭМ!$F$39:$F$782,СВЦЭМ!$A$39:$A$782,$A215,СВЦЭМ!$B$39:$B$782,J$190)+'СЕТ СН'!$F$12</f>
        <v>219.52637114999999</v>
      </c>
      <c r="K215" s="36">
        <f>SUMIFS(СВЦЭМ!$F$39:$F$782,СВЦЭМ!$A$39:$A$782,$A215,СВЦЭМ!$B$39:$B$782,K$190)+'СЕТ СН'!$F$12</f>
        <v>211.99543204</v>
      </c>
      <c r="L215" s="36">
        <f>SUMIFS(СВЦЭМ!$F$39:$F$782,СВЦЭМ!$A$39:$A$782,$A215,СВЦЭМ!$B$39:$B$782,L$190)+'СЕТ СН'!$F$12</f>
        <v>210.86564901</v>
      </c>
      <c r="M215" s="36">
        <f>SUMIFS(СВЦЭМ!$F$39:$F$782,СВЦЭМ!$A$39:$A$782,$A215,СВЦЭМ!$B$39:$B$782,M$190)+'СЕТ СН'!$F$12</f>
        <v>209.78984267999999</v>
      </c>
      <c r="N215" s="36">
        <f>SUMIFS(СВЦЭМ!$F$39:$F$782,СВЦЭМ!$A$39:$A$782,$A215,СВЦЭМ!$B$39:$B$782,N$190)+'СЕТ СН'!$F$12</f>
        <v>209.06456014</v>
      </c>
      <c r="O215" s="36">
        <f>SUMIFS(СВЦЭМ!$F$39:$F$782,СВЦЭМ!$A$39:$A$782,$A215,СВЦЭМ!$B$39:$B$782,O$190)+'СЕТ СН'!$F$12</f>
        <v>211.05840455000001</v>
      </c>
      <c r="P215" s="36">
        <f>SUMIFS(СВЦЭМ!$F$39:$F$782,СВЦЭМ!$A$39:$A$782,$A215,СВЦЭМ!$B$39:$B$782,P$190)+'СЕТ СН'!$F$12</f>
        <v>212.58971557999999</v>
      </c>
      <c r="Q215" s="36">
        <f>SUMIFS(СВЦЭМ!$F$39:$F$782,СВЦЭМ!$A$39:$A$782,$A215,СВЦЭМ!$B$39:$B$782,Q$190)+'СЕТ СН'!$F$12</f>
        <v>215.32897030000001</v>
      </c>
      <c r="R215" s="36">
        <f>SUMIFS(СВЦЭМ!$F$39:$F$782,СВЦЭМ!$A$39:$A$782,$A215,СВЦЭМ!$B$39:$B$782,R$190)+'СЕТ СН'!$F$12</f>
        <v>217.51167580000001</v>
      </c>
      <c r="S215" s="36">
        <f>SUMIFS(СВЦЭМ!$F$39:$F$782,СВЦЭМ!$A$39:$A$782,$A215,СВЦЭМ!$B$39:$B$782,S$190)+'СЕТ СН'!$F$12</f>
        <v>215.51403735</v>
      </c>
      <c r="T215" s="36">
        <f>SUMIFS(СВЦЭМ!$F$39:$F$782,СВЦЭМ!$A$39:$A$782,$A215,СВЦЭМ!$B$39:$B$782,T$190)+'СЕТ СН'!$F$12</f>
        <v>212.30618769</v>
      </c>
      <c r="U215" s="36">
        <f>SUMIFS(СВЦЭМ!$F$39:$F$782,СВЦЭМ!$A$39:$A$782,$A215,СВЦЭМ!$B$39:$B$782,U$190)+'СЕТ СН'!$F$12</f>
        <v>214.06655474999999</v>
      </c>
      <c r="V215" s="36">
        <f>SUMIFS(СВЦЭМ!$F$39:$F$782,СВЦЭМ!$A$39:$A$782,$A215,СВЦЭМ!$B$39:$B$782,V$190)+'СЕТ СН'!$F$12</f>
        <v>214.28752507999999</v>
      </c>
      <c r="W215" s="36">
        <f>SUMIFS(СВЦЭМ!$F$39:$F$782,СВЦЭМ!$A$39:$A$782,$A215,СВЦЭМ!$B$39:$B$782,W$190)+'СЕТ СН'!$F$12</f>
        <v>212.78953192</v>
      </c>
      <c r="X215" s="36">
        <f>SUMIFS(СВЦЭМ!$F$39:$F$782,СВЦЭМ!$A$39:$A$782,$A215,СВЦЭМ!$B$39:$B$782,X$190)+'СЕТ СН'!$F$12</f>
        <v>212.46732064</v>
      </c>
      <c r="Y215" s="36">
        <f>SUMIFS(СВЦЭМ!$F$39:$F$782,СВЦЭМ!$A$39:$A$782,$A215,СВЦЭМ!$B$39:$B$782,Y$190)+'СЕТ СН'!$F$12</f>
        <v>219.28545406999999</v>
      </c>
    </row>
    <row r="216" spans="1:25" ht="15.75" x14ac:dyDescent="0.2">
      <c r="A216" s="35">
        <f t="shared" si="5"/>
        <v>45438</v>
      </c>
      <c r="B216" s="36">
        <f>SUMIFS(СВЦЭМ!$F$39:$F$782,СВЦЭМ!$A$39:$A$782,$A216,СВЦЭМ!$B$39:$B$782,B$190)+'СЕТ СН'!$F$12</f>
        <v>237.61382818999999</v>
      </c>
      <c r="C216" s="36">
        <f>SUMIFS(СВЦЭМ!$F$39:$F$782,СВЦЭМ!$A$39:$A$782,$A216,СВЦЭМ!$B$39:$B$782,C$190)+'СЕТ СН'!$F$12</f>
        <v>246.66044348</v>
      </c>
      <c r="D216" s="36">
        <f>SUMIFS(СВЦЭМ!$F$39:$F$782,СВЦЭМ!$A$39:$A$782,$A216,СВЦЭМ!$B$39:$B$782,D$190)+'СЕТ СН'!$F$12</f>
        <v>253.67088894</v>
      </c>
      <c r="E216" s="36">
        <f>SUMIFS(СВЦЭМ!$F$39:$F$782,СВЦЭМ!$A$39:$A$782,$A216,СВЦЭМ!$B$39:$B$782,E$190)+'СЕТ СН'!$F$12</f>
        <v>252.69225539999999</v>
      </c>
      <c r="F216" s="36">
        <f>SUMIFS(СВЦЭМ!$F$39:$F$782,СВЦЭМ!$A$39:$A$782,$A216,СВЦЭМ!$B$39:$B$782,F$190)+'СЕТ СН'!$F$12</f>
        <v>248.673079</v>
      </c>
      <c r="G216" s="36">
        <f>SUMIFS(СВЦЭМ!$F$39:$F$782,СВЦЭМ!$A$39:$A$782,$A216,СВЦЭМ!$B$39:$B$782,G$190)+'СЕТ СН'!$F$12</f>
        <v>249.73228363000001</v>
      </c>
      <c r="H216" s="36">
        <f>SUMIFS(СВЦЭМ!$F$39:$F$782,СВЦЭМ!$A$39:$A$782,$A216,СВЦЭМ!$B$39:$B$782,H$190)+'СЕТ СН'!$F$12</f>
        <v>248.81646352000001</v>
      </c>
      <c r="I216" s="36">
        <f>SUMIFS(СВЦЭМ!$F$39:$F$782,СВЦЭМ!$A$39:$A$782,$A216,СВЦЭМ!$B$39:$B$782,I$190)+'СЕТ СН'!$F$12</f>
        <v>245.34234559999999</v>
      </c>
      <c r="J216" s="36">
        <f>SUMIFS(СВЦЭМ!$F$39:$F$782,СВЦЭМ!$A$39:$A$782,$A216,СВЦЭМ!$B$39:$B$782,J$190)+'СЕТ СН'!$F$12</f>
        <v>234.28226527000001</v>
      </c>
      <c r="K216" s="36">
        <f>SUMIFS(СВЦЭМ!$F$39:$F$782,СВЦЭМ!$A$39:$A$782,$A216,СВЦЭМ!$B$39:$B$782,K$190)+'СЕТ СН'!$F$12</f>
        <v>223.56449699999999</v>
      </c>
      <c r="L216" s="36">
        <f>SUMIFS(СВЦЭМ!$F$39:$F$782,СВЦЭМ!$A$39:$A$782,$A216,СВЦЭМ!$B$39:$B$782,L$190)+'СЕТ СН'!$F$12</f>
        <v>220.30526098999999</v>
      </c>
      <c r="M216" s="36">
        <f>SUMIFS(СВЦЭМ!$F$39:$F$782,СВЦЭМ!$A$39:$A$782,$A216,СВЦЭМ!$B$39:$B$782,M$190)+'СЕТ СН'!$F$12</f>
        <v>219.43127856999999</v>
      </c>
      <c r="N216" s="36">
        <f>SUMIFS(СВЦЭМ!$F$39:$F$782,СВЦЭМ!$A$39:$A$782,$A216,СВЦЭМ!$B$39:$B$782,N$190)+'СЕТ СН'!$F$12</f>
        <v>220.84303804999999</v>
      </c>
      <c r="O216" s="36">
        <f>SUMIFS(СВЦЭМ!$F$39:$F$782,СВЦЭМ!$A$39:$A$782,$A216,СВЦЭМ!$B$39:$B$782,O$190)+'СЕТ СН'!$F$12</f>
        <v>223.95395047</v>
      </c>
      <c r="P216" s="36">
        <f>SUMIFS(СВЦЭМ!$F$39:$F$782,СВЦЭМ!$A$39:$A$782,$A216,СВЦЭМ!$B$39:$B$782,P$190)+'СЕТ СН'!$F$12</f>
        <v>224.98068122000001</v>
      </c>
      <c r="Q216" s="36">
        <f>SUMIFS(СВЦЭМ!$F$39:$F$782,СВЦЭМ!$A$39:$A$782,$A216,СВЦЭМ!$B$39:$B$782,Q$190)+'СЕТ СН'!$F$12</f>
        <v>227.23944262000001</v>
      </c>
      <c r="R216" s="36">
        <f>SUMIFS(СВЦЭМ!$F$39:$F$782,СВЦЭМ!$A$39:$A$782,$A216,СВЦЭМ!$B$39:$B$782,R$190)+'СЕТ СН'!$F$12</f>
        <v>227.63697257000001</v>
      </c>
      <c r="S216" s="36">
        <f>SUMIFS(СВЦЭМ!$F$39:$F$782,СВЦЭМ!$A$39:$A$782,$A216,СВЦЭМ!$B$39:$B$782,S$190)+'СЕТ СН'!$F$12</f>
        <v>224.90942681999999</v>
      </c>
      <c r="T216" s="36">
        <f>SUMIFS(СВЦЭМ!$F$39:$F$782,СВЦЭМ!$A$39:$A$782,$A216,СВЦЭМ!$B$39:$B$782,T$190)+'СЕТ СН'!$F$12</f>
        <v>220.45758043000001</v>
      </c>
      <c r="U216" s="36">
        <f>SUMIFS(СВЦЭМ!$F$39:$F$782,СВЦЭМ!$A$39:$A$782,$A216,СВЦЭМ!$B$39:$B$782,U$190)+'СЕТ СН'!$F$12</f>
        <v>219.79784272000001</v>
      </c>
      <c r="V216" s="36">
        <f>SUMIFS(СВЦЭМ!$F$39:$F$782,СВЦЭМ!$A$39:$A$782,$A216,СВЦЭМ!$B$39:$B$782,V$190)+'СЕТ СН'!$F$12</f>
        <v>220.90222736000001</v>
      </c>
      <c r="W216" s="36">
        <f>SUMIFS(СВЦЭМ!$F$39:$F$782,СВЦЭМ!$A$39:$A$782,$A216,СВЦЭМ!$B$39:$B$782,W$190)+'СЕТ СН'!$F$12</f>
        <v>217.53874827999999</v>
      </c>
      <c r="X216" s="36">
        <f>SUMIFS(СВЦЭМ!$F$39:$F$782,СВЦЭМ!$A$39:$A$782,$A216,СВЦЭМ!$B$39:$B$782,X$190)+'СЕТ СН'!$F$12</f>
        <v>217.89691694000001</v>
      </c>
      <c r="Y216" s="36">
        <f>SUMIFS(СВЦЭМ!$F$39:$F$782,СВЦЭМ!$A$39:$A$782,$A216,СВЦЭМ!$B$39:$B$782,Y$190)+'СЕТ СН'!$F$12</f>
        <v>222.1731997</v>
      </c>
    </row>
    <row r="217" spans="1:25" ht="15.75" x14ac:dyDescent="0.2">
      <c r="A217" s="35">
        <f t="shared" si="5"/>
        <v>45439</v>
      </c>
      <c r="B217" s="36">
        <f>SUMIFS(СВЦЭМ!$F$39:$F$782,СВЦЭМ!$A$39:$A$782,$A217,СВЦЭМ!$B$39:$B$782,B$190)+'СЕТ СН'!$F$12</f>
        <v>237.44157290999999</v>
      </c>
      <c r="C217" s="36">
        <f>SUMIFS(СВЦЭМ!$F$39:$F$782,СВЦЭМ!$A$39:$A$782,$A217,СВЦЭМ!$B$39:$B$782,C$190)+'СЕТ СН'!$F$12</f>
        <v>249.21374671000001</v>
      </c>
      <c r="D217" s="36">
        <f>SUMIFS(СВЦЭМ!$F$39:$F$782,СВЦЭМ!$A$39:$A$782,$A217,СВЦЭМ!$B$39:$B$782,D$190)+'СЕТ СН'!$F$12</f>
        <v>258.57231436000001</v>
      </c>
      <c r="E217" s="36">
        <f>SUMIFS(СВЦЭМ!$F$39:$F$782,СВЦЭМ!$A$39:$A$782,$A217,СВЦЭМ!$B$39:$B$782,E$190)+'СЕТ СН'!$F$12</f>
        <v>256.50681379000002</v>
      </c>
      <c r="F217" s="36">
        <f>SUMIFS(СВЦЭМ!$F$39:$F$782,СВЦЭМ!$A$39:$A$782,$A217,СВЦЭМ!$B$39:$B$782,F$190)+'СЕТ СН'!$F$12</f>
        <v>256.91135086999998</v>
      </c>
      <c r="G217" s="36">
        <f>SUMIFS(СВЦЭМ!$F$39:$F$782,СВЦЭМ!$A$39:$A$782,$A217,СВЦЭМ!$B$39:$B$782,G$190)+'СЕТ СН'!$F$12</f>
        <v>253.18960109</v>
      </c>
      <c r="H217" s="36">
        <f>SUMIFS(СВЦЭМ!$F$39:$F$782,СВЦЭМ!$A$39:$A$782,$A217,СВЦЭМ!$B$39:$B$782,H$190)+'СЕТ СН'!$F$12</f>
        <v>245.60880700000001</v>
      </c>
      <c r="I217" s="36">
        <f>SUMIFS(СВЦЭМ!$F$39:$F$782,СВЦЭМ!$A$39:$A$782,$A217,СВЦЭМ!$B$39:$B$782,I$190)+'СЕТ СН'!$F$12</f>
        <v>234.47613451000001</v>
      </c>
      <c r="J217" s="36">
        <f>SUMIFS(СВЦЭМ!$F$39:$F$782,СВЦЭМ!$A$39:$A$782,$A217,СВЦЭМ!$B$39:$B$782,J$190)+'СЕТ СН'!$F$12</f>
        <v>229.57003911999999</v>
      </c>
      <c r="K217" s="36">
        <f>SUMIFS(СВЦЭМ!$F$39:$F$782,СВЦЭМ!$A$39:$A$782,$A217,СВЦЭМ!$B$39:$B$782,K$190)+'СЕТ СН'!$F$12</f>
        <v>223.54722036000001</v>
      </c>
      <c r="L217" s="36">
        <f>SUMIFS(СВЦЭМ!$F$39:$F$782,СВЦЭМ!$A$39:$A$782,$A217,СВЦЭМ!$B$39:$B$782,L$190)+'СЕТ СН'!$F$12</f>
        <v>213.97599814</v>
      </c>
      <c r="M217" s="36">
        <f>SUMIFS(СВЦЭМ!$F$39:$F$782,СВЦЭМ!$A$39:$A$782,$A217,СВЦЭМ!$B$39:$B$782,M$190)+'СЕТ СН'!$F$12</f>
        <v>214.88009600000001</v>
      </c>
      <c r="N217" s="36">
        <f>SUMIFS(СВЦЭМ!$F$39:$F$782,СВЦЭМ!$A$39:$A$782,$A217,СВЦЭМ!$B$39:$B$782,N$190)+'СЕТ СН'!$F$12</f>
        <v>223.10961714000001</v>
      </c>
      <c r="O217" s="36">
        <f>SUMIFS(СВЦЭМ!$F$39:$F$782,СВЦЭМ!$A$39:$A$782,$A217,СВЦЭМ!$B$39:$B$782,O$190)+'СЕТ СН'!$F$12</f>
        <v>219.51848802000001</v>
      </c>
      <c r="P217" s="36">
        <f>SUMIFS(СВЦЭМ!$F$39:$F$782,СВЦЭМ!$A$39:$A$782,$A217,СВЦЭМ!$B$39:$B$782,P$190)+'СЕТ СН'!$F$12</f>
        <v>220.60238944</v>
      </c>
      <c r="Q217" s="36">
        <f>SUMIFS(СВЦЭМ!$F$39:$F$782,СВЦЭМ!$A$39:$A$782,$A217,СВЦЭМ!$B$39:$B$782,Q$190)+'СЕТ СН'!$F$12</f>
        <v>223.96213356000001</v>
      </c>
      <c r="R217" s="36">
        <f>SUMIFS(СВЦЭМ!$F$39:$F$782,СВЦЭМ!$A$39:$A$782,$A217,СВЦЭМ!$B$39:$B$782,R$190)+'СЕТ СН'!$F$12</f>
        <v>224.34205997000001</v>
      </c>
      <c r="S217" s="36">
        <f>SUMIFS(СВЦЭМ!$F$39:$F$782,СВЦЭМ!$A$39:$A$782,$A217,СВЦЭМ!$B$39:$B$782,S$190)+'СЕТ СН'!$F$12</f>
        <v>227.28583714999999</v>
      </c>
      <c r="T217" s="36">
        <f>SUMIFS(СВЦЭМ!$F$39:$F$782,СВЦЭМ!$A$39:$A$782,$A217,СВЦЭМ!$B$39:$B$782,T$190)+'СЕТ СН'!$F$12</f>
        <v>227.16192608</v>
      </c>
      <c r="U217" s="36">
        <f>SUMIFS(СВЦЭМ!$F$39:$F$782,СВЦЭМ!$A$39:$A$782,$A217,СВЦЭМ!$B$39:$B$782,U$190)+'СЕТ СН'!$F$12</f>
        <v>225.85511413</v>
      </c>
      <c r="V217" s="36">
        <f>SUMIFS(СВЦЭМ!$F$39:$F$782,СВЦЭМ!$A$39:$A$782,$A217,СВЦЭМ!$B$39:$B$782,V$190)+'СЕТ СН'!$F$12</f>
        <v>220.80304185</v>
      </c>
      <c r="W217" s="36">
        <f>SUMIFS(СВЦЭМ!$F$39:$F$782,СВЦЭМ!$A$39:$A$782,$A217,СВЦЭМ!$B$39:$B$782,W$190)+'СЕТ СН'!$F$12</f>
        <v>215.05810958999999</v>
      </c>
      <c r="X217" s="36">
        <f>SUMIFS(СВЦЭМ!$F$39:$F$782,СВЦЭМ!$A$39:$A$782,$A217,СВЦЭМ!$B$39:$B$782,X$190)+'СЕТ СН'!$F$12</f>
        <v>221.81600053</v>
      </c>
      <c r="Y217" s="36">
        <f>SUMIFS(СВЦЭМ!$F$39:$F$782,СВЦЭМ!$A$39:$A$782,$A217,СВЦЭМ!$B$39:$B$782,Y$190)+'СЕТ СН'!$F$12</f>
        <v>226.37225760000001</v>
      </c>
    </row>
    <row r="218" spans="1:25" ht="15.75" x14ac:dyDescent="0.2">
      <c r="A218" s="35">
        <f t="shared" si="5"/>
        <v>45440</v>
      </c>
      <c r="B218" s="36">
        <f>SUMIFS(СВЦЭМ!$F$39:$F$782,СВЦЭМ!$A$39:$A$782,$A218,СВЦЭМ!$B$39:$B$782,B$190)+'СЕТ СН'!$F$12</f>
        <v>237.12366713</v>
      </c>
      <c r="C218" s="36">
        <f>SUMIFS(СВЦЭМ!$F$39:$F$782,СВЦЭМ!$A$39:$A$782,$A218,СВЦЭМ!$B$39:$B$782,C$190)+'СЕТ СН'!$F$12</f>
        <v>245.42715878000001</v>
      </c>
      <c r="D218" s="36">
        <f>SUMIFS(СВЦЭМ!$F$39:$F$782,СВЦЭМ!$A$39:$A$782,$A218,СВЦЭМ!$B$39:$B$782,D$190)+'СЕТ СН'!$F$12</f>
        <v>255.14431858</v>
      </c>
      <c r="E218" s="36">
        <f>SUMIFS(СВЦЭМ!$F$39:$F$782,СВЦЭМ!$A$39:$A$782,$A218,СВЦЭМ!$B$39:$B$782,E$190)+'СЕТ СН'!$F$12</f>
        <v>255.14439117000001</v>
      </c>
      <c r="F218" s="36">
        <f>SUMIFS(СВЦЭМ!$F$39:$F$782,СВЦЭМ!$A$39:$A$782,$A218,СВЦЭМ!$B$39:$B$782,F$190)+'СЕТ СН'!$F$12</f>
        <v>255.10209555</v>
      </c>
      <c r="G218" s="36">
        <f>SUMIFS(СВЦЭМ!$F$39:$F$782,СВЦЭМ!$A$39:$A$782,$A218,СВЦЭМ!$B$39:$B$782,G$190)+'СЕТ СН'!$F$12</f>
        <v>252.98404241</v>
      </c>
      <c r="H218" s="36">
        <f>SUMIFS(СВЦЭМ!$F$39:$F$782,СВЦЭМ!$A$39:$A$782,$A218,СВЦЭМ!$B$39:$B$782,H$190)+'СЕТ СН'!$F$12</f>
        <v>240.83220227999999</v>
      </c>
      <c r="I218" s="36">
        <f>SUMIFS(СВЦЭМ!$F$39:$F$782,СВЦЭМ!$A$39:$A$782,$A218,СВЦЭМ!$B$39:$B$782,I$190)+'СЕТ СН'!$F$12</f>
        <v>228.43229991999999</v>
      </c>
      <c r="J218" s="36">
        <f>SUMIFS(СВЦЭМ!$F$39:$F$782,СВЦЭМ!$A$39:$A$782,$A218,СВЦЭМ!$B$39:$B$782,J$190)+'СЕТ СН'!$F$12</f>
        <v>223.79957999000001</v>
      </c>
      <c r="K218" s="36">
        <f>SUMIFS(СВЦЭМ!$F$39:$F$782,СВЦЭМ!$A$39:$A$782,$A218,СВЦЭМ!$B$39:$B$782,K$190)+'СЕТ СН'!$F$12</f>
        <v>222.38139541000001</v>
      </c>
      <c r="L218" s="36">
        <f>SUMIFS(СВЦЭМ!$F$39:$F$782,СВЦЭМ!$A$39:$A$782,$A218,СВЦЭМ!$B$39:$B$782,L$190)+'СЕТ СН'!$F$12</f>
        <v>215.01704745000001</v>
      </c>
      <c r="M218" s="36">
        <f>SUMIFS(СВЦЭМ!$F$39:$F$782,СВЦЭМ!$A$39:$A$782,$A218,СВЦЭМ!$B$39:$B$782,M$190)+'СЕТ СН'!$F$12</f>
        <v>217.18618523999999</v>
      </c>
      <c r="N218" s="36">
        <f>SUMIFS(СВЦЭМ!$F$39:$F$782,СВЦЭМ!$A$39:$A$782,$A218,СВЦЭМ!$B$39:$B$782,N$190)+'СЕТ СН'!$F$12</f>
        <v>217.72561275000001</v>
      </c>
      <c r="O218" s="36">
        <f>SUMIFS(СВЦЭМ!$F$39:$F$782,СВЦЭМ!$A$39:$A$782,$A218,СВЦЭМ!$B$39:$B$782,O$190)+'СЕТ СН'!$F$12</f>
        <v>218.59568582</v>
      </c>
      <c r="P218" s="36">
        <f>SUMIFS(СВЦЭМ!$F$39:$F$782,СВЦЭМ!$A$39:$A$782,$A218,СВЦЭМ!$B$39:$B$782,P$190)+'СЕТ СН'!$F$12</f>
        <v>231.29633519999999</v>
      </c>
      <c r="Q218" s="36">
        <f>SUMIFS(СВЦЭМ!$F$39:$F$782,СВЦЭМ!$A$39:$A$782,$A218,СВЦЭМ!$B$39:$B$782,Q$190)+'СЕТ СН'!$F$12</f>
        <v>232.54707698000001</v>
      </c>
      <c r="R218" s="36">
        <f>SUMIFS(СВЦЭМ!$F$39:$F$782,СВЦЭМ!$A$39:$A$782,$A218,СВЦЭМ!$B$39:$B$782,R$190)+'СЕТ СН'!$F$12</f>
        <v>236.02094360999999</v>
      </c>
      <c r="S218" s="36">
        <f>SUMIFS(СВЦЭМ!$F$39:$F$782,СВЦЭМ!$A$39:$A$782,$A218,СВЦЭМ!$B$39:$B$782,S$190)+'СЕТ СН'!$F$12</f>
        <v>232.17676329</v>
      </c>
      <c r="T218" s="36">
        <f>SUMIFS(СВЦЭМ!$F$39:$F$782,СВЦЭМ!$A$39:$A$782,$A218,СВЦЭМ!$B$39:$B$782,T$190)+'СЕТ СН'!$F$12</f>
        <v>234.05132173000001</v>
      </c>
      <c r="U218" s="36">
        <f>SUMIFS(СВЦЭМ!$F$39:$F$782,СВЦЭМ!$A$39:$A$782,$A218,СВЦЭМ!$B$39:$B$782,U$190)+'СЕТ СН'!$F$12</f>
        <v>225.82980825999999</v>
      </c>
      <c r="V218" s="36">
        <f>SUMIFS(СВЦЭМ!$F$39:$F$782,СВЦЭМ!$A$39:$A$782,$A218,СВЦЭМ!$B$39:$B$782,V$190)+'СЕТ СН'!$F$12</f>
        <v>222.35643573999999</v>
      </c>
      <c r="W218" s="36">
        <f>SUMIFS(СВЦЭМ!$F$39:$F$782,СВЦЭМ!$A$39:$A$782,$A218,СВЦЭМ!$B$39:$B$782,W$190)+'СЕТ СН'!$F$12</f>
        <v>216.87081993000001</v>
      </c>
      <c r="X218" s="36">
        <f>SUMIFS(СВЦЭМ!$F$39:$F$782,СВЦЭМ!$A$39:$A$782,$A218,СВЦЭМ!$B$39:$B$782,X$190)+'СЕТ СН'!$F$12</f>
        <v>221.16345003999999</v>
      </c>
      <c r="Y218" s="36">
        <f>SUMIFS(СВЦЭМ!$F$39:$F$782,СВЦЭМ!$A$39:$A$782,$A218,СВЦЭМ!$B$39:$B$782,Y$190)+'СЕТ СН'!$F$12</f>
        <v>222.71925798999999</v>
      </c>
    </row>
    <row r="219" spans="1:25" ht="15.75" x14ac:dyDescent="0.2">
      <c r="A219" s="35">
        <f t="shared" si="5"/>
        <v>45441</v>
      </c>
      <c r="B219" s="36">
        <f>SUMIFS(СВЦЭМ!$F$39:$F$782,СВЦЭМ!$A$39:$A$782,$A219,СВЦЭМ!$B$39:$B$782,B$190)+'СЕТ СН'!$F$12</f>
        <v>247.96325795999999</v>
      </c>
      <c r="C219" s="36">
        <f>SUMIFS(СВЦЭМ!$F$39:$F$782,СВЦЭМ!$A$39:$A$782,$A219,СВЦЭМ!$B$39:$B$782,C$190)+'СЕТ СН'!$F$12</f>
        <v>255.29287854</v>
      </c>
      <c r="D219" s="36">
        <f>SUMIFS(СВЦЭМ!$F$39:$F$782,СВЦЭМ!$A$39:$A$782,$A219,СВЦЭМ!$B$39:$B$782,D$190)+'СЕТ СН'!$F$12</f>
        <v>266.33419492000002</v>
      </c>
      <c r="E219" s="36">
        <f>SUMIFS(СВЦЭМ!$F$39:$F$782,СВЦЭМ!$A$39:$A$782,$A219,СВЦЭМ!$B$39:$B$782,E$190)+'СЕТ СН'!$F$12</f>
        <v>266.78099342000002</v>
      </c>
      <c r="F219" s="36">
        <f>SUMIFS(СВЦЭМ!$F$39:$F$782,СВЦЭМ!$A$39:$A$782,$A219,СВЦЭМ!$B$39:$B$782,F$190)+'СЕТ СН'!$F$12</f>
        <v>267.22842771000001</v>
      </c>
      <c r="G219" s="36">
        <f>SUMIFS(СВЦЭМ!$F$39:$F$782,СВЦЭМ!$A$39:$A$782,$A219,СВЦЭМ!$B$39:$B$782,G$190)+'СЕТ СН'!$F$12</f>
        <v>265.97232962999999</v>
      </c>
      <c r="H219" s="36">
        <f>SUMIFS(СВЦЭМ!$F$39:$F$782,СВЦЭМ!$A$39:$A$782,$A219,СВЦЭМ!$B$39:$B$782,H$190)+'СЕТ СН'!$F$12</f>
        <v>254.54701996</v>
      </c>
      <c r="I219" s="36">
        <f>SUMIFS(СВЦЭМ!$F$39:$F$782,СВЦЭМ!$A$39:$A$782,$A219,СВЦЭМ!$B$39:$B$782,I$190)+'СЕТ СН'!$F$12</f>
        <v>242.36529476999999</v>
      </c>
      <c r="J219" s="36">
        <f>SUMIFS(СВЦЭМ!$F$39:$F$782,СВЦЭМ!$A$39:$A$782,$A219,СВЦЭМ!$B$39:$B$782,J$190)+'СЕТ СН'!$F$12</f>
        <v>228.98497376</v>
      </c>
      <c r="K219" s="36">
        <f>SUMIFS(СВЦЭМ!$F$39:$F$782,СВЦЭМ!$A$39:$A$782,$A219,СВЦЭМ!$B$39:$B$782,K$190)+'СЕТ СН'!$F$12</f>
        <v>226.12177213999999</v>
      </c>
      <c r="L219" s="36">
        <f>SUMIFS(СВЦЭМ!$F$39:$F$782,СВЦЭМ!$A$39:$A$782,$A219,СВЦЭМ!$B$39:$B$782,L$190)+'СЕТ СН'!$F$12</f>
        <v>220.59057768</v>
      </c>
      <c r="M219" s="36">
        <f>SUMIFS(СВЦЭМ!$F$39:$F$782,СВЦЭМ!$A$39:$A$782,$A219,СВЦЭМ!$B$39:$B$782,M$190)+'СЕТ СН'!$F$12</f>
        <v>222.85715285000001</v>
      </c>
      <c r="N219" s="36">
        <f>SUMIFS(СВЦЭМ!$F$39:$F$782,СВЦЭМ!$A$39:$A$782,$A219,СВЦЭМ!$B$39:$B$782,N$190)+'СЕТ СН'!$F$12</f>
        <v>226.19710122999999</v>
      </c>
      <c r="O219" s="36">
        <f>SUMIFS(СВЦЭМ!$F$39:$F$782,СВЦЭМ!$A$39:$A$782,$A219,СВЦЭМ!$B$39:$B$782,O$190)+'СЕТ СН'!$F$12</f>
        <v>224.34977129999999</v>
      </c>
      <c r="P219" s="36">
        <f>SUMIFS(СВЦЭМ!$F$39:$F$782,СВЦЭМ!$A$39:$A$782,$A219,СВЦЭМ!$B$39:$B$782,P$190)+'СЕТ СН'!$F$12</f>
        <v>225.17516484000001</v>
      </c>
      <c r="Q219" s="36">
        <f>SUMIFS(СВЦЭМ!$F$39:$F$782,СВЦЭМ!$A$39:$A$782,$A219,СВЦЭМ!$B$39:$B$782,Q$190)+'СЕТ СН'!$F$12</f>
        <v>226.00964755999999</v>
      </c>
      <c r="R219" s="36">
        <f>SUMIFS(СВЦЭМ!$F$39:$F$782,СВЦЭМ!$A$39:$A$782,$A219,СВЦЭМ!$B$39:$B$782,R$190)+'СЕТ СН'!$F$12</f>
        <v>226.00530974</v>
      </c>
      <c r="S219" s="36">
        <f>SUMIFS(СВЦЭМ!$F$39:$F$782,СВЦЭМ!$A$39:$A$782,$A219,СВЦЭМ!$B$39:$B$782,S$190)+'СЕТ СН'!$F$12</f>
        <v>225.83708501999999</v>
      </c>
      <c r="T219" s="36">
        <f>SUMIFS(СВЦЭМ!$F$39:$F$782,СВЦЭМ!$A$39:$A$782,$A219,СВЦЭМ!$B$39:$B$782,T$190)+'СЕТ СН'!$F$12</f>
        <v>224.84192225999999</v>
      </c>
      <c r="U219" s="36">
        <f>SUMIFS(СВЦЭМ!$F$39:$F$782,СВЦЭМ!$A$39:$A$782,$A219,СВЦЭМ!$B$39:$B$782,U$190)+'СЕТ СН'!$F$12</f>
        <v>223.35098492</v>
      </c>
      <c r="V219" s="36">
        <f>SUMIFS(СВЦЭМ!$F$39:$F$782,СВЦЭМ!$A$39:$A$782,$A219,СВЦЭМ!$B$39:$B$782,V$190)+'СЕТ СН'!$F$12</f>
        <v>224.35801394999999</v>
      </c>
      <c r="W219" s="36">
        <f>SUMIFS(СВЦЭМ!$F$39:$F$782,СВЦЭМ!$A$39:$A$782,$A219,СВЦЭМ!$B$39:$B$782,W$190)+'СЕТ СН'!$F$12</f>
        <v>222.31321879000001</v>
      </c>
      <c r="X219" s="36">
        <f>SUMIFS(СВЦЭМ!$F$39:$F$782,СВЦЭМ!$A$39:$A$782,$A219,СВЦЭМ!$B$39:$B$782,X$190)+'СЕТ СН'!$F$12</f>
        <v>227.0598109</v>
      </c>
      <c r="Y219" s="36">
        <f>SUMIFS(СВЦЭМ!$F$39:$F$782,СВЦЭМ!$A$39:$A$782,$A219,СВЦЭМ!$B$39:$B$782,Y$190)+'СЕТ СН'!$F$12</f>
        <v>235.00291281</v>
      </c>
    </row>
    <row r="220" spans="1:25" ht="15.75" x14ac:dyDescent="0.2">
      <c r="A220" s="35">
        <f t="shared" si="5"/>
        <v>45442</v>
      </c>
      <c r="B220" s="36">
        <f>SUMIFS(СВЦЭМ!$F$39:$F$782,СВЦЭМ!$A$39:$A$782,$A220,СВЦЭМ!$B$39:$B$782,B$190)+'СЕТ СН'!$F$12</f>
        <v>229.67208009000001</v>
      </c>
      <c r="C220" s="36">
        <f>SUMIFS(СВЦЭМ!$F$39:$F$782,СВЦЭМ!$A$39:$A$782,$A220,СВЦЭМ!$B$39:$B$782,C$190)+'СЕТ СН'!$F$12</f>
        <v>241.15419310999999</v>
      </c>
      <c r="D220" s="36">
        <f>SUMIFS(СВЦЭМ!$F$39:$F$782,СВЦЭМ!$A$39:$A$782,$A220,СВЦЭМ!$B$39:$B$782,D$190)+'СЕТ СН'!$F$12</f>
        <v>250.20771832</v>
      </c>
      <c r="E220" s="36">
        <f>SUMIFS(СВЦЭМ!$F$39:$F$782,СВЦЭМ!$A$39:$A$782,$A220,СВЦЭМ!$B$39:$B$782,E$190)+'СЕТ СН'!$F$12</f>
        <v>250.37800429000001</v>
      </c>
      <c r="F220" s="36">
        <f>SUMIFS(СВЦЭМ!$F$39:$F$782,СВЦЭМ!$A$39:$A$782,$A220,СВЦЭМ!$B$39:$B$782,F$190)+'СЕТ СН'!$F$12</f>
        <v>250.94895396999999</v>
      </c>
      <c r="G220" s="36">
        <f>SUMIFS(СВЦЭМ!$F$39:$F$782,СВЦЭМ!$A$39:$A$782,$A220,СВЦЭМ!$B$39:$B$782,G$190)+'СЕТ СН'!$F$12</f>
        <v>251.44517798000001</v>
      </c>
      <c r="H220" s="36">
        <f>SUMIFS(СВЦЭМ!$F$39:$F$782,СВЦЭМ!$A$39:$A$782,$A220,СВЦЭМ!$B$39:$B$782,H$190)+'СЕТ СН'!$F$12</f>
        <v>243.02141298999999</v>
      </c>
      <c r="I220" s="36">
        <f>SUMIFS(СВЦЭМ!$F$39:$F$782,СВЦЭМ!$A$39:$A$782,$A220,СВЦЭМ!$B$39:$B$782,I$190)+'СЕТ СН'!$F$12</f>
        <v>235.03534088999999</v>
      </c>
      <c r="J220" s="36">
        <f>SUMIFS(СВЦЭМ!$F$39:$F$782,СВЦЭМ!$A$39:$A$782,$A220,СВЦЭМ!$B$39:$B$782,J$190)+'СЕТ СН'!$F$12</f>
        <v>222.03611014000001</v>
      </c>
      <c r="K220" s="36">
        <f>SUMIFS(СВЦЭМ!$F$39:$F$782,СВЦЭМ!$A$39:$A$782,$A220,СВЦЭМ!$B$39:$B$782,K$190)+'СЕТ СН'!$F$12</f>
        <v>217.15723076</v>
      </c>
      <c r="L220" s="36">
        <f>SUMIFS(СВЦЭМ!$F$39:$F$782,СВЦЭМ!$A$39:$A$782,$A220,СВЦЭМ!$B$39:$B$782,L$190)+'СЕТ СН'!$F$12</f>
        <v>215.65122861</v>
      </c>
      <c r="M220" s="36">
        <f>SUMIFS(СВЦЭМ!$F$39:$F$782,СВЦЭМ!$A$39:$A$782,$A220,СВЦЭМ!$B$39:$B$782,M$190)+'СЕТ СН'!$F$12</f>
        <v>215.89711639999999</v>
      </c>
      <c r="N220" s="36">
        <f>SUMIFS(СВЦЭМ!$F$39:$F$782,СВЦЭМ!$A$39:$A$782,$A220,СВЦЭМ!$B$39:$B$782,N$190)+'СЕТ СН'!$F$12</f>
        <v>219.34936411999999</v>
      </c>
      <c r="O220" s="36">
        <f>SUMIFS(СВЦЭМ!$F$39:$F$782,СВЦЭМ!$A$39:$A$782,$A220,СВЦЭМ!$B$39:$B$782,O$190)+'СЕТ СН'!$F$12</f>
        <v>221.18094887999999</v>
      </c>
      <c r="P220" s="36">
        <f>SUMIFS(СВЦЭМ!$F$39:$F$782,СВЦЭМ!$A$39:$A$782,$A220,СВЦЭМ!$B$39:$B$782,P$190)+'СЕТ СН'!$F$12</f>
        <v>222.37428543999999</v>
      </c>
      <c r="Q220" s="36">
        <f>SUMIFS(СВЦЭМ!$F$39:$F$782,СВЦЭМ!$A$39:$A$782,$A220,СВЦЭМ!$B$39:$B$782,Q$190)+'СЕТ СН'!$F$12</f>
        <v>224.21289666999999</v>
      </c>
      <c r="R220" s="36">
        <f>SUMIFS(СВЦЭМ!$F$39:$F$782,СВЦЭМ!$A$39:$A$782,$A220,СВЦЭМ!$B$39:$B$782,R$190)+'СЕТ СН'!$F$12</f>
        <v>224.03778083</v>
      </c>
      <c r="S220" s="36">
        <f>SUMIFS(СВЦЭМ!$F$39:$F$782,СВЦЭМ!$A$39:$A$782,$A220,СВЦЭМ!$B$39:$B$782,S$190)+'СЕТ СН'!$F$12</f>
        <v>221.10921429000001</v>
      </c>
      <c r="T220" s="36">
        <f>SUMIFS(СВЦЭМ!$F$39:$F$782,СВЦЭМ!$A$39:$A$782,$A220,СВЦЭМ!$B$39:$B$782,T$190)+'СЕТ СН'!$F$12</f>
        <v>217.74954683000001</v>
      </c>
      <c r="U220" s="36">
        <f>SUMIFS(СВЦЭМ!$F$39:$F$782,СВЦЭМ!$A$39:$A$782,$A220,СВЦЭМ!$B$39:$B$782,U$190)+'СЕТ СН'!$F$12</f>
        <v>217.74355937000001</v>
      </c>
      <c r="V220" s="36">
        <f>SUMIFS(СВЦЭМ!$F$39:$F$782,СВЦЭМ!$A$39:$A$782,$A220,СВЦЭМ!$B$39:$B$782,V$190)+'СЕТ СН'!$F$12</f>
        <v>219.57708588</v>
      </c>
      <c r="W220" s="36">
        <f>SUMIFS(СВЦЭМ!$F$39:$F$782,СВЦЭМ!$A$39:$A$782,$A220,СВЦЭМ!$B$39:$B$782,W$190)+'СЕТ СН'!$F$12</f>
        <v>215.00575015000001</v>
      </c>
      <c r="X220" s="36">
        <f>SUMIFS(СВЦЭМ!$F$39:$F$782,СВЦЭМ!$A$39:$A$782,$A220,СВЦЭМ!$B$39:$B$782,X$190)+'СЕТ СН'!$F$12</f>
        <v>220.08900317999999</v>
      </c>
      <c r="Y220" s="36">
        <f>SUMIFS(СВЦЭМ!$F$39:$F$782,СВЦЭМ!$A$39:$A$782,$A220,СВЦЭМ!$B$39:$B$782,Y$190)+'СЕТ СН'!$F$12</f>
        <v>231.41485574999999</v>
      </c>
    </row>
    <row r="221" spans="1:25" ht="15.75" x14ac:dyDescent="0.2">
      <c r="A221" s="35">
        <f t="shared" si="5"/>
        <v>45443</v>
      </c>
      <c r="B221" s="36">
        <f>SUMIFS(СВЦЭМ!$F$39:$F$782,СВЦЭМ!$A$39:$A$782,$A221,СВЦЭМ!$B$39:$B$782,B$190)+'СЕТ СН'!$F$12</f>
        <v>229.79794358000001</v>
      </c>
      <c r="C221" s="36">
        <f>SUMIFS(СВЦЭМ!$F$39:$F$782,СВЦЭМ!$A$39:$A$782,$A221,СВЦЭМ!$B$39:$B$782,C$190)+'СЕТ СН'!$F$12</f>
        <v>240.30676826000001</v>
      </c>
      <c r="D221" s="36">
        <f>SUMIFS(СВЦЭМ!$F$39:$F$782,СВЦЭМ!$A$39:$A$782,$A221,СВЦЭМ!$B$39:$B$782,D$190)+'СЕТ СН'!$F$12</f>
        <v>245.57668971000001</v>
      </c>
      <c r="E221" s="36">
        <f>SUMIFS(СВЦЭМ!$F$39:$F$782,СВЦЭМ!$A$39:$A$782,$A221,СВЦЭМ!$B$39:$B$782,E$190)+'СЕТ СН'!$F$12</f>
        <v>251.1307941</v>
      </c>
      <c r="F221" s="36">
        <f>SUMIFS(СВЦЭМ!$F$39:$F$782,СВЦЭМ!$A$39:$A$782,$A221,СВЦЭМ!$B$39:$B$782,F$190)+'СЕТ СН'!$F$12</f>
        <v>254.35371086000001</v>
      </c>
      <c r="G221" s="36">
        <f>SUMIFS(СВЦЭМ!$F$39:$F$782,СВЦЭМ!$A$39:$A$782,$A221,СВЦЭМ!$B$39:$B$782,G$190)+'СЕТ СН'!$F$12</f>
        <v>251.46009924000001</v>
      </c>
      <c r="H221" s="36">
        <f>SUMIFS(СВЦЭМ!$F$39:$F$782,СВЦЭМ!$A$39:$A$782,$A221,СВЦЭМ!$B$39:$B$782,H$190)+'СЕТ СН'!$F$12</f>
        <v>239.92035725</v>
      </c>
      <c r="I221" s="36">
        <f>SUMIFS(СВЦЭМ!$F$39:$F$782,СВЦЭМ!$A$39:$A$782,$A221,СВЦЭМ!$B$39:$B$782,I$190)+'СЕТ СН'!$F$12</f>
        <v>237.07685597</v>
      </c>
      <c r="J221" s="36">
        <f>SUMIFS(СВЦЭМ!$F$39:$F$782,СВЦЭМ!$A$39:$A$782,$A221,СВЦЭМ!$B$39:$B$782,J$190)+'СЕТ СН'!$F$12</f>
        <v>228.66357590000001</v>
      </c>
      <c r="K221" s="36">
        <f>SUMIFS(СВЦЭМ!$F$39:$F$782,СВЦЭМ!$A$39:$A$782,$A221,СВЦЭМ!$B$39:$B$782,K$190)+'СЕТ СН'!$F$12</f>
        <v>229.31692991</v>
      </c>
      <c r="L221" s="36">
        <f>SUMIFS(СВЦЭМ!$F$39:$F$782,СВЦЭМ!$A$39:$A$782,$A221,СВЦЭМ!$B$39:$B$782,L$190)+'СЕТ СН'!$F$12</f>
        <v>225.39064246999999</v>
      </c>
      <c r="M221" s="36">
        <f>SUMIFS(СВЦЭМ!$F$39:$F$782,СВЦЭМ!$A$39:$A$782,$A221,СВЦЭМ!$B$39:$B$782,M$190)+'СЕТ СН'!$F$12</f>
        <v>224.75301929</v>
      </c>
      <c r="N221" s="36">
        <f>SUMIFS(СВЦЭМ!$F$39:$F$782,СВЦЭМ!$A$39:$A$782,$A221,СВЦЭМ!$B$39:$B$782,N$190)+'СЕТ СН'!$F$12</f>
        <v>227.56498678</v>
      </c>
      <c r="O221" s="36">
        <f>SUMIFS(СВЦЭМ!$F$39:$F$782,СВЦЭМ!$A$39:$A$782,$A221,СВЦЭМ!$B$39:$B$782,O$190)+'СЕТ СН'!$F$12</f>
        <v>225.71210425000001</v>
      </c>
      <c r="P221" s="36">
        <f>SUMIFS(СВЦЭМ!$F$39:$F$782,СВЦЭМ!$A$39:$A$782,$A221,СВЦЭМ!$B$39:$B$782,P$190)+'СЕТ СН'!$F$12</f>
        <v>226.24177448</v>
      </c>
      <c r="Q221" s="36">
        <f>SUMIFS(СВЦЭМ!$F$39:$F$782,СВЦЭМ!$A$39:$A$782,$A221,СВЦЭМ!$B$39:$B$782,Q$190)+'СЕТ СН'!$F$12</f>
        <v>228.55788520999999</v>
      </c>
      <c r="R221" s="36">
        <f>SUMIFS(СВЦЭМ!$F$39:$F$782,СВЦЭМ!$A$39:$A$782,$A221,СВЦЭМ!$B$39:$B$782,R$190)+'СЕТ СН'!$F$12</f>
        <v>228.62934315999999</v>
      </c>
      <c r="S221" s="36">
        <f>SUMIFS(СВЦЭМ!$F$39:$F$782,СВЦЭМ!$A$39:$A$782,$A221,СВЦЭМ!$B$39:$B$782,S$190)+'СЕТ СН'!$F$12</f>
        <v>225.42922722</v>
      </c>
      <c r="T221" s="36">
        <f>SUMIFS(СВЦЭМ!$F$39:$F$782,СВЦЭМ!$A$39:$A$782,$A221,СВЦЭМ!$B$39:$B$782,T$190)+'СЕТ СН'!$F$12</f>
        <v>219.33763629000001</v>
      </c>
      <c r="U221" s="36">
        <f>SUMIFS(СВЦЭМ!$F$39:$F$782,СВЦЭМ!$A$39:$A$782,$A221,СВЦЭМ!$B$39:$B$782,U$190)+'СЕТ СН'!$F$12</f>
        <v>218.68267413000001</v>
      </c>
      <c r="V221" s="36">
        <f>SUMIFS(СВЦЭМ!$F$39:$F$782,СВЦЭМ!$A$39:$A$782,$A221,СВЦЭМ!$B$39:$B$782,V$190)+'СЕТ СН'!$F$12</f>
        <v>220.30275237000001</v>
      </c>
      <c r="W221" s="36">
        <f>SUMIFS(СВЦЭМ!$F$39:$F$782,СВЦЭМ!$A$39:$A$782,$A221,СВЦЭМ!$B$39:$B$782,W$190)+'СЕТ СН'!$F$12</f>
        <v>217.08055741999999</v>
      </c>
      <c r="X221" s="36">
        <f>SUMIFS(СВЦЭМ!$F$39:$F$782,СВЦЭМ!$A$39:$A$782,$A221,СВЦЭМ!$B$39:$B$782,X$190)+'СЕТ СН'!$F$12</f>
        <v>221.53207049</v>
      </c>
      <c r="Y221" s="36">
        <f>SUMIFS(СВЦЭМ!$F$39:$F$782,СВЦЭМ!$A$39:$A$782,$A221,СВЦЭМ!$B$39:$B$782,Y$190)+'СЕТ СН'!$F$12</f>
        <v>222.90199132000001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01.05.2024</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45414</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45415</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45416</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45417</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45418</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45419</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45420</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45421</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45422</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45423</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45424</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45425</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45426</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45427</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45428</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45429</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45430</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45431</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45432</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45433</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45434</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45435</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45436</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45437</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45438</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45439</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45440</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45441</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45442</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45443</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01.05.2024</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45414</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45415</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45416</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45417</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45418</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45419</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45420</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45421</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45422</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45423</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45424</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45425</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45426</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45427</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45428</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45429</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45430</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45431</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45432</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45433</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45434</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45435</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45436</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45437</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45438</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45439</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45440</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45441</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45442</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45443</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01.05.2024</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45414</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45415</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45416</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45417</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45418</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45419</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45420</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45421</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45422</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45423</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45424</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45425</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45426</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45427</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45428</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45429</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45430</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45431</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45432</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45433</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45434</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45435</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45436</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45437</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45438</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45439</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45440</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45441</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45442</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45443</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01.05.2024</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45414</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45415</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45416</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45417</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45418</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45419</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45420</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45421</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45422</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45423</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45424</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45425</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45426</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45427</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45428</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45429</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45430</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45431</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45432</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45433</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45434</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45435</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45436</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45437</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45438</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45439</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45440</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45441</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45442</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45443</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01.05.2024</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45414</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45415</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45416</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45417</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45418</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45419</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45420</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45421</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45422</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45423</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45424</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45425</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45426</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45427</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45428</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45429</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45430</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45431</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45432</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45433</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45434</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45435</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45436</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45437</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45438</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45439</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45440</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45441</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45442</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45443</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01.05.2024</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45414</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45415</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45416</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45417</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45418</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45419</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45420</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45421</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45422</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45423</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45424</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45425</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45426</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45427</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45428</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45429</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45430</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45431</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45432</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45433</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45434</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45435</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45436</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45437</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45438</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45439</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45440</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45441</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45442</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45443</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8.5062854100000003</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644051.52993194934</v>
      </c>
      <c r="O439" s="139"/>
      <c r="P439" s="138">
        <f>СВЦЭМ!$D$12+'СЕТ СН'!$F$10-'СЕТ СН'!$G$24</f>
        <v>644051.52993194934</v>
      </c>
      <c r="Q439" s="139"/>
      <c r="R439" s="138">
        <f>СВЦЭМ!$D$12+'СЕТ СН'!$F$10-'СЕТ СН'!$H$24</f>
        <v>644051.52993194934</v>
      </c>
      <c r="S439" s="139"/>
      <c r="T439" s="138">
        <f>СВЦЭМ!$D$12+'СЕТ СН'!$F$10-'СЕТ СН'!$I$24</f>
        <v>644051.52993194934</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1765744.73</v>
      </c>
      <c r="O443" s="143"/>
      <c r="P443" s="143">
        <f>'СЕТ СН'!$G$7</f>
        <v>1442615.09</v>
      </c>
      <c r="Q443" s="143"/>
      <c r="R443" s="143">
        <f>'СЕТ СН'!$H$7</f>
        <v>1841546.13</v>
      </c>
      <c r="S443" s="143"/>
      <c r="T443" s="143">
        <f>'СЕТ СН'!$I$7</f>
        <v>1879310.42</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28" zoomScale="70" zoomScaleNormal="70" workbookViewId="0">
      <selection activeCell="J48" sqref="J48"/>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4.3019999899999997</v>
      </c>
    </row>
    <row r="11" spans="1:4" ht="66" customHeight="1" x14ac:dyDescent="0.2">
      <c r="A11" s="164" t="s">
        <v>120</v>
      </c>
      <c r="B11" s="165"/>
      <c r="C11" s="73"/>
      <c r="D11" s="74">
        <v>1673.9615264500001</v>
      </c>
    </row>
    <row r="12" spans="1:4" ht="30" customHeight="1" x14ac:dyDescent="0.2">
      <c r="A12" s="164" t="s">
        <v>121</v>
      </c>
      <c r="B12" s="165"/>
      <c r="C12" s="73"/>
      <c r="D12" s="75">
        <v>644051.52993194934</v>
      </c>
    </row>
    <row r="13" spans="1:4" ht="30" customHeight="1" x14ac:dyDescent="0.2">
      <c r="A13" s="164" t="s">
        <v>122</v>
      </c>
      <c r="B13" s="165"/>
      <c r="C13" s="73"/>
      <c r="D13" s="76"/>
    </row>
    <row r="14" spans="1:4" ht="15" customHeight="1" x14ac:dyDescent="0.2">
      <c r="A14" s="166" t="s">
        <v>123</v>
      </c>
      <c r="B14" s="167"/>
      <c r="C14" s="73"/>
      <c r="D14" s="74">
        <v>1777.6989279899999</v>
      </c>
    </row>
    <row r="15" spans="1:4" ht="15" customHeight="1" x14ac:dyDescent="0.2">
      <c r="A15" s="166" t="s">
        <v>124</v>
      </c>
      <c r="B15" s="167"/>
      <c r="C15" s="73"/>
      <c r="D15" s="74">
        <v>2567.7389246100001</v>
      </c>
    </row>
    <row r="16" spans="1:4" ht="15" customHeight="1" x14ac:dyDescent="0.2">
      <c r="A16" s="166" t="s">
        <v>125</v>
      </c>
      <c r="B16" s="167"/>
      <c r="C16" s="73"/>
      <c r="D16" s="74">
        <v>3769.8822955400001</v>
      </c>
    </row>
    <row r="17" spans="1:4" ht="15" customHeight="1" x14ac:dyDescent="0.2">
      <c r="A17" s="166" t="s">
        <v>126</v>
      </c>
      <c r="B17" s="167"/>
      <c r="C17" s="73"/>
      <c r="D17" s="74">
        <v>3018.9239700899998</v>
      </c>
    </row>
    <row r="18" spans="1:4" ht="52.5" customHeight="1" x14ac:dyDescent="0.2">
      <c r="A18" s="164" t="s">
        <v>127</v>
      </c>
      <c r="B18" s="165"/>
      <c r="C18" s="73"/>
      <c r="D18" s="74">
        <v>8.5062854100000003</v>
      </c>
    </row>
    <row r="19" spans="1:4" ht="52.5" customHeight="1" x14ac:dyDescent="0.25">
      <c r="A19" s="164" t="s">
        <v>140</v>
      </c>
      <c r="B19" s="165"/>
      <c r="C19" s="81"/>
      <c r="D19" s="74">
        <v>1654.5091870000001</v>
      </c>
    </row>
    <row r="20" spans="1:4" ht="52.5" customHeight="1" x14ac:dyDescent="0.25">
      <c r="A20" s="164" t="s">
        <v>141</v>
      </c>
      <c r="B20" s="165"/>
      <c r="C20" s="81"/>
      <c r="D20" s="97"/>
    </row>
    <row r="21" spans="1:4" ht="52.5" customHeight="1" x14ac:dyDescent="0.25">
      <c r="A21" s="166" t="s">
        <v>142</v>
      </c>
      <c r="B21" s="167"/>
      <c r="C21" s="81"/>
      <c r="D21" s="74">
        <v>1758.49639647</v>
      </c>
    </row>
    <row r="22" spans="1:4" ht="52.5" customHeight="1" x14ac:dyDescent="0.25">
      <c r="A22" s="166" t="s">
        <v>143</v>
      </c>
      <c r="B22" s="167"/>
      <c r="C22" s="81"/>
      <c r="D22" s="74">
        <v>1619.4122345999999</v>
      </c>
    </row>
    <row r="23" spans="1:4" ht="52.5" customHeight="1" x14ac:dyDescent="0.25">
      <c r="A23" s="166" t="s">
        <v>144</v>
      </c>
      <c r="B23" s="167"/>
      <c r="C23" s="81"/>
      <c r="D23" s="74">
        <v>1576.0101617600001</v>
      </c>
    </row>
    <row r="24" spans="1:4" ht="52.5" customHeight="1" x14ac:dyDescent="0.25">
      <c r="A24" s="166" t="s">
        <v>145</v>
      </c>
      <c r="B24" s="167"/>
      <c r="C24" s="81"/>
      <c r="D24" s="74">
        <v>1602.97252299</v>
      </c>
    </row>
    <row r="25" spans="1:4" ht="15" customHeight="1" x14ac:dyDescent="0.2">
      <c r="A25" s="69" t="s">
        <v>128</v>
      </c>
      <c r="B25" s="70"/>
      <c r="C25" s="77"/>
      <c r="D25" s="78"/>
    </row>
    <row r="26" spans="1:4" ht="30" customHeight="1" x14ac:dyDescent="0.2">
      <c r="A26" s="164" t="s">
        <v>129</v>
      </c>
      <c r="B26" s="165"/>
      <c r="C26" s="73"/>
      <c r="D26" s="79">
        <v>20857.204000000002</v>
      </c>
    </row>
    <row r="27" spans="1:4" ht="30" customHeight="1" x14ac:dyDescent="0.2">
      <c r="A27" s="164" t="s">
        <v>130</v>
      </c>
      <c r="B27" s="165"/>
      <c r="C27" s="80"/>
      <c r="D27" s="79">
        <v>28.949000000000002</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1.4418860724729999E-3</v>
      </c>
    </row>
    <row r="32" spans="1:4" ht="15" customHeight="1" x14ac:dyDescent="0.25">
      <c r="A32" s="166" t="s">
        <v>125</v>
      </c>
      <c r="B32" s="167"/>
      <c r="C32" s="81"/>
      <c r="D32" s="82">
        <v>3.3761596808120002E-3</v>
      </c>
    </row>
    <row r="33" spans="1:6" ht="15" customHeight="1" x14ac:dyDescent="0.25">
      <c r="A33" s="166" t="s">
        <v>126</v>
      </c>
      <c r="B33" s="167"/>
      <c r="C33" s="81"/>
      <c r="D33" s="82">
        <v>2.1680853699440001E-3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1825.7431491</v>
      </c>
      <c r="D39" s="84">
        <v>1805.1346388300001</v>
      </c>
      <c r="E39" s="84">
        <v>263.6963174</v>
      </c>
      <c r="F39" s="84">
        <v>263.6963174</v>
      </c>
    </row>
    <row r="40" spans="1:6" ht="12.75" customHeight="1" x14ac:dyDescent="0.2">
      <c r="A40" s="83" t="s">
        <v>149</v>
      </c>
      <c r="B40" s="83">
        <v>2</v>
      </c>
      <c r="C40" s="84">
        <v>1871.00285121</v>
      </c>
      <c r="D40" s="84">
        <v>1850.2440095899999</v>
      </c>
      <c r="E40" s="84">
        <v>270.28595049</v>
      </c>
      <c r="F40" s="84">
        <v>270.28595049</v>
      </c>
    </row>
    <row r="41" spans="1:6" ht="12.75" customHeight="1" x14ac:dyDescent="0.2">
      <c r="A41" s="83" t="s">
        <v>149</v>
      </c>
      <c r="B41" s="83">
        <v>3</v>
      </c>
      <c r="C41" s="84">
        <v>1891.5480185500001</v>
      </c>
      <c r="D41" s="84">
        <v>1870.6569099200001</v>
      </c>
      <c r="E41" s="84">
        <v>273.26789239999999</v>
      </c>
      <c r="F41" s="84">
        <v>273.26789239999999</v>
      </c>
    </row>
    <row r="42" spans="1:6" ht="12.75" customHeight="1" x14ac:dyDescent="0.2">
      <c r="A42" s="83" t="s">
        <v>149</v>
      </c>
      <c r="B42" s="83">
        <v>4</v>
      </c>
      <c r="C42" s="84">
        <v>1902.78803629</v>
      </c>
      <c r="D42" s="84">
        <v>1879.7077933800001</v>
      </c>
      <c r="E42" s="84">
        <v>274.59005674000002</v>
      </c>
      <c r="F42" s="84">
        <v>274.59005674000002</v>
      </c>
    </row>
    <row r="43" spans="1:6" ht="12.75" customHeight="1" x14ac:dyDescent="0.2">
      <c r="A43" s="83" t="s">
        <v>149</v>
      </c>
      <c r="B43" s="83">
        <v>5</v>
      </c>
      <c r="C43" s="84">
        <v>1888.0065154199999</v>
      </c>
      <c r="D43" s="84">
        <v>1875.2218400899999</v>
      </c>
      <c r="E43" s="84">
        <v>273.93474308999998</v>
      </c>
      <c r="F43" s="84">
        <v>273.93474308999998</v>
      </c>
    </row>
    <row r="44" spans="1:6" ht="12.75" customHeight="1" x14ac:dyDescent="0.2">
      <c r="A44" s="83" t="s">
        <v>149</v>
      </c>
      <c r="B44" s="83">
        <v>6</v>
      </c>
      <c r="C44" s="84">
        <v>1884.8109222600001</v>
      </c>
      <c r="D44" s="84">
        <v>1863.9490723199999</v>
      </c>
      <c r="E44" s="84">
        <v>272.28800312999999</v>
      </c>
      <c r="F44" s="84">
        <v>272.28800312999999</v>
      </c>
    </row>
    <row r="45" spans="1:6" ht="12.75" customHeight="1" x14ac:dyDescent="0.2">
      <c r="A45" s="83" t="s">
        <v>149</v>
      </c>
      <c r="B45" s="83">
        <v>7</v>
      </c>
      <c r="C45" s="84">
        <v>1877.6910393400001</v>
      </c>
      <c r="D45" s="84">
        <v>1856.9132621599999</v>
      </c>
      <c r="E45" s="84">
        <v>271.26020320999999</v>
      </c>
      <c r="F45" s="84">
        <v>271.26020320999999</v>
      </c>
    </row>
    <row r="46" spans="1:6" ht="12.75" customHeight="1" x14ac:dyDescent="0.2">
      <c r="A46" s="83" t="s">
        <v>149</v>
      </c>
      <c r="B46" s="83">
        <v>8</v>
      </c>
      <c r="C46" s="84">
        <v>1839.75144112</v>
      </c>
      <c r="D46" s="84">
        <v>1819.4154166599999</v>
      </c>
      <c r="E46" s="84">
        <v>265.78247121999999</v>
      </c>
      <c r="F46" s="84">
        <v>265.78247121999999</v>
      </c>
    </row>
    <row r="47" spans="1:6" ht="12.75" customHeight="1" x14ac:dyDescent="0.2">
      <c r="A47" s="83" t="s">
        <v>149</v>
      </c>
      <c r="B47" s="83">
        <v>9</v>
      </c>
      <c r="C47" s="84">
        <v>1735.06883324</v>
      </c>
      <c r="D47" s="84">
        <v>1720.54626035</v>
      </c>
      <c r="E47" s="84">
        <v>251.33954166000001</v>
      </c>
      <c r="F47" s="84">
        <v>251.33954166000001</v>
      </c>
    </row>
    <row r="48" spans="1:6" ht="12.75" customHeight="1" x14ac:dyDescent="0.2">
      <c r="A48" s="83" t="s">
        <v>149</v>
      </c>
      <c r="B48" s="83">
        <v>10</v>
      </c>
      <c r="C48" s="84">
        <v>1666.40360971</v>
      </c>
      <c r="D48" s="84">
        <v>1649.30893025</v>
      </c>
      <c r="E48" s="84">
        <v>240.93310371000001</v>
      </c>
      <c r="F48" s="84">
        <v>240.93310371000001</v>
      </c>
    </row>
    <row r="49" spans="1:6" ht="12.75" customHeight="1" x14ac:dyDescent="0.2">
      <c r="A49" s="83" t="s">
        <v>149</v>
      </c>
      <c r="B49" s="83">
        <v>11</v>
      </c>
      <c r="C49" s="84">
        <v>1667.0323446100001</v>
      </c>
      <c r="D49" s="84">
        <v>1642.3621458699999</v>
      </c>
      <c r="E49" s="84">
        <v>239.91830880000001</v>
      </c>
      <c r="F49" s="84">
        <v>239.91830880000001</v>
      </c>
    </row>
    <row r="50" spans="1:6" ht="12.75" customHeight="1" x14ac:dyDescent="0.2">
      <c r="A50" s="83" t="s">
        <v>149</v>
      </c>
      <c r="B50" s="83">
        <v>12</v>
      </c>
      <c r="C50" s="84">
        <v>1673.07866291</v>
      </c>
      <c r="D50" s="84">
        <v>1647.0054210000001</v>
      </c>
      <c r="E50" s="84">
        <v>240.59660421000001</v>
      </c>
      <c r="F50" s="84">
        <v>240.59660421000001</v>
      </c>
    </row>
    <row r="51" spans="1:6" ht="12.75" customHeight="1" x14ac:dyDescent="0.2">
      <c r="A51" s="83" t="s">
        <v>149</v>
      </c>
      <c r="B51" s="83">
        <v>13</v>
      </c>
      <c r="C51" s="84">
        <v>1725.3803233000001</v>
      </c>
      <c r="D51" s="84">
        <v>1698.9907692300001</v>
      </c>
      <c r="E51" s="84">
        <v>248.19068866000001</v>
      </c>
      <c r="F51" s="84">
        <v>248.19068866000001</v>
      </c>
    </row>
    <row r="52" spans="1:6" ht="12.75" customHeight="1" x14ac:dyDescent="0.2">
      <c r="A52" s="83" t="s">
        <v>149</v>
      </c>
      <c r="B52" s="83">
        <v>14</v>
      </c>
      <c r="C52" s="84">
        <v>1748.7869269099999</v>
      </c>
      <c r="D52" s="84">
        <v>1721.7376798400001</v>
      </c>
      <c r="E52" s="84">
        <v>251.51358571</v>
      </c>
      <c r="F52" s="84">
        <v>251.51358571</v>
      </c>
    </row>
    <row r="53" spans="1:6" ht="12.75" customHeight="1" x14ac:dyDescent="0.2">
      <c r="A53" s="83" t="s">
        <v>149</v>
      </c>
      <c r="B53" s="83">
        <v>15</v>
      </c>
      <c r="C53" s="84">
        <v>1770.4020734200001</v>
      </c>
      <c r="D53" s="84">
        <v>1741.55685283</v>
      </c>
      <c r="E53" s="84">
        <v>254.40879519000001</v>
      </c>
      <c r="F53" s="84">
        <v>254.40879519000001</v>
      </c>
    </row>
    <row r="54" spans="1:6" ht="12.75" customHeight="1" x14ac:dyDescent="0.2">
      <c r="A54" s="83" t="s">
        <v>149</v>
      </c>
      <c r="B54" s="83">
        <v>16</v>
      </c>
      <c r="C54" s="84">
        <v>1788.1187911500001</v>
      </c>
      <c r="D54" s="84">
        <v>1761.33023628</v>
      </c>
      <c r="E54" s="84">
        <v>257.29731569</v>
      </c>
      <c r="F54" s="84">
        <v>257.29731569</v>
      </c>
    </row>
    <row r="55" spans="1:6" ht="12.75" customHeight="1" x14ac:dyDescent="0.2">
      <c r="A55" s="83" t="s">
        <v>149</v>
      </c>
      <c r="B55" s="83">
        <v>17</v>
      </c>
      <c r="C55" s="84">
        <v>1788.6300432600001</v>
      </c>
      <c r="D55" s="84">
        <v>1763.62769482</v>
      </c>
      <c r="E55" s="84">
        <v>257.63293128999999</v>
      </c>
      <c r="F55" s="84">
        <v>257.63293128999999</v>
      </c>
    </row>
    <row r="56" spans="1:6" ht="12.75" customHeight="1" x14ac:dyDescent="0.2">
      <c r="A56" s="83" t="s">
        <v>149</v>
      </c>
      <c r="B56" s="83">
        <v>18</v>
      </c>
      <c r="C56" s="84">
        <v>1775.5743662699999</v>
      </c>
      <c r="D56" s="84">
        <v>1748.6952694700001</v>
      </c>
      <c r="E56" s="84">
        <v>255.45158398999999</v>
      </c>
      <c r="F56" s="84">
        <v>255.45158398999999</v>
      </c>
    </row>
    <row r="57" spans="1:6" ht="12.75" customHeight="1" x14ac:dyDescent="0.2">
      <c r="A57" s="83" t="s">
        <v>149</v>
      </c>
      <c r="B57" s="83">
        <v>19</v>
      </c>
      <c r="C57" s="84">
        <v>1698.11598656</v>
      </c>
      <c r="D57" s="84">
        <v>1671.3491893800001</v>
      </c>
      <c r="E57" s="84">
        <v>244.15277223000001</v>
      </c>
      <c r="F57" s="84">
        <v>244.15277223000001</v>
      </c>
    </row>
    <row r="58" spans="1:6" ht="12.75" customHeight="1" x14ac:dyDescent="0.2">
      <c r="A58" s="83" t="s">
        <v>149</v>
      </c>
      <c r="B58" s="83">
        <v>20</v>
      </c>
      <c r="C58" s="84">
        <v>1668.1647684500001</v>
      </c>
      <c r="D58" s="84">
        <v>1644.06880002</v>
      </c>
      <c r="E58" s="84">
        <v>240.16761896</v>
      </c>
      <c r="F58" s="84">
        <v>240.16761896</v>
      </c>
    </row>
    <row r="59" spans="1:6" ht="12.75" customHeight="1" x14ac:dyDescent="0.2">
      <c r="A59" s="83" t="s">
        <v>149</v>
      </c>
      <c r="B59" s="83">
        <v>21</v>
      </c>
      <c r="C59" s="84">
        <v>1651.37305623</v>
      </c>
      <c r="D59" s="84">
        <v>1634.0391826</v>
      </c>
      <c r="E59" s="84">
        <v>238.70247995</v>
      </c>
      <c r="F59" s="84">
        <v>238.70247995</v>
      </c>
    </row>
    <row r="60" spans="1:6" ht="12.75" customHeight="1" x14ac:dyDescent="0.2">
      <c r="A60" s="83" t="s">
        <v>149</v>
      </c>
      <c r="B60" s="83">
        <v>22</v>
      </c>
      <c r="C60" s="84">
        <v>1651.91269936</v>
      </c>
      <c r="D60" s="84">
        <v>1630.4691790300001</v>
      </c>
      <c r="E60" s="84">
        <v>238.18096937999999</v>
      </c>
      <c r="F60" s="84">
        <v>238.18096937999999</v>
      </c>
    </row>
    <row r="61" spans="1:6" ht="12.75" customHeight="1" x14ac:dyDescent="0.2">
      <c r="A61" s="83" t="s">
        <v>149</v>
      </c>
      <c r="B61" s="83">
        <v>23</v>
      </c>
      <c r="C61" s="84">
        <v>1655.7614683199999</v>
      </c>
      <c r="D61" s="84">
        <v>1634.15120568</v>
      </c>
      <c r="E61" s="84">
        <v>238.71884442000001</v>
      </c>
      <c r="F61" s="84">
        <v>238.71884442000001</v>
      </c>
    </row>
    <row r="62" spans="1:6" ht="12.75" customHeight="1" x14ac:dyDescent="0.2">
      <c r="A62" s="83" t="s">
        <v>149</v>
      </c>
      <c r="B62" s="83">
        <v>24</v>
      </c>
      <c r="C62" s="84">
        <v>1650.1172417099999</v>
      </c>
      <c r="D62" s="84">
        <v>1630.6421187000001</v>
      </c>
      <c r="E62" s="84">
        <v>238.20623262000001</v>
      </c>
      <c r="F62" s="84">
        <v>238.20623262000001</v>
      </c>
    </row>
    <row r="63" spans="1:6" ht="12.75" customHeight="1" x14ac:dyDescent="0.2">
      <c r="A63" s="83" t="s">
        <v>150</v>
      </c>
      <c r="B63" s="83">
        <v>1</v>
      </c>
      <c r="C63" s="84">
        <v>1688.5992873299999</v>
      </c>
      <c r="D63" s="84">
        <v>1668.95866905</v>
      </c>
      <c r="E63" s="84">
        <v>243.80356204</v>
      </c>
      <c r="F63" s="84">
        <v>243.80356204</v>
      </c>
    </row>
    <row r="64" spans="1:6" ht="12.75" customHeight="1" x14ac:dyDescent="0.2">
      <c r="A64" s="83" t="s">
        <v>150</v>
      </c>
      <c r="B64" s="83">
        <v>2</v>
      </c>
      <c r="C64" s="84">
        <v>1741.59618731</v>
      </c>
      <c r="D64" s="84">
        <v>1721.8710453399999</v>
      </c>
      <c r="E64" s="84">
        <v>251.53306789999999</v>
      </c>
      <c r="F64" s="84">
        <v>251.53306789999999</v>
      </c>
    </row>
    <row r="65" spans="1:6" ht="12.75" customHeight="1" x14ac:dyDescent="0.2">
      <c r="A65" s="83" t="s">
        <v>150</v>
      </c>
      <c r="B65" s="83">
        <v>3</v>
      </c>
      <c r="C65" s="84">
        <v>1767.14253231</v>
      </c>
      <c r="D65" s="84">
        <v>1747.34054595</v>
      </c>
      <c r="E65" s="84">
        <v>255.25368429</v>
      </c>
      <c r="F65" s="84">
        <v>255.25368429</v>
      </c>
    </row>
    <row r="66" spans="1:6" ht="12.75" customHeight="1" x14ac:dyDescent="0.2">
      <c r="A66" s="83" t="s">
        <v>150</v>
      </c>
      <c r="B66" s="83">
        <v>4</v>
      </c>
      <c r="C66" s="84">
        <v>1778.44964323</v>
      </c>
      <c r="D66" s="84">
        <v>1758.1796712800001</v>
      </c>
      <c r="E66" s="84">
        <v>256.83707722999998</v>
      </c>
      <c r="F66" s="84">
        <v>256.83707722999998</v>
      </c>
    </row>
    <row r="67" spans="1:6" ht="12.75" customHeight="1" x14ac:dyDescent="0.2">
      <c r="A67" s="83" t="s">
        <v>150</v>
      </c>
      <c r="B67" s="83">
        <v>5</v>
      </c>
      <c r="C67" s="84">
        <v>1775.2636677400001</v>
      </c>
      <c r="D67" s="84">
        <v>1754.9868050499999</v>
      </c>
      <c r="E67" s="84">
        <v>256.37065934999998</v>
      </c>
      <c r="F67" s="84">
        <v>256.37065934999998</v>
      </c>
    </row>
    <row r="68" spans="1:6" ht="12.75" customHeight="1" x14ac:dyDescent="0.2">
      <c r="A68" s="83" t="s">
        <v>150</v>
      </c>
      <c r="B68" s="83">
        <v>6</v>
      </c>
      <c r="C68" s="84">
        <v>1757.6254574300001</v>
      </c>
      <c r="D68" s="84">
        <v>1737.7898783999999</v>
      </c>
      <c r="E68" s="84">
        <v>253.85851087</v>
      </c>
      <c r="F68" s="84">
        <v>253.85851087</v>
      </c>
    </row>
    <row r="69" spans="1:6" ht="12.75" customHeight="1" x14ac:dyDescent="0.2">
      <c r="A69" s="83" t="s">
        <v>150</v>
      </c>
      <c r="B69" s="83">
        <v>7</v>
      </c>
      <c r="C69" s="84">
        <v>1702.49670145</v>
      </c>
      <c r="D69" s="84">
        <v>1683.02921851</v>
      </c>
      <c r="E69" s="84">
        <v>245.85900544</v>
      </c>
      <c r="F69" s="84">
        <v>245.85900544</v>
      </c>
    </row>
    <row r="70" spans="1:6" ht="12.75" customHeight="1" x14ac:dyDescent="0.2">
      <c r="A70" s="83" t="s">
        <v>150</v>
      </c>
      <c r="B70" s="83">
        <v>8</v>
      </c>
      <c r="C70" s="84">
        <v>1627.6882568000001</v>
      </c>
      <c r="D70" s="84">
        <v>1608.3410532600001</v>
      </c>
      <c r="E70" s="84">
        <v>234.94846519000001</v>
      </c>
      <c r="F70" s="84">
        <v>234.94846519000001</v>
      </c>
    </row>
    <row r="71" spans="1:6" ht="12.75" customHeight="1" x14ac:dyDescent="0.2">
      <c r="A71" s="83" t="s">
        <v>150</v>
      </c>
      <c r="B71" s="83">
        <v>9</v>
      </c>
      <c r="C71" s="84">
        <v>1573.99861285</v>
      </c>
      <c r="D71" s="84">
        <v>1555.3724876199999</v>
      </c>
      <c r="E71" s="84">
        <v>227.21075112</v>
      </c>
      <c r="F71" s="84">
        <v>227.21075112</v>
      </c>
    </row>
    <row r="72" spans="1:6" ht="12.75" customHeight="1" x14ac:dyDescent="0.2">
      <c r="A72" s="83" t="s">
        <v>150</v>
      </c>
      <c r="B72" s="83">
        <v>10</v>
      </c>
      <c r="C72" s="84">
        <v>1549.17729594</v>
      </c>
      <c r="D72" s="84">
        <v>1528.0379736</v>
      </c>
      <c r="E72" s="84">
        <v>223.21769125</v>
      </c>
      <c r="F72" s="84">
        <v>223.21769125</v>
      </c>
    </row>
    <row r="73" spans="1:6" ht="12.75" customHeight="1" x14ac:dyDescent="0.2">
      <c r="A73" s="83" t="s">
        <v>150</v>
      </c>
      <c r="B73" s="83">
        <v>11</v>
      </c>
      <c r="C73" s="84">
        <v>1557.5892311</v>
      </c>
      <c r="D73" s="84">
        <v>1533.77900664</v>
      </c>
      <c r="E73" s="84">
        <v>224.05634850999999</v>
      </c>
      <c r="F73" s="84">
        <v>224.05634850999999</v>
      </c>
    </row>
    <row r="74" spans="1:6" ht="12.75" customHeight="1" x14ac:dyDescent="0.2">
      <c r="A74" s="83" t="s">
        <v>150</v>
      </c>
      <c r="B74" s="83">
        <v>12</v>
      </c>
      <c r="C74" s="84">
        <v>1577.32440522</v>
      </c>
      <c r="D74" s="84">
        <v>1553.5790647700001</v>
      </c>
      <c r="E74" s="84">
        <v>226.94876568000001</v>
      </c>
      <c r="F74" s="84">
        <v>226.94876568000001</v>
      </c>
    </row>
    <row r="75" spans="1:6" ht="12.75" customHeight="1" x14ac:dyDescent="0.2">
      <c r="A75" s="83" t="s">
        <v>150</v>
      </c>
      <c r="B75" s="83">
        <v>13</v>
      </c>
      <c r="C75" s="84">
        <v>1600.2426227399999</v>
      </c>
      <c r="D75" s="84">
        <v>1576.06780407</v>
      </c>
      <c r="E75" s="84">
        <v>230.23394873999999</v>
      </c>
      <c r="F75" s="84">
        <v>230.23394873999999</v>
      </c>
    </row>
    <row r="76" spans="1:6" ht="12.75" customHeight="1" x14ac:dyDescent="0.2">
      <c r="A76" s="83" t="s">
        <v>150</v>
      </c>
      <c r="B76" s="83">
        <v>14</v>
      </c>
      <c r="C76" s="84">
        <v>1599.21401311</v>
      </c>
      <c r="D76" s="84">
        <v>1574.57503142</v>
      </c>
      <c r="E76" s="84">
        <v>230.01588265000001</v>
      </c>
      <c r="F76" s="84">
        <v>230.01588265000001</v>
      </c>
    </row>
    <row r="77" spans="1:6" ht="12.75" customHeight="1" x14ac:dyDescent="0.2">
      <c r="A77" s="83" t="s">
        <v>150</v>
      </c>
      <c r="B77" s="83">
        <v>15</v>
      </c>
      <c r="C77" s="84">
        <v>1612.9057859100001</v>
      </c>
      <c r="D77" s="84">
        <v>1586.90360928</v>
      </c>
      <c r="E77" s="84">
        <v>231.81685666000001</v>
      </c>
      <c r="F77" s="84">
        <v>231.81685666000001</v>
      </c>
    </row>
    <row r="78" spans="1:6" ht="12.75" customHeight="1" x14ac:dyDescent="0.2">
      <c r="A78" s="83" t="s">
        <v>150</v>
      </c>
      <c r="B78" s="83">
        <v>16</v>
      </c>
      <c r="C78" s="84">
        <v>1635.0980853799999</v>
      </c>
      <c r="D78" s="84">
        <v>1607.5701947</v>
      </c>
      <c r="E78" s="84">
        <v>234.83585721</v>
      </c>
      <c r="F78" s="84">
        <v>234.83585721</v>
      </c>
    </row>
    <row r="79" spans="1:6" ht="12.75" customHeight="1" x14ac:dyDescent="0.2">
      <c r="A79" s="83" t="s">
        <v>150</v>
      </c>
      <c r="B79" s="83">
        <v>17</v>
      </c>
      <c r="C79" s="84">
        <v>1638.8981027899999</v>
      </c>
      <c r="D79" s="84">
        <v>1611.40083005</v>
      </c>
      <c r="E79" s="84">
        <v>235.39544119999999</v>
      </c>
      <c r="F79" s="84">
        <v>235.39544119999999</v>
      </c>
    </row>
    <row r="80" spans="1:6" ht="12.75" customHeight="1" x14ac:dyDescent="0.2">
      <c r="A80" s="83" t="s">
        <v>150</v>
      </c>
      <c r="B80" s="83">
        <v>18</v>
      </c>
      <c r="C80" s="84">
        <v>1632.78184842</v>
      </c>
      <c r="D80" s="84">
        <v>1611.21195564</v>
      </c>
      <c r="E80" s="84">
        <v>235.36785019000001</v>
      </c>
      <c r="F80" s="84">
        <v>235.36785019000001</v>
      </c>
    </row>
    <row r="81" spans="1:6" ht="12.75" customHeight="1" x14ac:dyDescent="0.2">
      <c r="A81" s="83" t="s">
        <v>150</v>
      </c>
      <c r="B81" s="83">
        <v>19</v>
      </c>
      <c r="C81" s="84">
        <v>1602.98091112</v>
      </c>
      <c r="D81" s="84">
        <v>1583.81238205</v>
      </c>
      <c r="E81" s="84">
        <v>231.36528634000001</v>
      </c>
      <c r="F81" s="84">
        <v>231.36528634000001</v>
      </c>
    </row>
    <row r="82" spans="1:6" ht="12.75" customHeight="1" x14ac:dyDescent="0.2">
      <c r="A82" s="83" t="s">
        <v>150</v>
      </c>
      <c r="B82" s="83">
        <v>20</v>
      </c>
      <c r="C82" s="84">
        <v>1573.5491207099999</v>
      </c>
      <c r="D82" s="84">
        <v>1554.4615304900001</v>
      </c>
      <c r="E82" s="84">
        <v>227.07767737</v>
      </c>
      <c r="F82" s="84">
        <v>227.07767737</v>
      </c>
    </row>
    <row r="83" spans="1:6" ht="12.75" customHeight="1" x14ac:dyDescent="0.2">
      <c r="A83" s="83" t="s">
        <v>150</v>
      </c>
      <c r="B83" s="83">
        <v>21</v>
      </c>
      <c r="C83" s="84">
        <v>1518.77639471</v>
      </c>
      <c r="D83" s="84">
        <v>1505.4166661199999</v>
      </c>
      <c r="E83" s="84">
        <v>219.91314247</v>
      </c>
      <c r="F83" s="84">
        <v>219.91314247</v>
      </c>
    </row>
    <row r="84" spans="1:6" ht="12.75" customHeight="1" x14ac:dyDescent="0.2">
      <c r="A84" s="83" t="s">
        <v>150</v>
      </c>
      <c r="B84" s="83">
        <v>22</v>
      </c>
      <c r="C84" s="84">
        <v>1522.2039378100001</v>
      </c>
      <c r="D84" s="84">
        <v>1501.5866921700001</v>
      </c>
      <c r="E84" s="84">
        <v>219.3536551</v>
      </c>
      <c r="F84" s="84">
        <v>219.3536551</v>
      </c>
    </row>
    <row r="85" spans="1:6" ht="12.75" customHeight="1" x14ac:dyDescent="0.2">
      <c r="A85" s="83" t="s">
        <v>150</v>
      </c>
      <c r="B85" s="83">
        <v>23</v>
      </c>
      <c r="C85" s="84">
        <v>1575.0564364100001</v>
      </c>
      <c r="D85" s="84">
        <v>1555.8743395700001</v>
      </c>
      <c r="E85" s="84">
        <v>227.28406228</v>
      </c>
      <c r="F85" s="84">
        <v>227.28406228</v>
      </c>
    </row>
    <row r="86" spans="1:6" ht="12.75" customHeight="1" x14ac:dyDescent="0.2">
      <c r="A86" s="83" t="s">
        <v>150</v>
      </c>
      <c r="B86" s="83">
        <v>24</v>
      </c>
      <c r="C86" s="84">
        <v>1715.88057854</v>
      </c>
      <c r="D86" s="84">
        <v>1696.4968307700001</v>
      </c>
      <c r="E86" s="84">
        <v>247.82637102000001</v>
      </c>
      <c r="F86" s="84">
        <v>247.82637102000001</v>
      </c>
    </row>
    <row r="87" spans="1:6" ht="12.75" customHeight="1" x14ac:dyDescent="0.2">
      <c r="A87" s="83" t="s">
        <v>151</v>
      </c>
      <c r="B87" s="83">
        <v>1</v>
      </c>
      <c r="C87" s="84">
        <v>1807.6628755500001</v>
      </c>
      <c r="D87" s="84">
        <v>1787.80406249</v>
      </c>
      <c r="E87" s="84">
        <v>261.16464521</v>
      </c>
      <c r="F87" s="84">
        <v>261.16464521</v>
      </c>
    </row>
    <row r="88" spans="1:6" ht="12.75" customHeight="1" x14ac:dyDescent="0.2">
      <c r="A88" s="83" t="s">
        <v>151</v>
      </c>
      <c r="B88" s="83">
        <v>2</v>
      </c>
      <c r="C88" s="84">
        <v>1854.8810219100001</v>
      </c>
      <c r="D88" s="84">
        <v>1834.00941616</v>
      </c>
      <c r="E88" s="84">
        <v>267.91438084999999</v>
      </c>
      <c r="F88" s="84">
        <v>267.91438084999999</v>
      </c>
    </row>
    <row r="89" spans="1:6" ht="12.75" customHeight="1" x14ac:dyDescent="0.2">
      <c r="A89" s="83" t="s">
        <v>151</v>
      </c>
      <c r="B89" s="83">
        <v>3</v>
      </c>
      <c r="C89" s="84">
        <v>1881.0806295899999</v>
      </c>
      <c r="D89" s="84">
        <v>1860.6859772</v>
      </c>
      <c r="E89" s="84">
        <v>271.81132613</v>
      </c>
      <c r="F89" s="84">
        <v>271.81132613</v>
      </c>
    </row>
    <row r="90" spans="1:6" ht="12.75" customHeight="1" x14ac:dyDescent="0.2">
      <c r="A90" s="83" t="s">
        <v>151</v>
      </c>
      <c r="B90" s="83">
        <v>4</v>
      </c>
      <c r="C90" s="84">
        <v>1902.4393636100001</v>
      </c>
      <c r="D90" s="84">
        <v>1881.5595752500001</v>
      </c>
      <c r="E90" s="84">
        <v>274.86056733999999</v>
      </c>
      <c r="F90" s="84">
        <v>274.86056733999999</v>
      </c>
    </row>
    <row r="91" spans="1:6" ht="12.75" customHeight="1" x14ac:dyDescent="0.2">
      <c r="A91" s="83" t="s">
        <v>151</v>
      </c>
      <c r="B91" s="83">
        <v>5</v>
      </c>
      <c r="C91" s="84">
        <v>1887.7732685200001</v>
      </c>
      <c r="D91" s="84">
        <v>1875.5395787800001</v>
      </c>
      <c r="E91" s="84">
        <v>273.98115875000002</v>
      </c>
      <c r="F91" s="84">
        <v>273.98115875000002</v>
      </c>
    </row>
    <row r="92" spans="1:6" ht="12.75" customHeight="1" x14ac:dyDescent="0.2">
      <c r="A92" s="83" t="s">
        <v>151</v>
      </c>
      <c r="B92" s="83">
        <v>6</v>
      </c>
      <c r="C92" s="84">
        <v>1885.17770509</v>
      </c>
      <c r="D92" s="84">
        <v>1863.8378443700001</v>
      </c>
      <c r="E92" s="84">
        <v>272.27175481</v>
      </c>
      <c r="F92" s="84">
        <v>272.27175481</v>
      </c>
    </row>
    <row r="93" spans="1:6" ht="12.75" customHeight="1" x14ac:dyDescent="0.2">
      <c r="A93" s="83" t="s">
        <v>151</v>
      </c>
      <c r="B93" s="83">
        <v>7</v>
      </c>
      <c r="C93" s="84">
        <v>1811.4866453</v>
      </c>
      <c r="D93" s="84">
        <v>1790.57853952</v>
      </c>
      <c r="E93" s="84">
        <v>261.56994427000001</v>
      </c>
      <c r="F93" s="84">
        <v>261.56994427000001</v>
      </c>
    </row>
    <row r="94" spans="1:6" ht="12.75" customHeight="1" x14ac:dyDescent="0.2">
      <c r="A94" s="83" t="s">
        <v>151</v>
      </c>
      <c r="B94" s="83">
        <v>8</v>
      </c>
      <c r="C94" s="84">
        <v>1713.4025682700001</v>
      </c>
      <c r="D94" s="84">
        <v>1701.6436105</v>
      </c>
      <c r="E94" s="84">
        <v>248.57821902000001</v>
      </c>
      <c r="F94" s="84">
        <v>248.57821902000001</v>
      </c>
    </row>
    <row r="95" spans="1:6" ht="12.75" customHeight="1" x14ac:dyDescent="0.2">
      <c r="A95" s="83" t="s">
        <v>151</v>
      </c>
      <c r="B95" s="83">
        <v>9</v>
      </c>
      <c r="C95" s="84">
        <v>1671.7820263000001</v>
      </c>
      <c r="D95" s="84">
        <v>1648.61178857</v>
      </c>
      <c r="E95" s="84">
        <v>240.83126439</v>
      </c>
      <c r="F95" s="84">
        <v>240.83126439</v>
      </c>
    </row>
    <row r="96" spans="1:6" ht="12.75" customHeight="1" x14ac:dyDescent="0.2">
      <c r="A96" s="83" t="s">
        <v>151</v>
      </c>
      <c r="B96" s="83">
        <v>10</v>
      </c>
      <c r="C96" s="84">
        <v>1657.6112068499999</v>
      </c>
      <c r="D96" s="84">
        <v>1633.5186722799999</v>
      </c>
      <c r="E96" s="84">
        <v>238.62644315</v>
      </c>
      <c r="F96" s="84">
        <v>238.62644315</v>
      </c>
    </row>
    <row r="97" spans="1:6" ht="12.75" customHeight="1" x14ac:dyDescent="0.2">
      <c r="A97" s="83" t="s">
        <v>151</v>
      </c>
      <c r="B97" s="83">
        <v>11</v>
      </c>
      <c r="C97" s="84">
        <v>1647.7185865399999</v>
      </c>
      <c r="D97" s="84">
        <v>1622.05501039</v>
      </c>
      <c r="E97" s="84">
        <v>236.95181714</v>
      </c>
      <c r="F97" s="84">
        <v>236.95181714</v>
      </c>
    </row>
    <row r="98" spans="1:6" ht="12.75" customHeight="1" x14ac:dyDescent="0.2">
      <c r="A98" s="83" t="s">
        <v>151</v>
      </c>
      <c r="B98" s="83">
        <v>12</v>
      </c>
      <c r="C98" s="84">
        <v>1659.0143796</v>
      </c>
      <c r="D98" s="84">
        <v>1633.3566485199999</v>
      </c>
      <c r="E98" s="84">
        <v>238.60277452</v>
      </c>
      <c r="F98" s="84">
        <v>238.60277452</v>
      </c>
    </row>
    <row r="99" spans="1:6" ht="12.75" customHeight="1" x14ac:dyDescent="0.2">
      <c r="A99" s="83" t="s">
        <v>151</v>
      </c>
      <c r="B99" s="83">
        <v>13</v>
      </c>
      <c r="C99" s="84">
        <v>1622.85263562</v>
      </c>
      <c r="D99" s="84">
        <v>1598.07132267</v>
      </c>
      <c r="E99" s="84">
        <v>233.44825015000001</v>
      </c>
      <c r="F99" s="84">
        <v>233.44825015000001</v>
      </c>
    </row>
    <row r="100" spans="1:6" ht="12.75" customHeight="1" x14ac:dyDescent="0.2">
      <c r="A100" s="83" t="s">
        <v>151</v>
      </c>
      <c r="B100" s="83">
        <v>14</v>
      </c>
      <c r="C100" s="84">
        <v>1619.1895195100001</v>
      </c>
      <c r="D100" s="84">
        <v>1597.1113313599999</v>
      </c>
      <c r="E100" s="84">
        <v>233.30801342999999</v>
      </c>
      <c r="F100" s="84">
        <v>233.30801342999999</v>
      </c>
    </row>
    <row r="101" spans="1:6" ht="12.75" customHeight="1" x14ac:dyDescent="0.2">
      <c r="A101" s="83" t="s">
        <v>151</v>
      </c>
      <c r="B101" s="83">
        <v>15</v>
      </c>
      <c r="C101" s="84">
        <v>1659.10187157</v>
      </c>
      <c r="D101" s="84">
        <v>1649.3059043400001</v>
      </c>
      <c r="E101" s="84">
        <v>240.93266168</v>
      </c>
      <c r="F101" s="84">
        <v>240.93266168</v>
      </c>
    </row>
    <row r="102" spans="1:6" ht="12.75" customHeight="1" x14ac:dyDescent="0.2">
      <c r="A102" s="83" t="s">
        <v>151</v>
      </c>
      <c r="B102" s="83">
        <v>16</v>
      </c>
      <c r="C102" s="84">
        <v>1686.8224147599999</v>
      </c>
      <c r="D102" s="84">
        <v>1668.8491090299999</v>
      </c>
      <c r="E102" s="84">
        <v>243.78755738000001</v>
      </c>
      <c r="F102" s="84">
        <v>243.78755738000001</v>
      </c>
    </row>
    <row r="103" spans="1:6" ht="12.75" customHeight="1" x14ac:dyDescent="0.2">
      <c r="A103" s="83" t="s">
        <v>151</v>
      </c>
      <c r="B103" s="83">
        <v>17</v>
      </c>
      <c r="C103" s="84">
        <v>1710.77488191</v>
      </c>
      <c r="D103" s="84">
        <v>1687.85447307</v>
      </c>
      <c r="E103" s="84">
        <v>246.56388464</v>
      </c>
      <c r="F103" s="84">
        <v>246.56388464</v>
      </c>
    </row>
    <row r="104" spans="1:6" ht="12.75" customHeight="1" x14ac:dyDescent="0.2">
      <c r="A104" s="83" t="s">
        <v>151</v>
      </c>
      <c r="B104" s="83">
        <v>18</v>
      </c>
      <c r="C104" s="84">
        <v>1688.16819923</v>
      </c>
      <c r="D104" s="84">
        <v>1668.3419107300001</v>
      </c>
      <c r="E104" s="84">
        <v>243.71346521999999</v>
      </c>
      <c r="F104" s="84">
        <v>243.71346521999999</v>
      </c>
    </row>
    <row r="105" spans="1:6" ht="12.75" customHeight="1" x14ac:dyDescent="0.2">
      <c r="A105" s="83" t="s">
        <v>151</v>
      </c>
      <c r="B105" s="83">
        <v>19</v>
      </c>
      <c r="C105" s="84">
        <v>1669.7417962500001</v>
      </c>
      <c r="D105" s="84">
        <v>1648.54862073</v>
      </c>
      <c r="E105" s="84">
        <v>240.82203675</v>
      </c>
      <c r="F105" s="84">
        <v>240.82203675</v>
      </c>
    </row>
    <row r="106" spans="1:6" ht="12.75" customHeight="1" x14ac:dyDescent="0.2">
      <c r="A106" s="83" t="s">
        <v>151</v>
      </c>
      <c r="B106" s="83">
        <v>20</v>
      </c>
      <c r="C106" s="84">
        <v>1655.7134813</v>
      </c>
      <c r="D106" s="84">
        <v>1634.5960268599999</v>
      </c>
      <c r="E106" s="84">
        <v>238.78382445</v>
      </c>
      <c r="F106" s="84">
        <v>238.78382445</v>
      </c>
    </row>
    <row r="107" spans="1:6" ht="12.75" customHeight="1" x14ac:dyDescent="0.2">
      <c r="A107" s="83" t="s">
        <v>151</v>
      </c>
      <c r="B107" s="83">
        <v>21</v>
      </c>
      <c r="C107" s="84">
        <v>1636.64393567</v>
      </c>
      <c r="D107" s="84">
        <v>1615.6619144399999</v>
      </c>
      <c r="E107" s="84">
        <v>236.01790571999999</v>
      </c>
      <c r="F107" s="84">
        <v>236.01790571999999</v>
      </c>
    </row>
    <row r="108" spans="1:6" ht="12.75" customHeight="1" x14ac:dyDescent="0.2">
      <c r="A108" s="83" t="s">
        <v>151</v>
      </c>
      <c r="B108" s="83">
        <v>22</v>
      </c>
      <c r="C108" s="84">
        <v>1612.4143592299999</v>
      </c>
      <c r="D108" s="84">
        <v>1600.55829679</v>
      </c>
      <c r="E108" s="84">
        <v>233.81155043000001</v>
      </c>
      <c r="F108" s="84">
        <v>233.81155043000001</v>
      </c>
    </row>
    <row r="109" spans="1:6" ht="12.75" customHeight="1" x14ac:dyDescent="0.2">
      <c r="A109" s="83" t="s">
        <v>151</v>
      </c>
      <c r="B109" s="83">
        <v>23</v>
      </c>
      <c r="C109" s="84">
        <v>1660.0276291499999</v>
      </c>
      <c r="D109" s="84">
        <v>1642.6280816000001</v>
      </c>
      <c r="E109" s="84">
        <v>239.95715702000001</v>
      </c>
      <c r="F109" s="84">
        <v>239.95715702000001</v>
      </c>
    </row>
    <row r="110" spans="1:6" ht="12.75" customHeight="1" x14ac:dyDescent="0.2">
      <c r="A110" s="83" t="s">
        <v>151</v>
      </c>
      <c r="B110" s="83">
        <v>24</v>
      </c>
      <c r="C110" s="84">
        <v>1737.7455094300001</v>
      </c>
      <c r="D110" s="84">
        <v>1718.6688953400001</v>
      </c>
      <c r="E110" s="84">
        <v>251.06529384000001</v>
      </c>
      <c r="F110" s="84">
        <v>251.06529384000001</v>
      </c>
    </row>
    <row r="111" spans="1:6" ht="12.75" customHeight="1" x14ac:dyDescent="0.2">
      <c r="A111" s="83" t="s">
        <v>152</v>
      </c>
      <c r="B111" s="83">
        <v>1</v>
      </c>
      <c r="C111" s="84">
        <v>1736.33393712</v>
      </c>
      <c r="D111" s="84">
        <v>1716.06375097</v>
      </c>
      <c r="E111" s="84">
        <v>250.68473111</v>
      </c>
      <c r="F111" s="84">
        <v>250.68473111</v>
      </c>
    </row>
    <row r="112" spans="1:6" ht="12.75" customHeight="1" x14ac:dyDescent="0.2">
      <c r="A112" s="83" t="s">
        <v>152</v>
      </c>
      <c r="B112" s="83">
        <v>2</v>
      </c>
      <c r="C112" s="84">
        <v>1757.9481547299999</v>
      </c>
      <c r="D112" s="84">
        <v>1737.6407595799999</v>
      </c>
      <c r="E112" s="84">
        <v>253.83672741000001</v>
      </c>
      <c r="F112" s="84">
        <v>253.83672741000001</v>
      </c>
    </row>
    <row r="113" spans="1:6" ht="12.75" customHeight="1" x14ac:dyDescent="0.2">
      <c r="A113" s="83" t="s">
        <v>152</v>
      </c>
      <c r="B113" s="83">
        <v>3</v>
      </c>
      <c r="C113" s="84">
        <v>1794.11886226</v>
      </c>
      <c r="D113" s="84">
        <v>1773.54350995</v>
      </c>
      <c r="E113" s="84">
        <v>259.08144592000002</v>
      </c>
      <c r="F113" s="84">
        <v>259.08144592000002</v>
      </c>
    </row>
    <row r="114" spans="1:6" ht="12.75" customHeight="1" x14ac:dyDescent="0.2">
      <c r="A114" s="83" t="s">
        <v>152</v>
      </c>
      <c r="B114" s="83">
        <v>4</v>
      </c>
      <c r="C114" s="84">
        <v>1815.77977773</v>
      </c>
      <c r="D114" s="84">
        <v>1801.65259416</v>
      </c>
      <c r="E114" s="84">
        <v>263.18765596999998</v>
      </c>
      <c r="F114" s="84">
        <v>263.18765596999998</v>
      </c>
    </row>
    <row r="115" spans="1:6" ht="12.75" customHeight="1" x14ac:dyDescent="0.2">
      <c r="A115" s="83" t="s">
        <v>152</v>
      </c>
      <c r="B115" s="83">
        <v>5</v>
      </c>
      <c r="C115" s="84">
        <v>1837.82691991</v>
      </c>
      <c r="D115" s="84">
        <v>1827.20183778</v>
      </c>
      <c r="E115" s="84">
        <v>266.91992132000001</v>
      </c>
      <c r="F115" s="84">
        <v>266.91992132000001</v>
      </c>
    </row>
    <row r="116" spans="1:6" ht="12.75" customHeight="1" x14ac:dyDescent="0.2">
      <c r="A116" s="83" t="s">
        <v>152</v>
      </c>
      <c r="B116" s="83">
        <v>6</v>
      </c>
      <c r="C116" s="84">
        <v>1829.06876061</v>
      </c>
      <c r="D116" s="84">
        <v>1816.6603267800001</v>
      </c>
      <c r="E116" s="84">
        <v>265.38000425000001</v>
      </c>
      <c r="F116" s="84">
        <v>265.38000425000001</v>
      </c>
    </row>
    <row r="117" spans="1:6" ht="12.75" customHeight="1" x14ac:dyDescent="0.2">
      <c r="A117" s="83" t="s">
        <v>152</v>
      </c>
      <c r="B117" s="83">
        <v>7</v>
      </c>
      <c r="C117" s="84">
        <v>1710.9089688900001</v>
      </c>
      <c r="D117" s="84">
        <v>1696.68776783</v>
      </c>
      <c r="E117" s="84">
        <v>247.85426335</v>
      </c>
      <c r="F117" s="84">
        <v>247.85426335</v>
      </c>
    </row>
    <row r="118" spans="1:6" ht="12.75" customHeight="1" x14ac:dyDescent="0.2">
      <c r="A118" s="83" t="s">
        <v>152</v>
      </c>
      <c r="B118" s="83">
        <v>8</v>
      </c>
      <c r="C118" s="84">
        <v>1662.8928059699999</v>
      </c>
      <c r="D118" s="84">
        <v>1643.9632441199999</v>
      </c>
      <c r="E118" s="84">
        <v>240.15219922</v>
      </c>
      <c r="F118" s="84">
        <v>240.15219922</v>
      </c>
    </row>
    <row r="119" spans="1:6" ht="12.75" customHeight="1" x14ac:dyDescent="0.2">
      <c r="A119" s="83" t="s">
        <v>152</v>
      </c>
      <c r="B119" s="83">
        <v>9</v>
      </c>
      <c r="C119" s="84">
        <v>1591.3327217399999</v>
      </c>
      <c r="D119" s="84">
        <v>1570.0217454799999</v>
      </c>
      <c r="E119" s="84">
        <v>229.35073295999999</v>
      </c>
      <c r="F119" s="84">
        <v>229.35073295999999</v>
      </c>
    </row>
    <row r="120" spans="1:6" ht="12.75" customHeight="1" x14ac:dyDescent="0.2">
      <c r="A120" s="83" t="s">
        <v>152</v>
      </c>
      <c r="B120" s="83">
        <v>10</v>
      </c>
      <c r="C120" s="84">
        <v>1557.0443278600001</v>
      </c>
      <c r="D120" s="84">
        <v>1535.57901541</v>
      </c>
      <c r="E120" s="84">
        <v>224.31929604000001</v>
      </c>
      <c r="F120" s="84">
        <v>224.31929604000001</v>
      </c>
    </row>
    <row r="121" spans="1:6" ht="12.75" customHeight="1" x14ac:dyDescent="0.2">
      <c r="A121" s="83" t="s">
        <v>152</v>
      </c>
      <c r="B121" s="83">
        <v>11</v>
      </c>
      <c r="C121" s="84">
        <v>1499.00938443</v>
      </c>
      <c r="D121" s="84">
        <v>1477.72966606</v>
      </c>
      <c r="E121" s="84">
        <v>215.86859100000001</v>
      </c>
      <c r="F121" s="84">
        <v>215.86859100000001</v>
      </c>
    </row>
    <row r="122" spans="1:6" ht="12.75" customHeight="1" x14ac:dyDescent="0.2">
      <c r="A122" s="83" t="s">
        <v>152</v>
      </c>
      <c r="B122" s="83">
        <v>12</v>
      </c>
      <c r="C122" s="84">
        <v>1498.5180879899999</v>
      </c>
      <c r="D122" s="84">
        <v>1477.7784102000001</v>
      </c>
      <c r="E122" s="84">
        <v>215.87571159999999</v>
      </c>
      <c r="F122" s="84">
        <v>215.87571159999999</v>
      </c>
    </row>
    <row r="123" spans="1:6" ht="12.75" customHeight="1" x14ac:dyDescent="0.2">
      <c r="A123" s="83" t="s">
        <v>152</v>
      </c>
      <c r="B123" s="83">
        <v>13</v>
      </c>
      <c r="C123" s="84">
        <v>1515.42224988</v>
      </c>
      <c r="D123" s="84">
        <v>1494.7843701300001</v>
      </c>
      <c r="E123" s="84">
        <v>218.35996342000001</v>
      </c>
      <c r="F123" s="84">
        <v>218.35996342000001</v>
      </c>
    </row>
    <row r="124" spans="1:6" ht="12.75" customHeight="1" x14ac:dyDescent="0.2">
      <c r="A124" s="83" t="s">
        <v>152</v>
      </c>
      <c r="B124" s="83">
        <v>14</v>
      </c>
      <c r="C124" s="84">
        <v>1519.63909939</v>
      </c>
      <c r="D124" s="84">
        <v>1508.6388375500001</v>
      </c>
      <c r="E124" s="84">
        <v>220.38384128000001</v>
      </c>
      <c r="F124" s="84">
        <v>220.38384128000001</v>
      </c>
    </row>
    <row r="125" spans="1:6" ht="12.75" customHeight="1" x14ac:dyDescent="0.2">
      <c r="A125" s="83" t="s">
        <v>152</v>
      </c>
      <c r="B125" s="83">
        <v>15</v>
      </c>
      <c r="C125" s="84">
        <v>1543.7813461000001</v>
      </c>
      <c r="D125" s="84">
        <v>1524.6962841699999</v>
      </c>
      <c r="E125" s="84">
        <v>222.7295331</v>
      </c>
      <c r="F125" s="84">
        <v>222.7295331</v>
      </c>
    </row>
    <row r="126" spans="1:6" ht="12.75" customHeight="1" x14ac:dyDescent="0.2">
      <c r="A126" s="83" t="s">
        <v>152</v>
      </c>
      <c r="B126" s="83">
        <v>16</v>
      </c>
      <c r="C126" s="84">
        <v>1557.3399361700001</v>
      </c>
      <c r="D126" s="84">
        <v>1538.36536002</v>
      </c>
      <c r="E126" s="84">
        <v>224.72632873000001</v>
      </c>
      <c r="F126" s="84">
        <v>224.72632873000001</v>
      </c>
    </row>
    <row r="127" spans="1:6" ht="12.75" customHeight="1" x14ac:dyDescent="0.2">
      <c r="A127" s="83" t="s">
        <v>152</v>
      </c>
      <c r="B127" s="83">
        <v>17</v>
      </c>
      <c r="C127" s="84">
        <v>1565.5963676199999</v>
      </c>
      <c r="D127" s="84">
        <v>1547.65972085</v>
      </c>
      <c r="E127" s="84">
        <v>226.08406054</v>
      </c>
      <c r="F127" s="84">
        <v>226.08406054</v>
      </c>
    </row>
    <row r="128" spans="1:6" ht="12.75" customHeight="1" x14ac:dyDescent="0.2">
      <c r="A128" s="83" t="s">
        <v>152</v>
      </c>
      <c r="B128" s="83">
        <v>18</v>
      </c>
      <c r="C128" s="84">
        <v>1550.76896766</v>
      </c>
      <c r="D128" s="84">
        <v>1536.08325958</v>
      </c>
      <c r="E128" s="84">
        <v>224.39295665</v>
      </c>
      <c r="F128" s="84">
        <v>224.39295665</v>
      </c>
    </row>
    <row r="129" spans="1:6" ht="12.75" customHeight="1" x14ac:dyDescent="0.2">
      <c r="A129" s="83" t="s">
        <v>152</v>
      </c>
      <c r="B129" s="83">
        <v>19</v>
      </c>
      <c r="C129" s="84">
        <v>1531.586114</v>
      </c>
      <c r="D129" s="84">
        <v>1512.5629881699999</v>
      </c>
      <c r="E129" s="84">
        <v>220.9570861</v>
      </c>
      <c r="F129" s="84">
        <v>220.9570861</v>
      </c>
    </row>
    <row r="130" spans="1:6" ht="12.75" customHeight="1" x14ac:dyDescent="0.2">
      <c r="A130" s="83" t="s">
        <v>152</v>
      </c>
      <c r="B130" s="83">
        <v>20</v>
      </c>
      <c r="C130" s="84">
        <v>1524.7238803099999</v>
      </c>
      <c r="D130" s="84">
        <v>1514.0887641500001</v>
      </c>
      <c r="E130" s="84">
        <v>221.17997335000001</v>
      </c>
      <c r="F130" s="84">
        <v>221.17997335000001</v>
      </c>
    </row>
    <row r="131" spans="1:6" ht="12.75" customHeight="1" x14ac:dyDescent="0.2">
      <c r="A131" s="83" t="s">
        <v>152</v>
      </c>
      <c r="B131" s="83">
        <v>21</v>
      </c>
      <c r="C131" s="84">
        <v>1566.5812927300001</v>
      </c>
      <c r="D131" s="84">
        <v>1545.57629281</v>
      </c>
      <c r="E131" s="84">
        <v>225.77971077999999</v>
      </c>
      <c r="F131" s="84">
        <v>225.77971077999999</v>
      </c>
    </row>
    <row r="132" spans="1:6" ht="12.75" customHeight="1" x14ac:dyDescent="0.2">
      <c r="A132" s="83" t="s">
        <v>152</v>
      </c>
      <c r="B132" s="83">
        <v>22</v>
      </c>
      <c r="C132" s="84">
        <v>1520.70833307</v>
      </c>
      <c r="D132" s="84">
        <v>1509.4041204</v>
      </c>
      <c r="E132" s="84">
        <v>220.49563476</v>
      </c>
      <c r="F132" s="84">
        <v>220.49563476</v>
      </c>
    </row>
    <row r="133" spans="1:6" ht="12.75" customHeight="1" x14ac:dyDescent="0.2">
      <c r="A133" s="83" t="s">
        <v>152</v>
      </c>
      <c r="B133" s="83">
        <v>23</v>
      </c>
      <c r="C133" s="84">
        <v>1570.4195860899999</v>
      </c>
      <c r="D133" s="84">
        <v>1556.09178823</v>
      </c>
      <c r="E133" s="84">
        <v>227.31582745</v>
      </c>
      <c r="F133" s="84">
        <v>227.31582745</v>
      </c>
    </row>
    <row r="134" spans="1:6" ht="12.75" customHeight="1" x14ac:dyDescent="0.2">
      <c r="A134" s="83" t="s">
        <v>152</v>
      </c>
      <c r="B134" s="83">
        <v>24</v>
      </c>
      <c r="C134" s="84">
        <v>1643.9618384299999</v>
      </c>
      <c r="D134" s="84">
        <v>1632.7820514800001</v>
      </c>
      <c r="E134" s="84">
        <v>238.51883667000001</v>
      </c>
      <c r="F134" s="84">
        <v>238.51883667000001</v>
      </c>
    </row>
    <row r="135" spans="1:6" ht="12.75" customHeight="1" x14ac:dyDescent="0.2">
      <c r="A135" s="83" t="s">
        <v>153</v>
      </c>
      <c r="B135" s="83">
        <v>1</v>
      </c>
      <c r="C135" s="84">
        <v>1716.1548626599999</v>
      </c>
      <c r="D135" s="84">
        <v>1700.97477927</v>
      </c>
      <c r="E135" s="84">
        <v>248.48051531999999</v>
      </c>
      <c r="F135" s="84">
        <v>248.48051531999999</v>
      </c>
    </row>
    <row r="136" spans="1:6" ht="12.75" customHeight="1" x14ac:dyDescent="0.2">
      <c r="A136" s="83" t="s">
        <v>153</v>
      </c>
      <c r="B136" s="83">
        <v>2</v>
      </c>
      <c r="C136" s="84">
        <v>1785.5421569600001</v>
      </c>
      <c r="D136" s="84">
        <v>1762.66657463</v>
      </c>
      <c r="E136" s="84">
        <v>257.49252966</v>
      </c>
      <c r="F136" s="84">
        <v>257.49252966</v>
      </c>
    </row>
    <row r="137" spans="1:6" ht="12.75" customHeight="1" x14ac:dyDescent="0.2">
      <c r="A137" s="83" t="s">
        <v>153</v>
      </c>
      <c r="B137" s="83">
        <v>3</v>
      </c>
      <c r="C137" s="84">
        <v>1818.17493681</v>
      </c>
      <c r="D137" s="84">
        <v>1794.90888318</v>
      </c>
      <c r="E137" s="84">
        <v>262.20252627000002</v>
      </c>
      <c r="F137" s="84">
        <v>262.20252627000002</v>
      </c>
    </row>
    <row r="138" spans="1:6" ht="12.75" customHeight="1" x14ac:dyDescent="0.2">
      <c r="A138" s="83" t="s">
        <v>153</v>
      </c>
      <c r="B138" s="83">
        <v>4</v>
      </c>
      <c r="C138" s="84">
        <v>1832.0785272200001</v>
      </c>
      <c r="D138" s="84">
        <v>1818.0290273200001</v>
      </c>
      <c r="E138" s="84">
        <v>265.57994573000002</v>
      </c>
      <c r="F138" s="84">
        <v>265.57994573000002</v>
      </c>
    </row>
    <row r="139" spans="1:6" ht="12.75" customHeight="1" x14ac:dyDescent="0.2">
      <c r="A139" s="83" t="s">
        <v>153</v>
      </c>
      <c r="B139" s="83">
        <v>5</v>
      </c>
      <c r="C139" s="84">
        <v>1848.9386770199999</v>
      </c>
      <c r="D139" s="84">
        <v>1828.3130943900001</v>
      </c>
      <c r="E139" s="84">
        <v>267.08225506999997</v>
      </c>
      <c r="F139" s="84">
        <v>267.08225506999997</v>
      </c>
    </row>
    <row r="140" spans="1:6" ht="12.75" customHeight="1" x14ac:dyDescent="0.2">
      <c r="A140" s="83" t="s">
        <v>153</v>
      </c>
      <c r="B140" s="83">
        <v>6</v>
      </c>
      <c r="C140" s="84">
        <v>1828.7177410899999</v>
      </c>
      <c r="D140" s="84">
        <v>1808.22806593</v>
      </c>
      <c r="E140" s="84">
        <v>264.14820908000002</v>
      </c>
      <c r="F140" s="84">
        <v>264.14820908000002</v>
      </c>
    </row>
    <row r="141" spans="1:6" ht="12.75" customHeight="1" x14ac:dyDescent="0.2">
      <c r="A141" s="83" t="s">
        <v>153</v>
      </c>
      <c r="B141" s="83">
        <v>7</v>
      </c>
      <c r="C141" s="84">
        <v>1819.74850999</v>
      </c>
      <c r="D141" s="84">
        <v>1803.85131619</v>
      </c>
      <c r="E141" s="84">
        <v>263.50884803000002</v>
      </c>
      <c r="F141" s="84">
        <v>263.50884803000002</v>
      </c>
    </row>
    <row r="142" spans="1:6" ht="12.75" customHeight="1" x14ac:dyDescent="0.2">
      <c r="A142" s="83" t="s">
        <v>153</v>
      </c>
      <c r="B142" s="83">
        <v>8</v>
      </c>
      <c r="C142" s="84">
        <v>1783.6446237600001</v>
      </c>
      <c r="D142" s="84">
        <v>1762.9561979600001</v>
      </c>
      <c r="E142" s="84">
        <v>257.53483820000002</v>
      </c>
      <c r="F142" s="84">
        <v>257.53483820000002</v>
      </c>
    </row>
    <row r="143" spans="1:6" ht="12.75" customHeight="1" x14ac:dyDescent="0.2">
      <c r="A143" s="83" t="s">
        <v>153</v>
      </c>
      <c r="B143" s="83">
        <v>9</v>
      </c>
      <c r="C143" s="84">
        <v>1688.2723010899999</v>
      </c>
      <c r="D143" s="84">
        <v>1668.5495669100001</v>
      </c>
      <c r="E143" s="84">
        <v>243.74379988999999</v>
      </c>
      <c r="F143" s="84">
        <v>243.74379988999999</v>
      </c>
    </row>
    <row r="144" spans="1:6" ht="12.75" customHeight="1" x14ac:dyDescent="0.2">
      <c r="A144" s="83" t="s">
        <v>153</v>
      </c>
      <c r="B144" s="83">
        <v>10</v>
      </c>
      <c r="C144" s="84">
        <v>1624.43750817</v>
      </c>
      <c r="D144" s="84">
        <v>1610.25745394</v>
      </c>
      <c r="E144" s="84">
        <v>235.22841539000001</v>
      </c>
      <c r="F144" s="84">
        <v>235.22841539000001</v>
      </c>
    </row>
    <row r="145" spans="1:6" ht="12.75" customHeight="1" x14ac:dyDescent="0.2">
      <c r="A145" s="83" t="s">
        <v>153</v>
      </c>
      <c r="B145" s="83">
        <v>11</v>
      </c>
      <c r="C145" s="84">
        <v>1578.1174596999999</v>
      </c>
      <c r="D145" s="84">
        <v>1560.56546245</v>
      </c>
      <c r="E145" s="84">
        <v>227.96934736</v>
      </c>
      <c r="F145" s="84">
        <v>227.96934736</v>
      </c>
    </row>
    <row r="146" spans="1:6" ht="12.75" customHeight="1" x14ac:dyDescent="0.2">
      <c r="A146" s="83" t="s">
        <v>153</v>
      </c>
      <c r="B146" s="83">
        <v>12</v>
      </c>
      <c r="C146" s="84">
        <v>1570.1221565400001</v>
      </c>
      <c r="D146" s="84">
        <v>1551.60399824</v>
      </c>
      <c r="E146" s="84">
        <v>226.6602455</v>
      </c>
      <c r="F146" s="84">
        <v>226.6602455</v>
      </c>
    </row>
    <row r="147" spans="1:6" ht="12.75" customHeight="1" x14ac:dyDescent="0.2">
      <c r="A147" s="83" t="s">
        <v>153</v>
      </c>
      <c r="B147" s="83">
        <v>13</v>
      </c>
      <c r="C147" s="84">
        <v>1579.4446981000001</v>
      </c>
      <c r="D147" s="84">
        <v>1560.0881759700001</v>
      </c>
      <c r="E147" s="84">
        <v>227.89962474999999</v>
      </c>
      <c r="F147" s="84">
        <v>227.89962474999999</v>
      </c>
    </row>
    <row r="148" spans="1:6" ht="12.75" customHeight="1" x14ac:dyDescent="0.2">
      <c r="A148" s="83" t="s">
        <v>153</v>
      </c>
      <c r="B148" s="83">
        <v>14</v>
      </c>
      <c r="C148" s="84">
        <v>1613.1847908699999</v>
      </c>
      <c r="D148" s="84">
        <v>1592.3541325599999</v>
      </c>
      <c r="E148" s="84">
        <v>232.61307590000001</v>
      </c>
      <c r="F148" s="84">
        <v>232.61307590000001</v>
      </c>
    </row>
    <row r="149" spans="1:6" ht="12.75" customHeight="1" x14ac:dyDescent="0.2">
      <c r="A149" s="83" t="s">
        <v>153</v>
      </c>
      <c r="B149" s="83">
        <v>15</v>
      </c>
      <c r="C149" s="84">
        <v>1631.56147014</v>
      </c>
      <c r="D149" s="84">
        <v>1610.4691937299999</v>
      </c>
      <c r="E149" s="84">
        <v>235.25934660999999</v>
      </c>
      <c r="F149" s="84">
        <v>235.25934660999999</v>
      </c>
    </row>
    <row r="150" spans="1:6" ht="12.75" customHeight="1" x14ac:dyDescent="0.2">
      <c r="A150" s="83" t="s">
        <v>153</v>
      </c>
      <c r="B150" s="83">
        <v>16</v>
      </c>
      <c r="C150" s="84">
        <v>1642.6940235300001</v>
      </c>
      <c r="D150" s="84">
        <v>1631.03049794</v>
      </c>
      <c r="E150" s="84">
        <v>238.26296755000001</v>
      </c>
      <c r="F150" s="84">
        <v>238.26296755000001</v>
      </c>
    </row>
    <row r="151" spans="1:6" ht="12.75" customHeight="1" x14ac:dyDescent="0.2">
      <c r="A151" s="83" t="s">
        <v>153</v>
      </c>
      <c r="B151" s="83">
        <v>17</v>
      </c>
      <c r="C151" s="84">
        <v>1663.02337373</v>
      </c>
      <c r="D151" s="84">
        <v>1649.4286998499999</v>
      </c>
      <c r="E151" s="84">
        <v>240.95059981</v>
      </c>
      <c r="F151" s="84">
        <v>240.95059981</v>
      </c>
    </row>
    <row r="152" spans="1:6" ht="12.75" customHeight="1" x14ac:dyDescent="0.2">
      <c r="A152" s="83" t="s">
        <v>153</v>
      </c>
      <c r="B152" s="83">
        <v>18</v>
      </c>
      <c r="C152" s="84">
        <v>1654.5537946500001</v>
      </c>
      <c r="D152" s="84">
        <v>1633.2136517399999</v>
      </c>
      <c r="E152" s="84">
        <v>238.58188537000001</v>
      </c>
      <c r="F152" s="84">
        <v>238.58188537000001</v>
      </c>
    </row>
    <row r="153" spans="1:6" ht="12.75" customHeight="1" x14ac:dyDescent="0.2">
      <c r="A153" s="83" t="s">
        <v>153</v>
      </c>
      <c r="B153" s="83">
        <v>19</v>
      </c>
      <c r="C153" s="84">
        <v>1614.1448169800001</v>
      </c>
      <c r="D153" s="84">
        <v>1591.98264806</v>
      </c>
      <c r="E153" s="84">
        <v>232.55880898000001</v>
      </c>
      <c r="F153" s="84">
        <v>232.55880898000001</v>
      </c>
    </row>
    <row r="154" spans="1:6" ht="12.75" customHeight="1" x14ac:dyDescent="0.2">
      <c r="A154" s="83" t="s">
        <v>153</v>
      </c>
      <c r="B154" s="83">
        <v>20</v>
      </c>
      <c r="C154" s="84">
        <v>1603.5686639400001</v>
      </c>
      <c r="D154" s="84">
        <v>1584.55642539</v>
      </c>
      <c r="E154" s="84">
        <v>231.47397712</v>
      </c>
      <c r="F154" s="84">
        <v>231.47397712</v>
      </c>
    </row>
    <row r="155" spans="1:6" ht="12.75" customHeight="1" x14ac:dyDescent="0.2">
      <c r="A155" s="83" t="s">
        <v>153</v>
      </c>
      <c r="B155" s="83">
        <v>21</v>
      </c>
      <c r="C155" s="84">
        <v>1565.1807214200001</v>
      </c>
      <c r="D155" s="84">
        <v>1547.00716293</v>
      </c>
      <c r="E155" s="84">
        <v>225.98873406999999</v>
      </c>
      <c r="F155" s="84">
        <v>225.98873406999999</v>
      </c>
    </row>
    <row r="156" spans="1:6" ht="12.75" customHeight="1" x14ac:dyDescent="0.2">
      <c r="A156" s="83" t="s">
        <v>153</v>
      </c>
      <c r="B156" s="83">
        <v>22</v>
      </c>
      <c r="C156" s="84">
        <v>1530.91424553</v>
      </c>
      <c r="D156" s="84">
        <v>1511.69070717</v>
      </c>
      <c r="E156" s="84">
        <v>220.8296622</v>
      </c>
      <c r="F156" s="84">
        <v>220.8296622</v>
      </c>
    </row>
    <row r="157" spans="1:6" ht="12.75" customHeight="1" x14ac:dyDescent="0.2">
      <c r="A157" s="83" t="s">
        <v>153</v>
      </c>
      <c r="B157" s="83">
        <v>23</v>
      </c>
      <c r="C157" s="84">
        <v>1583.07002999</v>
      </c>
      <c r="D157" s="84">
        <v>1561.6953775500001</v>
      </c>
      <c r="E157" s="84">
        <v>228.13440675999999</v>
      </c>
      <c r="F157" s="84">
        <v>228.13440675999999</v>
      </c>
    </row>
    <row r="158" spans="1:6" ht="12.75" customHeight="1" x14ac:dyDescent="0.2">
      <c r="A158" s="83" t="s">
        <v>153</v>
      </c>
      <c r="B158" s="83">
        <v>24</v>
      </c>
      <c r="C158" s="84">
        <v>1650.3309428800001</v>
      </c>
      <c r="D158" s="84">
        <v>1628.62352113</v>
      </c>
      <c r="E158" s="84">
        <v>237.91135337</v>
      </c>
      <c r="F158" s="84">
        <v>237.91135337</v>
      </c>
    </row>
    <row r="159" spans="1:6" ht="12.75" customHeight="1" x14ac:dyDescent="0.2">
      <c r="A159" s="83" t="s">
        <v>154</v>
      </c>
      <c r="B159" s="83">
        <v>1</v>
      </c>
      <c r="C159" s="84">
        <v>1679.5702036499999</v>
      </c>
      <c r="D159" s="84">
        <v>1660.0039339699999</v>
      </c>
      <c r="E159" s="84">
        <v>242.49544318</v>
      </c>
      <c r="F159" s="84">
        <v>242.49544318</v>
      </c>
    </row>
    <row r="160" spans="1:6" ht="12.75" customHeight="1" x14ac:dyDescent="0.2">
      <c r="A160" s="83" t="s">
        <v>154</v>
      </c>
      <c r="B160" s="83">
        <v>2</v>
      </c>
      <c r="C160" s="84">
        <v>1693.2044677599999</v>
      </c>
      <c r="D160" s="84">
        <v>1673.85268505</v>
      </c>
      <c r="E160" s="84">
        <v>244.518486</v>
      </c>
      <c r="F160" s="84">
        <v>244.518486</v>
      </c>
    </row>
    <row r="161" spans="1:6" ht="12.75" customHeight="1" x14ac:dyDescent="0.2">
      <c r="A161" s="83" t="s">
        <v>154</v>
      </c>
      <c r="B161" s="83">
        <v>3</v>
      </c>
      <c r="C161" s="84">
        <v>1755.8090473300001</v>
      </c>
      <c r="D161" s="84">
        <v>1735.7869558499999</v>
      </c>
      <c r="E161" s="84">
        <v>253.56592144999999</v>
      </c>
      <c r="F161" s="84">
        <v>253.56592144999999</v>
      </c>
    </row>
    <row r="162" spans="1:6" ht="12.75" customHeight="1" x14ac:dyDescent="0.2">
      <c r="A162" s="83" t="s">
        <v>154</v>
      </c>
      <c r="B162" s="83">
        <v>4</v>
      </c>
      <c r="C162" s="84">
        <v>1800.9142483799999</v>
      </c>
      <c r="D162" s="84">
        <v>1780.6995268999999</v>
      </c>
      <c r="E162" s="84">
        <v>260.1268058</v>
      </c>
      <c r="F162" s="84">
        <v>260.1268058</v>
      </c>
    </row>
    <row r="163" spans="1:6" ht="12.75" customHeight="1" x14ac:dyDescent="0.2">
      <c r="A163" s="83" t="s">
        <v>154</v>
      </c>
      <c r="B163" s="83">
        <v>5</v>
      </c>
      <c r="C163" s="84">
        <v>1791.7969056100001</v>
      </c>
      <c r="D163" s="84">
        <v>1771.41518812</v>
      </c>
      <c r="E163" s="84">
        <v>258.77053802</v>
      </c>
      <c r="F163" s="84">
        <v>258.77053802</v>
      </c>
    </row>
    <row r="164" spans="1:6" ht="12.75" customHeight="1" x14ac:dyDescent="0.2">
      <c r="A164" s="83" t="s">
        <v>154</v>
      </c>
      <c r="B164" s="83">
        <v>6</v>
      </c>
      <c r="C164" s="84">
        <v>1774.7365120100001</v>
      </c>
      <c r="D164" s="84">
        <v>1754.2943623599999</v>
      </c>
      <c r="E164" s="84">
        <v>256.26950646</v>
      </c>
      <c r="F164" s="84">
        <v>256.26950646</v>
      </c>
    </row>
    <row r="165" spans="1:6" ht="12.75" customHeight="1" x14ac:dyDescent="0.2">
      <c r="A165" s="83" t="s">
        <v>154</v>
      </c>
      <c r="B165" s="83">
        <v>7</v>
      </c>
      <c r="C165" s="84">
        <v>1744.6592555899999</v>
      </c>
      <c r="D165" s="84">
        <v>1725.0996227799999</v>
      </c>
      <c r="E165" s="84">
        <v>252.00470252</v>
      </c>
      <c r="F165" s="84">
        <v>252.00470252</v>
      </c>
    </row>
    <row r="166" spans="1:6" ht="12.75" customHeight="1" x14ac:dyDescent="0.2">
      <c r="A166" s="83" t="s">
        <v>154</v>
      </c>
      <c r="B166" s="83">
        <v>8</v>
      </c>
      <c r="C166" s="84">
        <v>1700.9408583500001</v>
      </c>
      <c r="D166" s="84">
        <v>1681.1665358499999</v>
      </c>
      <c r="E166" s="84">
        <v>245.58690243999999</v>
      </c>
      <c r="F166" s="84">
        <v>245.58690243999999</v>
      </c>
    </row>
    <row r="167" spans="1:6" ht="12.75" customHeight="1" x14ac:dyDescent="0.2">
      <c r="A167" s="83" t="s">
        <v>154</v>
      </c>
      <c r="B167" s="83">
        <v>9</v>
      </c>
      <c r="C167" s="84">
        <v>1672.6199769299999</v>
      </c>
      <c r="D167" s="84">
        <v>1653.20579099</v>
      </c>
      <c r="E167" s="84">
        <v>241.50236199</v>
      </c>
      <c r="F167" s="84">
        <v>241.50236199</v>
      </c>
    </row>
    <row r="168" spans="1:6" ht="12.75" customHeight="1" x14ac:dyDescent="0.2">
      <c r="A168" s="83" t="s">
        <v>154</v>
      </c>
      <c r="B168" s="83">
        <v>10</v>
      </c>
      <c r="C168" s="84">
        <v>1680.0107567299999</v>
      </c>
      <c r="D168" s="84">
        <v>1658.34353369</v>
      </c>
      <c r="E168" s="84">
        <v>242.25288983999999</v>
      </c>
      <c r="F168" s="84">
        <v>242.25288983999999</v>
      </c>
    </row>
    <row r="169" spans="1:6" ht="12.75" customHeight="1" x14ac:dyDescent="0.2">
      <c r="A169" s="83" t="s">
        <v>154</v>
      </c>
      <c r="B169" s="83">
        <v>11</v>
      </c>
      <c r="C169" s="84">
        <v>1647.2958083200001</v>
      </c>
      <c r="D169" s="84">
        <v>1625.1777770000001</v>
      </c>
      <c r="E169" s="84">
        <v>237.40799478</v>
      </c>
      <c r="F169" s="84">
        <v>237.40799478</v>
      </c>
    </row>
    <row r="170" spans="1:6" ht="12.75" customHeight="1" x14ac:dyDescent="0.2">
      <c r="A170" s="83" t="s">
        <v>154</v>
      </c>
      <c r="B170" s="83">
        <v>12</v>
      </c>
      <c r="C170" s="84">
        <v>1651.7984644799999</v>
      </c>
      <c r="D170" s="84">
        <v>1629.8891766700001</v>
      </c>
      <c r="E170" s="84">
        <v>238.09624191</v>
      </c>
      <c r="F170" s="84">
        <v>238.09624191</v>
      </c>
    </row>
    <row r="171" spans="1:6" ht="12.75" customHeight="1" x14ac:dyDescent="0.2">
      <c r="A171" s="83" t="s">
        <v>154</v>
      </c>
      <c r="B171" s="83">
        <v>13</v>
      </c>
      <c r="C171" s="84">
        <v>1657.9411958999999</v>
      </c>
      <c r="D171" s="84">
        <v>1635.30138392</v>
      </c>
      <c r="E171" s="84">
        <v>238.88686389</v>
      </c>
      <c r="F171" s="84">
        <v>238.88686389</v>
      </c>
    </row>
    <row r="172" spans="1:6" ht="12.75" customHeight="1" x14ac:dyDescent="0.2">
      <c r="A172" s="83" t="s">
        <v>154</v>
      </c>
      <c r="B172" s="83">
        <v>14</v>
      </c>
      <c r="C172" s="84">
        <v>1664.9701011100001</v>
      </c>
      <c r="D172" s="84">
        <v>1641.95195532</v>
      </c>
      <c r="E172" s="84">
        <v>239.85838765</v>
      </c>
      <c r="F172" s="84">
        <v>239.85838765</v>
      </c>
    </row>
    <row r="173" spans="1:6" ht="12.75" customHeight="1" x14ac:dyDescent="0.2">
      <c r="A173" s="83" t="s">
        <v>154</v>
      </c>
      <c r="B173" s="83">
        <v>15</v>
      </c>
      <c r="C173" s="84">
        <v>1673.6411703799999</v>
      </c>
      <c r="D173" s="84">
        <v>1650.13750338</v>
      </c>
      <c r="E173" s="84">
        <v>241.05414271000001</v>
      </c>
      <c r="F173" s="84">
        <v>241.05414271000001</v>
      </c>
    </row>
    <row r="174" spans="1:6" ht="12.75" customHeight="1" x14ac:dyDescent="0.2">
      <c r="A174" s="83" t="s">
        <v>154</v>
      </c>
      <c r="B174" s="83">
        <v>16</v>
      </c>
      <c r="C174" s="84">
        <v>1687.5612046000001</v>
      </c>
      <c r="D174" s="84">
        <v>1664.84933802</v>
      </c>
      <c r="E174" s="84">
        <v>243.20326585000001</v>
      </c>
      <c r="F174" s="84">
        <v>243.20326585000001</v>
      </c>
    </row>
    <row r="175" spans="1:6" ht="12.75" customHeight="1" x14ac:dyDescent="0.2">
      <c r="A175" s="83" t="s">
        <v>154</v>
      </c>
      <c r="B175" s="83">
        <v>17</v>
      </c>
      <c r="C175" s="84">
        <v>1689.28217896</v>
      </c>
      <c r="D175" s="84">
        <v>1666.9061944099999</v>
      </c>
      <c r="E175" s="84">
        <v>243.50373399</v>
      </c>
      <c r="F175" s="84">
        <v>243.50373399</v>
      </c>
    </row>
    <row r="176" spans="1:6" ht="12.75" customHeight="1" x14ac:dyDescent="0.2">
      <c r="A176" s="83" t="s">
        <v>154</v>
      </c>
      <c r="B176" s="83">
        <v>18</v>
      </c>
      <c r="C176" s="84">
        <v>1665.9156880200001</v>
      </c>
      <c r="D176" s="84">
        <v>1652.4554271500001</v>
      </c>
      <c r="E176" s="84">
        <v>241.39274789999999</v>
      </c>
      <c r="F176" s="84">
        <v>241.39274789999999</v>
      </c>
    </row>
    <row r="177" spans="1:6" ht="12.75" customHeight="1" x14ac:dyDescent="0.2">
      <c r="A177" s="83" t="s">
        <v>154</v>
      </c>
      <c r="B177" s="83">
        <v>19</v>
      </c>
      <c r="C177" s="84">
        <v>1641.8081808699999</v>
      </c>
      <c r="D177" s="84">
        <v>1633.20078089</v>
      </c>
      <c r="E177" s="84">
        <v>238.58000518</v>
      </c>
      <c r="F177" s="84">
        <v>238.58000518</v>
      </c>
    </row>
    <row r="178" spans="1:6" ht="12.75" customHeight="1" x14ac:dyDescent="0.2">
      <c r="A178" s="83" t="s">
        <v>154</v>
      </c>
      <c r="B178" s="83">
        <v>20</v>
      </c>
      <c r="C178" s="84">
        <v>1648.8943301899999</v>
      </c>
      <c r="D178" s="84">
        <v>1627.80058553</v>
      </c>
      <c r="E178" s="84">
        <v>237.79113792000001</v>
      </c>
      <c r="F178" s="84">
        <v>237.79113792000001</v>
      </c>
    </row>
    <row r="179" spans="1:6" ht="12.75" customHeight="1" x14ac:dyDescent="0.2">
      <c r="A179" s="83" t="s">
        <v>154</v>
      </c>
      <c r="B179" s="83">
        <v>21</v>
      </c>
      <c r="C179" s="84">
        <v>1635.62818447</v>
      </c>
      <c r="D179" s="84">
        <v>1614.6339273200001</v>
      </c>
      <c r="E179" s="84">
        <v>235.86773607999999</v>
      </c>
      <c r="F179" s="84">
        <v>235.86773607999999</v>
      </c>
    </row>
    <row r="180" spans="1:6" ht="12.75" customHeight="1" x14ac:dyDescent="0.2">
      <c r="A180" s="83" t="s">
        <v>154</v>
      </c>
      <c r="B180" s="83">
        <v>22</v>
      </c>
      <c r="C180" s="84">
        <v>1610.86944296</v>
      </c>
      <c r="D180" s="84">
        <v>1589.36727984</v>
      </c>
      <c r="E180" s="84">
        <v>232.17675273</v>
      </c>
      <c r="F180" s="84">
        <v>232.17675273</v>
      </c>
    </row>
    <row r="181" spans="1:6" ht="12.75" customHeight="1" x14ac:dyDescent="0.2">
      <c r="A181" s="83" t="s">
        <v>154</v>
      </c>
      <c r="B181" s="83">
        <v>23</v>
      </c>
      <c r="C181" s="84">
        <v>1657.7054549500001</v>
      </c>
      <c r="D181" s="84">
        <v>1636.18095133</v>
      </c>
      <c r="E181" s="84">
        <v>239.01535218999999</v>
      </c>
      <c r="F181" s="84">
        <v>239.01535218999999</v>
      </c>
    </row>
    <row r="182" spans="1:6" ht="12.75" customHeight="1" x14ac:dyDescent="0.2">
      <c r="A182" s="83" t="s">
        <v>154</v>
      </c>
      <c r="B182" s="83">
        <v>24</v>
      </c>
      <c r="C182" s="84">
        <v>1672.742066</v>
      </c>
      <c r="D182" s="84">
        <v>1656.10976678</v>
      </c>
      <c r="E182" s="84">
        <v>241.92657839</v>
      </c>
      <c r="F182" s="84">
        <v>241.92657839</v>
      </c>
    </row>
    <row r="183" spans="1:6" ht="12.75" customHeight="1" x14ac:dyDescent="0.2">
      <c r="A183" s="83" t="s">
        <v>155</v>
      </c>
      <c r="B183" s="83">
        <v>1</v>
      </c>
      <c r="C183" s="84">
        <v>1687.2327625999999</v>
      </c>
      <c r="D183" s="84">
        <v>1668.3022194299999</v>
      </c>
      <c r="E183" s="84">
        <v>243.70766706000001</v>
      </c>
      <c r="F183" s="84">
        <v>243.70766706000001</v>
      </c>
    </row>
    <row r="184" spans="1:6" ht="12.75" customHeight="1" x14ac:dyDescent="0.2">
      <c r="A184" s="83" t="s">
        <v>155</v>
      </c>
      <c r="B184" s="83">
        <v>2</v>
      </c>
      <c r="C184" s="84">
        <v>1777.0530565900001</v>
      </c>
      <c r="D184" s="84">
        <v>1757.6027859999999</v>
      </c>
      <c r="E184" s="84">
        <v>256.75280511</v>
      </c>
      <c r="F184" s="84">
        <v>256.75280511</v>
      </c>
    </row>
    <row r="185" spans="1:6" ht="12.75" customHeight="1" x14ac:dyDescent="0.2">
      <c r="A185" s="83" t="s">
        <v>155</v>
      </c>
      <c r="B185" s="83">
        <v>3</v>
      </c>
      <c r="C185" s="84">
        <v>1885.7608532899999</v>
      </c>
      <c r="D185" s="84">
        <v>1864.9501633699999</v>
      </c>
      <c r="E185" s="84">
        <v>272.43424376000002</v>
      </c>
      <c r="F185" s="84">
        <v>272.43424376000002</v>
      </c>
    </row>
    <row r="186" spans="1:6" ht="12.75" customHeight="1" x14ac:dyDescent="0.2">
      <c r="A186" s="83" t="s">
        <v>155</v>
      </c>
      <c r="B186" s="83">
        <v>4</v>
      </c>
      <c r="C186" s="84">
        <v>1905.93853827</v>
      </c>
      <c r="D186" s="84">
        <v>1884.94911318</v>
      </c>
      <c r="E186" s="84">
        <v>275.35571526000001</v>
      </c>
      <c r="F186" s="84">
        <v>275.35571526000001</v>
      </c>
    </row>
    <row r="187" spans="1:6" ht="12.75" customHeight="1" x14ac:dyDescent="0.2">
      <c r="A187" s="83" t="s">
        <v>155</v>
      </c>
      <c r="B187" s="83">
        <v>5</v>
      </c>
      <c r="C187" s="84">
        <v>1923.53328867</v>
      </c>
      <c r="D187" s="84">
        <v>1903.10316066</v>
      </c>
      <c r="E187" s="84">
        <v>278.00768113999999</v>
      </c>
      <c r="F187" s="84">
        <v>278.00768113999999</v>
      </c>
    </row>
    <row r="188" spans="1:6" ht="12.75" customHeight="1" x14ac:dyDescent="0.2">
      <c r="A188" s="83" t="s">
        <v>155</v>
      </c>
      <c r="B188" s="83">
        <v>6</v>
      </c>
      <c r="C188" s="84">
        <v>1873.8929275200001</v>
      </c>
      <c r="D188" s="84">
        <v>1862.45634172</v>
      </c>
      <c r="E188" s="84">
        <v>272.06994318</v>
      </c>
      <c r="F188" s="84">
        <v>272.06994318</v>
      </c>
    </row>
    <row r="189" spans="1:6" ht="12.75" customHeight="1" x14ac:dyDescent="0.2">
      <c r="A189" s="83" t="s">
        <v>155</v>
      </c>
      <c r="B189" s="83">
        <v>7</v>
      </c>
      <c r="C189" s="84">
        <v>1806.6666353799999</v>
      </c>
      <c r="D189" s="84">
        <v>1796.83854066</v>
      </c>
      <c r="E189" s="84">
        <v>262.48441303999999</v>
      </c>
      <c r="F189" s="84">
        <v>262.48441303999999</v>
      </c>
    </row>
    <row r="190" spans="1:6" ht="12.75" customHeight="1" x14ac:dyDescent="0.2">
      <c r="A190" s="83" t="s">
        <v>155</v>
      </c>
      <c r="B190" s="83">
        <v>8</v>
      </c>
      <c r="C190" s="84">
        <v>1729.35075428</v>
      </c>
      <c r="D190" s="84">
        <v>1714.4773060800001</v>
      </c>
      <c r="E190" s="84">
        <v>250.45298126</v>
      </c>
      <c r="F190" s="84">
        <v>250.45298126</v>
      </c>
    </row>
    <row r="191" spans="1:6" ht="12.75" customHeight="1" x14ac:dyDescent="0.2">
      <c r="A191" s="83" t="s">
        <v>155</v>
      </c>
      <c r="B191" s="83">
        <v>9</v>
      </c>
      <c r="C191" s="84">
        <v>1677.76179854</v>
      </c>
      <c r="D191" s="84">
        <v>1655.8918561200001</v>
      </c>
      <c r="E191" s="84">
        <v>241.89474573000001</v>
      </c>
      <c r="F191" s="84">
        <v>241.89474573000001</v>
      </c>
    </row>
    <row r="192" spans="1:6" ht="12.75" customHeight="1" x14ac:dyDescent="0.2">
      <c r="A192" s="83" t="s">
        <v>155</v>
      </c>
      <c r="B192" s="83">
        <v>10</v>
      </c>
      <c r="C192" s="84">
        <v>1667.8528201700001</v>
      </c>
      <c r="D192" s="84">
        <v>1646.6022010500001</v>
      </c>
      <c r="E192" s="84">
        <v>240.53770134000001</v>
      </c>
      <c r="F192" s="84">
        <v>240.53770134000001</v>
      </c>
    </row>
    <row r="193" spans="1:6" ht="12.75" customHeight="1" x14ac:dyDescent="0.2">
      <c r="A193" s="83" t="s">
        <v>155</v>
      </c>
      <c r="B193" s="83">
        <v>11</v>
      </c>
      <c r="C193" s="84">
        <v>1626.5073288000001</v>
      </c>
      <c r="D193" s="84">
        <v>1604.7459599599999</v>
      </c>
      <c r="E193" s="84">
        <v>234.42328947999999</v>
      </c>
      <c r="F193" s="84">
        <v>234.42328947999999</v>
      </c>
    </row>
    <row r="194" spans="1:6" ht="12.75" customHeight="1" x14ac:dyDescent="0.2">
      <c r="A194" s="83" t="s">
        <v>155</v>
      </c>
      <c r="B194" s="83">
        <v>12</v>
      </c>
      <c r="C194" s="84">
        <v>1640.88062737</v>
      </c>
      <c r="D194" s="84">
        <v>1617.1936403899999</v>
      </c>
      <c r="E194" s="84">
        <v>236.24166215</v>
      </c>
      <c r="F194" s="84">
        <v>236.24166215</v>
      </c>
    </row>
    <row r="195" spans="1:6" ht="12.75" customHeight="1" x14ac:dyDescent="0.2">
      <c r="A195" s="83" t="s">
        <v>155</v>
      </c>
      <c r="B195" s="83">
        <v>13</v>
      </c>
      <c r="C195" s="84">
        <v>1633.72009503</v>
      </c>
      <c r="D195" s="84">
        <v>1608.8869075</v>
      </c>
      <c r="E195" s="84">
        <v>235.02820426</v>
      </c>
      <c r="F195" s="84">
        <v>235.02820426</v>
      </c>
    </row>
    <row r="196" spans="1:6" ht="12.75" customHeight="1" x14ac:dyDescent="0.2">
      <c r="A196" s="83" t="s">
        <v>155</v>
      </c>
      <c r="B196" s="83">
        <v>14</v>
      </c>
      <c r="C196" s="84">
        <v>1650.0282954700001</v>
      </c>
      <c r="D196" s="84">
        <v>1627.8811090199999</v>
      </c>
      <c r="E196" s="84">
        <v>237.80290088999999</v>
      </c>
      <c r="F196" s="84">
        <v>237.80290088999999</v>
      </c>
    </row>
    <row r="197" spans="1:6" ht="12.75" customHeight="1" x14ac:dyDescent="0.2">
      <c r="A197" s="83" t="s">
        <v>155</v>
      </c>
      <c r="B197" s="83">
        <v>15</v>
      </c>
      <c r="C197" s="84">
        <v>1664.9453166599999</v>
      </c>
      <c r="D197" s="84">
        <v>1643.1867453100001</v>
      </c>
      <c r="E197" s="84">
        <v>240.03876731</v>
      </c>
      <c r="F197" s="84">
        <v>240.03876731</v>
      </c>
    </row>
    <row r="198" spans="1:6" ht="12.75" customHeight="1" x14ac:dyDescent="0.2">
      <c r="A198" s="83" t="s">
        <v>155</v>
      </c>
      <c r="B198" s="83">
        <v>16</v>
      </c>
      <c r="C198" s="84">
        <v>1698.9344003599999</v>
      </c>
      <c r="D198" s="84">
        <v>1677.2344180299999</v>
      </c>
      <c r="E198" s="84">
        <v>245.01249376999999</v>
      </c>
      <c r="F198" s="84">
        <v>245.01249376999999</v>
      </c>
    </row>
    <row r="199" spans="1:6" ht="12.75" customHeight="1" x14ac:dyDescent="0.2">
      <c r="A199" s="83" t="s">
        <v>155</v>
      </c>
      <c r="B199" s="83">
        <v>17</v>
      </c>
      <c r="C199" s="84">
        <v>1709.96815621</v>
      </c>
      <c r="D199" s="84">
        <v>1687.9487692</v>
      </c>
      <c r="E199" s="84">
        <v>246.57765954000001</v>
      </c>
      <c r="F199" s="84">
        <v>246.57765954000001</v>
      </c>
    </row>
    <row r="200" spans="1:6" ht="12.75" customHeight="1" x14ac:dyDescent="0.2">
      <c r="A200" s="83" t="s">
        <v>155</v>
      </c>
      <c r="B200" s="83">
        <v>18</v>
      </c>
      <c r="C200" s="84">
        <v>1680.08566369</v>
      </c>
      <c r="D200" s="84">
        <v>1657.92046162</v>
      </c>
      <c r="E200" s="84">
        <v>242.19108695</v>
      </c>
      <c r="F200" s="84">
        <v>242.19108695</v>
      </c>
    </row>
    <row r="201" spans="1:6" ht="12.75" customHeight="1" x14ac:dyDescent="0.2">
      <c r="A201" s="83" t="s">
        <v>155</v>
      </c>
      <c r="B201" s="83">
        <v>19</v>
      </c>
      <c r="C201" s="84">
        <v>1646.88366139</v>
      </c>
      <c r="D201" s="84">
        <v>1625.3428537299999</v>
      </c>
      <c r="E201" s="84">
        <v>237.43210938999999</v>
      </c>
      <c r="F201" s="84">
        <v>237.43210938999999</v>
      </c>
    </row>
    <row r="202" spans="1:6" ht="12.75" customHeight="1" x14ac:dyDescent="0.2">
      <c r="A202" s="83" t="s">
        <v>155</v>
      </c>
      <c r="B202" s="83">
        <v>20</v>
      </c>
      <c r="C202" s="84">
        <v>1640.46348044</v>
      </c>
      <c r="D202" s="84">
        <v>1625.64077241</v>
      </c>
      <c r="E202" s="84">
        <v>237.47562972</v>
      </c>
      <c r="F202" s="84">
        <v>237.47562972</v>
      </c>
    </row>
    <row r="203" spans="1:6" ht="12.75" customHeight="1" x14ac:dyDescent="0.2">
      <c r="A203" s="83" t="s">
        <v>155</v>
      </c>
      <c r="B203" s="83">
        <v>21</v>
      </c>
      <c r="C203" s="84">
        <v>1618.7428386199999</v>
      </c>
      <c r="D203" s="84">
        <v>1599.2243326</v>
      </c>
      <c r="E203" s="84">
        <v>233.61668327999999</v>
      </c>
      <c r="F203" s="84">
        <v>233.61668327999999</v>
      </c>
    </row>
    <row r="204" spans="1:6" ht="12.75" customHeight="1" x14ac:dyDescent="0.2">
      <c r="A204" s="83" t="s">
        <v>155</v>
      </c>
      <c r="B204" s="83">
        <v>22</v>
      </c>
      <c r="C204" s="84">
        <v>1588.3044954300001</v>
      </c>
      <c r="D204" s="84">
        <v>1570.34162745</v>
      </c>
      <c r="E204" s="84">
        <v>229.39746172</v>
      </c>
      <c r="F204" s="84">
        <v>229.39746172</v>
      </c>
    </row>
    <row r="205" spans="1:6" ht="12.75" customHeight="1" x14ac:dyDescent="0.2">
      <c r="A205" s="83" t="s">
        <v>155</v>
      </c>
      <c r="B205" s="83">
        <v>23</v>
      </c>
      <c r="C205" s="84">
        <v>1627.8222625400001</v>
      </c>
      <c r="D205" s="84">
        <v>1610.32017034</v>
      </c>
      <c r="E205" s="84">
        <v>235.23757707999999</v>
      </c>
      <c r="F205" s="84">
        <v>235.23757707999999</v>
      </c>
    </row>
    <row r="206" spans="1:6" ht="12.75" customHeight="1" x14ac:dyDescent="0.2">
      <c r="A206" s="83" t="s">
        <v>155</v>
      </c>
      <c r="B206" s="83">
        <v>24</v>
      </c>
      <c r="C206" s="84">
        <v>1662.5730604299999</v>
      </c>
      <c r="D206" s="84">
        <v>1644.39937405</v>
      </c>
      <c r="E206" s="84">
        <v>240.21590963</v>
      </c>
      <c r="F206" s="84">
        <v>240.21590963</v>
      </c>
    </row>
    <row r="207" spans="1:6" ht="12.75" customHeight="1" x14ac:dyDescent="0.2">
      <c r="A207" s="83" t="s">
        <v>156</v>
      </c>
      <c r="B207" s="83">
        <v>1</v>
      </c>
      <c r="C207" s="84">
        <v>1657.2785363999999</v>
      </c>
      <c r="D207" s="84">
        <v>1638.0389275</v>
      </c>
      <c r="E207" s="84">
        <v>239.28676766999999</v>
      </c>
      <c r="F207" s="84">
        <v>239.28676766999999</v>
      </c>
    </row>
    <row r="208" spans="1:6" ht="12.75" customHeight="1" x14ac:dyDescent="0.2">
      <c r="A208" s="83" t="s">
        <v>156</v>
      </c>
      <c r="B208" s="83">
        <v>2</v>
      </c>
      <c r="C208" s="84">
        <v>1713.3365197999999</v>
      </c>
      <c r="D208" s="84">
        <v>1693.64027422</v>
      </c>
      <c r="E208" s="84">
        <v>247.40908168000001</v>
      </c>
      <c r="F208" s="84">
        <v>247.40908168000001</v>
      </c>
    </row>
    <row r="209" spans="1:6" ht="12.75" customHeight="1" x14ac:dyDescent="0.2">
      <c r="A209" s="83" t="s">
        <v>156</v>
      </c>
      <c r="B209" s="83">
        <v>3</v>
      </c>
      <c r="C209" s="84">
        <v>1756.68019211</v>
      </c>
      <c r="D209" s="84">
        <v>1737.6189133800001</v>
      </c>
      <c r="E209" s="84">
        <v>253.83353609</v>
      </c>
      <c r="F209" s="84">
        <v>253.83353609</v>
      </c>
    </row>
    <row r="210" spans="1:6" ht="12.75" customHeight="1" x14ac:dyDescent="0.2">
      <c r="A210" s="83" t="s">
        <v>156</v>
      </c>
      <c r="B210" s="83">
        <v>4</v>
      </c>
      <c r="C210" s="84">
        <v>1781.5485916</v>
      </c>
      <c r="D210" s="84">
        <v>1763.6055767600001</v>
      </c>
      <c r="E210" s="84">
        <v>257.62970025999999</v>
      </c>
      <c r="F210" s="84">
        <v>257.62970025999999</v>
      </c>
    </row>
    <row r="211" spans="1:6" ht="12.75" customHeight="1" x14ac:dyDescent="0.2">
      <c r="A211" s="83" t="s">
        <v>156</v>
      </c>
      <c r="B211" s="83">
        <v>5</v>
      </c>
      <c r="C211" s="84">
        <v>1797.3201588100001</v>
      </c>
      <c r="D211" s="84">
        <v>1778.8099362600001</v>
      </c>
      <c r="E211" s="84">
        <v>259.85077203999998</v>
      </c>
      <c r="F211" s="84">
        <v>259.85077203999998</v>
      </c>
    </row>
    <row r="212" spans="1:6" ht="12.75" customHeight="1" x14ac:dyDescent="0.2">
      <c r="A212" s="83" t="s">
        <v>156</v>
      </c>
      <c r="B212" s="83">
        <v>6</v>
      </c>
      <c r="C212" s="84">
        <v>1769.56564278</v>
      </c>
      <c r="D212" s="84">
        <v>1751.0914123699999</v>
      </c>
      <c r="E212" s="84">
        <v>255.80161552999999</v>
      </c>
      <c r="F212" s="84">
        <v>255.80161552999999</v>
      </c>
    </row>
    <row r="213" spans="1:6" ht="12.75" customHeight="1" x14ac:dyDescent="0.2">
      <c r="A213" s="83" t="s">
        <v>156</v>
      </c>
      <c r="B213" s="83">
        <v>7</v>
      </c>
      <c r="C213" s="84">
        <v>1705.9230336999999</v>
      </c>
      <c r="D213" s="84">
        <v>1687.7563328900001</v>
      </c>
      <c r="E213" s="84">
        <v>246.5495482</v>
      </c>
      <c r="F213" s="84">
        <v>246.5495482</v>
      </c>
    </row>
    <row r="214" spans="1:6" ht="12.75" customHeight="1" x14ac:dyDescent="0.2">
      <c r="A214" s="83" t="s">
        <v>156</v>
      </c>
      <c r="B214" s="83">
        <v>8</v>
      </c>
      <c r="C214" s="84">
        <v>1622.7070535800001</v>
      </c>
      <c r="D214" s="84">
        <v>1603.6116963100001</v>
      </c>
      <c r="E214" s="84">
        <v>234.25759484</v>
      </c>
      <c r="F214" s="84">
        <v>234.25759484</v>
      </c>
    </row>
    <row r="215" spans="1:6" ht="12.75" customHeight="1" x14ac:dyDescent="0.2">
      <c r="A215" s="83" t="s">
        <v>156</v>
      </c>
      <c r="B215" s="83">
        <v>9</v>
      </c>
      <c r="C215" s="84">
        <v>1560.4970776600001</v>
      </c>
      <c r="D215" s="84">
        <v>1541.8831903499999</v>
      </c>
      <c r="E215" s="84">
        <v>225.24021776999999</v>
      </c>
      <c r="F215" s="84">
        <v>225.24021776999999</v>
      </c>
    </row>
    <row r="216" spans="1:6" ht="12.75" customHeight="1" x14ac:dyDescent="0.2">
      <c r="A216" s="83" t="s">
        <v>156</v>
      </c>
      <c r="B216" s="83">
        <v>10</v>
      </c>
      <c r="C216" s="84">
        <v>1548.34261902</v>
      </c>
      <c r="D216" s="84">
        <v>1529.74258136</v>
      </c>
      <c r="E216" s="84">
        <v>223.46670248000001</v>
      </c>
      <c r="F216" s="84">
        <v>223.46670248000001</v>
      </c>
    </row>
    <row r="217" spans="1:6" ht="12.75" customHeight="1" x14ac:dyDescent="0.2">
      <c r="A217" s="83" t="s">
        <v>156</v>
      </c>
      <c r="B217" s="83">
        <v>11</v>
      </c>
      <c r="C217" s="84">
        <v>1534.78498833</v>
      </c>
      <c r="D217" s="84">
        <v>1511.28778874</v>
      </c>
      <c r="E217" s="84">
        <v>220.77080337999999</v>
      </c>
      <c r="F217" s="84">
        <v>220.77080337999999</v>
      </c>
    </row>
    <row r="218" spans="1:6" ht="12.75" customHeight="1" x14ac:dyDescent="0.2">
      <c r="A218" s="83" t="s">
        <v>156</v>
      </c>
      <c r="B218" s="83">
        <v>12</v>
      </c>
      <c r="C218" s="84">
        <v>1534.0371858200001</v>
      </c>
      <c r="D218" s="84">
        <v>1509.1499883900001</v>
      </c>
      <c r="E218" s="84">
        <v>220.45851084</v>
      </c>
      <c r="F218" s="84">
        <v>220.45851084</v>
      </c>
    </row>
    <row r="219" spans="1:6" ht="12.75" customHeight="1" x14ac:dyDescent="0.2">
      <c r="A219" s="83" t="s">
        <v>156</v>
      </c>
      <c r="B219" s="83">
        <v>13</v>
      </c>
      <c r="C219" s="84">
        <v>1538.6919442799999</v>
      </c>
      <c r="D219" s="84">
        <v>1513.0724216999999</v>
      </c>
      <c r="E219" s="84">
        <v>221.03150478000001</v>
      </c>
      <c r="F219" s="84">
        <v>221.03150478000001</v>
      </c>
    </row>
    <row r="220" spans="1:6" ht="12.75" customHeight="1" x14ac:dyDescent="0.2">
      <c r="A220" s="83" t="s">
        <v>156</v>
      </c>
      <c r="B220" s="83">
        <v>14</v>
      </c>
      <c r="C220" s="84">
        <v>1565.4514664799999</v>
      </c>
      <c r="D220" s="84">
        <v>1537.3395397100001</v>
      </c>
      <c r="E220" s="84">
        <v>224.57647562</v>
      </c>
      <c r="F220" s="84">
        <v>224.57647562</v>
      </c>
    </row>
    <row r="221" spans="1:6" ht="12.75" customHeight="1" x14ac:dyDescent="0.2">
      <c r="A221" s="83" t="s">
        <v>156</v>
      </c>
      <c r="B221" s="83">
        <v>15</v>
      </c>
      <c r="C221" s="84">
        <v>1582.05423853</v>
      </c>
      <c r="D221" s="84">
        <v>1551.11437548</v>
      </c>
      <c r="E221" s="84">
        <v>226.58872079</v>
      </c>
      <c r="F221" s="84">
        <v>226.58872079</v>
      </c>
    </row>
    <row r="222" spans="1:6" ht="12.75" customHeight="1" x14ac:dyDescent="0.2">
      <c r="A222" s="83" t="s">
        <v>156</v>
      </c>
      <c r="B222" s="83">
        <v>16</v>
      </c>
      <c r="C222" s="84">
        <v>1606.7187790099999</v>
      </c>
      <c r="D222" s="84">
        <v>1575.3822625600001</v>
      </c>
      <c r="E222" s="84">
        <v>230.13380398000001</v>
      </c>
      <c r="F222" s="84">
        <v>230.13380398000001</v>
      </c>
    </row>
    <row r="223" spans="1:6" ht="12.75" customHeight="1" x14ac:dyDescent="0.2">
      <c r="A223" s="83" t="s">
        <v>156</v>
      </c>
      <c r="B223" s="83">
        <v>17</v>
      </c>
      <c r="C223" s="84">
        <v>1609.4373485199999</v>
      </c>
      <c r="D223" s="84">
        <v>1578.69524471</v>
      </c>
      <c r="E223" s="84">
        <v>230.61776853999999</v>
      </c>
      <c r="F223" s="84">
        <v>230.61776853999999</v>
      </c>
    </row>
    <row r="224" spans="1:6" ht="12.75" customHeight="1" x14ac:dyDescent="0.2">
      <c r="A224" s="83" t="s">
        <v>156</v>
      </c>
      <c r="B224" s="83">
        <v>18</v>
      </c>
      <c r="C224" s="84">
        <v>1599.81365314</v>
      </c>
      <c r="D224" s="84">
        <v>1568.2028226899999</v>
      </c>
      <c r="E224" s="84">
        <v>229.08502246</v>
      </c>
      <c r="F224" s="84">
        <v>229.08502246</v>
      </c>
    </row>
    <row r="225" spans="1:6" ht="12.75" customHeight="1" x14ac:dyDescent="0.2">
      <c r="A225" s="83" t="s">
        <v>156</v>
      </c>
      <c r="B225" s="83">
        <v>19</v>
      </c>
      <c r="C225" s="84">
        <v>1583.3499707799999</v>
      </c>
      <c r="D225" s="84">
        <v>1553.1410681699999</v>
      </c>
      <c r="E225" s="84">
        <v>226.88478258999999</v>
      </c>
      <c r="F225" s="84">
        <v>226.88478258999999</v>
      </c>
    </row>
    <row r="226" spans="1:6" ht="12.75" customHeight="1" x14ac:dyDescent="0.2">
      <c r="A226" s="83" t="s">
        <v>156</v>
      </c>
      <c r="B226" s="83">
        <v>20</v>
      </c>
      <c r="C226" s="84">
        <v>1569.6866785</v>
      </c>
      <c r="D226" s="84">
        <v>1538.59175205</v>
      </c>
      <c r="E226" s="84">
        <v>224.75940036</v>
      </c>
      <c r="F226" s="84">
        <v>224.75940036</v>
      </c>
    </row>
    <row r="227" spans="1:6" ht="12.75" customHeight="1" x14ac:dyDescent="0.2">
      <c r="A227" s="83" t="s">
        <v>156</v>
      </c>
      <c r="B227" s="83">
        <v>21</v>
      </c>
      <c r="C227" s="84">
        <v>1550.3962357299999</v>
      </c>
      <c r="D227" s="84">
        <v>1517.36386537</v>
      </c>
      <c r="E227" s="84">
        <v>221.65840421999999</v>
      </c>
      <c r="F227" s="84">
        <v>221.65840421999999</v>
      </c>
    </row>
    <row r="228" spans="1:6" ht="12.75" customHeight="1" x14ac:dyDescent="0.2">
      <c r="A228" s="83" t="s">
        <v>156</v>
      </c>
      <c r="B228" s="83">
        <v>22</v>
      </c>
      <c r="C228" s="84">
        <v>1519.39497835</v>
      </c>
      <c r="D228" s="84">
        <v>1488.5370487299999</v>
      </c>
      <c r="E228" s="84">
        <v>217.44734693000001</v>
      </c>
      <c r="F228" s="84">
        <v>217.44734693000001</v>
      </c>
    </row>
    <row r="229" spans="1:6" ht="12.75" customHeight="1" x14ac:dyDescent="0.2">
      <c r="A229" s="83" t="s">
        <v>156</v>
      </c>
      <c r="B229" s="83">
        <v>23</v>
      </c>
      <c r="C229" s="84">
        <v>1523.1007653199999</v>
      </c>
      <c r="D229" s="84">
        <v>1493.6320007100001</v>
      </c>
      <c r="E229" s="84">
        <v>218.19162385999999</v>
      </c>
      <c r="F229" s="84">
        <v>218.19162385999999</v>
      </c>
    </row>
    <row r="230" spans="1:6" ht="12.75" customHeight="1" x14ac:dyDescent="0.2">
      <c r="A230" s="83" t="s">
        <v>156</v>
      </c>
      <c r="B230" s="83">
        <v>24</v>
      </c>
      <c r="C230" s="84">
        <v>1541.7896280800001</v>
      </c>
      <c r="D230" s="84">
        <v>1516.0700079400001</v>
      </c>
      <c r="E230" s="84">
        <v>221.46939592000001</v>
      </c>
      <c r="F230" s="84">
        <v>221.46939592000001</v>
      </c>
    </row>
    <row r="231" spans="1:6" ht="12.75" customHeight="1" x14ac:dyDescent="0.2">
      <c r="A231" s="83" t="s">
        <v>157</v>
      </c>
      <c r="B231" s="83">
        <v>1</v>
      </c>
      <c r="C231" s="84">
        <v>1702.9894124</v>
      </c>
      <c r="D231" s="84">
        <v>1677.51858298</v>
      </c>
      <c r="E231" s="84">
        <v>245.05400494</v>
      </c>
      <c r="F231" s="84">
        <v>245.05400494</v>
      </c>
    </row>
    <row r="232" spans="1:6" ht="12.75" customHeight="1" x14ac:dyDescent="0.2">
      <c r="A232" s="83" t="s">
        <v>157</v>
      </c>
      <c r="B232" s="83">
        <v>2</v>
      </c>
      <c r="C232" s="84">
        <v>1760.6644982400001</v>
      </c>
      <c r="D232" s="84">
        <v>1737.4479552600001</v>
      </c>
      <c r="E232" s="84">
        <v>253.80856231999999</v>
      </c>
      <c r="F232" s="84">
        <v>253.80856231999999</v>
      </c>
    </row>
    <row r="233" spans="1:6" ht="12.75" customHeight="1" x14ac:dyDescent="0.2">
      <c r="A233" s="83" t="s">
        <v>157</v>
      </c>
      <c r="B233" s="83">
        <v>3</v>
      </c>
      <c r="C233" s="84">
        <v>1800.11150522</v>
      </c>
      <c r="D233" s="84">
        <v>1781.4004275899999</v>
      </c>
      <c r="E233" s="84">
        <v>260.22919424000003</v>
      </c>
      <c r="F233" s="84">
        <v>260.22919424000003</v>
      </c>
    </row>
    <row r="234" spans="1:6" ht="12.75" customHeight="1" x14ac:dyDescent="0.2">
      <c r="A234" s="83" t="s">
        <v>157</v>
      </c>
      <c r="B234" s="83">
        <v>4</v>
      </c>
      <c r="C234" s="84">
        <v>1833.5782456300001</v>
      </c>
      <c r="D234" s="84">
        <v>1810.7000067399999</v>
      </c>
      <c r="E234" s="84">
        <v>264.50931327000001</v>
      </c>
      <c r="F234" s="84">
        <v>264.50931327000001</v>
      </c>
    </row>
    <row r="235" spans="1:6" ht="12.75" customHeight="1" x14ac:dyDescent="0.2">
      <c r="A235" s="83" t="s">
        <v>157</v>
      </c>
      <c r="B235" s="83">
        <v>5</v>
      </c>
      <c r="C235" s="84">
        <v>1820.50128513</v>
      </c>
      <c r="D235" s="84">
        <v>1810.76796008</v>
      </c>
      <c r="E235" s="84">
        <v>264.51923998000001</v>
      </c>
      <c r="F235" s="84">
        <v>264.51923998000001</v>
      </c>
    </row>
    <row r="236" spans="1:6" ht="12.75" customHeight="1" x14ac:dyDescent="0.2">
      <c r="A236" s="83" t="s">
        <v>157</v>
      </c>
      <c r="B236" s="83">
        <v>6</v>
      </c>
      <c r="C236" s="84">
        <v>1817.7141163399999</v>
      </c>
      <c r="D236" s="84">
        <v>1794.92408217</v>
      </c>
      <c r="E236" s="84">
        <v>262.20474655999999</v>
      </c>
      <c r="F236" s="84">
        <v>262.20474655999999</v>
      </c>
    </row>
    <row r="237" spans="1:6" ht="12.75" customHeight="1" x14ac:dyDescent="0.2">
      <c r="A237" s="83" t="s">
        <v>157</v>
      </c>
      <c r="B237" s="83">
        <v>7</v>
      </c>
      <c r="C237" s="84">
        <v>1803.59779299</v>
      </c>
      <c r="D237" s="84">
        <v>1793.8697458500001</v>
      </c>
      <c r="E237" s="84">
        <v>262.05072779</v>
      </c>
      <c r="F237" s="84">
        <v>262.05072779</v>
      </c>
    </row>
    <row r="238" spans="1:6" ht="12.75" customHeight="1" x14ac:dyDescent="0.2">
      <c r="A238" s="83" t="s">
        <v>157</v>
      </c>
      <c r="B238" s="83">
        <v>8</v>
      </c>
      <c r="C238" s="84">
        <v>1763.9879261900001</v>
      </c>
      <c r="D238" s="84">
        <v>1745.88581641</v>
      </c>
      <c r="E238" s="84">
        <v>255.04117558999999</v>
      </c>
      <c r="F238" s="84">
        <v>255.04117558999999</v>
      </c>
    </row>
    <row r="239" spans="1:6" ht="12.75" customHeight="1" x14ac:dyDescent="0.2">
      <c r="A239" s="83" t="s">
        <v>157</v>
      </c>
      <c r="B239" s="83">
        <v>9</v>
      </c>
      <c r="C239" s="84">
        <v>1680.7072208699999</v>
      </c>
      <c r="D239" s="84">
        <v>1666.5266725900001</v>
      </c>
      <c r="E239" s="84">
        <v>243.44829297000001</v>
      </c>
      <c r="F239" s="84">
        <v>243.44829297000001</v>
      </c>
    </row>
    <row r="240" spans="1:6" ht="12.75" customHeight="1" x14ac:dyDescent="0.2">
      <c r="A240" s="83" t="s">
        <v>157</v>
      </c>
      <c r="B240" s="83">
        <v>10</v>
      </c>
      <c r="C240" s="84">
        <v>1626.58303142</v>
      </c>
      <c r="D240" s="84">
        <v>1607.12282319</v>
      </c>
      <c r="E240" s="84">
        <v>234.77050463</v>
      </c>
      <c r="F240" s="84">
        <v>234.77050463</v>
      </c>
    </row>
    <row r="241" spans="1:6" ht="12.75" customHeight="1" x14ac:dyDescent="0.2">
      <c r="A241" s="83" t="s">
        <v>157</v>
      </c>
      <c r="B241" s="83">
        <v>11</v>
      </c>
      <c r="C241" s="84">
        <v>1574.84141677</v>
      </c>
      <c r="D241" s="84">
        <v>1556.4755175099999</v>
      </c>
      <c r="E241" s="84">
        <v>227.37188309999999</v>
      </c>
      <c r="F241" s="84">
        <v>227.37188309999999</v>
      </c>
    </row>
    <row r="242" spans="1:6" ht="12.75" customHeight="1" x14ac:dyDescent="0.2">
      <c r="A242" s="83" t="s">
        <v>157</v>
      </c>
      <c r="B242" s="83">
        <v>12</v>
      </c>
      <c r="C242" s="84">
        <v>1572.6167845</v>
      </c>
      <c r="D242" s="84">
        <v>1553.5073303700001</v>
      </c>
      <c r="E242" s="84">
        <v>226.93828662999999</v>
      </c>
      <c r="F242" s="84">
        <v>226.93828662999999</v>
      </c>
    </row>
    <row r="243" spans="1:6" ht="12.75" customHeight="1" x14ac:dyDescent="0.2">
      <c r="A243" s="83" t="s">
        <v>157</v>
      </c>
      <c r="B243" s="83">
        <v>13</v>
      </c>
      <c r="C243" s="84">
        <v>1603.0219354400001</v>
      </c>
      <c r="D243" s="84">
        <v>1593.4406887099999</v>
      </c>
      <c r="E243" s="84">
        <v>232.77180136999999</v>
      </c>
      <c r="F243" s="84">
        <v>232.77180136999999</v>
      </c>
    </row>
    <row r="244" spans="1:6" ht="12.75" customHeight="1" x14ac:dyDescent="0.2">
      <c r="A244" s="83" t="s">
        <v>157</v>
      </c>
      <c r="B244" s="83">
        <v>14</v>
      </c>
      <c r="C244" s="84">
        <v>1638.9890754999999</v>
      </c>
      <c r="D244" s="84">
        <v>1622.6377344</v>
      </c>
      <c r="E244" s="84">
        <v>237.03694218999999</v>
      </c>
      <c r="F244" s="84">
        <v>237.03694218999999</v>
      </c>
    </row>
    <row r="245" spans="1:6" ht="12.75" customHeight="1" x14ac:dyDescent="0.2">
      <c r="A245" s="83" t="s">
        <v>157</v>
      </c>
      <c r="B245" s="83">
        <v>15</v>
      </c>
      <c r="C245" s="84">
        <v>1618.74101363</v>
      </c>
      <c r="D245" s="84">
        <v>1599.6472462300001</v>
      </c>
      <c r="E245" s="84">
        <v>233.67846302999999</v>
      </c>
      <c r="F245" s="84">
        <v>233.67846302999999</v>
      </c>
    </row>
    <row r="246" spans="1:6" ht="12.75" customHeight="1" x14ac:dyDescent="0.2">
      <c r="A246" s="83" t="s">
        <v>157</v>
      </c>
      <c r="B246" s="83">
        <v>16</v>
      </c>
      <c r="C246" s="84">
        <v>1646.64821213</v>
      </c>
      <c r="D246" s="84">
        <v>1632.2362188100001</v>
      </c>
      <c r="E246" s="84">
        <v>238.43910074999999</v>
      </c>
      <c r="F246" s="84">
        <v>238.43910074999999</v>
      </c>
    </row>
    <row r="247" spans="1:6" ht="12.75" customHeight="1" x14ac:dyDescent="0.2">
      <c r="A247" s="83" t="s">
        <v>157</v>
      </c>
      <c r="B247" s="83">
        <v>17</v>
      </c>
      <c r="C247" s="84">
        <v>1645.6575160100001</v>
      </c>
      <c r="D247" s="84">
        <v>1634.9467995</v>
      </c>
      <c r="E247" s="84">
        <v>238.83506575999999</v>
      </c>
      <c r="F247" s="84">
        <v>238.83506575999999</v>
      </c>
    </row>
    <row r="248" spans="1:6" ht="12.75" customHeight="1" x14ac:dyDescent="0.2">
      <c r="A248" s="83" t="s">
        <v>157</v>
      </c>
      <c r="B248" s="83">
        <v>18</v>
      </c>
      <c r="C248" s="84">
        <v>1648.0993522000001</v>
      </c>
      <c r="D248" s="84">
        <v>1628.9764863400001</v>
      </c>
      <c r="E248" s="84">
        <v>237.96291497000001</v>
      </c>
      <c r="F248" s="84">
        <v>237.96291497000001</v>
      </c>
    </row>
    <row r="249" spans="1:6" ht="12.75" customHeight="1" x14ac:dyDescent="0.2">
      <c r="A249" s="83" t="s">
        <v>157</v>
      </c>
      <c r="B249" s="83">
        <v>19</v>
      </c>
      <c r="C249" s="84">
        <v>1612.69712572</v>
      </c>
      <c r="D249" s="84">
        <v>1593.6613471799999</v>
      </c>
      <c r="E249" s="84">
        <v>232.80403544000001</v>
      </c>
      <c r="F249" s="84">
        <v>232.80403544000001</v>
      </c>
    </row>
    <row r="250" spans="1:6" ht="12.75" customHeight="1" x14ac:dyDescent="0.2">
      <c r="A250" s="83" t="s">
        <v>157</v>
      </c>
      <c r="B250" s="83">
        <v>20</v>
      </c>
      <c r="C250" s="84">
        <v>1609.2064364299999</v>
      </c>
      <c r="D250" s="84">
        <v>1589.78865146</v>
      </c>
      <c r="E250" s="84">
        <v>232.23830722</v>
      </c>
      <c r="F250" s="84">
        <v>232.23830722</v>
      </c>
    </row>
    <row r="251" spans="1:6" ht="12.75" customHeight="1" x14ac:dyDescent="0.2">
      <c r="A251" s="83" t="s">
        <v>157</v>
      </c>
      <c r="B251" s="83">
        <v>21</v>
      </c>
      <c r="C251" s="84">
        <v>1553.2400933500001</v>
      </c>
      <c r="D251" s="84">
        <v>1543.5551996500001</v>
      </c>
      <c r="E251" s="84">
        <v>225.48446697</v>
      </c>
      <c r="F251" s="84">
        <v>225.48446697</v>
      </c>
    </row>
    <row r="252" spans="1:6" ht="12.75" customHeight="1" x14ac:dyDescent="0.2">
      <c r="A252" s="83" t="s">
        <v>157</v>
      </c>
      <c r="B252" s="83">
        <v>22</v>
      </c>
      <c r="C252" s="84">
        <v>1519.77826458</v>
      </c>
      <c r="D252" s="84">
        <v>1507.57182048</v>
      </c>
      <c r="E252" s="84">
        <v>220.22797009999999</v>
      </c>
      <c r="F252" s="84">
        <v>220.22797009999999</v>
      </c>
    </row>
    <row r="253" spans="1:6" ht="12.75" customHeight="1" x14ac:dyDescent="0.2">
      <c r="A253" s="83" t="s">
        <v>157</v>
      </c>
      <c r="B253" s="83">
        <v>23</v>
      </c>
      <c r="C253" s="84">
        <v>1570.39979227</v>
      </c>
      <c r="D253" s="84">
        <v>1551.21006061</v>
      </c>
      <c r="E253" s="84">
        <v>226.6026986</v>
      </c>
      <c r="F253" s="84">
        <v>226.6026986</v>
      </c>
    </row>
    <row r="254" spans="1:6" ht="12.75" customHeight="1" x14ac:dyDescent="0.2">
      <c r="A254" s="83" t="s">
        <v>157</v>
      </c>
      <c r="B254" s="83">
        <v>24</v>
      </c>
      <c r="C254" s="84">
        <v>1643.15643535</v>
      </c>
      <c r="D254" s="84">
        <v>1624.0688943</v>
      </c>
      <c r="E254" s="84">
        <v>237.24600781000001</v>
      </c>
      <c r="F254" s="84">
        <v>237.24600781000001</v>
      </c>
    </row>
    <row r="255" spans="1:6" ht="12.75" customHeight="1" x14ac:dyDescent="0.2">
      <c r="A255" s="83" t="s">
        <v>158</v>
      </c>
      <c r="B255" s="83">
        <v>1</v>
      </c>
      <c r="C255" s="84">
        <v>1737.23491126</v>
      </c>
      <c r="D255" s="84">
        <v>1726.8578704900001</v>
      </c>
      <c r="E255" s="84">
        <v>252.26154954</v>
      </c>
      <c r="F255" s="84">
        <v>252.26154954</v>
      </c>
    </row>
    <row r="256" spans="1:6" ht="12.75" customHeight="1" x14ac:dyDescent="0.2">
      <c r="A256" s="83" t="s">
        <v>158</v>
      </c>
      <c r="B256" s="83">
        <v>2</v>
      </c>
      <c r="C256" s="84">
        <v>1797.7653040299999</v>
      </c>
      <c r="D256" s="84">
        <v>1782.32595369</v>
      </c>
      <c r="E256" s="84">
        <v>260.36439625000003</v>
      </c>
      <c r="F256" s="84">
        <v>260.36439625000003</v>
      </c>
    </row>
    <row r="257" spans="1:6" ht="12.75" customHeight="1" x14ac:dyDescent="0.2">
      <c r="A257" s="83" t="s">
        <v>158</v>
      </c>
      <c r="B257" s="83">
        <v>3</v>
      </c>
      <c r="C257" s="84">
        <v>1828.8494636099999</v>
      </c>
      <c r="D257" s="84">
        <v>1808.4832613399999</v>
      </c>
      <c r="E257" s="84">
        <v>264.18548834000001</v>
      </c>
      <c r="F257" s="84">
        <v>264.18548834000001</v>
      </c>
    </row>
    <row r="258" spans="1:6" ht="12.75" customHeight="1" x14ac:dyDescent="0.2">
      <c r="A258" s="83" t="s">
        <v>158</v>
      </c>
      <c r="B258" s="83">
        <v>4</v>
      </c>
      <c r="C258" s="84">
        <v>1858.88763864</v>
      </c>
      <c r="D258" s="84">
        <v>1837.7816124799999</v>
      </c>
      <c r="E258" s="84">
        <v>268.46542799000002</v>
      </c>
      <c r="F258" s="84">
        <v>268.46542799000002</v>
      </c>
    </row>
    <row r="259" spans="1:6" ht="12.75" customHeight="1" x14ac:dyDescent="0.2">
      <c r="A259" s="83" t="s">
        <v>158</v>
      </c>
      <c r="B259" s="83">
        <v>5</v>
      </c>
      <c r="C259" s="84">
        <v>1859.7494161699999</v>
      </c>
      <c r="D259" s="84">
        <v>1836.88529156</v>
      </c>
      <c r="E259" s="84">
        <v>268.33449230999997</v>
      </c>
      <c r="F259" s="84">
        <v>268.33449230999997</v>
      </c>
    </row>
    <row r="260" spans="1:6" ht="12.75" customHeight="1" x14ac:dyDescent="0.2">
      <c r="A260" s="83" t="s">
        <v>158</v>
      </c>
      <c r="B260" s="83">
        <v>6</v>
      </c>
      <c r="C260" s="84">
        <v>1859.75919449</v>
      </c>
      <c r="D260" s="84">
        <v>1839.2316448500001</v>
      </c>
      <c r="E260" s="84">
        <v>268.67725051999997</v>
      </c>
      <c r="F260" s="84">
        <v>268.67725051999997</v>
      </c>
    </row>
    <row r="261" spans="1:6" ht="12.75" customHeight="1" x14ac:dyDescent="0.2">
      <c r="A261" s="83" t="s">
        <v>158</v>
      </c>
      <c r="B261" s="83">
        <v>7</v>
      </c>
      <c r="C261" s="84">
        <v>1821.11978189</v>
      </c>
      <c r="D261" s="84">
        <v>1800.92541003</v>
      </c>
      <c r="E261" s="84">
        <v>263.08142801000002</v>
      </c>
      <c r="F261" s="84">
        <v>263.08142801000002</v>
      </c>
    </row>
    <row r="262" spans="1:6" ht="12.75" customHeight="1" x14ac:dyDescent="0.2">
      <c r="A262" s="83" t="s">
        <v>158</v>
      </c>
      <c r="B262" s="83">
        <v>8</v>
      </c>
      <c r="C262" s="84">
        <v>1776.3439640500001</v>
      </c>
      <c r="D262" s="84">
        <v>1756.1388257799999</v>
      </c>
      <c r="E262" s="84">
        <v>256.53894796999998</v>
      </c>
      <c r="F262" s="84">
        <v>256.53894796999998</v>
      </c>
    </row>
    <row r="263" spans="1:6" ht="12.75" customHeight="1" x14ac:dyDescent="0.2">
      <c r="A263" s="83" t="s">
        <v>158</v>
      </c>
      <c r="B263" s="83">
        <v>9</v>
      </c>
      <c r="C263" s="84">
        <v>1685.3453820100001</v>
      </c>
      <c r="D263" s="84">
        <v>1675.78112913</v>
      </c>
      <c r="E263" s="84">
        <v>244.80019551000001</v>
      </c>
      <c r="F263" s="84">
        <v>244.80019551000001</v>
      </c>
    </row>
    <row r="264" spans="1:6" ht="12.75" customHeight="1" x14ac:dyDescent="0.2">
      <c r="A264" s="83" t="s">
        <v>158</v>
      </c>
      <c r="B264" s="83">
        <v>10</v>
      </c>
      <c r="C264" s="84">
        <v>1636.98552387</v>
      </c>
      <c r="D264" s="84">
        <v>1614.2054057800001</v>
      </c>
      <c r="E264" s="84">
        <v>235.80513712000001</v>
      </c>
      <c r="F264" s="84">
        <v>235.80513712000001</v>
      </c>
    </row>
    <row r="265" spans="1:6" ht="12.75" customHeight="1" x14ac:dyDescent="0.2">
      <c r="A265" s="83" t="s">
        <v>158</v>
      </c>
      <c r="B265" s="83">
        <v>11</v>
      </c>
      <c r="C265" s="84">
        <v>1591.3306715000001</v>
      </c>
      <c r="D265" s="84">
        <v>1569.2828466999999</v>
      </c>
      <c r="E265" s="84">
        <v>229.24279371</v>
      </c>
      <c r="F265" s="84">
        <v>229.24279371</v>
      </c>
    </row>
    <row r="266" spans="1:6" ht="12.75" customHeight="1" x14ac:dyDescent="0.2">
      <c r="A266" s="83" t="s">
        <v>158</v>
      </c>
      <c r="B266" s="83">
        <v>12</v>
      </c>
      <c r="C266" s="84">
        <v>1591.41158352</v>
      </c>
      <c r="D266" s="84">
        <v>1570.5037622499999</v>
      </c>
      <c r="E266" s="84">
        <v>229.42114656999999</v>
      </c>
      <c r="F266" s="84">
        <v>229.42114656999999</v>
      </c>
    </row>
    <row r="267" spans="1:6" ht="12.75" customHeight="1" x14ac:dyDescent="0.2">
      <c r="A267" s="83" t="s">
        <v>158</v>
      </c>
      <c r="B267" s="83">
        <v>13</v>
      </c>
      <c r="C267" s="84">
        <v>1606.52969876</v>
      </c>
      <c r="D267" s="84">
        <v>1585.14755995</v>
      </c>
      <c r="E267" s="84">
        <v>231.56033078999999</v>
      </c>
      <c r="F267" s="84">
        <v>231.56033078999999</v>
      </c>
    </row>
    <row r="268" spans="1:6" ht="12.75" customHeight="1" x14ac:dyDescent="0.2">
      <c r="A268" s="83" t="s">
        <v>158</v>
      </c>
      <c r="B268" s="83">
        <v>14</v>
      </c>
      <c r="C268" s="84">
        <v>1617.99991731</v>
      </c>
      <c r="D268" s="84">
        <v>1596.05368823</v>
      </c>
      <c r="E268" s="84">
        <v>233.1535116</v>
      </c>
      <c r="F268" s="84">
        <v>233.1535116</v>
      </c>
    </row>
    <row r="269" spans="1:6" ht="12.75" customHeight="1" x14ac:dyDescent="0.2">
      <c r="A269" s="83" t="s">
        <v>158</v>
      </c>
      <c r="B269" s="83">
        <v>15</v>
      </c>
      <c r="C269" s="84">
        <v>1624.6859869299999</v>
      </c>
      <c r="D269" s="84">
        <v>1602.9049846</v>
      </c>
      <c r="E269" s="84">
        <v>234.15435751000001</v>
      </c>
      <c r="F269" s="84">
        <v>234.15435751000001</v>
      </c>
    </row>
    <row r="270" spans="1:6" ht="12.75" customHeight="1" x14ac:dyDescent="0.2">
      <c r="A270" s="83" t="s">
        <v>158</v>
      </c>
      <c r="B270" s="83">
        <v>16</v>
      </c>
      <c r="C270" s="84">
        <v>1655.45021419</v>
      </c>
      <c r="D270" s="84">
        <v>1634.1764505399999</v>
      </c>
      <c r="E270" s="84">
        <v>238.72253222000001</v>
      </c>
      <c r="F270" s="84">
        <v>238.72253222000001</v>
      </c>
    </row>
    <row r="271" spans="1:6" ht="12.75" customHeight="1" x14ac:dyDescent="0.2">
      <c r="A271" s="83" t="s">
        <v>158</v>
      </c>
      <c r="B271" s="83">
        <v>17</v>
      </c>
      <c r="C271" s="84">
        <v>1671.01509719</v>
      </c>
      <c r="D271" s="84">
        <v>1649.6948104000001</v>
      </c>
      <c r="E271" s="84">
        <v>240.98947357</v>
      </c>
      <c r="F271" s="84">
        <v>240.98947357</v>
      </c>
    </row>
    <row r="272" spans="1:6" ht="12.75" customHeight="1" x14ac:dyDescent="0.2">
      <c r="A272" s="83" t="s">
        <v>158</v>
      </c>
      <c r="B272" s="83">
        <v>18</v>
      </c>
      <c r="C272" s="84">
        <v>1667.53533363</v>
      </c>
      <c r="D272" s="84">
        <v>1645.18031544</v>
      </c>
      <c r="E272" s="84">
        <v>240.32999052</v>
      </c>
      <c r="F272" s="84">
        <v>240.32999052</v>
      </c>
    </row>
    <row r="273" spans="1:6" ht="12.75" customHeight="1" x14ac:dyDescent="0.2">
      <c r="A273" s="83" t="s">
        <v>158</v>
      </c>
      <c r="B273" s="83">
        <v>19</v>
      </c>
      <c r="C273" s="84">
        <v>1638.5425735399999</v>
      </c>
      <c r="D273" s="84">
        <v>1613.16233016</v>
      </c>
      <c r="E273" s="84">
        <v>235.65276333</v>
      </c>
      <c r="F273" s="84">
        <v>235.65276333</v>
      </c>
    </row>
    <row r="274" spans="1:6" ht="12.75" customHeight="1" x14ac:dyDescent="0.2">
      <c r="A274" s="83" t="s">
        <v>158</v>
      </c>
      <c r="B274" s="83">
        <v>20</v>
      </c>
      <c r="C274" s="84">
        <v>1615.56640986</v>
      </c>
      <c r="D274" s="84">
        <v>1593.3171522099999</v>
      </c>
      <c r="E274" s="84">
        <v>232.75375500999999</v>
      </c>
      <c r="F274" s="84">
        <v>232.75375500999999</v>
      </c>
    </row>
    <row r="275" spans="1:6" ht="12.75" customHeight="1" x14ac:dyDescent="0.2">
      <c r="A275" s="83" t="s">
        <v>158</v>
      </c>
      <c r="B275" s="83">
        <v>21</v>
      </c>
      <c r="C275" s="84">
        <v>1574.54169123</v>
      </c>
      <c r="D275" s="84">
        <v>1556.4305299</v>
      </c>
      <c r="E275" s="84">
        <v>227.36531126</v>
      </c>
      <c r="F275" s="84">
        <v>227.36531126</v>
      </c>
    </row>
    <row r="276" spans="1:6" ht="12.75" customHeight="1" x14ac:dyDescent="0.2">
      <c r="A276" s="83" t="s">
        <v>158</v>
      </c>
      <c r="B276" s="83">
        <v>22</v>
      </c>
      <c r="C276" s="84">
        <v>1568.2745070599999</v>
      </c>
      <c r="D276" s="84">
        <v>1549.5892309400001</v>
      </c>
      <c r="E276" s="84">
        <v>226.36592578</v>
      </c>
      <c r="F276" s="84">
        <v>226.36592578</v>
      </c>
    </row>
    <row r="277" spans="1:6" ht="12.75" customHeight="1" x14ac:dyDescent="0.2">
      <c r="A277" s="83" t="s">
        <v>158</v>
      </c>
      <c r="B277" s="83">
        <v>23</v>
      </c>
      <c r="C277" s="84">
        <v>1597.7371063600001</v>
      </c>
      <c r="D277" s="84">
        <v>1585.85131071</v>
      </c>
      <c r="E277" s="84">
        <v>231.66313557999999</v>
      </c>
      <c r="F277" s="84">
        <v>231.66313557999999</v>
      </c>
    </row>
    <row r="278" spans="1:6" ht="12.75" customHeight="1" x14ac:dyDescent="0.2">
      <c r="A278" s="83" t="s">
        <v>158</v>
      </c>
      <c r="B278" s="83">
        <v>24</v>
      </c>
      <c r="C278" s="84">
        <v>1660.4524284500001</v>
      </c>
      <c r="D278" s="84">
        <v>1640.2265668</v>
      </c>
      <c r="E278" s="84">
        <v>239.60634074000001</v>
      </c>
      <c r="F278" s="84">
        <v>239.60634074000001</v>
      </c>
    </row>
    <row r="279" spans="1:6" ht="12.75" customHeight="1" x14ac:dyDescent="0.2">
      <c r="A279" s="83" t="s">
        <v>159</v>
      </c>
      <c r="B279" s="83">
        <v>1</v>
      </c>
      <c r="C279" s="84">
        <v>1699.5470926</v>
      </c>
      <c r="D279" s="84">
        <v>1687.72184163</v>
      </c>
      <c r="E279" s="84">
        <v>246.54450967</v>
      </c>
      <c r="F279" s="84">
        <v>246.54450967</v>
      </c>
    </row>
    <row r="280" spans="1:6" ht="12.75" customHeight="1" x14ac:dyDescent="0.2">
      <c r="A280" s="83" t="s">
        <v>159</v>
      </c>
      <c r="B280" s="83">
        <v>2</v>
      </c>
      <c r="C280" s="84">
        <v>1808.9027059800001</v>
      </c>
      <c r="D280" s="84">
        <v>1788.1599594500001</v>
      </c>
      <c r="E280" s="84">
        <v>261.21663508</v>
      </c>
      <c r="F280" s="84">
        <v>261.21663508</v>
      </c>
    </row>
    <row r="281" spans="1:6" ht="12.75" customHeight="1" x14ac:dyDescent="0.2">
      <c r="A281" s="83" t="s">
        <v>159</v>
      </c>
      <c r="B281" s="83">
        <v>3</v>
      </c>
      <c r="C281" s="84">
        <v>1828.1625250699999</v>
      </c>
      <c r="D281" s="84">
        <v>1815.9923317600001</v>
      </c>
      <c r="E281" s="84">
        <v>265.28242270999999</v>
      </c>
      <c r="F281" s="84">
        <v>265.28242270999999</v>
      </c>
    </row>
    <row r="282" spans="1:6" ht="12.75" customHeight="1" x14ac:dyDescent="0.2">
      <c r="A282" s="83" t="s">
        <v>159</v>
      </c>
      <c r="B282" s="83">
        <v>4</v>
      </c>
      <c r="C282" s="84">
        <v>1854.0371593</v>
      </c>
      <c r="D282" s="84">
        <v>1831.09478236</v>
      </c>
      <c r="E282" s="84">
        <v>267.48860751000001</v>
      </c>
      <c r="F282" s="84">
        <v>267.48860751000001</v>
      </c>
    </row>
    <row r="283" spans="1:6" ht="12.75" customHeight="1" x14ac:dyDescent="0.2">
      <c r="A283" s="83" t="s">
        <v>159</v>
      </c>
      <c r="B283" s="83">
        <v>5</v>
      </c>
      <c r="C283" s="84">
        <v>1869.3747316900001</v>
      </c>
      <c r="D283" s="84">
        <v>1845.9469117399999</v>
      </c>
      <c r="E283" s="84">
        <v>269.65822508000002</v>
      </c>
      <c r="F283" s="84">
        <v>269.65822508000002</v>
      </c>
    </row>
    <row r="284" spans="1:6" ht="12.75" customHeight="1" x14ac:dyDescent="0.2">
      <c r="A284" s="83" t="s">
        <v>159</v>
      </c>
      <c r="B284" s="83">
        <v>6</v>
      </c>
      <c r="C284" s="84">
        <v>1855.2878628000001</v>
      </c>
      <c r="D284" s="84">
        <v>1832.40156811</v>
      </c>
      <c r="E284" s="84">
        <v>267.67950439999998</v>
      </c>
      <c r="F284" s="84">
        <v>267.67950439999998</v>
      </c>
    </row>
    <row r="285" spans="1:6" ht="12.75" customHeight="1" x14ac:dyDescent="0.2">
      <c r="A285" s="83" t="s">
        <v>159</v>
      </c>
      <c r="B285" s="83">
        <v>7</v>
      </c>
      <c r="C285" s="84">
        <v>1814.00906158</v>
      </c>
      <c r="D285" s="84">
        <v>1796.9080753999999</v>
      </c>
      <c r="E285" s="84">
        <v>262.49457075999999</v>
      </c>
      <c r="F285" s="84">
        <v>262.49457075999999</v>
      </c>
    </row>
    <row r="286" spans="1:6" ht="12.75" customHeight="1" x14ac:dyDescent="0.2">
      <c r="A286" s="83" t="s">
        <v>159</v>
      </c>
      <c r="B286" s="83">
        <v>8</v>
      </c>
      <c r="C286" s="84">
        <v>1776.94164568</v>
      </c>
      <c r="D286" s="84">
        <v>1763.91045407</v>
      </c>
      <c r="E286" s="84">
        <v>257.67423711999999</v>
      </c>
      <c r="F286" s="84">
        <v>257.67423711999999</v>
      </c>
    </row>
    <row r="287" spans="1:6" ht="12.75" customHeight="1" x14ac:dyDescent="0.2">
      <c r="A287" s="83" t="s">
        <v>159</v>
      </c>
      <c r="B287" s="83">
        <v>9</v>
      </c>
      <c r="C287" s="84">
        <v>1705.0419345</v>
      </c>
      <c r="D287" s="84">
        <v>1682.5668918599999</v>
      </c>
      <c r="E287" s="84">
        <v>245.79146818999999</v>
      </c>
      <c r="F287" s="84">
        <v>245.79146818999999</v>
      </c>
    </row>
    <row r="288" spans="1:6" ht="12.75" customHeight="1" x14ac:dyDescent="0.2">
      <c r="A288" s="83" t="s">
        <v>159</v>
      </c>
      <c r="B288" s="83">
        <v>10</v>
      </c>
      <c r="C288" s="84">
        <v>1664.16915872</v>
      </c>
      <c r="D288" s="84">
        <v>1642.0409692600001</v>
      </c>
      <c r="E288" s="84">
        <v>239.87139092000001</v>
      </c>
      <c r="F288" s="84">
        <v>239.87139092000001</v>
      </c>
    </row>
    <row r="289" spans="1:6" ht="12.75" customHeight="1" x14ac:dyDescent="0.2">
      <c r="A289" s="83" t="s">
        <v>159</v>
      </c>
      <c r="B289" s="83">
        <v>11</v>
      </c>
      <c r="C289" s="84">
        <v>1629.4590472299999</v>
      </c>
      <c r="D289" s="84">
        <v>1608.0599812600001</v>
      </c>
      <c r="E289" s="84">
        <v>234.90740585</v>
      </c>
      <c r="F289" s="84">
        <v>234.90740585</v>
      </c>
    </row>
    <row r="290" spans="1:6" ht="12.75" customHeight="1" x14ac:dyDescent="0.2">
      <c r="A290" s="83" t="s">
        <v>159</v>
      </c>
      <c r="B290" s="83">
        <v>12</v>
      </c>
      <c r="C290" s="84">
        <v>1623.7290317500001</v>
      </c>
      <c r="D290" s="84">
        <v>1610.85778624</v>
      </c>
      <c r="E290" s="84">
        <v>235.31611268</v>
      </c>
      <c r="F290" s="84">
        <v>235.31611268</v>
      </c>
    </row>
    <row r="291" spans="1:6" ht="12.75" customHeight="1" x14ac:dyDescent="0.2">
      <c r="A291" s="83" t="s">
        <v>159</v>
      </c>
      <c r="B291" s="83">
        <v>13</v>
      </c>
      <c r="C291" s="84">
        <v>1643.5004511499999</v>
      </c>
      <c r="D291" s="84">
        <v>1623.7222727599999</v>
      </c>
      <c r="E291" s="84">
        <v>237.1953729</v>
      </c>
      <c r="F291" s="84">
        <v>237.1953729</v>
      </c>
    </row>
    <row r="292" spans="1:6" ht="12.75" customHeight="1" x14ac:dyDescent="0.2">
      <c r="A292" s="83" t="s">
        <v>159</v>
      </c>
      <c r="B292" s="83">
        <v>14</v>
      </c>
      <c r="C292" s="84">
        <v>1655.3057189900001</v>
      </c>
      <c r="D292" s="84">
        <v>1642.8277447999999</v>
      </c>
      <c r="E292" s="84">
        <v>239.98632406999999</v>
      </c>
      <c r="F292" s="84">
        <v>239.98632406999999</v>
      </c>
    </row>
    <row r="293" spans="1:6" ht="12.75" customHeight="1" x14ac:dyDescent="0.2">
      <c r="A293" s="83" t="s">
        <v>159</v>
      </c>
      <c r="B293" s="83">
        <v>15</v>
      </c>
      <c r="C293" s="84">
        <v>1671.10927182</v>
      </c>
      <c r="D293" s="84">
        <v>1658.8867855399999</v>
      </c>
      <c r="E293" s="84">
        <v>242.33224874999999</v>
      </c>
      <c r="F293" s="84">
        <v>242.33224874999999</v>
      </c>
    </row>
    <row r="294" spans="1:6" ht="12.75" customHeight="1" x14ac:dyDescent="0.2">
      <c r="A294" s="83" t="s">
        <v>159</v>
      </c>
      <c r="B294" s="83">
        <v>16</v>
      </c>
      <c r="C294" s="84">
        <v>1694.0035498300001</v>
      </c>
      <c r="D294" s="84">
        <v>1674.14941077</v>
      </c>
      <c r="E294" s="84">
        <v>244.56183206</v>
      </c>
      <c r="F294" s="84">
        <v>244.56183206</v>
      </c>
    </row>
    <row r="295" spans="1:6" ht="12.75" customHeight="1" x14ac:dyDescent="0.2">
      <c r="A295" s="83" t="s">
        <v>159</v>
      </c>
      <c r="B295" s="83">
        <v>17</v>
      </c>
      <c r="C295" s="84">
        <v>1699.80719993</v>
      </c>
      <c r="D295" s="84">
        <v>1679.6845123099999</v>
      </c>
      <c r="E295" s="84">
        <v>245.37040658999999</v>
      </c>
      <c r="F295" s="84">
        <v>245.37040658999999</v>
      </c>
    </row>
    <row r="296" spans="1:6" ht="12.75" customHeight="1" x14ac:dyDescent="0.2">
      <c r="A296" s="83" t="s">
        <v>159</v>
      </c>
      <c r="B296" s="83">
        <v>18</v>
      </c>
      <c r="C296" s="84">
        <v>1689.9270033</v>
      </c>
      <c r="D296" s="84">
        <v>1668.54003149</v>
      </c>
      <c r="E296" s="84">
        <v>243.74240695</v>
      </c>
      <c r="F296" s="84">
        <v>243.74240695</v>
      </c>
    </row>
    <row r="297" spans="1:6" ht="12.75" customHeight="1" x14ac:dyDescent="0.2">
      <c r="A297" s="83" t="s">
        <v>159</v>
      </c>
      <c r="B297" s="83">
        <v>19</v>
      </c>
      <c r="C297" s="84">
        <v>1667.5208624300001</v>
      </c>
      <c r="D297" s="84">
        <v>1654.30253348</v>
      </c>
      <c r="E297" s="84">
        <v>241.6625755</v>
      </c>
      <c r="F297" s="84">
        <v>241.6625755</v>
      </c>
    </row>
    <row r="298" spans="1:6" ht="12.75" customHeight="1" x14ac:dyDescent="0.2">
      <c r="A298" s="83" t="s">
        <v>159</v>
      </c>
      <c r="B298" s="83">
        <v>20</v>
      </c>
      <c r="C298" s="84">
        <v>1663.2011276200001</v>
      </c>
      <c r="D298" s="84">
        <v>1644.30956068</v>
      </c>
      <c r="E298" s="84">
        <v>240.20278958</v>
      </c>
      <c r="F298" s="84">
        <v>240.20278958</v>
      </c>
    </row>
    <row r="299" spans="1:6" ht="12.75" customHeight="1" x14ac:dyDescent="0.2">
      <c r="A299" s="83" t="s">
        <v>159</v>
      </c>
      <c r="B299" s="83">
        <v>21</v>
      </c>
      <c r="C299" s="84">
        <v>1624.6337833299999</v>
      </c>
      <c r="D299" s="84">
        <v>1609.5858205500001</v>
      </c>
      <c r="E299" s="84">
        <v>235.13030234999999</v>
      </c>
      <c r="F299" s="84">
        <v>235.13030234999999</v>
      </c>
    </row>
    <row r="300" spans="1:6" ht="12.75" customHeight="1" x14ac:dyDescent="0.2">
      <c r="A300" s="83" t="s">
        <v>159</v>
      </c>
      <c r="B300" s="83">
        <v>22</v>
      </c>
      <c r="C300" s="84">
        <v>1610.29295394</v>
      </c>
      <c r="D300" s="84">
        <v>1592.7657197799999</v>
      </c>
      <c r="E300" s="84">
        <v>232.67320107</v>
      </c>
      <c r="F300" s="84">
        <v>232.67320107</v>
      </c>
    </row>
    <row r="301" spans="1:6" ht="12.75" customHeight="1" x14ac:dyDescent="0.2">
      <c r="A301" s="83" t="s">
        <v>159</v>
      </c>
      <c r="B301" s="83">
        <v>23</v>
      </c>
      <c r="C301" s="84">
        <v>1629.3715810399999</v>
      </c>
      <c r="D301" s="84">
        <v>1619.8556701099999</v>
      </c>
      <c r="E301" s="84">
        <v>236.63053477</v>
      </c>
      <c r="F301" s="84">
        <v>236.63053477</v>
      </c>
    </row>
    <row r="302" spans="1:6" ht="12.75" customHeight="1" x14ac:dyDescent="0.2">
      <c r="A302" s="83" t="s">
        <v>159</v>
      </c>
      <c r="B302" s="83">
        <v>24</v>
      </c>
      <c r="C302" s="84">
        <v>1693.0218141400001</v>
      </c>
      <c r="D302" s="84">
        <v>1676.90756534</v>
      </c>
      <c r="E302" s="84">
        <v>244.96474671999999</v>
      </c>
      <c r="F302" s="84">
        <v>244.96474671999999</v>
      </c>
    </row>
    <row r="303" spans="1:6" ht="12.75" customHeight="1" x14ac:dyDescent="0.2">
      <c r="A303" s="83" t="s">
        <v>160</v>
      </c>
      <c r="B303" s="83">
        <v>1</v>
      </c>
      <c r="C303" s="84">
        <v>1781.8285995199999</v>
      </c>
      <c r="D303" s="84">
        <v>1762.2196262800001</v>
      </c>
      <c r="E303" s="84">
        <v>257.42723889000001</v>
      </c>
      <c r="F303" s="84">
        <v>257.42723889000001</v>
      </c>
    </row>
    <row r="304" spans="1:6" ht="12.75" customHeight="1" x14ac:dyDescent="0.2">
      <c r="A304" s="83" t="s">
        <v>160</v>
      </c>
      <c r="B304" s="83">
        <v>2</v>
      </c>
      <c r="C304" s="84">
        <v>1828.6486331799999</v>
      </c>
      <c r="D304" s="84">
        <v>1807.9335713999999</v>
      </c>
      <c r="E304" s="84">
        <v>264.10518895000001</v>
      </c>
      <c r="F304" s="84">
        <v>264.10518895000001</v>
      </c>
    </row>
    <row r="305" spans="1:6" ht="12.75" customHeight="1" x14ac:dyDescent="0.2">
      <c r="A305" s="83" t="s">
        <v>160</v>
      </c>
      <c r="B305" s="83">
        <v>3</v>
      </c>
      <c r="C305" s="84">
        <v>1857.4607102299999</v>
      </c>
      <c r="D305" s="84">
        <v>1837.25713524</v>
      </c>
      <c r="E305" s="84">
        <v>268.38881170000002</v>
      </c>
      <c r="F305" s="84">
        <v>268.38881170000002</v>
      </c>
    </row>
    <row r="306" spans="1:6" ht="12.75" customHeight="1" x14ac:dyDescent="0.2">
      <c r="A306" s="83" t="s">
        <v>160</v>
      </c>
      <c r="B306" s="83">
        <v>4</v>
      </c>
      <c r="C306" s="84">
        <v>1881.1968145000001</v>
      </c>
      <c r="D306" s="84">
        <v>1861.1440540999999</v>
      </c>
      <c r="E306" s="84">
        <v>271.87824257</v>
      </c>
      <c r="F306" s="84">
        <v>271.87824257</v>
      </c>
    </row>
    <row r="307" spans="1:6" ht="12.75" customHeight="1" x14ac:dyDescent="0.2">
      <c r="A307" s="83" t="s">
        <v>160</v>
      </c>
      <c r="B307" s="83">
        <v>5</v>
      </c>
      <c r="C307" s="84">
        <v>1894.7437933799999</v>
      </c>
      <c r="D307" s="84">
        <v>1874.06492882</v>
      </c>
      <c r="E307" s="84">
        <v>273.76574004999998</v>
      </c>
      <c r="F307" s="84">
        <v>273.76574004999998</v>
      </c>
    </row>
    <row r="308" spans="1:6" ht="12.75" customHeight="1" x14ac:dyDescent="0.2">
      <c r="A308" s="83" t="s">
        <v>160</v>
      </c>
      <c r="B308" s="83">
        <v>6</v>
      </c>
      <c r="C308" s="84">
        <v>1875.68417344</v>
      </c>
      <c r="D308" s="84">
        <v>1854.48442918</v>
      </c>
      <c r="E308" s="84">
        <v>270.90539625999997</v>
      </c>
      <c r="F308" s="84">
        <v>270.90539625999997</v>
      </c>
    </row>
    <row r="309" spans="1:6" ht="12.75" customHeight="1" x14ac:dyDescent="0.2">
      <c r="A309" s="83" t="s">
        <v>160</v>
      </c>
      <c r="B309" s="83">
        <v>7</v>
      </c>
      <c r="C309" s="84">
        <v>1842.6192714199999</v>
      </c>
      <c r="D309" s="84">
        <v>1830.11966592</v>
      </c>
      <c r="E309" s="84">
        <v>267.34616129</v>
      </c>
      <c r="F309" s="84">
        <v>267.34616129</v>
      </c>
    </row>
    <row r="310" spans="1:6" ht="12.75" customHeight="1" x14ac:dyDescent="0.2">
      <c r="A310" s="83" t="s">
        <v>160</v>
      </c>
      <c r="B310" s="83">
        <v>8</v>
      </c>
      <c r="C310" s="84">
        <v>1815.6882069200001</v>
      </c>
      <c r="D310" s="84">
        <v>1795.40462157</v>
      </c>
      <c r="E310" s="84">
        <v>262.27494435</v>
      </c>
      <c r="F310" s="84">
        <v>262.27494435</v>
      </c>
    </row>
    <row r="311" spans="1:6" ht="12.75" customHeight="1" x14ac:dyDescent="0.2">
      <c r="A311" s="83" t="s">
        <v>160</v>
      </c>
      <c r="B311" s="83">
        <v>9</v>
      </c>
      <c r="C311" s="84">
        <v>1729.2054646399999</v>
      </c>
      <c r="D311" s="84">
        <v>1709.0277871999999</v>
      </c>
      <c r="E311" s="84">
        <v>249.65690875000001</v>
      </c>
      <c r="F311" s="84">
        <v>249.65690875000001</v>
      </c>
    </row>
    <row r="312" spans="1:6" ht="12.75" customHeight="1" x14ac:dyDescent="0.2">
      <c r="A312" s="83" t="s">
        <v>160</v>
      </c>
      <c r="B312" s="83">
        <v>10</v>
      </c>
      <c r="C312" s="84">
        <v>1639.8396237100001</v>
      </c>
      <c r="D312" s="84">
        <v>1627.9091900200001</v>
      </c>
      <c r="E312" s="84">
        <v>237.80700299</v>
      </c>
      <c r="F312" s="84">
        <v>237.80700299</v>
      </c>
    </row>
    <row r="313" spans="1:6" ht="12.75" customHeight="1" x14ac:dyDescent="0.2">
      <c r="A313" s="83" t="s">
        <v>160</v>
      </c>
      <c r="B313" s="83">
        <v>11</v>
      </c>
      <c r="C313" s="84">
        <v>1626.0469888299999</v>
      </c>
      <c r="D313" s="84">
        <v>1607.6443130800001</v>
      </c>
      <c r="E313" s="84">
        <v>234.84668452</v>
      </c>
      <c r="F313" s="84">
        <v>234.84668452</v>
      </c>
    </row>
    <row r="314" spans="1:6" ht="12.75" customHeight="1" x14ac:dyDescent="0.2">
      <c r="A314" s="83" t="s">
        <v>160</v>
      </c>
      <c r="B314" s="83">
        <v>12</v>
      </c>
      <c r="C314" s="84">
        <v>1621.14597101</v>
      </c>
      <c r="D314" s="84">
        <v>1602.13778559</v>
      </c>
      <c r="E314" s="84">
        <v>234.04228412000001</v>
      </c>
      <c r="F314" s="84">
        <v>234.04228412000001</v>
      </c>
    </row>
    <row r="315" spans="1:6" ht="12.75" customHeight="1" x14ac:dyDescent="0.2">
      <c r="A315" s="83" t="s">
        <v>160</v>
      </c>
      <c r="B315" s="83">
        <v>13</v>
      </c>
      <c r="C315" s="84">
        <v>1635.1874608799999</v>
      </c>
      <c r="D315" s="84">
        <v>1616.00199961</v>
      </c>
      <c r="E315" s="84">
        <v>236.06758578</v>
      </c>
      <c r="F315" s="84">
        <v>236.06758578</v>
      </c>
    </row>
    <row r="316" spans="1:6" ht="12.75" customHeight="1" x14ac:dyDescent="0.2">
      <c r="A316" s="83" t="s">
        <v>160</v>
      </c>
      <c r="B316" s="83">
        <v>14</v>
      </c>
      <c r="C316" s="84">
        <v>1663.9464469500001</v>
      </c>
      <c r="D316" s="84">
        <v>1644.24675366</v>
      </c>
      <c r="E316" s="84">
        <v>240.19361465</v>
      </c>
      <c r="F316" s="84">
        <v>240.19361465</v>
      </c>
    </row>
    <row r="317" spans="1:6" ht="12.75" customHeight="1" x14ac:dyDescent="0.2">
      <c r="A317" s="83" t="s">
        <v>160</v>
      </c>
      <c r="B317" s="83">
        <v>15</v>
      </c>
      <c r="C317" s="84">
        <v>1678.4792745699999</v>
      </c>
      <c r="D317" s="84">
        <v>1658.9312830399999</v>
      </c>
      <c r="E317" s="84">
        <v>242.33874900000001</v>
      </c>
      <c r="F317" s="84">
        <v>242.33874900000001</v>
      </c>
    </row>
    <row r="318" spans="1:6" ht="12.75" customHeight="1" x14ac:dyDescent="0.2">
      <c r="A318" s="83" t="s">
        <v>160</v>
      </c>
      <c r="B318" s="83">
        <v>16</v>
      </c>
      <c r="C318" s="84">
        <v>1702.18331212</v>
      </c>
      <c r="D318" s="84">
        <v>1682.5175170699999</v>
      </c>
      <c r="E318" s="84">
        <v>245.78425546</v>
      </c>
      <c r="F318" s="84">
        <v>245.78425546</v>
      </c>
    </row>
    <row r="319" spans="1:6" ht="12.75" customHeight="1" x14ac:dyDescent="0.2">
      <c r="A319" s="83" t="s">
        <v>160</v>
      </c>
      <c r="B319" s="83">
        <v>17</v>
      </c>
      <c r="C319" s="84">
        <v>1717.7473201400001</v>
      </c>
      <c r="D319" s="84">
        <v>1698.3007763000001</v>
      </c>
      <c r="E319" s="84">
        <v>248.08989363000001</v>
      </c>
      <c r="F319" s="84">
        <v>248.08989363000001</v>
      </c>
    </row>
    <row r="320" spans="1:6" ht="12.75" customHeight="1" x14ac:dyDescent="0.2">
      <c r="A320" s="83" t="s">
        <v>160</v>
      </c>
      <c r="B320" s="83">
        <v>18</v>
      </c>
      <c r="C320" s="84">
        <v>1704.07737821</v>
      </c>
      <c r="D320" s="84">
        <v>1684.73946725</v>
      </c>
      <c r="E320" s="84">
        <v>246.10884071000001</v>
      </c>
      <c r="F320" s="84">
        <v>246.10884071000001</v>
      </c>
    </row>
    <row r="321" spans="1:6" ht="12.75" customHeight="1" x14ac:dyDescent="0.2">
      <c r="A321" s="83" t="s">
        <v>160</v>
      </c>
      <c r="B321" s="83">
        <v>19</v>
      </c>
      <c r="C321" s="84">
        <v>1662.46086636</v>
      </c>
      <c r="D321" s="84">
        <v>1642.7263266800001</v>
      </c>
      <c r="E321" s="84">
        <v>239.97150877999999</v>
      </c>
      <c r="F321" s="84">
        <v>239.97150877999999</v>
      </c>
    </row>
    <row r="322" spans="1:6" ht="12.75" customHeight="1" x14ac:dyDescent="0.2">
      <c r="A322" s="83" t="s">
        <v>160</v>
      </c>
      <c r="B322" s="83">
        <v>20</v>
      </c>
      <c r="C322" s="84">
        <v>1597.2720291200001</v>
      </c>
      <c r="D322" s="84">
        <v>1576.3981874799999</v>
      </c>
      <c r="E322" s="84">
        <v>230.28221156000001</v>
      </c>
      <c r="F322" s="84">
        <v>230.28221156000001</v>
      </c>
    </row>
    <row r="323" spans="1:6" ht="12.75" customHeight="1" x14ac:dyDescent="0.2">
      <c r="A323" s="83" t="s">
        <v>160</v>
      </c>
      <c r="B323" s="83">
        <v>21</v>
      </c>
      <c r="C323" s="84">
        <v>1557.61185013</v>
      </c>
      <c r="D323" s="84">
        <v>1536.1454192799999</v>
      </c>
      <c r="E323" s="84">
        <v>224.40203701999999</v>
      </c>
      <c r="F323" s="84">
        <v>224.40203701999999</v>
      </c>
    </row>
    <row r="324" spans="1:6" ht="12.75" customHeight="1" x14ac:dyDescent="0.2">
      <c r="A324" s="83" t="s">
        <v>160</v>
      </c>
      <c r="B324" s="83">
        <v>22</v>
      </c>
      <c r="C324" s="84">
        <v>1523.8037784999999</v>
      </c>
      <c r="D324" s="84">
        <v>1510.0041935900001</v>
      </c>
      <c r="E324" s="84">
        <v>220.58329420000001</v>
      </c>
      <c r="F324" s="84">
        <v>220.58329420000001</v>
      </c>
    </row>
    <row r="325" spans="1:6" ht="12.75" customHeight="1" x14ac:dyDescent="0.2">
      <c r="A325" s="83" t="s">
        <v>160</v>
      </c>
      <c r="B325" s="83">
        <v>23</v>
      </c>
      <c r="C325" s="84">
        <v>1570.68225267</v>
      </c>
      <c r="D325" s="84">
        <v>1552.69206291</v>
      </c>
      <c r="E325" s="84">
        <v>226.81919134</v>
      </c>
      <c r="F325" s="84">
        <v>226.81919134</v>
      </c>
    </row>
    <row r="326" spans="1:6" ht="12.75" customHeight="1" x14ac:dyDescent="0.2">
      <c r="A326" s="83" t="s">
        <v>160</v>
      </c>
      <c r="B326" s="83">
        <v>24</v>
      </c>
      <c r="C326" s="84">
        <v>1620.5115580199999</v>
      </c>
      <c r="D326" s="84">
        <v>1600.9636017299999</v>
      </c>
      <c r="E326" s="84">
        <v>233.87075788000001</v>
      </c>
      <c r="F326" s="84">
        <v>233.87075788000001</v>
      </c>
    </row>
    <row r="327" spans="1:6" ht="12.75" customHeight="1" x14ac:dyDescent="0.2">
      <c r="A327" s="83" t="s">
        <v>161</v>
      </c>
      <c r="B327" s="83">
        <v>1</v>
      </c>
      <c r="C327" s="84">
        <v>1674.5129722300001</v>
      </c>
      <c r="D327" s="84">
        <v>1655.0036405999999</v>
      </c>
      <c r="E327" s="84">
        <v>241.7649941</v>
      </c>
      <c r="F327" s="84">
        <v>241.7649941</v>
      </c>
    </row>
    <row r="328" spans="1:6" ht="12.75" customHeight="1" x14ac:dyDescent="0.2">
      <c r="A328" s="83" t="s">
        <v>161</v>
      </c>
      <c r="B328" s="83">
        <v>2</v>
      </c>
      <c r="C328" s="84">
        <v>1754.0764998499999</v>
      </c>
      <c r="D328" s="84">
        <v>1731.6620311199999</v>
      </c>
      <c r="E328" s="84">
        <v>252.96334730999999</v>
      </c>
      <c r="F328" s="84">
        <v>252.96334730999999</v>
      </c>
    </row>
    <row r="329" spans="1:6" ht="12.75" customHeight="1" x14ac:dyDescent="0.2">
      <c r="A329" s="83" t="s">
        <v>161</v>
      </c>
      <c r="B329" s="83">
        <v>3</v>
      </c>
      <c r="C329" s="84">
        <v>1809.1751661999999</v>
      </c>
      <c r="D329" s="84">
        <v>1785.60902048</v>
      </c>
      <c r="E329" s="84">
        <v>260.84399073999998</v>
      </c>
      <c r="F329" s="84">
        <v>260.84399073999998</v>
      </c>
    </row>
    <row r="330" spans="1:6" ht="12.75" customHeight="1" x14ac:dyDescent="0.2">
      <c r="A330" s="83" t="s">
        <v>161</v>
      </c>
      <c r="B330" s="83">
        <v>4</v>
      </c>
      <c r="C330" s="84">
        <v>1867.0962254000001</v>
      </c>
      <c r="D330" s="84">
        <v>1852.4854183299999</v>
      </c>
      <c r="E330" s="84">
        <v>270.61337827</v>
      </c>
      <c r="F330" s="84">
        <v>270.61337827</v>
      </c>
    </row>
    <row r="331" spans="1:6" ht="12.75" customHeight="1" x14ac:dyDescent="0.2">
      <c r="A331" s="83" t="s">
        <v>161</v>
      </c>
      <c r="B331" s="83">
        <v>5</v>
      </c>
      <c r="C331" s="84">
        <v>1883.702258</v>
      </c>
      <c r="D331" s="84">
        <v>1863.02853254</v>
      </c>
      <c r="E331" s="84">
        <v>272.15352953000001</v>
      </c>
      <c r="F331" s="84">
        <v>272.15352953000001</v>
      </c>
    </row>
    <row r="332" spans="1:6" ht="12.75" customHeight="1" x14ac:dyDescent="0.2">
      <c r="A332" s="83" t="s">
        <v>161</v>
      </c>
      <c r="B332" s="83">
        <v>6</v>
      </c>
      <c r="C332" s="84">
        <v>1857.30708792</v>
      </c>
      <c r="D332" s="84">
        <v>1836.74145927</v>
      </c>
      <c r="E332" s="84">
        <v>268.31348111</v>
      </c>
      <c r="F332" s="84">
        <v>268.31348111</v>
      </c>
    </row>
    <row r="333" spans="1:6" ht="12.75" customHeight="1" x14ac:dyDescent="0.2">
      <c r="A333" s="83" t="s">
        <v>161</v>
      </c>
      <c r="B333" s="83">
        <v>7</v>
      </c>
      <c r="C333" s="84">
        <v>1806.2957270300001</v>
      </c>
      <c r="D333" s="84">
        <v>1785.7278223599999</v>
      </c>
      <c r="E333" s="84">
        <v>260.86134546</v>
      </c>
      <c r="F333" s="84">
        <v>260.86134546</v>
      </c>
    </row>
    <row r="334" spans="1:6" ht="12.75" customHeight="1" x14ac:dyDescent="0.2">
      <c r="A334" s="83" t="s">
        <v>161</v>
      </c>
      <c r="B334" s="83">
        <v>8</v>
      </c>
      <c r="C334" s="84">
        <v>1710.5040991200001</v>
      </c>
      <c r="D334" s="84">
        <v>1691.0033703500001</v>
      </c>
      <c r="E334" s="84">
        <v>247.02387948000001</v>
      </c>
      <c r="F334" s="84">
        <v>247.02387948000001</v>
      </c>
    </row>
    <row r="335" spans="1:6" ht="12.75" customHeight="1" x14ac:dyDescent="0.2">
      <c r="A335" s="83" t="s">
        <v>161</v>
      </c>
      <c r="B335" s="83">
        <v>9</v>
      </c>
      <c r="C335" s="84">
        <v>1679.54146876</v>
      </c>
      <c r="D335" s="84">
        <v>1659.8835726499999</v>
      </c>
      <c r="E335" s="84">
        <v>242.47786065</v>
      </c>
      <c r="F335" s="84">
        <v>242.47786065</v>
      </c>
    </row>
    <row r="336" spans="1:6" ht="12.75" customHeight="1" x14ac:dyDescent="0.2">
      <c r="A336" s="83" t="s">
        <v>161</v>
      </c>
      <c r="B336" s="83">
        <v>10</v>
      </c>
      <c r="C336" s="84">
        <v>1661.7459471899999</v>
      </c>
      <c r="D336" s="84">
        <v>1638.8431176700001</v>
      </c>
      <c r="E336" s="84">
        <v>239.40424476999999</v>
      </c>
      <c r="F336" s="84">
        <v>239.40424476999999</v>
      </c>
    </row>
    <row r="337" spans="1:6" ht="12.75" customHeight="1" x14ac:dyDescent="0.2">
      <c r="A337" s="83" t="s">
        <v>161</v>
      </c>
      <c r="B337" s="83">
        <v>11</v>
      </c>
      <c r="C337" s="84">
        <v>1636.2767612299999</v>
      </c>
      <c r="D337" s="84">
        <v>1608.4648078</v>
      </c>
      <c r="E337" s="84">
        <v>234.96654341000001</v>
      </c>
      <c r="F337" s="84">
        <v>234.96654341000001</v>
      </c>
    </row>
    <row r="338" spans="1:6" ht="12.75" customHeight="1" x14ac:dyDescent="0.2">
      <c r="A338" s="83" t="s">
        <v>161</v>
      </c>
      <c r="B338" s="83">
        <v>12</v>
      </c>
      <c r="C338" s="84">
        <v>1652.9966377600001</v>
      </c>
      <c r="D338" s="84">
        <v>1625.9366675799999</v>
      </c>
      <c r="E338" s="84">
        <v>237.51885446</v>
      </c>
      <c r="F338" s="84">
        <v>237.51885446</v>
      </c>
    </row>
    <row r="339" spans="1:6" ht="12.75" customHeight="1" x14ac:dyDescent="0.2">
      <c r="A339" s="83" t="s">
        <v>161</v>
      </c>
      <c r="B339" s="83">
        <v>13</v>
      </c>
      <c r="C339" s="84">
        <v>1678.66064734</v>
      </c>
      <c r="D339" s="84">
        <v>1653.6432892600001</v>
      </c>
      <c r="E339" s="84">
        <v>241.56627227999999</v>
      </c>
      <c r="F339" s="84">
        <v>241.56627227999999</v>
      </c>
    </row>
    <row r="340" spans="1:6" ht="12.75" customHeight="1" x14ac:dyDescent="0.2">
      <c r="A340" s="83" t="s">
        <v>161</v>
      </c>
      <c r="B340" s="83">
        <v>14</v>
      </c>
      <c r="C340" s="84">
        <v>1683.8006761900001</v>
      </c>
      <c r="D340" s="84">
        <v>1659.6319370399999</v>
      </c>
      <c r="E340" s="84">
        <v>242.44110140999999</v>
      </c>
      <c r="F340" s="84">
        <v>242.44110140999999</v>
      </c>
    </row>
    <row r="341" spans="1:6" ht="12.75" customHeight="1" x14ac:dyDescent="0.2">
      <c r="A341" s="83" t="s">
        <v>161</v>
      </c>
      <c r="B341" s="83">
        <v>15</v>
      </c>
      <c r="C341" s="84">
        <v>1687.8193447199999</v>
      </c>
      <c r="D341" s="84">
        <v>1664.6026496699999</v>
      </c>
      <c r="E341" s="84">
        <v>243.1672293</v>
      </c>
      <c r="F341" s="84">
        <v>243.1672293</v>
      </c>
    </row>
    <row r="342" spans="1:6" ht="12.75" customHeight="1" x14ac:dyDescent="0.2">
      <c r="A342" s="83" t="s">
        <v>161</v>
      </c>
      <c r="B342" s="83">
        <v>16</v>
      </c>
      <c r="C342" s="84">
        <v>1715.2860705099999</v>
      </c>
      <c r="D342" s="84">
        <v>1692.63153345</v>
      </c>
      <c r="E342" s="84">
        <v>247.26172356999999</v>
      </c>
      <c r="F342" s="84">
        <v>247.26172356999999</v>
      </c>
    </row>
    <row r="343" spans="1:6" ht="12.75" customHeight="1" x14ac:dyDescent="0.2">
      <c r="A343" s="83" t="s">
        <v>161</v>
      </c>
      <c r="B343" s="83">
        <v>17</v>
      </c>
      <c r="C343" s="84">
        <v>1730.68569045</v>
      </c>
      <c r="D343" s="84">
        <v>1706.0463212699999</v>
      </c>
      <c r="E343" s="84">
        <v>249.22137248999999</v>
      </c>
      <c r="F343" s="84">
        <v>249.22137248999999</v>
      </c>
    </row>
    <row r="344" spans="1:6" ht="12.75" customHeight="1" x14ac:dyDescent="0.2">
      <c r="A344" s="83" t="s">
        <v>161</v>
      </c>
      <c r="B344" s="83">
        <v>18</v>
      </c>
      <c r="C344" s="84">
        <v>1720.94716217</v>
      </c>
      <c r="D344" s="84">
        <v>1696.9994359100001</v>
      </c>
      <c r="E344" s="84">
        <v>247.89979220999999</v>
      </c>
      <c r="F344" s="84">
        <v>247.89979220999999</v>
      </c>
    </row>
    <row r="345" spans="1:6" ht="12.75" customHeight="1" x14ac:dyDescent="0.2">
      <c r="A345" s="83" t="s">
        <v>161</v>
      </c>
      <c r="B345" s="83">
        <v>19</v>
      </c>
      <c r="C345" s="84">
        <v>1685.0278168100001</v>
      </c>
      <c r="D345" s="84">
        <v>1662.0271099500001</v>
      </c>
      <c r="E345" s="84">
        <v>242.79099124999999</v>
      </c>
      <c r="F345" s="84">
        <v>242.79099124999999</v>
      </c>
    </row>
    <row r="346" spans="1:6" ht="12.75" customHeight="1" x14ac:dyDescent="0.2">
      <c r="A346" s="83" t="s">
        <v>161</v>
      </c>
      <c r="B346" s="83">
        <v>20</v>
      </c>
      <c r="C346" s="84">
        <v>1677.1638078599999</v>
      </c>
      <c r="D346" s="84">
        <v>1653.9859973099999</v>
      </c>
      <c r="E346" s="84">
        <v>241.61633549999999</v>
      </c>
      <c r="F346" s="84">
        <v>241.61633549999999</v>
      </c>
    </row>
    <row r="347" spans="1:6" ht="12.75" customHeight="1" x14ac:dyDescent="0.2">
      <c r="A347" s="83" t="s">
        <v>161</v>
      </c>
      <c r="B347" s="83">
        <v>21</v>
      </c>
      <c r="C347" s="84">
        <v>1642.01109034</v>
      </c>
      <c r="D347" s="84">
        <v>1617.2058116000001</v>
      </c>
      <c r="E347" s="84">
        <v>236.24344013999999</v>
      </c>
      <c r="F347" s="84">
        <v>236.24344013999999</v>
      </c>
    </row>
    <row r="348" spans="1:6" ht="12.75" customHeight="1" x14ac:dyDescent="0.2">
      <c r="A348" s="83" t="s">
        <v>161</v>
      </c>
      <c r="B348" s="83">
        <v>22</v>
      </c>
      <c r="C348" s="84">
        <v>1618.51077536</v>
      </c>
      <c r="D348" s="84">
        <v>1595.20125067</v>
      </c>
      <c r="E348" s="84">
        <v>233.02898646</v>
      </c>
      <c r="F348" s="84">
        <v>233.02898646</v>
      </c>
    </row>
    <row r="349" spans="1:6" ht="12.75" customHeight="1" x14ac:dyDescent="0.2">
      <c r="A349" s="83" t="s">
        <v>161</v>
      </c>
      <c r="B349" s="83">
        <v>23</v>
      </c>
      <c r="C349" s="84">
        <v>1657.63419129</v>
      </c>
      <c r="D349" s="84">
        <v>1633.84797645</v>
      </c>
      <c r="E349" s="84">
        <v>238.67454832000001</v>
      </c>
      <c r="F349" s="84">
        <v>238.67454832000001</v>
      </c>
    </row>
    <row r="350" spans="1:6" ht="12.75" customHeight="1" x14ac:dyDescent="0.2">
      <c r="A350" s="83" t="s">
        <v>161</v>
      </c>
      <c r="B350" s="83">
        <v>24</v>
      </c>
      <c r="C350" s="84">
        <v>1686.7185955499999</v>
      </c>
      <c r="D350" s="84">
        <v>1662.67381404</v>
      </c>
      <c r="E350" s="84">
        <v>242.88546259</v>
      </c>
      <c r="F350" s="84">
        <v>242.88546259</v>
      </c>
    </row>
    <row r="351" spans="1:6" ht="12.75" customHeight="1" x14ac:dyDescent="0.2">
      <c r="A351" s="83" t="s">
        <v>162</v>
      </c>
      <c r="B351" s="83">
        <v>1</v>
      </c>
      <c r="C351" s="84">
        <v>1787.76513114</v>
      </c>
      <c r="D351" s="84">
        <v>1763.8554905000001</v>
      </c>
      <c r="E351" s="84">
        <v>257.66620797000002</v>
      </c>
      <c r="F351" s="84">
        <v>257.66620797000002</v>
      </c>
    </row>
    <row r="352" spans="1:6" ht="12.75" customHeight="1" x14ac:dyDescent="0.2">
      <c r="A352" s="83" t="s">
        <v>162</v>
      </c>
      <c r="B352" s="83">
        <v>2</v>
      </c>
      <c r="C352" s="84">
        <v>1841.69853911</v>
      </c>
      <c r="D352" s="84">
        <v>1817.42176227</v>
      </c>
      <c r="E352" s="84">
        <v>265.4912357</v>
      </c>
      <c r="F352" s="84">
        <v>265.4912357</v>
      </c>
    </row>
    <row r="353" spans="1:6" ht="12.75" customHeight="1" x14ac:dyDescent="0.2">
      <c r="A353" s="83" t="s">
        <v>162</v>
      </c>
      <c r="B353" s="83">
        <v>3</v>
      </c>
      <c r="C353" s="84">
        <v>1845.1523835099999</v>
      </c>
      <c r="D353" s="84">
        <v>1820.5095454499999</v>
      </c>
      <c r="E353" s="84">
        <v>265.94230291000002</v>
      </c>
      <c r="F353" s="84">
        <v>265.94230291000002</v>
      </c>
    </row>
    <row r="354" spans="1:6" ht="12.75" customHeight="1" x14ac:dyDescent="0.2">
      <c r="A354" s="83" t="s">
        <v>162</v>
      </c>
      <c r="B354" s="83">
        <v>4</v>
      </c>
      <c r="C354" s="84">
        <v>1896.2821789499999</v>
      </c>
      <c r="D354" s="84">
        <v>1871.3462285999999</v>
      </c>
      <c r="E354" s="84">
        <v>273.36858892999999</v>
      </c>
      <c r="F354" s="84">
        <v>273.36858892999999</v>
      </c>
    </row>
    <row r="355" spans="1:6" ht="12.75" customHeight="1" x14ac:dyDescent="0.2">
      <c r="A355" s="83" t="s">
        <v>162</v>
      </c>
      <c r="B355" s="83">
        <v>5</v>
      </c>
      <c r="C355" s="84">
        <v>1904.57891614</v>
      </c>
      <c r="D355" s="84">
        <v>1875.4381271899999</v>
      </c>
      <c r="E355" s="84">
        <v>273.96633858000001</v>
      </c>
      <c r="F355" s="84">
        <v>273.96633858000001</v>
      </c>
    </row>
    <row r="356" spans="1:6" ht="12.75" customHeight="1" x14ac:dyDescent="0.2">
      <c r="A356" s="83" t="s">
        <v>162</v>
      </c>
      <c r="B356" s="83">
        <v>6</v>
      </c>
      <c r="C356" s="84">
        <v>1867.27290281</v>
      </c>
      <c r="D356" s="84">
        <v>1842.0259824</v>
      </c>
      <c r="E356" s="84">
        <v>269.08545083000001</v>
      </c>
      <c r="F356" s="84">
        <v>269.08545083000001</v>
      </c>
    </row>
    <row r="357" spans="1:6" ht="12.75" customHeight="1" x14ac:dyDescent="0.2">
      <c r="A357" s="83" t="s">
        <v>162</v>
      </c>
      <c r="B357" s="83">
        <v>7</v>
      </c>
      <c r="C357" s="84">
        <v>1826.84457991</v>
      </c>
      <c r="D357" s="84">
        <v>1800.6695059599999</v>
      </c>
      <c r="E357" s="84">
        <v>263.04404521999999</v>
      </c>
      <c r="F357" s="84">
        <v>263.04404521999999</v>
      </c>
    </row>
    <row r="358" spans="1:6" ht="12.75" customHeight="1" x14ac:dyDescent="0.2">
      <c r="A358" s="83" t="s">
        <v>162</v>
      </c>
      <c r="B358" s="83">
        <v>8</v>
      </c>
      <c r="C358" s="84">
        <v>1756.2868860999999</v>
      </c>
      <c r="D358" s="84">
        <v>1733.5831791999999</v>
      </c>
      <c r="E358" s="84">
        <v>253.24399101</v>
      </c>
      <c r="F358" s="84">
        <v>253.24399101</v>
      </c>
    </row>
    <row r="359" spans="1:6" ht="12.75" customHeight="1" x14ac:dyDescent="0.2">
      <c r="A359" s="83" t="s">
        <v>162</v>
      </c>
      <c r="B359" s="83">
        <v>9</v>
      </c>
      <c r="C359" s="84">
        <v>1685.6155096299999</v>
      </c>
      <c r="D359" s="84">
        <v>1662.06162943</v>
      </c>
      <c r="E359" s="84">
        <v>242.7960339</v>
      </c>
      <c r="F359" s="84">
        <v>242.7960339</v>
      </c>
    </row>
    <row r="360" spans="1:6" ht="12.75" customHeight="1" x14ac:dyDescent="0.2">
      <c r="A360" s="83" t="s">
        <v>162</v>
      </c>
      <c r="B360" s="83">
        <v>10</v>
      </c>
      <c r="C360" s="84">
        <v>1673.35651194</v>
      </c>
      <c r="D360" s="84">
        <v>1650.72085373</v>
      </c>
      <c r="E360" s="84">
        <v>241.13935925000001</v>
      </c>
      <c r="F360" s="84">
        <v>241.13935925000001</v>
      </c>
    </row>
    <row r="361" spans="1:6" ht="12.75" customHeight="1" x14ac:dyDescent="0.2">
      <c r="A361" s="83" t="s">
        <v>162</v>
      </c>
      <c r="B361" s="83">
        <v>11</v>
      </c>
      <c r="C361" s="84">
        <v>1668.4853802</v>
      </c>
      <c r="D361" s="84">
        <v>1646.6230862499999</v>
      </c>
      <c r="E361" s="84">
        <v>240.54075227999999</v>
      </c>
      <c r="F361" s="84">
        <v>240.54075227999999</v>
      </c>
    </row>
    <row r="362" spans="1:6" ht="12.75" customHeight="1" x14ac:dyDescent="0.2">
      <c r="A362" s="83" t="s">
        <v>162</v>
      </c>
      <c r="B362" s="83">
        <v>12</v>
      </c>
      <c r="C362" s="84">
        <v>1677.4406282499999</v>
      </c>
      <c r="D362" s="84">
        <v>1655.9980838399999</v>
      </c>
      <c r="E362" s="84">
        <v>241.91026360999999</v>
      </c>
      <c r="F362" s="84">
        <v>241.91026360999999</v>
      </c>
    </row>
    <row r="363" spans="1:6" ht="12.75" customHeight="1" x14ac:dyDescent="0.2">
      <c r="A363" s="83" t="s">
        <v>162</v>
      </c>
      <c r="B363" s="83">
        <v>13</v>
      </c>
      <c r="C363" s="84">
        <v>1686.19453133</v>
      </c>
      <c r="D363" s="84">
        <v>1663.6371044099999</v>
      </c>
      <c r="E363" s="84">
        <v>243.02618125000001</v>
      </c>
      <c r="F363" s="84">
        <v>243.02618125000001</v>
      </c>
    </row>
    <row r="364" spans="1:6" ht="12.75" customHeight="1" x14ac:dyDescent="0.2">
      <c r="A364" s="83" t="s">
        <v>162</v>
      </c>
      <c r="B364" s="83">
        <v>14</v>
      </c>
      <c r="C364" s="84">
        <v>1693.8543685699999</v>
      </c>
      <c r="D364" s="84">
        <v>1670.9453244700001</v>
      </c>
      <c r="E364" s="84">
        <v>244.09377513999999</v>
      </c>
      <c r="F364" s="84">
        <v>244.09377513999999</v>
      </c>
    </row>
    <row r="365" spans="1:6" ht="12.75" customHeight="1" x14ac:dyDescent="0.2">
      <c r="A365" s="83" t="s">
        <v>162</v>
      </c>
      <c r="B365" s="83">
        <v>15</v>
      </c>
      <c r="C365" s="84">
        <v>1695.81246261</v>
      </c>
      <c r="D365" s="84">
        <v>1671.7746870999999</v>
      </c>
      <c r="E365" s="84">
        <v>244.21492946999999</v>
      </c>
      <c r="F365" s="84">
        <v>244.21492946999999</v>
      </c>
    </row>
    <row r="366" spans="1:6" ht="12.75" customHeight="1" x14ac:dyDescent="0.2">
      <c r="A366" s="83" t="s">
        <v>162</v>
      </c>
      <c r="B366" s="83">
        <v>16</v>
      </c>
      <c r="C366" s="84">
        <v>1722.3988130600001</v>
      </c>
      <c r="D366" s="84">
        <v>1697.2175701399999</v>
      </c>
      <c r="E366" s="84">
        <v>247.93165753</v>
      </c>
      <c r="F366" s="84">
        <v>247.93165753</v>
      </c>
    </row>
    <row r="367" spans="1:6" ht="12.75" customHeight="1" x14ac:dyDescent="0.2">
      <c r="A367" s="83" t="s">
        <v>162</v>
      </c>
      <c r="B367" s="83">
        <v>17</v>
      </c>
      <c r="C367" s="84">
        <v>1738.03730808</v>
      </c>
      <c r="D367" s="84">
        <v>1714.6928480900001</v>
      </c>
      <c r="E367" s="84">
        <v>250.48446791000001</v>
      </c>
      <c r="F367" s="84">
        <v>250.48446791000001</v>
      </c>
    </row>
    <row r="368" spans="1:6" ht="12.75" customHeight="1" x14ac:dyDescent="0.2">
      <c r="A368" s="83" t="s">
        <v>162</v>
      </c>
      <c r="B368" s="83">
        <v>18</v>
      </c>
      <c r="C368" s="84">
        <v>1718.3464610599999</v>
      </c>
      <c r="D368" s="84">
        <v>1695.5404054099999</v>
      </c>
      <c r="E368" s="84">
        <v>247.68665521</v>
      </c>
      <c r="F368" s="84">
        <v>247.68665521</v>
      </c>
    </row>
    <row r="369" spans="1:6" ht="12.75" customHeight="1" x14ac:dyDescent="0.2">
      <c r="A369" s="83" t="s">
        <v>162</v>
      </c>
      <c r="B369" s="83">
        <v>19</v>
      </c>
      <c r="C369" s="84">
        <v>1684.6010062800001</v>
      </c>
      <c r="D369" s="84">
        <v>1660.54796001</v>
      </c>
      <c r="E369" s="84">
        <v>242.57491519000001</v>
      </c>
      <c r="F369" s="84">
        <v>242.57491519000001</v>
      </c>
    </row>
    <row r="370" spans="1:6" ht="12.75" customHeight="1" x14ac:dyDescent="0.2">
      <c r="A370" s="83" t="s">
        <v>162</v>
      </c>
      <c r="B370" s="83">
        <v>20</v>
      </c>
      <c r="C370" s="84">
        <v>1674.1073660899999</v>
      </c>
      <c r="D370" s="84">
        <v>1649.9656320700001</v>
      </c>
      <c r="E370" s="84">
        <v>241.02903552999999</v>
      </c>
      <c r="F370" s="84">
        <v>241.02903552999999</v>
      </c>
    </row>
    <row r="371" spans="1:6" ht="12.75" customHeight="1" x14ac:dyDescent="0.2">
      <c r="A371" s="83" t="s">
        <v>162</v>
      </c>
      <c r="B371" s="83">
        <v>21</v>
      </c>
      <c r="C371" s="84">
        <v>1649.01207316</v>
      </c>
      <c r="D371" s="84">
        <v>1624.1193708599999</v>
      </c>
      <c r="E371" s="84">
        <v>237.25338149000001</v>
      </c>
      <c r="F371" s="84">
        <v>237.25338149000001</v>
      </c>
    </row>
    <row r="372" spans="1:6" ht="12.75" customHeight="1" x14ac:dyDescent="0.2">
      <c r="A372" s="83" t="s">
        <v>162</v>
      </c>
      <c r="B372" s="83">
        <v>22</v>
      </c>
      <c r="C372" s="84">
        <v>1623.10880159</v>
      </c>
      <c r="D372" s="84">
        <v>1599.2580436400001</v>
      </c>
      <c r="E372" s="84">
        <v>233.62160782999999</v>
      </c>
      <c r="F372" s="84">
        <v>233.62160782999999</v>
      </c>
    </row>
    <row r="373" spans="1:6" ht="12.75" customHeight="1" x14ac:dyDescent="0.2">
      <c r="A373" s="83" t="s">
        <v>162</v>
      </c>
      <c r="B373" s="83">
        <v>23</v>
      </c>
      <c r="C373" s="84">
        <v>1659.17759899</v>
      </c>
      <c r="D373" s="84">
        <v>1635.9546466500001</v>
      </c>
      <c r="E373" s="84">
        <v>238.98229332</v>
      </c>
      <c r="F373" s="84">
        <v>238.98229332</v>
      </c>
    </row>
    <row r="374" spans="1:6" ht="12.75" customHeight="1" x14ac:dyDescent="0.2">
      <c r="A374" s="83" t="s">
        <v>162</v>
      </c>
      <c r="B374" s="83">
        <v>24</v>
      </c>
      <c r="C374" s="84">
        <v>1718.5788297199999</v>
      </c>
      <c r="D374" s="84">
        <v>1695.5435217500001</v>
      </c>
      <c r="E374" s="84">
        <v>247.68711045000001</v>
      </c>
      <c r="F374" s="84">
        <v>247.68711045000001</v>
      </c>
    </row>
    <row r="375" spans="1:6" ht="12.75" customHeight="1" x14ac:dyDescent="0.2">
      <c r="A375" s="83" t="s">
        <v>163</v>
      </c>
      <c r="B375" s="83">
        <v>1</v>
      </c>
      <c r="C375" s="84">
        <v>1768.26772566</v>
      </c>
      <c r="D375" s="84">
        <v>1745.7888366100001</v>
      </c>
      <c r="E375" s="84">
        <v>255.02700866000001</v>
      </c>
      <c r="F375" s="84">
        <v>255.02700866000001</v>
      </c>
    </row>
    <row r="376" spans="1:6" ht="12.75" customHeight="1" x14ac:dyDescent="0.2">
      <c r="A376" s="83" t="s">
        <v>163</v>
      </c>
      <c r="B376" s="83">
        <v>2</v>
      </c>
      <c r="C376" s="84">
        <v>1847.8329114200001</v>
      </c>
      <c r="D376" s="84">
        <v>1820.68714875</v>
      </c>
      <c r="E376" s="84">
        <v>265.96824742000001</v>
      </c>
      <c r="F376" s="84">
        <v>265.96824742000001</v>
      </c>
    </row>
    <row r="377" spans="1:6" ht="12.75" customHeight="1" x14ac:dyDescent="0.2">
      <c r="A377" s="83" t="s">
        <v>163</v>
      </c>
      <c r="B377" s="83">
        <v>3</v>
      </c>
      <c r="C377" s="84">
        <v>1860.1370032299999</v>
      </c>
      <c r="D377" s="84">
        <v>1833.6888186000001</v>
      </c>
      <c r="E377" s="84">
        <v>267.86754755999999</v>
      </c>
      <c r="F377" s="84">
        <v>267.86754755999999</v>
      </c>
    </row>
    <row r="378" spans="1:6" ht="12.75" customHeight="1" x14ac:dyDescent="0.2">
      <c r="A378" s="83" t="s">
        <v>163</v>
      </c>
      <c r="B378" s="83">
        <v>4</v>
      </c>
      <c r="C378" s="84">
        <v>1912.39363604</v>
      </c>
      <c r="D378" s="84">
        <v>1888.2906707699999</v>
      </c>
      <c r="E378" s="84">
        <v>275.84385415999998</v>
      </c>
      <c r="F378" s="84">
        <v>275.84385415999998</v>
      </c>
    </row>
    <row r="379" spans="1:6" ht="12.75" customHeight="1" x14ac:dyDescent="0.2">
      <c r="A379" s="83" t="s">
        <v>163</v>
      </c>
      <c r="B379" s="83">
        <v>5</v>
      </c>
      <c r="C379" s="84">
        <v>1920.4920263399999</v>
      </c>
      <c r="D379" s="84">
        <v>1896.2982024800001</v>
      </c>
      <c r="E379" s="84">
        <v>277.01360437</v>
      </c>
      <c r="F379" s="84">
        <v>277.01360437</v>
      </c>
    </row>
    <row r="380" spans="1:6" ht="12.75" customHeight="1" x14ac:dyDescent="0.2">
      <c r="A380" s="83" t="s">
        <v>163</v>
      </c>
      <c r="B380" s="83">
        <v>6</v>
      </c>
      <c r="C380" s="84">
        <v>1879.96547379</v>
      </c>
      <c r="D380" s="84">
        <v>1855.88286189</v>
      </c>
      <c r="E380" s="84">
        <v>271.10968106000001</v>
      </c>
      <c r="F380" s="84">
        <v>271.10968106000001</v>
      </c>
    </row>
    <row r="381" spans="1:6" ht="12.75" customHeight="1" x14ac:dyDescent="0.2">
      <c r="A381" s="83" t="s">
        <v>163</v>
      </c>
      <c r="B381" s="83">
        <v>7</v>
      </c>
      <c r="C381" s="84">
        <v>1823.3169775599999</v>
      </c>
      <c r="D381" s="84">
        <v>1800.05567247</v>
      </c>
      <c r="E381" s="84">
        <v>262.95437565999998</v>
      </c>
      <c r="F381" s="84">
        <v>262.95437565999998</v>
      </c>
    </row>
    <row r="382" spans="1:6" ht="12.75" customHeight="1" x14ac:dyDescent="0.2">
      <c r="A382" s="83" t="s">
        <v>163</v>
      </c>
      <c r="B382" s="83">
        <v>8</v>
      </c>
      <c r="C382" s="84">
        <v>1747.30573884</v>
      </c>
      <c r="D382" s="84">
        <v>1725.28271853</v>
      </c>
      <c r="E382" s="84">
        <v>252.03144938</v>
      </c>
      <c r="F382" s="84">
        <v>252.03144938</v>
      </c>
    </row>
    <row r="383" spans="1:6" ht="12.75" customHeight="1" x14ac:dyDescent="0.2">
      <c r="A383" s="83" t="s">
        <v>163</v>
      </c>
      <c r="B383" s="83">
        <v>9</v>
      </c>
      <c r="C383" s="84">
        <v>1707.5808795800001</v>
      </c>
      <c r="D383" s="84">
        <v>1683.93211546</v>
      </c>
      <c r="E383" s="84">
        <v>245.99090175000001</v>
      </c>
      <c r="F383" s="84">
        <v>245.99090175000001</v>
      </c>
    </row>
    <row r="384" spans="1:6" ht="12.75" customHeight="1" x14ac:dyDescent="0.2">
      <c r="A384" s="83" t="s">
        <v>163</v>
      </c>
      <c r="B384" s="83">
        <v>10</v>
      </c>
      <c r="C384" s="84">
        <v>1662.8758124599999</v>
      </c>
      <c r="D384" s="84">
        <v>1652.54697541</v>
      </c>
      <c r="E384" s="84">
        <v>241.40612139000001</v>
      </c>
      <c r="F384" s="84">
        <v>241.40612139000001</v>
      </c>
    </row>
    <row r="385" spans="1:6" ht="12.75" customHeight="1" x14ac:dyDescent="0.2">
      <c r="A385" s="83" t="s">
        <v>163</v>
      </c>
      <c r="B385" s="83">
        <v>11</v>
      </c>
      <c r="C385" s="84">
        <v>1638.5068214299999</v>
      </c>
      <c r="D385" s="84">
        <v>1620.06458494</v>
      </c>
      <c r="E385" s="84">
        <v>236.66105331</v>
      </c>
      <c r="F385" s="84">
        <v>236.66105331</v>
      </c>
    </row>
    <row r="386" spans="1:6" ht="12.75" customHeight="1" x14ac:dyDescent="0.2">
      <c r="A386" s="83" t="s">
        <v>163</v>
      </c>
      <c r="B386" s="83">
        <v>12</v>
      </c>
      <c r="C386" s="84">
        <v>1667.9761804499999</v>
      </c>
      <c r="D386" s="84">
        <v>1650.04096054</v>
      </c>
      <c r="E386" s="84">
        <v>241.04003961000001</v>
      </c>
      <c r="F386" s="84">
        <v>241.04003961000001</v>
      </c>
    </row>
    <row r="387" spans="1:6" ht="12.75" customHeight="1" x14ac:dyDescent="0.2">
      <c r="A387" s="83" t="s">
        <v>163</v>
      </c>
      <c r="B387" s="83">
        <v>13</v>
      </c>
      <c r="C387" s="84">
        <v>1682.4093463900001</v>
      </c>
      <c r="D387" s="84">
        <v>1663.7625866799999</v>
      </c>
      <c r="E387" s="84">
        <v>243.04451186</v>
      </c>
      <c r="F387" s="84">
        <v>243.04451186</v>
      </c>
    </row>
    <row r="388" spans="1:6" ht="12.75" customHeight="1" x14ac:dyDescent="0.2">
      <c r="A388" s="83" t="s">
        <v>163</v>
      </c>
      <c r="B388" s="83">
        <v>14</v>
      </c>
      <c r="C388" s="84">
        <v>1697.8558999500001</v>
      </c>
      <c r="D388" s="84">
        <v>1678.33286004</v>
      </c>
      <c r="E388" s="84">
        <v>245.17295554</v>
      </c>
      <c r="F388" s="84">
        <v>245.17295554</v>
      </c>
    </row>
    <row r="389" spans="1:6" ht="12.75" customHeight="1" x14ac:dyDescent="0.2">
      <c r="A389" s="83" t="s">
        <v>163</v>
      </c>
      <c r="B389" s="83">
        <v>15</v>
      </c>
      <c r="C389" s="84">
        <v>1709.17222195</v>
      </c>
      <c r="D389" s="84">
        <v>1690.4683753500001</v>
      </c>
      <c r="E389" s="84">
        <v>246.94572674</v>
      </c>
      <c r="F389" s="84">
        <v>246.94572674</v>
      </c>
    </row>
    <row r="390" spans="1:6" ht="12.75" customHeight="1" x14ac:dyDescent="0.2">
      <c r="A390" s="83" t="s">
        <v>163</v>
      </c>
      <c r="B390" s="83">
        <v>16</v>
      </c>
      <c r="C390" s="84">
        <v>1741.0670670500001</v>
      </c>
      <c r="D390" s="84">
        <v>1722.0772168999999</v>
      </c>
      <c r="E390" s="84">
        <v>251.56318569999999</v>
      </c>
      <c r="F390" s="84">
        <v>251.56318569999999</v>
      </c>
    </row>
    <row r="391" spans="1:6" ht="12.75" customHeight="1" x14ac:dyDescent="0.2">
      <c r="A391" s="83" t="s">
        <v>163</v>
      </c>
      <c r="B391" s="83">
        <v>17</v>
      </c>
      <c r="C391" s="84">
        <v>1748.36520903</v>
      </c>
      <c r="D391" s="84">
        <v>1729.4369439100001</v>
      </c>
      <c r="E391" s="84">
        <v>252.63830379999999</v>
      </c>
      <c r="F391" s="84">
        <v>252.63830379999999</v>
      </c>
    </row>
    <row r="392" spans="1:6" ht="12.75" customHeight="1" x14ac:dyDescent="0.2">
      <c r="A392" s="83" t="s">
        <v>163</v>
      </c>
      <c r="B392" s="83">
        <v>18</v>
      </c>
      <c r="C392" s="84">
        <v>1725.55994839</v>
      </c>
      <c r="D392" s="84">
        <v>1706.6746573999999</v>
      </c>
      <c r="E392" s="84">
        <v>249.31316061999999</v>
      </c>
      <c r="F392" s="84">
        <v>249.31316061999999</v>
      </c>
    </row>
    <row r="393" spans="1:6" ht="12.75" customHeight="1" x14ac:dyDescent="0.2">
      <c r="A393" s="83" t="s">
        <v>163</v>
      </c>
      <c r="B393" s="83">
        <v>19</v>
      </c>
      <c r="C393" s="84">
        <v>1695.0270399599999</v>
      </c>
      <c r="D393" s="84">
        <v>1675.9491274300001</v>
      </c>
      <c r="E393" s="84">
        <v>244.82473691000001</v>
      </c>
      <c r="F393" s="84">
        <v>244.82473691000001</v>
      </c>
    </row>
    <row r="394" spans="1:6" ht="12.75" customHeight="1" x14ac:dyDescent="0.2">
      <c r="A394" s="83" t="s">
        <v>163</v>
      </c>
      <c r="B394" s="83">
        <v>20</v>
      </c>
      <c r="C394" s="84">
        <v>1682.8555395799999</v>
      </c>
      <c r="D394" s="84">
        <v>1662.90708387</v>
      </c>
      <c r="E394" s="84">
        <v>242.91953894</v>
      </c>
      <c r="F394" s="84">
        <v>242.91953894</v>
      </c>
    </row>
    <row r="395" spans="1:6" ht="12.75" customHeight="1" x14ac:dyDescent="0.2">
      <c r="A395" s="83" t="s">
        <v>163</v>
      </c>
      <c r="B395" s="83">
        <v>21</v>
      </c>
      <c r="C395" s="84">
        <v>1641.41822361</v>
      </c>
      <c r="D395" s="84">
        <v>1621.75845577</v>
      </c>
      <c r="E395" s="84">
        <v>236.90849607000001</v>
      </c>
      <c r="F395" s="84">
        <v>236.90849607000001</v>
      </c>
    </row>
    <row r="396" spans="1:6" ht="12.75" customHeight="1" x14ac:dyDescent="0.2">
      <c r="A396" s="83" t="s">
        <v>163</v>
      </c>
      <c r="B396" s="83">
        <v>22</v>
      </c>
      <c r="C396" s="84">
        <v>1595.3915223900001</v>
      </c>
      <c r="D396" s="84">
        <v>1576.1515227699999</v>
      </c>
      <c r="E396" s="84">
        <v>230.24617846999999</v>
      </c>
      <c r="F396" s="84">
        <v>230.24617846999999</v>
      </c>
    </row>
    <row r="397" spans="1:6" ht="12.75" customHeight="1" x14ac:dyDescent="0.2">
      <c r="A397" s="83" t="s">
        <v>163</v>
      </c>
      <c r="B397" s="83">
        <v>23</v>
      </c>
      <c r="C397" s="84">
        <v>1634.32921186</v>
      </c>
      <c r="D397" s="84">
        <v>1615.2909916900001</v>
      </c>
      <c r="E397" s="84">
        <v>235.96372086</v>
      </c>
      <c r="F397" s="84">
        <v>235.96372086</v>
      </c>
    </row>
    <row r="398" spans="1:6" ht="12.75" customHeight="1" x14ac:dyDescent="0.2">
      <c r="A398" s="83" t="s">
        <v>163</v>
      </c>
      <c r="B398" s="83">
        <v>24</v>
      </c>
      <c r="C398" s="84">
        <v>1687.9772460199999</v>
      </c>
      <c r="D398" s="84">
        <v>1668.69596473</v>
      </c>
      <c r="E398" s="84">
        <v>243.76518587000001</v>
      </c>
      <c r="F398" s="84">
        <v>243.76518587000001</v>
      </c>
    </row>
    <row r="399" spans="1:6" ht="12.75" customHeight="1" x14ac:dyDescent="0.2">
      <c r="A399" s="83" t="s">
        <v>164</v>
      </c>
      <c r="B399" s="83">
        <v>1</v>
      </c>
      <c r="C399" s="84">
        <v>1769.2177412599999</v>
      </c>
      <c r="D399" s="84">
        <v>1749.5607762100001</v>
      </c>
      <c r="E399" s="84">
        <v>255.57801828999999</v>
      </c>
      <c r="F399" s="84">
        <v>255.57801828999999</v>
      </c>
    </row>
    <row r="400" spans="1:6" ht="12.75" customHeight="1" x14ac:dyDescent="0.2">
      <c r="A400" s="83" t="s">
        <v>164</v>
      </c>
      <c r="B400" s="83">
        <v>2</v>
      </c>
      <c r="C400" s="84">
        <v>1865.7586894599999</v>
      </c>
      <c r="D400" s="84">
        <v>1845.5489234300001</v>
      </c>
      <c r="E400" s="84">
        <v>269.60008644999999</v>
      </c>
      <c r="F400" s="84">
        <v>269.60008644999999</v>
      </c>
    </row>
    <row r="401" spans="1:6" ht="12.75" customHeight="1" x14ac:dyDescent="0.2">
      <c r="A401" s="83" t="s">
        <v>164</v>
      </c>
      <c r="B401" s="83">
        <v>3</v>
      </c>
      <c r="C401" s="84">
        <v>1870.5104346000001</v>
      </c>
      <c r="D401" s="84">
        <v>1850.7821444399999</v>
      </c>
      <c r="E401" s="84">
        <v>270.36456190000001</v>
      </c>
      <c r="F401" s="84">
        <v>270.36456190000001</v>
      </c>
    </row>
    <row r="402" spans="1:6" ht="12.75" customHeight="1" x14ac:dyDescent="0.2">
      <c r="A402" s="83" t="s">
        <v>164</v>
      </c>
      <c r="B402" s="83">
        <v>4</v>
      </c>
      <c r="C402" s="84">
        <v>1926.9284212600001</v>
      </c>
      <c r="D402" s="84">
        <v>1906.6940473</v>
      </c>
      <c r="E402" s="84">
        <v>278.53224233999998</v>
      </c>
      <c r="F402" s="84">
        <v>278.53224233999998</v>
      </c>
    </row>
    <row r="403" spans="1:6" ht="12.75" customHeight="1" x14ac:dyDescent="0.2">
      <c r="A403" s="83" t="s">
        <v>164</v>
      </c>
      <c r="B403" s="83">
        <v>5</v>
      </c>
      <c r="C403" s="84">
        <v>1909.9497064100001</v>
      </c>
      <c r="D403" s="84">
        <v>1890.0139250699999</v>
      </c>
      <c r="E403" s="84">
        <v>276.09558929999997</v>
      </c>
      <c r="F403" s="84">
        <v>276.09558929999997</v>
      </c>
    </row>
    <row r="404" spans="1:6" ht="12.75" customHeight="1" x14ac:dyDescent="0.2">
      <c r="A404" s="83" t="s">
        <v>164</v>
      </c>
      <c r="B404" s="83">
        <v>6</v>
      </c>
      <c r="C404" s="84">
        <v>1874.7482824000001</v>
      </c>
      <c r="D404" s="84">
        <v>1855.0860822699999</v>
      </c>
      <c r="E404" s="84">
        <v>270.99328650000001</v>
      </c>
      <c r="F404" s="84">
        <v>270.99328650000001</v>
      </c>
    </row>
    <row r="405" spans="1:6" ht="12.75" customHeight="1" x14ac:dyDescent="0.2">
      <c r="A405" s="83" t="s">
        <v>164</v>
      </c>
      <c r="B405" s="83">
        <v>7</v>
      </c>
      <c r="C405" s="84">
        <v>1794.19335697</v>
      </c>
      <c r="D405" s="84">
        <v>1775.2713077599999</v>
      </c>
      <c r="E405" s="84">
        <v>259.33384477999999</v>
      </c>
      <c r="F405" s="84">
        <v>259.33384477999999</v>
      </c>
    </row>
    <row r="406" spans="1:6" ht="12.75" customHeight="1" x14ac:dyDescent="0.2">
      <c r="A406" s="83" t="s">
        <v>164</v>
      </c>
      <c r="B406" s="83">
        <v>8</v>
      </c>
      <c r="C406" s="84">
        <v>1699.1439731400001</v>
      </c>
      <c r="D406" s="84">
        <v>1680.7353810499999</v>
      </c>
      <c r="E406" s="84">
        <v>245.52391881</v>
      </c>
      <c r="F406" s="84">
        <v>245.52391881</v>
      </c>
    </row>
    <row r="407" spans="1:6" ht="12.75" customHeight="1" x14ac:dyDescent="0.2">
      <c r="A407" s="83" t="s">
        <v>164</v>
      </c>
      <c r="B407" s="83">
        <v>9</v>
      </c>
      <c r="C407" s="84">
        <v>1649.63919584</v>
      </c>
      <c r="D407" s="84">
        <v>1630.7265501700001</v>
      </c>
      <c r="E407" s="84">
        <v>238.21856647999999</v>
      </c>
      <c r="F407" s="84">
        <v>238.21856647999999</v>
      </c>
    </row>
    <row r="408" spans="1:6" ht="12.75" customHeight="1" x14ac:dyDescent="0.2">
      <c r="A408" s="83" t="s">
        <v>164</v>
      </c>
      <c r="B408" s="83">
        <v>10</v>
      </c>
      <c r="C408" s="84">
        <v>1618.0874287900001</v>
      </c>
      <c r="D408" s="84">
        <v>1609.4253341900001</v>
      </c>
      <c r="E408" s="84">
        <v>235.1068583</v>
      </c>
      <c r="F408" s="84">
        <v>235.1068583</v>
      </c>
    </row>
    <row r="409" spans="1:6" ht="12.75" customHeight="1" x14ac:dyDescent="0.2">
      <c r="A409" s="83" t="s">
        <v>164</v>
      </c>
      <c r="B409" s="83">
        <v>11</v>
      </c>
      <c r="C409" s="84">
        <v>1603.4063723300001</v>
      </c>
      <c r="D409" s="84">
        <v>1583.9376534</v>
      </c>
      <c r="E409" s="84">
        <v>231.38358613</v>
      </c>
      <c r="F409" s="84">
        <v>231.38358613</v>
      </c>
    </row>
    <row r="410" spans="1:6" ht="12.75" customHeight="1" x14ac:dyDescent="0.2">
      <c r="A410" s="83" t="s">
        <v>164</v>
      </c>
      <c r="B410" s="83">
        <v>12</v>
      </c>
      <c r="C410" s="84">
        <v>1620.1677057700001</v>
      </c>
      <c r="D410" s="84">
        <v>1601.19403569</v>
      </c>
      <c r="E410" s="84">
        <v>233.90441996000001</v>
      </c>
      <c r="F410" s="84">
        <v>233.90441996000001</v>
      </c>
    </row>
    <row r="411" spans="1:6" ht="12.75" customHeight="1" x14ac:dyDescent="0.2">
      <c r="A411" s="83" t="s">
        <v>164</v>
      </c>
      <c r="B411" s="83">
        <v>13</v>
      </c>
      <c r="C411" s="84">
        <v>1642.9535356199999</v>
      </c>
      <c r="D411" s="84">
        <v>1624.6914453700001</v>
      </c>
      <c r="E411" s="84">
        <v>237.33695084999999</v>
      </c>
      <c r="F411" s="84">
        <v>237.33695084999999</v>
      </c>
    </row>
    <row r="412" spans="1:6" ht="12.75" customHeight="1" x14ac:dyDescent="0.2">
      <c r="A412" s="83" t="s">
        <v>164</v>
      </c>
      <c r="B412" s="83">
        <v>14</v>
      </c>
      <c r="C412" s="84">
        <v>1644.9310908299999</v>
      </c>
      <c r="D412" s="84">
        <v>1629.4471626500001</v>
      </c>
      <c r="E412" s="84">
        <v>238.03167195</v>
      </c>
      <c r="F412" s="84">
        <v>238.03167195</v>
      </c>
    </row>
    <row r="413" spans="1:6" ht="12.75" customHeight="1" x14ac:dyDescent="0.2">
      <c r="A413" s="83" t="s">
        <v>164</v>
      </c>
      <c r="B413" s="83">
        <v>15</v>
      </c>
      <c r="C413" s="84">
        <v>1659.7861107399999</v>
      </c>
      <c r="D413" s="84">
        <v>1640.7575557600001</v>
      </c>
      <c r="E413" s="84">
        <v>239.68390826999999</v>
      </c>
      <c r="F413" s="84">
        <v>239.68390826999999</v>
      </c>
    </row>
    <row r="414" spans="1:6" ht="12.75" customHeight="1" x14ac:dyDescent="0.2">
      <c r="A414" s="83" t="s">
        <v>164</v>
      </c>
      <c r="B414" s="83">
        <v>16</v>
      </c>
      <c r="C414" s="84">
        <v>1681.6258045699999</v>
      </c>
      <c r="D414" s="84">
        <v>1662.4832418399999</v>
      </c>
      <c r="E414" s="84">
        <v>242.85762356999999</v>
      </c>
      <c r="F414" s="84">
        <v>242.85762356999999</v>
      </c>
    </row>
    <row r="415" spans="1:6" ht="12.75" customHeight="1" x14ac:dyDescent="0.2">
      <c r="A415" s="83" t="s">
        <v>164</v>
      </c>
      <c r="B415" s="83">
        <v>17</v>
      </c>
      <c r="C415" s="84">
        <v>1677.03511673</v>
      </c>
      <c r="D415" s="84">
        <v>1658.69856013</v>
      </c>
      <c r="E415" s="84">
        <v>242.30475254999999</v>
      </c>
      <c r="F415" s="84">
        <v>242.30475254999999</v>
      </c>
    </row>
    <row r="416" spans="1:6" ht="12.75" customHeight="1" x14ac:dyDescent="0.2">
      <c r="A416" s="83" t="s">
        <v>164</v>
      </c>
      <c r="B416" s="83">
        <v>18</v>
      </c>
      <c r="C416" s="84">
        <v>1668.7875384700001</v>
      </c>
      <c r="D416" s="84">
        <v>1650.7740460699999</v>
      </c>
      <c r="E416" s="84">
        <v>241.14712965999999</v>
      </c>
      <c r="F416" s="84">
        <v>241.14712965999999</v>
      </c>
    </row>
    <row r="417" spans="1:6" ht="12.75" customHeight="1" x14ac:dyDescent="0.2">
      <c r="A417" s="83" t="s">
        <v>164</v>
      </c>
      <c r="B417" s="83">
        <v>19</v>
      </c>
      <c r="C417" s="84">
        <v>1655.18089837</v>
      </c>
      <c r="D417" s="84">
        <v>1636.8932436499999</v>
      </c>
      <c r="E417" s="84">
        <v>239.11940473999999</v>
      </c>
      <c r="F417" s="84">
        <v>239.11940473999999</v>
      </c>
    </row>
    <row r="418" spans="1:6" ht="12.75" customHeight="1" x14ac:dyDescent="0.2">
      <c r="A418" s="83" t="s">
        <v>164</v>
      </c>
      <c r="B418" s="83">
        <v>20</v>
      </c>
      <c r="C418" s="84">
        <v>1640.7993881299999</v>
      </c>
      <c r="D418" s="84">
        <v>1622.5292187699999</v>
      </c>
      <c r="E418" s="84">
        <v>237.02109009</v>
      </c>
      <c r="F418" s="84">
        <v>237.02109009</v>
      </c>
    </row>
    <row r="419" spans="1:6" ht="12.75" customHeight="1" x14ac:dyDescent="0.2">
      <c r="A419" s="83" t="s">
        <v>164</v>
      </c>
      <c r="B419" s="83">
        <v>21</v>
      </c>
      <c r="C419" s="84">
        <v>1623.09414735</v>
      </c>
      <c r="D419" s="84">
        <v>1604.9828808300001</v>
      </c>
      <c r="E419" s="84">
        <v>234.45789918</v>
      </c>
      <c r="F419" s="84">
        <v>234.45789918</v>
      </c>
    </row>
    <row r="420" spans="1:6" ht="12.75" customHeight="1" x14ac:dyDescent="0.2">
      <c r="A420" s="83" t="s">
        <v>164</v>
      </c>
      <c r="B420" s="83">
        <v>22</v>
      </c>
      <c r="C420" s="84">
        <v>1593.86115062</v>
      </c>
      <c r="D420" s="84">
        <v>1574.8210518200001</v>
      </c>
      <c r="E420" s="84">
        <v>230.05182160999999</v>
      </c>
      <c r="F420" s="84">
        <v>230.05182160999999</v>
      </c>
    </row>
    <row r="421" spans="1:6" ht="12.75" customHeight="1" x14ac:dyDescent="0.2">
      <c r="A421" s="83" t="s">
        <v>164</v>
      </c>
      <c r="B421" s="83">
        <v>23</v>
      </c>
      <c r="C421" s="84">
        <v>1624.1549775799999</v>
      </c>
      <c r="D421" s="84">
        <v>1612.7878232400001</v>
      </c>
      <c r="E421" s="84">
        <v>235.59805488999999</v>
      </c>
      <c r="F421" s="84">
        <v>235.59805488999999</v>
      </c>
    </row>
    <row r="422" spans="1:6" ht="12.75" customHeight="1" x14ac:dyDescent="0.2">
      <c r="A422" s="83" t="s">
        <v>164</v>
      </c>
      <c r="B422" s="83">
        <v>24</v>
      </c>
      <c r="C422" s="84">
        <v>1690.91491853</v>
      </c>
      <c r="D422" s="84">
        <v>1671.80623229</v>
      </c>
      <c r="E422" s="84">
        <v>244.21953762999999</v>
      </c>
      <c r="F422" s="84">
        <v>244.21953762999999</v>
      </c>
    </row>
    <row r="423" spans="1:6" ht="12.75" customHeight="1" x14ac:dyDescent="0.2">
      <c r="A423" s="83" t="s">
        <v>165</v>
      </c>
      <c r="B423" s="83">
        <v>1</v>
      </c>
      <c r="C423" s="84">
        <v>1674.75646149</v>
      </c>
      <c r="D423" s="84">
        <v>1656.0265581799999</v>
      </c>
      <c r="E423" s="84">
        <v>241.91442316999999</v>
      </c>
      <c r="F423" s="84">
        <v>241.91442316999999</v>
      </c>
    </row>
    <row r="424" spans="1:6" ht="12.75" customHeight="1" x14ac:dyDescent="0.2">
      <c r="A424" s="83" t="s">
        <v>165</v>
      </c>
      <c r="B424" s="83">
        <v>2</v>
      </c>
      <c r="C424" s="84">
        <v>1702.1358049299999</v>
      </c>
      <c r="D424" s="84">
        <v>1683.1586307099999</v>
      </c>
      <c r="E424" s="84">
        <v>245.87791014000001</v>
      </c>
      <c r="F424" s="84">
        <v>245.87791014000001</v>
      </c>
    </row>
    <row r="425" spans="1:6" ht="12.75" customHeight="1" x14ac:dyDescent="0.2">
      <c r="A425" s="83" t="s">
        <v>165</v>
      </c>
      <c r="B425" s="83">
        <v>3</v>
      </c>
      <c r="C425" s="84">
        <v>1709.5290650300001</v>
      </c>
      <c r="D425" s="84">
        <v>1689.4111955799999</v>
      </c>
      <c r="E425" s="84">
        <v>246.79129259999999</v>
      </c>
      <c r="F425" s="84">
        <v>246.79129259999999</v>
      </c>
    </row>
    <row r="426" spans="1:6" ht="12.75" customHeight="1" x14ac:dyDescent="0.2">
      <c r="A426" s="83" t="s">
        <v>165</v>
      </c>
      <c r="B426" s="83">
        <v>4</v>
      </c>
      <c r="C426" s="84">
        <v>1791.7606643900001</v>
      </c>
      <c r="D426" s="84">
        <v>1771.1998446699999</v>
      </c>
      <c r="E426" s="84">
        <v>258.73908038000002</v>
      </c>
      <c r="F426" s="84">
        <v>258.73908038000002</v>
      </c>
    </row>
    <row r="427" spans="1:6" ht="12.75" customHeight="1" x14ac:dyDescent="0.2">
      <c r="A427" s="83" t="s">
        <v>165</v>
      </c>
      <c r="B427" s="83">
        <v>5</v>
      </c>
      <c r="C427" s="84">
        <v>1811.8932932</v>
      </c>
      <c r="D427" s="84">
        <v>1791.5513246</v>
      </c>
      <c r="E427" s="84">
        <v>261.71204992999998</v>
      </c>
      <c r="F427" s="84">
        <v>261.71204992999998</v>
      </c>
    </row>
    <row r="428" spans="1:6" ht="12.75" customHeight="1" x14ac:dyDescent="0.2">
      <c r="A428" s="83" t="s">
        <v>165</v>
      </c>
      <c r="B428" s="83">
        <v>6</v>
      </c>
      <c r="C428" s="84">
        <v>1778.7719742199999</v>
      </c>
      <c r="D428" s="84">
        <v>1759.0906149299999</v>
      </c>
      <c r="E428" s="84">
        <v>256.97014901</v>
      </c>
      <c r="F428" s="84">
        <v>256.97014901</v>
      </c>
    </row>
    <row r="429" spans="1:6" ht="12.75" customHeight="1" x14ac:dyDescent="0.2">
      <c r="A429" s="83" t="s">
        <v>165</v>
      </c>
      <c r="B429" s="83">
        <v>7</v>
      </c>
      <c r="C429" s="84">
        <v>1756.5621983399999</v>
      </c>
      <c r="D429" s="84">
        <v>1738.8950844799999</v>
      </c>
      <c r="E429" s="84">
        <v>254.01996076</v>
      </c>
      <c r="F429" s="84">
        <v>254.01996076</v>
      </c>
    </row>
    <row r="430" spans="1:6" ht="12.75" customHeight="1" x14ac:dyDescent="0.2">
      <c r="A430" s="83" t="s">
        <v>165</v>
      </c>
      <c r="B430" s="83">
        <v>8</v>
      </c>
      <c r="C430" s="84">
        <v>1770.69592769</v>
      </c>
      <c r="D430" s="84">
        <v>1751.2461183800001</v>
      </c>
      <c r="E430" s="84">
        <v>255.82421518000001</v>
      </c>
      <c r="F430" s="84">
        <v>255.82421518000001</v>
      </c>
    </row>
    <row r="431" spans="1:6" ht="12.75" customHeight="1" x14ac:dyDescent="0.2">
      <c r="A431" s="83" t="s">
        <v>165</v>
      </c>
      <c r="B431" s="83">
        <v>9</v>
      </c>
      <c r="C431" s="84">
        <v>1710.6719598</v>
      </c>
      <c r="D431" s="84">
        <v>1691.7257761999999</v>
      </c>
      <c r="E431" s="84">
        <v>247.12940943000001</v>
      </c>
      <c r="F431" s="84">
        <v>247.12940943000001</v>
      </c>
    </row>
    <row r="432" spans="1:6" ht="12.75" customHeight="1" x14ac:dyDescent="0.2">
      <c r="A432" s="83" t="s">
        <v>165</v>
      </c>
      <c r="B432" s="83">
        <v>10</v>
      </c>
      <c r="C432" s="84">
        <v>1700.6919781900001</v>
      </c>
      <c r="D432" s="84">
        <v>1679.0660862499999</v>
      </c>
      <c r="E432" s="84">
        <v>245.28006614</v>
      </c>
      <c r="F432" s="84">
        <v>245.28006614</v>
      </c>
    </row>
    <row r="433" spans="1:6" ht="12.75" customHeight="1" x14ac:dyDescent="0.2">
      <c r="A433" s="83" t="s">
        <v>165</v>
      </c>
      <c r="B433" s="83">
        <v>11</v>
      </c>
      <c r="C433" s="84">
        <v>1686.9375617400001</v>
      </c>
      <c r="D433" s="84">
        <v>1663.02120386</v>
      </c>
      <c r="E433" s="84">
        <v>242.93620973</v>
      </c>
      <c r="F433" s="84">
        <v>242.93620973</v>
      </c>
    </row>
    <row r="434" spans="1:6" ht="12.75" customHeight="1" x14ac:dyDescent="0.2">
      <c r="A434" s="83" t="s">
        <v>165</v>
      </c>
      <c r="B434" s="83">
        <v>12</v>
      </c>
      <c r="C434" s="84">
        <v>1722.3902173900001</v>
      </c>
      <c r="D434" s="84">
        <v>1697.5553993599999</v>
      </c>
      <c r="E434" s="84">
        <v>247.98100804000001</v>
      </c>
      <c r="F434" s="84">
        <v>247.98100804000001</v>
      </c>
    </row>
    <row r="435" spans="1:6" ht="12.75" customHeight="1" x14ac:dyDescent="0.2">
      <c r="A435" s="83" t="s">
        <v>165</v>
      </c>
      <c r="B435" s="83">
        <v>13</v>
      </c>
      <c r="C435" s="84">
        <v>1728.2575178699999</v>
      </c>
      <c r="D435" s="84">
        <v>1702.2966564599999</v>
      </c>
      <c r="E435" s="84">
        <v>248.67361679000001</v>
      </c>
      <c r="F435" s="84">
        <v>248.67361679000001</v>
      </c>
    </row>
    <row r="436" spans="1:6" ht="12.75" customHeight="1" x14ac:dyDescent="0.2">
      <c r="A436" s="83" t="s">
        <v>165</v>
      </c>
      <c r="B436" s="83">
        <v>14</v>
      </c>
      <c r="C436" s="84">
        <v>1743.4498862999999</v>
      </c>
      <c r="D436" s="84">
        <v>1717.77420497</v>
      </c>
      <c r="E436" s="84">
        <v>250.93459636</v>
      </c>
      <c r="F436" s="84">
        <v>250.93459636</v>
      </c>
    </row>
    <row r="437" spans="1:6" ht="12.75" customHeight="1" x14ac:dyDescent="0.2">
      <c r="A437" s="83" t="s">
        <v>165</v>
      </c>
      <c r="B437" s="83">
        <v>15</v>
      </c>
      <c r="C437" s="84">
        <v>1750.5013196</v>
      </c>
      <c r="D437" s="84">
        <v>1723.68421519</v>
      </c>
      <c r="E437" s="84">
        <v>251.79793802</v>
      </c>
      <c r="F437" s="84">
        <v>251.79793802</v>
      </c>
    </row>
    <row r="438" spans="1:6" ht="12.75" customHeight="1" x14ac:dyDescent="0.2">
      <c r="A438" s="83" t="s">
        <v>165</v>
      </c>
      <c r="B438" s="83">
        <v>16</v>
      </c>
      <c r="C438" s="84">
        <v>1786.9742547799999</v>
      </c>
      <c r="D438" s="84">
        <v>1759.6670048000001</v>
      </c>
      <c r="E438" s="84">
        <v>257.05434875999998</v>
      </c>
      <c r="F438" s="84">
        <v>257.05434875999998</v>
      </c>
    </row>
    <row r="439" spans="1:6" ht="12.75" customHeight="1" x14ac:dyDescent="0.2">
      <c r="A439" s="83" t="s">
        <v>165</v>
      </c>
      <c r="B439" s="83">
        <v>17</v>
      </c>
      <c r="C439" s="84">
        <v>1795.7273440900001</v>
      </c>
      <c r="D439" s="84">
        <v>1769.1211956699999</v>
      </c>
      <c r="E439" s="84">
        <v>258.43542874000002</v>
      </c>
      <c r="F439" s="84">
        <v>258.43542874000002</v>
      </c>
    </row>
    <row r="440" spans="1:6" ht="12.75" customHeight="1" x14ac:dyDescent="0.2">
      <c r="A440" s="83" t="s">
        <v>165</v>
      </c>
      <c r="B440" s="83">
        <v>18</v>
      </c>
      <c r="C440" s="84">
        <v>1776.65401877</v>
      </c>
      <c r="D440" s="84">
        <v>1751.46980265</v>
      </c>
      <c r="E440" s="84">
        <v>255.85689126</v>
      </c>
      <c r="F440" s="84">
        <v>255.85689126</v>
      </c>
    </row>
    <row r="441" spans="1:6" ht="12.75" customHeight="1" x14ac:dyDescent="0.2">
      <c r="A441" s="83" t="s">
        <v>165</v>
      </c>
      <c r="B441" s="83">
        <v>19</v>
      </c>
      <c r="C441" s="84">
        <v>1731.59469874</v>
      </c>
      <c r="D441" s="84">
        <v>1705.0296843399999</v>
      </c>
      <c r="E441" s="84">
        <v>249.07286089999999</v>
      </c>
      <c r="F441" s="84">
        <v>249.07286089999999</v>
      </c>
    </row>
    <row r="442" spans="1:6" ht="12.75" customHeight="1" x14ac:dyDescent="0.2">
      <c r="A442" s="83" t="s">
        <v>165</v>
      </c>
      <c r="B442" s="83">
        <v>20</v>
      </c>
      <c r="C442" s="84">
        <v>1723.9282423499999</v>
      </c>
      <c r="D442" s="84">
        <v>1697.64509746</v>
      </c>
      <c r="E442" s="84">
        <v>247.99411125</v>
      </c>
      <c r="F442" s="84">
        <v>247.99411125</v>
      </c>
    </row>
    <row r="443" spans="1:6" ht="12.75" customHeight="1" x14ac:dyDescent="0.2">
      <c r="A443" s="83" t="s">
        <v>165</v>
      </c>
      <c r="B443" s="83">
        <v>21</v>
      </c>
      <c r="C443" s="84">
        <v>1705.99339912</v>
      </c>
      <c r="D443" s="84">
        <v>1681.11227401</v>
      </c>
      <c r="E443" s="84">
        <v>245.57897579999999</v>
      </c>
      <c r="F443" s="84">
        <v>245.57897579999999</v>
      </c>
    </row>
    <row r="444" spans="1:6" ht="12.75" customHeight="1" x14ac:dyDescent="0.2">
      <c r="A444" s="83" t="s">
        <v>165</v>
      </c>
      <c r="B444" s="83">
        <v>22</v>
      </c>
      <c r="C444" s="84">
        <v>1668.8734590500001</v>
      </c>
      <c r="D444" s="84">
        <v>1646.70039316</v>
      </c>
      <c r="E444" s="84">
        <v>240.55204537</v>
      </c>
      <c r="F444" s="84">
        <v>240.55204537</v>
      </c>
    </row>
    <row r="445" spans="1:6" ht="12.75" customHeight="1" x14ac:dyDescent="0.2">
      <c r="A445" s="83" t="s">
        <v>165</v>
      </c>
      <c r="B445" s="83">
        <v>23</v>
      </c>
      <c r="C445" s="84">
        <v>1707.4156088</v>
      </c>
      <c r="D445" s="84">
        <v>1685.3264127499999</v>
      </c>
      <c r="E445" s="84">
        <v>246.19458244</v>
      </c>
      <c r="F445" s="84">
        <v>246.19458244</v>
      </c>
    </row>
    <row r="446" spans="1:6" ht="12.75" customHeight="1" x14ac:dyDescent="0.2">
      <c r="A446" s="83" t="s">
        <v>165</v>
      </c>
      <c r="B446" s="83">
        <v>24</v>
      </c>
      <c r="C446" s="84">
        <v>1773.2012013399999</v>
      </c>
      <c r="D446" s="84">
        <v>1750.6686297700001</v>
      </c>
      <c r="E446" s="84">
        <v>255.73985492</v>
      </c>
      <c r="F446" s="84">
        <v>255.73985492</v>
      </c>
    </row>
    <row r="447" spans="1:6" ht="12.75" customHeight="1" x14ac:dyDescent="0.2">
      <c r="A447" s="83" t="s">
        <v>166</v>
      </c>
      <c r="B447" s="83">
        <v>1</v>
      </c>
      <c r="C447" s="84">
        <v>1713.56179683</v>
      </c>
      <c r="D447" s="84">
        <v>1701.4545590099999</v>
      </c>
      <c r="E447" s="84">
        <v>248.55060214</v>
      </c>
      <c r="F447" s="84">
        <v>248.55060214</v>
      </c>
    </row>
    <row r="448" spans="1:6" ht="12.75" customHeight="1" x14ac:dyDescent="0.2">
      <c r="A448" s="83" t="s">
        <v>166</v>
      </c>
      <c r="B448" s="83">
        <v>2</v>
      </c>
      <c r="C448" s="84">
        <v>1796.26716848</v>
      </c>
      <c r="D448" s="84">
        <v>1781.27263769</v>
      </c>
      <c r="E448" s="84">
        <v>260.21052652999998</v>
      </c>
      <c r="F448" s="84">
        <v>260.21052652999998</v>
      </c>
    </row>
    <row r="449" spans="1:6" ht="12.75" customHeight="1" x14ac:dyDescent="0.2">
      <c r="A449" s="83" t="s">
        <v>166</v>
      </c>
      <c r="B449" s="83">
        <v>3</v>
      </c>
      <c r="C449" s="84">
        <v>1791.6733591100001</v>
      </c>
      <c r="D449" s="84">
        <v>1775.92022643</v>
      </c>
      <c r="E449" s="84">
        <v>259.42863963000002</v>
      </c>
      <c r="F449" s="84">
        <v>259.42863963000002</v>
      </c>
    </row>
    <row r="450" spans="1:6" ht="12.75" customHeight="1" x14ac:dyDescent="0.2">
      <c r="A450" s="83" t="s">
        <v>166</v>
      </c>
      <c r="B450" s="83">
        <v>4</v>
      </c>
      <c r="C450" s="84">
        <v>1817.0889558900001</v>
      </c>
      <c r="D450" s="84">
        <v>1796.2627252899999</v>
      </c>
      <c r="E450" s="84">
        <v>262.40029721000002</v>
      </c>
      <c r="F450" s="84">
        <v>262.40029721000002</v>
      </c>
    </row>
    <row r="451" spans="1:6" ht="12.75" customHeight="1" x14ac:dyDescent="0.2">
      <c r="A451" s="83" t="s">
        <v>166</v>
      </c>
      <c r="B451" s="83">
        <v>5</v>
      </c>
      <c r="C451" s="84">
        <v>1820.7837074700001</v>
      </c>
      <c r="D451" s="84">
        <v>1800.51293919</v>
      </c>
      <c r="E451" s="84">
        <v>263.02117375</v>
      </c>
      <c r="F451" s="84">
        <v>263.02117375</v>
      </c>
    </row>
    <row r="452" spans="1:6" ht="12.75" customHeight="1" x14ac:dyDescent="0.2">
      <c r="A452" s="83" t="s">
        <v>166</v>
      </c>
      <c r="B452" s="83">
        <v>6</v>
      </c>
      <c r="C452" s="84">
        <v>1826.11290405</v>
      </c>
      <c r="D452" s="84">
        <v>1805.2808831699999</v>
      </c>
      <c r="E452" s="84">
        <v>263.71768094999999</v>
      </c>
      <c r="F452" s="84">
        <v>263.71768094999999</v>
      </c>
    </row>
    <row r="453" spans="1:6" ht="12.75" customHeight="1" x14ac:dyDescent="0.2">
      <c r="A453" s="83" t="s">
        <v>166</v>
      </c>
      <c r="B453" s="83">
        <v>7</v>
      </c>
      <c r="C453" s="84">
        <v>1802.4491126400001</v>
      </c>
      <c r="D453" s="84">
        <v>1781.7273838599999</v>
      </c>
      <c r="E453" s="84">
        <v>260.27695641999998</v>
      </c>
      <c r="F453" s="84">
        <v>260.27695641999998</v>
      </c>
    </row>
    <row r="454" spans="1:6" ht="12.75" customHeight="1" x14ac:dyDescent="0.2">
      <c r="A454" s="83" t="s">
        <v>166</v>
      </c>
      <c r="B454" s="83">
        <v>8</v>
      </c>
      <c r="C454" s="84">
        <v>1770.7405841699999</v>
      </c>
      <c r="D454" s="84">
        <v>1750.42289054</v>
      </c>
      <c r="E454" s="84">
        <v>255.70395703</v>
      </c>
      <c r="F454" s="84">
        <v>255.70395703</v>
      </c>
    </row>
    <row r="455" spans="1:6" ht="12.75" customHeight="1" x14ac:dyDescent="0.2">
      <c r="A455" s="83" t="s">
        <v>166</v>
      </c>
      <c r="B455" s="83">
        <v>9</v>
      </c>
      <c r="C455" s="84">
        <v>1721.0113119299999</v>
      </c>
      <c r="D455" s="84">
        <v>1701.43651015</v>
      </c>
      <c r="E455" s="84">
        <v>248.54796554000001</v>
      </c>
      <c r="F455" s="84">
        <v>248.54796554000001</v>
      </c>
    </row>
    <row r="456" spans="1:6" ht="12.75" customHeight="1" x14ac:dyDescent="0.2">
      <c r="A456" s="83" t="s">
        <v>166</v>
      </c>
      <c r="B456" s="83">
        <v>10</v>
      </c>
      <c r="C456" s="84">
        <v>1694.90950965</v>
      </c>
      <c r="D456" s="84">
        <v>1677.44082211</v>
      </c>
      <c r="E456" s="84">
        <v>245.04264552999999</v>
      </c>
      <c r="F456" s="84">
        <v>245.04264552999999</v>
      </c>
    </row>
    <row r="457" spans="1:6" ht="12.75" customHeight="1" x14ac:dyDescent="0.2">
      <c r="A457" s="83" t="s">
        <v>166</v>
      </c>
      <c r="B457" s="83">
        <v>11</v>
      </c>
      <c r="C457" s="84">
        <v>1692.5893185899999</v>
      </c>
      <c r="D457" s="84">
        <v>1675.1092381799999</v>
      </c>
      <c r="E457" s="84">
        <v>244.70204484999999</v>
      </c>
      <c r="F457" s="84">
        <v>244.70204484999999</v>
      </c>
    </row>
    <row r="458" spans="1:6" ht="12.75" customHeight="1" x14ac:dyDescent="0.2">
      <c r="A458" s="83" t="s">
        <v>166</v>
      </c>
      <c r="B458" s="83">
        <v>12</v>
      </c>
      <c r="C458" s="84">
        <v>1720.4970128800001</v>
      </c>
      <c r="D458" s="84">
        <v>1702.65434777</v>
      </c>
      <c r="E458" s="84">
        <v>248.72586878000001</v>
      </c>
      <c r="F458" s="84">
        <v>248.72586878000001</v>
      </c>
    </row>
    <row r="459" spans="1:6" ht="12.75" customHeight="1" x14ac:dyDescent="0.2">
      <c r="A459" s="83" t="s">
        <v>166</v>
      </c>
      <c r="B459" s="83">
        <v>13</v>
      </c>
      <c r="C459" s="84">
        <v>1725.83771639</v>
      </c>
      <c r="D459" s="84">
        <v>1707.44898081</v>
      </c>
      <c r="E459" s="84">
        <v>249.42627475</v>
      </c>
      <c r="F459" s="84">
        <v>249.42627475</v>
      </c>
    </row>
    <row r="460" spans="1:6" ht="12.75" customHeight="1" x14ac:dyDescent="0.2">
      <c r="A460" s="83" t="s">
        <v>166</v>
      </c>
      <c r="B460" s="83">
        <v>14</v>
      </c>
      <c r="C460" s="84">
        <v>1733.3982438400001</v>
      </c>
      <c r="D460" s="84">
        <v>1714.7738245200001</v>
      </c>
      <c r="E460" s="84">
        <v>250.49629704</v>
      </c>
      <c r="F460" s="84">
        <v>250.49629704</v>
      </c>
    </row>
    <row r="461" spans="1:6" ht="12.75" customHeight="1" x14ac:dyDescent="0.2">
      <c r="A461" s="83" t="s">
        <v>166</v>
      </c>
      <c r="B461" s="83">
        <v>15</v>
      </c>
      <c r="C461" s="84">
        <v>1755.9157052099999</v>
      </c>
      <c r="D461" s="84">
        <v>1736.9632214400001</v>
      </c>
      <c r="E461" s="84">
        <v>253.73775180000001</v>
      </c>
      <c r="F461" s="84">
        <v>253.73775180000001</v>
      </c>
    </row>
    <row r="462" spans="1:6" ht="12.75" customHeight="1" x14ac:dyDescent="0.2">
      <c r="A462" s="83" t="s">
        <v>166</v>
      </c>
      <c r="B462" s="83">
        <v>16</v>
      </c>
      <c r="C462" s="84">
        <v>1774.8950503999999</v>
      </c>
      <c r="D462" s="84">
        <v>1755.7437818400001</v>
      </c>
      <c r="E462" s="84">
        <v>256.48123945999998</v>
      </c>
      <c r="F462" s="84">
        <v>256.48123945999998</v>
      </c>
    </row>
    <row r="463" spans="1:6" ht="12.75" customHeight="1" x14ac:dyDescent="0.2">
      <c r="A463" s="83" t="s">
        <v>166</v>
      </c>
      <c r="B463" s="83">
        <v>17</v>
      </c>
      <c r="C463" s="84">
        <v>1791.1718849900001</v>
      </c>
      <c r="D463" s="84">
        <v>1771.3384845400001</v>
      </c>
      <c r="E463" s="84">
        <v>258.75933306000002</v>
      </c>
      <c r="F463" s="84">
        <v>258.75933306000002</v>
      </c>
    </row>
    <row r="464" spans="1:6" ht="12.75" customHeight="1" x14ac:dyDescent="0.2">
      <c r="A464" s="83" t="s">
        <v>166</v>
      </c>
      <c r="B464" s="83">
        <v>18</v>
      </c>
      <c r="C464" s="84">
        <v>1785.1616092700001</v>
      </c>
      <c r="D464" s="84">
        <v>1765.6153696700001</v>
      </c>
      <c r="E464" s="84">
        <v>257.92329331000002</v>
      </c>
      <c r="F464" s="84">
        <v>257.92329331000002</v>
      </c>
    </row>
    <row r="465" spans="1:6" ht="12.75" customHeight="1" x14ac:dyDescent="0.2">
      <c r="A465" s="83" t="s">
        <v>166</v>
      </c>
      <c r="B465" s="83">
        <v>19</v>
      </c>
      <c r="C465" s="84">
        <v>1760.0589045900001</v>
      </c>
      <c r="D465" s="84">
        <v>1739.5530851799999</v>
      </c>
      <c r="E465" s="84">
        <v>254.11608232</v>
      </c>
      <c r="F465" s="84">
        <v>254.11608232</v>
      </c>
    </row>
    <row r="466" spans="1:6" ht="12.75" customHeight="1" x14ac:dyDescent="0.2">
      <c r="A466" s="83" t="s">
        <v>166</v>
      </c>
      <c r="B466" s="83">
        <v>20</v>
      </c>
      <c r="C466" s="84">
        <v>1734.57870368</v>
      </c>
      <c r="D466" s="84">
        <v>1714.3817675800001</v>
      </c>
      <c r="E466" s="84">
        <v>250.43902488000001</v>
      </c>
      <c r="F466" s="84">
        <v>250.43902488000001</v>
      </c>
    </row>
    <row r="467" spans="1:6" ht="12.75" customHeight="1" x14ac:dyDescent="0.2">
      <c r="A467" s="83" t="s">
        <v>166</v>
      </c>
      <c r="B467" s="83">
        <v>21</v>
      </c>
      <c r="C467" s="84">
        <v>1683.27320936</v>
      </c>
      <c r="D467" s="84">
        <v>1663.4345898500001</v>
      </c>
      <c r="E467" s="84">
        <v>242.99659767</v>
      </c>
      <c r="F467" s="84">
        <v>242.99659767</v>
      </c>
    </row>
    <row r="468" spans="1:6" ht="12.75" customHeight="1" x14ac:dyDescent="0.2">
      <c r="A468" s="83" t="s">
        <v>166</v>
      </c>
      <c r="B468" s="83">
        <v>22</v>
      </c>
      <c r="C468" s="84">
        <v>1633.38001676</v>
      </c>
      <c r="D468" s="84">
        <v>1620.2870993900001</v>
      </c>
      <c r="E468" s="84">
        <v>236.69355849999999</v>
      </c>
      <c r="F468" s="84">
        <v>236.69355849999999</v>
      </c>
    </row>
    <row r="469" spans="1:6" ht="12.75" customHeight="1" x14ac:dyDescent="0.2">
      <c r="A469" s="83" t="s">
        <v>166</v>
      </c>
      <c r="B469" s="83">
        <v>23</v>
      </c>
      <c r="C469" s="84">
        <v>1666.3991739400001</v>
      </c>
      <c r="D469" s="84">
        <v>1656.55058194</v>
      </c>
      <c r="E469" s="84">
        <v>241.99097322</v>
      </c>
      <c r="F469" s="84">
        <v>241.99097322</v>
      </c>
    </row>
    <row r="470" spans="1:6" ht="12.75" customHeight="1" x14ac:dyDescent="0.2">
      <c r="A470" s="83" t="s">
        <v>166</v>
      </c>
      <c r="B470" s="83">
        <v>24</v>
      </c>
      <c r="C470" s="84">
        <v>1748.77877091</v>
      </c>
      <c r="D470" s="84">
        <v>1730.61315528</v>
      </c>
      <c r="E470" s="84">
        <v>252.81012622</v>
      </c>
      <c r="F470" s="84">
        <v>252.81012622</v>
      </c>
    </row>
    <row r="471" spans="1:6" ht="12.75" customHeight="1" x14ac:dyDescent="0.2">
      <c r="A471" s="83" t="s">
        <v>167</v>
      </c>
      <c r="B471" s="83">
        <v>1</v>
      </c>
      <c r="C471" s="84">
        <v>1795.29824214</v>
      </c>
      <c r="D471" s="84">
        <v>1774.9209612699999</v>
      </c>
      <c r="E471" s="84">
        <v>259.28266573000002</v>
      </c>
      <c r="F471" s="84">
        <v>259.28266573000002</v>
      </c>
    </row>
    <row r="472" spans="1:6" ht="12.75" customHeight="1" x14ac:dyDescent="0.2">
      <c r="A472" s="83" t="s">
        <v>167</v>
      </c>
      <c r="B472" s="83">
        <v>2</v>
      </c>
      <c r="C472" s="84">
        <v>1815.1873797200001</v>
      </c>
      <c r="D472" s="84">
        <v>1794.8810779800001</v>
      </c>
      <c r="E472" s="84">
        <v>262.19846445000002</v>
      </c>
      <c r="F472" s="84">
        <v>262.19846445000002</v>
      </c>
    </row>
    <row r="473" spans="1:6" ht="12.75" customHeight="1" x14ac:dyDescent="0.2">
      <c r="A473" s="83" t="s">
        <v>167</v>
      </c>
      <c r="B473" s="83">
        <v>3</v>
      </c>
      <c r="C473" s="84">
        <v>1839.7058574099999</v>
      </c>
      <c r="D473" s="84">
        <v>1824.6801024199999</v>
      </c>
      <c r="E473" s="84">
        <v>266.55154306999998</v>
      </c>
      <c r="F473" s="84">
        <v>266.55154306999998</v>
      </c>
    </row>
    <row r="474" spans="1:6" ht="12.75" customHeight="1" x14ac:dyDescent="0.2">
      <c r="A474" s="83" t="s">
        <v>167</v>
      </c>
      <c r="B474" s="83">
        <v>4</v>
      </c>
      <c r="C474" s="84">
        <v>1870.0191763800001</v>
      </c>
      <c r="D474" s="84">
        <v>1847.2624244199999</v>
      </c>
      <c r="E474" s="84">
        <v>269.85039681000001</v>
      </c>
      <c r="F474" s="84">
        <v>269.85039681000001</v>
      </c>
    </row>
    <row r="475" spans="1:6" ht="12.75" customHeight="1" x14ac:dyDescent="0.2">
      <c r="A475" s="83" t="s">
        <v>167</v>
      </c>
      <c r="B475" s="83">
        <v>5</v>
      </c>
      <c r="C475" s="84">
        <v>1869.2041013400001</v>
      </c>
      <c r="D475" s="84">
        <v>1848.4709295600001</v>
      </c>
      <c r="E475" s="84">
        <v>270.02693675</v>
      </c>
      <c r="F475" s="84">
        <v>270.02693675</v>
      </c>
    </row>
    <row r="476" spans="1:6" ht="12.75" customHeight="1" x14ac:dyDescent="0.2">
      <c r="A476" s="83" t="s">
        <v>167</v>
      </c>
      <c r="B476" s="83">
        <v>6</v>
      </c>
      <c r="C476" s="84">
        <v>1851.3454826899999</v>
      </c>
      <c r="D476" s="84">
        <v>1830.96757867</v>
      </c>
      <c r="E476" s="84">
        <v>267.47002543999997</v>
      </c>
      <c r="F476" s="84">
        <v>267.47002543999997</v>
      </c>
    </row>
    <row r="477" spans="1:6" ht="12.75" customHeight="1" x14ac:dyDescent="0.2">
      <c r="A477" s="83" t="s">
        <v>167</v>
      </c>
      <c r="B477" s="83">
        <v>7</v>
      </c>
      <c r="C477" s="84">
        <v>1866.5136897499999</v>
      </c>
      <c r="D477" s="84">
        <v>1846.6189248400001</v>
      </c>
      <c r="E477" s="84">
        <v>269.75639359000002</v>
      </c>
      <c r="F477" s="84">
        <v>269.75639359000002</v>
      </c>
    </row>
    <row r="478" spans="1:6" ht="12.75" customHeight="1" x14ac:dyDescent="0.2">
      <c r="A478" s="83" t="s">
        <v>167</v>
      </c>
      <c r="B478" s="83">
        <v>8</v>
      </c>
      <c r="C478" s="84">
        <v>1830.8325121400001</v>
      </c>
      <c r="D478" s="84">
        <v>1812.81010588</v>
      </c>
      <c r="E478" s="84">
        <v>264.81755919</v>
      </c>
      <c r="F478" s="84">
        <v>264.81755919</v>
      </c>
    </row>
    <row r="479" spans="1:6" ht="12.75" customHeight="1" x14ac:dyDescent="0.2">
      <c r="A479" s="83" t="s">
        <v>167</v>
      </c>
      <c r="B479" s="83">
        <v>9</v>
      </c>
      <c r="C479" s="84">
        <v>1739.70161218</v>
      </c>
      <c r="D479" s="84">
        <v>1715.09288545</v>
      </c>
      <c r="E479" s="84">
        <v>250.54290585999999</v>
      </c>
      <c r="F479" s="84">
        <v>250.54290585999999</v>
      </c>
    </row>
    <row r="480" spans="1:6" ht="12.75" customHeight="1" x14ac:dyDescent="0.2">
      <c r="A480" s="83" t="s">
        <v>167</v>
      </c>
      <c r="B480" s="83">
        <v>10</v>
      </c>
      <c r="C480" s="84">
        <v>1681.0122547999999</v>
      </c>
      <c r="D480" s="84">
        <v>1657.6612269300001</v>
      </c>
      <c r="E480" s="84">
        <v>242.15321761999999</v>
      </c>
      <c r="F480" s="84">
        <v>242.15321761999999</v>
      </c>
    </row>
    <row r="481" spans="1:6" ht="12.75" customHeight="1" x14ac:dyDescent="0.2">
      <c r="A481" s="83" t="s">
        <v>167</v>
      </c>
      <c r="B481" s="83">
        <v>11</v>
      </c>
      <c r="C481" s="84">
        <v>1667.2679243699999</v>
      </c>
      <c r="D481" s="84">
        <v>1644.0244493499999</v>
      </c>
      <c r="E481" s="84">
        <v>240.16114016</v>
      </c>
      <c r="F481" s="84">
        <v>240.16114016</v>
      </c>
    </row>
    <row r="482" spans="1:6" ht="12.75" customHeight="1" x14ac:dyDescent="0.2">
      <c r="A482" s="83" t="s">
        <v>167</v>
      </c>
      <c r="B482" s="83">
        <v>12</v>
      </c>
      <c r="C482" s="84">
        <v>1676.7731747299999</v>
      </c>
      <c r="D482" s="84">
        <v>1654.1343633700001</v>
      </c>
      <c r="E482" s="84">
        <v>241.63800900000001</v>
      </c>
      <c r="F482" s="84">
        <v>241.63800900000001</v>
      </c>
    </row>
    <row r="483" spans="1:6" ht="12.75" customHeight="1" x14ac:dyDescent="0.2">
      <c r="A483" s="83" t="s">
        <v>167</v>
      </c>
      <c r="B483" s="83">
        <v>13</v>
      </c>
      <c r="C483" s="84">
        <v>1674.54437444</v>
      </c>
      <c r="D483" s="84">
        <v>1650.53509945</v>
      </c>
      <c r="E483" s="84">
        <v>241.11222404</v>
      </c>
      <c r="F483" s="84">
        <v>241.11222404</v>
      </c>
    </row>
    <row r="484" spans="1:6" ht="12.75" customHeight="1" x14ac:dyDescent="0.2">
      <c r="A484" s="83" t="s">
        <v>167</v>
      </c>
      <c r="B484" s="83">
        <v>14</v>
      </c>
      <c r="C484" s="84">
        <v>1675.8371845700001</v>
      </c>
      <c r="D484" s="84">
        <v>1651.85101766</v>
      </c>
      <c r="E484" s="84">
        <v>241.30445501</v>
      </c>
      <c r="F484" s="84">
        <v>241.30445501</v>
      </c>
    </row>
    <row r="485" spans="1:6" ht="12.75" customHeight="1" x14ac:dyDescent="0.2">
      <c r="A485" s="83" t="s">
        <v>167</v>
      </c>
      <c r="B485" s="83">
        <v>15</v>
      </c>
      <c r="C485" s="84">
        <v>1681.7796860799999</v>
      </c>
      <c r="D485" s="84">
        <v>1669.94355073</v>
      </c>
      <c r="E485" s="84">
        <v>243.94743478999999</v>
      </c>
      <c r="F485" s="84">
        <v>243.94743478999999</v>
      </c>
    </row>
    <row r="486" spans="1:6" ht="12.75" customHeight="1" x14ac:dyDescent="0.2">
      <c r="A486" s="83" t="s">
        <v>167</v>
      </c>
      <c r="B486" s="83">
        <v>16</v>
      </c>
      <c r="C486" s="84">
        <v>1712.2164891899999</v>
      </c>
      <c r="D486" s="84">
        <v>1692.3590785900001</v>
      </c>
      <c r="E486" s="84">
        <v>247.22192303</v>
      </c>
      <c r="F486" s="84">
        <v>247.22192303</v>
      </c>
    </row>
    <row r="487" spans="1:6" ht="12.75" customHeight="1" x14ac:dyDescent="0.2">
      <c r="A487" s="83" t="s">
        <v>167</v>
      </c>
      <c r="B487" s="83">
        <v>17</v>
      </c>
      <c r="C487" s="84">
        <v>1715.1703692599999</v>
      </c>
      <c r="D487" s="84">
        <v>1695.76450643</v>
      </c>
      <c r="E487" s="84">
        <v>247.71939216999999</v>
      </c>
      <c r="F487" s="84">
        <v>247.71939216999999</v>
      </c>
    </row>
    <row r="488" spans="1:6" ht="12.75" customHeight="1" x14ac:dyDescent="0.2">
      <c r="A488" s="83" t="s">
        <v>167</v>
      </c>
      <c r="B488" s="83">
        <v>18</v>
      </c>
      <c r="C488" s="84">
        <v>1701.58937332</v>
      </c>
      <c r="D488" s="84">
        <v>1682.3455161700001</v>
      </c>
      <c r="E488" s="84">
        <v>245.75912934999999</v>
      </c>
      <c r="F488" s="84">
        <v>245.75912934999999</v>
      </c>
    </row>
    <row r="489" spans="1:6" ht="12.75" customHeight="1" x14ac:dyDescent="0.2">
      <c r="A489" s="83" t="s">
        <v>167</v>
      </c>
      <c r="B489" s="83">
        <v>19</v>
      </c>
      <c r="C489" s="84">
        <v>1681.9254882</v>
      </c>
      <c r="D489" s="84">
        <v>1663.0284385499999</v>
      </c>
      <c r="E489" s="84">
        <v>242.93726658</v>
      </c>
      <c r="F489" s="84">
        <v>242.93726658</v>
      </c>
    </row>
    <row r="490" spans="1:6" ht="12.75" customHeight="1" x14ac:dyDescent="0.2">
      <c r="A490" s="83" t="s">
        <v>167</v>
      </c>
      <c r="B490" s="83">
        <v>20</v>
      </c>
      <c r="C490" s="84">
        <v>1679.5706997299999</v>
      </c>
      <c r="D490" s="84">
        <v>1660.65616206</v>
      </c>
      <c r="E490" s="84">
        <v>242.59072148000001</v>
      </c>
      <c r="F490" s="84">
        <v>242.59072148000001</v>
      </c>
    </row>
    <row r="491" spans="1:6" ht="12.75" customHeight="1" x14ac:dyDescent="0.2">
      <c r="A491" s="83" t="s">
        <v>167</v>
      </c>
      <c r="B491" s="83">
        <v>21</v>
      </c>
      <c r="C491" s="84">
        <v>1672.7134177800001</v>
      </c>
      <c r="D491" s="84">
        <v>1653.0041910699999</v>
      </c>
      <c r="E491" s="84">
        <v>241.47291202</v>
      </c>
      <c r="F491" s="84">
        <v>241.47291202</v>
      </c>
    </row>
    <row r="492" spans="1:6" ht="12.75" customHeight="1" x14ac:dyDescent="0.2">
      <c r="A492" s="83" t="s">
        <v>167</v>
      </c>
      <c r="B492" s="83">
        <v>22</v>
      </c>
      <c r="C492" s="84">
        <v>1634.5946220599999</v>
      </c>
      <c r="D492" s="84">
        <v>1615.4935333999999</v>
      </c>
      <c r="E492" s="84">
        <v>235.99330839999999</v>
      </c>
      <c r="F492" s="84">
        <v>235.99330839999999</v>
      </c>
    </row>
    <row r="493" spans="1:6" ht="12.75" customHeight="1" x14ac:dyDescent="0.2">
      <c r="A493" s="83" t="s">
        <v>167</v>
      </c>
      <c r="B493" s="83">
        <v>23</v>
      </c>
      <c r="C493" s="84">
        <v>1674.0588267600001</v>
      </c>
      <c r="D493" s="84">
        <v>1654.95428113</v>
      </c>
      <c r="E493" s="84">
        <v>241.75778360000001</v>
      </c>
      <c r="F493" s="84">
        <v>241.75778360000001</v>
      </c>
    </row>
    <row r="494" spans="1:6" ht="12.75" customHeight="1" x14ac:dyDescent="0.2">
      <c r="A494" s="83" t="s">
        <v>167</v>
      </c>
      <c r="B494" s="83">
        <v>24</v>
      </c>
      <c r="C494" s="84">
        <v>1706.9654179500001</v>
      </c>
      <c r="D494" s="84">
        <v>1687.7423009300001</v>
      </c>
      <c r="E494" s="84">
        <v>246.54749838999999</v>
      </c>
      <c r="F494" s="84">
        <v>246.54749838999999</v>
      </c>
    </row>
    <row r="495" spans="1:6" ht="12.75" customHeight="1" x14ac:dyDescent="0.2">
      <c r="A495" s="83" t="s">
        <v>168</v>
      </c>
      <c r="B495" s="83">
        <v>1</v>
      </c>
      <c r="C495" s="84">
        <v>1731.7585678200001</v>
      </c>
      <c r="D495" s="84">
        <v>1712.3573370300001</v>
      </c>
      <c r="E495" s="84">
        <v>250.14329354</v>
      </c>
      <c r="F495" s="84">
        <v>250.14329354</v>
      </c>
    </row>
    <row r="496" spans="1:6" ht="12.75" customHeight="1" x14ac:dyDescent="0.2">
      <c r="A496" s="83" t="s">
        <v>168</v>
      </c>
      <c r="B496" s="83">
        <v>2</v>
      </c>
      <c r="C496" s="84">
        <v>1830.4237543700001</v>
      </c>
      <c r="D496" s="84">
        <v>1810.55821425</v>
      </c>
      <c r="E496" s="84">
        <v>264.48860005</v>
      </c>
      <c r="F496" s="84">
        <v>264.48860005</v>
      </c>
    </row>
    <row r="497" spans="1:6" ht="12.75" customHeight="1" x14ac:dyDescent="0.2">
      <c r="A497" s="83" t="s">
        <v>168</v>
      </c>
      <c r="B497" s="83">
        <v>3</v>
      </c>
      <c r="C497" s="84">
        <v>1833.16232601</v>
      </c>
      <c r="D497" s="84">
        <v>1813.2789369699999</v>
      </c>
      <c r="E497" s="84">
        <v>264.88604662</v>
      </c>
      <c r="F497" s="84">
        <v>264.88604662</v>
      </c>
    </row>
    <row r="498" spans="1:6" ht="12.75" customHeight="1" x14ac:dyDescent="0.2">
      <c r="A498" s="83" t="s">
        <v>168</v>
      </c>
      <c r="B498" s="83">
        <v>4</v>
      </c>
      <c r="C498" s="84">
        <v>1897.35305769</v>
      </c>
      <c r="D498" s="84">
        <v>1876.7988722600001</v>
      </c>
      <c r="E498" s="84">
        <v>274.16511790999999</v>
      </c>
      <c r="F498" s="84">
        <v>274.16511790999999</v>
      </c>
    </row>
    <row r="499" spans="1:6" ht="12.75" customHeight="1" x14ac:dyDescent="0.2">
      <c r="A499" s="83" t="s">
        <v>168</v>
      </c>
      <c r="B499" s="83">
        <v>5</v>
      </c>
      <c r="C499" s="84">
        <v>1896.9903111900001</v>
      </c>
      <c r="D499" s="84">
        <v>1874.0373169899999</v>
      </c>
      <c r="E499" s="84">
        <v>273.76170647999999</v>
      </c>
      <c r="F499" s="84">
        <v>273.76170647999999</v>
      </c>
    </row>
    <row r="500" spans="1:6" ht="12.75" customHeight="1" x14ac:dyDescent="0.2">
      <c r="A500" s="83" t="s">
        <v>168</v>
      </c>
      <c r="B500" s="83">
        <v>6</v>
      </c>
      <c r="C500" s="84">
        <v>1854.46280776</v>
      </c>
      <c r="D500" s="84">
        <v>1830.0384264500001</v>
      </c>
      <c r="E500" s="84">
        <v>267.33429372000001</v>
      </c>
      <c r="F500" s="84">
        <v>267.33429372000001</v>
      </c>
    </row>
    <row r="501" spans="1:6" ht="12.75" customHeight="1" x14ac:dyDescent="0.2">
      <c r="A501" s="83" t="s">
        <v>168</v>
      </c>
      <c r="B501" s="83">
        <v>7</v>
      </c>
      <c r="C501" s="84">
        <v>1797.96523587</v>
      </c>
      <c r="D501" s="84">
        <v>1773.6268977499999</v>
      </c>
      <c r="E501" s="84">
        <v>259.09362732</v>
      </c>
      <c r="F501" s="84">
        <v>259.09362732</v>
      </c>
    </row>
    <row r="502" spans="1:6" ht="12.75" customHeight="1" x14ac:dyDescent="0.2">
      <c r="A502" s="83" t="s">
        <v>168</v>
      </c>
      <c r="B502" s="83">
        <v>8</v>
      </c>
      <c r="C502" s="84">
        <v>1727.6485486700001</v>
      </c>
      <c r="D502" s="84">
        <v>1705.42711033</v>
      </c>
      <c r="E502" s="84">
        <v>249.13091739000001</v>
      </c>
      <c r="F502" s="84">
        <v>249.13091739000001</v>
      </c>
    </row>
    <row r="503" spans="1:6" ht="12.75" customHeight="1" x14ac:dyDescent="0.2">
      <c r="A503" s="83" t="s">
        <v>168</v>
      </c>
      <c r="B503" s="83">
        <v>9</v>
      </c>
      <c r="C503" s="84">
        <v>1680.36750607</v>
      </c>
      <c r="D503" s="84">
        <v>1657.24376497</v>
      </c>
      <c r="E503" s="84">
        <v>242.09223426</v>
      </c>
      <c r="F503" s="84">
        <v>242.09223426</v>
      </c>
    </row>
    <row r="504" spans="1:6" ht="12.75" customHeight="1" x14ac:dyDescent="0.2">
      <c r="A504" s="83" t="s">
        <v>168</v>
      </c>
      <c r="B504" s="83">
        <v>10</v>
      </c>
      <c r="C504" s="84">
        <v>1676.9243467599999</v>
      </c>
      <c r="D504" s="84">
        <v>1653.7872996900001</v>
      </c>
      <c r="E504" s="84">
        <v>241.5873095</v>
      </c>
      <c r="F504" s="84">
        <v>241.5873095</v>
      </c>
    </row>
    <row r="505" spans="1:6" ht="12.75" customHeight="1" x14ac:dyDescent="0.2">
      <c r="A505" s="83" t="s">
        <v>168</v>
      </c>
      <c r="B505" s="83">
        <v>11</v>
      </c>
      <c r="C505" s="84">
        <v>1667.2266225999999</v>
      </c>
      <c r="D505" s="84">
        <v>1641.5747617100001</v>
      </c>
      <c r="E505" s="84">
        <v>239.80328674</v>
      </c>
      <c r="F505" s="84">
        <v>239.80328674</v>
      </c>
    </row>
    <row r="506" spans="1:6" ht="12.75" customHeight="1" x14ac:dyDescent="0.2">
      <c r="A506" s="83" t="s">
        <v>168</v>
      </c>
      <c r="B506" s="83">
        <v>12</v>
      </c>
      <c r="C506" s="84">
        <v>1679.9551603100001</v>
      </c>
      <c r="D506" s="84">
        <v>1654.17408757</v>
      </c>
      <c r="E506" s="84">
        <v>241.64381195999999</v>
      </c>
      <c r="F506" s="84">
        <v>241.64381195999999</v>
      </c>
    </row>
    <row r="507" spans="1:6" ht="12.75" customHeight="1" x14ac:dyDescent="0.2">
      <c r="A507" s="83" t="s">
        <v>168</v>
      </c>
      <c r="B507" s="83">
        <v>13</v>
      </c>
      <c r="C507" s="84">
        <v>1691.95226675</v>
      </c>
      <c r="D507" s="84">
        <v>1666.48193421</v>
      </c>
      <c r="E507" s="84">
        <v>243.44175752999999</v>
      </c>
      <c r="F507" s="84">
        <v>243.44175752999999</v>
      </c>
    </row>
    <row r="508" spans="1:6" ht="12.75" customHeight="1" x14ac:dyDescent="0.2">
      <c r="A508" s="83" t="s">
        <v>168</v>
      </c>
      <c r="B508" s="83">
        <v>14</v>
      </c>
      <c r="C508" s="84">
        <v>1690.1105191700001</v>
      </c>
      <c r="D508" s="84">
        <v>1665.1254538000001</v>
      </c>
      <c r="E508" s="84">
        <v>243.24360118000001</v>
      </c>
      <c r="F508" s="84">
        <v>243.24360118000001</v>
      </c>
    </row>
    <row r="509" spans="1:6" ht="12.75" customHeight="1" x14ac:dyDescent="0.2">
      <c r="A509" s="83" t="s">
        <v>168</v>
      </c>
      <c r="B509" s="83">
        <v>15</v>
      </c>
      <c r="C509" s="84">
        <v>1700.7189077600001</v>
      </c>
      <c r="D509" s="84">
        <v>1677.9305531099999</v>
      </c>
      <c r="E509" s="84">
        <v>245.11418605</v>
      </c>
      <c r="F509" s="84">
        <v>245.11418605</v>
      </c>
    </row>
    <row r="510" spans="1:6" ht="12.75" customHeight="1" x14ac:dyDescent="0.2">
      <c r="A510" s="83" t="s">
        <v>168</v>
      </c>
      <c r="B510" s="83">
        <v>16</v>
      </c>
      <c r="C510" s="84">
        <v>1706.8288951699999</v>
      </c>
      <c r="D510" s="84">
        <v>1684.4176298899999</v>
      </c>
      <c r="E510" s="84">
        <v>246.06182630999999</v>
      </c>
      <c r="F510" s="84">
        <v>246.06182630999999</v>
      </c>
    </row>
    <row r="511" spans="1:6" ht="12.75" customHeight="1" x14ac:dyDescent="0.2">
      <c r="A511" s="83" t="s">
        <v>168</v>
      </c>
      <c r="B511" s="83">
        <v>17</v>
      </c>
      <c r="C511" s="84">
        <v>1712.32646671</v>
      </c>
      <c r="D511" s="84">
        <v>1690.6947213999999</v>
      </c>
      <c r="E511" s="84">
        <v>246.97879166000001</v>
      </c>
      <c r="F511" s="84">
        <v>246.97879166000001</v>
      </c>
    </row>
    <row r="512" spans="1:6" ht="12.75" customHeight="1" x14ac:dyDescent="0.2">
      <c r="A512" s="83" t="s">
        <v>168</v>
      </c>
      <c r="B512" s="83">
        <v>18</v>
      </c>
      <c r="C512" s="84">
        <v>1699.40908173</v>
      </c>
      <c r="D512" s="84">
        <v>1677.6169950200001</v>
      </c>
      <c r="E512" s="84">
        <v>245.06838109</v>
      </c>
      <c r="F512" s="84">
        <v>245.06838109</v>
      </c>
    </row>
    <row r="513" spans="1:6" ht="12.75" customHeight="1" x14ac:dyDescent="0.2">
      <c r="A513" s="83" t="s">
        <v>168</v>
      </c>
      <c r="B513" s="83">
        <v>19</v>
      </c>
      <c r="C513" s="84">
        <v>1679.9340244800001</v>
      </c>
      <c r="D513" s="84">
        <v>1658.3612888</v>
      </c>
      <c r="E513" s="84">
        <v>242.25548352999999</v>
      </c>
      <c r="F513" s="84">
        <v>242.25548352999999</v>
      </c>
    </row>
    <row r="514" spans="1:6" ht="12.75" customHeight="1" x14ac:dyDescent="0.2">
      <c r="A514" s="83" t="s">
        <v>168</v>
      </c>
      <c r="B514" s="83">
        <v>20</v>
      </c>
      <c r="C514" s="84">
        <v>1673.58991687</v>
      </c>
      <c r="D514" s="84">
        <v>1664.34391476</v>
      </c>
      <c r="E514" s="84">
        <v>243.12943299</v>
      </c>
      <c r="F514" s="84">
        <v>243.12943299</v>
      </c>
    </row>
    <row r="515" spans="1:6" ht="12.75" customHeight="1" x14ac:dyDescent="0.2">
      <c r="A515" s="83" t="s">
        <v>168</v>
      </c>
      <c r="B515" s="83">
        <v>21</v>
      </c>
      <c r="C515" s="84">
        <v>1671.6212458099999</v>
      </c>
      <c r="D515" s="84">
        <v>1652.1713614299999</v>
      </c>
      <c r="E515" s="84">
        <v>241.35125123</v>
      </c>
      <c r="F515" s="84">
        <v>241.35125123</v>
      </c>
    </row>
    <row r="516" spans="1:6" ht="12.75" customHeight="1" x14ac:dyDescent="0.2">
      <c r="A516" s="83" t="s">
        <v>168</v>
      </c>
      <c r="B516" s="83">
        <v>22</v>
      </c>
      <c r="C516" s="84">
        <v>1631.8493233700001</v>
      </c>
      <c r="D516" s="84">
        <v>1613.50008802</v>
      </c>
      <c r="E516" s="84">
        <v>235.70210341999999</v>
      </c>
      <c r="F516" s="84">
        <v>235.70210341999999</v>
      </c>
    </row>
    <row r="517" spans="1:6" ht="12.75" customHeight="1" x14ac:dyDescent="0.2">
      <c r="A517" s="83" t="s">
        <v>168</v>
      </c>
      <c r="B517" s="83">
        <v>23</v>
      </c>
      <c r="C517" s="84">
        <v>1660.3893059899999</v>
      </c>
      <c r="D517" s="84">
        <v>1641.64988214</v>
      </c>
      <c r="E517" s="84">
        <v>239.81426042000001</v>
      </c>
      <c r="F517" s="84">
        <v>239.81426042000001</v>
      </c>
    </row>
    <row r="518" spans="1:6" ht="12.75" customHeight="1" x14ac:dyDescent="0.2">
      <c r="A518" s="83" t="s">
        <v>168</v>
      </c>
      <c r="B518" s="83">
        <v>24</v>
      </c>
      <c r="C518" s="84">
        <v>1702.6549582299999</v>
      </c>
      <c r="D518" s="84">
        <v>1683.66037383</v>
      </c>
      <c r="E518" s="84">
        <v>245.95120539999999</v>
      </c>
      <c r="F518" s="84">
        <v>245.95120539999999</v>
      </c>
    </row>
    <row r="519" spans="1:6" ht="12.75" customHeight="1" x14ac:dyDescent="0.2">
      <c r="A519" s="83" t="s">
        <v>169</v>
      </c>
      <c r="B519" s="83">
        <v>1</v>
      </c>
      <c r="C519" s="84">
        <v>1681.28392788</v>
      </c>
      <c r="D519" s="84">
        <v>1662.8020883300001</v>
      </c>
      <c r="E519" s="84">
        <v>242.90420105999999</v>
      </c>
      <c r="F519" s="84">
        <v>242.90420105999999</v>
      </c>
    </row>
    <row r="520" spans="1:6" ht="12.75" customHeight="1" x14ac:dyDescent="0.2">
      <c r="A520" s="83" t="s">
        <v>169</v>
      </c>
      <c r="B520" s="83">
        <v>2</v>
      </c>
      <c r="C520" s="84">
        <v>1790.8948232499999</v>
      </c>
      <c r="D520" s="84">
        <v>1771.8144017</v>
      </c>
      <c r="E520" s="84">
        <v>258.82885563999997</v>
      </c>
      <c r="F520" s="84">
        <v>258.82885563999997</v>
      </c>
    </row>
    <row r="521" spans="1:6" ht="12.75" customHeight="1" x14ac:dyDescent="0.2">
      <c r="A521" s="83" t="s">
        <v>169</v>
      </c>
      <c r="B521" s="83">
        <v>3</v>
      </c>
      <c r="C521" s="84">
        <v>1802.5412398399999</v>
      </c>
      <c r="D521" s="84">
        <v>1783.0223251100001</v>
      </c>
      <c r="E521" s="84">
        <v>260.46612305000002</v>
      </c>
      <c r="F521" s="84">
        <v>260.46612305000002</v>
      </c>
    </row>
    <row r="522" spans="1:6" ht="12.75" customHeight="1" x14ac:dyDescent="0.2">
      <c r="A522" s="83" t="s">
        <v>169</v>
      </c>
      <c r="B522" s="83">
        <v>4</v>
      </c>
      <c r="C522" s="84">
        <v>1861.7978969000001</v>
      </c>
      <c r="D522" s="84">
        <v>1841.27459411</v>
      </c>
      <c r="E522" s="84">
        <v>268.97568710000002</v>
      </c>
      <c r="F522" s="84">
        <v>268.97568710000002</v>
      </c>
    </row>
    <row r="523" spans="1:6" ht="12.75" customHeight="1" x14ac:dyDescent="0.2">
      <c r="A523" s="83" t="s">
        <v>169</v>
      </c>
      <c r="B523" s="83">
        <v>5</v>
      </c>
      <c r="C523" s="84">
        <v>1854.6161844000001</v>
      </c>
      <c r="D523" s="84">
        <v>1834.6738493400001</v>
      </c>
      <c r="E523" s="84">
        <v>268.01144207999999</v>
      </c>
      <c r="F523" s="84">
        <v>268.01144207999999</v>
      </c>
    </row>
    <row r="524" spans="1:6" ht="12.75" customHeight="1" x14ac:dyDescent="0.2">
      <c r="A524" s="83" t="s">
        <v>169</v>
      </c>
      <c r="B524" s="83">
        <v>6</v>
      </c>
      <c r="C524" s="84">
        <v>1816.8957953300001</v>
      </c>
      <c r="D524" s="84">
        <v>1793.1300247500001</v>
      </c>
      <c r="E524" s="84">
        <v>261.94266841000001</v>
      </c>
      <c r="F524" s="84">
        <v>261.94266841000001</v>
      </c>
    </row>
    <row r="525" spans="1:6" ht="12.75" customHeight="1" x14ac:dyDescent="0.2">
      <c r="A525" s="83" t="s">
        <v>169</v>
      </c>
      <c r="B525" s="83">
        <v>7</v>
      </c>
      <c r="C525" s="84">
        <v>1722.94579045</v>
      </c>
      <c r="D525" s="84">
        <v>1700.2852258999999</v>
      </c>
      <c r="E525" s="84">
        <v>248.3797845</v>
      </c>
      <c r="F525" s="84">
        <v>248.3797845</v>
      </c>
    </row>
    <row r="526" spans="1:6" ht="12.75" customHeight="1" x14ac:dyDescent="0.2">
      <c r="A526" s="83" t="s">
        <v>169</v>
      </c>
      <c r="B526" s="83">
        <v>8</v>
      </c>
      <c r="C526" s="84">
        <v>1683.57120846</v>
      </c>
      <c r="D526" s="84">
        <v>1661.1365738899999</v>
      </c>
      <c r="E526" s="84">
        <v>242.66090062999999</v>
      </c>
      <c r="F526" s="84">
        <v>242.66090062999999</v>
      </c>
    </row>
    <row r="527" spans="1:6" ht="12.75" customHeight="1" x14ac:dyDescent="0.2">
      <c r="A527" s="83" t="s">
        <v>169</v>
      </c>
      <c r="B527" s="83">
        <v>9</v>
      </c>
      <c r="C527" s="84">
        <v>1681.6517466400001</v>
      </c>
      <c r="D527" s="84">
        <v>1656.6541601700001</v>
      </c>
      <c r="E527" s="84">
        <v>242.00610405</v>
      </c>
      <c r="F527" s="84">
        <v>242.00610405</v>
      </c>
    </row>
    <row r="528" spans="1:6" ht="12.75" customHeight="1" x14ac:dyDescent="0.2">
      <c r="A528" s="83" t="s">
        <v>169</v>
      </c>
      <c r="B528" s="83">
        <v>10</v>
      </c>
      <c r="C528" s="84">
        <v>1687.04168011</v>
      </c>
      <c r="D528" s="84">
        <v>1662.9008492299999</v>
      </c>
      <c r="E528" s="84">
        <v>242.91862817000001</v>
      </c>
      <c r="F528" s="84">
        <v>242.91862817000001</v>
      </c>
    </row>
    <row r="529" spans="1:6" ht="12.75" customHeight="1" x14ac:dyDescent="0.2">
      <c r="A529" s="83" t="s">
        <v>169</v>
      </c>
      <c r="B529" s="83">
        <v>11</v>
      </c>
      <c r="C529" s="84">
        <v>1658.8497339</v>
      </c>
      <c r="D529" s="84">
        <v>1633.8974791799999</v>
      </c>
      <c r="E529" s="84">
        <v>238.68177974</v>
      </c>
      <c r="F529" s="84">
        <v>238.68177974</v>
      </c>
    </row>
    <row r="530" spans="1:6" ht="12.75" customHeight="1" x14ac:dyDescent="0.2">
      <c r="A530" s="83" t="s">
        <v>169</v>
      </c>
      <c r="B530" s="83">
        <v>12</v>
      </c>
      <c r="C530" s="84">
        <v>1660.32400302</v>
      </c>
      <c r="D530" s="84">
        <v>1634.6835787</v>
      </c>
      <c r="E530" s="84">
        <v>238.79661412999999</v>
      </c>
      <c r="F530" s="84">
        <v>238.79661412999999</v>
      </c>
    </row>
    <row r="531" spans="1:6" ht="12.75" customHeight="1" x14ac:dyDescent="0.2">
      <c r="A531" s="83" t="s">
        <v>169</v>
      </c>
      <c r="B531" s="83">
        <v>13</v>
      </c>
      <c r="C531" s="84">
        <v>1630.00630873</v>
      </c>
      <c r="D531" s="84">
        <v>1607.7962810900001</v>
      </c>
      <c r="E531" s="84">
        <v>234.8688842</v>
      </c>
      <c r="F531" s="84">
        <v>234.8688842</v>
      </c>
    </row>
    <row r="532" spans="1:6" ht="12.75" customHeight="1" x14ac:dyDescent="0.2">
      <c r="A532" s="83" t="s">
        <v>169</v>
      </c>
      <c r="B532" s="83">
        <v>14</v>
      </c>
      <c r="C532" s="84">
        <v>1637.7997847900001</v>
      </c>
      <c r="D532" s="84">
        <v>1615.9128516799999</v>
      </c>
      <c r="E532" s="84">
        <v>236.05456294000001</v>
      </c>
      <c r="F532" s="84">
        <v>236.05456294000001</v>
      </c>
    </row>
    <row r="533" spans="1:6" ht="12.75" customHeight="1" x14ac:dyDescent="0.2">
      <c r="A533" s="83" t="s">
        <v>169</v>
      </c>
      <c r="B533" s="83">
        <v>15</v>
      </c>
      <c r="C533" s="84">
        <v>1638.45937377</v>
      </c>
      <c r="D533" s="84">
        <v>1614.77612963</v>
      </c>
      <c r="E533" s="84">
        <v>235.88850916999999</v>
      </c>
      <c r="F533" s="84">
        <v>235.88850916999999</v>
      </c>
    </row>
    <row r="534" spans="1:6" ht="12.75" customHeight="1" x14ac:dyDescent="0.2">
      <c r="A534" s="83" t="s">
        <v>169</v>
      </c>
      <c r="B534" s="83">
        <v>16</v>
      </c>
      <c r="C534" s="84">
        <v>1647.7815009399999</v>
      </c>
      <c r="D534" s="84">
        <v>1622.9972660999999</v>
      </c>
      <c r="E534" s="84">
        <v>237.08946302999999</v>
      </c>
      <c r="F534" s="84">
        <v>237.08946302999999</v>
      </c>
    </row>
    <row r="535" spans="1:6" ht="12.75" customHeight="1" x14ac:dyDescent="0.2">
      <c r="A535" s="83" t="s">
        <v>169</v>
      </c>
      <c r="B535" s="83">
        <v>17</v>
      </c>
      <c r="C535" s="84">
        <v>1646.85934449</v>
      </c>
      <c r="D535" s="84">
        <v>1622.5106082699999</v>
      </c>
      <c r="E535" s="84">
        <v>237.01837144999999</v>
      </c>
      <c r="F535" s="84">
        <v>237.01837144999999</v>
      </c>
    </row>
    <row r="536" spans="1:6" ht="12.75" customHeight="1" x14ac:dyDescent="0.2">
      <c r="A536" s="83" t="s">
        <v>169</v>
      </c>
      <c r="B536" s="83">
        <v>18</v>
      </c>
      <c r="C536" s="84">
        <v>1652.3703567800001</v>
      </c>
      <c r="D536" s="84">
        <v>1628.78319577</v>
      </c>
      <c r="E536" s="84">
        <v>237.93467884</v>
      </c>
      <c r="F536" s="84">
        <v>237.93467884</v>
      </c>
    </row>
    <row r="537" spans="1:6" ht="12.75" customHeight="1" x14ac:dyDescent="0.2">
      <c r="A537" s="83" t="s">
        <v>169</v>
      </c>
      <c r="B537" s="83">
        <v>19</v>
      </c>
      <c r="C537" s="84">
        <v>1646.9474580599999</v>
      </c>
      <c r="D537" s="84">
        <v>1625.3482859200001</v>
      </c>
      <c r="E537" s="84">
        <v>237.43290293000001</v>
      </c>
      <c r="F537" s="84">
        <v>237.43290293000001</v>
      </c>
    </row>
    <row r="538" spans="1:6" ht="12.75" customHeight="1" x14ac:dyDescent="0.2">
      <c r="A538" s="83" t="s">
        <v>169</v>
      </c>
      <c r="B538" s="83">
        <v>20</v>
      </c>
      <c r="C538" s="84">
        <v>1653.5709139799999</v>
      </c>
      <c r="D538" s="84">
        <v>1631.4513286900001</v>
      </c>
      <c r="E538" s="84">
        <v>238.32444303</v>
      </c>
      <c r="F538" s="84">
        <v>238.32444303</v>
      </c>
    </row>
    <row r="539" spans="1:6" ht="12.75" customHeight="1" x14ac:dyDescent="0.2">
      <c r="A539" s="83" t="s">
        <v>169</v>
      </c>
      <c r="B539" s="83">
        <v>21</v>
      </c>
      <c r="C539" s="84">
        <v>1635.15678991</v>
      </c>
      <c r="D539" s="84">
        <v>1609.82258695</v>
      </c>
      <c r="E539" s="84">
        <v>235.16488948</v>
      </c>
      <c r="F539" s="84">
        <v>235.16488948</v>
      </c>
    </row>
    <row r="540" spans="1:6" ht="12.75" customHeight="1" x14ac:dyDescent="0.2">
      <c r="A540" s="83" t="s">
        <v>169</v>
      </c>
      <c r="B540" s="83">
        <v>22</v>
      </c>
      <c r="C540" s="84">
        <v>1586.0094032899999</v>
      </c>
      <c r="D540" s="84">
        <v>1577.14048604</v>
      </c>
      <c r="E540" s="84">
        <v>230.39064746</v>
      </c>
      <c r="F540" s="84">
        <v>230.39064746</v>
      </c>
    </row>
    <row r="541" spans="1:6" ht="12.75" customHeight="1" x14ac:dyDescent="0.2">
      <c r="A541" s="83" t="s">
        <v>169</v>
      </c>
      <c r="B541" s="83">
        <v>23</v>
      </c>
      <c r="C541" s="84">
        <v>1637.8582562900001</v>
      </c>
      <c r="D541" s="84">
        <v>1619.6376491000001</v>
      </c>
      <c r="E541" s="84">
        <v>236.59868599000001</v>
      </c>
      <c r="F541" s="84">
        <v>236.59868599000001</v>
      </c>
    </row>
    <row r="542" spans="1:6" ht="12.75" customHeight="1" x14ac:dyDescent="0.2">
      <c r="A542" s="83" t="s">
        <v>169</v>
      </c>
      <c r="B542" s="83">
        <v>24</v>
      </c>
      <c r="C542" s="84">
        <v>1633.7845547700001</v>
      </c>
      <c r="D542" s="84">
        <v>1615.5216465999999</v>
      </c>
      <c r="E542" s="84">
        <v>235.99741521999999</v>
      </c>
      <c r="F542" s="84">
        <v>235.99741521999999</v>
      </c>
    </row>
    <row r="543" spans="1:6" ht="12.75" customHeight="1" x14ac:dyDescent="0.2">
      <c r="A543" s="83" t="s">
        <v>170</v>
      </c>
      <c r="B543" s="83">
        <v>1</v>
      </c>
      <c r="C543" s="84">
        <v>1684.7447884799999</v>
      </c>
      <c r="D543" s="84">
        <v>1665.8635316</v>
      </c>
      <c r="E543" s="84">
        <v>243.35142051</v>
      </c>
      <c r="F543" s="84">
        <v>243.35142051</v>
      </c>
    </row>
    <row r="544" spans="1:6" ht="12.75" customHeight="1" x14ac:dyDescent="0.2">
      <c r="A544" s="83" t="s">
        <v>170</v>
      </c>
      <c r="B544" s="83">
        <v>2</v>
      </c>
      <c r="C544" s="84">
        <v>1761.4586181100001</v>
      </c>
      <c r="D544" s="84">
        <v>1741.9965514600001</v>
      </c>
      <c r="E544" s="84">
        <v>254.47302692</v>
      </c>
      <c r="F544" s="84">
        <v>254.47302692</v>
      </c>
    </row>
    <row r="545" spans="1:6" ht="12.75" customHeight="1" x14ac:dyDescent="0.2">
      <c r="A545" s="83" t="s">
        <v>170</v>
      </c>
      <c r="B545" s="83">
        <v>3</v>
      </c>
      <c r="C545" s="84">
        <v>1801.1945735500001</v>
      </c>
      <c r="D545" s="84">
        <v>1781.2207796299999</v>
      </c>
      <c r="E545" s="84">
        <v>260.20295104000002</v>
      </c>
      <c r="F545" s="84">
        <v>260.20295104000002</v>
      </c>
    </row>
    <row r="546" spans="1:6" ht="12.75" customHeight="1" x14ac:dyDescent="0.2">
      <c r="A546" s="83" t="s">
        <v>170</v>
      </c>
      <c r="B546" s="83">
        <v>4</v>
      </c>
      <c r="C546" s="84">
        <v>1820.9099656000001</v>
      </c>
      <c r="D546" s="84">
        <v>1800.3795173799999</v>
      </c>
      <c r="E546" s="84">
        <v>263.00168332999999</v>
      </c>
      <c r="F546" s="84">
        <v>263.00168332999999</v>
      </c>
    </row>
    <row r="547" spans="1:6" ht="12.75" customHeight="1" x14ac:dyDescent="0.2">
      <c r="A547" s="83" t="s">
        <v>170</v>
      </c>
      <c r="B547" s="83">
        <v>5</v>
      </c>
      <c r="C547" s="84">
        <v>1818.95461505</v>
      </c>
      <c r="D547" s="84">
        <v>1798.9253002999999</v>
      </c>
      <c r="E547" s="84">
        <v>262.78924948999997</v>
      </c>
      <c r="F547" s="84">
        <v>262.78924948999997</v>
      </c>
    </row>
    <row r="548" spans="1:6" ht="12.75" customHeight="1" x14ac:dyDescent="0.2">
      <c r="A548" s="83" t="s">
        <v>170</v>
      </c>
      <c r="B548" s="83">
        <v>6</v>
      </c>
      <c r="C548" s="84">
        <v>1823.74788857</v>
      </c>
      <c r="D548" s="84">
        <v>1803.8032645599999</v>
      </c>
      <c r="E548" s="84">
        <v>263.50182857999999</v>
      </c>
      <c r="F548" s="84">
        <v>263.50182857999999</v>
      </c>
    </row>
    <row r="549" spans="1:6" ht="12.75" customHeight="1" x14ac:dyDescent="0.2">
      <c r="A549" s="83" t="s">
        <v>170</v>
      </c>
      <c r="B549" s="83">
        <v>7</v>
      </c>
      <c r="C549" s="84">
        <v>1746.7921690000001</v>
      </c>
      <c r="D549" s="84">
        <v>1728.8405720000001</v>
      </c>
      <c r="E549" s="84">
        <v>252.55118504000001</v>
      </c>
      <c r="F549" s="84">
        <v>252.55118504000001</v>
      </c>
    </row>
    <row r="550" spans="1:6" ht="12.75" customHeight="1" x14ac:dyDescent="0.2">
      <c r="A550" s="83" t="s">
        <v>170</v>
      </c>
      <c r="B550" s="83">
        <v>8</v>
      </c>
      <c r="C550" s="84">
        <v>1692.4241175899999</v>
      </c>
      <c r="D550" s="84">
        <v>1674.9006301500001</v>
      </c>
      <c r="E550" s="84">
        <v>244.67157112000001</v>
      </c>
      <c r="F550" s="84">
        <v>244.67157112000001</v>
      </c>
    </row>
    <row r="551" spans="1:6" ht="12.75" customHeight="1" x14ac:dyDescent="0.2">
      <c r="A551" s="83" t="s">
        <v>170</v>
      </c>
      <c r="B551" s="83">
        <v>9</v>
      </c>
      <c r="C551" s="84">
        <v>1701.3100376899999</v>
      </c>
      <c r="D551" s="84">
        <v>1682.98566362</v>
      </c>
      <c r="E551" s="84">
        <v>245.85264289</v>
      </c>
      <c r="F551" s="84">
        <v>245.85264289</v>
      </c>
    </row>
    <row r="552" spans="1:6" ht="12.75" customHeight="1" x14ac:dyDescent="0.2">
      <c r="A552" s="83" t="s">
        <v>170</v>
      </c>
      <c r="B552" s="83">
        <v>10</v>
      </c>
      <c r="C552" s="84">
        <v>1670.9007291400001</v>
      </c>
      <c r="D552" s="84">
        <v>1652.79513789</v>
      </c>
      <c r="E552" s="84">
        <v>241.44237326999999</v>
      </c>
      <c r="F552" s="84">
        <v>241.44237326999999</v>
      </c>
    </row>
    <row r="553" spans="1:6" ht="12.75" customHeight="1" x14ac:dyDescent="0.2">
      <c r="A553" s="83" t="s">
        <v>170</v>
      </c>
      <c r="B553" s="83">
        <v>11</v>
      </c>
      <c r="C553" s="84">
        <v>1640.0381790599999</v>
      </c>
      <c r="D553" s="84">
        <v>1622.4489612</v>
      </c>
      <c r="E553" s="84">
        <v>237.00936596</v>
      </c>
      <c r="F553" s="84">
        <v>237.00936596</v>
      </c>
    </row>
    <row r="554" spans="1:6" ht="12.75" customHeight="1" x14ac:dyDescent="0.2">
      <c r="A554" s="83" t="s">
        <v>170</v>
      </c>
      <c r="B554" s="83">
        <v>12</v>
      </c>
      <c r="C554" s="84">
        <v>1665.99318999</v>
      </c>
      <c r="D554" s="84">
        <v>1648.31556075</v>
      </c>
      <c r="E554" s="84">
        <v>240.78799106</v>
      </c>
      <c r="F554" s="84">
        <v>240.78799106</v>
      </c>
    </row>
    <row r="555" spans="1:6" ht="12.75" customHeight="1" x14ac:dyDescent="0.2">
      <c r="A555" s="83" t="s">
        <v>170</v>
      </c>
      <c r="B555" s="83">
        <v>13</v>
      </c>
      <c r="C555" s="84">
        <v>1684.58342825</v>
      </c>
      <c r="D555" s="84">
        <v>1666.12875386</v>
      </c>
      <c r="E555" s="84">
        <v>243.39016451000001</v>
      </c>
      <c r="F555" s="84">
        <v>243.39016451000001</v>
      </c>
    </row>
    <row r="556" spans="1:6" ht="12.75" customHeight="1" x14ac:dyDescent="0.2">
      <c r="A556" s="83" t="s">
        <v>170</v>
      </c>
      <c r="B556" s="83">
        <v>14</v>
      </c>
      <c r="C556" s="84">
        <v>1693.35347606</v>
      </c>
      <c r="D556" s="84">
        <v>1674.8978940899999</v>
      </c>
      <c r="E556" s="84">
        <v>244.67117143999999</v>
      </c>
      <c r="F556" s="84">
        <v>244.67117143999999</v>
      </c>
    </row>
    <row r="557" spans="1:6" ht="12.75" customHeight="1" x14ac:dyDescent="0.2">
      <c r="A557" s="83" t="s">
        <v>170</v>
      </c>
      <c r="B557" s="83">
        <v>15</v>
      </c>
      <c r="C557" s="84">
        <v>1699.85387109</v>
      </c>
      <c r="D557" s="84">
        <v>1682.53995953</v>
      </c>
      <c r="E557" s="84">
        <v>245.78753388000001</v>
      </c>
      <c r="F557" s="84">
        <v>245.78753388000001</v>
      </c>
    </row>
    <row r="558" spans="1:6" ht="12.75" customHeight="1" x14ac:dyDescent="0.2">
      <c r="A558" s="83" t="s">
        <v>170</v>
      </c>
      <c r="B558" s="83">
        <v>16</v>
      </c>
      <c r="C558" s="84">
        <v>1715.98918054</v>
      </c>
      <c r="D558" s="84">
        <v>1698.77689629</v>
      </c>
      <c r="E558" s="84">
        <v>248.15944583000001</v>
      </c>
      <c r="F558" s="84">
        <v>248.15944583000001</v>
      </c>
    </row>
    <row r="559" spans="1:6" ht="12.75" customHeight="1" x14ac:dyDescent="0.2">
      <c r="A559" s="83" t="s">
        <v>170</v>
      </c>
      <c r="B559" s="83">
        <v>17</v>
      </c>
      <c r="C559" s="84">
        <v>1719.6490489299999</v>
      </c>
      <c r="D559" s="84">
        <v>1701.92665827</v>
      </c>
      <c r="E559" s="84">
        <v>248.61956699000001</v>
      </c>
      <c r="F559" s="84">
        <v>248.61956699000001</v>
      </c>
    </row>
    <row r="560" spans="1:6" ht="12.75" customHeight="1" x14ac:dyDescent="0.2">
      <c r="A560" s="83" t="s">
        <v>170</v>
      </c>
      <c r="B560" s="83">
        <v>18</v>
      </c>
      <c r="C560" s="84">
        <v>1724.84080636</v>
      </c>
      <c r="D560" s="84">
        <v>1706.5901319899999</v>
      </c>
      <c r="E560" s="84">
        <v>249.30081304000001</v>
      </c>
      <c r="F560" s="84">
        <v>249.30081304000001</v>
      </c>
    </row>
    <row r="561" spans="1:6" ht="12.75" customHeight="1" x14ac:dyDescent="0.2">
      <c r="A561" s="83" t="s">
        <v>170</v>
      </c>
      <c r="B561" s="83">
        <v>19</v>
      </c>
      <c r="C561" s="84">
        <v>1702.0591438700001</v>
      </c>
      <c r="D561" s="84">
        <v>1683.9270356500001</v>
      </c>
      <c r="E561" s="84">
        <v>245.99015969000001</v>
      </c>
      <c r="F561" s="84">
        <v>245.99015969000001</v>
      </c>
    </row>
    <row r="562" spans="1:6" ht="12.75" customHeight="1" x14ac:dyDescent="0.2">
      <c r="A562" s="83" t="s">
        <v>170</v>
      </c>
      <c r="B562" s="83">
        <v>20</v>
      </c>
      <c r="C562" s="84">
        <v>1691.84003693</v>
      </c>
      <c r="D562" s="84">
        <v>1672.8738968499999</v>
      </c>
      <c r="E562" s="84">
        <v>244.37550340000001</v>
      </c>
      <c r="F562" s="84">
        <v>244.37550340000001</v>
      </c>
    </row>
    <row r="563" spans="1:6" ht="12.75" customHeight="1" x14ac:dyDescent="0.2">
      <c r="A563" s="83" t="s">
        <v>170</v>
      </c>
      <c r="B563" s="83">
        <v>21</v>
      </c>
      <c r="C563" s="84">
        <v>1636.7492039900001</v>
      </c>
      <c r="D563" s="84">
        <v>1617.38669669</v>
      </c>
      <c r="E563" s="84">
        <v>236.26986406</v>
      </c>
      <c r="F563" s="84">
        <v>236.26986406</v>
      </c>
    </row>
    <row r="564" spans="1:6" ht="12.75" customHeight="1" x14ac:dyDescent="0.2">
      <c r="A564" s="83" t="s">
        <v>170</v>
      </c>
      <c r="B564" s="83">
        <v>22</v>
      </c>
      <c r="C564" s="84">
        <v>1595.1676341299999</v>
      </c>
      <c r="D564" s="84">
        <v>1576.98637465</v>
      </c>
      <c r="E564" s="84">
        <v>230.36813466999999</v>
      </c>
      <c r="F564" s="84">
        <v>230.36813466999999</v>
      </c>
    </row>
    <row r="565" spans="1:6" ht="12.75" customHeight="1" x14ac:dyDescent="0.2">
      <c r="A565" s="83" t="s">
        <v>170</v>
      </c>
      <c r="B565" s="83">
        <v>23</v>
      </c>
      <c r="C565" s="84">
        <v>1625.3649174300001</v>
      </c>
      <c r="D565" s="84">
        <v>1607.11559098</v>
      </c>
      <c r="E565" s="84">
        <v>234.76944814000001</v>
      </c>
      <c r="F565" s="84">
        <v>234.76944814000001</v>
      </c>
    </row>
    <row r="566" spans="1:6" ht="12.75" customHeight="1" x14ac:dyDescent="0.2">
      <c r="A566" s="83" t="s">
        <v>170</v>
      </c>
      <c r="B566" s="83">
        <v>24</v>
      </c>
      <c r="C566" s="84">
        <v>1632.5508810399999</v>
      </c>
      <c r="D566" s="84">
        <v>1614.5175971199999</v>
      </c>
      <c r="E566" s="84">
        <v>235.85074241999999</v>
      </c>
      <c r="F566" s="84">
        <v>235.85074241999999</v>
      </c>
    </row>
    <row r="567" spans="1:6" ht="12.75" customHeight="1" x14ac:dyDescent="0.2">
      <c r="A567" s="83" t="s">
        <v>171</v>
      </c>
      <c r="B567" s="83">
        <v>1</v>
      </c>
      <c r="C567" s="84">
        <v>1662.27765153</v>
      </c>
      <c r="D567" s="84">
        <v>1643.58677822</v>
      </c>
      <c r="E567" s="84">
        <v>240.09720461000001</v>
      </c>
      <c r="F567" s="84">
        <v>240.09720461000001</v>
      </c>
    </row>
    <row r="568" spans="1:6" ht="12.75" customHeight="1" x14ac:dyDescent="0.2">
      <c r="A568" s="83" t="s">
        <v>171</v>
      </c>
      <c r="B568" s="83">
        <v>2</v>
      </c>
      <c r="C568" s="84">
        <v>1735.9262034799999</v>
      </c>
      <c r="D568" s="84">
        <v>1717.2105639599999</v>
      </c>
      <c r="E568" s="84">
        <v>250.85225897999999</v>
      </c>
      <c r="F568" s="84">
        <v>250.85225897999999</v>
      </c>
    </row>
    <row r="569" spans="1:6" ht="12.75" customHeight="1" x14ac:dyDescent="0.2">
      <c r="A569" s="83" t="s">
        <v>171</v>
      </c>
      <c r="B569" s="83">
        <v>3</v>
      </c>
      <c r="C569" s="84">
        <v>1756.8919912900001</v>
      </c>
      <c r="D569" s="84">
        <v>1737.6414526399999</v>
      </c>
      <c r="E569" s="84">
        <v>253.83682865</v>
      </c>
      <c r="F569" s="84">
        <v>253.83682865</v>
      </c>
    </row>
    <row r="570" spans="1:6" ht="12.75" customHeight="1" x14ac:dyDescent="0.2">
      <c r="A570" s="83" t="s">
        <v>171</v>
      </c>
      <c r="B570" s="83">
        <v>4</v>
      </c>
      <c r="C570" s="84">
        <v>1744.9577580600001</v>
      </c>
      <c r="D570" s="84">
        <v>1725.4510094</v>
      </c>
      <c r="E570" s="84">
        <v>252.05603352</v>
      </c>
      <c r="F570" s="84">
        <v>252.05603352</v>
      </c>
    </row>
    <row r="571" spans="1:6" ht="12.75" customHeight="1" x14ac:dyDescent="0.2">
      <c r="A571" s="83" t="s">
        <v>171</v>
      </c>
      <c r="B571" s="83">
        <v>5</v>
      </c>
      <c r="C571" s="84">
        <v>1752.0935300599999</v>
      </c>
      <c r="D571" s="84">
        <v>1733.39592823</v>
      </c>
      <c r="E571" s="84">
        <v>253.21663716</v>
      </c>
      <c r="F571" s="84">
        <v>253.21663716</v>
      </c>
    </row>
    <row r="572" spans="1:6" ht="12.75" customHeight="1" x14ac:dyDescent="0.2">
      <c r="A572" s="83" t="s">
        <v>171</v>
      </c>
      <c r="B572" s="83">
        <v>6</v>
      </c>
      <c r="C572" s="84">
        <v>1743.2591324</v>
      </c>
      <c r="D572" s="84">
        <v>1724.36104004</v>
      </c>
      <c r="E572" s="84">
        <v>251.89680942999999</v>
      </c>
      <c r="F572" s="84">
        <v>251.89680942999999</v>
      </c>
    </row>
    <row r="573" spans="1:6" ht="12.75" customHeight="1" x14ac:dyDescent="0.2">
      <c r="A573" s="83" t="s">
        <v>171</v>
      </c>
      <c r="B573" s="83">
        <v>7</v>
      </c>
      <c r="C573" s="84">
        <v>1747.73846942</v>
      </c>
      <c r="D573" s="84">
        <v>1729.6841704999999</v>
      </c>
      <c r="E573" s="84">
        <v>252.67441896</v>
      </c>
      <c r="F573" s="84">
        <v>252.67441896</v>
      </c>
    </row>
    <row r="574" spans="1:6" ht="12.75" customHeight="1" x14ac:dyDescent="0.2">
      <c r="A574" s="83" t="s">
        <v>171</v>
      </c>
      <c r="B574" s="83">
        <v>8</v>
      </c>
      <c r="C574" s="84">
        <v>1680.69494478</v>
      </c>
      <c r="D574" s="84">
        <v>1662.4794366000001</v>
      </c>
      <c r="E574" s="84">
        <v>242.85706769000001</v>
      </c>
      <c r="F574" s="84">
        <v>242.85706769000001</v>
      </c>
    </row>
    <row r="575" spans="1:6" ht="12.75" customHeight="1" x14ac:dyDescent="0.2">
      <c r="A575" s="83" t="s">
        <v>171</v>
      </c>
      <c r="B575" s="83">
        <v>9</v>
      </c>
      <c r="C575" s="84">
        <v>1640.5183399699999</v>
      </c>
      <c r="D575" s="84">
        <v>1631.60779514</v>
      </c>
      <c r="E575" s="84">
        <v>238.34729984000001</v>
      </c>
      <c r="F575" s="84">
        <v>238.34729984000001</v>
      </c>
    </row>
    <row r="576" spans="1:6" ht="12.75" customHeight="1" x14ac:dyDescent="0.2">
      <c r="A576" s="83" t="s">
        <v>171</v>
      </c>
      <c r="B576" s="83">
        <v>10</v>
      </c>
      <c r="C576" s="84">
        <v>1636.82212443</v>
      </c>
      <c r="D576" s="84">
        <v>1617.43458061</v>
      </c>
      <c r="E576" s="84">
        <v>236.276859</v>
      </c>
      <c r="F576" s="84">
        <v>236.276859</v>
      </c>
    </row>
    <row r="577" spans="1:6" ht="12.75" customHeight="1" x14ac:dyDescent="0.2">
      <c r="A577" s="83" t="s">
        <v>171</v>
      </c>
      <c r="B577" s="83">
        <v>11</v>
      </c>
      <c r="C577" s="84">
        <v>1644.9552681800001</v>
      </c>
      <c r="D577" s="84">
        <v>1626.00704137</v>
      </c>
      <c r="E577" s="84">
        <v>237.52913475</v>
      </c>
      <c r="F577" s="84">
        <v>237.52913475</v>
      </c>
    </row>
    <row r="578" spans="1:6" ht="12.75" customHeight="1" x14ac:dyDescent="0.2">
      <c r="A578" s="83" t="s">
        <v>171</v>
      </c>
      <c r="B578" s="83">
        <v>12</v>
      </c>
      <c r="C578" s="84">
        <v>1643.8429109799999</v>
      </c>
      <c r="D578" s="84">
        <v>1624.90291189</v>
      </c>
      <c r="E578" s="84">
        <v>237.36784213999999</v>
      </c>
      <c r="F578" s="84">
        <v>237.36784213999999</v>
      </c>
    </row>
    <row r="579" spans="1:6" ht="12.75" customHeight="1" x14ac:dyDescent="0.2">
      <c r="A579" s="83" t="s">
        <v>171</v>
      </c>
      <c r="B579" s="83">
        <v>13</v>
      </c>
      <c r="C579" s="84">
        <v>1637.7491907799999</v>
      </c>
      <c r="D579" s="84">
        <v>1618.3364321399999</v>
      </c>
      <c r="E579" s="84">
        <v>236.40860259999999</v>
      </c>
      <c r="F579" s="84">
        <v>236.40860259999999</v>
      </c>
    </row>
    <row r="580" spans="1:6" ht="12.75" customHeight="1" x14ac:dyDescent="0.2">
      <c r="A580" s="83" t="s">
        <v>171</v>
      </c>
      <c r="B580" s="83">
        <v>14</v>
      </c>
      <c r="C580" s="84">
        <v>1644.03287553</v>
      </c>
      <c r="D580" s="84">
        <v>1624.84513653</v>
      </c>
      <c r="E580" s="84">
        <v>237.35940224000001</v>
      </c>
      <c r="F580" s="84">
        <v>237.35940224000001</v>
      </c>
    </row>
    <row r="581" spans="1:6" ht="12.75" customHeight="1" x14ac:dyDescent="0.2">
      <c r="A581" s="83" t="s">
        <v>171</v>
      </c>
      <c r="B581" s="83">
        <v>15</v>
      </c>
      <c r="C581" s="84">
        <v>1652.6112836899999</v>
      </c>
      <c r="D581" s="84">
        <v>1633.2102356099999</v>
      </c>
      <c r="E581" s="84">
        <v>238.58138633999999</v>
      </c>
      <c r="F581" s="84">
        <v>238.58138633999999</v>
      </c>
    </row>
    <row r="582" spans="1:6" ht="12.75" customHeight="1" x14ac:dyDescent="0.2">
      <c r="A582" s="83" t="s">
        <v>171</v>
      </c>
      <c r="B582" s="83">
        <v>16</v>
      </c>
      <c r="C582" s="84">
        <v>1673.1763107899999</v>
      </c>
      <c r="D582" s="84">
        <v>1653.4398711700001</v>
      </c>
      <c r="E582" s="84">
        <v>241.53655671000001</v>
      </c>
      <c r="F582" s="84">
        <v>241.53655671000001</v>
      </c>
    </row>
    <row r="583" spans="1:6" ht="12.75" customHeight="1" x14ac:dyDescent="0.2">
      <c r="A583" s="83" t="s">
        <v>171</v>
      </c>
      <c r="B583" s="83">
        <v>17</v>
      </c>
      <c r="C583" s="84">
        <v>1675.9480537500001</v>
      </c>
      <c r="D583" s="84">
        <v>1656.0939704800001</v>
      </c>
      <c r="E583" s="84">
        <v>241.92427085</v>
      </c>
      <c r="F583" s="84">
        <v>241.92427085</v>
      </c>
    </row>
    <row r="584" spans="1:6" ht="12.75" customHeight="1" x14ac:dyDescent="0.2">
      <c r="A584" s="83" t="s">
        <v>171</v>
      </c>
      <c r="B584" s="83">
        <v>18</v>
      </c>
      <c r="C584" s="84">
        <v>1662.8546738099999</v>
      </c>
      <c r="D584" s="84">
        <v>1643.6615081800001</v>
      </c>
      <c r="E584" s="84">
        <v>240.10812125999999</v>
      </c>
      <c r="F584" s="84">
        <v>240.10812125999999</v>
      </c>
    </row>
    <row r="585" spans="1:6" ht="12.75" customHeight="1" x14ac:dyDescent="0.2">
      <c r="A585" s="83" t="s">
        <v>171</v>
      </c>
      <c r="B585" s="83">
        <v>19</v>
      </c>
      <c r="C585" s="84">
        <v>1661.16385175</v>
      </c>
      <c r="D585" s="84">
        <v>1643.5031672699999</v>
      </c>
      <c r="E585" s="84">
        <v>240.08499062000001</v>
      </c>
      <c r="F585" s="84">
        <v>240.08499062000001</v>
      </c>
    </row>
    <row r="586" spans="1:6" ht="12.75" customHeight="1" x14ac:dyDescent="0.2">
      <c r="A586" s="83" t="s">
        <v>171</v>
      </c>
      <c r="B586" s="83">
        <v>20</v>
      </c>
      <c r="C586" s="84">
        <v>1676.5998176600001</v>
      </c>
      <c r="D586" s="84">
        <v>1658.0349549699999</v>
      </c>
      <c r="E586" s="84">
        <v>242.20781228000001</v>
      </c>
      <c r="F586" s="84">
        <v>242.20781228000001</v>
      </c>
    </row>
    <row r="587" spans="1:6" ht="12.75" customHeight="1" x14ac:dyDescent="0.2">
      <c r="A587" s="83" t="s">
        <v>171</v>
      </c>
      <c r="B587" s="83">
        <v>21</v>
      </c>
      <c r="C587" s="84">
        <v>1658.24103758</v>
      </c>
      <c r="D587" s="84">
        <v>1646.15948424</v>
      </c>
      <c r="E587" s="84">
        <v>240.47302872</v>
      </c>
      <c r="F587" s="84">
        <v>240.47302872</v>
      </c>
    </row>
    <row r="588" spans="1:6" ht="12.75" customHeight="1" x14ac:dyDescent="0.2">
      <c r="A588" s="83" t="s">
        <v>171</v>
      </c>
      <c r="B588" s="83">
        <v>22</v>
      </c>
      <c r="C588" s="84">
        <v>1631.3383840700001</v>
      </c>
      <c r="D588" s="84">
        <v>1620.66677052</v>
      </c>
      <c r="E588" s="84">
        <v>236.74902133000001</v>
      </c>
      <c r="F588" s="84">
        <v>236.74902133000001</v>
      </c>
    </row>
    <row r="589" spans="1:6" ht="12.75" customHeight="1" x14ac:dyDescent="0.2">
      <c r="A589" s="83" t="s">
        <v>171</v>
      </c>
      <c r="B589" s="83">
        <v>23</v>
      </c>
      <c r="C589" s="84">
        <v>1670.34310695</v>
      </c>
      <c r="D589" s="84">
        <v>1648.53239721</v>
      </c>
      <c r="E589" s="84">
        <v>240.81966679999999</v>
      </c>
      <c r="F589" s="84">
        <v>240.81966679999999</v>
      </c>
    </row>
    <row r="590" spans="1:6" ht="12.75" customHeight="1" x14ac:dyDescent="0.2">
      <c r="A590" s="83" t="s">
        <v>171</v>
      </c>
      <c r="B590" s="83">
        <v>24</v>
      </c>
      <c r="C590" s="84">
        <v>1731.8035461300001</v>
      </c>
      <c r="D590" s="84">
        <v>1709.7317365199999</v>
      </c>
      <c r="E590" s="84">
        <v>249.75974255</v>
      </c>
      <c r="F590" s="84">
        <v>249.75974255</v>
      </c>
    </row>
    <row r="591" spans="1:6" ht="12.75" customHeight="1" x14ac:dyDescent="0.2">
      <c r="A591" s="83" t="s">
        <v>172</v>
      </c>
      <c r="B591" s="83">
        <v>1</v>
      </c>
      <c r="C591" s="84">
        <v>1650.5061454300001</v>
      </c>
      <c r="D591" s="84">
        <v>1631.89067546</v>
      </c>
      <c r="E591" s="84">
        <v>238.38862334999999</v>
      </c>
      <c r="F591" s="84">
        <v>238.38862334999999</v>
      </c>
    </row>
    <row r="592" spans="1:6" ht="12.75" customHeight="1" x14ac:dyDescent="0.2">
      <c r="A592" s="83" t="s">
        <v>172</v>
      </c>
      <c r="B592" s="83">
        <v>2</v>
      </c>
      <c r="C592" s="84">
        <v>1736.3438537899999</v>
      </c>
      <c r="D592" s="84">
        <v>1714.10990378</v>
      </c>
      <c r="E592" s="84">
        <v>250.39931067000001</v>
      </c>
      <c r="F592" s="84">
        <v>250.39931067000001</v>
      </c>
    </row>
    <row r="593" spans="1:6" ht="12.75" customHeight="1" x14ac:dyDescent="0.2">
      <c r="A593" s="83" t="s">
        <v>172</v>
      </c>
      <c r="B593" s="83">
        <v>3</v>
      </c>
      <c r="C593" s="84">
        <v>1742.7087577699999</v>
      </c>
      <c r="D593" s="84">
        <v>1732.3324503199999</v>
      </c>
      <c r="E593" s="84">
        <v>253.06128297999999</v>
      </c>
      <c r="F593" s="84">
        <v>253.06128297999999</v>
      </c>
    </row>
    <row r="594" spans="1:6" ht="12.75" customHeight="1" x14ac:dyDescent="0.2">
      <c r="A594" s="83" t="s">
        <v>172</v>
      </c>
      <c r="B594" s="83">
        <v>4</v>
      </c>
      <c r="C594" s="84">
        <v>1817.5446898600001</v>
      </c>
      <c r="D594" s="84">
        <v>1798.0109681500001</v>
      </c>
      <c r="E594" s="84">
        <v>262.65568271000001</v>
      </c>
      <c r="F594" s="84">
        <v>262.65568271000001</v>
      </c>
    </row>
    <row r="595" spans="1:6" ht="12.75" customHeight="1" x14ac:dyDescent="0.2">
      <c r="A595" s="83" t="s">
        <v>172</v>
      </c>
      <c r="B595" s="83">
        <v>5</v>
      </c>
      <c r="C595" s="84">
        <v>1804.6244677699999</v>
      </c>
      <c r="D595" s="84">
        <v>1784.80740195</v>
      </c>
      <c r="E595" s="84">
        <v>260.72688929999998</v>
      </c>
      <c r="F595" s="84">
        <v>260.72688929999998</v>
      </c>
    </row>
    <row r="596" spans="1:6" ht="12.75" customHeight="1" x14ac:dyDescent="0.2">
      <c r="A596" s="83" t="s">
        <v>172</v>
      </c>
      <c r="B596" s="83">
        <v>6</v>
      </c>
      <c r="C596" s="84">
        <v>1765.6231890199999</v>
      </c>
      <c r="D596" s="84">
        <v>1746.2849076499999</v>
      </c>
      <c r="E596" s="84">
        <v>255.09947532999999</v>
      </c>
      <c r="F596" s="84">
        <v>255.09947532999999</v>
      </c>
    </row>
    <row r="597" spans="1:6" ht="12.75" customHeight="1" x14ac:dyDescent="0.2">
      <c r="A597" s="83" t="s">
        <v>172</v>
      </c>
      <c r="B597" s="83">
        <v>7</v>
      </c>
      <c r="C597" s="84">
        <v>1646.3390211999999</v>
      </c>
      <c r="D597" s="84">
        <v>1627.8867670899999</v>
      </c>
      <c r="E597" s="84">
        <v>237.80372743000001</v>
      </c>
      <c r="F597" s="84">
        <v>237.80372743000001</v>
      </c>
    </row>
    <row r="598" spans="1:6" ht="12.75" customHeight="1" x14ac:dyDescent="0.2">
      <c r="A598" s="83" t="s">
        <v>172</v>
      </c>
      <c r="B598" s="83">
        <v>8</v>
      </c>
      <c r="C598" s="84">
        <v>1558.4631638599999</v>
      </c>
      <c r="D598" s="84">
        <v>1540.4582860600001</v>
      </c>
      <c r="E598" s="84">
        <v>225.03206596999999</v>
      </c>
      <c r="F598" s="84">
        <v>225.03206596999999</v>
      </c>
    </row>
    <row r="599" spans="1:6" ht="12.75" customHeight="1" x14ac:dyDescent="0.2">
      <c r="A599" s="83" t="s">
        <v>172</v>
      </c>
      <c r="B599" s="83">
        <v>9</v>
      </c>
      <c r="C599" s="84">
        <v>1521.7511253099999</v>
      </c>
      <c r="D599" s="84">
        <v>1503.4862567600001</v>
      </c>
      <c r="E599" s="84">
        <v>219.63114586</v>
      </c>
      <c r="F599" s="84">
        <v>219.63114586</v>
      </c>
    </row>
    <row r="600" spans="1:6" ht="12.75" customHeight="1" x14ac:dyDescent="0.2">
      <c r="A600" s="83" t="s">
        <v>172</v>
      </c>
      <c r="B600" s="83">
        <v>10</v>
      </c>
      <c r="C600" s="84">
        <v>1489.22913924</v>
      </c>
      <c r="D600" s="84">
        <v>1479.2529916599999</v>
      </c>
      <c r="E600" s="84">
        <v>216.0911203</v>
      </c>
      <c r="F600" s="84">
        <v>216.0911203</v>
      </c>
    </row>
    <row r="601" spans="1:6" ht="12.75" customHeight="1" x14ac:dyDescent="0.2">
      <c r="A601" s="83" t="s">
        <v>172</v>
      </c>
      <c r="B601" s="83">
        <v>11</v>
      </c>
      <c r="C601" s="84">
        <v>1484.3759802100001</v>
      </c>
      <c r="D601" s="84">
        <v>1460.95560555</v>
      </c>
      <c r="E601" s="84">
        <v>213.41821533999999</v>
      </c>
      <c r="F601" s="84">
        <v>213.41821533999999</v>
      </c>
    </row>
    <row r="602" spans="1:6" ht="12.75" customHeight="1" x14ac:dyDescent="0.2">
      <c r="A602" s="83" t="s">
        <v>172</v>
      </c>
      <c r="B602" s="83">
        <v>12</v>
      </c>
      <c r="C602" s="84">
        <v>1485.0236101800001</v>
      </c>
      <c r="D602" s="84">
        <v>1460.8546899200001</v>
      </c>
      <c r="E602" s="84">
        <v>213.40347345999999</v>
      </c>
      <c r="F602" s="84">
        <v>213.40347345999999</v>
      </c>
    </row>
    <row r="603" spans="1:6" ht="12.75" customHeight="1" x14ac:dyDescent="0.2">
      <c r="A603" s="83" t="s">
        <v>172</v>
      </c>
      <c r="B603" s="83">
        <v>13</v>
      </c>
      <c r="C603" s="84">
        <v>1494.8675926000001</v>
      </c>
      <c r="D603" s="84">
        <v>1470.18630209</v>
      </c>
      <c r="E603" s="84">
        <v>214.76664699</v>
      </c>
      <c r="F603" s="84">
        <v>214.76664699</v>
      </c>
    </row>
    <row r="604" spans="1:6" ht="12.75" customHeight="1" x14ac:dyDescent="0.2">
      <c r="A604" s="83" t="s">
        <v>172</v>
      </c>
      <c r="B604" s="83">
        <v>14</v>
      </c>
      <c r="C604" s="84">
        <v>1499.66173093</v>
      </c>
      <c r="D604" s="84">
        <v>1475.63819539</v>
      </c>
      <c r="E604" s="84">
        <v>215.56306635999999</v>
      </c>
      <c r="F604" s="84">
        <v>215.56306635999999</v>
      </c>
    </row>
    <row r="605" spans="1:6" ht="12.75" customHeight="1" x14ac:dyDescent="0.2">
      <c r="A605" s="83" t="s">
        <v>172</v>
      </c>
      <c r="B605" s="83">
        <v>15</v>
      </c>
      <c r="C605" s="84">
        <v>1506.6179118499999</v>
      </c>
      <c r="D605" s="84">
        <v>1483.7510236099999</v>
      </c>
      <c r="E605" s="84">
        <v>216.74819840999999</v>
      </c>
      <c r="F605" s="84">
        <v>216.74819840999999</v>
      </c>
    </row>
    <row r="606" spans="1:6" ht="12.75" customHeight="1" x14ac:dyDescent="0.2">
      <c r="A606" s="83" t="s">
        <v>172</v>
      </c>
      <c r="B606" s="83">
        <v>16</v>
      </c>
      <c r="C606" s="84">
        <v>1523.67455296</v>
      </c>
      <c r="D606" s="84">
        <v>1501.37240376</v>
      </c>
      <c r="E606" s="84">
        <v>219.32235158</v>
      </c>
      <c r="F606" s="84">
        <v>219.32235158</v>
      </c>
    </row>
    <row r="607" spans="1:6" ht="12.75" customHeight="1" x14ac:dyDescent="0.2">
      <c r="A607" s="83" t="s">
        <v>172</v>
      </c>
      <c r="B607" s="83">
        <v>17</v>
      </c>
      <c r="C607" s="84">
        <v>1544.22405198</v>
      </c>
      <c r="D607" s="84">
        <v>1521.33063072</v>
      </c>
      <c r="E607" s="84">
        <v>222.23787425</v>
      </c>
      <c r="F607" s="84">
        <v>222.23787425</v>
      </c>
    </row>
    <row r="608" spans="1:6" ht="12.75" customHeight="1" x14ac:dyDescent="0.2">
      <c r="A608" s="83" t="s">
        <v>172</v>
      </c>
      <c r="B608" s="83">
        <v>18</v>
      </c>
      <c r="C608" s="84">
        <v>1537.49883688</v>
      </c>
      <c r="D608" s="84">
        <v>1515.7384196600001</v>
      </c>
      <c r="E608" s="84">
        <v>221.42095709</v>
      </c>
      <c r="F608" s="84">
        <v>221.42095709</v>
      </c>
    </row>
    <row r="609" spans="1:6" ht="12.75" customHeight="1" x14ac:dyDescent="0.2">
      <c r="A609" s="83" t="s">
        <v>172</v>
      </c>
      <c r="B609" s="83">
        <v>19</v>
      </c>
      <c r="C609" s="84">
        <v>1515.2386804</v>
      </c>
      <c r="D609" s="84">
        <v>1496.50606053</v>
      </c>
      <c r="E609" s="84">
        <v>218.61147009999999</v>
      </c>
      <c r="F609" s="84">
        <v>218.61147009999999</v>
      </c>
    </row>
    <row r="610" spans="1:6" ht="12.75" customHeight="1" x14ac:dyDescent="0.2">
      <c r="A610" s="83" t="s">
        <v>172</v>
      </c>
      <c r="B610" s="83">
        <v>20</v>
      </c>
      <c r="C610" s="84">
        <v>1500.1296732000001</v>
      </c>
      <c r="D610" s="84">
        <v>1482.42426985</v>
      </c>
      <c r="E610" s="84">
        <v>216.55438457</v>
      </c>
      <c r="F610" s="84">
        <v>216.55438457</v>
      </c>
    </row>
    <row r="611" spans="1:6" ht="12.75" customHeight="1" x14ac:dyDescent="0.2">
      <c r="A611" s="83" t="s">
        <v>172</v>
      </c>
      <c r="B611" s="83">
        <v>21</v>
      </c>
      <c r="C611" s="84">
        <v>1485.0089253199999</v>
      </c>
      <c r="D611" s="84">
        <v>1467.0952184</v>
      </c>
      <c r="E611" s="84">
        <v>214.31509763</v>
      </c>
      <c r="F611" s="84">
        <v>214.31509763</v>
      </c>
    </row>
    <row r="612" spans="1:6" ht="12.75" customHeight="1" x14ac:dyDescent="0.2">
      <c r="A612" s="83" t="s">
        <v>172</v>
      </c>
      <c r="B612" s="83">
        <v>22</v>
      </c>
      <c r="C612" s="84">
        <v>1465.58704044</v>
      </c>
      <c r="D612" s="84">
        <v>1447.15388536</v>
      </c>
      <c r="E612" s="84">
        <v>211.40204284999999</v>
      </c>
      <c r="F612" s="84">
        <v>211.40204284999999</v>
      </c>
    </row>
    <row r="613" spans="1:6" ht="12.75" customHeight="1" x14ac:dyDescent="0.2">
      <c r="A613" s="83" t="s">
        <v>172</v>
      </c>
      <c r="B613" s="83">
        <v>23</v>
      </c>
      <c r="C613" s="84">
        <v>1484.73493396</v>
      </c>
      <c r="D613" s="84">
        <v>1466.50567886</v>
      </c>
      <c r="E613" s="84">
        <v>214.22897696000001</v>
      </c>
      <c r="F613" s="84">
        <v>214.22897696000001</v>
      </c>
    </row>
    <row r="614" spans="1:6" ht="12.75" customHeight="1" x14ac:dyDescent="0.2">
      <c r="A614" s="83" t="s">
        <v>172</v>
      </c>
      <c r="B614" s="83">
        <v>24</v>
      </c>
      <c r="C614" s="84">
        <v>1576.6826704499999</v>
      </c>
      <c r="D614" s="84">
        <v>1558.9198304399999</v>
      </c>
      <c r="E614" s="84">
        <v>227.72895138000001</v>
      </c>
      <c r="F614" s="84">
        <v>227.72895138000001</v>
      </c>
    </row>
    <row r="615" spans="1:6" ht="12.75" customHeight="1" x14ac:dyDescent="0.2">
      <c r="A615" s="83" t="s">
        <v>173</v>
      </c>
      <c r="B615" s="83">
        <v>1</v>
      </c>
      <c r="C615" s="84">
        <v>1561.0017983099999</v>
      </c>
      <c r="D615" s="84">
        <v>1542.0687925</v>
      </c>
      <c r="E615" s="84">
        <v>225.26733075999999</v>
      </c>
      <c r="F615" s="84">
        <v>225.26733075999999</v>
      </c>
    </row>
    <row r="616" spans="1:6" ht="12.75" customHeight="1" x14ac:dyDescent="0.2">
      <c r="A616" s="83" t="s">
        <v>173</v>
      </c>
      <c r="B616" s="83">
        <v>2</v>
      </c>
      <c r="C616" s="84">
        <v>1630.53720383</v>
      </c>
      <c r="D616" s="84">
        <v>1611.49896898</v>
      </c>
      <c r="E616" s="84">
        <v>235.40977745999999</v>
      </c>
      <c r="F616" s="84">
        <v>235.40977745999999</v>
      </c>
    </row>
    <row r="617" spans="1:6" ht="12.75" customHeight="1" x14ac:dyDescent="0.2">
      <c r="A617" s="83" t="s">
        <v>173</v>
      </c>
      <c r="B617" s="83">
        <v>3</v>
      </c>
      <c r="C617" s="84">
        <v>1748.31001337</v>
      </c>
      <c r="D617" s="84">
        <v>1728.90948224</v>
      </c>
      <c r="E617" s="84">
        <v>252.56125154</v>
      </c>
      <c r="F617" s="84">
        <v>252.56125154</v>
      </c>
    </row>
    <row r="618" spans="1:6" ht="12.75" customHeight="1" x14ac:dyDescent="0.2">
      <c r="A618" s="83" t="s">
        <v>173</v>
      </c>
      <c r="B618" s="83">
        <v>4</v>
      </c>
      <c r="C618" s="84">
        <v>1753.91618685</v>
      </c>
      <c r="D618" s="84">
        <v>1734.75981172</v>
      </c>
      <c r="E618" s="84">
        <v>253.41587496</v>
      </c>
      <c r="F618" s="84">
        <v>253.41587496</v>
      </c>
    </row>
    <row r="619" spans="1:6" ht="12.75" customHeight="1" x14ac:dyDescent="0.2">
      <c r="A619" s="83" t="s">
        <v>173</v>
      </c>
      <c r="B619" s="83">
        <v>5</v>
      </c>
      <c r="C619" s="84">
        <v>1743.09306434</v>
      </c>
      <c r="D619" s="84">
        <v>1724.9587173</v>
      </c>
      <c r="E619" s="84">
        <v>251.98411887</v>
      </c>
      <c r="F619" s="84">
        <v>251.98411887</v>
      </c>
    </row>
    <row r="620" spans="1:6" ht="12.75" customHeight="1" x14ac:dyDescent="0.2">
      <c r="A620" s="83" t="s">
        <v>173</v>
      </c>
      <c r="B620" s="83">
        <v>6</v>
      </c>
      <c r="C620" s="84">
        <v>1757.7831063199999</v>
      </c>
      <c r="D620" s="84">
        <v>1740.0941283300001</v>
      </c>
      <c r="E620" s="84">
        <v>254.19511858000001</v>
      </c>
      <c r="F620" s="84">
        <v>254.19511858000001</v>
      </c>
    </row>
    <row r="621" spans="1:6" ht="12.75" customHeight="1" x14ac:dyDescent="0.2">
      <c r="A621" s="83" t="s">
        <v>173</v>
      </c>
      <c r="B621" s="83">
        <v>7</v>
      </c>
      <c r="C621" s="84">
        <v>1706.4280618800001</v>
      </c>
      <c r="D621" s="84">
        <v>1688.5738293300001</v>
      </c>
      <c r="E621" s="84">
        <v>246.6689691</v>
      </c>
      <c r="F621" s="84">
        <v>246.6689691</v>
      </c>
    </row>
    <row r="622" spans="1:6" ht="12.75" customHeight="1" x14ac:dyDescent="0.2">
      <c r="A622" s="83" t="s">
        <v>173</v>
      </c>
      <c r="B622" s="83">
        <v>8</v>
      </c>
      <c r="C622" s="84">
        <v>1625.53407541</v>
      </c>
      <c r="D622" s="84">
        <v>1607.2758839000001</v>
      </c>
      <c r="E622" s="84">
        <v>234.79286393000001</v>
      </c>
      <c r="F622" s="84">
        <v>234.79286393000001</v>
      </c>
    </row>
    <row r="623" spans="1:6" ht="12.75" customHeight="1" x14ac:dyDescent="0.2">
      <c r="A623" s="83" t="s">
        <v>173</v>
      </c>
      <c r="B623" s="83">
        <v>9</v>
      </c>
      <c r="C623" s="84">
        <v>1520.97891764</v>
      </c>
      <c r="D623" s="84">
        <v>1502.76902088</v>
      </c>
      <c r="E623" s="84">
        <v>219.52637114999999</v>
      </c>
      <c r="F623" s="84">
        <v>219.52637114999999</v>
      </c>
    </row>
    <row r="624" spans="1:6" ht="12.75" customHeight="1" x14ac:dyDescent="0.2">
      <c r="A624" s="83" t="s">
        <v>173</v>
      </c>
      <c r="B624" s="83">
        <v>10</v>
      </c>
      <c r="C624" s="84">
        <v>1465.0576080999999</v>
      </c>
      <c r="D624" s="84">
        <v>1451.2159343799999</v>
      </c>
      <c r="E624" s="84">
        <v>211.99543204</v>
      </c>
      <c r="F624" s="84">
        <v>211.99543204</v>
      </c>
    </row>
    <row r="625" spans="1:6" ht="12.75" customHeight="1" x14ac:dyDescent="0.2">
      <c r="A625" s="83" t="s">
        <v>173</v>
      </c>
      <c r="B625" s="83">
        <v>11</v>
      </c>
      <c r="C625" s="84">
        <v>1464.1366419799999</v>
      </c>
      <c r="D625" s="84">
        <v>1443.4819982399999</v>
      </c>
      <c r="E625" s="84">
        <v>210.86564901</v>
      </c>
      <c r="F625" s="84">
        <v>210.86564901</v>
      </c>
    </row>
    <row r="626" spans="1:6" ht="12.75" customHeight="1" x14ac:dyDescent="0.2">
      <c r="A626" s="83" t="s">
        <v>173</v>
      </c>
      <c r="B626" s="83">
        <v>12</v>
      </c>
      <c r="C626" s="84">
        <v>1453.4169981</v>
      </c>
      <c r="D626" s="84">
        <v>1436.1175599400001</v>
      </c>
      <c r="E626" s="84">
        <v>209.78984267999999</v>
      </c>
      <c r="F626" s="84">
        <v>209.78984267999999</v>
      </c>
    </row>
    <row r="627" spans="1:6" ht="12.75" customHeight="1" x14ac:dyDescent="0.2">
      <c r="A627" s="83" t="s">
        <v>173</v>
      </c>
      <c r="B627" s="83">
        <v>13</v>
      </c>
      <c r="C627" s="84">
        <v>1453.0603261399999</v>
      </c>
      <c r="D627" s="84">
        <v>1431.1526341900001</v>
      </c>
      <c r="E627" s="84">
        <v>209.06456014</v>
      </c>
      <c r="F627" s="84">
        <v>209.06456014</v>
      </c>
    </row>
    <row r="628" spans="1:6" ht="12.75" customHeight="1" x14ac:dyDescent="0.2">
      <c r="A628" s="83" t="s">
        <v>173</v>
      </c>
      <c r="B628" s="83">
        <v>14</v>
      </c>
      <c r="C628" s="84">
        <v>1466.7490633</v>
      </c>
      <c r="D628" s="84">
        <v>1444.80150738</v>
      </c>
      <c r="E628" s="84">
        <v>211.05840455000001</v>
      </c>
      <c r="F628" s="84">
        <v>211.05840455000001</v>
      </c>
    </row>
    <row r="629" spans="1:6" ht="12.75" customHeight="1" x14ac:dyDescent="0.2">
      <c r="A629" s="83" t="s">
        <v>173</v>
      </c>
      <c r="B629" s="83">
        <v>15</v>
      </c>
      <c r="C629" s="84">
        <v>1475.6504093399999</v>
      </c>
      <c r="D629" s="84">
        <v>1455.2841057799999</v>
      </c>
      <c r="E629" s="84">
        <v>212.58971557999999</v>
      </c>
      <c r="F629" s="84">
        <v>212.58971557999999</v>
      </c>
    </row>
    <row r="630" spans="1:6" ht="12.75" customHeight="1" x14ac:dyDescent="0.2">
      <c r="A630" s="83" t="s">
        <v>173</v>
      </c>
      <c r="B630" s="83">
        <v>16</v>
      </c>
      <c r="C630" s="84">
        <v>1495.1877724799999</v>
      </c>
      <c r="D630" s="84">
        <v>1474.03568952</v>
      </c>
      <c r="E630" s="84">
        <v>215.32897030000001</v>
      </c>
      <c r="F630" s="84">
        <v>215.32897030000001</v>
      </c>
    </row>
    <row r="631" spans="1:6" ht="12.75" customHeight="1" x14ac:dyDescent="0.2">
      <c r="A631" s="83" t="s">
        <v>173</v>
      </c>
      <c r="B631" s="83">
        <v>17</v>
      </c>
      <c r="C631" s="84">
        <v>1509.39159217</v>
      </c>
      <c r="D631" s="84">
        <v>1488.97741238</v>
      </c>
      <c r="E631" s="84">
        <v>217.51167580000001</v>
      </c>
      <c r="F631" s="84">
        <v>217.51167580000001</v>
      </c>
    </row>
    <row r="632" spans="1:6" ht="12.75" customHeight="1" x14ac:dyDescent="0.2">
      <c r="A632" s="83" t="s">
        <v>173</v>
      </c>
      <c r="B632" s="83">
        <v>18</v>
      </c>
      <c r="C632" s="84">
        <v>1497.2119415499999</v>
      </c>
      <c r="D632" s="84">
        <v>1475.30256706</v>
      </c>
      <c r="E632" s="84">
        <v>215.51403735</v>
      </c>
      <c r="F632" s="84">
        <v>215.51403735</v>
      </c>
    </row>
    <row r="633" spans="1:6" ht="12.75" customHeight="1" x14ac:dyDescent="0.2">
      <c r="A633" s="83" t="s">
        <v>173</v>
      </c>
      <c r="B633" s="83">
        <v>19</v>
      </c>
      <c r="C633" s="84">
        <v>1471.9308398600001</v>
      </c>
      <c r="D633" s="84">
        <v>1453.3432139700001</v>
      </c>
      <c r="E633" s="84">
        <v>212.30618769</v>
      </c>
      <c r="F633" s="84">
        <v>212.30618769</v>
      </c>
    </row>
    <row r="634" spans="1:6" ht="12.75" customHeight="1" x14ac:dyDescent="0.2">
      <c r="A634" s="83" t="s">
        <v>173</v>
      </c>
      <c r="B634" s="83">
        <v>20</v>
      </c>
      <c r="C634" s="84">
        <v>1483.29281369</v>
      </c>
      <c r="D634" s="84">
        <v>1465.39381669</v>
      </c>
      <c r="E634" s="84">
        <v>214.06655474999999</v>
      </c>
      <c r="F634" s="84">
        <v>214.06655474999999</v>
      </c>
    </row>
    <row r="635" spans="1:6" ht="12.75" customHeight="1" x14ac:dyDescent="0.2">
      <c r="A635" s="83" t="s">
        <v>173</v>
      </c>
      <c r="B635" s="83">
        <v>21</v>
      </c>
      <c r="C635" s="84">
        <v>1485.37840951</v>
      </c>
      <c r="D635" s="84">
        <v>1466.9064703399999</v>
      </c>
      <c r="E635" s="84">
        <v>214.28752507999999</v>
      </c>
      <c r="F635" s="84">
        <v>214.28752507999999</v>
      </c>
    </row>
    <row r="636" spans="1:6" ht="12.75" customHeight="1" x14ac:dyDescent="0.2">
      <c r="A636" s="83" t="s">
        <v>173</v>
      </c>
      <c r="B636" s="83">
        <v>22</v>
      </c>
      <c r="C636" s="84">
        <v>1474.87558044</v>
      </c>
      <c r="D636" s="84">
        <v>1456.6519496200001</v>
      </c>
      <c r="E636" s="84">
        <v>212.78953192</v>
      </c>
      <c r="F636" s="84">
        <v>212.78953192</v>
      </c>
    </row>
    <row r="637" spans="1:6" ht="12.75" customHeight="1" x14ac:dyDescent="0.2">
      <c r="A637" s="83" t="s">
        <v>173</v>
      </c>
      <c r="B637" s="83">
        <v>23</v>
      </c>
      <c r="C637" s="84">
        <v>1472.40533166</v>
      </c>
      <c r="D637" s="84">
        <v>1454.4462504799999</v>
      </c>
      <c r="E637" s="84">
        <v>212.46732064</v>
      </c>
      <c r="F637" s="84">
        <v>212.46732064</v>
      </c>
    </row>
    <row r="638" spans="1:6" ht="12.75" customHeight="1" x14ac:dyDescent="0.2">
      <c r="A638" s="83" t="s">
        <v>173</v>
      </c>
      <c r="B638" s="83">
        <v>24</v>
      </c>
      <c r="C638" s="84">
        <v>1518.9326913899999</v>
      </c>
      <c r="D638" s="84">
        <v>1501.1198216400001</v>
      </c>
      <c r="E638" s="84">
        <v>219.28545406999999</v>
      </c>
      <c r="F638" s="84">
        <v>219.28545406999999</v>
      </c>
    </row>
    <row r="639" spans="1:6" ht="12.75" customHeight="1" x14ac:dyDescent="0.2">
      <c r="A639" s="83" t="s">
        <v>174</v>
      </c>
      <c r="B639" s="83">
        <v>1</v>
      </c>
      <c r="C639" s="84">
        <v>1645.54798235</v>
      </c>
      <c r="D639" s="84">
        <v>1626.5868107700001</v>
      </c>
      <c r="E639" s="84">
        <v>237.61382818999999</v>
      </c>
      <c r="F639" s="84">
        <v>237.61382818999999</v>
      </c>
    </row>
    <row r="640" spans="1:6" ht="12.75" customHeight="1" x14ac:dyDescent="0.2">
      <c r="A640" s="83" t="s">
        <v>174</v>
      </c>
      <c r="B640" s="83">
        <v>2</v>
      </c>
      <c r="C640" s="84">
        <v>1708.3114714599999</v>
      </c>
      <c r="D640" s="84">
        <v>1688.5154671299999</v>
      </c>
      <c r="E640" s="84">
        <v>246.66044348</v>
      </c>
      <c r="F640" s="84">
        <v>246.66044348</v>
      </c>
    </row>
    <row r="641" spans="1:6" ht="12.75" customHeight="1" x14ac:dyDescent="0.2">
      <c r="A641" s="83" t="s">
        <v>174</v>
      </c>
      <c r="B641" s="83">
        <v>3</v>
      </c>
      <c r="C641" s="84">
        <v>1755.47796681</v>
      </c>
      <c r="D641" s="84">
        <v>1736.50551135</v>
      </c>
      <c r="E641" s="84">
        <v>253.67088894</v>
      </c>
      <c r="F641" s="84">
        <v>253.67088894</v>
      </c>
    </row>
    <row r="642" spans="1:6" ht="12.75" customHeight="1" x14ac:dyDescent="0.2">
      <c r="A642" s="83" t="s">
        <v>174</v>
      </c>
      <c r="B642" s="83">
        <v>4</v>
      </c>
      <c r="C642" s="84">
        <v>1747.85645305</v>
      </c>
      <c r="D642" s="84">
        <v>1729.80626992</v>
      </c>
      <c r="E642" s="84">
        <v>252.69225539999999</v>
      </c>
      <c r="F642" s="84">
        <v>252.69225539999999</v>
      </c>
    </row>
    <row r="643" spans="1:6" ht="12.75" customHeight="1" x14ac:dyDescent="0.2">
      <c r="A643" s="83" t="s">
        <v>174</v>
      </c>
      <c r="B643" s="83">
        <v>5</v>
      </c>
      <c r="C643" s="84">
        <v>1720.0140658600001</v>
      </c>
      <c r="D643" s="84">
        <v>1702.29297503</v>
      </c>
      <c r="E643" s="84">
        <v>248.673079</v>
      </c>
      <c r="F643" s="84">
        <v>248.673079</v>
      </c>
    </row>
    <row r="644" spans="1:6" ht="12.75" customHeight="1" x14ac:dyDescent="0.2">
      <c r="A644" s="83" t="s">
        <v>174</v>
      </c>
      <c r="B644" s="83">
        <v>6</v>
      </c>
      <c r="C644" s="84">
        <v>1727.3562644199999</v>
      </c>
      <c r="D644" s="84">
        <v>1709.54376634</v>
      </c>
      <c r="E644" s="84">
        <v>249.73228363000001</v>
      </c>
      <c r="F644" s="84">
        <v>249.73228363000001</v>
      </c>
    </row>
    <row r="645" spans="1:6" ht="12.75" customHeight="1" x14ac:dyDescent="0.2">
      <c r="A645" s="83" t="s">
        <v>174</v>
      </c>
      <c r="B645" s="83">
        <v>7</v>
      </c>
      <c r="C645" s="84">
        <v>1720.9778486800001</v>
      </c>
      <c r="D645" s="84">
        <v>1703.27451462</v>
      </c>
      <c r="E645" s="84">
        <v>248.81646352000001</v>
      </c>
      <c r="F645" s="84">
        <v>248.81646352000001</v>
      </c>
    </row>
    <row r="646" spans="1:6" ht="12.75" customHeight="1" x14ac:dyDescent="0.2">
      <c r="A646" s="83" t="s">
        <v>174</v>
      </c>
      <c r="B646" s="83">
        <v>8</v>
      </c>
      <c r="C646" s="84">
        <v>1697.3798990299999</v>
      </c>
      <c r="D646" s="84">
        <v>1679.49242061</v>
      </c>
      <c r="E646" s="84">
        <v>245.34234559999999</v>
      </c>
      <c r="F646" s="84">
        <v>245.34234559999999</v>
      </c>
    </row>
    <row r="647" spans="1:6" ht="12.75" customHeight="1" x14ac:dyDescent="0.2">
      <c r="A647" s="83" t="s">
        <v>174</v>
      </c>
      <c r="B647" s="83">
        <v>9</v>
      </c>
      <c r="C647" s="84">
        <v>1620.76431037</v>
      </c>
      <c r="D647" s="84">
        <v>1603.7805779</v>
      </c>
      <c r="E647" s="84">
        <v>234.28226527000001</v>
      </c>
      <c r="F647" s="84">
        <v>234.28226527000001</v>
      </c>
    </row>
    <row r="648" spans="1:6" ht="12.75" customHeight="1" x14ac:dyDescent="0.2">
      <c r="A648" s="83" t="s">
        <v>174</v>
      </c>
      <c r="B648" s="83">
        <v>10</v>
      </c>
      <c r="C648" s="84">
        <v>1546.9860335999999</v>
      </c>
      <c r="D648" s="84">
        <v>1530.41203434</v>
      </c>
      <c r="E648" s="84">
        <v>223.56449699999999</v>
      </c>
      <c r="F648" s="84">
        <v>223.56449699999999</v>
      </c>
    </row>
    <row r="649" spans="1:6" ht="12.75" customHeight="1" x14ac:dyDescent="0.2">
      <c r="A649" s="83" t="s">
        <v>174</v>
      </c>
      <c r="B649" s="83">
        <v>11</v>
      </c>
      <c r="C649" s="84">
        <v>1526.41193782</v>
      </c>
      <c r="D649" s="84">
        <v>1508.1009157200001</v>
      </c>
      <c r="E649" s="84">
        <v>220.30526098999999</v>
      </c>
      <c r="F649" s="84">
        <v>220.30526098999999</v>
      </c>
    </row>
    <row r="650" spans="1:6" ht="12.75" customHeight="1" x14ac:dyDescent="0.2">
      <c r="A650" s="83" t="s">
        <v>174</v>
      </c>
      <c r="B650" s="83">
        <v>12</v>
      </c>
      <c r="C650" s="84">
        <v>1520.2724194</v>
      </c>
      <c r="D650" s="84">
        <v>1502.1180640800001</v>
      </c>
      <c r="E650" s="84">
        <v>219.43127856999999</v>
      </c>
      <c r="F650" s="84">
        <v>219.43127856999999</v>
      </c>
    </row>
    <row r="651" spans="1:6" ht="12.75" customHeight="1" x14ac:dyDescent="0.2">
      <c r="A651" s="83" t="s">
        <v>174</v>
      </c>
      <c r="B651" s="83">
        <v>13</v>
      </c>
      <c r="C651" s="84">
        <v>1530.5017795199999</v>
      </c>
      <c r="D651" s="84">
        <v>1511.7822715899999</v>
      </c>
      <c r="E651" s="84">
        <v>220.84303804999999</v>
      </c>
      <c r="F651" s="84">
        <v>220.84303804999999</v>
      </c>
    </row>
    <row r="652" spans="1:6" ht="12.75" customHeight="1" x14ac:dyDescent="0.2">
      <c r="A652" s="83" t="s">
        <v>174</v>
      </c>
      <c r="B652" s="83">
        <v>14</v>
      </c>
      <c r="C652" s="84">
        <v>1544.1060804199999</v>
      </c>
      <c r="D652" s="84">
        <v>1533.0780402600001</v>
      </c>
      <c r="E652" s="84">
        <v>223.95395047</v>
      </c>
      <c r="F652" s="84">
        <v>223.95395047</v>
      </c>
    </row>
    <row r="653" spans="1:6" ht="12.75" customHeight="1" x14ac:dyDescent="0.2">
      <c r="A653" s="83" t="s">
        <v>174</v>
      </c>
      <c r="B653" s="83">
        <v>15</v>
      </c>
      <c r="C653" s="84">
        <v>1559.2665903</v>
      </c>
      <c r="D653" s="84">
        <v>1540.1065314299999</v>
      </c>
      <c r="E653" s="84">
        <v>224.98068122000001</v>
      </c>
      <c r="F653" s="84">
        <v>224.98068122000001</v>
      </c>
    </row>
    <row r="654" spans="1:6" ht="12.75" customHeight="1" x14ac:dyDescent="0.2">
      <c r="A654" s="83" t="s">
        <v>174</v>
      </c>
      <c r="B654" s="83">
        <v>16</v>
      </c>
      <c r="C654" s="84">
        <v>1574.1992963600001</v>
      </c>
      <c r="D654" s="84">
        <v>1555.5688954300001</v>
      </c>
      <c r="E654" s="84">
        <v>227.23944262000001</v>
      </c>
      <c r="F654" s="84">
        <v>227.23944262000001</v>
      </c>
    </row>
    <row r="655" spans="1:6" ht="12.75" customHeight="1" x14ac:dyDescent="0.2">
      <c r="A655" s="83" t="s">
        <v>174</v>
      </c>
      <c r="B655" s="83">
        <v>17</v>
      </c>
      <c r="C655" s="84">
        <v>1576.6742122200001</v>
      </c>
      <c r="D655" s="84">
        <v>1558.29018896</v>
      </c>
      <c r="E655" s="84">
        <v>227.63697257000001</v>
      </c>
      <c r="F655" s="84">
        <v>227.63697257000001</v>
      </c>
    </row>
    <row r="656" spans="1:6" ht="12.75" customHeight="1" x14ac:dyDescent="0.2">
      <c r="A656" s="83" t="s">
        <v>174</v>
      </c>
      <c r="B656" s="83">
        <v>18</v>
      </c>
      <c r="C656" s="84">
        <v>1558.7931103200001</v>
      </c>
      <c r="D656" s="84">
        <v>1539.61875906</v>
      </c>
      <c r="E656" s="84">
        <v>224.90942681999999</v>
      </c>
      <c r="F656" s="84">
        <v>224.90942681999999</v>
      </c>
    </row>
    <row r="657" spans="1:6" ht="12.75" customHeight="1" x14ac:dyDescent="0.2">
      <c r="A657" s="83" t="s">
        <v>174</v>
      </c>
      <c r="B657" s="83">
        <v>19</v>
      </c>
      <c r="C657" s="84">
        <v>1529.8417249500001</v>
      </c>
      <c r="D657" s="84">
        <v>1509.1436193100001</v>
      </c>
      <c r="E657" s="84">
        <v>220.45758043000001</v>
      </c>
      <c r="F657" s="84">
        <v>220.45758043000001</v>
      </c>
    </row>
    <row r="658" spans="1:6" ht="12.75" customHeight="1" x14ac:dyDescent="0.2">
      <c r="A658" s="83" t="s">
        <v>174</v>
      </c>
      <c r="B658" s="83">
        <v>20</v>
      </c>
      <c r="C658" s="84">
        <v>1524.8693297</v>
      </c>
      <c r="D658" s="84">
        <v>1504.62738107</v>
      </c>
      <c r="E658" s="84">
        <v>219.79784272000001</v>
      </c>
      <c r="F658" s="84">
        <v>219.79784272000001</v>
      </c>
    </row>
    <row r="659" spans="1:6" ht="12.75" customHeight="1" x14ac:dyDescent="0.2">
      <c r="A659" s="83" t="s">
        <v>174</v>
      </c>
      <c r="B659" s="83">
        <v>21</v>
      </c>
      <c r="C659" s="84">
        <v>1533.02901036</v>
      </c>
      <c r="D659" s="84">
        <v>1512.18745238</v>
      </c>
      <c r="E659" s="84">
        <v>220.90222736000001</v>
      </c>
      <c r="F659" s="84">
        <v>220.90222736000001</v>
      </c>
    </row>
    <row r="660" spans="1:6" ht="12.75" customHeight="1" x14ac:dyDescent="0.2">
      <c r="A660" s="83" t="s">
        <v>174</v>
      </c>
      <c r="B660" s="83">
        <v>22</v>
      </c>
      <c r="C660" s="84">
        <v>1509.9941702199999</v>
      </c>
      <c r="D660" s="84">
        <v>1489.1627371899999</v>
      </c>
      <c r="E660" s="84">
        <v>217.53874827999999</v>
      </c>
      <c r="F660" s="84">
        <v>217.53874827999999</v>
      </c>
    </row>
    <row r="661" spans="1:6" ht="12.75" customHeight="1" x14ac:dyDescent="0.2">
      <c r="A661" s="83" t="s">
        <v>174</v>
      </c>
      <c r="B661" s="83">
        <v>23</v>
      </c>
      <c r="C661" s="84">
        <v>1500.64515265</v>
      </c>
      <c r="D661" s="84">
        <v>1491.6145828000001</v>
      </c>
      <c r="E661" s="84">
        <v>217.89691694000001</v>
      </c>
      <c r="F661" s="84">
        <v>217.89691694000001</v>
      </c>
    </row>
    <row r="662" spans="1:6" ht="12.75" customHeight="1" x14ac:dyDescent="0.2">
      <c r="A662" s="83" t="s">
        <v>174</v>
      </c>
      <c r="B662" s="83">
        <v>24</v>
      </c>
      <c r="C662" s="84">
        <v>1538.78666834</v>
      </c>
      <c r="D662" s="84">
        <v>1520.88790075</v>
      </c>
      <c r="E662" s="84">
        <v>222.1731997</v>
      </c>
      <c r="F662" s="84">
        <v>222.1731997</v>
      </c>
    </row>
    <row r="663" spans="1:6" ht="12.75" customHeight="1" x14ac:dyDescent="0.2">
      <c r="A663" s="83" t="s">
        <v>175</v>
      </c>
      <c r="B663" s="83">
        <v>1</v>
      </c>
      <c r="C663" s="84">
        <v>1644.1820772000001</v>
      </c>
      <c r="D663" s="84">
        <v>1625.4076363300001</v>
      </c>
      <c r="E663" s="84">
        <v>237.44157290999999</v>
      </c>
      <c r="F663" s="84">
        <v>237.44157290999999</v>
      </c>
    </row>
    <row r="664" spans="1:6" ht="12.75" customHeight="1" x14ac:dyDescent="0.2">
      <c r="A664" s="83" t="s">
        <v>175</v>
      </c>
      <c r="B664" s="83">
        <v>2</v>
      </c>
      <c r="C664" s="84">
        <v>1725.2492678399999</v>
      </c>
      <c r="D664" s="84">
        <v>1705.99411891</v>
      </c>
      <c r="E664" s="84">
        <v>249.21374671000001</v>
      </c>
      <c r="F664" s="84">
        <v>249.21374671000001</v>
      </c>
    </row>
    <row r="665" spans="1:6" ht="12.75" customHeight="1" x14ac:dyDescent="0.2">
      <c r="A665" s="83" t="s">
        <v>175</v>
      </c>
      <c r="B665" s="83">
        <v>3</v>
      </c>
      <c r="C665" s="84">
        <v>1789.6824266599999</v>
      </c>
      <c r="D665" s="84">
        <v>1770.05824693</v>
      </c>
      <c r="E665" s="84">
        <v>258.57231436000001</v>
      </c>
      <c r="F665" s="84">
        <v>258.57231436000001</v>
      </c>
    </row>
    <row r="666" spans="1:6" ht="12.75" customHeight="1" x14ac:dyDescent="0.2">
      <c r="A666" s="83" t="s">
        <v>175</v>
      </c>
      <c r="B666" s="83">
        <v>4</v>
      </c>
      <c r="C666" s="84">
        <v>1773.65547545</v>
      </c>
      <c r="D666" s="84">
        <v>1755.91885103</v>
      </c>
      <c r="E666" s="84">
        <v>256.50681379000002</v>
      </c>
      <c r="F666" s="84">
        <v>256.50681379000002</v>
      </c>
    </row>
    <row r="667" spans="1:6" ht="12.75" customHeight="1" x14ac:dyDescent="0.2">
      <c r="A667" s="83" t="s">
        <v>175</v>
      </c>
      <c r="B667" s="83">
        <v>5</v>
      </c>
      <c r="C667" s="84">
        <v>1777.99311943</v>
      </c>
      <c r="D667" s="84">
        <v>1758.6881119300001</v>
      </c>
      <c r="E667" s="84">
        <v>256.91135086999998</v>
      </c>
      <c r="F667" s="84">
        <v>256.91135086999998</v>
      </c>
    </row>
    <row r="668" spans="1:6" ht="12.75" customHeight="1" x14ac:dyDescent="0.2">
      <c r="A668" s="83" t="s">
        <v>175</v>
      </c>
      <c r="B668" s="83">
        <v>6</v>
      </c>
      <c r="C668" s="84">
        <v>1752.7331570199999</v>
      </c>
      <c r="D668" s="84">
        <v>1733.2108526500001</v>
      </c>
      <c r="E668" s="84">
        <v>253.18960109</v>
      </c>
      <c r="F668" s="84">
        <v>253.18960109</v>
      </c>
    </row>
    <row r="669" spans="1:6" ht="12.75" customHeight="1" x14ac:dyDescent="0.2">
      <c r="A669" s="83" t="s">
        <v>175</v>
      </c>
      <c r="B669" s="83">
        <v>7</v>
      </c>
      <c r="C669" s="84">
        <v>1701.4591226099999</v>
      </c>
      <c r="D669" s="84">
        <v>1681.31648363</v>
      </c>
      <c r="E669" s="84">
        <v>245.60880700000001</v>
      </c>
      <c r="F669" s="84">
        <v>245.60880700000001</v>
      </c>
    </row>
    <row r="670" spans="1:6" ht="12.75" customHeight="1" x14ac:dyDescent="0.2">
      <c r="A670" s="83" t="s">
        <v>175</v>
      </c>
      <c r="B670" s="83">
        <v>8</v>
      </c>
      <c r="C670" s="84">
        <v>1624.4711004999999</v>
      </c>
      <c r="D670" s="84">
        <v>1605.1077108699999</v>
      </c>
      <c r="E670" s="84">
        <v>234.47613451000001</v>
      </c>
      <c r="F670" s="84">
        <v>234.47613451000001</v>
      </c>
    </row>
    <row r="671" spans="1:6" ht="12.75" customHeight="1" x14ac:dyDescent="0.2">
      <c r="A671" s="83" t="s">
        <v>175</v>
      </c>
      <c r="B671" s="83">
        <v>9</v>
      </c>
      <c r="C671" s="84">
        <v>1590.23888579</v>
      </c>
      <c r="D671" s="84">
        <v>1571.5230070499999</v>
      </c>
      <c r="E671" s="84">
        <v>229.57003911999999</v>
      </c>
      <c r="F671" s="84">
        <v>229.57003911999999</v>
      </c>
    </row>
    <row r="672" spans="1:6" ht="12.75" customHeight="1" x14ac:dyDescent="0.2">
      <c r="A672" s="83" t="s">
        <v>175</v>
      </c>
      <c r="B672" s="83">
        <v>10</v>
      </c>
      <c r="C672" s="84">
        <v>1548.1968957700001</v>
      </c>
      <c r="D672" s="84">
        <v>1530.29376695</v>
      </c>
      <c r="E672" s="84">
        <v>223.54722036000001</v>
      </c>
      <c r="F672" s="84">
        <v>223.54722036000001</v>
      </c>
    </row>
    <row r="673" spans="1:6" ht="12.75" customHeight="1" x14ac:dyDescent="0.2">
      <c r="A673" s="83" t="s">
        <v>175</v>
      </c>
      <c r="B673" s="83">
        <v>11</v>
      </c>
      <c r="C673" s="84">
        <v>1482.14696205</v>
      </c>
      <c r="D673" s="84">
        <v>1464.7739109300001</v>
      </c>
      <c r="E673" s="84">
        <v>213.97599814</v>
      </c>
      <c r="F673" s="84">
        <v>213.97599814</v>
      </c>
    </row>
    <row r="674" spans="1:6" ht="12.75" customHeight="1" x14ac:dyDescent="0.2">
      <c r="A674" s="83" t="s">
        <v>175</v>
      </c>
      <c r="B674" s="83">
        <v>12</v>
      </c>
      <c r="C674" s="84">
        <v>1488.28064786</v>
      </c>
      <c r="D674" s="84">
        <v>1470.96291791</v>
      </c>
      <c r="E674" s="84">
        <v>214.88009600000001</v>
      </c>
      <c r="F674" s="84">
        <v>214.88009600000001</v>
      </c>
    </row>
    <row r="675" spans="1:6" ht="12.75" customHeight="1" x14ac:dyDescent="0.2">
      <c r="A675" s="83" t="s">
        <v>175</v>
      </c>
      <c r="B675" s="83">
        <v>13</v>
      </c>
      <c r="C675" s="84">
        <v>1544.3475661800001</v>
      </c>
      <c r="D675" s="84">
        <v>1527.29815162</v>
      </c>
      <c r="E675" s="84">
        <v>223.10961714000001</v>
      </c>
      <c r="F675" s="84">
        <v>223.10961714000001</v>
      </c>
    </row>
    <row r="676" spans="1:6" ht="12.75" customHeight="1" x14ac:dyDescent="0.2">
      <c r="A676" s="83" t="s">
        <v>175</v>
      </c>
      <c r="B676" s="83">
        <v>14</v>
      </c>
      <c r="C676" s="84">
        <v>1520.3015507800001</v>
      </c>
      <c r="D676" s="84">
        <v>1502.71505684</v>
      </c>
      <c r="E676" s="84">
        <v>219.51848802000001</v>
      </c>
      <c r="F676" s="84">
        <v>219.51848802000001</v>
      </c>
    </row>
    <row r="677" spans="1:6" ht="12.75" customHeight="1" x14ac:dyDescent="0.2">
      <c r="A677" s="83" t="s">
        <v>175</v>
      </c>
      <c r="B677" s="83">
        <v>15</v>
      </c>
      <c r="C677" s="84">
        <v>1527.8218627399999</v>
      </c>
      <c r="D677" s="84">
        <v>1510.1349101999999</v>
      </c>
      <c r="E677" s="84">
        <v>220.60238944</v>
      </c>
      <c r="F677" s="84">
        <v>220.60238944</v>
      </c>
    </row>
    <row r="678" spans="1:6" ht="12.75" customHeight="1" x14ac:dyDescent="0.2">
      <c r="A678" s="83" t="s">
        <v>175</v>
      </c>
      <c r="B678" s="83">
        <v>16</v>
      </c>
      <c r="C678" s="84">
        <v>1550.3267095599999</v>
      </c>
      <c r="D678" s="84">
        <v>1533.13405762</v>
      </c>
      <c r="E678" s="84">
        <v>223.96213356000001</v>
      </c>
      <c r="F678" s="84">
        <v>223.96213356000001</v>
      </c>
    </row>
    <row r="679" spans="1:6" ht="12.75" customHeight="1" x14ac:dyDescent="0.2">
      <c r="A679" s="83" t="s">
        <v>175</v>
      </c>
      <c r="B679" s="83">
        <v>17</v>
      </c>
      <c r="C679" s="84">
        <v>1553.64198543</v>
      </c>
      <c r="D679" s="84">
        <v>1535.73484603</v>
      </c>
      <c r="E679" s="84">
        <v>224.34205997000001</v>
      </c>
      <c r="F679" s="84">
        <v>224.34205997000001</v>
      </c>
    </row>
    <row r="680" spans="1:6" ht="12.75" customHeight="1" x14ac:dyDescent="0.2">
      <c r="A680" s="83" t="s">
        <v>175</v>
      </c>
      <c r="B680" s="83">
        <v>18</v>
      </c>
      <c r="C680" s="84">
        <v>1573.4133824600001</v>
      </c>
      <c r="D680" s="84">
        <v>1555.88648949</v>
      </c>
      <c r="E680" s="84">
        <v>227.28583714999999</v>
      </c>
      <c r="F680" s="84">
        <v>227.28583714999999</v>
      </c>
    </row>
    <row r="681" spans="1:6" ht="12.75" customHeight="1" x14ac:dyDescent="0.2">
      <c r="A681" s="83" t="s">
        <v>175</v>
      </c>
      <c r="B681" s="83">
        <v>19</v>
      </c>
      <c r="C681" s="84">
        <v>1571.5443640000001</v>
      </c>
      <c r="D681" s="84">
        <v>1555.0382555399999</v>
      </c>
      <c r="E681" s="84">
        <v>227.16192608</v>
      </c>
      <c r="F681" s="84">
        <v>227.16192608</v>
      </c>
    </row>
    <row r="682" spans="1:6" ht="12.75" customHeight="1" x14ac:dyDescent="0.2">
      <c r="A682" s="83" t="s">
        <v>175</v>
      </c>
      <c r="B682" s="83">
        <v>20</v>
      </c>
      <c r="C682" s="84">
        <v>1563.4137845499999</v>
      </c>
      <c r="D682" s="84">
        <v>1546.0924669200001</v>
      </c>
      <c r="E682" s="84">
        <v>225.85511413</v>
      </c>
      <c r="F682" s="84">
        <v>225.85511413</v>
      </c>
    </row>
    <row r="683" spans="1:6" ht="12.75" customHeight="1" x14ac:dyDescent="0.2">
      <c r="A683" s="83" t="s">
        <v>175</v>
      </c>
      <c r="B683" s="83">
        <v>21</v>
      </c>
      <c r="C683" s="84">
        <v>1530.0177693000001</v>
      </c>
      <c r="D683" s="84">
        <v>1511.5084773900001</v>
      </c>
      <c r="E683" s="84">
        <v>220.80304185</v>
      </c>
      <c r="F683" s="84">
        <v>220.80304185</v>
      </c>
    </row>
    <row r="684" spans="1:6" ht="12.75" customHeight="1" x14ac:dyDescent="0.2">
      <c r="A684" s="83" t="s">
        <v>175</v>
      </c>
      <c r="B684" s="83">
        <v>22</v>
      </c>
      <c r="C684" s="84">
        <v>1484.6978794900001</v>
      </c>
      <c r="D684" s="84">
        <v>1472.1815109900001</v>
      </c>
      <c r="E684" s="84">
        <v>215.05810958999999</v>
      </c>
      <c r="F684" s="84">
        <v>215.05810958999999</v>
      </c>
    </row>
    <row r="685" spans="1:6" ht="12.75" customHeight="1" x14ac:dyDescent="0.2">
      <c r="A685" s="83" t="s">
        <v>175</v>
      </c>
      <c r="B685" s="83">
        <v>23</v>
      </c>
      <c r="C685" s="84">
        <v>1533.8284001</v>
      </c>
      <c r="D685" s="84">
        <v>1518.4426917799999</v>
      </c>
      <c r="E685" s="84">
        <v>221.81600053</v>
      </c>
      <c r="F685" s="84">
        <v>221.81600053</v>
      </c>
    </row>
    <row r="686" spans="1:6" ht="12.75" customHeight="1" x14ac:dyDescent="0.2">
      <c r="A686" s="83" t="s">
        <v>175</v>
      </c>
      <c r="B686" s="83">
        <v>24</v>
      </c>
      <c r="C686" s="84">
        <v>1563.5164675200001</v>
      </c>
      <c r="D686" s="84">
        <v>1549.6325754899999</v>
      </c>
      <c r="E686" s="84">
        <v>226.37225760000001</v>
      </c>
      <c r="F686" s="84">
        <v>226.37225760000001</v>
      </c>
    </row>
    <row r="687" spans="1:6" ht="12.75" customHeight="1" x14ac:dyDescent="0.2">
      <c r="A687" s="83" t="s">
        <v>176</v>
      </c>
      <c r="B687" s="83">
        <v>1</v>
      </c>
      <c r="C687" s="84">
        <v>1642.9176063299999</v>
      </c>
      <c r="D687" s="84">
        <v>1623.23141046</v>
      </c>
      <c r="E687" s="84">
        <v>237.12366713</v>
      </c>
      <c r="F687" s="84">
        <v>237.12366713</v>
      </c>
    </row>
    <row r="688" spans="1:6" ht="12.75" customHeight="1" x14ac:dyDescent="0.2">
      <c r="A688" s="83" t="s">
        <v>176</v>
      </c>
      <c r="B688" s="83">
        <v>2</v>
      </c>
      <c r="C688" s="84">
        <v>1699.1711736699999</v>
      </c>
      <c r="D688" s="84">
        <v>1680.0730097600001</v>
      </c>
      <c r="E688" s="84">
        <v>245.42715878000001</v>
      </c>
      <c r="F688" s="84">
        <v>245.42715878000001</v>
      </c>
    </row>
    <row r="689" spans="1:6" ht="12.75" customHeight="1" x14ac:dyDescent="0.2">
      <c r="A689" s="83" t="s">
        <v>176</v>
      </c>
      <c r="B689" s="83">
        <v>3</v>
      </c>
      <c r="C689" s="84">
        <v>1767.0163112</v>
      </c>
      <c r="D689" s="84">
        <v>1746.5918823300001</v>
      </c>
      <c r="E689" s="84">
        <v>255.14431858</v>
      </c>
      <c r="F689" s="84">
        <v>255.14431858</v>
      </c>
    </row>
    <row r="690" spans="1:6" ht="12.75" customHeight="1" x14ac:dyDescent="0.2">
      <c r="A690" s="83" t="s">
        <v>176</v>
      </c>
      <c r="B690" s="83">
        <v>4</v>
      </c>
      <c r="C690" s="84">
        <v>1766.5653573100001</v>
      </c>
      <c r="D690" s="84">
        <v>1746.5923792999999</v>
      </c>
      <c r="E690" s="84">
        <v>255.14439117000001</v>
      </c>
      <c r="F690" s="84">
        <v>255.14439117000001</v>
      </c>
    </row>
    <row r="691" spans="1:6" ht="12.75" customHeight="1" x14ac:dyDescent="0.2">
      <c r="A691" s="83" t="s">
        <v>176</v>
      </c>
      <c r="B691" s="83">
        <v>5</v>
      </c>
      <c r="C691" s="84">
        <v>1765.7726721500001</v>
      </c>
      <c r="D691" s="84">
        <v>1746.30284433</v>
      </c>
      <c r="E691" s="84">
        <v>255.10209555</v>
      </c>
      <c r="F691" s="84">
        <v>255.10209555</v>
      </c>
    </row>
    <row r="692" spans="1:6" ht="12.75" customHeight="1" x14ac:dyDescent="0.2">
      <c r="A692" s="83" t="s">
        <v>176</v>
      </c>
      <c r="B692" s="83">
        <v>6</v>
      </c>
      <c r="C692" s="84">
        <v>1750.6066959299999</v>
      </c>
      <c r="D692" s="84">
        <v>1731.8036995299999</v>
      </c>
      <c r="E692" s="84">
        <v>252.98404241</v>
      </c>
      <c r="F692" s="84">
        <v>252.98404241</v>
      </c>
    </row>
    <row r="693" spans="1:6" ht="12.75" customHeight="1" x14ac:dyDescent="0.2">
      <c r="A693" s="83" t="s">
        <v>176</v>
      </c>
      <c r="B693" s="83">
        <v>7</v>
      </c>
      <c r="C693" s="84">
        <v>1666.85279375</v>
      </c>
      <c r="D693" s="84">
        <v>1648.6182089399999</v>
      </c>
      <c r="E693" s="84">
        <v>240.83220227999999</v>
      </c>
      <c r="F693" s="84">
        <v>240.83220227999999</v>
      </c>
    </row>
    <row r="694" spans="1:6" ht="12.75" customHeight="1" x14ac:dyDescent="0.2">
      <c r="A694" s="83" t="s">
        <v>176</v>
      </c>
      <c r="B694" s="83">
        <v>8</v>
      </c>
      <c r="C694" s="84">
        <v>1580.4734970500001</v>
      </c>
      <c r="D694" s="84">
        <v>1563.7346068300001</v>
      </c>
      <c r="E694" s="84">
        <v>228.43229991999999</v>
      </c>
      <c r="F694" s="84">
        <v>228.43229991999999</v>
      </c>
    </row>
    <row r="695" spans="1:6" ht="12.75" customHeight="1" x14ac:dyDescent="0.2">
      <c r="A695" s="83" t="s">
        <v>176</v>
      </c>
      <c r="B695" s="83">
        <v>9</v>
      </c>
      <c r="C695" s="84">
        <v>1549.4117508899999</v>
      </c>
      <c r="D695" s="84">
        <v>1532.02129627</v>
      </c>
      <c r="E695" s="84">
        <v>223.79957999000001</v>
      </c>
      <c r="F695" s="84">
        <v>223.79957999000001</v>
      </c>
    </row>
    <row r="696" spans="1:6" ht="12.75" customHeight="1" x14ac:dyDescent="0.2">
      <c r="A696" s="83" t="s">
        <v>176</v>
      </c>
      <c r="B696" s="83">
        <v>10</v>
      </c>
      <c r="C696" s="84">
        <v>1541.08740053</v>
      </c>
      <c r="D696" s="84">
        <v>1522.3131056300001</v>
      </c>
      <c r="E696" s="84">
        <v>222.38139541000001</v>
      </c>
      <c r="F696" s="84">
        <v>222.38139541000001</v>
      </c>
    </row>
    <row r="697" spans="1:6" ht="12.75" customHeight="1" x14ac:dyDescent="0.2">
      <c r="A697" s="83" t="s">
        <v>176</v>
      </c>
      <c r="B697" s="83">
        <v>11</v>
      </c>
      <c r="C697" s="84">
        <v>1490.4952779800001</v>
      </c>
      <c r="D697" s="84">
        <v>1471.90041984</v>
      </c>
      <c r="E697" s="84">
        <v>215.01704745000001</v>
      </c>
      <c r="F697" s="84">
        <v>215.01704745000001</v>
      </c>
    </row>
    <row r="698" spans="1:6" ht="12.75" customHeight="1" x14ac:dyDescent="0.2">
      <c r="A698" s="83" t="s">
        <v>176</v>
      </c>
      <c r="B698" s="83">
        <v>12</v>
      </c>
      <c r="C698" s="84">
        <v>1508.96305441</v>
      </c>
      <c r="D698" s="84">
        <v>1486.74926495</v>
      </c>
      <c r="E698" s="84">
        <v>217.18618523999999</v>
      </c>
      <c r="F698" s="84">
        <v>217.18618523999999</v>
      </c>
    </row>
    <row r="699" spans="1:6" ht="12.75" customHeight="1" x14ac:dyDescent="0.2">
      <c r="A699" s="83" t="s">
        <v>176</v>
      </c>
      <c r="B699" s="83">
        <v>13</v>
      </c>
      <c r="C699" s="84">
        <v>1512.56856395</v>
      </c>
      <c r="D699" s="84">
        <v>1490.44191901</v>
      </c>
      <c r="E699" s="84">
        <v>217.72561275000001</v>
      </c>
      <c r="F699" s="84">
        <v>217.72561275000001</v>
      </c>
    </row>
    <row r="700" spans="1:6" ht="12.75" customHeight="1" x14ac:dyDescent="0.2">
      <c r="A700" s="83" t="s">
        <v>176</v>
      </c>
      <c r="B700" s="83">
        <v>14</v>
      </c>
      <c r="C700" s="84">
        <v>1519.9914806700001</v>
      </c>
      <c r="D700" s="84">
        <v>1496.39800917</v>
      </c>
      <c r="E700" s="84">
        <v>218.59568582</v>
      </c>
      <c r="F700" s="84">
        <v>218.59568582</v>
      </c>
    </row>
    <row r="701" spans="1:6" ht="12.75" customHeight="1" x14ac:dyDescent="0.2">
      <c r="A701" s="83" t="s">
        <v>176</v>
      </c>
      <c r="B701" s="83">
        <v>15</v>
      </c>
      <c r="C701" s="84">
        <v>1606.62799881</v>
      </c>
      <c r="D701" s="84">
        <v>1583.34037663</v>
      </c>
      <c r="E701" s="84">
        <v>231.29633519999999</v>
      </c>
      <c r="F701" s="84">
        <v>231.29633519999999</v>
      </c>
    </row>
    <row r="702" spans="1:6" ht="12.75" customHeight="1" x14ac:dyDescent="0.2">
      <c r="A702" s="83" t="s">
        <v>176</v>
      </c>
      <c r="B702" s="83">
        <v>16</v>
      </c>
      <c r="C702" s="84">
        <v>1615.08611984</v>
      </c>
      <c r="D702" s="84">
        <v>1591.90233663</v>
      </c>
      <c r="E702" s="84">
        <v>232.54707698000001</v>
      </c>
      <c r="F702" s="84">
        <v>232.54707698000001</v>
      </c>
    </row>
    <row r="703" spans="1:6" ht="12.75" customHeight="1" x14ac:dyDescent="0.2">
      <c r="A703" s="83" t="s">
        <v>176</v>
      </c>
      <c r="B703" s="83">
        <v>17</v>
      </c>
      <c r="C703" s="84">
        <v>1639.42573369</v>
      </c>
      <c r="D703" s="84">
        <v>1615.6827103200001</v>
      </c>
      <c r="E703" s="84">
        <v>236.02094360999999</v>
      </c>
      <c r="F703" s="84">
        <v>236.02094360999999</v>
      </c>
    </row>
    <row r="704" spans="1:6" ht="12.75" customHeight="1" x14ac:dyDescent="0.2">
      <c r="A704" s="83" t="s">
        <v>176</v>
      </c>
      <c r="B704" s="83">
        <v>18</v>
      </c>
      <c r="C704" s="84">
        <v>1613.5245363900001</v>
      </c>
      <c r="D704" s="84">
        <v>1589.36735215</v>
      </c>
      <c r="E704" s="84">
        <v>232.17676329</v>
      </c>
      <c r="F704" s="84">
        <v>232.17676329</v>
      </c>
    </row>
    <row r="705" spans="1:6" ht="12.75" customHeight="1" x14ac:dyDescent="0.2">
      <c r="A705" s="83" t="s">
        <v>176</v>
      </c>
      <c r="B705" s="83">
        <v>19</v>
      </c>
      <c r="C705" s="84">
        <v>1625.4954033700001</v>
      </c>
      <c r="D705" s="84">
        <v>1602.19965258</v>
      </c>
      <c r="E705" s="84">
        <v>234.05132173000001</v>
      </c>
      <c r="F705" s="84">
        <v>234.05132173000001</v>
      </c>
    </row>
    <row r="706" spans="1:6" ht="12.75" customHeight="1" x14ac:dyDescent="0.2">
      <c r="A706" s="83" t="s">
        <v>176</v>
      </c>
      <c r="B706" s="83">
        <v>20</v>
      </c>
      <c r="C706" s="84">
        <v>1557.4927153000001</v>
      </c>
      <c r="D706" s="84">
        <v>1545.9192353999999</v>
      </c>
      <c r="E706" s="84">
        <v>225.82980825999999</v>
      </c>
      <c r="F706" s="84">
        <v>225.82980825999999</v>
      </c>
    </row>
    <row r="707" spans="1:6" ht="12.75" customHeight="1" x14ac:dyDescent="0.2">
      <c r="A707" s="83" t="s">
        <v>176</v>
      </c>
      <c r="B707" s="83">
        <v>21</v>
      </c>
      <c r="C707" s="84">
        <v>1540.5930873100001</v>
      </c>
      <c r="D707" s="84">
        <v>1522.1422441300001</v>
      </c>
      <c r="E707" s="84">
        <v>222.35643573999999</v>
      </c>
      <c r="F707" s="84">
        <v>222.35643573999999</v>
      </c>
    </row>
    <row r="708" spans="1:6" ht="12.75" customHeight="1" x14ac:dyDescent="0.2">
      <c r="A708" s="83" t="s">
        <v>176</v>
      </c>
      <c r="B708" s="83">
        <v>22</v>
      </c>
      <c r="C708" s="84">
        <v>1502.4924073899999</v>
      </c>
      <c r="D708" s="84">
        <v>1484.59042991</v>
      </c>
      <c r="E708" s="84">
        <v>216.87081993000001</v>
      </c>
      <c r="F708" s="84">
        <v>216.87081993000001</v>
      </c>
    </row>
    <row r="709" spans="1:6" ht="12.75" customHeight="1" x14ac:dyDescent="0.2">
      <c r="A709" s="83" t="s">
        <v>176</v>
      </c>
      <c r="B709" s="83">
        <v>23</v>
      </c>
      <c r="C709" s="84">
        <v>1532.9684952699999</v>
      </c>
      <c r="D709" s="84">
        <v>1513.9756537200001</v>
      </c>
      <c r="E709" s="84">
        <v>221.16345003999999</v>
      </c>
      <c r="F709" s="84">
        <v>221.16345003999999</v>
      </c>
    </row>
    <row r="710" spans="1:6" ht="12.75" customHeight="1" x14ac:dyDescent="0.2">
      <c r="A710" s="83" t="s">
        <v>176</v>
      </c>
      <c r="B710" s="83">
        <v>24</v>
      </c>
      <c r="C710" s="84">
        <v>1542.76570337</v>
      </c>
      <c r="D710" s="84">
        <v>1524.6259458500001</v>
      </c>
      <c r="E710" s="84">
        <v>222.71925798999999</v>
      </c>
      <c r="F710" s="84">
        <v>222.71925798999999</v>
      </c>
    </row>
    <row r="711" spans="1:6" ht="12.75" customHeight="1" x14ac:dyDescent="0.2">
      <c r="A711" s="83" t="s">
        <v>177</v>
      </c>
      <c r="B711" s="83">
        <v>1</v>
      </c>
      <c r="C711" s="84">
        <v>1715.9738518500001</v>
      </c>
      <c r="D711" s="84">
        <v>1697.4338910500001</v>
      </c>
      <c r="E711" s="84">
        <v>247.96325795999999</v>
      </c>
      <c r="F711" s="84">
        <v>247.96325795999999</v>
      </c>
    </row>
    <row r="712" spans="1:6" ht="12.75" customHeight="1" x14ac:dyDescent="0.2">
      <c r="A712" s="83" t="s">
        <v>177</v>
      </c>
      <c r="B712" s="83">
        <v>2</v>
      </c>
      <c r="C712" s="84">
        <v>1765.29991436</v>
      </c>
      <c r="D712" s="84">
        <v>1747.60885039</v>
      </c>
      <c r="E712" s="84">
        <v>255.29287854</v>
      </c>
      <c r="F712" s="84">
        <v>255.29287854</v>
      </c>
    </row>
    <row r="713" spans="1:6" ht="12.75" customHeight="1" x14ac:dyDescent="0.2">
      <c r="A713" s="83" t="s">
        <v>177</v>
      </c>
      <c r="B713" s="83">
        <v>3</v>
      </c>
      <c r="C713" s="84">
        <v>1841.7346883800001</v>
      </c>
      <c r="D713" s="84">
        <v>1823.19224439</v>
      </c>
      <c r="E713" s="84">
        <v>266.33419492000002</v>
      </c>
      <c r="F713" s="84">
        <v>266.33419492000002</v>
      </c>
    </row>
    <row r="714" spans="1:6" ht="12.75" customHeight="1" x14ac:dyDescent="0.2">
      <c r="A714" s="83" t="s">
        <v>177</v>
      </c>
      <c r="B714" s="83">
        <v>4</v>
      </c>
      <c r="C714" s="84">
        <v>1845.0879029499999</v>
      </c>
      <c r="D714" s="84">
        <v>1826.2508060600001</v>
      </c>
      <c r="E714" s="84">
        <v>266.78099342000002</v>
      </c>
      <c r="F714" s="84">
        <v>266.78099342000002</v>
      </c>
    </row>
    <row r="715" spans="1:6" ht="12.75" customHeight="1" x14ac:dyDescent="0.2">
      <c r="A715" s="83" t="s">
        <v>177</v>
      </c>
      <c r="B715" s="83">
        <v>5</v>
      </c>
      <c r="C715" s="84">
        <v>1847.6641528099999</v>
      </c>
      <c r="D715" s="84">
        <v>1829.3137200599999</v>
      </c>
      <c r="E715" s="84">
        <v>267.22842771000001</v>
      </c>
      <c r="F715" s="84">
        <v>267.22842771000001</v>
      </c>
    </row>
    <row r="716" spans="1:6" ht="12.75" customHeight="1" x14ac:dyDescent="0.2">
      <c r="A716" s="83" t="s">
        <v>177</v>
      </c>
      <c r="B716" s="83">
        <v>6</v>
      </c>
      <c r="C716" s="84">
        <v>1838.7011535199999</v>
      </c>
      <c r="D716" s="84">
        <v>1820.71509354</v>
      </c>
      <c r="E716" s="84">
        <v>265.97232962999999</v>
      </c>
      <c r="F716" s="84">
        <v>265.97232962999999</v>
      </c>
    </row>
    <row r="717" spans="1:6" ht="12.75" customHeight="1" x14ac:dyDescent="0.2">
      <c r="A717" s="83" t="s">
        <v>177</v>
      </c>
      <c r="B717" s="83">
        <v>7</v>
      </c>
      <c r="C717" s="84">
        <v>1759.9496301199999</v>
      </c>
      <c r="D717" s="84">
        <v>1742.50307129</v>
      </c>
      <c r="E717" s="84">
        <v>254.54701996</v>
      </c>
      <c r="F717" s="84">
        <v>254.54701996</v>
      </c>
    </row>
    <row r="718" spans="1:6" ht="12.75" customHeight="1" x14ac:dyDescent="0.2">
      <c r="A718" s="83" t="s">
        <v>177</v>
      </c>
      <c r="B718" s="83">
        <v>8</v>
      </c>
      <c r="C718" s="84">
        <v>1677.19836635</v>
      </c>
      <c r="D718" s="84">
        <v>1659.11300226</v>
      </c>
      <c r="E718" s="84">
        <v>242.36529476999999</v>
      </c>
      <c r="F718" s="84">
        <v>242.36529476999999</v>
      </c>
    </row>
    <row r="719" spans="1:6" ht="12.75" customHeight="1" x14ac:dyDescent="0.2">
      <c r="A719" s="83" t="s">
        <v>177</v>
      </c>
      <c r="B719" s="83">
        <v>9</v>
      </c>
      <c r="C719" s="84">
        <v>1588.8835314200001</v>
      </c>
      <c r="D719" s="84">
        <v>1567.5179387799999</v>
      </c>
      <c r="E719" s="84">
        <v>228.98497376</v>
      </c>
      <c r="F719" s="84">
        <v>228.98497376</v>
      </c>
    </row>
    <row r="720" spans="1:6" ht="12.75" customHeight="1" x14ac:dyDescent="0.2">
      <c r="A720" s="83" t="s">
        <v>177</v>
      </c>
      <c r="B720" s="83">
        <v>10</v>
      </c>
      <c r="C720" s="84">
        <v>1569.7357067</v>
      </c>
      <c r="D720" s="84">
        <v>1547.91787585</v>
      </c>
      <c r="E720" s="84">
        <v>226.12177213999999</v>
      </c>
      <c r="F720" s="84">
        <v>226.12177213999999</v>
      </c>
    </row>
    <row r="721" spans="1:6" ht="12.75" customHeight="1" x14ac:dyDescent="0.2">
      <c r="A721" s="83" t="s">
        <v>177</v>
      </c>
      <c r="B721" s="83">
        <v>11</v>
      </c>
      <c r="C721" s="84">
        <v>1530.6948585</v>
      </c>
      <c r="D721" s="84">
        <v>1510.0540527000001</v>
      </c>
      <c r="E721" s="84">
        <v>220.59057768</v>
      </c>
      <c r="F721" s="84">
        <v>220.59057768</v>
      </c>
    </row>
    <row r="722" spans="1:6" ht="12.75" customHeight="1" x14ac:dyDescent="0.2">
      <c r="A722" s="83" t="s">
        <v>177</v>
      </c>
      <c r="B722" s="83">
        <v>12</v>
      </c>
      <c r="C722" s="84">
        <v>1544.6456992400001</v>
      </c>
      <c r="D722" s="84">
        <v>1525.5699059000001</v>
      </c>
      <c r="E722" s="84">
        <v>222.85715285000001</v>
      </c>
      <c r="F722" s="84">
        <v>222.85715285000001</v>
      </c>
    </row>
    <row r="723" spans="1:6" ht="12.75" customHeight="1" x14ac:dyDescent="0.2">
      <c r="A723" s="83" t="s">
        <v>177</v>
      </c>
      <c r="B723" s="83">
        <v>13</v>
      </c>
      <c r="C723" s="84">
        <v>1568.951282</v>
      </c>
      <c r="D723" s="84">
        <v>1548.4335415099999</v>
      </c>
      <c r="E723" s="84">
        <v>226.19710122999999</v>
      </c>
      <c r="F723" s="84">
        <v>226.19710122999999</v>
      </c>
    </row>
    <row r="724" spans="1:6" ht="12.75" customHeight="1" x14ac:dyDescent="0.2">
      <c r="A724" s="83" t="s">
        <v>177</v>
      </c>
      <c r="B724" s="83">
        <v>14</v>
      </c>
      <c r="C724" s="84">
        <v>1556.4878672100001</v>
      </c>
      <c r="D724" s="84">
        <v>1535.7876339699999</v>
      </c>
      <c r="E724" s="84">
        <v>224.34977129999999</v>
      </c>
      <c r="F724" s="84">
        <v>224.34977129999999</v>
      </c>
    </row>
    <row r="725" spans="1:6" ht="12.75" customHeight="1" x14ac:dyDescent="0.2">
      <c r="A725" s="83" t="s">
        <v>177</v>
      </c>
      <c r="B725" s="83">
        <v>15</v>
      </c>
      <c r="C725" s="84">
        <v>1562.2339284300001</v>
      </c>
      <c r="D725" s="84">
        <v>1541.4378701799999</v>
      </c>
      <c r="E725" s="84">
        <v>225.17516484000001</v>
      </c>
      <c r="F725" s="84">
        <v>225.17516484000001</v>
      </c>
    </row>
    <row r="726" spans="1:6" ht="12.75" customHeight="1" x14ac:dyDescent="0.2">
      <c r="A726" s="83" t="s">
        <v>177</v>
      </c>
      <c r="B726" s="83">
        <v>16</v>
      </c>
      <c r="C726" s="84">
        <v>1566.07932942</v>
      </c>
      <c r="D726" s="84">
        <v>1547.1503263699999</v>
      </c>
      <c r="E726" s="84">
        <v>226.00964755999999</v>
      </c>
      <c r="F726" s="84">
        <v>226.00964755999999</v>
      </c>
    </row>
    <row r="727" spans="1:6" ht="12.75" customHeight="1" x14ac:dyDescent="0.2">
      <c r="A727" s="83" t="s">
        <v>177</v>
      </c>
      <c r="B727" s="83">
        <v>17</v>
      </c>
      <c r="C727" s="84">
        <v>1567.6529255</v>
      </c>
      <c r="D727" s="84">
        <v>1547.1206318</v>
      </c>
      <c r="E727" s="84">
        <v>226.00530974</v>
      </c>
      <c r="F727" s="84">
        <v>226.00530974</v>
      </c>
    </row>
    <row r="728" spans="1:6" ht="12.75" customHeight="1" x14ac:dyDescent="0.2">
      <c r="A728" s="83" t="s">
        <v>177</v>
      </c>
      <c r="B728" s="83">
        <v>18</v>
      </c>
      <c r="C728" s="84">
        <v>1567.54128928</v>
      </c>
      <c r="D728" s="84">
        <v>1545.9690485199999</v>
      </c>
      <c r="E728" s="84">
        <v>225.83708501999999</v>
      </c>
      <c r="F728" s="84">
        <v>225.83708501999999</v>
      </c>
    </row>
    <row r="729" spans="1:6" ht="12.75" customHeight="1" x14ac:dyDescent="0.2">
      <c r="A729" s="83" t="s">
        <v>177</v>
      </c>
      <c r="B729" s="83">
        <v>19</v>
      </c>
      <c r="C729" s="84">
        <v>1562.9283903</v>
      </c>
      <c r="D729" s="84">
        <v>1539.15665618</v>
      </c>
      <c r="E729" s="84">
        <v>224.84192225999999</v>
      </c>
      <c r="F729" s="84">
        <v>224.84192225999999</v>
      </c>
    </row>
    <row r="730" spans="1:6" ht="12.75" customHeight="1" x14ac:dyDescent="0.2">
      <c r="A730" s="83" t="s">
        <v>177</v>
      </c>
      <c r="B730" s="83">
        <v>20</v>
      </c>
      <c r="C730" s="84">
        <v>1552.6020807100001</v>
      </c>
      <c r="D730" s="84">
        <v>1528.95043618</v>
      </c>
      <c r="E730" s="84">
        <v>223.35098492</v>
      </c>
      <c r="F730" s="84">
        <v>223.35098492</v>
      </c>
    </row>
    <row r="731" spans="1:6" ht="12.75" customHeight="1" x14ac:dyDescent="0.2">
      <c r="A731" s="83" t="s">
        <v>177</v>
      </c>
      <c r="B731" s="83">
        <v>21</v>
      </c>
      <c r="C731" s="84">
        <v>1557.8644609600001</v>
      </c>
      <c r="D731" s="84">
        <v>1535.8440591399999</v>
      </c>
      <c r="E731" s="84">
        <v>224.35801394999999</v>
      </c>
      <c r="F731" s="84">
        <v>224.35801394999999</v>
      </c>
    </row>
    <row r="732" spans="1:6" ht="12.75" customHeight="1" x14ac:dyDescent="0.2">
      <c r="A732" s="83" t="s">
        <v>177</v>
      </c>
      <c r="B732" s="83">
        <v>22</v>
      </c>
      <c r="C732" s="84">
        <v>1541.0439802200001</v>
      </c>
      <c r="D732" s="84">
        <v>1521.84640223</v>
      </c>
      <c r="E732" s="84">
        <v>222.31321879000001</v>
      </c>
      <c r="F732" s="84">
        <v>222.31321879000001</v>
      </c>
    </row>
    <row r="733" spans="1:6" ht="12.75" customHeight="1" x14ac:dyDescent="0.2">
      <c r="A733" s="83" t="s">
        <v>177</v>
      </c>
      <c r="B733" s="83">
        <v>23</v>
      </c>
      <c r="C733" s="84">
        <v>1573.19720792</v>
      </c>
      <c r="D733" s="84">
        <v>1554.33922547</v>
      </c>
      <c r="E733" s="84">
        <v>227.0598109</v>
      </c>
      <c r="F733" s="84">
        <v>227.0598109</v>
      </c>
    </row>
    <row r="734" spans="1:6" ht="12.75" customHeight="1" x14ac:dyDescent="0.2">
      <c r="A734" s="83" t="s">
        <v>177</v>
      </c>
      <c r="B734" s="83">
        <v>24</v>
      </c>
      <c r="C734" s="84">
        <v>1627.9959140000001</v>
      </c>
      <c r="D734" s="84">
        <v>1608.71377476</v>
      </c>
      <c r="E734" s="84">
        <v>235.00291281</v>
      </c>
      <c r="F734" s="84">
        <v>235.00291281</v>
      </c>
    </row>
    <row r="735" spans="1:6" ht="12.75" customHeight="1" x14ac:dyDescent="0.2">
      <c r="A735" s="83" t="s">
        <v>178</v>
      </c>
      <c r="B735" s="83">
        <v>1</v>
      </c>
      <c r="C735" s="84">
        <v>1590.6733079999999</v>
      </c>
      <c r="D735" s="84">
        <v>1572.22152904</v>
      </c>
      <c r="E735" s="84">
        <v>229.67208009000001</v>
      </c>
      <c r="F735" s="84">
        <v>229.67208009000001</v>
      </c>
    </row>
    <row r="736" spans="1:6" ht="12.75" customHeight="1" x14ac:dyDescent="0.2">
      <c r="A736" s="83" t="s">
        <v>178</v>
      </c>
      <c r="B736" s="83">
        <v>2</v>
      </c>
      <c r="C736" s="84">
        <v>1669.8124673</v>
      </c>
      <c r="D736" s="84">
        <v>1650.8223989400001</v>
      </c>
      <c r="E736" s="84">
        <v>241.15419310999999</v>
      </c>
      <c r="F736" s="84">
        <v>241.15419310999999</v>
      </c>
    </row>
    <row r="737" spans="1:6" ht="12.75" customHeight="1" x14ac:dyDescent="0.2">
      <c r="A737" s="83" t="s">
        <v>178</v>
      </c>
      <c r="B737" s="83">
        <v>3</v>
      </c>
      <c r="C737" s="84">
        <v>1731.21375124</v>
      </c>
      <c r="D737" s="84">
        <v>1712.79835725</v>
      </c>
      <c r="E737" s="84">
        <v>250.20771832</v>
      </c>
      <c r="F737" s="84">
        <v>250.20771832</v>
      </c>
    </row>
    <row r="738" spans="1:6" ht="12.75" customHeight="1" x14ac:dyDescent="0.2">
      <c r="A738" s="83" t="s">
        <v>178</v>
      </c>
      <c r="B738" s="83">
        <v>4</v>
      </c>
      <c r="C738" s="84">
        <v>1732.27002492</v>
      </c>
      <c r="D738" s="84">
        <v>1713.96405082</v>
      </c>
      <c r="E738" s="84">
        <v>250.37800429000001</v>
      </c>
      <c r="F738" s="84">
        <v>250.37800429000001</v>
      </c>
    </row>
    <row r="739" spans="1:6" ht="12.75" customHeight="1" x14ac:dyDescent="0.2">
      <c r="A739" s="83" t="s">
        <v>178</v>
      </c>
      <c r="B739" s="83">
        <v>5</v>
      </c>
      <c r="C739" s="84">
        <v>1737.17432328</v>
      </c>
      <c r="D739" s="84">
        <v>1717.87249008</v>
      </c>
      <c r="E739" s="84">
        <v>250.94895396999999</v>
      </c>
      <c r="F739" s="84">
        <v>250.94895396999999</v>
      </c>
    </row>
    <row r="740" spans="1:6" ht="12.75" customHeight="1" x14ac:dyDescent="0.2">
      <c r="A740" s="83" t="s">
        <v>178</v>
      </c>
      <c r="B740" s="83">
        <v>6</v>
      </c>
      <c r="C740" s="84">
        <v>1740.8521891</v>
      </c>
      <c r="D740" s="84">
        <v>1721.26939436</v>
      </c>
      <c r="E740" s="84">
        <v>251.44517798000001</v>
      </c>
      <c r="F740" s="84">
        <v>251.44517798000001</v>
      </c>
    </row>
    <row r="741" spans="1:6" ht="12.75" customHeight="1" x14ac:dyDescent="0.2">
      <c r="A741" s="83" t="s">
        <v>178</v>
      </c>
      <c r="B741" s="83">
        <v>7</v>
      </c>
      <c r="C741" s="84">
        <v>1682.2458985999999</v>
      </c>
      <c r="D741" s="84">
        <v>1663.6044632799999</v>
      </c>
      <c r="E741" s="84">
        <v>243.02141298999999</v>
      </c>
      <c r="F741" s="84">
        <v>243.02141298999999</v>
      </c>
    </row>
    <row r="742" spans="1:6" ht="12.75" customHeight="1" x14ac:dyDescent="0.2">
      <c r="A742" s="83" t="s">
        <v>178</v>
      </c>
      <c r="B742" s="83">
        <v>8</v>
      </c>
      <c r="C742" s="84">
        <v>1627.2608066</v>
      </c>
      <c r="D742" s="84">
        <v>1608.9357613499999</v>
      </c>
      <c r="E742" s="84">
        <v>235.03534088999999</v>
      </c>
      <c r="F742" s="84">
        <v>235.03534088999999</v>
      </c>
    </row>
    <row r="743" spans="1:6" ht="12.75" customHeight="1" x14ac:dyDescent="0.2">
      <c r="A743" s="83" t="s">
        <v>178</v>
      </c>
      <c r="B743" s="83">
        <v>9</v>
      </c>
      <c r="C743" s="84">
        <v>1538.3037830799999</v>
      </c>
      <c r="D743" s="84">
        <v>1519.9494534099999</v>
      </c>
      <c r="E743" s="84">
        <v>222.03611014000001</v>
      </c>
      <c r="F743" s="84">
        <v>222.03611014000001</v>
      </c>
    </row>
    <row r="744" spans="1:6" ht="12.75" customHeight="1" x14ac:dyDescent="0.2">
      <c r="A744" s="83" t="s">
        <v>178</v>
      </c>
      <c r="B744" s="83">
        <v>10</v>
      </c>
      <c r="C744" s="84">
        <v>1504.28584817</v>
      </c>
      <c r="D744" s="84">
        <v>1486.5510568499999</v>
      </c>
      <c r="E744" s="84">
        <v>217.15723076</v>
      </c>
      <c r="F744" s="84">
        <v>217.15723076</v>
      </c>
    </row>
    <row r="745" spans="1:6" ht="12.75" customHeight="1" x14ac:dyDescent="0.2">
      <c r="A745" s="83" t="s">
        <v>178</v>
      </c>
      <c r="B745" s="83">
        <v>11</v>
      </c>
      <c r="C745" s="84">
        <v>1494.00694071</v>
      </c>
      <c r="D745" s="84">
        <v>1476.2417105899999</v>
      </c>
      <c r="E745" s="84">
        <v>215.65122861</v>
      </c>
      <c r="F745" s="84">
        <v>215.65122861</v>
      </c>
    </row>
    <row r="746" spans="1:6" ht="12.75" customHeight="1" x14ac:dyDescent="0.2">
      <c r="A746" s="83" t="s">
        <v>178</v>
      </c>
      <c r="B746" s="83">
        <v>12</v>
      </c>
      <c r="C746" s="84">
        <v>1495.7090115599999</v>
      </c>
      <c r="D746" s="84">
        <v>1477.92493689</v>
      </c>
      <c r="E746" s="84">
        <v>215.89711639999999</v>
      </c>
      <c r="F746" s="84">
        <v>215.89711639999999</v>
      </c>
    </row>
    <row r="747" spans="1:6" ht="12.75" customHeight="1" x14ac:dyDescent="0.2">
      <c r="A747" s="83" t="s">
        <v>178</v>
      </c>
      <c r="B747" s="83">
        <v>13</v>
      </c>
      <c r="C747" s="84">
        <v>1519.7164953900001</v>
      </c>
      <c r="D747" s="84">
        <v>1501.55731825</v>
      </c>
      <c r="E747" s="84">
        <v>219.34936411999999</v>
      </c>
      <c r="F747" s="84">
        <v>219.34936411999999</v>
      </c>
    </row>
    <row r="748" spans="1:6" ht="12.75" customHeight="1" x14ac:dyDescent="0.2">
      <c r="A748" s="83" t="s">
        <v>178</v>
      </c>
      <c r="B748" s="83">
        <v>14</v>
      </c>
      <c r="C748" s="84">
        <v>1528.0558897999999</v>
      </c>
      <c r="D748" s="84">
        <v>1514.0954420999999</v>
      </c>
      <c r="E748" s="84">
        <v>221.18094887999999</v>
      </c>
      <c r="F748" s="84">
        <v>221.18094887999999</v>
      </c>
    </row>
    <row r="749" spans="1:6" ht="12.75" customHeight="1" x14ac:dyDescent="0.2">
      <c r="A749" s="83" t="s">
        <v>178</v>
      </c>
      <c r="B749" s="83">
        <v>15</v>
      </c>
      <c r="C749" s="84">
        <v>1532.2074403399999</v>
      </c>
      <c r="D749" s="84">
        <v>1522.2644343100001</v>
      </c>
      <c r="E749" s="84">
        <v>222.37428543999999</v>
      </c>
      <c r="F749" s="84">
        <v>222.37428543999999</v>
      </c>
    </row>
    <row r="750" spans="1:6" ht="12.75" customHeight="1" x14ac:dyDescent="0.2">
      <c r="A750" s="83" t="s">
        <v>178</v>
      </c>
      <c r="B750" s="83">
        <v>16</v>
      </c>
      <c r="C750" s="84">
        <v>1552.88180169</v>
      </c>
      <c r="D750" s="84">
        <v>1534.8506579699999</v>
      </c>
      <c r="E750" s="84">
        <v>224.21289666999999</v>
      </c>
      <c r="F750" s="84">
        <v>224.21289666999999</v>
      </c>
    </row>
    <row r="751" spans="1:6" ht="12.75" customHeight="1" x14ac:dyDescent="0.2">
      <c r="A751" s="83" t="s">
        <v>178</v>
      </c>
      <c r="B751" s="83">
        <v>17</v>
      </c>
      <c r="C751" s="84">
        <v>1551.30828062</v>
      </c>
      <c r="D751" s="84">
        <v>1533.6519014800001</v>
      </c>
      <c r="E751" s="84">
        <v>224.03778083</v>
      </c>
      <c r="F751" s="84">
        <v>224.03778083</v>
      </c>
    </row>
    <row r="752" spans="1:6" ht="12.75" customHeight="1" x14ac:dyDescent="0.2">
      <c r="A752" s="83" t="s">
        <v>178</v>
      </c>
      <c r="B752" s="83">
        <v>18</v>
      </c>
      <c r="C752" s="84">
        <v>1531.5681246199999</v>
      </c>
      <c r="D752" s="84">
        <v>1513.60438256</v>
      </c>
      <c r="E752" s="84">
        <v>221.10921429000001</v>
      </c>
      <c r="F752" s="84">
        <v>221.10921429000001</v>
      </c>
    </row>
    <row r="753" spans="1:6" ht="12.75" customHeight="1" x14ac:dyDescent="0.2">
      <c r="A753" s="83" t="s">
        <v>178</v>
      </c>
      <c r="B753" s="83">
        <v>19</v>
      </c>
      <c r="C753" s="84">
        <v>1508.2818363700001</v>
      </c>
      <c r="D753" s="84">
        <v>1490.6057598699999</v>
      </c>
      <c r="E753" s="84">
        <v>217.74954683000001</v>
      </c>
      <c r="F753" s="84">
        <v>217.74954683000001</v>
      </c>
    </row>
    <row r="754" spans="1:6" ht="12.75" customHeight="1" x14ac:dyDescent="0.2">
      <c r="A754" s="83" t="s">
        <v>178</v>
      </c>
      <c r="B754" s="83">
        <v>20</v>
      </c>
      <c r="C754" s="84">
        <v>1508.1775993199999</v>
      </c>
      <c r="D754" s="84">
        <v>1490.5647727</v>
      </c>
      <c r="E754" s="84">
        <v>217.74355937000001</v>
      </c>
      <c r="F754" s="84">
        <v>217.74355937000001</v>
      </c>
    </row>
    <row r="755" spans="1:6" ht="12.75" customHeight="1" x14ac:dyDescent="0.2">
      <c r="A755" s="83" t="s">
        <v>178</v>
      </c>
      <c r="B755" s="83">
        <v>21</v>
      </c>
      <c r="C755" s="84">
        <v>1521.46467418</v>
      </c>
      <c r="D755" s="84">
        <v>1503.1161888300001</v>
      </c>
      <c r="E755" s="84">
        <v>219.57708588</v>
      </c>
      <c r="F755" s="84">
        <v>219.57708588</v>
      </c>
    </row>
    <row r="756" spans="1:6" ht="12.75" customHeight="1" x14ac:dyDescent="0.2">
      <c r="A756" s="83" t="s">
        <v>178</v>
      </c>
      <c r="B756" s="83">
        <v>22</v>
      </c>
      <c r="C756" s="84">
        <v>1489.50310341</v>
      </c>
      <c r="D756" s="84">
        <v>1471.82308412</v>
      </c>
      <c r="E756" s="84">
        <v>215.00575015000001</v>
      </c>
      <c r="F756" s="84">
        <v>215.00575015000001</v>
      </c>
    </row>
    <row r="757" spans="1:6" ht="12.75" customHeight="1" x14ac:dyDescent="0.2">
      <c r="A757" s="83" t="s">
        <v>178</v>
      </c>
      <c r="B757" s="83">
        <v>23</v>
      </c>
      <c r="C757" s="84">
        <v>1524.2770943400001</v>
      </c>
      <c r="D757" s="84">
        <v>1506.6205216599999</v>
      </c>
      <c r="E757" s="84">
        <v>220.08900317999999</v>
      </c>
      <c r="F757" s="84">
        <v>220.08900317999999</v>
      </c>
    </row>
    <row r="758" spans="1:6" ht="12.75" customHeight="1" x14ac:dyDescent="0.2">
      <c r="A758" s="83" t="s">
        <v>178</v>
      </c>
      <c r="B758" s="83">
        <v>24</v>
      </c>
      <c r="C758" s="84">
        <v>1602.1403572199999</v>
      </c>
      <c r="D758" s="84">
        <v>1584.1517097399999</v>
      </c>
      <c r="E758" s="84">
        <v>231.41485574999999</v>
      </c>
      <c r="F758" s="84">
        <v>231.41485574999999</v>
      </c>
    </row>
    <row r="759" spans="1:6" ht="12.75" customHeight="1" x14ac:dyDescent="0.2">
      <c r="A759" s="83" t="s">
        <v>179</v>
      </c>
      <c r="B759" s="83">
        <v>1</v>
      </c>
      <c r="C759" s="84">
        <v>1590.6223743200001</v>
      </c>
      <c r="D759" s="84">
        <v>1573.08312828</v>
      </c>
      <c r="E759" s="84">
        <v>229.79794358000001</v>
      </c>
      <c r="F759" s="84">
        <v>229.79794358000001</v>
      </c>
    </row>
    <row r="760" spans="1:6" ht="12.75" customHeight="1" x14ac:dyDescent="0.2">
      <c r="A760" s="83" t="s">
        <v>179</v>
      </c>
      <c r="B760" s="83">
        <v>2</v>
      </c>
      <c r="C760" s="84">
        <v>1662.6834009500001</v>
      </c>
      <c r="D760" s="84">
        <v>1645.02134733</v>
      </c>
      <c r="E760" s="84">
        <v>240.30676826000001</v>
      </c>
      <c r="F760" s="84">
        <v>240.30676826000001</v>
      </c>
    </row>
    <row r="761" spans="1:6" ht="12.75" customHeight="1" x14ac:dyDescent="0.2">
      <c r="A761" s="83" t="s">
        <v>179</v>
      </c>
      <c r="B761" s="83">
        <v>3</v>
      </c>
      <c r="C761" s="84">
        <v>1699.4848464700001</v>
      </c>
      <c r="D761" s="84">
        <v>1681.0966245499999</v>
      </c>
      <c r="E761" s="84">
        <v>245.57668971000001</v>
      </c>
      <c r="F761" s="84">
        <v>245.57668971000001</v>
      </c>
    </row>
    <row r="762" spans="1:6" ht="12.75" customHeight="1" x14ac:dyDescent="0.2">
      <c r="A762" s="83" t="s">
        <v>179</v>
      </c>
      <c r="B762" s="83">
        <v>4</v>
      </c>
      <c r="C762" s="84">
        <v>1731.10831605</v>
      </c>
      <c r="D762" s="84">
        <v>1719.11727774</v>
      </c>
      <c r="E762" s="84">
        <v>251.1307941</v>
      </c>
      <c r="F762" s="84">
        <v>251.1307941</v>
      </c>
    </row>
    <row r="763" spans="1:6" ht="12.75" customHeight="1" x14ac:dyDescent="0.2">
      <c r="A763" s="83" t="s">
        <v>179</v>
      </c>
      <c r="B763" s="83">
        <v>5</v>
      </c>
      <c r="C763" s="84">
        <v>1758.86293069</v>
      </c>
      <c r="D763" s="84">
        <v>1741.1797727400001</v>
      </c>
      <c r="E763" s="84">
        <v>254.35371086000001</v>
      </c>
      <c r="F763" s="84">
        <v>254.35371086000001</v>
      </c>
    </row>
    <row r="764" spans="1:6" ht="12.75" customHeight="1" x14ac:dyDescent="0.2">
      <c r="A764" s="83" t="s">
        <v>179</v>
      </c>
      <c r="B764" s="83">
        <v>6</v>
      </c>
      <c r="C764" s="84">
        <v>1735.0571788</v>
      </c>
      <c r="D764" s="84">
        <v>1721.3715379600001</v>
      </c>
      <c r="E764" s="84">
        <v>251.46009924000001</v>
      </c>
      <c r="F764" s="84">
        <v>251.46009924000001</v>
      </c>
    </row>
    <row r="765" spans="1:6" ht="12.75" customHeight="1" x14ac:dyDescent="0.2">
      <c r="A765" s="83" t="s">
        <v>179</v>
      </c>
      <c r="B765" s="83">
        <v>7</v>
      </c>
      <c r="C765" s="84">
        <v>1662.2795015700001</v>
      </c>
      <c r="D765" s="84">
        <v>1642.3761686099999</v>
      </c>
      <c r="E765" s="84">
        <v>239.92035725</v>
      </c>
      <c r="F765" s="84">
        <v>239.92035725</v>
      </c>
    </row>
    <row r="766" spans="1:6" ht="12.75" customHeight="1" x14ac:dyDescent="0.2">
      <c r="A766" s="83" t="s">
        <v>179</v>
      </c>
      <c r="B766" s="83">
        <v>8</v>
      </c>
      <c r="C766" s="84">
        <v>1642.50284276</v>
      </c>
      <c r="D766" s="84">
        <v>1622.9109644299999</v>
      </c>
      <c r="E766" s="84">
        <v>237.07685597</v>
      </c>
      <c r="F766" s="84">
        <v>237.07685597</v>
      </c>
    </row>
    <row r="767" spans="1:6" ht="12.75" customHeight="1" x14ac:dyDescent="0.2">
      <c r="A767" s="83" t="s">
        <v>179</v>
      </c>
      <c r="B767" s="83">
        <v>9</v>
      </c>
      <c r="C767" s="84">
        <v>1586.7930361900001</v>
      </c>
      <c r="D767" s="84">
        <v>1565.3178078999999</v>
      </c>
      <c r="E767" s="84">
        <v>228.66357590000001</v>
      </c>
      <c r="F767" s="84">
        <v>228.66357590000001</v>
      </c>
    </row>
    <row r="768" spans="1:6" ht="12.75" customHeight="1" x14ac:dyDescent="0.2">
      <c r="A768" s="83" t="s">
        <v>179</v>
      </c>
      <c r="B768" s="83">
        <v>10</v>
      </c>
      <c r="C768" s="84">
        <v>1594.9441400400001</v>
      </c>
      <c r="D768" s="84">
        <v>1569.79034647</v>
      </c>
      <c r="E768" s="84">
        <v>229.31692991</v>
      </c>
      <c r="F768" s="84">
        <v>229.31692991</v>
      </c>
    </row>
    <row r="769" spans="1:6" ht="12.75" customHeight="1" x14ac:dyDescent="0.2">
      <c r="A769" s="83" t="s">
        <v>179</v>
      </c>
      <c r="B769" s="83">
        <v>11</v>
      </c>
      <c r="C769" s="84">
        <v>1567.4619216799999</v>
      </c>
      <c r="D769" s="84">
        <v>1542.9129235299999</v>
      </c>
      <c r="E769" s="84">
        <v>225.39064246999999</v>
      </c>
      <c r="F769" s="84">
        <v>225.39064246999999</v>
      </c>
    </row>
    <row r="770" spans="1:6" ht="12.75" customHeight="1" x14ac:dyDescent="0.2">
      <c r="A770" s="83" t="s">
        <v>179</v>
      </c>
      <c r="B770" s="83">
        <v>12</v>
      </c>
      <c r="C770" s="84">
        <v>1561.08761964</v>
      </c>
      <c r="D770" s="84">
        <v>1538.5480703799999</v>
      </c>
      <c r="E770" s="84">
        <v>224.75301929</v>
      </c>
      <c r="F770" s="84">
        <v>224.75301929</v>
      </c>
    </row>
    <row r="771" spans="1:6" ht="12.75" customHeight="1" x14ac:dyDescent="0.2">
      <c r="A771" s="83" t="s">
        <v>179</v>
      </c>
      <c r="B771" s="83">
        <v>13</v>
      </c>
      <c r="C771" s="84">
        <v>1580.4516463699999</v>
      </c>
      <c r="D771" s="84">
        <v>1557.7974098499999</v>
      </c>
      <c r="E771" s="84">
        <v>227.56498678</v>
      </c>
      <c r="F771" s="84">
        <v>227.56498678</v>
      </c>
    </row>
    <row r="772" spans="1:6" ht="12.75" customHeight="1" x14ac:dyDescent="0.2">
      <c r="A772" s="83" t="s">
        <v>179</v>
      </c>
      <c r="B772" s="83">
        <v>14</v>
      </c>
      <c r="C772" s="84">
        <v>1567.9261464399999</v>
      </c>
      <c r="D772" s="84">
        <v>1545.1134919799999</v>
      </c>
      <c r="E772" s="84">
        <v>225.71210425000001</v>
      </c>
      <c r="F772" s="84">
        <v>225.71210425000001</v>
      </c>
    </row>
    <row r="773" spans="1:6" ht="12.75" customHeight="1" x14ac:dyDescent="0.2">
      <c r="A773" s="83" t="s">
        <v>179</v>
      </c>
      <c r="B773" s="83">
        <v>15</v>
      </c>
      <c r="C773" s="84">
        <v>1570.34661084</v>
      </c>
      <c r="D773" s="84">
        <v>1548.7393525299999</v>
      </c>
      <c r="E773" s="84">
        <v>226.24177448</v>
      </c>
      <c r="F773" s="84">
        <v>226.24177448</v>
      </c>
    </row>
    <row r="774" spans="1:6" ht="12.75" customHeight="1" x14ac:dyDescent="0.2">
      <c r="A774" s="83" t="s">
        <v>179</v>
      </c>
      <c r="B774" s="83">
        <v>16</v>
      </c>
      <c r="C774" s="84">
        <v>1587.4679026199999</v>
      </c>
      <c r="D774" s="84">
        <v>1564.5943016799999</v>
      </c>
      <c r="E774" s="84">
        <v>228.55788520999999</v>
      </c>
      <c r="F774" s="84">
        <v>228.55788520999999</v>
      </c>
    </row>
    <row r="775" spans="1:6" ht="12.75" customHeight="1" x14ac:dyDescent="0.2">
      <c r="A775" s="83" t="s">
        <v>179</v>
      </c>
      <c r="B775" s="83">
        <v>17</v>
      </c>
      <c r="C775" s="84">
        <v>1587.24741978</v>
      </c>
      <c r="D775" s="84">
        <v>1565.0834674800001</v>
      </c>
      <c r="E775" s="84">
        <v>228.62934315999999</v>
      </c>
      <c r="F775" s="84">
        <v>228.62934315999999</v>
      </c>
    </row>
    <row r="776" spans="1:6" ht="12.75" customHeight="1" x14ac:dyDescent="0.2">
      <c r="A776" s="83" t="s">
        <v>179</v>
      </c>
      <c r="B776" s="83">
        <v>18</v>
      </c>
      <c r="C776" s="84">
        <v>1565.5293491100001</v>
      </c>
      <c r="D776" s="84">
        <v>1543.1770556199999</v>
      </c>
      <c r="E776" s="84">
        <v>225.42922722</v>
      </c>
      <c r="F776" s="84">
        <v>225.42922722</v>
      </c>
    </row>
    <row r="777" spans="1:6" ht="12.75" customHeight="1" x14ac:dyDescent="0.2">
      <c r="A777" s="83" t="s">
        <v>179</v>
      </c>
      <c r="B777" s="83">
        <v>19</v>
      </c>
      <c r="C777" s="84">
        <v>1524.6320494700001</v>
      </c>
      <c r="D777" s="84">
        <v>1501.4770352999999</v>
      </c>
      <c r="E777" s="84">
        <v>219.33763629000001</v>
      </c>
      <c r="F777" s="84">
        <v>219.33763629000001</v>
      </c>
    </row>
    <row r="778" spans="1:6" ht="12.75" customHeight="1" x14ac:dyDescent="0.2">
      <c r="A778" s="83" t="s">
        <v>179</v>
      </c>
      <c r="B778" s="83">
        <v>20</v>
      </c>
      <c r="C778" s="84">
        <v>1520.4046327900001</v>
      </c>
      <c r="D778" s="84">
        <v>1496.99348816</v>
      </c>
      <c r="E778" s="84">
        <v>218.68267413000001</v>
      </c>
      <c r="F778" s="84">
        <v>218.68267413000001</v>
      </c>
    </row>
    <row r="779" spans="1:6" ht="12.75" customHeight="1" x14ac:dyDescent="0.2">
      <c r="A779" s="83" t="s">
        <v>179</v>
      </c>
      <c r="B779" s="83">
        <v>21</v>
      </c>
      <c r="C779" s="84">
        <v>1531.9238297700001</v>
      </c>
      <c r="D779" s="84">
        <v>1508.08374291</v>
      </c>
      <c r="E779" s="84">
        <v>220.30275237000001</v>
      </c>
      <c r="F779" s="84">
        <v>220.30275237000001</v>
      </c>
    </row>
    <row r="780" spans="1:6" ht="12.75" customHeight="1" x14ac:dyDescent="0.2">
      <c r="A780" s="83" t="s">
        <v>179</v>
      </c>
      <c r="B780" s="83">
        <v>22</v>
      </c>
      <c r="C780" s="84">
        <v>1509.0628134900001</v>
      </c>
      <c r="D780" s="84">
        <v>1486.0261891099999</v>
      </c>
      <c r="E780" s="84">
        <v>217.08055741999999</v>
      </c>
      <c r="F780" s="84">
        <v>217.08055741999999</v>
      </c>
    </row>
    <row r="781" spans="1:6" ht="12.75" customHeight="1" x14ac:dyDescent="0.2">
      <c r="A781" s="83" t="s">
        <v>179</v>
      </c>
      <c r="B781" s="83">
        <v>23</v>
      </c>
      <c r="C781" s="84">
        <v>1538.5959559</v>
      </c>
      <c r="D781" s="84">
        <v>1516.49904707</v>
      </c>
      <c r="E781" s="84">
        <v>221.53207049</v>
      </c>
      <c r="F781" s="84">
        <v>221.53207049</v>
      </c>
    </row>
    <row r="782" spans="1:6" ht="12.75" customHeight="1" x14ac:dyDescent="0.2">
      <c r="A782" s="83" t="s">
        <v>179</v>
      </c>
      <c r="B782" s="83">
        <v>24</v>
      </c>
      <c r="C782" s="84">
        <v>1548.31535525</v>
      </c>
      <c r="D782" s="84">
        <v>1525.8768479</v>
      </c>
      <c r="E782" s="84">
        <v>222.90199132000001</v>
      </c>
      <c r="F782" s="84">
        <v>222.90199132000001</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2024-06-24T05:29:10Z</dcterms:modified>
</cp:coreProperties>
</file>